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6C2" lockStructure="1"/>
  <bookViews>
    <workbookView xWindow="120" yWindow="-30" windowWidth="20580" windowHeight="11640" tabRatio="800" activeTab="1"/>
  </bookViews>
  <sheets>
    <sheet name="Track Changes" sheetId="7" r:id="rId1"/>
    <sheet name="Single Stock Futures" sheetId="2" r:id="rId2"/>
    <sheet name="Dividend Adjusted Stock Futures" sheetId="11" r:id="rId3"/>
    <sheet name="Single Stock Option" sheetId="4" r:id="rId4"/>
    <sheet name="Index Futures and Options" sheetId="6" r:id="rId5"/>
    <sheet name="Contract Specifications" sheetId="5" state="hidden" r:id="rId6"/>
  </sheets>
  <externalReferences>
    <externalReference r:id="rId7"/>
    <externalReference r:id="rId8"/>
  </externalReferences>
  <definedNames>
    <definedName name="_xlnm._FilterDatabase" localSheetId="5" hidden="1">'Contract Specifications'!$A$44:$Z$67</definedName>
    <definedName name="_xlnm._FilterDatabase" localSheetId="2" hidden="1">'Dividend Adjusted Stock Futures'!$B$6:$AA$726</definedName>
    <definedName name="_xlnm._FilterDatabase" localSheetId="4" hidden="1">'Index Futures and Options'!$B$5:$Z$102</definedName>
    <definedName name="_xlnm._FilterDatabase" localSheetId="1" hidden="1">'Single Stock Futures'!$B$6:$AJ$842</definedName>
    <definedName name="_xlnm._FilterDatabase" localSheetId="3" hidden="1">'Single Stock Option'!$B$6:$AU$428</definedName>
    <definedName name="_xlnm._FilterDatabase" localSheetId="0" hidden="1">'Track Changes'!$7:$860</definedName>
    <definedName name="BList">'[1]Individual Equity Options'!$C$8:$AP$308</definedName>
    <definedName name="cisin">[1]Instruments!$F$4:$F$1432</definedName>
    <definedName name="ContractSpecFutures">#REF!</definedName>
    <definedName name="ContractSpecOptions">#REF!</definedName>
    <definedName name="cshort">[1]Instruments!$A$4:$A$1432</definedName>
    <definedName name="EfDate">#REF!</definedName>
    <definedName name="Futures">#REF!</definedName>
    <definedName name="IEOTable">#REF!</definedName>
    <definedName name="IndexList">#REF!</definedName>
    <definedName name="Indices">#REF!</definedName>
    <definedName name="LHolidays">'[2]Control Sheet'!#REF!</definedName>
    <definedName name="LInterest_Rate1">'[2]Interest Rate'!#REF!</definedName>
    <definedName name="MATCH">#REF!</definedName>
    <definedName name="_xlnm.Print_Area" localSheetId="5">'Contract Specifications'!$A$1:$S$117</definedName>
    <definedName name="rates">'[2]Control Sheet'!#REF!</definedName>
    <definedName name="Securities">#REF!</definedName>
    <definedName name="tfsisin">[1]Instruments!#REF!</definedName>
    <definedName name="Thresholds">'[1]Final List IEO'!$AE$7:$AI$22</definedName>
    <definedName name="UniqueTable">#REF!</definedName>
    <definedName name="USFs">#REF!</definedName>
    <definedName name="XG_holidays">'[2]Control Sheet'!#REF!</definedName>
  </definedNames>
  <calcPr calcId="145621"/>
</workbook>
</file>

<file path=xl/calcChain.xml><?xml version="1.0" encoding="utf-8"?>
<calcChain xmlns="http://schemas.openxmlformats.org/spreadsheetml/2006/main">
  <c r="X34" i="6" l="1"/>
  <c r="X35" i="6"/>
  <c r="X36" i="6"/>
  <c r="X37" i="6"/>
  <c r="X38" i="6"/>
  <c r="X39" i="6"/>
  <c r="X40" i="6"/>
  <c r="X41" i="6"/>
  <c r="X42" i="6"/>
  <c r="X43" i="6"/>
  <c r="X44" i="6"/>
  <c r="AF226" i="4" l="1"/>
  <c r="R585" i="2" l="1"/>
  <c r="R531" i="2"/>
  <c r="AF128" i="4" l="1"/>
  <c r="AF265" i="4"/>
  <c r="X73" i="6" l="1"/>
  <c r="B2" i="6" l="1"/>
  <c r="R401" i="2" l="1"/>
  <c r="R793" i="2" l="1"/>
  <c r="X59" i="6" l="1"/>
  <c r="X17" i="6" l="1"/>
  <c r="R474" i="2" l="1"/>
  <c r="R7" i="2"/>
  <c r="R8" i="2"/>
  <c r="R9" i="2"/>
  <c r="R10" i="2"/>
  <c r="R11" i="2"/>
  <c r="R12" i="2"/>
  <c r="R14" i="2"/>
  <c r="R15" i="2"/>
  <c r="R16" i="2"/>
  <c r="R17" i="2"/>
  <c r="R18" i="2"/>
  <c r="R19" i="2"/>
  <c r="R20" i="2"/>
  <c r="R21" i="2"/>
  <c r="R22" i="2"/>
  <c r="R23" i="2"/>
  <c r="R24" i="2"/>
  <c r="R25" i="2"/>
  <c r="R26" i="2"/>
  <c r="R27" i="2"/>
  <c r="R28" i="2"/>
  <c r="R29" i="2"/>
  <c r="R30" i="2"/>
  <c r="R31" i="2"/>
  <c r="R429"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139" i="2"/>
  <c r="R97" i="2"/>
  <c r="R99" i="2"/>
  <c r="R100" i="2"/>
  <c r="R98" i="2"/>
  <c r="R101" i="2"/>
  <c r="R102" i="2"/>
  <c r="R103" i="2"/>
  <c r="R104" i="2"/>
  <c r="R105" i="2"/>
  <c r="R646" i="2"/>
  <c r="R106" i="2"/>
  <c r="R107" i="2"/>
  <c r="R13" i="2"/>
  <c r="R108" i="2"/>
  <c r="R109" i="2"/>
  <c r="R110" i="2"/>
  <c r="R111" i="2"/>
  <c r="R112" i="2"/>
  <c r="R113" i="2"/>
  <c r="R114" i="2"/>
  <c r="R115" i="2"/>
  <c r="R116" i="2"/>
  <c r="R117" i="2"/>
  <c r="R118" i="2"/>
  <c r="R119" i="2"/>
  <c r="R576" i="2"/>
  <c r="R120" i="2"/>
  <c r="R121" i="2"/>
  <c r="R122" i="2"/>
  <c r="R123" i="2"/>
  <c r="R126" i="2"/>
  <c r="R127" i="2"/>
  <c r="R128" i="2"/>
  <c r="R129" i="2"/>
  <c r="R130" i="2"/>
  <c r="R131" i="2"/>
  <c r="R132" i="2"/>
  <c r="R133" i="2"/>
  <c r="R134" i="2"/>
  <c r="R135" i="2"/>
  <c r="R136" i="2"/>
  <c r="R137" i="2"/>
  <c r="R138"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2" i="2"/>
  <c r="R173" i="2"/>
  <c r="R174" i="2"/>
  <c r="R175" i="2"/>
  <c r="R176" i="2"/>
  <c r="R177" i="2"/>
  <c r="R178" i="2"/>
  <c r="R179" i="2"/>
  <c r="R180" i="2"/>
  <c r="R181" i="2"/>
  <c r="R182" i="2"/>
  <c r="R183" i="2"/>
  <c r="R184" i="2"/>
  <c r="R185" i="2"/>
  <c r="R186" i="2"/>
  <c r="R188" i="2"/>
  <c r="R189" i="2"/>
  <c r="R190" i="2"/>
  <c r="R191" i="2"/>
  <c r="R192" i="2"/>
  <c r="R193" i="2"/>
  <c r="R194" i="2"/>
  <c r="R195" i="2"/>
  <c r="R819" i="2"/>
  <c r="R196" i="2"/>
  <c r="R197" i="2"/>
  <c r="R199" i="2"/>
  <c r="R200" i="2"/>
  <c r="R201" i="2"/>
  <c r="R202" i="2"/>
  <c r="R203" i="2"/>
  <c r="R204" i="2"/>
  <c r="R205" i="2"/>
  <c r="R206" i="2"/>
  <c r="R207" i="2"/>
  <c r="R208" i="2"/>
  <c r="R209" i="2"/>
  <c r="R210" i="2"/>
  <c r="R211" i="2"/>
  <c r="R213" i="2"/>
  <c r="R214" i="2"/>
  <c r="R215" i="2"/>
  <c r="R216" i="2"/>
  <c r="R217" i="2"/>
  <c r="R218" i="2"/>
  <c r="R219" i="2"/>
  <c r="R220" i="2"/>
  <c r="R221" i="2"/>
  <c r="R222" i="2"/>
  <c r="R223" i="2"/>
  <c r="R224" i="2"/>
  <c r="R225" i="2"/>
  <c r="R226" i="2"/>
  <c r="R227" i="2"/>
  <c r="R228" i="2"/>
  <c r="R229" i="2"/>
  <c r="R230" i="2"/>
  <c r="R231" i="2"/>
  <c r="R233" i="2"/>
  <c r="R234" i="2"/>
  <c r="R235" i="2"/>
  <c r="R236" i="2"/>
  <c r="R237" i="2"/>
  <c r="R238" i="2"/>
  <c r="R239" i="2"/>
  <c r="R645" i="2"/>
  <c r="R240" i="2"/>
  <c r="R241" i="2"/>
  <c r="R242" i="2"/>
  <c r="R244" i="2"/>
  <c r="R245" i="2"/>
  <c r="R246" i="2"/>
  <c r="R247" i="2"/>
  <c r="R248" i="2"/>
  <c r="R249" i="2"/>
  <c r="R250" i="2"/>
  <c r="R251" i="2"/>
  <c r="R252" i="2"/>
  <c r="R253" i="2"/>
  <c r="R254" i="2"/>
  <c r="R255" i="2"/>
  <c r="R256" i="2"/>
  <c r="R257" i="2"/>
  <c r="R258" i="2"/>
  <c r="R259" i="2"/>
  <c r="R260" i="2"/>
  <c r="R262" i="2"/>
  <c r="R263" i="2"/>
  <c r="R243" i="2"/>
  <c r="R265" i="2"/>
  <c r="R266" i="2"/>
  <c r="R267" i="2"/>
  <c r="R268" i="2"/>
  <c r="R269" i="2"/>
  <c r="R270" i="2"/>
  <c r="R271" i="2"/>
  <c r="R272" i="2"/>
  <c r="R273" i="2"/>
  <c r="R274" i="2"/>
  <c r="R275" i="2"/>
  <c r="R276" i="2"/>
  <c r="R277" i="2"/>
  <c r="R278" i="2"/>
  <c r="R279" i="2"/>
  <c r="R280" i="2"/>
  <c r="R281" i="2"/>
  <c r="R282" i="2"/>
  <c r="R283" i="2"/>
  <c r="R285" i="2"/>
  <c r="R286" i="2"/>
  <c r="R287" i="2"/>
  <c r="R288" i="2"/>
  <c r="R444" i="2"/>
  <c r="R289" i="2"/>
  <c r="R290" i="2"/>
  <c r="R291" i="2"/>
  <c r="R292" i="2"/>
  <c r="R294" i="2"/>
  <c r="R198" i="2"/>
  <c r="R295" i="2"/>
  <c r="R296" i="2"/>
  <c r="R232" i="2"/>
  <c r="R297" i="2"/>
  <c r="R298" i="2"/>
  <c r="R299" i="2"/>
  <c r="R300" i="2"/>
  <c r="R301" i="2"/>
  <c r="R302" i="2"/>
  <c r="R303" i="2"/>
  <c r="R304" i="2"/>
  <c r="R305" i="2"/>
  <c r="R306" i="2"/>
  <c r="R673" i="2"/>
  <c r="R501" i="2"/>
  <c r="R307" i="2"/>
  <c r="R308" i="2"/>
  <c r="R261" i="2"/>
  <c r="R309" i="2"/>
  <c r="R310" i="2"/>
  <c r="R311" i="2"/>
  <c r="R313" i="2"/>
  <c r="R314" i="2"/>
  <c r="R315" i="2"/>
  <c r="R316" i="2"/>
  <c r="R317" i="2"/>
  <c r="R318" i="2"/>
  <c r="R320" i="2"/>
  <c r="R321" i="2"/>
  <c r="R322" i="2"/>
  <c r="R323" i="2"/>
  <c r="R324" i="2"/>
  <c r="R325" i="2"/>
  <c r="R326" i="2"/>
  <c r="R327" i="2"/>
  <c r="R328" i="2"/>
  <c r="R329" i="2"/>
  <c r="R330" i="2"/>
  <c r="R331" i="2"/>
  <c r="R332" i="2"/>
  <c r="R333" i="2"/>
  <c r="R319" i="2"/>
  <c r="R334" i="2"/>
  <c r="R335" i="2"/>
  <c r="R336" i="2"/>
  <c r="R312" i="2"/>
  <c r="R338" i="2"/>
  <c r="R339" i="2"/>
  <c r="R340" i="2"/>
  <c r="R341" i="2"/>
  <c r="R342" i="2"/>
  <c r="R343" i="2"/>
  <c r="R344" i="2"/>
  <c r="R345" i="2"/>
  <c r="R346" i="2"/>
  <c r="R347" i="2"/>
  <c r="R348" i="2"/>
  <c r="R349" i="2"/>
  <c r="R350" i="2"/>
  <c r="R351" i="2"/>
  <c r="R352" i="2"/>
  <c r="R353" i="2"/>
  <c r="R354" i="2"/>
  <c r="R355" i="2"/>
  <c r="R356" i="2"/>
  <c r="R357" i="2"/>
  <c r="R436" i="2"/>
  <c r="R358" i="2"/>
  <c r="R359" i="2"/>
  <c r="R360" i="2"/>
  <c r="R361" i="2"/>
  <c r="R362" i="2"/>
  <c r="R363" i="2"/>
  <c r="R364" i="2"/>
  <c r="R365" i="2"/>
  <c r="R366" i="2"/>
  <c r="R367" i="2"/>
  <c r="R368" i="2"/>
  <c r="R369" i="2"/>
  <c r="R370" i="2"/>
  <c r="R371" i="2"/>
  <c r="R372" i="2"/>
  <c r="R374" i="2"/>
  <c r="R375" i="2"/>
  <c r="R373" i="2"/>
  <c r="R376" i="2"/>
  <c r="R377" i="2"/>
  <c r="R378" i="2"/>
  <c r="R379" i="2"/>
  <c r="R380" i="2"/>
  <c r="R381" i="2"/>
  <c r="R382" i="2"/>
  <c r="R383" i="2"/>
  <c r="R384" i="2"/>
  <c r="R385" i="2"/>
  <c r="R386" i="2"/>
  <c r="R387" i="2"/>
  <c r="R388" i="2"/>
  <c r="R389" i="2"/>
  <c r="R390" i="2"/>
  <c r="R391" i="2"/>
  <c r="R392" i="2"/>
  <c r="R393" i="2"/>
  <c r="R394" i="2"/>
  <c r="R395" i="2"/>
  <c r="R396" i="2"/>
  <c r="R397" i="2"/>
  <c r="R398" i="2"/>
  <c r="R399" i="2"/>
  <c r="R402" i="2"/>
  <c r="R400"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30" i="2"/>
  <c r="R431" i="2"/>
  <c r="R432" i="2"/>
  <c r="R433" i="2"/>
  <c r="R434" i="2"/>
  <c r="R435" i="2"/>
  <c r="R337" i="2"/>
  <c r="R437" i="2"/>
  <c r="R438" i="2"/>
  <c r="R439" i="2"/>
  <c r="R440" i="2"/>
  <c r="R441" i="2"/>
  <c r="R442" i="2"/>
  <c r="R443" i="2"/>
  <c r="R445" i="2"/>
  <c r="R447" i="2"/>
  <c r="R448" i="2"/>
  <c r="R449" i="2"/>
  <c r="R450" i="2"/>
  <c r="R451" i="2"/>
  <c r="R452" i="2"/>
  <c r="R453" i="2"/>
  <c r="R559" i="2"/>
  <c r="R454" i="2"/>
  <c r="R455" i="2"/>
  <c r="R456" i="2"/>
  <c r="R457" i="2"/>
  <c r="R458" i="2"/>
  <c r="R459" i="2"/>
  <c r="R460" i="2"/>
  <c r="R461" i="2"/>
  <c r="R462" i="2"/>
  <c r="R463" i="2"/>
  <c r="R494" i="2"/>
  <c r="R464" i="2"/>
  <c r="R465" i="2"/>
  <c r="R466" i="2"/>
  <c r="R467" i="2"/>
  <c r="R468" i="2"/>
  <c r="R469" i="2"/>
  <c r="R470" i="2"/>
  <c r="R471" i="2"/>
  <c r="R472" i="2"/>
  <c r="R473" i="2"/>
  <c r="R475" i="2"/>
  <c r="R476" i="2"/>
  <c r="R477" i="2"/>
  <c r="R478" i="2"/>
  <c r="R479" i="2"/>
  <c r="R481" i="2"/>
  <c r="R171" i="2"/>
  <c r="R482" i="2"/>
  <c r="R483" i="2"/>
  <c r="R543" i="2"/>
  <c r="R484" i="2"/>
  <c r="R485" i="2"/>
  <c r="R486" i="2"/>
  <c r="R560" i="2"/>
  <c r="R533" i="2"/>
  <c r="R487" i="2"/>
  <c r="R488" i="2"/>
  <c r="R489" i="2"/>
  <c r="R490" i="2"/>
  <c r="R491" i="2"/>
  <c r="R492" i="2"/>
  <c r="R493" i="2"/>
  <c r="R495" i="2"/>
  <c r="R496" i="2"/>
  <c r="R497" i="2"/>
  <c r="R498" i="2"/>
  <c r="R499" i="2"/>
  <c r="R500" i="2"/>
  <c r="R503" i="2"/>
  <c r="R504" i="2"/>
  <c r="R505" i="2"/>
  <c r="R506" i="2"/>
  <c r="R507" i="2"/>
  <c r="R508" i="2"/>
  <c r="R509" i="2"/>
  <c r="R522" i="2"/>
  <c r="R510" i="2"/>
  <c r="R511" i="2"/>
  <c r="R512" i="2"/>
  <c r="R513" i="2"/>
  <c r="R514" i="2"/>
  <c r="R515" i="2"/>
  <c r="R516" i="2"/>
  <c r="R517" i="2"/>
  <c r="R518" i="2"/>
  <c r="R519" i="2"/>
  <c r="R520" i="2"/>
  <c r="R521" i="2"/>
  <c r="R524" i="2"/>
  <c r="R525" i="2"/>
  <c r="R527" i="2"/>
  <c r="R528" i="2"/>
  <c r="R529" i="2"/>
  <c r="R530" i="2"/>
  <c r="R532" i="2"/>
  <c r="R534" i="2"/>
  <c r="R535" i="2"/>
  <c r="R536" i="2"/>
  <c r="R537" i="2"/>
  <c r="R538" i="2"/>
  <c r="R539" i="2"/>
  <c r="R540" i="2"/>
  <c r="R541" i="2"/>
  <c r="R544" i="2"/>
  <c r="R545" i="2"/>
  <c r="R547" i="2"/>
  <c r="R548" i="2"/>
  <c r="R549" i="2"/>
  <c r="R526" i="2"/>
  <c r="R550" i="2"/>
  <c r="R551" i="2"/>
  <c r="R552" i="2"/>
  <c r="R555" i="2"/>
  <c r="R553" i="2"/>
  <c r="R554" i="2"/>
  <c r="R556" i="2"/>
  <c r="R557" i="2"/>
  <c r="R558" i="2"/>
  <c r="R562" i="2"/>
  <c r="R563" i="2"/>
  <c r="R564" i="2"/>
  <c r="R565" i="2"/>
  <c r="R566" i="2"/>
  <c r="R567" i="2"/>
  <c r="R568" i="2"/>
  <c r="R502" i="2"/>
  <c r="R569" i="2"/>
  <c r="R523" i="2"/>
  <c r="R570" i="2"/>
  <c r="R571" i="2"/>
  <c r="R572" i="2"/>
  <c r="R573" i="2"/>
  <c r="R574" i="2"/>
  <c r="R575" i="2"/>
  <c r="R577" i="2"/>
  <c r="R578" i="2"/>
  <c r="R579" i="2"/>
  <c r="R580" i="2"/>
  <c r="R581" i="2"/>
  <c r="R582" i="2"/>
  <c r="R583" i="2"/>
  <c r="R584" i="2"/>
  <c r="R586" i="2"/>
  <c r="R587" i="2"/>
  <c r="R588" i="2"/>
  <c r="R589" i="2"/>
  <c r="R590" i="2"/>
  <c r="R592" i="2"/>
  <c r="R593" i="2"/>
  <c r="R594" i="2"/>
  <c r="R597" i="2"/>
  <c r="R596" i="2"/>
  <c r="R591" i="2"/>
  <c r="R403" i="2"/>
  <c r="R595"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7" i="2"/>
  <c r="R638" i="2"/>
  <c r="R639" i="2"/>
  <c r="R640" i="2"/>
  <c r="R641" i="2"/>
  <c r="R642" i="2"/>
  <c r="R643" i="2"/>
  <c r="R644" i="2"/>
  <c r="R647" i="2"/>
  <c r="R648" i="2"/>
  <c r="R649" i="2"/>
  <c r="R650" i="2"/>
  <c r="R651" i="2"/>
  <c r="R652" i="2"/>
  <c r="R653" i="2"/>
  <c r="R654" i="2"/>
  <c r="R655" i="2"/>
  <c r="R656" i="2"/>
  <c r="R657" i="2"/>
  <c r="R658" i="2"/>
  <c r="R659" i="2"/>
  <c r="R660" i="2"/>
  <c r="R661" i="2"/>
  <c r="R662" i="2"/>
  <c r="R663" i="2"/>
  <c r="R665" i="2"/>
  <c r="R666" i="2"/>
  <c r="R667" i="2"/>
  <c r="R668" i="2"/>
  <c r="R669" i="2"/>
  <c r="R670" i="2"/>
  <c r="R671" i="2"/>
  <c r="R672" i="2"/>
  <c r="R674" i="2"/>
  <c r="R675" i="2"/>
  <c r="R676" i="2"/>
  <c r="R677" i="2"/>
  <c r="R678" i="2"/>
  <c r="R679" i="2"/>
  <c r="R680" i="2"/>
  <c r="R681" i="2"/>
  <c r="R682" i="2"/>
  <c r="R683" i="2"/>
  <c r="R684" i="2"/>
  <c r="R685" i="2"/>
  <c r="R686" i="2"/>
  <c r="R687" i="2"/>
  <c r="R688" i="2"/>
  <c r="R689" i="2"/>
  <c r="R690" i="2"/>
  <c r="R691" i="2"/>
  <c r="R692" i="2"/>
  <c r="R693" i="2"/>
  <c r="R694" i="2"/>
  <c r="R695" i="2"/>
  <c r="R697" i="2"/>
  <c r="R696" i="2"/>
  <c r="R698" i="2"/>
  <c r="R699" i="2"/>
  <c r="R701" i="2"/>
  <c r="R702" i="2"/>
  <c r="R703" i="2"/>
  <c r="R704" i="2"/>
  <c r="R705" i="2"/>
  <c r="R706" i="2"/>
  <c r="R264"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561" i="2"/>
  <c r="R736" i="2"/>
  <c r="R737" i="2"/>
  <c r="R739" i="2"/>
  <c r="R740" i="2"/>
  <c r="R741" i="2"/>
  <c r="R742" i="2"/>
  <c r="R743" i="2"/>
  <c r="R744" i="2"/>
  <c r="R745" i="2"/>
  <c r="R746" i="2"/>
  <c r="R747" i="2"/>
  <c r="R748" i="2"/>
  <c r="R749" i="2"/>
  <c r="R750" i="2"/>
  <c r="R751" i="2"/>
  <c r="R752" i="2"/>
  <c r="R753" i="2"/>
  <c r="R754" i="2"/>
  <c r="R755" i="2"/>
  <c r="R756" i="2"/>
  <c r="R757" i="2"/>
  <c r="R542" i="2"/>
  <c r="R758" i="2"/>
  <c r="R759" i="2"/>
  <c r="R760" i="2"/>
  <c r="R546" i="2"/>
  <c r="R761" i="2"/>
  <c r="R762" i="2"/>
  <c r="R763" i="2"/>
  <c r="R764" i="2"/>
  <c r="R765" i="2"/>
  <c r="R766" i="2"/>
  <c r="R738" i="2"/>
  <c r="R768" i="2"/>
  <c r="R769" i="2"/>
  <c r="R770" i="2"/>
  <c r="R771" i="2"/>
  <c r="R772" i="2"/>
  <c r="R773" i="2"/>
  <c r="R774" i="2"/>
  <c r="R767" i="2"/>
  <c r="R775" i="2"/>
  <c r="R776" i="2"/>
  <c r="R777" i="2"/>
  <c r="R778" i="2"/>
  <c r="R779" i="2"/>
  <c r="R780" i="2"/>
  <c r="R781" i="2"/>
  <c r="R782" i="2"/>
  <c r="R783" i="2"/>
  <c r="R784" i="2"/>
  <c r="R785" i="2"/>
  <c r="R786" i="2"/>
  <c r="R787" i="2"/>
  <c r="R788" i="2"/>
  <c r="R789" i="2"/>
  <c r="R790" i="2"/>
  <c r="R791" i="2"/>
  <c r="R792"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20" i="2"/>
  <c r="R821" i="2"/>
  <c r="R822" i="2"/>
  <c r="R823" i="2"/>
  <c r="R824" i="2"/>
  <c r="R825" i="2"/>
  <c r="R826" i="2"/>
  <c r="R827" i="2"/>
  <c r="R828" i="2"/>
  <c r="R829" i="2"/>
  <c r="R212" i="2"/>
  <c r="R830" i="2"/>
  <c r="R831" i="2"/>
  <c r="R284" i="2"/>
  <c r="R832" i="2"/>
  <c r="R833" i="2"/>
  <c r="R834" i="2"/>
  <c r="R835" i="2"/>
  <c r="R836" i="2"/>
  <c r="R837" i="2"/>
  <c r="R838" i="2"/>
  <c r="R839" i="2"/>
  <c r="R840" i="2"/>
  <c r="R841" i="2"/>
  <c r="R842" i="2"/>
  <c r="X99" i="6"/>
  <c r="X98" i="6"/>
  <c r="X33" i="6"/>
  <c r="X46" i="6"/>
  <c r="X71" i="6"/>
  <c r="X72" i="6"/>
  <c r="X97" i="6"/>
  <c r="X18" i="6"/>
  <c r="X29" i="6"/>
  <c r="X32" i="6"/>
  <c r="X45" i="6"/>
  <c r="X47" i="6"/>
  <c r="X50" i="6"/>
  <c r="X53" i="6"/>
  <c r="X54" i="6"/>
  <c r="X55" i="6"/>
  <c r="X58" i="6"/>
  <c r="X63" i="6"/>
  <c r="X64" i="6"/>
  <c r="X67" i="6"/>
  <c r="X70" i="6"/>
  <c r="X74" i="6"/>
  <c r="X75" i="6"/>
  <c r="X90" i="6"/>
  <c r="X91" i="6"/>
  <c r="X92" i="6"/>
  <c r="X19" i="6"/>
  <c r="B3" i="5"/>
  <c r="E86" i="5"/>
  <c r="E87" i="5"/>
  <c r="E88" i="5"/>
  <c r="E89" i="5"/>
  <c r="E90" i="5"/>
  <c r="E91" i="5"/>
  <c r="H97" i="5"/>
  <c r="H98" i="5"/>
  <c r="H99" i="5"/>
  <c r="H100" i="5"/>
  <c r="H101" i="5"/>
  <c r="H102" i="5"/>
  <c r="H103" i="5"/>
  <c r="P6" i="6"/>
  <c r="X6" i="6"/>
  <c r="P7" i="6"/>
  <c r="X7" i="6"/>
  <c r="P8" i="6"/>
  <c r="X8" i="6"/>
  <c r="P9" i="6"/>
  <c r="X9" i="6"/>
  <c r="X10" i="6"/>
  <c r="X11" i="6"/>
  <c r="X12" i="6"/>
  <c r="P14" i="6"/>
  <c r="X14" i="6"/>
  <c r="P15" i="6"/>
  <c r="X15" i="6"/>
  <c r="P16" i="6"/>
  <c r="X16" i="6"/>
  <c r="X20" i="6"/>
  <c r="X22" i="6"/>
  <c r="X23" i="6"/>
  <c r="X24" i="6"/>
  <c r="X25" i="6"/>
  <c r="X27" i="6"/>
  <c r="X28" i="6"/>
  <c r="X30" i="6"/>
  <c r="X31" i="6"/>
  <c r="X48" i="6"/>
  <c r="X49" i="6"/>
  <c r="X51" i="6"/>
  <c r="X52" i="6"/>
  <c r="X56" i="6"/>
  <c r="X57" i="6"/>
  <c r="X60" i="6"/>
  <c r="X61" i="6"/>
  <c r="X65" i="6"/>
  <c r="X66" i="6"/>
  <c r="X68" i="6"/>
  <c r="X69" i="6"/>
  <c r="X76" i="6"/>
  <c r="X88" i="6"/>
  <c r="X89" i="6"/>
  <c r="X93" i="6"/>
  <c r="X94" i="6"/>
  <c r="X95" i="6"/>
  <c r="X96" i="6"/>
  <c r="X100" i="6"/>
  <c r="X101" i="6"/>
  <c r="B2" i="4"/>
  <c r="T43" i="4"/>
  <c r="T54" i="4"/>
  <c r="B2" i="11"/>
  <c r="Q547" i="11"/>
  <c r="Q577" i="11"/>
  <c r="Q723" i="11"/>
  <c r="B2" i="2"/>
  <c r="O26" i="2"/>
  <c r="O54" i="2"/>
  <c r="O56" i="2"/>
  <c r="O71" i="2"/>
  <c r="O76" i="2"/>
  <c r="O13" i="2"/>
  <c r="O228" i="2"/>
  <c r="O281" i="2"/>
  <c r="O290" i="2"/>
  <c r="O328" i="2"/>
  <c r="O334" i="2"/>
  <c r="O372" i="2"/>
  <c r="O374" i="2"/>
  <c r="O395" i="2"/>
  <c r="O434" i="2"/>
  <c r="O466" i="2"/>
  <c r="O490" i="2"/>
  <c r="O495" i="2"/>
  <c r="O503" i="2"/>
  <c r="O598" i="2"/>
  <c r="O611" i="2"/>
  <c r="O642" i="2"/>
  <c r="O649" i="2"/>
  <c r="O671" i="2"/>
  <c r="O704" i="2"/>
  <c r="O707" i="2"/>
  <c r="O759" i="2"/>
  <c r="O770" i="2"/>
  <c r="O813" i="2"/>
  <c r="O834" i="2"/>
</calcChain>
</file>

<file path=xl/comments1.xml><?xml version="1.0" encoding="utf-8"?>
<comments xmlns="http://schemas.openxmlformats.org/spreadsheetml/2006/main">
  <authors>
    <author>blamour</author>
  </authors>
  <commentList>
    <comment ref="J9" authorId="0">
      <text>
        <r>
          <rPr>
            <sz val="11"/>
            <color indexed="81"/>
            <rFont val="Tahoma"/>
            <family val="2"/>
          </rPr>
          <t>From 20 Feb 2014, extended maximum expiry to 10.5 years</t>
        </r>
      </text>
    </comment>
  </commentList>
</comments>
</file>

<file path=xl/comments2.xml><?xml version="1.0" encoding="utf-8"?>
<comments xmlns="http://schemas.openxmlformats.org/spreadsheetml/2006/main">
  <authors>
    <author>User</author>
  </authors>
  <commentList>
    <comment ref="K58" authorId="0">
      <text>
        <r>
          <rPr>
            <b/>
            <sz val="8"/>
            <color indexed="81"/>
            <rFont val="Tahoma"/>
            <family val="2"/>
          </rPr>
          <t>Expiry Date Third Thursday</t>
        </r>
      </text>
    </comment>
  </commentList>
</comments>
</file>

<file path=xl/sharedStrings.xml><?xml version="1.0" encoding="utf-8"?>
<sst xmlns="http://schemas.openxmlformats.org/spreadsheetml/2006/main" count="53418" uniqueCount="14616">
  <si>
    <t>IE0004906560</t>
  </si>
  <si>
    <t>FI0009000202</t>
  </si>
  <si>
    <t>PLKGHM000017</t>
  </si>
  <si>
    <t>Banco Pastor SA</t>
  </si>
  <si>
    <t>ABX</t>
  </si>
  <si>
    <t>LJB</t>
  </si>
  <si>
    <t>LJV</t>
  </si>
  <si>
    <t>QFJ</t>
  </si>
  <si>
    <t>QFX</t>
  </si>
  <si>
    <t>ONJ</t>
  </si>
  <si>
    <t>ONX</t>
  </si>
  <si>
    <t>QVJ</t>
  </si>
  <si>
    <t>QVX</t>
  </si>
  <si>
    <t>FKJ</t>
  </si>
  <si>
    <t>FKX</t>
  </si>
  <si>
    <t>AFJ</t>
  </si>
  <si>
    <t>AFX</t>
  </si>
  <si>
    <t>QJJ</t>
  </si>
  <si>
    <t>QJX</t>
  </si>
  <si>
    <t>AQB</t>
  </si>
  <si>
    <t>AQV</t>
  </si>
  <si>
    <t>AIJ</t>
  </si>
  <si>
    <t>AIX</t>
  </si>
  <si>
    <t>AKJ</t>
  </si>
  <si>
    <t>AKX</t>
  </si>
  <si>
    <t>AJV</t>
  </si>
  <si>
    <t>ALJ</t>
  </si>
  <si>
    <t>ALX</t>
  </si>
  <si>
    <t>ZWJ</t>
  </si>
  <si>
    <t>ZWX</t>
  </si>
  <si>
    <t>AHB</t>
  </si>
  <si>
    <t>AHV</t>
  </si>
  <si>
    <t>IGJ</t>
  </si>
  <si>
    <t>IGX</t>
  </si>
  <si>
    <t>OSJ</t>
  </si>
  <si>
    <t>OSX</t>
  </si>
  <si>
    <t>KFJ</t>
  </si>
  <si>
    <t>KFX</t>
  </si>
  <si>
    <t>MAJ</t>
  </si>
  <si>
    <t>MAX</t>
  </si>
  <si>
    <t>http://www.euronext.com/fic/000/061/291/612913.pdf</t>
  </si>
  <si>
    <t>PLPGNIG00014</t>
  </si>
  <si>
    <t>PLPKN0000018</t>
  </si>
  <si>
    <t>DE000PAH0038</t>
  </si>
  <si>
    <t>PTPTI0AM0006</t>
  </si>
  <si>
    <t>AGK</t>
  </si>
  <si>
    <t>RA</t>
  </si>
  <si>
    <t>AIF</t>
  </si>
  <si>
    <t>AI</t>
  </si>
  <si>
    <t>AE</t>
  </si>
  <si>
    <t>AX</t>
  </si>
  <si>
    <t>AKZ</t>
  </si>
  <si>
    <t>ALF</t>
  </si>
  <si>
    <t>ALV</t>
  </si>
  <si>
    <t>ALS</t>
  </si>
  <si>
    <t>AT</t>
  </si>
  <si>
    <t>GB00B1KJJ408</t>
  </si>
  <si>
    <t>Wendel</t>
  </si>
  <si>
    <t>Wereldhave NV</t>
  </si>
  <si>
    <t>Whitbread plc</t>
  </si>
  <si>
    <t>Whole Foods Market Inc</t>
  </si>
  <si>
    <t>Wienerberger AG</t>
  </si>
  <si>
    <t>William Demant Holding</t>
  </si>
  <si>
    <t>William Hill plc</t>
  </si>
  <si>
    <t>Wincor Nixdorf AG</t>
  </si>
  <si>
    <t>FR0000127771</t>
  </si>
  <si>
    <t>ES0114820113</t>
  </si>
  <si>
    <t>AT0000937503</t>
  </si>
  <si>
    <t>DE0007664005</t>
  </si>
  <si>
    <t>http://www.euronext.com/fic/000/061/157/611575.pdf</t>
  </si>
  <si>
    <t>7 additional Geographical Index Net TR Futures</t>
  </si>
  <si>
    <t>Legrand</t>
  </si>
  <si>
    <t>http://www.euronext.com/fic/000/061/055/610559.pdf</t>
  </si>
  <si>
    <t>FTSEurofirst 300</t>
  </si>
  <si>
    <t>http://www.euronext.com/fic/000/060/800/608005.pdf</t>
  </si>
  <si>
    <t>Regus, TDC</t>
  </si>
  <si>
    <t>TDC A/S</t>
  </si>
  <si>
    <t>RUA</t>
  </si>
  <si>
    <t>RUF</t>
  </si>
  <si>
    <t>http://www.euronext.com/fic/000/060/681/606810.pdf</t>
  </si>
  <si>
    <t>LRM</t>
  </si>
  <si>
    <t>LRT</t>
  </si>
  <si>
    <t>LRC</t>
  </si>
  <si>
    <t>LRN</t>
  </si>
  <si>
    <t>LR FP</t>
  </si>
  <si>
    <t>M44</t>
  </si>
  <si>
    <t>MSCI USA*</t>
  </si>
  <si>
    <t>MSCI Canada*</t>
  </si>
  <si>
    <t>M46</t>
  </si>
  <si>
    <t>MSCI India</t>
  </si>
  <si>
    <t>MSCI Pacific ex Japan</t>
  </si>
  <si>
    <t>M43</t>
  </si>
  <si>
    <t>M47</t>
  </si>
  <si>
    <t>M45</t>
  </si>
  <si>
    <t>MCV</t>
  </si>
  <si>
    <t>MPJ</t>
  </si>
  <si>
    <t>MAK</t>
  </si>
  <si>
    <t>MDA</t>
  </si>
  <si>
    <t>MKE</t>
  </si>
  <si>
    <t>MII</t>
  </si>
  <si>
    <t>RENA.PA</t>
  </si>
  <si>
    <t>RTO.L</t>
  </si>
  <si>
    <t>REP.MC</t>
  </si>
  <si>
    <t>RHMG.DE</t>
  </si>
  <si>
    <t>GDRB.BU</t>
  </si>
  <si>
    <t>RIO.L</t>
  </si>
  <si>
    <t>ROCKb.CO</t>
  </si>
  <si>
    <t>RR.L</t>
  </si>
  <si>
    <t>ROSNq.L</t>
  </si>
  <si>
    <t>ROSyq.L</t>
  </si>
  <si>
    <t>RBS.L</t>
  </si>
  <si>
    <t xml:space="preserve">Early Exercise deadline - American Style </t>
  </si>
  <si>
    <t>Trading closing time (London time)</t>
  </si>
  <si>
    <t>Settlement Day* AMR/CSH</t>
  </si>
  <si>
    <t>Settlement Day* AMR/PHY</t>
  </si>
  <si>
    <t>PRJ</t>
  </si>
  <si>
    <t>PRX</t>
  </si>
  <si>
    <t>MZC</t>
  </si>
  <si>
    <t>MZN</t>
  </si>
  <si>
    <t>PUJ</t>
  </si>
  <si>
    <t>PUX</t>
  </si>
  <si>
    <t>QXB</t>
  </si>
  <si>
    <t>DSV.CO</t>
  </si>
  <si>
    <t>EONGn.DE</t>
  </si>
  <si>
    <t>EZJ.L</t>
  </si>
  <si>
    <t>FOUG.PA</t>
  </si>
  <si>
    <t>EDF.PA</t>
  </si>
  <si>
    <t>ECM.L</t>
  </si>
  <si>
    <t>ELUXb.ST</t>
  </si>
  <si>
    <t>ELE.MC</t>
  </si>
  <si>
    <t>ENEI.MI</t>
  </si>
  <si>
    <t>EDP.LS</t>
  </si>
  <si>
    <t>ENI.MI</t>
  </si>
  <si>
    <t>ENRO.ST</t>
  </si>
  <si>
    <t>ERMT.PA</t>
  </si>
  <si>
    <t>ERG.MI</t>
  </si>
  <si>
    <t>ERICb.ST</t>
  </si>
  <si>
    <t>ESSI.PA</t>
  </si>
  <si>
    <t>EURA.PA</t>
  </si>
  <si>
    <t>ETL.PA</t>
  </si>
  <si>
    <t>EVNV.VI</t>
  </si>
  <si>
    <t>WellPoint Inc</t>
  </si>
  <si>
    <t>IC</t>
  </si>
  <si>
    <t>Introduction within Bclear of Additional Index Futures Contracts based on MSCI Net TR Indices</t>
  </si>
  <si>
    <t>MSCI All Country Asia ex Japan</t>
  </si>
  <si>
    <t>.dMIAX00000NUS</t>
  </si>
  <si>
    <t>NDUECAXJ</t>
  </si>
  <si>
    <t>M41</t>
  </si>
  <si>
    <t>MCR</t>
  </si>
  <si>
    <t>MSCI Japan</t>
  </si>
  <si>
    <t>MCO</t>
  </si>
  <si>
    <t>.dMIJP00000NUS</t>
  </si>
  <si>
    <t>M40</t>
  </si>
  <si>
    <t>NDDUJN</t>
  </si>
  <si>
    <t>PEUP.PA</t>
  </si>
  <si>
    <t>PCVI.MI</t>
  </si>
  <si>
    <t>PRS.MC</t>
  </si>
  <si>
    <t>Henkel AG &amp; CO KGaA – PFD</t>
  </si>
  <si>
    <t>DE0006048408</t>
  </si>
  <si>
    <t>HEF</t>
  </si>
  <si>
    <t>HEK</t>
  </si>
  <si>
    <t>Brembo SpA</t>
  </si>
  <si>
    <t>Societa Iniziative Autostradali e Servizi SpA</t>
  </si>
  <si>
    <t>IT0003201198</t>
  </si>
  <si>
    <t>BOF</t>
  </si>
  <si>
    <t>BOK</t>
  </si>
  <si>
    <t>KAQ</t>
  </si>
  <si>
    <t>KBU</t>
  </si>
  <si>
    <t>KBQ</t>
  </si>
  <si>
    <t>KGU</t>
  </si>
  <si>
    <t>KGQ</t>
  </si>
  <si>
    <t>KIW</t>
  </si>
  <si>
    <t>KIO</t>
  </si>
  <si>
    <t>PHU</t>
  </si>
  <si>
    <t>PHQ</t>
  </si>
  <si>
    <t>AHU</t>
  </si>
  <si>
    <t>AHQ</t>
  </si>
  <si>
    <t>KPW</t>
  </si>
  <si>
    <t>KPC</t>
  </si>
  <si>
    <t>DSU</t>
  </si>
  <si>
    <t>DSQ</t>
  </si>
  <si>
    <t>KHU</t>
  </si>
  <si>
    <t>KHQ</t>
  </si>
  <si>
    <t>YQU</t>
  </si>
  <si>
    <t>YQQ</t>
  </si>
  <si>
    <t>HIU</t>
  </si>
  <si>
    <t>HIQ</t>
  </si>
  <si>
    <t>LAU</t>
  </si>
  <si>
    <t>LAQ</t>
  </si>
  <si>
    <t>MMU</t>
  </si>
  <si>
    <t>MMQ</t>
  </si>
  <si>
    <t>LSU</t>
  </si>
  <si>
    <t>LSQ</t>
  </si>
  <si>
    <t>ZYU</t>
  </si>
  <si>
    <t>ZYQ</t>
  </si>
  <si>
    <t>LGU</t>
  </si>
  <si>
    <t>LGQ</t>
  </si>
  <si>
    <t>LIU</t>
  </si>
  <si>
    <t>LIQ</t>
  </si>
  <si>
    <t>LLU</t>
  </si>
  <si>
    <t>LLQ</t>
  </si>
  <si>
    <t>YTU</t>
  </si>
  <si>
    <t>YTQ</t>
  </si>
  <si>
    <t>LEU</t>
  </si>
  <si>
    <t>LEQ</t>
  </si>
  <si>
    <t>PVU</t>
  </si>
  <si>
    <t>PVQ</t>
  </si>
  <si>
    <t>ORU</t>
  </si>
  <si>
    <t>ORQ</t>
  </si>
  <si>
    <t>LYW</t>
  </si>
  <si>
    <t>LYO</t>
  </si>
  <si>
    <t>LUW</t>
  </si>
  <si>
    <t>LUO</t>
  </si>
  <si>
    <t>MDU</t>
  </si>
  <si>
    <t>MDQ</t>
  </si>
  <si>
    <t>EWU</t>
  </si>
  <si>
    <t>EWQ</t>
  </si>
  <si>
    <t>OCU</t>
  </si>
  <si>
    <t>OCQ</t>
  </si>
  <si>
    <t>MSU</t>
  </si>
  <si>
    <t>MSQ</t>
  </si>
  <si>
    <t>MHW</t>
  </si>
  <si>
    <t>MHO</t>
  </si>
  <si>
    <t>KRU</t>
  </si>
  <si>
    <t>KRQ</t>
  </si>
  <si>
    <t>RDSb.L</t>
  </si>
  <si>
    <t>KPN.AS</t>
  </si>
  <si>
    <t>RSA.L</t>
  </si>
  <si>
    <t>RWEG.DE</t>
  </si>
  <si>
    <t>RYA.I</t>
  </si>
  <si>
    <t>SFLG.MI</t>
  </si>
  <si>
    <t>SGE.L</t>
  </si>
  <si>
    <t>SBRY.L</t>
  </si>
  <si>
    <t>SZGG.DE</t>
  </si>
  <si>
    <t>SAND.ST</t>
  </si>
  <si>
    <t>SASY.PA</t>
  </si>
  <si>
    <t>SAPG.DE</t>
  </si>
  <si>
    <t>SRS.MI</t>
  </si>
  <si>
    <t>SBMO.AS</t>
  </si>
  <si>
    <t>ONY</t>
  </si>
  <si>
    <t>ONZ</t>
  </si>
  <si>
    <t>QVZ</t>
  </si>
  <si>
    <t>FKY</t>
  </si>
  <si>
    <t>FKZ</t>
  </si>
  <si>
    <t>ADD</t>
  </si>
  <si>
    <t>AFY</t>
  </si>
  <si>
    <t>AFZ</t>
  </si>
  <si>
    <t>AID</t>
  </si>
  <si>
    <t>AIH</t>
  </si>
  <si>
    <t>QJY</t>
  </si>
  <si>
    <t>QJZ</t>
  </si>
  <si>
    <t>RAD</t>
  </si>
  <si>
    <t>AQD</t>
  </si>
  <si>
    <t>AQH</t>
  </si>
  <si>
    <t>AIY</t>
  </si>
  <si>
    <t>AIZ</t>
  </si>
  <si>
    <t>AED</t>
  </si>
  <si>
    <t>AEH</t>
  </si>
  <si>
    <t>AXD</t>
  </si>
  <si>
    <t>AXH</t>
  </si>
  <si>
    <t>AKY</t>
  </si>
  <si>
    <t>AKH</t>
  </si>
  <si>
    <t>AJD</t>
  </si>
  <si>
    <t>AJH</t>
  </si>
  <si>
    <t>ALY</t>
  </si>
  <si>
    <t>ALZ</t>
  </si>
  <si>
    <t>ZWY</t>
  </si>
  <si>
    <t>ZWZ</t>
  </si>
  <si>
    <t>ATD</t>
  </si>
  <si>
    <t>ATH</t>
  </si>
  <si>
    <t>VLOF.PA</t>
  </si>
  <si>
    <t>VATN.S</t>
  </si>
  <si>
    <t>VLLP.PA</t>
  </si>
  <si>
    <t>VIE.PA</t>
  </si>
  <si>
    <t>VERB.VI</t>
  </si>
  <si>
    <t>VWS.CO</t>
  </si>
  <si>
    <t>SGEF.PA</t>
  </si>
  <si>
    <t>VIV.PA</t>
  </si>
  <si>
    <t>VOC.MC</t>
  </si>
  <si>
    <t>VOD.L</t>
  </si>
  <si>
    <t>VOES.VI</t>
  </si>
  <si>
    <t>VOWG.DE</t>
  </si>
  <si>
    <t>VOWG_p.DE</t>
  </si>
  <si>
    <t>VOLVb.ST</t>
  </si>
  <si>
    <t>MWDP.PA</t>
  </si>
  <si>
    <t>Beiersdorf AG</t>
  </si>
  <si>
    <t>Belgacom SA</t>
  </si>
  <si>
    <t>Bellway</t>
  </si>
  <si>
    <t>Benetton Group SpA</t>
  </si>
  <si>
    <t>OTU</t>
  </si>
  <si>
    <t>OTQ</t>
  </si>
  <si>
    <t>TDW</t>
  </si>
  <si>
    <t>TDO</t>
  </si>
  <si>
    <t>TSU</t>
  </si>
  <si>
    <t>TSQ</t>
  </si>
  <si>
    <t>TJQ</t>
  </si>
  <si>
    <t>TNQ</t>
  </si>
  <si>
    <t>TEU</t>
  </si>
  <si>
    <t>TEQ</t>
  </si>
  <si>
    <t>TQU</t>
  </si>
  <si>
    <t>TQQ</t>
  </si>
  <si>
    <t>TLU</t>
  </si>
  <si>
    <t>TLQ</t>
  </si>
  <si>
    <t>XUQ</t>
  </si>
  <si>
    <t>XVQ</t>
  </si>
  <si>
    <t>TCU</t>
  </si>
  <si>
    <t>TCQ</t>
  </si>
  <si>
    <t>HCU</t>
  </si>
  <si>
    <t>HCQ</t>
  </si>
  <si>
    <t>TMU</t>
  </si>
  <si>
    <t>TMQ</t>
  </si>
  <si>
    <t>TKU</t>
  </si>
  <si>
    <t>TKQ</t>
  </si>
  <si>
    <t>TOW</t>
  </si>
  <si>
    <t>TOO</t>
  </si>
  <si>
    <t>XWU</t>
  </si>
  <si>
    <t>XWQ</t>
  </si>
  <si>
    <t>TZU</t>
  </si>
  <si>
    <t>TZQ</t>
  </si>
  <si>
    <t>CARR.PA</t>
  </si>
  <si>
    <t>CASP.PA</t>
  </si>
  <si>
    <t>CAST.ST</t>
  </si>
  <si>
    <t>CNA.L</t>
  </si>
  <si>
    <t>SGOB.PA</t>
  </si>
  <si>
    <t>GEPH.PA</t>
  </si>
  <si>
    <t>IT0004604762</t>
  </si>
  <si>
    <t>GB00B61TVQ02</t>
  </si>
  <si>
    <t>MHY</t>
  </si>
  <si>
    <t>MHZ</t>
  </si>
  <si>
    <t>MBY</t>
  </si>
  <si>
    <t>MBZ</t>
  </si>
  <si>
    <t>ULF</t>
  </si>
  <si>
    <t>ULK</t>
  </si>
  <si>
    <t>IGY</t>
  </si>
  <si>
    <t>Banco Santander SA</t>
  </si>
  <si>
    <t>Bank BPH</t>
  </si>
  <si>
    <t>Bank Pekao SA</t>
  </si>
  <si>
    <t>Bankinter SA</t>
  </si>
  <si>
    <t>Barclays plc</t>
  </si>
  <si>
    <t>BASF AG</t>
  </si>
  <si>
    <t>Bayer AG</t>
  </si>
  <si>
    <t>Bayerische Motoren Werke AG</t>
  </si>
  <si>
    <t>SOGN.PA</t>
  </si>
  <si>
    <t>TFFP.PA</t>
  </si>
  <si>
    <t>EXHO.PA</t>
  </si>
  <si>
    <t>SGFI.MI</t>
  </si>
  <si>
    <t>SLRS.MC</t>
  </si>
  <si>
    <t>SSABa.ST</t>
  </si>
  <si>
    <t>STAN.L</t>
  </si>
  <si>
    <t>STERV.HE</t>
  </si>
  <si>
    <t>STB.OL</t>
  </si>
  <si>
    <t>STRV.VI</t>
  </si>
  <si>
    <t>STMN.S</t>
  </si>
  <si>
    <t>SZUG.DE</t>
  </si>
  <si>
    <t>SEVI.PA</t>
  </si>
  <si>
    <t>SNGSyq.L</t>
  </si>
  <si>
    <t>SHBa.ST</t>
  </si>
  <si>
    <t>SWEDa.ST</t>
  </si>
  <si>
    <t>SWMA.ST</t>
  </si>
  <si>
    <t>SYDB.CO</t>
  </si>
  <si>
    <t>SY1G.DE</t>
  </si>
  <si>
    <t>TATE.L</t>
  </si>
  <si>
    <t>TATNxq.L</t>
  </si>
  <si>
    <t>TW.L</t>
  </si>
  <si>
    <t>IZY</t>
  </si>
  <si>
    <t>KBJ</t>
  </si>
  <si>
    <t>KBX</t>
  </si>
  <si>
    <t>KGJ</t>
  </si>
  <si>
    <t>KGX</t>
  </si>
  <si>
    <t>KIB</t>
  </si>
  <si>
    <t>KIV</t>
  </si>
  <si>
    <t>PHJ</t>
  </si>
  <si>
    <t>PHX</t>
  </si>
  <si>
    <t>AHJ</t>
  </si>
  <si>
    <t>AHX</t>
  </si>
  <si>
    <t>KPB</t>
  </si>
  <si>
    <t>KPV</t>
  </si>
  <si>
    <t>DSJ</t>
  </si>
  <si>
    <t>DSX</t>
  </si>
  <si>
    <t>KHJ</t>
  </si>
  <si>
    <t>KHX</t>
  </si>
  <si>
    <t>YQJ</t>
  </si>
  <si>
    <t>YQX</t>
  </si>
  <si>
    <t>HIJ</t>
  </si>
  <si>
    <t>HIX</t>
  </si>
  <si>
    <t>LAJ</t>
  </si>
  <si>
    <t>LAX</t>
  </si>
  <si>
    <t>MMJ</t>
  </si>
  <si>
    <t>MMX</t>
  </si>
  <si>
    <t>LSJ</t>
  </si>
  <si>
    <t>LSX</t>
  </si>
  <si>
    <t>ZYJ</t>
  </si>
  <si>
    <t>ZYX</t>
  </si>
  <si>
    <t>LGJ</t>
  </si>
  <si>
    <t>LGX</t>
  </si>
  <si>
    <t>LIJ</t>
  </si>
  <si>
    <t>LIX</t>
  </si>
  <si>
    <t>LLJ</t>
  </si>
  <si>
    <t>LLX</t>
  </si>
  <si>
    <t>KHD</t>
  </si>
  <si>
    <t>KGY</t>
  </si>
  <si>
    <t>KSD</t>
  </si>
  <si>
    <t>KID</t>
  </si>
  <si>
    <t>KIH</t>
  </si>
  <si>
    <t>KKD</t>
  </si>
  <si>
    <t>KKH</t>
  </si>
  <si>
    <t>KCD</t>
  </si>
  <si>
    <t>KCH</t>
  </si>
  <si>
    <t>KMD</t>
  </si>
  <si>
    <t>KND</t>
  </si>
  <si>
    <t>KNH</t>
  </si>
  <si>
    <t>PHD</t>
  </si>
  <si>
    <t>PHZ</t>
  </si>
  <si>
    <t>AHY</t>
  </si>
  <si>
    <t>AHZ</t>
  </si>
  <si>
    <t>KPD</t>
  </si>
  <si>
    <t>KPH</t>
  </si>
  <si>
    <t>DSD</t>
  </si>
  <si>
    <t>DSZ</t>
  </si>
  <si>
    <t>KRD</t>
  </si>
  <si>
    <t>KRH</t>
  </si>
  <si>
    <t>KHY</t>
  </si>
  <si>
    <t>KHZ</t>
  </si>
  <si>
    <t>YQY</t>
  </si>
  <si>
    <t>YQZ</t>
  </si>
  <si>
    <t>ALD</t>
  </si>
  <si>
    <t>ALH</t>
  </si>
  <si>
    <t>HIY</t>
  </si>
  <si>
    <t>Jeronimo Martins SGPS</t>
  </si>
  <si>
    <t>JM AB</t>
  </si>
  <si>
    <t>DFY</t>
  </si>
  <si>
    <t>DFZ</t>
  </si>
  <si>
    <t>EXY</t>
  </si>
  <si>
    <t>EXZ</t>
  </si>
  <si>
    <t>IFD</t>
  </si>
  <si>
    <t>IFH</t>
  </si>
  <si>
    <t>VOY</t>
  </si>
  <si>
    <t>YCY</t>
  </si>
  <si>
    <t>YCZ</t>
  </si>
  <si>
    <t>VBY</t>
  </si>
  <si>
    <t>VBZ</t>
  </si>
  <si>
    <t>FQD</t>
  </si>
  <si>
    <t>FQH</t>
  </si>
  <si>
    <t>VCY</t>
  </si>
  <si>
    <t>VCZ</t>
  </si>
  <si>
    <t>VSD</t>
  </si>
  <si>
    <t>VSH</t>
  </si>
  <si>
    <t>VCD</t>
  </si>
  <si>
    <t>VCH</t>
  </si>
  <si>
    <t>WAD</t>
  </si>
  <si>
    <t>WAH</t>
  </si>
  <si>
    <t>WCD</t>
  </si>
  <si>
    <t>WCH</t>
  </si>
  <si>
    <t>WFD</t>
  </si>
  <si>
    <t>WFH</t>
  </si>
  <si>
    <t>WTY</t>
  </si>
  <si>
    <t>YGY</t>
  </si>
  <si>
    <t>YGZ</t>
  </si>
  <si>
    <t>WUD</t>
  </si>
  <si>
    <t>WUH</t>
  </si>
  <si>
    <t>WAY</t>
  </si>
  <si>
    <t>WLY</t>
  </si>
  <si>
    <t>WKY</t>
  </si>
  <si>
    <t>WKZ</t>
  </si>
  <si>
    <t>WPY</t>
  </si>
  <si>
    <t>YAD</t>
  </si>
  <si>
    <t>YAH</t>
  </si>
  <si>
    <t>YID</t>
  </si>
  <si>
    <t>YIH</t>
  </si>
  <si>
    <t>YDD</t>
  </si>
  <si>
    <t>YDH</t>
  </si>
  <si>
    <t>PTD</t>
  </si>
  <si>
    <t>PTH</t>
  </si>
  <si>
    <t>YIY</t>
  </si>
  <si>
    <t>YIZ</t>
  </si>
  <si>
    <t>ZUY</t>
  </si>
  <si>
    <t>ZUZ</t>
  </si>
  <si>
    <t>AUT</t>
  </si>
  <si>
    <t>Chubb Corp</t>
  </si>
  <si>
    <t>Cie de Saint-Gobain</t>
  </si>
  <si>
    <t>CIR SpA</t>
  </si>
  <si>
    <t>Clariant N</t>
  </si>
  <si>
    <t>Close Brothers Group</t>
  </si>
  <si>
    <t xml:space="preserve">SOLB BB </t>
  </si>
  <si>
    <t xml:space="preserve">SSABA SS </t>
  </si>
  <si>
    <t>DDJ</t>
  </si>
  <si>
    <t>DDX</t>
  </si>
  <si>
    <t>DXJ</t>
  </si>
  <si>
    <t>DXX</t>
  </si>
  <si>
    <t>DAJ</t>
  </si>
  <si>
    <t>DAX</t>
  </si>
  <si>
    <t>FYJ</t>
  </si>
  <si>
    <t>FYX</t>
  </si>
  <si>
    <t>ELB</t>
  </si>
  <si>
    <t>ELV</t>
  </si>
  <si>
    <t>JQB</t>
  </si>
  <si>
    <t>JQV</t>
  </si>
  <si>
    <t>ECJ</t>
  </si>
  <si>
    <t>ECX</t>
  </si>
  <si>
    <t>EDJ</t>
  </si>
  <si>
    <t>EDX</t>
  </si>
  <si>
    <t>ENJ</t>
  </si>
  <si>
    <t>ENX</t>
  </si>
  <si>
    <t>EEB</t>
  </si>
  <si>
    <t>EEV</t>
  </si>
  <si>
    <t>ERJ</t>
  </si>
  <si>
    <t>ERX</t>
  </si>
  <si>
    <t>EBJ</t>
  </si>
  <si>
    <t>EBX</t>
  </si>
  <si>
    <t>EFJ</t>
  </si>
  <si>
    <t>EFX</t>
  </si>
  <si>
    <t>EAJ</t>
  </si>
  <si>
    <t>EAX</t>
  </si>
  <si>
    <t>ZMJ</t>
  </si>
  <si>
    <t>ZMX</t>
  </si>
  <si>
    <t>CSG</t>
  </si>
  <si>
    <t>CRE</t>
  </si>
  <si>
    <t>CR</t>
  </si>
  <si>
    <t>CRI</t>
  </si>
  <si>
    <t>CRD</t>
  </si>
  <si>
    <t>DMG</t>
  </si>
  <si>
    <t>DCY</t>
  </si>
  <si>
    <t>DAN</t>
  </si>
  <si>
    <t>QO</t>
  </si>
  <si>
    <t>DA</t>
  </si>
  <si>
    <t>DWV</t>
  </si>
  <si>
    <t>DBK</t>
  </si>
  <si>
    <t>DBO</t>
  </si>
  <si>
    <t>DE</t>
  </si>
  <si>
    <t>LFT</t>
  </si>
  <si>
    <t>DPW</t>
  </si>
  <si>
    <t>DTE</t>
  </si>
  <si>
    <t>MGGT.L</t>
  </si>
  <si>
    <t>MTO.L</t>
  </si>
  <si>
    <t>PNN.L</t>
  </si>
  <si>
    <t>PFG.L</t>
  </si>
  <si>
    <t>ROR.L</t>
  </si>
  <si>
    <t>SRP.L</t>
  </si>
  <si>
    <t>Delisting following Takeover</t>
  </si>
  <si>
    <t>Salzgitter AG</t>
  </si>
  <si>
    <t>Sandvik AB</t>
  </si>
  <si>
    <t>Saras SpA</t>
  </si>
  <si>
    <t>SBM Offshore NV</t>
  </si>
  <si>
    <t>Schibsted ASA</t>
  </si>
  <si>
    <t>Schindler Holding AG</t>
  </si>
  <si>
    <t>Schneider Electric SA</t>
  </si>
  <si>
    <t>HeidelbergCement AG</t>
  </si>
  <si>
    <t>Heidelberger Druckmaschinen AG</t>
  </si>
  <si>
    <t>Heineken Holding NV</t>
  </si>
  <si>
    <t>Heineken NV</t>
  </si>
  <si>
    <t>Stada Arzneimittel AG</t>
  </si>
  <si>
    <t>Stagecoach Group</t>
  </si>
  <si>
    <t>Standard Chartered plc</t>
  </si>
  <si>
    <t>Standard Life plc</t>
  </si>
  <si>
    <t>STMicroelectronics NV</t>
  </si>
  <si>
    <t>Stora Enso Oyj</t>
  </si>
  <si>
    <t>Storebrand   ASA</t>
  </si>
  <si>
    <t>Strabag SE</t>
  </si>
  <si>
    <t xml:space="preserve">Straumann Holding </t>
  </si>
  <si>
    <t>Suedzucker AG</t>
  </si>
  <si>
    <t>Suez Environnement SA</t>
  </si>
  <si>
    <t>Sulzer AG</t>
  </si>
  <si>
    <t>EXP</t>
  </si>
  <si>
    <t>FAE</t>
  </si>
  <si>
    <t>FIE</t>
  </si>
  <si>
    <t>FNM</t>
  </si>
  <si>
    <t>FGP</t>
  </si>
  <si>
    <t>FLS</t>
  </si>
  <si>
    <t>FLU</t>
  </si>
  <si>
    <t>KW</t>
  </si>
  <si>
    <t>FDR</t>
  </si>
  <si>
    <t>FRT</t>
  </si>
  <si>
    <t xml:space="preserve">STAN LN </t>
  </si>
  <si>
    <t xml:space="preserve">STM IM </t>
  </si>
  <si>
    <t xml:space="preserve">STM FP </t>
  </si>
  <si>
    <t xml:space="preserve">STERV FH </t>
  </si>
  <si>
    <t xml:space="preserve">STB NO </t>
  </si>
  <si>
    <t xml:space="preserve">SEV FP </t>
  </si>
  <si>
    <t xml:space="preserve">SUN SW </t>
  </si>
  <si>
    <t xml:space="preserve">SGGD LI </t>
  </si>
  <si>
    <t xml:space="preserve">SHBA SS </t>
  </si>
  <si>
    <t xml:space="preserve">UHRN SW </t>
  </si>
  <si>
    <t xml:space="preserve">SWEDA SS </t>
  </si>
  <si>
    <t xml:space="preserve">SWMA SS </t>
  </si>
  <si>
    <t xml:space="preserve">TATE LN </t>
  </si>
  <si>
    <t xml:space="preserve">TEL2B SS </t>
  </si>
  <si>
    <t xml:space="preserve">TIT IM </t>
  </si>
  <si>
    <t xml:space="preserve">TITR IM </t>
  </si>
  <si>
    <t xml:space="preserve">TEF SM </t>
  </si>
  <si>
    <t xml:space="preserve">TEL NO </t>
  </si>
  <si>
    <t xml:space="preserve">TEN IM </t>
  </si>
  <si>
    <t xml:space="preserve">TRN IM </t>
  </si>
  <si>
    <t xml:space="preserve">TSCO LN </t>
  </si>
  <si>
    <t xml:space="preserve">HO FP </t>
  </si>
  <si>
    <t>BNQ</t>
  </si>
  <si>
    <t>BLW</t>
  </si>
  <si>
    <t>BLO</t>
  </si>
  <si>
    <t>BXW</t>
  </si>
  <si>
    <t>BXG</t>
  </si>
  <si>
    <t>UBW</t>
  </si>
  <si>
    <t>UBO</t>
  </si>
  <si>
    <t>EHU</t>
  </si>
  <si>
    <t>EHQ</t>
  </si>
  <si>
    <t>BPU</t>
  </si>
  <si>
    <t>BPQ</t>
  </si>
  <si>
    <t>BYU</t>
  </si>
  <si>
    <t>BYQ</t>
  </si>
  <si>
    <t>TBU</t>
  </si>
  <si>
    <t>TBQ</t>
  </si>
  <si>
    <t>XBW</t>
  </si>
  <si>
    <t>XBO</t>
  </si>
  <si>
    <t>BTU</t>
  </si>
  <si>
    <t>BTQ</t>
  </si>
  <si>
    <t>KEU</t>
  </si>
  <si>
    <t>KEQ</t>
  </si>
  <si>
    <t>QIU</t>
  </si>
  <si>
    <t>QIQ</t>
  </si>
  <si>
    <t>DJU</t>
  </si>
  <si>
    <t>DJQ</t>
  </si>
  <si>
    <t>CMU</t>
  </si>
  <si>
    <t>CMQ</t>
  </si>
  <si>
    <t>FBU</t>
  </si>
  <si>
    <t>FBQ</t>
  </si>
  <si>
    <t>CRU</t>
  </si>
  <si>
    <t>CRQ</t>
  </si>
  <si>
    <t>GEO</t>
  </si>
  <si>
    <t>GQ</t>
  </si>
  <si>
    <t>GTG</t>
  </si>
  <si>
    <t>GIV</t>
  </si>
  <si>
    <t>GXO</t>
  </si>
  <si>
    <t>GT</t>
  </si>
  <si>
    <t>GN</t>
  </si>
  <si>
    <t>GPO</t>
  </si>
  <si>
    <t>GNK</t>
  </si>
  <si>
    <t>GRF</t>
  </si>
  <si>
    <t>GBL</t>
  </si>
  <si>
    <t>BN</t>
  </si>
  <si>
    <t>LT</t>
  </si>
  <si>
    <t>GOC</t>
  </si>
  <si>
    <t>GRU</t>
  </si>
  <si>
    <t>HLM</t>
  </si>
  <si>
    <t>HMS</t>
  </si>
  <si>
    <t>HNR</t>
  </si>
  <si>
    <t>HAS</t>
  </si>
  <si>
    <t>HEL</t>
  </si>
  <si>
    <t>HDD</t>
  </si>
  <si>
    <t>HD</t>
  </si>
  <si>
    <t>HEI</t>
  </si>
  <si>
    <t>HKL</t>
  </si>
  <si>
    <t>HNM</t>
  </si>
  <si>
    <t>HER</t>
  </si>
  <si>
    <t>RMS</t>
  </si>
  <si>
    <t>HAB</t>
  </si>
  <si>
    <t>HOT</t>
  </si>
  <si>
    <t>HOL</t>
  </si>
  <si>
    <t>HOB</t>
  </si>
  <si>
    <t>SSF</t>
  </si>
  <si>
    <t>HSB</t>
  </si>
  <si>
    <t>HUS</t>
  </si>
  <si>
    <t>IBE</t>
  </si>
  <si>
    <t>IDE</t>
  </si>
  <si>
    <t>ILA</t>
  </si>
  <si>
    <t>ID</t>
  </si>
  <si>
    <t>IMI</t>
  </si>
  <si>
    <t>IIA</t>
  </si>
  <si>
    <t>IMP</t>
  </si>
  <si>
    <t>INC</t>
  </si>
  <si>
    <t>IT</t>
  </si>
  <si>
    <t>IDR</t>
  </si>
  <si>
    <t>IMA</t>
  </si>
  <si>
    <t>IDS</t>
  </si>
  <si>
    <t>IF</t>
  </si>
  <si>
    <t>INF</t>
  </si>
  <si>
    <t>ING</t>
  </si>
  <si>
    <t>ISA</t>
  </si>
  <si>
    <t>IHG</t>
  </si>
  <si>
    <t>ICP</t>
  </si>
  <si>
    <t>IGS</t>
  </si>
  <si>
    <t>ITR</t>
  </si>
  <si>
    <t>BIN</t>
  </si>
  <si>
    <t>INV</t>
  </si>
  <si>
    <t>IKA</t>
  </si>
  <si>
    <t>IPS</t>
  </si>
  <si>
    <t>IRI</t>
  </si>
  <si>
    <t>GME</t>
  </si>
  <si>
    <t>DEC</t>
  </si>
  <si>
    <t>JM</t>
  </si>
  <si>
    <t>JMB</t>
  </si>
  <si>
    <t>JMA</t>
  </si>
  <si>
    <t>PK</t>
  </si>
  <si>
    <t>JYS</t>
  </si>
  <si>
    <t>SDF</t>
  </si>
  <si>
    <t>KA</t>
  </si>
  <si>
    <t>KBB</t>
  </si>
  <si>
    <t>KG</t>
  </si>
  <si>
    <t>KEB</t>
  </si>
  <si>
    <t>KHH</t>
  </si>
  <si>
    <t>KGF</t>
  </si>
  <si>
    <t>KSP</t>
  </si>
  <si>
    <t>KIN</t>
  </si>
  <si>
    <t>KLI</t>
  </si>
  <si>
    <t>KCO</t>
  </si>
  <si>
    <t>KM</t>
  </si>
  <si>
    <t>KNE</t>
  </si>
  <si>
    <t>PHI</t>
  </si>
  <si>
    <t>AHL</t>
  </si>
  <si>
    <t>BMG</t>
  </si>
  <si>
    <t>DSM</t>
  </si>
  <si>
    <t>KR</t>
  </si>
  <si>
    <t>KH</t>
  </si>
  <si>
    <t>KNI</t>
  </si>
  <si>
    <t>ALM</t>
  </si>
  <si>
    <t>LDB</t>
  </si>
  <si>
    <t>LG</t>
  </si>
  <si>
    <t>MMB</t>
  </si>
  <si>
    <t>LS</t>
  </si>
  <si>
    <t>LXS</t>
  </si>
  <si>
    <t>LGE</t>
  </si>
  <si>
    <t>LR</t>
  </si>
  <si>
    <t>LI</t>
  </si>
  <si>
    <t>TSB</t>
  </si>
  <si>
    <t>LIS</t>
  </si>
  <si>
    <t>LSE</t>
  </si>
  <si>
    <t>PV</t>
  </si>
  <si>
    <t>OR</t>
  </si>
  <si>
    <t>LK</t>
  </si>
  <si>
    <t>LUP</t>
  </si>
  <si>
    <t>MC</t>
  </si>
  <si>
    <t>MET</t>
  </si>
  <si>
    <t>MG</t>
  </si>
  <si>
    <t>EMG</t>
  </si>
  <si>
    <t>OC</t>
  </si>
  <si>
    <t>MH</t>
  </si>
  <si>
    <t>M+S</t>
  </si>
  <si>
    <t>MMK</t>
  </si>
  <si>
    <t>Schoeller-BleckMAN Oilfield Equipment AG</t>
  </si>
  <si>
    <t>Schroders</t>
  </si>
  <si>
    <t>Schroders N/V</t>
  </si>
  <si>
    <t>SCOR SE</t>
  </si>
  <si>
    <t>Seadrill Ltd.</t>
  </si>
  <si>
    <t>SGC</t>
  </si>
  <si>
    <t>SCB</t>
  </si>
  <si>
    <t>SL</t>
  </si>
  <si>
    <t>SLX</t>
  </si>
  <si>
    <t>STM</t>
  </si>
  <si>
    <t>XK</t>
  </si>
  <si>
    <t>STX</t>
  </si>
  <si>
    <t>STB</t>
  </si>
  <si>
    <t>SRA</t>
  </si>
  <si>
    <t>STN</t>
  </si>
  <si>
    <t>SUE</t>
  </si>
  <si>
    <t>SEN</t>
  </si>
  <si>
    <t>SUL</t>
  </si>
  <si>
    <t>GG</t>
  </si>
  <si>
    <t>SHB</t>
  </si>
  <si>
    <t>SWT</t>
  </si>
  <si>
    <t>UHR</t>
  </si>
  <si>
    <t>FSB</t>
  </si>
  <si>
    <t>SQ</t>
  </si>
  <si>
    <t>WDA</t>
  </si>
  <si>
    <t>RUK</t>
  </si>
  <si>
    <t>SCM</t>
  </si>
  <si>
    <t>SYB</t>
  </si>
  <si>
    <t>SYI</t>
  </si>
  <si>
    <t>TAL</t>
  </si>
  <si>
    <t>ATO</t>
  </si>
  <si>
    <t>TWO</t>
  </si>
  <si>
    <t>TEC</t>
  </si>
  <si>
    <t>TCR</t>
  </si>
  <si>
    <t>TLT</t>
  </si>
  <si>
    <t>TI</t>
  </si>
  <si>
    <t>TIR</t>
  </si>
  <si>
    <t>TE</t>
  </si>
  <si>
    <t>TEF</t>
  </si>
  <si>
    <t>TP</t>
  </si>
  <si>
    <t>Associated British Foods plc</t>
  </si>
  <si>
    <t xml:space="preserve">LHA GY </t>
  </si>
  <si>
    <t>DK0010307958</t>
  </si>
  <si>
    <t>NL0000379121</t>
  </si>
  <si>
    <t>SE0000111940</t>
  </si>
  <si>
    <t>ES0173908015</t>
  </si>
  <si>
    <t>GB00B24CGK77</t>
  </si>
  <si>
    <t>DE000BASF111</t>
  </si>
  <si>
    <t>SJJ</t>
  </si>
  <si>
    <t>SJX</t>
  </si>
  <si>
    <t>UZJ</t>
  </si>
  <si>
    <t>UZX</t>
  </si>
  <si>
    <t>BBJ</t>
  </si>
  <si>
    <t>BBX</t>
  </si>
  <si>
    <t>BJJ</t>
  </si>
  <si>
    <t>BJX</t>
  </si>
  <si>
    <t>BQJ</t>
  </si>
  <si>
    <t>BQX</t>
  </si>
  <si>
    <t>BMJ</t>
  </si>
  <si>
    <t>BMX</t>
  </si>
  <si>
    <t>AT0000730007</t>
  </si>
  <si>
    <t xml:space="preserve">DPW GY </t>
  </si>
  <si>
    <t xml:space="preserve">DTE GY </t>
  </si>
  <si>
    <t xml:space="preserve">DGE LN </t>
  </si>
  <si>
    <t>Statoil ASA</t>
  </si>
  <si>
    <t>IHG.L</t>
  </si>
  <si>
    <t>ITPG.MI</t>
  </si>
  <si>
    <t>ISP.MI</t>
  </si>
  <si>
    <t>INVEb.ST</t>
  </si>
  <si>
    <t>ISOS.PA</t>
  </si>
  <si>
    <t>ITV.L</t>
  </si>
  <si>
    <t>JCDX.PA</t>
  </si>
  <si>
    <t>JMT.LS</t>
  </si>
  <si>
    <t>JM.ST</t>
  </si>
  <si>
    <t>JMAT.L</t>
  </si>
  <si>
    <t>JYSK.CO</t>
  </si>
  <si>
    <t>KAZ.L</t>
  </si>
  <si>
    <t xml:space="preserve">Verbund AG </t>
  </si>
  <si>
    <t>LQY</t>
  </si>
  <si>
    <t>LQZ</t>
  </si>
  <si>
    <t>AHD</t>
  </si>
  <si>
    <t>Mediaset SpA</t>
  </si>
  <si>
    <t>Mediobanca SpA</t>
  </si>
  <si>
    <t>Mediolanum SpA</t>
  </si>
  <si>
    <t>Medtronic Inc</t>
  </si>
  <si>
    <t>Meggitt</t>
  </si>
  <si>
    <t xml:space="preserve">BCP PL </t>
  </si>
  <si>
    <t xml:space="preserve">SAB SM </t>
  </si>
  <si>
    <t xml:space="preserve">SAN SM </t>
  </si>
  <si>
    <t xml:space="preserve">BKT SM </t>
  </si>
  <si>
    <t xml:space="preserve">BARC LN </t>
  </si>
  <si>
    <t>Bunzl</t>
  </si>
  <si>
    <t>Burberry Group</t>
  </si>
  <si>
    <t>Bureau Veritas SA</t>
  </si>
  <si>
    <t>Buzzi Unicem SPA</t>
  </si>
  <si>
    <t>Buzzi Unicem SpA-RSP</t>
  </si>
  <si>
    <t>BWIN Interactive Entertainment AG</t>
  </si>
  <si>
    <t>Cairn Energy plc</t>
  </si>
  <si>
    <t>Cap Gemini SA</t>
  </si>
  <si>
    <t>Cargotec Corporation</t>
  </si>
  <si>
    <t>Carillion</t>
  </si>
  <si>
    <t>Carlsberg A/S B</t>
  </si>
  <si>
    <t>Carnival plc</t>
  </si>
  <si>
    <t>Carrefour SA</t>
  </si>
  <si>
    <t>Casino Guichard Perrachon SA</t>
  </si>
  <si>
    <t>Castellum AB</t>
  </si>
  <si>
    <t>Celesio AG</t>
  </si>
  <si>
    <t>Cementir Holding SpA</t>
  </si>
  <si>
    <t xml:space="preserve">Central European Media </t>
  </si>
  <si>
    <t>Centrica plc</t>
  </si>
  <si>
    <t>CEZ AS</t>
  </si>
  <si>
    <t>MOL Hungarian Oil &amp; Gas</t>
  </si>
  <si>
    <t>Mondadori (Arnoldo) Editore SpA</t>
  </si>
  <si>
    <t>Monsanto Co</t>
  </si>
  <si>
    <t>ABI.BR</t>
  </si>
  <si>
    <t>MOED.MI</t>
  </si>
  <si>
    <t>GB00B5ZN1N88</t>
  </si>
  <si>
    <t>DE0005785802</t>
  </si>
  <si>
    <t>ABQ</t>
  </si>
  <si>
    <t>LJW</t>
  </si>
  <si>
    <t>LJO</t>
  </si>
  <si>
    <t>QFU</t>
  </si>
  <si>
    <t>QFQ</t>
  </si>
  <si>
    <t>ONU</t>
  </si>
  <si>
    <t>ONQ</t>
  </si>
  <si>
    <t xml:space="preserve">ERICB SS </t>
  </si>
  <si>
    <t xml:space="preserve">EBS AV </t>
  </si>
  <si>
    <t xml:space="preserve">EVN AV </t>
  </si>
  <si>
    <t xml:space="preserve">EXPN LN </t>
  </si>
  <si>
    <t xml:space="preserve">FCC SM </t>
  </si>
  <si>
    <t>GRLS.MC</t>
  </si>
  <si>
    <t>DANO.PA</t>
  </si>
  <si>
    <t>GCO.MC</t>
  </si>
  <si>
    <t>HMSO.L</t>
  </si>
  <si>
    <t>HNRGn.DE</t>
  </si>
  <si>
    <t>HAYS.L</t>
  </si>
  <si>
    <t>HEIG.DE</t>
  </si>
  <si>
    <t>HDDG.DE</t>
  </si>
  <si>
    <t>HEIO.AS</t>
  </si>
  <si>
    <t>HEIN.AS</t>
  </si>
  <si>
    <t>NDDUE15</t>
  </si>
  <si>
    <t>Mercialys SA</t>
  </si>
  <si>
    <t>Merck KGaA</t>
  </si>
  <si>
    <t>Metso</t>
  </si>
  <si>
    <t>Michael Page International</t>
  </si>
  <si>
    <t>Michelin</t>
  </si>
  <si>
    <t>Premier Farnell</t>
  </si>
  <si>
    <t>Enel SpA</t>
  </si>
  <si>
    <t>Energias de Portugal SA</t>
  </si>
  <si>
    <t>ENI SpA</t>
  </si>
  <si>
    <t>Eniro AB</t>
  </si>
  <si>
    <t>Eramet</t>
  </si>
  <si>
    <t>ERG SpA</t>
  </si>
  <si>
    <t>3. Maximum Exercise Price is 1000% of the underlying share price (subject to absolute maximum)</t>
  </si>
  <si>
    <t xml:space="preserve">KGF LN </t>
  </si>
  <si>
    <t xml:space="preserve">KINVB SS </t>
  </si>
  <si>
    <t xml:space="preserve">PHIA NA </t>
  </si>
  <si>
    <t>Expiry Date</t>
  </si>
  <si>
    <t>Czech Republic</t>
  </si>
  <si>
    <t>CZK</t>
  </si>
  <si>
    <t>Hungary</t>
  </si>
  <si>
    <t>HUF</t>
  </si>
  <si>
    <t>Iceland</t>
  </si>
  <si>
    <t>ISK</t>
  </si>
  <si>
    <t>Day prior to Expiry Date</t>
  </si>
  <si>
    <t>Poland</t>
  </si>
  <si>
    <t>PLN</t>
  </si>
  <si>
    <t>UK (GBX)</t>
  </si>
  <si>
    <t>UK (EUR)</t>
  </si>
  <si>
    <t>* Where the standard, CONNECT listed UK Individual Equity Option or USF Contract trades and settles in 0.5p increments, the flexible contract will also settle in 0.5p increments.</t>
  </si>
  <si>
    <t>SGCG.DE</t>
  </si>
  <si>
    <t>SIEGn.DE</t>
  </si>
  <si>
    <t>SSAq.L</t>
  </si>
  <si>
    <t>SEBa.ST</t>
  </si>
  <si>
    <t>SKAb.ST</t>
  </si>
  <si>
    <t>SKFb.ST</t>
  </si>
  <si>
    <t>SN.L</t>
  </si>
  <si>
    <t>SMIN.L</t>
  </si>
  <si>
    <t>SKG.I</t>
  </si>
  <si>
    <t>SRG.MI</t>
  </si>
  <si>
    <t>CASS.MI</t>
  </si>
  <si>
    <t>WEHA.AS</t>
  </si>
  <si>
    <t>WTB.L</t>
  </si>
  <si>
    <t>WBSV.VI</t>
  </si>
  <si>
    <t>WMH.L</t>
  </si>
  <si>
    <t>WLSNc.AS</t>
  </si>
  <si>
    <t>WPP.L</t>
  </si>
  <si>
    <t xml:space="preserve">BAMNB NA </t>
  </si>
  <si>
    <t xml:space="preserve">DSM NA </t>
  </si>
  <si>
    <t>YTY</t>
  </si>
  <si>
    <t>YTZ</t>
  </si>
  <si>
    <t>LEY</t>
  </si>
  <si>
    <t>PVY</t>
  </si>
  <si>
    <t>PVZ</t>
  </si>
  <si>
    <t>ORY</t>
  </si>
  <si>
    <t>ORZ</t>
  </si>
  <si>
    <t>PCV</t>
  </si>
  <si>
    <t>PKK</t>
  </si>
  <si>
    <t>PWW</t>
  </si>
  <si>
    <t>LW</t>
  </si>
  <si>
    <t>PN</t>
  </si>
  <si>
    <t>POR</t>
  </si>
  <si>
    <t>PC</t>
  </si>
  <si>
    <t>PRS</t>
  </si>
  <si>
    <t>PU</t>
  </si>
  <si>
    <t>PSM</t>
  </si>
  <si>
    <t>PFG</t>
  </si>
  <si>
    <t>PRU</t>
  </si>
  <si>
    <t>PHS</t>
  </si>
  <si>
    <t>PSP</t>
  </si>
  <si>
    <t>PBG</t>
  </si>
  <si>
    <t>PUM</t>
  </si>
  <si>
    <t>QIA</t>
  </si>
  <si>
    <t>RIB</t>
  </si>
  <si>
    <t>RND</t>
  </si>
  <si>
    <t>RAT</t>
  </si>
  <si>
    <t>RLA</t>
  </si>
  <si>
    <t>Ericsson Telefona L M ser. B</t>
  </si>
  <si>
    <t>Erste Group Bank AG</t>
  </si>
  <si>
    <t>Essilor International SA</t>
  </si>
  <si>
    <t>Eutelsat Communications</t>
  </si>
  <si>
    <t>EVN AG</t>
  </si>
  <si>
    <t>Exor SpA</t>
  </si>
  <si>
    <t>FAES FARMA SA</t>
  </si>
  <si>
    <t>Fiat SpA</t>
  </si>
  <si>
    <t>Fielmann AG</t>
  </si>
  <si>
    <t>Finmeccanica SpA</t>
  </si>
  <si>
    <t>Firstgroup</t>
  </si>
  <si>
    <t>FLSmidth &amp; Co A/S</t>
  </si>
  <si>
    <t>Flughafen Wien AG</t>
  </si>
  <si>
    <t>Folli-Follie SA</t>
  </si>
  <si>
    <t>Fomento de Construcciones SA</t>
  </si>
  <si>
    <t>Fortum Oyj</t>
  </si>
  <si>
    <t>France Telecom SA</t>
  </si>
  <si>
    <t>Fraport AG Frankfurt Airport Services Wo</t>
  </si>
  <si>
    <t>Freenet  AG</t>
  </si>
  <si>
    <t>Fresenius Medical Care AG</t>
  </si>
  <si>
    <t>Frontier Communications Corp</t>
  </si>
  <si>
    <t>Frontline Limited</t>
  </si>
  <si>
    <t>Fugro NV</t>
  </si>
  <si>
    <t>G4S plc</t>
  </si>
  <si>
    <t>BRBY.L</t>
  </si>
  <si>
    <t>CBRO.L</t>
  </si>
  <si>
    <t>COB.L</t>
  </si>
  <si>
    <t>SVT</t>
  </si>
  <si>
    <t>LFI</t>
  </si>
  <si>
    <t>TAT</t>
  </si>
  <si>
    <t xml:space="preserve">Sonae SGPS SA </t>
  </si>
  <si>
    <t>Sonova Holding AG</t>
  </si>
  <si>
    <t>Spectris</t>
  </si>
  <si>
    <t>Spirax-Sarco Engineering</t>
  </si>
  <si>
    <t>SSAB AB</t>
  </si>
  <si>
    <t>SSL International</t>
  </si>
  <si>
    <t>FGP.L</t>
  </si>
  <si>
    <t xml:space="preserve">G1A GY </t>
  </si>
  <si>
    <t xml:space="preserve">GEO IM </t>
  </si>
  <si>
    <t xml:space="preserve">TL5 SM </t>
  </si>
  <si>
    <t xml:space="preserve">GSK LN </t>
  </si>
  <si>
    <t>CNP Assurances</t>
  </si>
  <si>
    <t>Cobham</t>
  </si>
  <si>
    <t>Cofide SpA</t>
  </si>
  <si>
    <t>IGZ</t>
  </si>
  <si>
    <t>OSY</t>
  </si>
  <si>
    <t>OSZ</t>
  </si>
  <si>
    <t>KFY</t>
  </si>
  <si>
    <t>MAY</t>
  </si>
  <si>
    <t>MAZ</t>
  </si>
  <si>
    <t>WEF</t>
  </si>
  <si>
    <t>WEK</t>
  </si>
  <si>
    <t>AUD</t>
  </si>
  <si>
    <t>AUH</t>
  </si>
  <si>
    <t>IAD</t>
  </si>
  <si>
    <t>FDY</t>
  </si>
  <si>
    <t>FDZ</t>
  </si>
  <si>
    <t>LRY</t>
  </si>
  <si>
    <t>LRZ</t>
  </si>
  <si>
    <t>GXY</t>
  </si>
  <si>
    <t>GXZ</t>
  </si>
  <si>
    <t>ZBY</t>
  </si>
  <si>
    <t>AT0000606306</t>
  </si>
  <si>
    <t>DE000WCH8881</t>
  </si>
  <si>
    <t>FI0009003727</t>
  </si>
  <si>
    <t>GB0009465807</t>
  </si>
  <si>
    <t>FR0000121204</t>
  </si>
  <si>
    <t>NL0000289213</t>
  </si>
  <si>
    <t>WMF</t>
  </si>
  <si>
    <t>WMK</t>
  </si>
  <si>
    <t>FNY</t>
  </si>
  <si>
    <t>FNZ</t>
  </si>
  <si>
    <t>FDD</t>
  </si>
  <si>
    <t>FDH</t>
  </si>
  <si>
    <t>JXY</t>
  </si>
  <si>
    <t>Ratos AB</t>
  </si>
  <si>
    <t>RCS MediaGroup SpA</t>
  </si>
  <si>
    <t>Realia Business SA</t>
  </si>
  <si>
    <t>Recordati SpA</t>
  </si>
  <si>
    <t xml:space="preserve">TKA GY </t>
  </si>
  <si>
    <t xml:space="preserve">TOM NO </t>
  </si>
  <si>
    <t xml:space="preserve">TOM2 NA </t>
  </si>
  <si>
    <t xml:space="preserve">FP FP </t>
  </si>
  <si>
    <t xml:space="preserve">TRELB SS </t>
  </si>
  <si>
    <t xml:space="preserve">TUI1 GY </t>
  </si>
  <si>
    <t xml:space="preserve">TLW LN </t>
  </si>
  <si>
    <t xml:space="preserve">UCB BB </t>
  </si>
  <si>
    <t xml:space="preserve">UMI BB </t>
  </si>
  <si>
    <t xml:space="preserve">UCG IM </t>
  </si>
  <si>
    <t xml:space="preserve">UNA NA </t>
  </si>
  <si>
    <t xml:space="preserve">ULVR LN </t>
  </si>
  <si>
    <t xml:space="preserve">UBI IM </t>
  </si>
  <si>
    <t xml:space="preserve">UTDI GY </t>
  </si>
  <si>
    <t>FBJ</t>
  </si>
  <si>
    <t>FBX</t>
  </si>
  <si>
    <t>CRJ</t>
  </si>
  <si>
    <t>CRX</t>
  </si>
  <si>
    <t>SGJ</t>
  </si>
  <si>
    <t>SGX</t>
  </si>
  <si>
    <t>JCB</t>
  </si>
  <si>
    <t>JCV</t>
  </si>
  <si>
    <t>VTJ</t>
  </si>
  <si>
    <t>VTX</t>
  </si>
  <si>
    <t>CNJ</t>
  </si>
  <si>
    <t>CNX</t>
  </si>
  <si>
    <t>JFJ</t>
  </si>
  <si>
    <t>JFX</t>
  </si>
  <si>
    <t>CBJ</t>
  </si>
  <si>
    <t xml:space="preserve">NOVOB DC </t>
  </si>
  <si>
    <t>Globe Trade Centre SA</t>
  </si>
  <si>
    <t>GN Store Nord</t>
  </si>
  <si>
    <t>Google Inc</t>
  </si>
  <si>
    <t>Great Portland Estates</t>
  </si>
  <si>
    <t>Greene King</t>
  </si>
  <si>
    <t>KUD SW</t>
  </si>
  <si>
    <t>OERL SW</t>
  </si>
  <si>
    <t>TRYG.CO</t>
  </si>
  <si>
    <t>TRYG DC</t>
  </si>
  <si>
    <t>AP Moller - Maersk A/S A</t>
  </si>
  <si>
    <t>MAS</t>
  </si>
  <si>
    <t>DNO</t>
  </si>
  <si>
    <t>EAA</t>
  </si>
  <si>
    <t>LUN</t>
  </si>
  <si>
    <t>TGV</t>
  </si>
  <si>
    <t>FNQ</t>
  </si>
  <si>
    <t>KWU</t>
  </si>
  <si>
    <t>KWQ</t>
  </si>
  <si>
    <t>FUU</t>
  </si>
  <si>
    <t>FUQ</t>
  </si>
  <si>
    <t>FTU</t>
  </si>
  <si>
    <t>FTQ</t>
  </si>
  <si>
    <t>FMU</t>
  </si>
  <si>
    <t>FMQ</t>
  </si>
  <si>
    <t>ZOU</t>
  </si>
  <si>
    <t>ZOQ</t>
  </si>
  <si>
    <t>FJW</t>
  </si>
  <si>
    <t>FJO</t>
  </si>
  <si>
    <t>LWU</t>
  </si>
  <si>
    <t>LWQ</t>
  </si>
  <si>
    <t>KCU</t>
  </si>
  <si>
    <t>KCQ</t>
  </si>
  <si>
    <t>GAU</t>
  </si>
  <si>
    <t>GAQ</t>
  </si>
  <si>
    <t>OGW</t>
  </si>
  <si>
    <t>OGO</t>
  </si>
  <si>
    <t>GDU</t>
  </si>
  <si>
    <t>GDQ</t>
  </si>
  <si>
    <t>GCW</t>
  </si>
  <si>
    <t>GCO</t>
  </si>
  <si>
    <t>Day Reference Price</t>
  </si>
  <si>
    <t xml:space="preserve">ITV LN </t>
  </si>
  <si>
    <t>SEZ</t>
  </si>
  <si>
    <t>NCD</t>
  </si>
  <si>
    <t>NCH</t>
  </si>
  <si>
    <t>NTD</t>
  </si>
  <si>
    <t>NTH</t>
  </si>
  <si>
    <t>NEY</t>
  </si>
  <si>
    <t>NEZ</t>
  </si>
  <si>
    <t>NDD</t>
  </si>
  <si>
    <t>NDH</t>
  </si>
  <si>
    <t>NXY</t>
  </si>
  <si>
    <t>NGD</t>
  </si>
  <si>
    <t>NGH</t>
  </si>
  <si>
    <t>NBY</t>
  </si>
  <si>
    <t>NBZ</t>
  </si>
  <si>
    <t>NKY</t>
  </si>
  <si>
    <t>NKZ</t>
  </si>
  <si>
    <t>NDY</t>
  </si>
  <si>
    <t>NDZ</t>
  </si>
  <si>
    <t>NVD</t>
  </si>
  <si>
    <t>NVH</t>
  </si>
  <si>
    <t>NFY</t>
  </si>
  <si>
    <t>NFZ</t>
  </si>
  <si>
    <t>NJD</t>
  </si>
  <si>
    <t>NJH</t>
  </si>
  <si>
    <t>YOD</t>
  </si>
  <si>
    <t>YOH</t>
  </si>
  <si>
    <t>UXY</t>
  </si>
  <si>
    <t>UXZ</t>
  </si>
  <si>
    <t>KXY</t>
  </si>
  <si>
    <t>KXZ</t>
  </si>
  <si>
    <t>OAY</t>
  </si>
  <si>
    <t>OAZ</t>
  </si>
  <si>
    <t>OKY</t>
  </si>
  <si>
    <t>OKZ</t>
  </si>
  <si>
    <t>OOD</t>
  </si>
  <si>
    <t>Jyske Bank A/S</t>
  </si>
  <si>
    <t>K+S AG</t>
  </si>
  <si>
    <t>Kesko OYJ</t>
  </si>
  <si>
    <t>KGHM Polska Miedz SA</t>
  </si>
  <si>
    <t>Introduction within Bclear and COB of Additional Contracts</t>
  </si>
  <si>
    <t>KN FP</t>
  </si>
  <si>
    <t>KNW</t>
  </si>
  <si>
    <t>KNO</t>
  </si>
  <si>
    <t>KNB</t>
  </si>
  <si>
    <t>KNV</t>
  </si>
  <si>
    <t>KPZ</t>
  </si>
  <si>
    <t>RSY</t>
  </si>
  <si>
    <t>RWY</t>
  </si>
  <si>
    <t>RWZ</t>
  </si>
  <si>
    <t>RYD</t>
  </si>
  <si>
    <t>RPD</t>
  </si>
  <si>
    <t>VYY</t>
  </si>
  <si>
    <t>VYZ</t>
  </si>
  <si>
    <t>NBF</t>
  </si>
  <si>
    <t>NBK</t>
  </si>
  <si>
    <t>ZAD</t>
  </si>
  <si>
    <t>ZAH</t>
  </si>
  <si>
    <t>QLY</t>
  </si>
  <si>
    <t>SAY</t>
  </si>
  <si>
    <t>WYY</t>
  </si>
  <si>
    <t>WYZ</t>
  </si>
  <si>
    <t>YJY</t>
  </si>
  <si>
    <t>YJZ</t>
  </si>
  <si>
    <t>DHY</t>
  </si>
  <si>
    <t>DHZ</t>
  </si>
  <si>
    <t>SFY</t>
  </si>
  <si>
    <t>SFZ</t>
  </si>
  <si>
    <t>FAY</t>
  </si>
  <si>
    <t>FAZ</t>
  </si>
  <si>
    <t>GB00B1YW4409</t>
  </si>
  <si>
    <t>IT0001233417</t>
  </si>
  <si>
    <t>DE0005408116</t>
  </si>
  <si>
    <t>CH0012221716</t>
  </si>
  <si>
    <t>ES0125220311</t>
  </si>
  <si>
    <t>FR0000120404</t>
  </si>
  <si>
    <t>IT0001207098</t>
  </si>
  <si>
    <t>LU0075646355</t>
  </si>
  <si>
    <t>ES0132105018</t>
  </si>
  <si>
    <t>ES0167050915</t>
  </si>
  <si>
    <t>CH0012138605</t>
  </si>
  <si>
    <t>GB00B02J6398</t>
  </si>
  <si>
    <t>NL0000303709</t>
  </si>
  <si>
    <t>FR0010340141</t>
  </si>
  <si>
    <t>BE0003755692</t>
  </si>
  <si>
    <t>PLAGORA00067</t>
  </si>
  <si>
    <t>FR0000031122</t>
  </si>
  <si>
    <t>FR0000120073</t>
  </si>
  <si>
    <t>NO0010234552</t>
  </si>
  <si>
    <t>NO0010215684</t>
  </si>
  <si>
    <t>SE0000695876</t>
  </si>
  <si>
    <t>DE0008404005</t>
  </si>
  <si>
    <t>UGJ</t>
  </si>
  <si>
    <t>UGX</t>
  </si>
  <si>
    <t>FTSEurofirst 80</t>
  </si>
  <si>
    <t>FTSEurofirst 100</t>
  </si>
  <si>
    <t>Index Options</t>
  </si>
  <si>
    <t>New Index Options</t>
  </si>
  <si>
    <t>Max absolute strike price (points)</t>
  </si>
  <si>
    <t>Cabinet Trade Value (per lot)</t>
  </si>
  <si>
    <t>IIIII</t>
  </si>
  <si>
    <t>FTSE 250</t>
  </si>
  <si>
    <t>PSI 20 Options not available at launch</t>
  </si>
  <si>
    <t>Existing Index Futures</t>
  </si>
  <si>
    <t>TRS Code</t>
  </si>
  <si>
    <t>RIE</t>
  </si>
  <si>
    <t>RTZ</t>
  </si>
  <si>
    <t>ROG</t>
  </si>
  <si>
    <t>PSF</t>
  </si>
  <si>
    <t>PSK</t>
  </si>
  <si>
    <t>PSG</t>
  </si>
  <si>
    <t>Prosegur Cia de Seguridad SA</t>
  </si>
  <si>
    <t>PSG SM</t>
  </si>
  <si>
    <t>PSG.MC</t>
  </si>
  <si>
    <t>SGU</t>
  </si>
  <si>
    <t>SGQ</t>
  </si>
  <si>
    <t>JCW</t>
  </si>
  <si>
    <t>JCO</t>
  </si>
  <si>
    <t>VTU</t>
  </si>
  <si>
    <t>VTQ</t>
  </si>
  <si>
    <t>CNU</t>
  </si>
  <si>
    <t>CNQ</t>
  </si>
  <si>
    <t>JFU</t>
  </si>
  <si>
    <t>JFQ</t>
  </si>
  <si>
    <t>CBU</t>
  </si>
  <si>
    <t>CBQ</t>
  </si>
  <si>
    <t>CPU</t>
  </si>
  <si>
    <t>CPQ</t>
  </si>
  <si>
    <t>DVU</t>
  </si>
  <si>
    <t>DVQ</t>
  </si>
  <si>
    <t>CRDA.L</t>
  </si>
  <si>
    <t>DLN.L</t>
  </si>
  <si>
    <t>DRX.L</t>
  </si>
  <si>
    <t>Hellenic Duty Free Shops SA</t>
  </si>
  <si>
    <t>Henderson Group PLC</t>
  </si>
  <si>
    <t>Hennes &amp; Mauritz AB ser. B</t>
  </si>
  <si>
    <t>Hera SpA</t>
  </si>
  <si>
    <t>Hermes International</t>
  </si>
  <si>
    <t>CDW</t>
  </si>
  <si>
    <t>CDO</t>
  </si>
  <si>
    <t>ACU</t>
  </si>
  <si>
    <t>ACQ</t>
  </si>
  <si>
    <t>NFQ</t>
  </si>
  <si>
    <t>UXU</t>
  </si>
  <si>
    <t>UXQ</t>
  </si>
  <si>
    <t>KXU</t>
  </si>
  <si>
    <t>KXQ</t>
  </si>
  <si>
    <t>OAU</t>
  </si>
  <si>
    <t>OAQ</t>
  </si>
  <si>
    <t>OKU</t>
  </si>
  <si>
    <t>OKQ</t>
  </si>
  <si>
    <t>OUW</t>
  </si>
  <si>
    <t>OUO</t>
  </si>
  <si>
    <t>POU</t>
  </si>
  <si>
    <t>POQ</t>
  </si>
  <si>
    <t>RJU</t>
  </si>
  <si>
    <t>RJQ</t>
  </si>
  <si>
    <t>UGU</t>
  </si>
  <si>
    <t>UGQ</t>
  </si>
  <si>
    <t>PDU</t>
  </si>
  <si>
    <t>PDQ</t>
  </si>
  <si>
    <t>PSU</t>
  </si>
  <si>
    <t>PRQ</t>
  </si>
  <si>
    <t>MZT</t>
  </si>
  <si>
    <t>PUU</t>
  </si>
  <si>
    <t>PUQ</t>
  </si>
  <si>
    <t>QXW</t>
  </si>
  <si>
    <t>QXO</t>
  </si>
  <si>
    <t>QFW</t>
  </si>
  <si>
    <t>QFO</t>
  </si>
  <si>
    <t>WUU</t>
  </si>
  <si>
    <t>WUQ</t>
  </si>
  <si>
    <t>RFW</t>
  </si>
  <si>
    <t>RFO</t>
  </si>
  <si>
    <t>WVW</t>
  </si>
  <si>
    <t>WVO</t>
  </si>
  <si>
    <t>RKU</t>
  </si>
  <si>
    <t xml:space="preserve">CPG LN </t>
  </si>
  <si>
    <t xml:space="preserve">CON GY </t>
  </si>
  <si>
    <t xml:space="preserve">ACA FP </t>
  </si>
  <si>
    <t xml:space="preserve">CRH ID </t>
  </si>
  <si>
    <t xml:space="preserve">DAI GY </t>
  </si>
  <si>
    <t xml:space="preserve">DANSKE DC </t>
  </si>
  <si>
    <t xml:space="preserve">DSY FP </t>
  </si>
  <si>
    <t>GB00B0HZPV38</t>
  </si>
  <si>
    <t>BE0003565737</t>
  </si>
  <si>
    <t>RH</t>
  </si>
  <si>
    <t>RC</t>
  </si>
  <si>
    <t>Baloise Holding AG</t>
  </si>
  <si>
    <t>TJW</t>
  </si>
  <si>
    <t>TJO</t>
  </si>
  <si>
    <t>TUU</t>
  </si>
  <si>
    <t>TUQ</t>
  </si>
  <si>
    <t>TXW</t>
  </si>
  <si>
    <t>TXO</t>
  </si>
  <si>
    <t xml:space="preserve">AAL LN </t>
  </si>
  <si>
    <t xml:space="preserve">ABI BB </t>
  </si>
  <si>
    <t xml:space="preserve">ANTO LN </t>
  </si>
  <si>
    <t xml:space="preserve">MAERSKB DC </t>
  </si>
  <si>
    <t>GB00B19NLV48</t>
  </si>
  <si>
    <t>ES0134950F36</t>
  </si>
  <si>
    <t>DE0005772206</t>
  </si>
  <si>
    <t>IT0003856405</t>
  </si>
  <si>
    <t>GB0003452173</t>
  </si>
  <si>
    <t>DK0010234467</t>
  </si>
  <si>
    <t>ES0122060314</t>
  </si>
  <si>
    <t>FR0000064578</t>
  </si>
  <si>
    <t>WEB</t>
  </si>
  <si>
    <t>WEV</t>
  </si>
  <si>
    <t>FDJ</t>
  </si>
  <si>
    <t>FDX</t>
  </si>
  <si>
    <t>LRJ</t>
  </si>
  <si>
    <t>LRX</t>
  </si>
  <si>
    <t>GXJ</t>
  </si>
  <si>
    <t>GXX</t>
  </si>
  <si>
    <t>ZBB</t>
  </si>
  <si>
    <t>ZBV</t>
  </si>
  <si>
    <t>ZNJ</t>
  </si>
  <si>
    <t>ZNX</t>
  </si>
  <si>
    <t>AZJ</t>
  </si>
  <si>
    <t>AZX</t>
  </si>
  <si>
    <t>AUJ</t>
  </si>
  <si>
    <t>AUX</t>
  </si>
  <si>
    <t>ATJ</t>
  </si>
  <si>
    <t>ATX</t>
  </si>
  <si>
    <t>ACB</t>
  </si>
  <si>
    <t>ACV</t>
  </si>
  <si>
    <t>AVJ</t>
  </si>
  <si>
    <t>AVX</t>
  </si>
  <si>
    <t>CJJ</t>
  </si>
  <si>
    <t>Azimut Holding SpA</t>
  </si>
  <si>
    <t>BAE Systems plc</t>
  </si>
  <si>
    <t>Baker Hughes Inc</t>
  </si>
  <si>
    <t>Balfour Beatty</t>
  </si>
  <si>
    <t>Banca Carige SpA</t>
  </si>
  <si>
    <t>MSCI EAFE*</t>
  </si>
  <si>
    <t>M50</t>
  </si>
  <si>
    <t>http://www.euronext.com/fic/000/061/075/610754.pdf</t>
  </si>
  <si>
    <t>http://www.euronext.com/fic/000/061/215/612150.pdf</t>
  </si>
  <si>
    <t>Wolseley Plc</t>
  </si>
  <si>
    <t xml:space="preserve">BNP FP </t>
  </si>
  <si>
    <t xml:space="preserve">BOL SS </t>
  </si>
  <si>
    <t xml:space="preserve">BME SM </t>
  </si>
  <si>
    <t xml:space="preserve">BOKA NA </t>
  </si>
  <si>
    <t xml:space="preserve">EN FP </t>
  </si>
  <si>
    <t xml:space="preserve">BP/ LN </t>
  </si>
  <si>
    <t xml:space="preserve">BATS LN </t>
  </si>
  <si>
    <t xml:space="preserve">BLND LN </t>
  </si>
  <si>
    <t xml:space="preserve">BT/A LN </t>
  </si>
  <si>
    <t xml:space="preserve">BRBY LN </t>
  </si>
  <si>
    <t xml:space="preserve">CNE LN </t>
  </si>
  <si>
    <t xml:space="preserve">CAP FP </t>
  </si>
  <si>
    <t>UUL</t>
  </si>
  <si>
    <t>UPX</t>
  </si>
  <si>
    <t>FR</t>
  </si>
  <si>
    <t>VTN</t>
  </si>
  <si>
    <t>VK</t>
  </si>
  <si>
    <t>VIE</t>
  </si>
  <si>
    <t>VER</t>
  </si>
  <si>
    <t>VW</t>
  </si>
  <si>
    <t>VCT</t>
  </si>
  <si>
    <t>WST</t>
  </si>
  <si>
    <t>DG</t>
  </si>
  <si>
    <t>VIV</t>
  </si>
  <si>
    <t>VOC</t>
  </si>
  <si>
    <t>VOD</t>
  </si>
  <si>
    <t>VOE</t>
  </si>
  <si>
    <t>RKQ</t>
  </si>
  <si>
    <t>REU</t>
  </si>
  <si>
    <t>REQ</t>
  </si>
  <si>
    <t>RNU</t>
  </si>
  <si>
    <t>RNQ</t>
  </si>
  <si>
    <t>RLU</t>
  </si>
  <si>
    <t>RLQ</t>
  </si>
  <si>
    <t>RAU</t>
  </si>
  <si>
    <t>RAQ</t>
  </si>
  <si>
    <t>RIU</t>
  </si>
  <si>
    <t>RIQ</t>
  </si>
  <si>
    <t>ROU</t>
  </si>
  <si>
    <t>ROQ</t>
  </si>
  <si>
    <t>RRU</t>
  </si>
  <si>
    <t>RRQ</t>
  </si>
  <si>
    <t>ROW</t>
  </si>
  <si>
    <t>ROO</t>
  </si>
  <si>
    <t>RBU</t>
  </si>
  <si>
    <t>RBQ</t>
  </si>
  <si>
    <t>RDU</t>
  </si>
  <si>
    <t>RDQ</t>
  </si>
  <si>
    <t>RZU</t>
  </si>
  <si>
    <t>RZQ</t>
  </si>
  <si>
    <t>SHU</t>
  </si>
  <si>
    <t>SHQ</t>
  </si>
  <si>
    <t>KPU</t>
  </si>
  <si>
    <t>KPQ</t>
  </si>
  <si>
    <t>RSU</t>
  </si>
  <si>
    <t>RSQ</t>
  </si>
  <si>
    <t>RWU</t>
  </si>
  <si>
    <t>RWQ</t>
  </si>
  <si>
    <t>VYW</t>
  </si>
  <si>
    <t>VYO</t>
  </si>
  <si>
    <t>ZAW</t>
  </si>
  <si>
    <t>ZAO</t>
  </si>
  <si>
    <t>QLU</t>
  </si>
  <si>
    <t>QLQ</t>
  </si>
  <si>
    <t>SAU</t>
  </si>
  <si>
    <t>SAQ</t>
  </si>
  <si>
    <t>WYQ</t>
  </si>
  <si>
    <t>YJU</t>
  </si>
  <si>
    <t>YJQ</t>
  </si>
  <si>
    <t>FAU</t>
  </si>
  <si>
    <t>FAQ</t>
  </si>
  <si>
    <t>DHU</t>
  </si>
  <si>
    <t>DHQ</t>
  </si>
  <si>
    <t>SFU</t>
  </si>
  <si>
    <t>SFQ</t>
  </si>
  <si>
    <t>SKU</t>
  </si>
  <si>
    <t>SKQ</t>
  </si>
  <si>
    <t>ILU</t>
  </si>
  <si>
    <t>ILQ</t>
  </si>
  <si>
    <t>SUU</t>
  </si>
  <si>
    <t>SUQ</t>
  </si>
  <si>
    <t>WZU</t>
  </si>
  <si>
    <t>WZQ</t>
  </si>
  <si>
    <t>YPW</t>
  </si>
  <si>
    <t>YPO</t>
  </si>
  <si>
    <t>SSU</t>
  </si>
  <si>
    <t>SSQ</t>
  </si>
  <si>
    <t>QPU</t>
  </si>
  <si>
    <t>QPQ</t>
  </si>
  <si>
    <t>WKM</t>
  </si>
  <si>
    <t>WKT</t>
  </si>
  <si>
    <t>WGU</t>
  </si>
  <si>
    <t>WGQ</t>
  </si>
  <si>
    <t>QSU</t>
  </si>
  <si>
    <t>QSQ</t>
  </si>
  <si>
    <t>XFU</t>
  </si>
  <si>
    <t>XFQ</t>
  </si>
  <si>
    <t>XGU</t>
  </si>
  <si>
    <t>XGQ</t>
  </si>
  <si>
    <t>SNU</t>
  </si>
  <si>
    <t>SNQ</t>
  </si>
  <si>
    <t>GLU</t>
  </si>
  <si>
    <t>GLQ</t>
  </si>
  <si>
    <t>TFU</t>
  </si>
  <si>
    <t>TFQ</t>
  </si>
  <si>
    <t>XEU</t>
  </si>
  <si>
    <t>XEQ</t>
  </si>
  <si>
    <t>SOU</t>
  </si>
  <si>
    <t>SOQ</t>
  </si>
  <si>
    <t>YUU</t>
  </si>
  <si>
    <t>YUQ</t>
  </si>
  <si>
    <t>SJW</t>
  </si>
  <si>
    <t>SJO</t>
  </si>
  <si>
    <t>Tryg AS</t>
  </si>
  <si>
    <t>TKZ</t>
  </si>
  <si>
    <t>QJD</t>
  </si>
  <si>
    <t>QJH</t>
  </si>
  <si>
    <t>TOD</t>
  </si>
  <si>
    <t>TOH</t>
  </si>
  <si>
    <t>XWY</t>
  </si>
  <si>
    <t>XWZ</t>
  </si>
  <si>
    <t>THD</t>
  </si>
  <si>
    <t>THH</t>
  </si>
  <si>
    <t>TZY</t>
  </si>
  <si>
    <t>TZZ</t>
  </si>
  <si>
    <t>CNE.L</t>
  </si>
  <si>
    <t>CAPP.PA</t>
  </si>
  <si>
    <t>CBLP.PA</t>
  </si>
  <si>
    <t>CGCBV.HE</t>
  </si>
  <si>
    <t>CARLb.CO</t>
  </si>
  <si>
    <t>CCL.L</t>
  </si>
  <si>
    <t>GB00B1XZS820</t>
  </si>
  <si>
    <t>ES0109427734</t>
  </si>
  <si>
    <t>GB0000456144</t>
  </si>
  <si>
    <t>DK0010244508</t>
  </si>
  <si>
    <t>NL0006237562</t>
  </si>
  <si>
    <t>Mayr-Melnhof Karton AG</t>
  </si>
  <si>
    <t>Meda AB</t>
  </si>
  <si>
    <t>GB0002875804</t>
  </si>
  <si>
    <t>GB0001367019</t>
  </si>
  <si>
    <t>GB0030913577</t>
  </si>
  <si>
    <t>GB00B0744B38</t>
  </si>
  <si>
    <t>GB0031743007</t>
  </si>
  <si>
    <t>FR0006174348</t>
  </si>
  <si>
    <t>IT0001347308</t>
  </si>
  <si>
    <t>IT0001369427</t>
  </si>
  <si>
    <t>IE00B010DT83</t>
  </si>
  <si>
    <t>FR0000125338</t>
  </si>
  <si>
    <t>GB00B23K0M20</t>
  </si>
  <si>
    <t>FR0000039620</t>
  </si>
  <si>
    <t>FI0009013429</t>
  </si>
  <si>
    <t>DK0010181759</t>
  </si>
  <si>
    <t>GB0031215220</t>
  </si>
  <si>
    <t>FR0000125585</t>
  </si>
  <si>
    <t>SE0000379190</t>
  </si>
  <si>
    <t>IT0003126783</t>
  </si>
  <si>
    <t>BMG200452024</t>
  </si>
  <si>
    <t>GB00B033F229</t>
  </si>
  <si>
    <t>CZ0005112300</t>
  </si>
  <si>
    <t>FR0000125007</t>
  </si>
  <si>
    <t>ES0118900010</t>
  </si>
  <si>
    <t>IT0000080447</t>
  </si>
  <si>
    <t>CH0012142631</t>
  </si>
  <si>
    <t>GB0007668071</t>
  </si>
  <si>
    <t>FR0000120222</t>
  </si>
  <si>
    <t>GB00B07KD360</t>
  </si>
  <si>
    <t>NL0000352565</t>
  </si>
  <si>
    <t>GB00B01FLG62</t>
  </si>
  <si>
    <t>YAX</t>
  </si>
  <si>
    <t>YBL</t>
  </si>
  <si>
    <t>ZBL</t>
  </si>
  <si>
    <t>YPI</t>
  </si>
  <si>
    <t>ZPS</t>
  </si>
  <si>
    <t>YFE</t>
  </si>
  <si>
    <t>YFP</t>
  </si>
  <si>
    <t>YFS</t>
  </si>
  <si>
    <t>MCA</t>
  </si>
  <si>
    <t>MCC</t>
  </si>
  <si>
    <t>MCQ</t>
  </si>
  <si>
    <t>MCB</t>
  </si>
  <si>
    <t>MCZ</t>
  </si>
  <si>
    <t>MCF</t>
  </si>
  <si>
    <t>MCG</t>
  </si>
  <si>
    <t>MCH</t>
  </si>
  <si>
    <t>MCI</t>
  </si>
  <si>
    <t>MCJ</t>
  </si>
  <si>
    <t>MCK</t>
  </si>
  <si>
    <t>MCN</t>
  </si>
  <si>
    <t>MCM</t>
  </si>
  <si>
    <t>GBP</t>
  </si>
  <si>
    <t>.FTSE</t>
  </si>
  <si>
    <t>.FTF1DIVS</t>
  </si>
  <si>
    <t>.CAC40</t>
  </si>
  <si>
    <t>.AEX</t>
  </si>
  <si>
    <t>.BFX</t>
  </si>
  <si>
    <t>.PSI20</t>
  </si>
  <si>
    <t>.FTEF80R</t>
  </si>
  <si>
    <t>.FTEF100C1R</t>
  </si>
  <si>
    <t>.FTMC</t>
  </si>
  <si>
    <t>.dMIFX00000NUS</t>
  </si>
  <si>
    <t>.dMIBC00000NUS</t>
  </si>
  <si>
    <t>.dMIEF00000NUS</t>
  </si>
  <si>
    <t>.dMIMS00000NUS</t>
  </si>
  <si>
    <t>.dMIEE00000NUS</t>
  </si>
  <si>
    <t>.dMILA00000NUS</t>
  </si>
  <si>
    <t>.dMIBR00000NUS</t>
  </si>
  <si>
    <t>.dMIMX00000NUS</t>
  </si>
  <si>
    <t>.dMIEA00000NUS</t>
  </si>
  <si>
    <t>.dMIEU00000NUS</t>
  </si>
  <si>
    <t>.dMIKO00000NUS</t>
  </si>
  <si>
    <t>.dMIWO00000NUS</t>
  </si>
  <si>
    <t>.dMIHK00000NUS</t>
  </si>
  <si>
    <t>Hewlett-Packard Company</t>
  </si>
  <si>
    <t>Hexagon AB</t>
  </si>
  <si>
    <t>Hochtief AG</t>
  </si>
  <si>
    <t>Holmen AB</t>
  </si>
  <si>
    <t>Homeserve</t>
  </si>
  <si>
    <t>Hospira Inc</t>
  </si>
  <si>
    <t>HSBC Holdings plc</t>
  </si>
  <si>
    <t xml:space="preserve">MMK AV </t>
  </si>
  <si>
    <t>QXV</t>
  </si>
  <si>
    <t>QFB</t>
  </si>
  <si>
    <t>QFV</t>
  </si>
  <si>
    <t>WUJ</t>
  </si>
  <si>
    <t>WUX</t>
  </si>
  <si>
    <t>GB00B1FP6H53</t>
  </si>
  <si>
    <t>GB0004657408</t>
  </si>
  <si>
    <t>BE0003735496</t>
  </si>
  <si>
    <t>EMBI.MI</t>
  </si>
  <si>
    <t>CRH.I</t>
  </si>
  <si>
    <t>DMGOa.L</t>
  </si>
  <si>
    <t>DAIGn.DE</t>
  </si>
  <si>
    <t>DANSKE.CO</t>
  </si>
  <si>
    <t>DAST.PA</t>
  </si>
  <si>
    <t>CPRI.MI</t>
  </si>
  <si>
    <t>DBKGn.DE</t>
  </si>
  <si>
    <t>LHAG.DE</t>
  </si>
  <si>
    <t>DPWGn.DE</t>
  </si>
  <si>
    <t>DTEGn.DE</t>
  </si>
  <si>
    <t>DGE.L</t>
  </si>
  <si>
    <t>BYW6 GY</t>
  </si>
  <si>
    <t>BYWGnx.DE</t>
  </si>
  <si>
    <t>ZIL2 GY</t>
  </si>
  <si>
    <t>ZILGn.DE</t>
  </si>
  <si>
    <t>BBW</t>
  </si>
  <si>
    <t>HUG</t>
  </si>
  <si>
    <t>MAI</t>
  </si>
  <si>
    <t>MTCM.MI</t>
  </si>
  <si>
    <t>FUC</t>
  </si>
  <si>
    <t>ELR</t>
  </si>
  <si>
    <t xml:space="preserve">MS IM </t>
  </si>
  <si>
    <t xml:space="preserve">MB IM </t>
  </si>
  <si>
    <t xml:space="preserve">MRK GY </t>
  </si>
  <si>
    <t xml:space="preserve">ML FP </t>
  </si>
  <si>
    <t xml:space="preserve">MNOD LI </t>
  </si>
  <si>
    <t xml:space="preserve">MTGB SS </t>
  </si>
  <si>
    <t xml:space="preserve">MN IM </t>
  </si>
  <si>
    <t xml:space="preserve">MRW LN </t>
  </si>
  <si>
    <t xml:space="preserve">MUV2 GY </t>
  </si>
  <si>
    <t xml:space="preserve">NG/ LN </t>
  </si>
  <si>
    <t xml:space="preserve">NXT LN </t>
  </si>
  <si>
    <t xml:space="preserve">HEI GY </t>
  </si>
  <si>
    <t xml:space="preserve">HEIA NA </t>
  </si>
  <si>
    <t xml:space="preserve">HEN3 GY </t>
  </si>
  <si>
    <t xml:space="preserve">HMB SS </t>
  </si>
  <si>
    <t xml:space="preserve">HOT GY </t>
  </si>
  <si>
    <t xml:space="preserve">HOLMB SS </t>
  </si>
  <si>
    <t xml:space="preserve">HSBA LN </t>
  </si>
  <si>
    <t>PRSO.OL</t>
  </si>
  <si>
    <t>PRU.L</t>
  </si>
  <si>
    <t>PRY.MI</t>
  </si>
  <si>
    <t>PSPN.S</t>
  </si>
  <si>
    <t>PUBP.PA</t>
  </si>
  <si>
    <t>PUMG.DE</t>
  </si>
  <si>
    <t>RAND.AS</t>
  </si>
  <si>
    <t>RIEN.S</t>
  </si>
  <si>
    <t>TKAG.DE</t>
  </si>
  <si>
    <t>TOD.MI</t>
  </si>
  <si>
    <t>TOM.OL</t>
  </si>
  <si>
    <t>TOM2.AS</t>
  </si>
  <si>
    <t>TOP.CO</t>
  </si>
  <si>
    <t>TOTF.PA</t>
  </si>
  <si>
    <t>TRELb.ST</t>
  </si>
  <si>
    <t>TUR.MC</t>
  </si>
  <si>
    <t>TUIGn.DE</t>
  </si>
  <si>
    <t>TLW.L</t>
  </si>
  <si>
    <t>CRDI.MI</t>
  </si>
  <si>
    <t>UNc.AS</t>
  </si>
  <si>
    <t>ULVR.L</t>
  </si>
  <si>
    <t>UBI.MI</t>
  </si>
  <si>
    <t>UNIQ.VI</t>
  </si>
  <si>
    <t>* The Daily Settlement Price for these contracts will be based on the "Preliminary Index" level calculated at 16.30 hours (London time) by MSCI.  The Daily Settlement Price for all other contracts will be based on the official Closing Index Value.</t>
  </si>
  <si>
    <t xml:space="preserve">MMB FP </t>
  </si>
  <si>
    <t xml:space="preserve">LAND LN </t>
  </si>
  <si>
    <t xml:space="preserve">LXS GY </t>
  </si>
  <si>
    <t xml:space="preserve">LGEN LN </t>
  </si>
  <si>
    <t xml:space="preserve">LLOY LN </t>
  </si>
  <si>
    <t xml:space="preserve">LSE LN </t>
  </si>
  <si>
    <t xml:space="preserve">OR FP </t>
  </si>
  <si>
    <t xml:space="preserve">LKOD LI </t>
  </si>
  <si>
    <t xml:space="preserve">LUPE SS </t>
  </si>
  <si>
    <t xml:space="preserve">MC FP </t>
  </si>
  <si>
    <t>GB0004082847</t>
  </si>
  <si>
    <t>NO0010096985</t>
  </si>
  <si>
    <t>NL0000226223</t>
  </si>
  <si>
    <t>FI0009005961</t>
  </si>
  <si>
    <t>NO0003053605</t>
  </si>
  <si>
    <t>AT000000STR1</t>
  </si>
  <si>
    <t xml:space="preserve">AGFB BB </t>
  </si>
  <si>
    <t xml:space="preserve">AF FP </t>
  </si>
  <si>
    <t xml:space="preserve">AI FP </t>
  </si>
  <si>
    <t xml:space="preserve">AKZA NA </t>
  </si>
  <si>
    <t xml:space="preserve">ALFA SS </t>
  </si>
  <si>
    <t xml:space="preserve">ALV GY </t>
  </si>
  <si>
    <t xml:space="preserve">ALO FP </t>
  </si>
  <si>
    <t>XZ</t>
  </si>
  <si>
    <t>CCI</t>
  </si>
  <si>
    <t>AXI</t>
  </si>
  <si>
    <t>BLI</t>
  </si>
  <si>
    <t>PSX</t>
  </si>
  <si>
    <t>CIRX.MI</t>
  </si>
  <si>
    <t>CNPP.PA</t>
  </si>
  <si>
    <t>VIY</t>
  </si>
  <si>
    <t>VIZ</t>
  </si>
  <si>
    <t>XZY</t>
  </si>
  <si>
    <t>XZZ</t>
  </si>
  <si>
    <t>VWD</t>
  </si>
  <si>
    <t>VWH</t>
  </si>
  <si>
    <t>YFY</t>
  </si>
  <si>
    <t>YFZ</t>
  </si>
  <si>
    <t>OUD</t>
  </si>
  <si>
    <t>OUH</t>
  </si>
  <si>
    <t>UHD</t>
  </si>
  <si>
    <t>UHH</t>
  </si>
  <si>
    <t>PPD</t>
  </si>
  <si>
    <t>PFC</t>
  </si>
  <si>
    <t>PFH</t>
  </si>
  <si>
    <t>PVD</t>
  </si>
  <si>
    <t>PVH</t>
  </si>
  <si>
    <t>PXD</t>
  </si>
  <si>
    <t>PXH</t>
  </si>
  <si>
    <t>Inchcape</t>
  </si>
  <si>
    <t>Indesit Company SpA</t>
  </si>
  <si>
    <t>SUJ</t>
  </si>
  <si>
    <t>SUX</t>
  </si>
  <si>
    <t>WZJ</t>
  </si>
  <si>
    <t>WZX</t>
  </si>
  <si>
    <t>YPB</t>
  </si>
  <si>
    <t>YPV</t>
  </si>
  <si>
    <t>SSJ</t>
  </si>
  <si>
    <t>SSX</t>
  </si>
  <si>
    <t>QPJ</t>
  </si>
  <si>
    <t>QPX</t>
  </si>
  <si>
    <t>WKC</t>
  </si>
  <si>
    <t>WKN</t>
  </si>
  <si>
    <t>WGJ</t>
  </si>
  <si>
    <t xml:space="preserve">FME GY </t>
  </si>
  <si>
    <t xml:space="preserve">FUR NA </t>
  </si>
  <si>
    <t xml:space="preserve">GALP PL </t>
  </si>
  <si>
    <t xml:space="preserve">OGZD LI </t>
  </si>
  <si>
    <t>GB00B0HZP136</t>
  </si>
  <si>
    <t>BE0003797140</t>
  </si>
  <si>
    <t>FR0000120644</t>
  </si>
  <si>
    <t>PLLOTOS00025</t>
  </si>
  <si>
    <t>ES0116920333</t>
  </si>
  <si>
    <t>IT0001398541</t>
  </si>
  <si>
    <t>GB0004052071</t>
  </si>
  <si>
    <t>GB0004065016</t>
  </si>
  <si>
    <t>DE0008402215</t>
  </si>
  <si>
    <t>GB0004161021</t>
  </si>
  <si>
    <t>DE0006047004</t>
  </si>
  <si>
    <t>DE0007314007</t>
  </si>
  <si>
    <t>NL0000008977</t>
  </si>
  <si>
    <t>NL0000009165</t>
  </si>
  <si>
    <t>DE0006048432</t>
  </si>
  <si>
    <t>SE0000106270</t>
  </si>
  <si>
    <t>IT0001250932</t>
  </si>
  <si>
    <t>FR0000052292</t>
  </si>
  <si>
    <t>SE0000103699</t>
  </si>
  <si>
    <t>SJB</t>
  </si>
  <si>
    <t>SJV</t>
  </si>
  <si>
    <t>SCJ</t>
  </si>
  <si>
    <t>SCX</t>
  </si>
  <si>
    <t>LFJ</t>
  </si>
  <si>
    <t>LFX</t>
  </si>
  <si>
    <t>SQJ</t>
  </si>
  <si>
    <t>SQX</t>
  </si>
  <si>
    <t>ARJ</t>
  </si>
  <si>
    <t>ARX</t>
  </si>
  <si>
    <t>XKJ</t>
  </si>
  <si>
    <t>XKX</t>
  </si>
  <si>
    <t>DKJ</t>
  </si>
  <si>
    <t>DKX</t>
  </si>
  <si>
    <t>SUB</t>
  </si>
  <si>
    <t>SUV</t>
  </si>
  <si>
    <t>QQB</t>
  </si>
  <si>
    <t>QQV</t>
  </si>
  <si>
    <t>YVJ</t>
  </si>
  <si>
    <t>YVX</t>
  </si>
  <si>
    <t>RDSa.AS</t>
  </si>
  <si>
    <t>BT Group plc</t>
  </si>
  <si>
    <t>BTG</t>
  </si>
  <si>
    <t>ULX</t>
  </si>
  <si>
    <t>FRJ</t>
  </si>
  <si>
    <t>FRX</t>
  </si>
  <si>
    <t>UIB</t>
  </si>
  <si>
    <t>UIV</t>
  </si>
  <si>
    <t>UUJ</t>
  </si>
  <si>
    <t>UUX</t>
  </si>
  <si>
    <t>UAJ</t>
  </si>
  <si>
    <t>UAX</t>
  </si>
  <si>
    <t>VAB</t>
  </si>
  <si>
    <t>VAV</t>
  </si>
  <si>
    <t>OZJ</t>
  </si>
  <si>
    <t>OZX</t>
  </si>
  <si>
    <t>VIJ</t>
  </si>
  <si>
    <t>VIX</t>
  </si>
  <si>
    <t>XZJ</t>
  </si>
  <si>
    <t>XZX</t>
  </si>
  <si>
    <t>VWB</t>
  </si>
  <si>
    <t>VWV</t>
  </si>
  <si>
    <t>YFJ</t>
  </si>
  <si>
    <t>YFX</t>
  </si>
  <si>
    <t>DFJ</t>
  </si>
  <si>
    <t>DFX</t>
  </si>
  <si>
    <t>Lagardere S.C.A.</t>
  </si>
  <si>
    <t>Land Securities Group plc</t>
  </si>
  <si>
    <t>Lanxess</t>
  </si>
  <si>
    <t>Legal &amp; General Group plc</t>
  </si>
  <si>
    <t>Legrand SA</t>
  </si>
  <si>
    <t>Linde AG</t>
  </si>
  <si>
    <t>HLMA.L</t>
  </si>
  <si>
    <t>HSV.L</t>
  </si>
  <si>
    <t>IMI.L</t>
  </si>
  <si>
    <t>INF.L</t>
  </si>
  <si>
    <t>ICP.L</t>
  </si>
  <si>
    <t>ITRK.L</t>
  </si>
  <si>
    <t>INVP.L</t>
  </si>
  <si>
    <t>TND</t>
  </si>
  <si>
    <t>TNH</t>
  </si>
  <si>
    <t>HCY</t>
  </si>
  <si>
    <t>HCZ</t>
  </si>
  <si>
    <t>TMY</t>
  </si>
  <si>
    <t>TMZ</t>
  </si>
  <si>
    <t>TKY</t>
  </si>
  <si>
    <t>Berkeley Group Holdings plc</t>
  </si>
  <si>
    <t>BG Group plc</t>
  </si>
  <si>
    <t>BHP Billiton plc</t>
  </si>
  <si>
    <t>Biogen Idec Inc</t>
  </si>
  <si>
    <t>Bioton SA</t>
  </si>
  <si>
    <t>BNP Paribas</t>
  </si>
  <si>
    <t>Boliden AB</t>
  </si>
  <si>
    <t>Bolsas y Mercados Espanoles</t>
  </si>
  <si>
    <t>BMWG.DE</t>
  </si>
  <si>
    <t>BEIG.DE</t>
  </si>
  <si>
    <t>BOL.ST</t>
  </si>
  <si>
    <t>BME.MC</t>
  </si>
  <si>
    <t>GPBN.PA</t>
  </si>
  <si>
    <t>BOUY.PA</t>
  </si>
  <si>
    <t>BP.L</t>
  </si>
  <si>
    <t>BATS.L</t>
  </si>
  <si>
    <t>BLND.L</t>
  </si>
  <si>
    <t>BT.L</t>
  </si>
  <si>
    <t>BNZL.L</t>
  </si>
  <si>
    <t>BVI.PA</t>
  </si>
  <si>
    <t>BZU.MI</t>
  </si>
  <si>
    <t>GCC.I</t>
  </si>
  <si>
    <t>OTJ</t>
  </si>
  <si>
    <t>OTX</t>
  </si>
  <si>
    <t>TDB</t>
  </si>
  <si>
    <t>TDV</t>
  </si>
  <si>
    <t>TSJ</t>
  </si>
  <si>
    <t>TSX</t>
  </si>
  <si>
    <t>TJJ</t>
  </si>
  <si>
    <t>TJX</t>
  </si>
  <si>
    <t>TNJ</t>
  </si>
  <si>
    <t>TNX</t>
  </si>
  <si>
    <t>TEJ</t>
  </si>
  <si>
    <t>TEX</t>
  </si>
  <si>
    <t>TQJ</t>
  </si>
  <si>
    <t>TQX</t>
  </si>
  <si>
    <t>TLJ</t>
  </si>
  <si>
    <t>TLX</t>
  </si>
  <si>
    <t>XUJ</t>
  </si>
  <si>
    <t>XVJ</t>
  </si>
  <si>
    <t>DE000A0Z2ZZ5</t>
  </si>
  <si>
    <t>Bourbon SA</t>
  </si>
  <si>
    <t>Bouygues</t>
  </si>
  <si>
    <t>Bovis Homes Group</t>
  </si>
  <si>
    <t>BP plc</t>
  </si>
  <si>
    <t>British American Tobacco plc</t>
  </si>
  <si>
    <t>SGC.L</t>
  </si>
  <si>
    <t>IKY</t>
  </si>
  <si>
    <t>Settlement Day* EUR/CSH</t>
  </si>
  <si>
    <t>Settlement Day* EUR/PHY</t>
  </si>
  <si>
    <t>Settlement Specification</t>
  </si>
  <si>
    <t>Contract Size (shares per lot)</t>
  </si>
  <si>
    <t>Trading Tick Size</t>
  </si>
  <si>
    <t>Tick Value (currency of quotation)</t>
  </si>
  <si>
    <t>Daily Settlement Tick Size</t>
  </si>
  <si>
    <t>EDSP Tick Size</t>
  </si>
  <si>
    <t>HSJ</t>
  </si>
  <si>
    <t>HSX</t>
  </si>
  <si>
    <t>HUB</t>
  </si>
  <si>
    <t>HUV</t>
  </si>
  <si>
    <t>IEJ</t>
  </si>
  <si>
    <t>IEX</t>
  </si>
  <si>
    <t>IMJ</t>
  </si>
  <si>
    <t>IMX</t>
  </si>
  <si>
    <t>IJJ</t>
  </si>
  <si>
    <t>IJX</t>
  </si>
  <si>
    <t>IZJ</t>
  </si>
  <si>
    <t>IZX</t>
  </si>
  <si>
    <t>IFJ</t>
  </si>
  <si>
    <t>IFX</t>
  </si>
  <si>
    <t>IAJ</t>
  </si>
  <si>
    <t>IAX</t>
  </si>
  <si>
    <t>IHJ</t>
  </si>
  <si>
    <t>IHX</t>
  </si>
  <si>
    <t>BIJ</t>
  </si>
  <si>
    <t>BIX</t>
  </si>
  <si>
    <t>IKJ</t>
  </si>
  <si>
    <t>IKX</t>
  </si>
  <si>
    <t>ITJ</t>
  </si>
  <si>
    <t>ITX</t>
  </si>
  <si>
    <t>PKJ</t>
  </si>
  <si>
    <t>PKX</t>
  </si>
  <si>
    <t>KDB</t>
  </si>
  <si>
    <t>KDV</t>
  </si>
  <si>
    <t>KAJ</t>
  </si>
  <si>
    <t>KAX</t>
  </si>
  <si>
    <t>Informa plc</t>
  </si>
  <si>
    <t>ING Groep NV</t>
  </si>
  <si>
    <t>Intercontinental Hotels Group plc</t>
  </si>
  <si>
    <t>Morrison (WM) Supermarkets plc</t>
  </si>
  <si>
    <t>Mota Engil SGPS</t>
  </si>
  <si>
    <t>Motorola Inc</t>
  </si>
  <si>
    <t>Muenchener Rueckversicherung</t>
  </si>
  <si>
    <t>National Express Group</t>
  </si>
  <si>
    <t>National Grid plc</t>
  </si>
  <si>
    <t xml:space="preserve">Natixis </t>
  </si>
  <si>
    <t>Neopost SA</t>
  </si>
  <si>
    <t>Neste Oil OYJ</t>
  </si>
  <si>
    <t>Nestle SA</t>
  </si>
  <si>
    <t>Nexans SA</t>
  </si>
  <si>
    <t>Next plc</t>
  </si>
  <si>
    <t>NKT Holding A/S</t>
  </si>
  <si>
    <t>Nobel Biocare Holding AG</t>
  </si>
  <si>
    <t>Nokia OYJ</t>
  </si>
  <si>
    <t>Nordea Bank AB</t>
  </si>
  <si>
    <t>Novartis AG</t>
  </si>
  <si>
    <t>EXJ</t>
  </si>
  <si>
    <t>EXX</t>
  </si>
  <si>
    <t>VOJ</t>
  </si>
  <si>
    <t>VOX</t>
  </si>
  <si>
    <t>YCJ</t>
  </si>
  <si>
    <t>YCX</t>
  </si>
  <si>
    <t>VBJ</t>
  </si>
  <si>
    <t>VBX</t>
  </si>
  <si>
    <t>VCJ</t>
  </si>
  <si>
    <t>VCX</t>
  </si>
  <si>
    <t>WFB</t>
  </si>
  <si>
    <t>WFV</t>
  </si>
  <si>
    <t>WTJ</t>
  </si>
  <si>
    <t>WTX</t>
  </si>
  <si>
    <t>AZY</t>
  </si>
  <si>
    <t>ZNY</t>
  </si>
  <si>
    <t>BE0003593044</t>
  </si>
  <si>
    <t>DE0005439004</t>
  </si>
  <si>
    <t>ES0117160111</t>
  </si>
  <si>
    <t>FR0000045072</t>
  </si>
  <si>
    <t>CH0012138530</t>
  </si>
  <si>
    <t>IT0003121677</t>
  </si>
  <si>
    <t>IE0001827041</t>
  </si>
  <si>
    <t>ES0140609019</t>
  </si>
  <si>
    <t>DE0007100000</t>
  </si>
  <si>
    <t>DK0010274414</t>
  </si>
  <si>
    <t>FR0000130650</t>
  </si>
  <si>
    <t>QVU</t>
  </si>
  <si>
    <t>QVQ</t>
  </si>
  <si>
    <t>FKU</t>
  </si>
  <si>
    <t>FKQ</t>
  </si>
  <si>
    <t>AFU</t>
  </si>
  <si>
    <t>AFQ</t>
  </si>
  <si>
    <t>QJU</t>
  </si>
  <si>
    <t>QJQ</t>
  </si>
  <si>
    <t>AQW</t>
  </si>
  <si>
    <t>AQO</t>
  </si>
  <si>
    <t>AIU</t>
  </si>
  <si>
    <t>AIQ</t>
  </si>
  <si>
    <t>AKU</t>
  </si>
  <si>
    <t>AKQ</t>
  </si>
  <si>
    <t>AJW</t>
  </si>
  <si>
    <t>AJO</t>
  </si>
  <si>
    <t>ALU</t>
  </si>
  <si>
    <t>ALQ</t>
  </si>
  <si>
    <t>ZWU</t>
  </si>
  <si>
    <t>ZWQ</t>
  </si>
  <si>
    <t>PTGAL0AM0009</t>
  </si>
  <si>
    <t>ES0143416115</t>
  </si>
  <si>
    <t>ES0116870314</t>
  </si>
  <si>
    <t>US3682872078</t>
  </si>
  <si>
    <t>US36829G1076</t>
  </si>
  <si>
    <t>FR0010208488</t>
  </si>
  <si>
    <t>DE0006602006</t>
  </si>
  <si>
    <t>CH0030170408</t>
  </si>
  <si>
    <t>CH0001752309</t>
  </si>
  <si>
    <t>IT0003697080</t>
  </si>
  <si>
    <t>ES0152503035</t>
  </si>
  <si>
    <t>SE0000202624</t>
  </si>
  <si>
    <t>CH0010645932</t>
  </si>
  <si>
    <t>GB0009252882</t>
  </si>
  <si>
    <t>PLGTC0000037</t>
  </si>
  <si>
    <t>DK0010272632</t>
  </si>
  <si>
    <t>SE0000667925</t>
  </si>
  <si>
    <t>LU0156801721</t>
  </si>
  <si>
    <t>IT0003242622</t>
  </si>
  <si>
    <t>GB0008847096</t>
  </si>
  <si>
    <t>NO0003078800</t>
  </si>
  <si>
    <t>FR0000121329</t>
  </si>
  <si>
    <t>SIS.MI</t>
  </si>
  <si>
    <t>ACE Ltd</t>
  </si>
  <si>
    <t>N/A</t>
  </si>
  <si>
    <t>Virgin Media Inc</t>
  </si>
  <si>
    <t>Maire Tecnimont SpA</t>
  </si>
  <si>
    <t>OFF</t>
  </si>
  <si>
    <t>OFK</t>
  </si>
  <si>
    <t>MT IM</t>
  </si>
  <si>
    <t>Catlin Group Ltd</t>
  </si>
  <si>
    <t>BayWa AG - Bayerische Warenvermit</t>
  </si>
  <si>
    <t>DE0005194062</t>
  </si>
  <si>
    <t>ElringKlinger AG</t>
  </si>
  <si>
    <t>DE0007856023</t>
  </si>
  <si>
    <t>DE0005790430</t>
  </si>
  <si>
    <t>Hugo Boss AG</t>
  </si>
  <si>
    <t>BAF</t>
  </si>
  <si>
    <t>BAK</t>
  </si>
  <si>
    <t>ELF</t>
  </si>
  <si>
    <t>ELK</t>
  </si>
  <si>
    <t>FUF</t>
  </si>
  <si>
    <t>FUK</t>
  </si>
  <si>
    <t>HUK</t>
  </si>
  <si>
    <t>Tecnicas Reunidas SA</t>
  </si>
  <si>
    <t>Tele2 AB ser. B</t>
  </si>
  <si>
    <t>EVN</t>
  </si>
  <si>
    <t>EXS</t>
  </si>
  <si>
    <t>JRJ</t>
  </si>
  <si>
    <t>JRX</t>
  </si>
  <si>
    <t>XPJ</t>
  </si>
  <si>
    <t>XPX</t>
  </si>
  <si>
    <t>FNJ</t>
  </si>
  <si>
    <t>FNX</t>
  </si>
  <si>
    <t>KWJ</t>
  </si>
  <si>
    <t>KWX</t>
  </si>
  <si>
    <t>FUJ</t>
  </si>
  <si>
    <t>FUX</t>
  </si>
  <si>
    <t>FTJ</t>
  </si>
  <si>
    <t>FTX</t>
  </si>
  <si>
    <t>FMJ</t>
  </si>
  <si>
    <t>FMX</t>
  </si>
  <si>
    <t>ZOJ</t>
  </si>
  <si>
    <t>ZOX</t>
  </si>
  <si>
    <t>FJB</t>
  </si>
  <si>
    <t>FJV</t>
  </si>
  <si>
    <t>LWJ</t>
  </si>
  <si>
    <t>LWX</t>
  </si>
  <si>
    <t>KCJ</t>
  </si>
  <si>
    <t>KCX</t>
  </si>
  <si>
    <t>GAJ</t>
  </si>
  <si>
    <t>GAX</t>
  </si>
  <si>
    <t>OGB</t>
  </si>
  <si>
    <t>OGV</t>
  </si>
  <si>
    <t>GDJ</t>
  </si>
  <si>
    <t>GDX</t>
  </si>
  <si>
    <t>GCB</t>
  </si>
  <si>
    <t>GCV</t>
  </si>
  <si>
    <t>YMJ</t>
  </si>
  <si>
    <t>YMX</t>
  </si>
  <si>
    <t>MXC</t>
  </si>
  <si>
    <t>MXN</t>
  </si>
  <si>
    <t>GQJ</t>
  </si>
  <si>
    <t>GQX</t>
  </si>
  <si>
    <t>GIJ</t>
  </si>
  <si>
    <t>GIX</t>
  </si>
  <si>
    <t>GSJ</t>
  </si>
  <si>
    <t>GSX</t>
  </si>
  <si>
    <t>GBJ</t>
  </si>
  <si>
    <t>BKJ</t>
  </si>
  <si>
    <t>BKX</t>
  </si>
  <si>
    <t>ZPJ</t>
  </si>
  <si>
    <t>ZPX</t>
  </si>
  <si>
    <t>HEJ</t>
  </si>
  <si>
    <t>HEX</t>
  </si>
  <si>
    <t>HHJ</t>
  </si>
  <si>
    <t>HHX</t>
  </si>
  <si>
    <t>HMJ</t>
  </si>
  <si>
    <t>HMX</t>
  </si>
  <si>
    <t>ZQJ</t>
  </si>
  <si>
    <t>ZQX</t>
  </si>
  <si>
    <t>HOJ</t>
  </si>
  <si>
    <t>HOX</t>
  </si>
  <si>
    <t>HPB</t>
  </si>
  <si>
    <t>HPV</t>
  </si>
  <si>
    <t>IT0003007728</t>
  </si>
  <si>
    <t>NO0005668905</t>
  </si>
  <si>
    <t>FR0000120271</t>
  </si>
  <si>
    <t xml:space="preserve">RAND NA </t>
  </si>
  <si>
    <t xml:space="preserve">REE SM </t>
  </si>
  <si>
    <t xml:space="preserve">REL LN </t>
  </si>
  <si>
    <t xml:space="preserve">RNO FP </t>
  </si>
  <si>
    <t>Globaltrans Investment plc GDR</t>
  </si>
  <si>
    <t>US37949E2046</t>
  </si>
  <si>
    <t>GIF</t>
  </si>
  <si>
    <t>GIK</t>
  </si>
  <si>
    <t>LSR Group OJSC GDR</t>
  </si>
  <si>
    <t>US50218G2066</t>
  </si>
  <si>
    <t>MHP SA GDR</t>
  </si>
  <si>
    <t>US55302T2042</t>
  </si>
  <si>
    <t>Novorossiysk Sea Trade Port GDR</t>
  </si>
  <si>
    <t>US67011U2087</t>
  </si>
  <si>
    <t>LTF</t>
  </si>
  <si>
    <t>LTK</t>
  </si>
  <si>
    <t>HQF</t>
  </si>
  <si>
    <t>HQK</t>
  </si>
  <si>
    <t>OVF</t>
  </si>
  <si>
    <t>OVK</t>
  </si>
  <si>
    <t xml:space="preserve">Bank of New York Mellon </t>
  </si>
  <si>
    <t>SCH</t>
  </si>
  <si>
    <t>PE</t>
  </si>
  <si>
    <t>BKT</t>
  </si>
  <si>
    <t>BBL</t>
  </si>
  <si>
    <t>BDE</t>
  </si>
  <si>
    <t>BAS</t>
  </si>
  <si>
    <t xml:space="preserve">SEBA SS </t>
  </si>
  <si>
    <t xml:space="preserve">SKAB SS </t>
  </si>
  <si>
    <t xml:space="preserve">SKFB SS </t>
  </si>
  <si>
    <t xml:space="preserve">SN/ LN </t>
  </si>
  <si>
    <t xml:space="preserve">SRG IM </t>
  </si>
  <si>
    <t>Prosafe ASA</t>
  </si>
  <si>
    <t>ProSiebenSat.1 Media AG</t>
  </si>
  <si>
    <t>Cofina SGPS</t>
  </si>
  <si>
    <t>Cofinimmo</t>
  </si>
  <si>
    <t>Coloplast A/S</t>
  </si>
  <si>
    <t>Colruyt SA</t>
  </si>
  <si>
    <t>Commerzbank AG</t>
  </si>
  <si>
    <t>Compass Group plc</t>
  </si>
  <si>
    <t>KSY</t>
  </si>
  <si>
    <t>KSZ</t>
  </si>
  <si>
    <t>MEY</t>
  </si>
  <si>
    <t>MEZ</t>
  </si>
  <si>
    <t>MOY</t>
  </si>
  <si>
    <t>MOZ</t>
  </si>
  <si>
    <t>MLY</t>
  </si>
  <si>
    <t>MLZ</t>
  </si>
  <si>
    <t>MVY</t>
  </si>
  <si>
    <t>MOD</t>
  </si>
  <si>
    <t>MOH</t>
  </si>
  <si>
    <t>KUY</t>
  </si>
  <si>
    <t>KUZ</t>
  </si>
  <si>
    <t>MID</t>
  </si>
  <si>
    <t>MIH</t>
  </si>
  <si>
    <t>MLD</t>
  </si>
  <si>
    <t>KOY</t>
  </si>
  <si>
    <t>KOZ</t>
  </si>
  <si>
    <t>MJD</t>
  </si>
  <si>
    <t>MIY</t>
  </si>
  <si>
    <t>EGD</t>
  </si>
  <si>
    <t>EGH</t>
  </si>
  <si>
    <t>Roche Holding AG</t>
  </si>
  <si>
    <t>4. Exercise Deadline: 1720hrs, extended to 1830hrs on Expiry Day</t>
  </si>
  <si>
    <t>5. Trading Hours: 0800hrs - 1700hrs London time (except for LTD)</t>
  </si>
  <si>
    <t>6. Daily Settlement Price calculated normally after 1630 hrs, based on underlying closing price</t>
  </si>
  <si>
    <t>Individual Equity Futures</t>
  </si>
  <si>
    <t>Flexible Single Stock Futures</t>
  </si>
  <si>
    <t>Physical settlement</t>
  </si>
  <si>
    <t>Cash settlement</t>
  </si>
  <si>
    <t>EDSP method</t>
  </si>
  <si>
    <t>Last Trading Day</t>
  </si>
  <si>
    <t>JE00B3DCF752</t>
  </si>
  <si>
    <t>YAR.OL</t>
  </si>
  <si>
    <t xml:space="preserve">OUT1V FH </t>
  </si>
  <si>
    <t>Telecom Italia SpA</t>
  </si>
  <si>
    <t>Telecom Italia SpA (Savings)</t>
  </si>
  <si>
    <t>Introduction within Bclear of Additional Contracts</t>
  </si>
  <si>
    <t xml:space="preserve">Delisting </t>
  </si>
  <si>
    <t>Accor</t>
  </si>
  <si>
    <t>AAW</t>
  </si>
  <si>
    <t>AAT</t>
  </si>
  <si>
    <t>AAC</t>
  </si>
  <si>
    <t>AAN</t>
  </si>
  <si>
    <t>ACF</t>
  </si>
  <si>
    <t>ACK</t>
  </si>
  <si>
    <t>Edenred</t>
  </si>
  <si>
    <t>FR0010908533</t>
  </si>
  <si>
    <t>EDEN FP</t>
  </si>
  <si>
    <t>EDEN.PA</t>
  </si>
  <si>
    <t>EZY</t>
  </si>
  <si>
    <t>EZZ</t>
  </si>
  <si>
    <t>AOO</t>
  </si>
  <si>
    <t>ER</t>
  </si>
  <si>
    <t>BKGH.L</t>
  </si>
  <si>
    <t>BVS.L</t>
  </si>
  <si>
    <t>BCP.LS</t>
  </si>
  <si>
    <t>FTEF80</t>
  </si>
  <si>
    <t>FTEFC1</t>
  </si>
  <si>
    <t>UKX</t>
  </si>
  <si>
    <t>CAC</t>
  </si>
  <si>
    <t>1. Trading Hours: 0800hrs - 1730hrs London time.</t>
  </si>
  <si>
    <t>2. Daily Settlement Price calculated normally after 1630 hrs, based on underlying closing price</t>
  </si>
  <si>
    <t>Index Futures</t>
  </si>
  <si>
    <t>New Index Futures</t>
  </si>
  <si>
    <t>Standard cash settled contracts only</t>
  </si>
  <si>
    <t>Tick Size (Index points)</t>
  </si>
  <si>
    <t>Index Point Value</t>
  </si>
  <si>
    <t>Tick Value</t>
  </si>
  <si>
    <t>CAC40</t>
  </si>
  <si>
    <t>AEX</t>
  </si>
  <si>
    <t>PSI20</t>
  </si>
  <si>
    <t>BEL20</t>
  </si>
  <si>
    <t>AM</t>
  </si>
  <si>
    <t>PUH</t>
  </si>
  <si>
    <t>WRY</t>
  </si>
  <si>
    <t>WRZ</t>
  </si>
  <si>
    <t>PRY</t>
  </si>
  <si>
    <t>MZF</t>
  </si>
  <si>
    <t>MZK</t>
  </si>
  <si>
    <t>QBD</t>
  </si>
  <si>
    <t>QBH</t>
  </si>
  <si>
    <t>PUY</t>
  </si>
  <si>
    <t>PUZ</t>
  </si>
  <si>
    <t>QXD</t>
  </si>
  <si>
    <t>QXH</t>
  </si>
  <si>
    <t>QFD</t>
  </si>
  <si>
    <t>QFH</t>
  </si>
  <si>
    <t xml:space="preserve">GLE FP </t>
  </si>
  <si>
    <t xml:space="preserve">TFI FP </t>
  </si>
  <si>
    <t xml:space="preserve">SW FP </t>
  </si>
  <si>
    <t xml:space="preserve">RTO LN </t>
  </si>
  <si>
    <t xml:space="preserve">REP SM </t>
  </si>
  <si>
    <t xml:space="preserve">RIO LN </t>
  </si>
  <si>
    <t>TPK.L</t>
  </si>
  <si>
    <t>ULE.L</t>
  </si>
  <si>
    <t>WEIR.L</t>
  </si>
  <si>
    <t>WG.L</t>
  </si>
  <si>
    <t>ZOT.MC</t>
  </si>
  <si>
    <t>BYR</t>
  </si>
  <si>
    <t>BMW</t>
  </si>
  <si>
    <t>BDF</t>
  </si>
  <si>
    <t>BEK</t>
  </si>
  <si>
    <t>BLG</t>
  </si>
  <si>
    <t>BWY</t>
  </si>
  <si>
    <t>BKL</t>
  </si>
  <si>
    <t>GB</t>
  </si>
  <si>
    <t>IO</t>
  </si>
  <si>
    <t>BNP</t>
  </si>
  <si>
    <t>BL</t>
  </si>
  <si>
    <t>BME</t>
  </si>
  <si>
    <t>BOS</t>
  </si>
  <si>
    <t>GBB</t>
  </si>
  <si>
    <t>EN</t>
  </si>
  <si>
    <t>BVS</t>
  </si>
  <si>
    <t>BP</t>
  </si>
  <si>
    <t>BC</t>
  </si>
  <si>
    <t>AWS</t>
  </si>
  <si>
    <t>TAB</t>
  </si>
  <si>
    <t>BLN</t>
  </si>
  <si>
    <t>BNZ</t>
  </si>
  <si>
    <t>BRB</t>
  </si>
  <si>
    <t>BVI</t>
  </si>
  <si>
    <t>BZZ</t>
  </si>
  <si>
    <t>BZU</t>
  </si>
  <si>
    <t>CP</t>
  </si>
  <si>
    <t>CNE</t>
  </si>
  <si>
    <t>GEM</t>
  </si>
  <si>
    <t>CPI</t>
  </si>
  <si>
    <t>CRL</t>
  </si>
  <si>
    <t>CGC</t>
  </si>
  <si>
    <t>CLB</t>
  </si>
  <si>
    <t>POC</t>
  </si>
  <si>
    <t>CA</t>
  </si>
  <si>
    <t>CO</t>
  </si>
  <si>
    <t>CAS</t>
  </si>
  <si>
    <t>CEM</t>
  </si>
  <si>
    <t>CT</t>
  </si>
  <si>
    <t>CTR</t>
  </si>
  <si>
    <t>EZ</t>
  </si>
  <si>
    <t>GFC FP</t>
  </si>
  <si>
    <t>GFCP.PA</t>
  </si>
  <si>
    <t>GCS</t>
  </si>
  <si>
    <t xml:space="preserve"> GEF </t>
  </si>
  <si>
    <t xml:space="preserve"> GEK </t>
  </si>
  <si>
    <t>WUY</t>
  </si>
  <si>
    <t>WUZ</t>
  </si>
  <si>
    <t>RFD</t>
  </si>
  <si>
    <t>RFH</t>
  </si>
  <si>
    <t>RGD</t>
  </si>
  <si>
    <t>RGH</t>
  </si>
  <si>
    <t>UOD</t>
  </si>
  <si>
    <t>UOH</t>
  </si>
  <si>
    <t>CYD</t>
  </si>
  <si>
    <t>CYH</t>
  </si>
  <si>
    <t>WVY</t>
  </si>
  <si>
    <t>WVZ</t>
  </si>
  <si>
    <t>NVY</t>
  </si>
  <si>
    <t>NVZ</t>
  </si>
  <si>
    <t>RKY</t>
  </si>
  <si>
    <t>RKZ</t>
  </si>
  <si>
    <t>REY</t>
  </si>
  <si>
    <t>RNY</t>
  </si>
  <si>
    <t>RNZ</t>
  </si>
  <si>
    <t>RLY</t>
  </si>
  <si>
    <t>RAY</t>
  </si>
  <si>
    <t>RAZ</t>
  </si>
  <si>
    <t>TED</t>
  </si>
  <si>
    <t>TEY</t>
  </si>
  <si>
    <t>TEZ</t>
  </si>
  <si>
    <t>TRY</t>
  </si>
  <si>
    <t>TPD</t>
  </si>
  <si>
    <t>TQY</t>
  </si>
  <si>
    <t>SGO</t>
  </si>
  <si>
    <t>CGV</t>
  </si>
  <si>
    <t>CIN</t>
  </si>
  <si>
    <t>CIR</t>
  </si>
  <si>
    <t>BPV</t>
  </si>
  <si>
    <t>Telefonica SA</t>
  </si>
  <si>
    <t>Telenor ASA</t>
  </si>
  <si>
    <t>Tenaris SA</t>
  </si>
  <si>
    <t>Terna SpA</t>
  </si>
  <si>
    <t>Tesco plc</t>
  </si>
  <si>
    <t>TGS Nopec Geophysical Company ASA</t>
  </si>
  <si>
    <t>Thales SA</t>
  </si>
  <si>
    <t>ThyssenKrupp AG</t>
  </si>
  <si>
    <t>Time Warner Inc</t>
  </si>
  <si>
    <t>Tomra Systems ASA</t>
  </si>
  <si>
    <t>TomTom NV</t>
  </si>
  <si>
    <t>Topdanmark A/S</t>
  </si>
  <si>
    <t>Total SA</t>
  </si>
  <si>
    <t>Travis Perkins</t>
  </si>
  <si>
    <t>Trelleborg AB</t>
  </si>
  <si>
    <t>Tubos Reunidos SA</t>
  </si>
  <si>
    <t>TUI AG</t>
  </si>
  <si>
    <t>Tullow Oil plc</t>
  </si>
  <si>
    <t>TVN SA</t>
  </si>
  <si>
    <t>UBS AG</t>
  </si>
  <si>
    <t>UCB SA</t>
  </si>
  <si>
    <t>Ultra Electronics Holdings</t>
  </si>
  <si>
    <t>Umicore</t>
  </si>
  <si>
    <t>Unicredit SpA</t>
  </si>
  <si>
    <t>Unilever NV</t>
  </si>
  <si>
    <t>Unilever plc</t>
  </si>
  <si>
    <t>Unipol Gruppo Finanziario SpA</t>
  </si>
  <si>
    <t>HCJ</t>
  </si>
  <si>
    <t>HCX</t>
  </si>
  <si>
    <t>TMJ</t>
  </si>
  <si>
    <t>TMX</t>
  </si>
  <si>
    <t>TKJ</t>
  </si>
  <si>
    <t>TKX</t>
  </si>
  <si>
    <t>TOB</t>
  </si>
  <si>
    <t>TOV</t>
  </si>
  <si>
    <t>XWJ</t>
  </si>
  <si>
    <t>XWX</t>
  </si>
  <si>
    <t>TZJ</t>
  </si>
  <si>
    <t>TZX</t>
  </si>
  <si>
    <t>TJB</t>
  </si>
  <si>
    <t>TJV</t>
  </si>
  <si>
    <t>TUJ</t>
  </si>
  <si>
    <t>TUX</t>
  </si>
  <si>
    <t>TXB</t>
  </si>
  <si>
    <t>TXV</t>
  </si>
  <si>
    <t>UBJ</t>
  </si>
  <si>
    <t>UBX</t>
  </si>
  <si>
    <t>UEJ</t>
  </si>
  <si>
    <t>UEX</t>
  </si>
  <si>
    <t>UMJ</t>
  </si>
  <si>
    <t>UMX</t>
  </si>
  <si>
    <t>UFJ</t>
  </si>
  <si>
    <t>UFX</t>
  </si>
  <si>
    <t>UCJ</t>
  </si>
  <si>
    <t>UCX</t>
  </si>
  <si>
    <t>UNJ</t>
  </si>
  <si>
    <t>UNX</t>
  </si>
  <si>
    <t>ULJ</t>
  </si>
  <si>
    <t>SE0000412371</t>
  </si>
  <si>
    <t>IT0001469383</t>
  </si>
  <si>
    <t>GB00B1CRLC47</t>
  </si>
  <si>
    <t>GB0006043169</t>
  </si>
  <si>
    <t>PTMEN0AE0005</t>
  </si>
  <si>
    <t>DE000A0D9PT0</t>
  </si>
  <si>
    <t>DE0008430026</t>
  </si>
  <si>
    <t>GB0006215205</t>
  </si>
  <si>
    <t>FR0000120685</t>
  </si>
  <si>
    <t>FR0000120560</t>
  </si>
  <si>
    <t>FI0009013296</t>
  </si>
  <si>
    <t>CH0038863350</t>
  </si>
  <si>
    <t>FR0000044448</t>
  </si>
  <si>
    <t>GB0032089863</t>
  </si>
  <si>
    <t>DK0010287663</t>
  </si>
  <si>
    <t>United Internet AG</t>
  </si>
  <si>
    <t>United Utilities plc</t>
  </si>
  <si>
    <t>UPM-Kymmene Oyj</t>
  </si>
  <si>
    <t>CH0102659627</t>
  </si>
  <si>
    <t xml:space="preserve">GAM Holding Ltd </t>
  </si>
  <si>
    <t>Vestas Wind Systems A/S</t>
  </si>
  <si>
    <t>Vienna Insurance Group</t>
  </si>
  <si>
    <t>Vinci SA</t>
  </si>
  <si>
    <t>Vivendi SA</t>
  </si>
  <si>
    <t>COLOb.CO</t>
  </si>
  <si>
    <t>FR0010918292</t>
  </si>
  <si>
    <t>EXOR.MI</t>
  </si>
  <si>
    <t>EXPN.L</t>
  </si>
  <si>
    <t>FAE.MC</t>
  </si>
  <si>
    <t>FIEG.DE</t>
  </si>
  <si>
    <t>FLS.CO</t>
  </si>
  <si>
    <t>VIEV.VI</t>
  </si>
  <si>
    <t>FCC.MC</t>
  </si>
  <si>
    <t>FOE.OL</t>
  </si>
  <si>
    <t>FMEG.DE</t>
  </si>
  <si>
    <t>FRO.OL</t>
  </si>
  <si>
    <t>FUGRc.AS</t>
  </si>
  <si>
    <t>GFS.L</t>
  </si>
  <si>
    <t>GALP.LS</t>
  </si>
  <si>
    <t>GAZPq.L</t>
  </si>
  <si>
    <t>SIBNq.L</t>
  </si>
  <si>
    <t>G1AG.DE</t>
  </si>
  <si>
    <t>FIN.S</t>
  </si>
  <si>
    <t>GEO.MI</t>
  </si>
  <si>
    <t>NKELyq.L</t>
  </si>
  <si>
    <t>CEMI.MI</t>
  </si>
  <si>
    <t xml:space="preserve">UK </t>
  </si>
  <si>
    <t xml:space="preserve">Netherlands </t>
  </si>
  <si>
    <t>Wolters Kluwer NV</t>
  </si>
  <si>
    <t>GB0004544929</t>
  </si>
  <si>
    <t>ES0118594417</t>
  </si>
  <si>
    <t>IT0001049623</t>
  </si>
  <si>
    <t>SE0000190126</t>
  </si>
  <si>
    <t>DE0006231004</t>
  </si>
  <si>
    <t>GB00B09LSH68</t>
  </si>
  <si>
    <t>TL5.MC</t>
  </si>
  <si>
    <t>GETIb.ST</t>
  </si>
  <si>
    <t>GSK.L</t>
  </si>
  <si>
    <t>GN.CO</t>
  </si>
  <si>
    <t xml:space="preserve">EMG LN </t>
  </si>
  <si>
    <t xml:space="preserve">MAP SM </t>
  </si>
  <si>
    <t xml:space="preserve">MKS LN </t>
  </si>
  <si>
    <t>AT0000831706</t>
  </si>
  <si>
    <t>GB0031698896</t>
  </si>
  <si>
    <t>NL0000395903</t>
  </si>
  <si>
    <t>NO0010208051</t>
  </si>
  <si>
    <t>FI0009800643</t>
  </si>
  <si>
    <t>ES0184933812</t>
  </si>
  <si>
    <t>AT0000837307</t>
  </si>
  <si>
    <t>CH0011075394</t>
  </si>
  <si>
    <t xml:space="preserve">III LN </t>
  </si>
  <si>
    <t xml:space="preserve">A2A IM </t>
  </si>
  <si>
    <t xml:space="preserve">ABB SS </t>
  </si>
  <si>
    <t>STM.MI</t>
  </si>
  <si>
    <t>Russia</t>
  </si>
  <si>
    <t>III</t>
  </si>
  <si>
    <t>AEM</t>
  </si>
  <si>
    <t>AR</t>
  </si>
  <si>
    <t>ABB</t>
  </si>
  <si>
    <t xml:space="preserve">DBK GY </t>
  </si>
  <si>
    <t>AZH</t>
  </si>
  <si>
    <t>BAD</t>
  </si>
  <si>
    <t>OIY</t>
  </si>
  <si>
    <t>OIZ</t>
  </si>
  <si>
    <t>BDY</t>
  </si>
  <si>
    <t>BDZ</t>
  </si>
  <si>
    <t>UKX/Z**</t>
  </si>
  <si>
    <t>GB0007739609</t>
  </si>
  <si>
    <t>SE0000114837</t>
  </si>
  <si>
    <t>ES0180850416</t>
  </si>
  <si>
    <t>DE000TUAG000</t>
  </si>
  <si>
    <t>GB00B1H0DZ51</t>
  </si>
  <si>
    <t>GB0001500809</t>
  </si>
  <si>
    <t>BE0003739530</t>
  </si>
  <si>
    <t>GB0009123323</t>
  </si>
  <si>
    <t>NL0000009355</t>
  </si>
  <si>
    <t>GB00B10RZP78</t>
  </si>
  <si>
    <t>IT0003487029</t>
  </si>
  <si>
    <t>AT0000821103</t>
  </si>
  <si>
    <t>DE0005089031</t>
  </si>
  <si>
    <t>GB00B39J2M42</t>
  </si>
  <si>
    <t>FI0009005987</t>
  </si>
  <si>
    <t>CH0014786500</t>
  </si>
  <si>
    <t>FR0000120354</t>
  </si>
  <si>
    <t>US6698881090</t>
  </si>
  <si>
    <t>ES0142090317</t>
  </si>
  <si>
    <t>CH0000816824</t>
  </si>
  <si>
    <t>AT0000APOST4</t>
  </si>
  <si>
    <t>AT0000743059</t>
  </si>
  <si>
    <t>NO0003733800</t>
  </si>
  <si>
    <t>PMY</t>
  </si>
  <si>
    <t>PMZ</t>
  </si>
  <si>
    <t>TVY</t>
  </si>
  <si>
    <t>TVZ</t>
  </si>
  <si>
    <t>FHY</t>
  </si>
  <si>
    <t>FHZ</t>
  </si>
  <si>
    <t>SJY</t>
  </si>
  <si>
    <t>SJZ</t>
  </si>
  <si>
    <t>PED</t>
  </si>
  <si>
    <t>VTC</t>
  </si>
  <si>
    <t>CBG</t>
  </si>
  <si>
    <t>CNP</t>
  </si>
  <si>
    <t>COB</t>
  </si>
  <si>
    <t>CDE</t>
  </si>
  <si>
    <t>COF</t>
  </si>
  <si>
    <t>CLP</t>
  </si>
  <si>
    <t>JF</t>
  </si>
  <si>
    <t>CBK</t>
  </si>
  <si>
    <t>CPG</t>
  </si>
  <si>
    <t>CON</t>
  </si>
  <si>
    <t>CKG</t>
  </si>
  <si>
    <t>ALB</t>
  </si>
  <si>
    <t>ACA</t>
  </si>
  <si>
    <t>MAB.L</t>
  </si>
  <si>
    <t>MTGb.ST</t>
  </si>
  <si>
    <t>MOLB.BU</t>
  </si>
  <si>
    <t>MNDI.L</t>
  </si>
  <si>
    <t>MRW.L</t>
  </si>
  <si>
    <t>MOTA.LS</t>
  </si>
  <si>
    <t>MTXGn.DE</t>
  </si>
  <si>
    <t>MUVGn.DE</t>
  </si>
  <si>
    <t>NEX.L</t>
  </si>
  <si>
    <t>NG.L</t>
  </si>
  <si>
    <t>CNAT.PA</t>
  </si>
  <si>
    <t>NPOS.PA</t>
  </si>
  <si>
    <t>NEXS.PA</t>
  </si>
  <si>
    <t>NXT.L</t>
  </si>
  <si>
    <t>NKT.CO</t>
  </si>
  <si>
    <t>TRE.MC</t>
  </si>
  <si>
    <t>TEL2b.ST</t>
  </si>
  <si>
    <t>TLIT.MI</t>
  </si>
  <si>
    <t>TLITn.MI</t>
  </si>
  <si>
    <t>TEF.MC</t>
  </si>
  <si>
    <t>PLPKO0000016</t>
  </si>
  <si>
    <t>PLMSTSD00019</t>
  </si>
  <si>
    <t>CH0021783391</t>
  </si>
  <si>
    <t>GB0006776081</t>
  </si>
  <si>
    <t>GB00B18V8630</t>
  </si>
  <si>
    <t>FR0000120693</t>
  </si>
  <si>
    <t>NO0010199151</t>
  </si>
  <si>
    <t>FR0000121501</t>
  </si>
  <si>
    <t>FSF</t>
  </si>
  <si>
    <t>FRES LN</t>
  </si>
  <si>
    <t>FRES.L</t>
  </si>
  <si>
    <t>GB00B2QPKJ12</t>
  </si>
  <si>
    <t>FRS</t>
  </si>
  <si>
    <t>JKX Oil &amp; Gas plc</t>
  </si>
  <si>
    <t>GB0004697420</t>
  </si>
  <si>
    <t>JKX LN</t>
  </si>
  <si>
    <t>JKX.L</t>
  </si>
  <si>
    <t>JKK</t>
  </si>
  <si>
    <t>JXF</t>
  </si>
  <si>
    <t>ADS</t>
  </si>
  <si>
    <t>ADM</t>
  </si>
  <si>
    <t>AGN</t>
  </si>
  <si>
    <t>ADP</t>
  </si>
  <si>
    <t>AGE</t>
  </si>
  <si>
    <t>DE0007664039</t>
  </si>
  <si>
    <t>SE0000115446</t>
  </si>
  <si>
    <t>DE0007667107</t>
  </si>
  <si>
    <t>OBB</t>
  </si>
  <si>
    <t>ABG</t>
  </si>
  <si>
    <t>ACC</t>
  </si>
  <si>
    <t>ACE</t>
  </si>
  <si>
    <t>AY</t>
  </si>
  <si>
    <t>ACR</t>
  </si>
  <si>
    <t>ON</t>
  </si>
  <si>
    <t>ADC</t>
  </si>
  <si>
    <t>TEL.OL</t>
  </si>
  <si>
    <t>TENR.MI</t>
  </si>
  <si>
    <t>TRN.MI</t>
  </si>
  <si>
    <t>TSCO.L</t>
  </si>
  <si>
    <t>TGS.OL</t>
  </si>
  <si>
    <t>TCFP.PA</t>
  </si>
  <si>
    <t>EFE</t>
  </si>
  <si>
    <t>EFP</t>
  </si>
  <si>
    <t>MC3</t>
  </si>
  <si>
    <t>MC5</t>
  </si>
  <si>
    <t>MC4</t>
  </si>
  <si>
    <t>MC6</t>
  </si>
  <si>
    <t>MC7</t>
  </si>
  <si>
    <t>MC8</t>
  </si>
  <si>
    <t>MC9</t>
  </si>
  <si>
    <t>M10</t>
  </si>
  <si>
    <t>M11</t>
  </si>
  <si>
    <t>M12</t>
  </si>
  <si>
    <t>M13</t>
  </si>
  <si>
    <t>FTSE 100</t>
  </si>
  <si>
    <t xml:space="preserve">ANA SM </t>
  </si>
  <si>
    <t xml:space="preserve">AC FP </t>
  </si>
  <si>
    <t xml:space="preserve">ACX SM </t>
  </si>
  <si>
    <t xml:space="preserve">ACS SM </t>
  </si>
  <si>
    <t xml:space="preserve">ADS GY </t>
  </si>
  <si>
    <t xml:space="preserve">AGN NA </t>
  </si>
  <si>
    <t>RLIA.MC</t>
  </si>
  <si>
    <t>RB.L</t>
  </si>
  <si>
    <t>RECI.MI</t>
  </si>
  <si>
    <t>REE.MC</t>
  </si>
  <si>
    <t>RENE.LS</t>
  </si>
  <si>
    <t>REL.L</t>
  </si>
  <si>
    <t>n/a</t>
  </si>
  <si>
    <t>YCC</t>
  </si>
  <si>
    <t>ZCC</t>
  </si>
  <si>
    <t>HEN GY</t>
  </si>
  <si>
    <t>HNKG.DE</t>
  </si>
  <si>
    <t>HEN</t>
  </si>
  <si>
    <t>BRM</t>
  </si>
  <si>
    <t>STK</t>
  </si>
  <si>
    <t>SIS IM</t>
  </si>
  <si>
    <t>BRBI.MI</t>
  </si>
  <si>
    <t>BRE IM</t>
  </si>
  <si>
    <t>SOC</t>
  </si>
  <si>
    <t>Henkel AG &amp; CO KGaA - PFD</t>
  </si>
  <si>
    <t>Henkel AG &amp; Co. KGaA</t>
  </si>
  <si>
    <t>AHW</t>
  </si>
  <si>
    <t>AHO</t>
  </si>
  <si>
    <t>IGU</t>
  </si>
  <si>
    <t>IGQ</t>
  </si>
  <si>
    <t>OSU</t>
  </si>
  <si>
    <t>OSQ</t>
  </si>
  <si>
    <t>KFU</t>
  </si>
  <si>
    <t>KFQ</t>
  </si>
  <si>
    <t>MAU</t>
  </si>
  <si>
    <t>MAQ</t>
  </si>
  <si>
    <t>WEW</t>
  </si>
  <si>
    <t>WEO</t>
  </si>
  <si>
    <t>FDU</t>
  </si>
  <si>
    <t>FDQ</t>
  </si>
  <si>
    <t>LRU</t>
  </si>
  <si>
    <t>LRQ</t>
  </si>
  <si>
    <t>GXQ</t>
  </si>
  <si>
    <t>ZBW</t>
  </si>
  <si>
    <t>ZBO</t>
  </si>
  <si>
    <t>ZNU</t>
  </si>
  <si>
    <t>ZNQ</t>
  </si>
  <si>
    <t>AZU</t>
  </si>
  <si>
    <t>AZQ</t>
  </si>
  <si>
    <t>AUQ</t>
  </si>
  <si>
    <t>ATU</t>
  </si>
  <si>
    <t>ATQ</t>
  </si>
  <si>
    <t>ACW</t>
  </si>
  <si>
    <t>ACO</t>
  </si>
  <si>
    <t>AVU</t>
  </si>
  <si>
    <t>AVQ</t>
  </si>
  <si>
    <t>CJU</t>
  </si>
  <si>
    <t>CJQ</t>
  </si>
  <si>
    <t>BAU</t>
  </si>
  <si>
    <t>BAQ</t>
  </si>
  <si>
    <t>OIU</t>
  </si>
  <si>
    <t>OIQ</t>
  </si>
  <si>
    <t>BDU</t>
  </si>
  <si>
    <t>BDQ</t>
  </si>
  <si>
    <t>PMU</t>
  </si>
  <si>
    <t>PMQ</t>
  </si>
  <si>
    <t>TVW</t>
  </si>
  <si>
    <t>TVO</t>
  </si>
  <si>
    <t>SJU</t>
  </si>
  <si>
    <t>SJQ</t>
  </si>
  <si>
    <t>UZU</t>
  </si>
  <si>
    <t>UZQ</t>
  </si>
  <si>
    <t>BBU</t>
  </si>
  <si>
    <t>BBQ</t>
  </si>
  <si>
    <t>UAF</t>
  </si>
  <si>
    <t>UAK</t>
  </si>
  <si>
    <t>CTD</t>
  </si>
  <si>
    <t>CRY</t>
  </si>
  <si>
    <t>EZD</t>
  </si>
  <si>
    <t>IT0003828271</t>
  </si>
  <si>
    <t>PTREL0AM0008</t>
  </si>
  <si>
    <t>GB00B2B0DG97</t>
  </si>
  <si>
    <t>FR0000131906</t>
  </si>
  <si>
    <t>GB00B082RF11</t>
  </si>
  <si>
    <t>ES0173516115</t>
  </si>
  <si>
    <t>DE0007030009</t>
  </si>
  <si>
    <t>DE0007042301</t>
  </si>
  <si>
    <t>CH0003671440</t>
  </si>
  <si>
    <t>GB0007188757</t>
  </si>
  <si>
    <t>CH0012032048</t>
  </si>
  <si>
    <t>DK0010219153</t>
  </si>
  <si>
    <t>US67812M2070</t>
  </si>
  <si>
    <t>US7785291078</t>
  </si>
  <si>
    <t>GB00B03MLX29</t>
  </si>
  <si>
    <t>GB00B03MM408</t>
  </si>
  <si>
    <t>NL0000009082</t>
  </si>
  <si>
    <t>DE0007037129</t>
  </si>
  <si>
    <t>ES0182870214</t>
  </si>
  <si>
    <t>FR0000073272</t>
  </si>
  <si>
    <t xml:space="preserve">ARCAD NA </t>
  </si>
  <si>
    <t xml:space="preserve">AKE FP </t>
  </si>
  <si>
    <t xml:space="preserve">ASML NA </t>
  </si>
  <si>
    <t xml:space="preserve">ASSAB SS </t>
  </si>
  <si>
    <t xml:space="preserve">G IM </t>
  </si>
  <si>
    <t xml:space="preserve">ABF LN </t>
  </si>
  <si>
    <t xml:space="preserve">AZN LN </t>
  </si>
  <si>
    <t xml:space="preserve">AZN SS </t>
  </si>
  <si>
    <t xml:space="preserve">ATL IM </t>
  </si>
  <si>
    <t xml:space="preserve">ATCOA SS </t>
  </si>
  <si>
    <t xml:space="preserve">ATO FP </t>
  </si>
  <si>
    <t xml:space="preserve">BBVA SM </t>
  </si>
  <si>
    <t>HNKG_p.DE</t>
  </si>
  <si>
    <t>HMb.ST</t>
  </si>
  <si>
    <t>HRA.MI</t>
  </si>
  <si>
    <t>HRMS.PA</t>
  </si>
  <si>
    <t>HEXAb.ST</t>
  </si>
  <si>
    <t>HOTG.DE</t>
  </si>
  <si>
    <t>HOLMb.ST</t>
  </si>
  <si>
    <t>HSBA.L</t>
  </si>
  <si>
    <t>HUSQb.ST</t>
  </si>
  <si>
    <t>IBE.MC</t>
  </si>
  <si>
    <t>ICAD.PA</t>
  </si>
  <si>
    <t>IMTP.PA</t>
  </si>
  <si>
    <t>IMFI.VI</t>
  </si>
  <si>
    <t>INCH.L</t>
  </si>
  <si>
    <t>ITX.MC</t>
  </si>
  <si>
    <t>IDR.MC</t>
  </si>
  <si>
    <t>IMAI.MI</t>
  </si>
  <si>
    <t>INDUa.ST</t>
  </si>
  <si>
    <t>IFXGn.DE</t>
  </si>
  <si>
    <t>ISA.L</t>
  </si>
  <si>
    <t>ES0157097017</t>
  </si>
  <si>
    <t>FR0000130213</t>
  </si>
  <si>
    <t>DE0005470405</t>
  </si>
  <si>
    <t>GB0005603997</t>
  </si>
  <si>
    <t>FR0010307819</t>
  </si>
  <si>
    <t>GB0008706128</t>
  </si>
  <si>
    <t>CH0025751329</t>
  </si>
  <si>
    <t>GB00B0SWJX34</t>
  </si>
  <si>
    <t>CH0013841017</t>
  </si>
  <si>
    <t>FR0000120321</t>
  </si>
  <si>
    <t>SE0000825820</t>
  </si>
  <si>
    <t>FR0000121014</t>
  </si>
  <si>
    <t>FR0000053225</t>
  </si>
  <si>
    <t>HU0000073507</t>
  </si>
  <si>
    <t>JP Morgan</t>
  </si>
  <si>
    <t>Bank of New York</t>
  </si>
  <si>
    <t>Utilities</t>
  </si>
  <si>
    <t>Financials</t>
  </si>
  <si>
    <t>Energy</t>
  </si>
  <si>
    <t>Materials</t>
  </si>
  <si>
    <t>Health Care</t>
  </si>
  <si>
    <t>Consumer Discretionary</t>
  </si>
  <si>
    <t>Telecommunication Services</t>
  </si>
  <si>
    <t>Industrials</t>
  </si>
  <si>
    <t>Consumer Staples</t>
  </si>
  <si>
    <t>Information Technology</t>
  </si>
  <si>
    <t>RNJ</t>
  </si>
  <si>
    <t>RNX</t>
  </si>
  <si>
    <t>RLJ</t>
  </si>
  <si>
    <t>RLX</t>
  </si>
  <si>
    <t>RAJ</t>
  </si>
  <si>
    <t>RAX</t>
  </si>
  <si>
    <t>RIJ</t>
  </si>
  <si>
    <t>RIX</t>
  </si>
  <si>
    <t>ROJ</t>
  </si>
  <si>
    <t>ROX</t>
  </si>
  <si>
    <t>RRJ</t>
  </si>
  <si>
    <t>RRX</t>
  </si>
  <si>
    <t>ROB</t>
  </si>
  <si>
    <t>ROV</t>
  </si>
  <si>
    <t>RBJ</t>
  </si>
  <si>
    <t>RBX</t>
  </si>
  <si>
    <t>RDJ</t>
  </si>
  <si>
    <t>RDX</t>
  </si>
  <si>
    <t>RZJ</t>
  </si>
  <si>
    <t>SX</t>
  </si>
  <si>
    <t>SHJ</t>
  </si>
  <si>
    <t>SHX</t>
  </si>
  <si>
    <t>KPJ</t>
  </si>
  <si>
    <t>KPX</t>
  </si>
  <si>
    <t>SCU</t>
  </si>
  <si>
    <t>SCQ</t>
  </si>
  <si>
    <t>LFU</t>
  </si>
  <si>
    <t>LFQ</t>
  </si>
  <si>
    <t>SQU</t>
  </si>
  <si>
    <t>SQQ</t>
  </si>
  <si>
    <t>ARQ</t>
  </si>
  <si>
    <t>XKU</t>
  </si>
  <si>
    <t>XKQ</t>
  </si>
  <si>
    <t>DKU</t>
  </si>
  <si>
    <t>DKQ</t>
  </si>
  <si>
    <t>SUW</t>
  </si>
  <si>
    <t>SUO</t>
  </si>
  <si>
    <t>QQW</t>
  </si>
  <si>
    <t>QQO</t>
  </si>
  <si>
    <t>YVU</t>
  </si>
  <si>
    <t>YVQ</t>
  </si>
  <si>
    <t>GGW</t>
  </si>
  <si>
    <t>GGO</t>
  </si>
  <si>
    <t>AQU</t>
  </si>
  <si>
    <t>AQQ</t>
  </si>
  <si>
    <t>UIU</t>
  </si>
  <si>
    <t>UIQ</t>
  </si>
  <si>
    <t>FSU</t>
  </si>
  <si>
    <t>FSQ</t>
  </si>
  <si>
    <t>SQW</t>
  </si>
  <si>
    <t>SQO</t>
  </si>
  <si>
    <t>WDU</t>
  </si>
  <si>
    <t>WDQ</t>
  </si>
  <si>
    <t>RFU</t>
  </si>
  <si>
    <t>RFQ</t>
  </si>
  <si>
    <t>SWU</t>
  </si>
  <si>
    <t>SWQ</t>
  </si>
  <si>
    <t>Valeo SA</t>
  </si>
  <si>
    <t xml:space="preserve">Valiant Holding </t>
  </si>
  <si>
    <t>Vallourec SA</t>
  </si>
  <si>
    <t>CJX</t>
  </si>
  <si>
    <t>BAJ</t>
  </si>
  <si>
    <t>BAX</t>
  </si>
  <si>
    <t>OIJ</t>
  </si>
  <si>
    <t>OIX</t>
  </si>
  <si>
    <t>BDJ</t>
  </si>
  <si>
    <t>BDX</t>
  </si>
  <si>
    <t>PMJ</t>
  </si>
  <si>
    <t>PMX</t>
  </si>
  <si>
    <t>TVB</t>
  </si>
  <si>
    <t>TVX</t>
  </si>
  <si>
    <t>KGF.L</t>
  </si>
  <si>
    <t>KSP.I</t>
  </si>
  <si>
    <t>KINVb.ST</t>
  </si>
  <si>
    <t>LOIM.PA</t>
  </si>
  <si>
    <t>KNEBV.HE</t>
  </si>
  <si>
    <t>PHG.AS</t>
  </si>
  <si>
    <t>BAMN.AS</t>
  </si>
  <si>
    <t>DSMN.AS</t>
  </si>
  <si>
    <t>ALM.MC</t>
  </si>
  <si>
    <t>LAGA.PA</t>
  </si>
  <si>
    <t>LAND.L</t>
  </si>
  <si>
    <t>LXSG.DE</t>
  </si>
  <si>
    <t>LGEN.L</t>
  </si>
  <si>
    <t>LEGD.PA</t>
  </si>
  <si>
    <t>LLOY.L</t>
  </si>
  <si>
    <t>OREP.PA</t>
  </si>
  <si>
    <t>LKOHyq.L</t>
  </si>
  <si>
    <t>LUPE.ST</t>
  </si>
  <si>
    <t>LVMH.PA</t>
  </si>
  <si>
    <t>MMTP.PA</t>
  </si>
  <si>
    <t>MAP.MC</t>
  </si>
  <si>
    <t>MKS.L</t>
  </si>
  <si>
    <t>MARR.MI</t>
  </si>
  <si>
    <t>MMKV.VI</t>
  </si>
  <si>
    <t>MS.MI</t>
  </si>
  <si>
    <t>MDBI.MI</t>
  </si>
  <si>
    <t>MERY.PA</t>
  </si>
  <si>
    <t>MRCG.DE</t>
  </si>
  <si>
    <t>HQY</t>
  </si>
  <si>
    <t>ZPY</t>
  </si>
  <si>
    <t>ZPZ</t>
  </si>
  <si>
    <t>HCD</t>
  </si>
  <si>
    <t>HCH</t>
  </si>
  <si>
    <t>HDH</t>
  </si>
  <si>
    <t>HDY</t>
  </si>
  <si>
    <t>HDZ</t>
  </si>
  <si>
    <t>HEY</t>
  </si>
  <si>
    <t>HEZ</t>
  </si>
  <si>
    <t>HHY</t>
  </si>
  <si>
    <t>HHZ</t>
  </si>
  <si>
    <t>HMY</t>
  </si>
  <si>
    <t>HMZ</t>
  </si>
  <si>
    <t>HOD</t>
  </si>
  <si>
    <t>HOH</t>
  </si>
  <si>
    <t>HED</t>
  </si>
  <si>
    <t>HEH</t>
  </si>
  <si>
    <t>MVF</t>
  </si>
  <si>
    <t>MVK</t>
  </si>
  <si>
    <t>SGY</t>
  </si>
  <si>
    <t>SGZ</t>
  </si>
  <si>
    <t>DBD</t>
  </si>
  <si>
    <t>DBH</t>
  </si>
  <si>
    <t>JCY</t>
  </si>
  <si>
    <t>JCZ</t>
  </si>
  <si>
    <t>GMD</t>
  </si>
  <si>
    <t>GMH</t>
  </si>
  <si>
    <t>VTY</t>
  </si>
  <si>
    <t>VTZ</t>
  </si>
  <si>
    <t>CNY</t>
  </si>
  <si>
    <t>CNZ</t>
  </si>
  <si>
    <t>MWF</t>
  </si>
  <si>
    <t>MWK</t>
  </si>
  <si>
    <t>JEY</t>
  </si>
  <si>
    <t>JEZ</t>
  </si>
  <si>
    <t>DFD</t>
  </si>
  <si>
    <t>DFH</t>
  </si>
  <si>
    <t>JFY</t>
  </si>
  <si>
    <t>JFZ</t>
  </si>
  <si>
    <t>CBY</t>
  </si>
  <si>
    <t>CBZ</t>
  </si>
  <si>
    <t>CPY</t>
  </si>
  <si>
    <t>DVY</t>
  </si>
  <si>
    <t>DVZ</t>
  </si>
  <si>
    <t>DHD</t>
  </si>
  <si>
    <t>DHH</t>
  </si>
  <si>
    <t>ACY</t>
  </si>
  <si>
    <t>ACZ</t>
  </si>
  <si>
    <t>CHY</t>
  </si>
  <si>
    <t>CHZ</t>
  </si>
  <si>
    <t>EJD</t>
  </si>
  <si>
    <t>EJH</t>
  </si>
  <si>
    <t>CCD</t>
  </si>
  <si>
    <t>ERD</t>
  </si>
  <si>
    <t>ERH</t>
  </si>
  <si>
    <t>DKD</t>
  </si>
  <si>
    <t>DKH</t>
  </si>
  <si>
    <t>DCD</t>
  </si>
  <si>
    <t>DCZ</t>
  </si>
  <si>
    <t>OGY</t>
  </si>
  <si>
    <t>OGZ</t>
  </si>
  <si>
    <t>QOY</t>
  </si>
  <si>
    <t>QOZ</t>
  </si>
  <si>
    <t>DAD</t>
  </si>
  <si>
    <t>DAH</t>
  </si>
  <si>
    <t>DBY</t>
  </si>
  <si>
    <t>DBZ</t>
  </si>
  <si>
    <t>FVY</t>
  </si>
  <si>
    <t>FVZ</t>
  </si>
  <si>
    <t>DED</t>
  </si>
  <si>
    <t>DEH</t>
  </si>
  <si>
    <t>LHY</t>
  </si>
  <si>
    <t>LHZ</t>
  </si>
  <si>
    <t>DPY</t>
  </si>
  <si>
    <t>DPZ</t>
  </si>
  <si>
    <t>DTY</t>
  </si>
  <si>
    <t>DTZ</t>
  </si>
  <si>
    <t>DGY</t>
  </si>
  <si>
    <t>DDY</t>
  </si>
  <si>
    <t>DDZ</t>
  </si>
  <si>
    <t>JQZ</t>
  </si>
  <si>
    <t>END</t>
  </si>
  <si>
    <t>ENH</t>
  </si>
  <si>
    <t>ECY</t>
  </si>
  <si>
    <t>ECZ</t>
  </si>
  <si>
    <t>EDY</t>
  </si>
  <si>
    <t>EDZ</t>
  </si>
  <si>
    <t>ENY</t>
  </si>
  <si>
    <t>ENZ</t>
  </si>
  <si>
    <t>EED</t>
  </si>
  <si>
    <t>EEH</t>
  </si>
  <si>
    <t>OEY</t>
  </si>
  <si>
    <t>NGF</t>
  </si>
  <si>
    <t>NGK</t>
  </si>
  <si>
    <t>EQD</t>
  </si>
  <si>
    <t>EQH</t>
  </si>
  <si>
    <t>ERY</t>
  </si>
  <si>
    <t>ERZ</t>
  </si>
  <si>
    <t>EBY</t>
  </si>
  <si>
    <t>EBZ</t>
  </si>
  <si>
    <t>TBD</t>
  </si>
  <si>
    <t>EFY</t>
  </si>
  <si>
    <t>EFZ</t>
  </si>
  <si>
    <t>EHD</t>
  </si>
  <si>
    <t>EHH</t>
  </si>
  <si>
    <t>EAY</t>
  </si>
  <si>
    <t>EAZ</t>
  </si>
  <si>
    <t>ZMY</t>
  </si>
  <si>
    <t>ZMZ</t>
  </si>
  <si>
    <t>UKF</t>
  </si>
  <si>
    <t>UKK</t>
  </si>
  <si>
    <t>JRY</t>
  </si>
  <si>
    <t>JRZ</t>
  </si>
  <si>
    <t>WFF</t>
  </si>
  <si>
    <t>WFK</t>
  </si>
  <si>
    <t>XPU</t>
  </si>
  <si>
    <t>FBD</t>
  </si>
  <si>
    <t>FBH</t>
  </si>
  <si>
    <t>AMP</t>
  </si>
  <si>
    <t>AND</t>
  </si>
  <si>
    <t>AHA</t>
  </si>
  <si>
    <t>INB</t>
  </si>
  <si>
    <t>OS</t>
  </si>
  <si>
    <t>ANT</t>
  </si>
  <si>
    <t>MAE</t>
  </si>
  <si>
    <t>ARC</t>
  </si>
  <si>
    <t>AKE</t>
  </si>
  <si>
    <t>IA</t>
  </si>
  <si>
    <t>ASL</t>
  </si>
  <si>
    <t>ASS</t>
  </si>
  <si>
    <t>GEN</t>
  </si>
  <si>
    <t>ABF</t>
  </si>
  <si>
    <t>AZA</t>
  </si>
  <si>
    <t>ZNA</t>
  </si>
  <si>
    <t>CETV.PR</t>
  </si>
  <si>
    <t>CEZP.PR</t>
  </si>
  <si>
    <t>ERST.PR</t>
  </si>
  <si>
    <t>BKOM.PR</t>
  </si>
  <si>
    <t>SPTT.PR</t>
  </si>
  <si>
    <t>LAY</t>
  </si>
  <si>
    <t>LAZ</t>
  </si>
  <si>
    <t>MMY</t>
  </si>
  <si>
    <t>MMZ</t>
  </si>
  <si>
    <t>LSY</t>
  </si>
  <si>
    <t>ZYY</t>
  </si>
  <si>
    <t>ZYZ</t>
  </si>
  <si>
    <t>LGY</t>
  </si>
  <si>
    <t>LRD</t>
  </si>
  <si>
    <t>LRH</t>
  </si>
  <si>
    <t>LIY</t>
  </si>
  <si>
    <t>LIZ</t>
  </si>
  <si>
    <t>LLY</t>
  </si>
  <si>
    <t>Mitchells &amp; Butlers plc</t>
  </si>
  <si>
    <t>Mitie Group</t>
  </si>
  <si>
    <t>MMC Norilsk Nickel ADR</t>
  </si>
  <si>
    <t>Mobistar SA</t>
  </si>
  <si>
    <t>Modern Times Group AB</t>
  </si>
  <si>
    <t>GB0002162385</t>
  </si>
  <si>
    <t>FR0000120628</t>
  </si>
  <si>
    <t>DE0005501357</t>
  </si>
  <si>
    <t>GB00B1VNSX38</t>
  </si>
  <si>
    <t>DK0060079531</t>
  </si>
  <si>
    <t>DE000ENAG999</t>
  </si>
  <si>
    <t>FR0000130452</t>
  </si>
  <si>
    <t>FR0010242511</t>
  </si>
  <si>
    <t>GB0003096442</t>
  </si>
  <si>
    <t>SE0000103814</t>
  </si>
  <si>
    <t>FI0009007884</t>
  </si>
  <si>
    <t>ES0130960018</t>
  </si>
  <si>
    <t>ES0130670112</t>
  </si>
  <si>
    <t>IT0003128367</t>
  </si>
  <si>
    <t>PTEDP0AM0009</t>
  </si>
  <si>
    <t>SCHN.PA</t>
  </si>
  <si>
    <t>SDR.L</t>
  </si>
  <si>
    <t>SDRt.L</t>
  </si>
  <si>
    <t>SCOR.PA</t>
  </si>
  <si>
    <t>SSE.L</t>
  </si>
  <si>
    <t>SECUb.ST</t>
  </si>
  <si>
    <t>SGRO.L</t>
  </si>
  <si>
    <t>SEM.LS</t>
  </si>
  <si>
    <t>SVT.L</t>
  </si>
  <si>
    <t>DE0005190003</t>
  </si>
  <si>
    <t>DE0005200000</t>
  </si>
  <si>
    <t>BE0003810273</t>
  </si>
  <si>
    <t>GB0000904986</t>
  </si>
  <si>
    <t>GB00B02L3W35</t>
  </si>
  <si>
    <t>DE0005909006</t>
  </si>
  <si>
    <t>PLBIOTN00029</t>
  </si>
  <si>
    <t>FR0000131104</t>
  </si>
  <si>
    <t>ES0115056139</t>
  </si>
  <si>
    <t>NL0000852580</t>
  </si>
  <si>
    <t>FR0000120503</t>
  </si>
  <si>
    <t>GB0001859296</t>
  </si>
  <si>
    <t>GB0007980591</t>
  </si>
  <si>
    <t>PLBRE0000012</t>
  </si>
  <si>
    <t>OOP*</t>
  </si>
  <si>
    <t>EDSP method Physical Settled Contracts</t>
  </si>
  <si>
    <t>Continental AG</t>
  </si>
  <si>
    <t>Corio NV</t>
  </si>
  <si>
    <t>Corp Financiera Alba</t>
  </si>
  <si>
    <t>Coventry Health Care Inc</t>
  </si>
  <si>
    <t>CR Bard Inc</t>
  </si>
  <si>
    <t>Credit Agricole SA</t>
  </si>
  <si>
    <t>Credit Suisse Group</t>
  </si>
  <si>
    <t>Credito Emiliano SpA</t>
  </si>
  <si>
    <t>Croda International</t>
  </si>
  <si>
    <t>CSM</t>
  </si>
  <si>
    <t>Imerys SA</t>
  </si>
  <si>
    <t>Novo-Nordisk A/S</t>
  </si>
  <si>
    <t>Reed Elsevier NV</t>
  </si>
  <si>
    <t>Sage Group plc (the)</t>
  </si>
  <si>
    <t>Sampo Oyj</t>
  </si>
  <si>
    <t>Severn Trent plc</t>
  </si>
  <si>
    <t>Bloomberg Code</t>
  </si>
  <si>
    <t>IIU</t>
  </si>
  <si>
    <t>IIQ</t>
  </si>
  <si>
    <t>ASO</t>
  </si>
  <si>
    <t>OBU</t>
  </si>
  <si>
    <t>OBQ</t>
  </si>
  <si>
    <t>ABU</t>
  </si>
  <si>
    <t>IT0000070786</t>
  </si>
  <si>
    <t>Polski Koncern Naftowy</t>
  </si>
  <si>
    <t>Porsche Automobil Holding SE</t>
  </si>
  <si>
    <t>Portucel</t>
  </si>
  <si>
    <t>Capita plc</t>
  </si>
  <si>
    <t>Aeroports de Paris</t>
  </si>
  <si>
    <t>Aetna Inc</t>
  </si>
  <si>
    <t>AGFA-Gevaert NV</t>
  </si>
  <si>
    <t>Aggreko</t>
  </si>
  <si>
    <t>Agora SA</t>
  </si>
  <si>
    <t>Air France-KLM</t>
  </si>
  <si>
    <t>Air Liquide</t>
  </si>
  <si>
    <t>Aker ASA</t>
  </si>
  <si>
    <t>Aker Solutions ASA</t>
  </si>
  <si>
    <t>Akzo Nobel NV</t>
  </si>
  <si>
    <t>Alfa Laval AB</t>
  </si>
  <si>
    <t>Inditex SA</t>
  </si>
  <si>
    <t>Indra Sistemas SA</t>
  </si>
  <si>
    <t>Industria Macchine Automatiche SpA</t>
  </si>
  <si>
    <t>Industrivarden AB</t>
  </si>
  <si>
    <t>Infineon Technologies AG</t>
  </si>
  <si>
    <t>IZZ</t>
  </si>
  <si>
    <t>WIF</t>
  </si>
  <si>
    <t>WIK</t>
  </si>
  <si>
    <t>IID</t>
  </si>
  <si>
    <t>IIH</t>
  </si>
  <si>
    <t>IFY</t>
  </si>
  <si>
    <t>IFZ</t>
  </si>
  <si>
    <t>IAY</t>
  </si>
  <si>
    <t>IAZ</t>
  </si>
  <si>
    <t>IJD</t>
  </si>
  <si>
    <t>IHY</t>
  </si>
  <si>
    <t>NQF</t>
  </si>
  <si>
    <t>NQK</t>
  </si>
  <si>
    <t>BIY</t>
  </si>
  <si>
    <t>BIZ</t>
  </si>
  <si>
    <t xml:space="preserve">RR/ LN </t>
  </si>
  <si>
    <t xml:space="preserve">ROSN LI </t>
  </si>
  <si>
    <t xml:space="preserve">RBS LN </t>
  </si>
  <si>
    <t>Technicolor SA</t>
  </si>
  <si>
    <t xml:space="preserve">TCH FP </t>
  </si>
  <si>
    <t>TCH.PA</t>
  </si>
  <si>
    <t>GGB</t>
  </si>
  <si>
    <t>GGV</t>
  </si>
  <si>
    <t>AQJ</t>
  </si>
  <si>
    <t>AQX</t>
  </si>
  <si>
    <t>UIJ</t>
  </si>
  <si>
    <t>UIX</t>
  </si>
  <si>
    <t>FSJ</t>
  </si>
  <si>
    <t>FSX</t>
  </si>
  <si>
    <t>SQB</t>
  </si>
  <si>
    <t>SQV</t>
  </si>
  <si>
    <t>WDJ</t>
  </si>
  <si>
    <t>WDX</t>
  </si>
  <si>
    <t>RFJ</t>
  </si>
  <si>
    <t>RFX</t>
  </si>
  <si>
    <t>SWJ</t>
  </si>
  <si>
    <t>SWX</t>
  </si>
  <si>
    <t xml:space="preserve">AV/ LN </t>
  </si>
  <si>
    <t xml:space="preserve">CS FP </t>
  </si>
  <si>
    <t xml:space="preserve">BA/ LN </t>
  </si>
  <si>
    <t>TJD</t>
  </si>
  <si>
    <t>TJH</t>
  </si>
  <si>
    <t>IRD</t>
  </si>
  <si>
    <t>IRH</t>
  </si>
  <si>
    <t>TUY</t>
  </si>
  <si>
    <t>TUZ</t>
  </si>
  <si>
    <t>UBY</t>
  </si>
  <si>
    <t>UBZ</t>
  </si>
  <si>
    <t>UEY</t>
  </si>
  <si>
    <t>UEZ</t>
  </si>
  <si>
    <t>UMY</t>
  </si>
  <si>
    <t>UMZ</t>
  </si>
  <si>
    <t>UFY</t>
  </si>
  <si>
    <t>UFZ</t>
  </si>
  <si>
    <t>UCY</t>
  </si>
  <si>
    <t>UCZ</t>
  </si>
  <si>
    <t>UNY</t>
  </si>
  <si>
    <t>UNZ</t>
  </si>
  <si>
    <t>ULY</t>
  </si>
  <si>
    <t>FRY</t>
  </si>
  <si>
    <t>FRZ</t>
  </si>
  <si>
    <t>XYY</t>
  </si>
  <si>
    <t>XYZ</t>
  </si>
  <si>
    <t>UID</t>
  </si>
  <si>
    <t>UIH</t>
  </si>
  <si>
    <t>UUY</t>
  </si>
  <si>
    <t>UAY</t>
  </si>
  <si>
    <t>UAZ</t>
  </si>
  <si>
    <t>VAD</t>
  </si>
  <si>
    <t>VAH</t>
  </si>
  <si>
    <t>VTD</t>
  </si>
  <si>
    <t>VTH</t>
  </si>
  <si>
    <t>OZY</t>
  </si>
  <si>
    <t>OZZ</t>
  </si>
  <si>
    <t>Vocento SA</t>
  </si>
  <si>
    <t>Vodafone Group plc</t>
  </si>
  <si>
    <t>Voestalpine AG</t>
  </si>
  <si>
    <t>Volkswagen AG</t>
  </si>
  <si>
    <t>Volkswagen AG - PFD</t>
  </si>
  <si>
    <t>Volvo AB - B shares</t>
  </si>
  <si>
    <t>Vossloh AG</t>
  </si>
  <si>
    <t>Wacker Chemie AG</t>
  </si>
  <si>
    <t>EHJ</t>
  </si>
  <si>
    <t>EHX</t>
  </si>
  <si>
    <t>BPJ</t>
  </si>
  <si>
    <t>BPX</t>
  </si>
  <si>
    <t>BYJ</t>
  </si>
  <si>
    <t>BYX</t>
  </si>
  <si>
    <t>TBJ</t>
  </si>
  <si>
    <t>TBX</t>
  </si>
  <si>
    <t>XBB</t>
  </si>
  <si>
    <t>XBV</t>
  </si>
  <si>
    <t>BTJ</t>
  </si>
  <si>
    <t>BTX</t>
  </si>
  <si>
    <t>KEJ</t>
  </si>
  <si>
    <t>KEX</t>
  </si>
  <si>
    <t>QIJ</t>
  </si>
  <si>
    <t>QIX</t>
  </si>
  <si>
    <t>DJJ</t>
  </si>
  <si>
    <t>DJX</t>
  </si>
  <si>
    <t>CMJ</t>
  </si>
  <si>
    <t>CMX</t>
  </si>
  <si>
    <t>BNU</t>
  </si>
  <si>
    <t>Red Eléctrica Corporación SA</t>
  </si>
  <si>
    <t>MUV</t>
  </si>
  <si>
    <t>NE</t>
  </si>
  <si>
    <t>NGG</t>
  </si>
  <si>
    <t>KN</t>
  </si>
  <si>
    <t>NEP</t>
  </si>
  <si>
    <t>NT</t>
  </si>
  <si>
    <t>NES</t>
  </si>
  <si>
    <t>NXS</t>
  </si>
  <si>
    <t>NXT</t>
  </si>
  <si>
    <t>NKT</t>
  </si>
  <si>
    <t>NK</t>
  </si>
  <si>
    <t>NDA</t>
  </si>
  <si>
    <t>NOV</t>
  </si>
  <si>
    <t>NV</t>
  </si>
  <si>
    <t>NOO</t>
  </si>
  <si>
    <t>NVO</t>
  </si>
  <si>
    <t>OHL</t>
  </si>
  <si>
    <t>UXA</t>
  </si>
  <si>
    <t>OPO</t>
  </si>
  <si>
    <t>OML</t>
  </si>
  <si>
    <t>OMV</t>
  </si>
  <si>
    <t>ORK</t>
  </si>
  <si>
    <t>OO</t>
  </si>
  <si>
    <t>OU</t>
  </si>
  <si>
    <t>OTE</t>
  </si>
  <si>
    <t>PWL</t>
  </si>
  <si>
    <t>PJG</t>
  </si>
  <si>
    <t>PWT</t>
  </si>
  <si>
    <t>PAR</t>
  </si>
  <si>
    <t>PSO</t>
  </si>
  <si>
    <t>PNN</t>
  </si>
  <si>
    <t>RI</t>
  </si>
  <si>
    <t>PGS</t>
  </si>
  <si>
    <t>UG</t>
  </si>
  <si>
    <t>PagesJaunes Groupe SA</t>
  </si>
  <si>
    <t>Panalpina Welttransport Holding AG</t>
  </si>
  <si>
    <t>Pargesa Holding SA</t>
  </si>
  <si>
    <t>Pearson plc</t>
  </si>
  <si>
    <t>Pennon Group</t>
  </si>
  <si>
    <t>Pernod-Ricard</t>
  </si>
  <si>
    <t>Petroleum Geo-Services ASA</t>
  </si>
  <si>
    <t>Peugeot SA</t>
  </si>
  <si>
    <t>Pfleiderer AG</t>
  </si>
  <si>
    <t>Pic. Credito Valtellinese</t>
  </si>
  <si>
    <t>TLO</t>
  </si>
  <si>
    <t>WSY</t>
  </si>
  <si>
    <t>N</t>
  </si>
  <si>
    <t>Expiry Day</t>
  </si>
  <si>
    <t>Expiry+1</t>
  </si>
  <si>
    <t>Expiry+4</t>
  </si>
  <si>
    <t>Provident Financial</t>
  </si>
  <si>
    <t>Prudential plc</t>
  </si>
  <si>
    <t>Prysmian SpA</t>
  </si>
  <si>
    <t>PSP Swiss Property AG</t>
  </si>
  <si>
    <t>Publicis Groupe</t>
  </si>
  <si>
    <t>Qiagen NV</t>
  </si>
  <si>
    <t>RadioShack Corp</t>
  </si>
  <si>
    <t>Rallye SA</t>
  </si>
  <si>
    <t>Randgold Resources</t>
  </si>
  <si>
    <t>Euronext Lisbon</t>
  </si>
  <si>
    <t>CY0100470919</t>
  </si>
  <si>
    <t>GB00B1Z4ST84</t>
  </si>
  <si>
    <t>GB0007099541</t>
  </si>
  <si>
    <t>IT0004176001</t>
  </si>
  <si>
    <t>CH0018294154</t>
  </si>
  <si>
    <t>FR0000130577</t>
  </si>
  <si>
    <t>DE0006969603</t>
  </si>
  <si>
    <t>YGJ</t>
  </si>
  <si>
    <t>YGX</t>
  </si>
  <si>
    <t>WAJ</t>
  </si>
  <si>
    <t>WAX</t>
  </si>
  <si>
    <t>WLJ</t>
  </si>
  <si>
    <t>WLX</t>
  </si>
  <si>
    <t>WKJ</t>
  </si>
  <si>
    <t>WKX</t>
  </si>
  <si>
    <t>WPJ</t>
  </si>
  <si>
    <t>WPX</t>
  </si>
  <si>
    <t>YAB</t>
  </si>
  <si>
    <t>YAV</t>
  </si>
  <si>
    <t>ZUJ</t>
  </si>
  <si>
    <t>ZUX</t>
  </si>
  <si>
    <t>ATT</t>
  </si>
  <si>
    <t>ABR</t>
  </si>
  <si>
    <t>BLC</t>
  </si>
  <si>
    <t>CNG</t>
  </si>
  <si>
    <t>KZK</t>
  </si>
  <si>
    <t>MC1</t>
  </si>
  <si>
    <t>MC2</t>
  </si>
  <si>
    <t>MWR</t>
  </si>
  <si>
    <t>OMT</t>
  </si>
  <si>
    <t>Immofinanz AG</t>
  </si>
  <si>
    <t>PTSEM0AM0004</t>
  </si>
  <si>
    <t>GB0007973794</t>
  </si>
  <si>
    <t>GB00B1FH8J72</t>
  </si>
  <si>
    <t>US8181503025</t>
  </si>
  <si>
    <t>DE0007235301</t>
  </si>
  <si>
    <t>CH0002497458</t>
  </si>
  <si>
    <t>US48122U2042</t>
  </si>
  <si>
    <t>SE0000148884</t>
  </si>
  <si>
    <t>SE0000113250</t>
  </si>
  <si>
    <t>SE0000108227</t>
  </si>
  <si>
    <t>GB0009223206</t>
  </si>
  <si>
    <t>GB00B1WY2338</t>
  </si>
  <si>
    <t>IE00B1RR8406</t>
  </si>
  <si>
    <t>IT0003153415</t>
  </si>
  <si>
    <t>IT0000784154</t>
  </si>
  <si>
    <t>DE0007500001</t>
  </si>
  <si>
    <t>SGL Carbon SE</t>
  </si>
  <si>
    <t>Siemens AG</t>
  </si>
  <si>
    <t>Sika AG</t>
  </si>
  <si>
    <t>Sirius XM Radio Inc</t>
  </si>
  <si>
    <t>Sistema JSFC GDR</t>
  </si>
  <si>
    <t>Skandinaviska Ensk Bk ser. A</t>
  </si>
  <si>
    <t>Skanska AB B Shares</t>
  </si>
  <si>
    <t>SKF B</t>
  </si>
  <si>
    <t>Smith &amp; Nephew plc</t>
  </si>
  <si>
    <t>Societa Cattolica di Assicurazioni SCRL</t>
  </si>
  <si>
    <t>Societe BIC SA</t>
  </si>
  <si>
    <t>Societe Generale</t>
  </si>
  <si>
    <t>Societe Telev Francaise 1</t>
  </si>
  <si>
    <t>Sodexo SA</t>
  </si>
  <si>
    <t>Sogefi SpA</t>
  </si>
  <si>
    <t>Solaria Energia y Medio Ambiente SA</t>
  </si>
  <si>
    <t>Solarworld AG</t>
  </si>
  <si>
    <t>Solvay SA</t>
  </si>
  <si>
    <t>Pirelli &amp; C SpA</t>
  </si>
  <si>
    <t>PKO Bank Polski SA</t>
  </si>
  <si>
    <t>Polimex Mostostal SA</t>
  </si>
  <si>
    <t>Promotora de Informaciones SA</t>
  </si>
  <si>
    <t>ISIN Change</t>
  </si>
  <si>
    <t>CBX</t>
  </si>
  <si>
    <t>CPJ</t>
  </si>
  <si>
    <t>CPX</t>
  </si>
  <si>
    <t>CUA</t>
  </si>
  <si>
    <t>AXA</t>
  </si>
  <si>
    <t>AXE</t>
  </si>
  <si>
    <t>AZ</t>
  </si>
  <si>
    <t>AER</t>
  </si>
  <si>
    <t>BBY</t>
  </si>
  <si>
    <t>OIB</t>
  </si>
  <si>
    <t>BVA</t>
  </si>
  <si>
    <t>PM</t>
  </si>
  <si>
    <t>SBA</t>
  </si>
  <si>
    <t>UZY</t>
  </si>
  <si>
    <t>UZZ</t>
  </si>
  <si>
    <t>BBD</t>
  </si>
  <si>
    <t>BJY</t>
  </si>
  <si>
    <t>BJZ</t>
  </si>
  <si>
    <t>BQY</t>
  </si>
  <si>
    <t>BQZ</t>
  </si>
  <si>
    <t>BMD</t>
  </si>
  <si>
    <t>BMZ</t>
  </si>
  <si>
    <t>DLY</t>
  </si>
  <si>
    <t>DLZ</t>
  </si>
  <si>
    <t>VWY</t>
  </si>
  <si>
    <t>VWZ</t>
  </si>
  <si>
    <t>BEY</t>
  </si>
  <si>
    <t>BEZ</t>
  </si>
  <si>
    <t>GBD</t>
  </si>
  <si>
    <t>GBH</t>
  </si>
  <si>
    <t>IOD</t>
  </si>
  <si>
    <t>BNY</t>
  </si>
  <si>
    <t>BNH</t>
  </si>
  <si>
    <t>BLD</t>
  </si>
  <si>
    <t>BLH</t>
  </si>
  <si>
    <t>BXD</t>
  </si>
  <si>
    <t>BXH</t>
  </si>
  <si>
    <t>UBD</t>
  </si>
  <si>
    <t>UBH</t>
  </si>
  <si>
    <t>GOD</t>
  </si>
  <si>
    <t>GOH</t>
  </si>
  <si>
    <t>EHY</t>
  </si>
  <si>
    <t>EHZ</t>
  </si>
  <si>
    <t>BPY</t>
  </si>
  <si>
    <t>BCD</t>
  </si>
  <si>
    <t>BYY</t>
  </si>
  <si>
    <t>TBY</t>
  </si>
  <si>
    <t>XBY</t>
  </si>
  <si>
    <t>BTY</t>
  </si>
  <si>
    <t>UGF</t>
  </si>
  <si>
    <t>UGK</t>
  </si>
  <si>
    <t>QKD</t>
  </si>
  <si>
    <t>QKH</t>
  </si>
  <si>
    <t>BZD</t>
  </si>
  <si>
    <t>BZH</t>
  </si>
  <si>
    <t>CPD</t>
  </si>
  <si>
    <t>KEY</t>
  </si>
  <si>
    <t>QIY</t>
  </si>
  <si>
    <t>QIZ</t>
  </si>
  <si>
    <t>QKY</t>
  </si>
  <si>
    <t>UFF</t>
  </si>
  <si>
    <t>UFK</t>
  </si>
  <si>
    <t>CJD</t>
  </si>
  <si>
    <t>CJH</t>
  </si>
  <si>
    <t>CLD</t>
  </si>
  <si>
    <t>CLH</t>
  </si>
  <si>
    <t>DJY</t>
  </si>
  <si>
    <t>CMY</t>
  </si>
  <si>
    <t>CMZ</t>
  </si>
  <si>
    <t>FBY</t>
  </si>
  <si>
    <t>FBZ</t>
  </si>
  <si>
    <t>CND</t>
  </si>
  <si>
    <t>CNH</t>
  </si>
  <si>
    <t>DTJ</t>
  </si>
  <si>
    <t>DTX</t>
  </si>
  <si>
    <t>DGJ</t>
  </si>
  <si>
    <t>DGX</t>
  </si>
  <si>
    <t>FTE</t>
  </si>
  <si>
    <t>FF</t>
  </si>
  <si>
    <t>FE</t>
  </si>
  <si>
    <t>FN</t>
  </si>
  <si>
    <t>FMC</t>
  </si>
  <si>
    <t>ZO</t>
  </si>
  <si>
    <t>FL</t>
  </si>
  <si>
    <t>FUR</t>
  </si>
  <si>
    <t>SCR</t>
  </si>
  <si>
    <t>GLP</t>
  </si>
  <si>
    <t>KC</t>
  </si>
  <si>
    <t>GAS</t>
  </si>
  <si>
    <t>OG</t>
  </si>
  <si>
    <t>GZ</t>
  </si>
  <si>
    <t>GD</t>
  </si>
  <si>
    <t>G1A</t>
  </si>
  <si>
    <t>GEB</t>
  </si>
  <si>
    <t>FIN</t>
  </si>
  <si>
    <t>ROC</t>
  </si>
  <si>
    <t>RR</t>
  </si>
  <si>
    <t>RO</t>
  </si>
  <si>
    <t>RK</t>
  </si>
  <si>
    <t>ROR</t>
  </si>
  <si>
    <t>RBS</t>
  </si>
  <si>
    <t>RD</t>
  </si>
  <si>
    <t>SHA</t>
  </si>
  <si>
    <t>SHL</t>
  </si>
  <si>
    <t>KPN</t>
  </si>
  <si>
    <t>RYL</t>
  </si>
  <si>
    <t>RWE</t>
  </si>
  <si>
    <t>RY</t>
  </si>
  <si>
    <t>RYA</t>
  </si>
  <si>
    <t>SYV</t>
  </si>
  <si>
    <t>SGS</t>
  </si>
  <si>
    <t>SAF</t>
  </si>
  <si>
    <t>SGE</t>
  </si>
  <si>
    <t>SAN</t>
  </si>
  <si>
    <t>SPM</t>
  </si>
  <si>
    <t>SZG</t>
  </si>
  <si>
    <t>SVK</t>
  </si>
  <si>
    <t>SSL</t>
  </si>
  <si>
    <t>SMP</t>
  </si>
  <si>
    <t>SWS</t>
  </si>
  <si>
    <t>SAP</t>
  </si>
  <si>
    <t>SAR</t>
  </si>
  <si>
    <t>IHC</t>
  </si>
  <si>
    <t>SCI</t>
  </si>
  <si>
    <t>SCP</t>
  </si>
  <si>
    <t>SU</t>
  </si>
  <si>
    <t>SBO</t>
  </si>
  <si>
    <t>SDR</t>
  </si>
  <si>
    <t>SRD</t>
  </si>
  <si>
    <t>SC1</t>
  </si>
  <si>
    <t>SSE</t>
  </si>
  <si>
    <t>MF</t>
  </si>
  <si>
    <t>SES</t>
  </si>
  <si>
    <t>SEC</t>
  </si>
  <si>
    <t>SLO</t>
  </si>
  <si>
    <t>SE</t>
  </si>
  <si>
    <t>SRP</t>
  </si>
  <si>
    <t>SEV</t>
  </si>
  <si>
    <t>SV</t>
  </si>
  <si>
    <t>DND</t>
  </si>
  <si>
    <t>DNH</t>
  </si>
  <si>
    <t>DQY</t>
  </si>
  <si>
    <t>DXY</t>
  </si>
  <si>
    <t>DRD</t>
  </si>
  <si>
    <t>DRH</t>
  </si>
  <si>
    <t xml:space="preserve">Redes Energéticas Nacionais S.A </t>
  </si>
  <si>
    <t>Renault SA</t>
  </si>
  <si>
    <t>Rentokil Initial plc</t>
  </si>
  <si>
    <t>Repsol YPF SA</t>
  </si>
  <si>
    <t>Rexam PLC</t>
  </si>
  <si>
    <t>Reynolds American Inc</t>
  </si>
  <si>
    <t>Rheinmetall AG</t>
  </si>
  <si>
    <t>RHI AG</t>
  </si>
  <si>
    <t>Rhoen Klinikum AG</t>
  </si>
  <si>
    <t>Richter Gedeon Nyrt</t>
  </si>
  <si>
    <t>Rieter Holding AG</t>
  </si>
  <si>
    <t>Rio Tinto plc</t>
  </si>
  <si>
    <t>Rockwool International AS</t>
  </si>
  <si>
    <t>Rolls-Royce Group plc</t>
  </si>
  <si>
    <t>Rostelekom ADR</t>
  </si>
  <si>
    <t>Rotork</t>
  </si>
  <si>
    <t>Royal Bank of Scotland Group plc</t>
  </si>
  <si>
    <t>Royal Dutch Shell plc A Euro</t>
  </si>
  <si>
    <t>Royal Dutch Shell plc A share</t>
  </si>
  <si>
    <t>Royal Dutch Shell plc B share</t>
  </si>
  <si>
    <t>RR Donnelley &amp; Sons Co</t>
  </si>
  <si>
    <t>RWE AG</t>
  </si>
  <si>
    <t>Ryanair Holdings plc</t>
  </si>
  <si>
    <t>Safilo Group SpA</t>
  </si>
  <si>
    <t>Safran SA</t>
  </si>
  <si>
    <t>Sage Group plc</t>
  </si>
  <si>
    <t>Sainsbury (J) plc</t>
  </si>
  <si>
    <t>Saipem SpA</t>
  </si>
  <si>
    <t xml:space="preserve">SIE GY </t>
  </si>
  <si>
    <t>Logica Plc</t>
  </si>
  <si>
    <t>Logitech International SA</t>
  </si>
  <si>
    <t>Grifols SA</t>
  </si>
  <si>
    <t>Groupe Bruxelles Lambert SA</t>
  </si>
  <si>
    <t>Groupe Danone</t>
  </si>
  <si>
    <t>Grupa Lotos SA</t>
  </si>
  <si>
    <t>Grupo Catalana Occidente SA</t>
  </si>
  <si>
    <t>Gruppo Editoriale L'Espresso SpA</t>
  </si>
  <si>
    <t>Halma</t>
  </si>
  <si>
    <t>MSI</t>
  </si>
  <si>
    <t>MB</t>
  </si>
  <si>
    <t>MGG</t>
  </si>
  <si>
    <t>MER</t>
  </si>
  <si>
    <t>KS</t>
  </si>
  <si>
    <t>MEO</t>
  </si>
  <si>
    <t>MO</t>
  </si>
  <si>
    <t>MPI</t>
  </si>
  <si>
    <t>ML</t>
  </si>
  <si>
    <t>MAB</t>
  </si>
  <si>
    <t>MTO</t>
  </si>
  <si>
    <t>MNN</t>
  </si>
  <si>
    <t>MOB</t>
  </si>
  <si>
    <t>MDT</t>
  </si>
  <si>
    <t>MLL</t>
  </si>
  <si>
    <t>MNO</t>
  </si>
  <si>
    <t>MDI</t>
  </si>
  <si>
    <t>MRW</t>
  </si>
  <si>
    <t>EG</t>
  </si>
  <si>
    <t>MTX</t>
  </si>
  <si>
    <t>EDD</t>
  </si>
  <si>
    <t>EDH</t>
  </si>
  <si>
    <t>DAY</t>
  </si>
  <si>
    <t>DAZ</t>
  </si>
  <si>
    <t>FYY</t>
  </si>
  <si>
    <t>FYZ</t>
  </si>
  <si>
    <t>ELD</t>
  </si>
  <si>
    <t>ELH</t>
  </si>
  <si>
    <t>JQY</t>
  </si>
  <si>
    <t>SGL</t>
  </si>
  <si>
    <t>WGS</t>
  </si>
  <si>
    <t>SIK</t>
  </si>
  <si>
    <t>SS</t>
  </si>
  <si>
    <t>SEB</t>
  </si>
  <si>
    <t>SKA</t>
  </si>
  <si>
    <t>SFB</t>
  </si>
  <si>
    <t>SNP</t>
  </si>
  <si>
    <t>SMS</t>
  </si>
  <si>
    <t>SM</t>
  </si>
  <si>
    <t>CSS</t>
  </si>
  <si>
    <t>BB</t>
  </si>
  <si>
    <t>GLE</t>
  </si>
  <si>
    <t>TFI</t>
  </si>
  <si>
    <t>SWA</t>
  </si>
  <si>
    <t>SF</t>
  </si>
  <si>
    <t>SLR</t>
  </si>
  <si>
    <t>SOB</t>
  </si>
  <si>
    <t>SON</t>
  </si>
  <si>
    <t>PHB</t>
  </si>
  <si>
    <t>SOS</t>
  </si>
  <si>
    <t>SXS</t>
  </si>
  <si>
    <t>SP</t>
  </si>
  <si>
    <t>DK0010244425</t>
  </si>
  <si>
    <t>MAERSKA DC</t>
  </si>
  <si>
    <t>MAERSKa.CO</t>
  </si>
  <si>
    <t>AP Moller - Maersk A/S B</t>
  </si>
  <si>
    <t>D/S Norden A/S</t>
  </si>
  <si>
    <t>East Asiatic Company Ltd A/S</t>
  </si>
  <si>
    <t>H. Lundbeck A/S</t>
  </si>
  <si>
    <t>DK0060083210</t>
  </si>
  <si>
    <t>DK0010006329</t>
  </si>
  <si>
    <t>DK0010287234</t>
  </si>
  <si>
    <t>LLF</t>
  </si>
  <si>
    <t>LLK</t>
  </si>
  <si>
    <t>NYF</t>
  </si>
  <si>
    <t>NYK</t>
  </si>
  <si>
    <t>ODF</t>
  </si>
  <si>
    <t>ODK</t>
  </si>
  <si>
    <t>LUF</t>
  </si>
  <si>
    <t>LUK</t>
  </si>
  <si>
    <t>TYF</t>
  </si>
  <si>
    <t>TYK</t>
  </si>
  <si>
    <t>DNORD DC</t>
  </si>
  <si>
    <t>DNORD.CO</t>
  </si>
  <si>
    <t>LUN.CO</t>
  </si>
  <si>
    <t>LUN DC</t>
  </si>
  <si>
    <t>London Stock Exchange Group plc</t>
  </si>
  <si>
    <t>Lonmin Plc</t>
  </si>
  <si>
    <t>Lonza Group AG</t>
  </si>
  <si>
    <t>L'Oreal SA</t>
  </si>
  <si>
    <t>XPY</t>
  </si>
  <si>
    <t>TLZ</t>
  </si>
  <si>
    <t>XUY</t>
  </si>
  <si>
    <t>XUZ</t>
  </si>
  <si>
    <t>XVY</t>
  </si>
  <si>
    <t>XVZ</t>
  </si>
  <si>
    <t>TCY</t>
  </si>
  <si>
    <t>Lorillard Inc</t>
  </si>
  <si>
    <t>Lottomatica SpA</t>
  </si>
  <si>
    <t>Lukoil OAO ADR</t>
  </si>
  <si>
    <t>Lundin Petroleum AB</t>
  </si>
  <si>
    <t>Luxottica Group SpA</t>
  </si>
  <si>
    <t>M6-Metropole Television</t>
  </si>
  <si>
    <t xml:space="preserve">Magyar Telekom </t>
  </si>
  <si>
    <t>Man Group plc</t>
  </si>
  <si>
    <t>MAN SE</t>
  </si>
  <si>
    <t>Mapfre SA</t>
  </si>
  <si>
    <t>Marine Harvest</t>
  </si>
  <si>
    <t>Marks &amp; Spencer Group plc</t>
  </si>
  <si>
    <t>MARR SpA</t>
  </si>
  <si>
    <t>AT0</t>
  </si>
  <si>
    <t>MEL</t>
  </si>
  <si>
    <t>ATG</t>
  </si>
  <si>
    <t>Electrocomponents</t>
  </si>
  <si>
    <t>Electrolux AB ser. B</t>
  </si>
  <si>
    <t>Elisa Oyj</t>
  </si>
  <si>
    <t>Enagas</t>
  </si>
  <si>
    <t>Endesa SA</t>
  </si>
  <si>
    <t>ZNZ</t>
  </si>
  <si>
    <t>AUY</t>
  </si>
  <si>
    <t>AUZ</t>
  </si>
  <si>
    <t>ATY</t>
  </si>
  <si>
    <t>ATZ</t>
  </si>
  <si>
    <t>APD</t>
  </si>
  <si>
    <t>APH</t>
  </si>
  <si>
    <t>ACD</t>
  </si>
  <si>
    <t>ACH</t>
  </si>
  <si>
    <t>MFD</t>
  </si>
  <si>
    <t>MFH</t>
  </si>
  <si>
    <t>QID</t>
  </si>
  <si>
    <t>QIH</t>
  </si>
  <si>
    <t>AVY</t>
  </si>
  <si>
    <t>CJY</t>
  </si>
  <si>
    <t>CJZ</t>
  </si>
  <si>
    <t>OMD</t>
  </si>
  <si>
    <t>OMH</t>
  </si>
  <si>
    <t>AZD</t>
  </si>
  <si>
    <t>AJB</t>
  </si>
  <si>
    <t>Erste Bank der Oesterr Spks</t>
  </si>
  <si>
    <t xml:space="preserve">These products are also available on LIFFE CONNECT® and the specs are unchanged
</t>
  </si>
  <si>
    <t>Z</t>
  </si>
  <si>
    <t>Y</t>
  </si>
  <si>
    <t>MSCI Pan-Euro</t>
  </si>
  <si>
    <t>MCP</t>
  </si>
  <si>
    <t>Kinder Morgan Energy Partners LP</t>
  </si>
  <si>
    <t>Kingfisher plc</t>
  </si>
  <si>
    <t>Kinnevik Investment AB</t>
  </si>
  <si>
    <t>Klepierre</t>
  </si>
  <si>
    <t>Kloeckner &amp; Co AG</t>
  </si>
  <si>
    <t>Komercni Banka AS</t>
  </si>
  <si>
    <t>Kone OYJ</t>
  </si>
  <si>
    <t>GPOR.L</t>
  </si>
  <si>
    <t>GNK.L</t>
  </si>
  <si>
    <t>DE0006070006</t>
  </si>
  <si>
    <t>CH0012214059</t>
  </si>
  <si>
    <t>GB0005405286</t>
  </si>
  <si>
    <t>SE0001662230</t>
  </si>
  <si>
    <t>ES0144580Y14</t>
  </si>
  <si>
    <t>FR0000035081</t>
  </si>
  <si>
    <t>FR0004035913</t>
  </si>
  <si>
    <t>FR0000120859</t>
  </si>
  <si>
    <t>NDEUCFEX</t>
  </si>
  <si>
    <t>NDUEEGFA</t>
  </si>
  <si>
    <t>NDDUEMEA</t>
  </si>
  <si>
    <t>NDUEEGFL</t>
  </si>
  <si>
    <t>NDUEBRAF</t>
  </si>
  <si>
    <t>NDUEBRIC</t>
  </si>
  <si>
    <t>NDUEEGF</t>
  </si>
  <si>
    <t>NDEUMXF</t>
  </si>
  <si>
    <t>NDDUEAFE</t>
  </si>
  <si>
    <t>NDDUKOK</t>
  </si>
  <si>
    <t>NDDUWI</t>
  </si>
  <si>
    <t>NDDUHK</t>
  </si>
  <si>
    <t>BOSN.AS</t>
  </si>
  <si>
    <t>CPI.L</t>
  </si>
  <si>
    <t>LSE.L</t>
  </si>
  <si>
    <t>EMG.L</t>
  </si>
  <si>
    <t>PSHG_p.DE</t>
  </si>
  <si>
    <t>SUN.S</t>
  </si>
  <si>
    <t>UU.L</t>
  </si>
  <si>
    <t>BDEV.L</t>
  </si>
  <si>
    <t>AGGK.L</t>
  </si>
  <si>
    <t>BALF.L</t>
  </si>
  <si>
    <t>BWY.L</t>
  </si>
  <si>
    <t>GlaxoSmithKline plc</t>
  </si>
  <si>
    <t>GLT</t>
  </si>
  <si>
    <t>LSR</t>
  </si>
  <si>
    <t>MHP</t>
  </si>
  <si>
    <t>NVR</t>
  </si>
  <si>
    <t>GLTR LI</t>
  </si>
  <si>
    <t>GLTRq.L</t>
  </si>
  <si>
    <t>LSRG LI</t>
  </si>
  <si>
    <t>LSRGq.L</t>
  </si>
  <si>
    <t>MHPC LI</t>
  </si>
  <si>
    <t>MHPCq.L</t>
  </si>
  <si>
    <t>NCSP LI</t>
  </si>
  <si>
    <t xml:space="preserve">Swedbank AB </t>
  </si>
  <si>
    <t>Swedish Match AB</t>
  </si>
  <si>
    <t>Swiss Life Holding</t>
  </si>
  <si>
    <t>Swisscom AG</t>
  </si>
  <si>
    <t>Sydbank A/S</t>
  </si>
  <si>
    <t>Symrise AG</t>
  </si>
  <si>
    <t>Syngenta AG</t>
  </si>
  <si>
    <t>SHY</t>
  </si>
  <si>
    <t>KPY</t>
  </si>
  <si>
    <t xml:space="preserve">GBLB BB </t>
  </si>
  <si>
    <t xml:space="preserve">BN FP </t>
  </si>
  <si>
    <t xml:space="preserve">HNR1 GY </t>
  </si>
  <si>
    <t>MKD</t>
  </si>
  <si>
    <t>MKH</t>
  </si>
  <si>
    <t>MUY</t>
  </si>
  <si>
    <t>MUZ</t>
  </si>
  <si>
    <t>NGY</t>
  </si>
  <si>
    <t>SEY</t>
  </si>
  <si>
    <t>Surgutneftegaz ADR</t>
  </si>
  <si>
    <t>Svenska Handelsbanken ser. A</t>
  </si>
  <si>
    <t>Swatch Group AG - N</t>
  </si>
  <si>
    <t>Swatch Group AG (Bearer Shs)</t>
  </si>
  <si>
    <t xml:space="preserve">POST AV </t>
  </si>
  <si>
    <t xml:space="preserve">OMV AV </t>
  </si>
  <si>
    <t xml:space="preserve">ORK NO </t>
  </si>
  <si>
    <t>Wood Group (John)</t>
  </si>
  <si>
    <t>WPP plc</t>
  </si>
  <si>
    <t>Yahoo Inc</t>
  </si>
  <si>
    <t>Yara International ASA</t>
  </si>
  <si>
    <t>Zardoya Otis SA</t>
  </si>
  <si>
    <t xml:space="preserve">Zodiac Aerospace </t>
  </si>
  <si>
    <t>BAES.L</t>
  </si>
  <si>
    <t>BBVA.MC</t>
  </si>
  <si>
    <t>PTALT0AE0002</t>
  </si>
  <si>
    <t>Sears Holdings Corp</t>
  </si>
  <si>
    <t>Seat Pagine Gialle SpA</t>
  </si>
  <si>
    <t>Securitas AB ser. B</t>
  </si>
  <si>
    <t>SEGRO plc</t>
  </si>
  <si>
    <t>Semapa</t>
  </si>
  <si>
    <t>Serco Group</t>
  </si>
  <si>
    <t>POY</t>
  </si>
  <si>
    <t>RJY</t>
  </si>
  <si>
    <t>RJZ</t>
  </si>
  <si>
    <t>PGD</t>
  </si>
  <si>
    <t>PGH</t>
  </si>
  <si>
    <t>UGY</t>
  </si>
  <si>
    <t>UGZ</t>
  </si>
  <si>
    <t>PID</t>
  </si>
  <si>
    <t>PIH</t>
  </si>
  <si>
    <t>PKD</t>
  </si>
  <si>
    <t>PWD</t>
  </si>
  <si>
    <t>LWD</t>
  </si>
  <si>
    <t>PND</t>
  </si>
  <si>
    <t>PDY</t>
  </si>
  <si>
    <t>PDZ</t>
  </si>
  <si>
    <t>PCD</t>
  </si>
  <si>
    <t>PCH</t>
  </si>
  <si>
    <t>NFJ</t>
  </si>
  <si>
    <t>NFX</t>
  </si>
  <si>
    <t>UXJ</t>
  </si>
  <si>
    <t>UXX</t>
  </si>
  <si>
    <t>KXJ</t>
  </si>
  <si>
    <t>KXX</t>
  </si>
  <si>
    <t>OAJ</t>
  </si>
  <si>
    <t>OAX</t>
  </si>
  <si>
    <t>OKJ</t>
  </si>
  <si>
    <t>OKX</t>
  </si>
  <si>
    <t>OUB</t>
  </si>
  <si>
    <t>OUV</t>
  </si>
  <si>
    <t>POJ</t>
  </si>
  <si>
    <t>POX</t>
  </si>
  <si>
    <t>RJJ</t>
  </si>
  <si>
    <t>RJX</t>
  </si>
  <si>
    <t>SABE.MC</t>
  </si>
  <si>
    <t>SAN.MC</t>
  </si>
  <si>
    <t>BKT.MC</t>
  </si>
  <si>
    <t>BARC.L</t>
  </si>
  <si>
    <t xml:space="preserve">RDSA NA </t>
  </si>
  <si>
    <t xml:space="preserve">RDSA LN </t>
  </si>
  <si>
    <t xml:space="preserve">RDSB LN </t>
  </si>
  <si>
    <t xml:space="preserve">KPN NA </t>
  </si>
  <si>
    <t xml:space="preserve">RSA LN </t>
  </si>
  <si>
    <t xml:space="preserve">RWE GY </t>
  </si>
  <si>
    <t xml:space="preserve">SAF FP </t>
  </si>
  <si>
    <t xml:space="preserve">SGE LN </t>
  </si>
  <si>
    <t xml:space="preserve">SBRY LN </t>
  </si>
  <si>
    <t xml:space="preserve">SPM IM </t>
  </si>
  <si>
    <t xml:space="preserve">SZG GY </t>
  </si>
  <si>
    <t xml:space="preserve">SAND SS </t>
  </si>
  <si>
    <t xml:space="preserve">SAN FP </t>
  </si>
  <si>
    <t>Contract terms for all flexible Products on the Cleared Service</t>
  </si>
  <si>
    <t>Issued on:</t>
  </si>
  <si>
    <t>Individual Equity Options</t>
  </si>
  <si>
    <t>Flexible Single Stock Options</t>
  </si>
  <si>
    <t>American-style exercise / physical settlement</t>
  </si>
  <si>
    <t>American-style exercise / cash settlement</t>
  </si>
  <si>
    <t>European-style exercise / physical settlement</t>
  </si>
  <si>
    <t>European-style exercise / cash settlement</t>
  </si>
  <si>
    <t>No. of shares per lot</t>
  </si>
  <si>
    <t>Currency of quotation</t>
  </si>
  <si>
    <t>Strike Price intervals (currency)</t>
  </si>
  <si>
    <t>CHU</t>
  </si>
  <si>
    <t>CHQ</t>
  </si>
  <si>
    <t>DKW</t>
  </si>
  <si>
    <t>DKO</t>
  </si>
  <si>
    <t>DCU</t>
  </si>
  <si>
    <t>DCQ</t>
  </si>
  <si>
    <t>OGU</t>
  </si>
  <si>
    <t>OGQ</t>
  </si>
  <si>
    <t>QOU</t>
  </si>
  <si>
    <t>QOQ</t>
  </si>
  <si>
    <t>DBU</t>
  </si>
  <si>
    <t>DBQ</t>
  </si>
  <si>
    <t>FVU</t>
  </si>
  <si>
    <t>FVQ</t>
  </si>
  <si>
    <t>LHU</t>
  </si>
  <si>
    <t>LHQ</t>
  </si>
  <si>
    <t>DPU</t>
  </si>
  <si>
    <t>DPQ</t>
  </si>
  <si>
    <t>DTU</t>
  </si>
  <si>
    <t>DTQ</t>
  </si>
  <si>
    <t>DGU</t>
  </si>
  <si>
    <t>DGQ</t>
  </si>
  <si>
    <t>DDU</t>
  </si>
  <si>
    <t>DDQ</t>
  </si>
  <si>
    <t>DXU</t>
  </si>
  <si>
    <t>DXQ</t>
  </si>
  <si>
    <t>DAU</t>
  </si>
  <si>
    <t>DAQ</t>
  </si>
  <si>
    <t>FYU</t>
  </si>
  <si>
    <t>FYQ</t>
  </si>
  <si>
    <t>ELW</t>
  </si>
  <si>
    <t>ELO</t>
  </si>
  <si>
    <t>JQW</t>
  </si>
  <si>
    <t>JQO</t>
  </si>
  <si>
    <t>ECQ</t>
  </si>
  <si>
    <t>EDU</t>
  </si>
  <si>
    <t>EDQ</t>
  </si>
  <si>
    <t>ENQ</t>
  </si>
  <si>
    <t>EEW</t>
  </si>
  <si>
    <t>EEO</t>
  </si>
  <si>
    <t>ERU</t>
  </si>
  <si>
    <t>ERQ</t>
  </si>
  <si>
    <t>EBU</t>
  </si>
  <si>
    <t>EBQ</t>
  </si>
  <si>
    <t>EFU</t>
  </si>
  <si>
    <t>EFQ</t>
  </si>
  <si>
    <t>EAU</t>
  </si>
  <si>
    <t>EAQ</t>
  </si>
  <si>
    <t>ZMU</t>
  </si>
  <si>
    <t>ZMQ</t>
  </si>
  <si>
    <t>JRU</t>
  </si>
  <si>
    <t>JRQ</t>
  </si>
  <si>
    <t>XPQ</t>
  </si>
  <si>
    <t>VOW</t>
  </si>
  <si>
    <t>VWG</t>
  </si>
  <si>
    <t>VLV</t>
  </si>
  <si>
    <t>VS</t>
  </si>
  <si>
    <t>VC</t>
  </si>
  <si>
    <t>WRT</t>
  </si>
  <si>
    <t>WEI</t>
  </si>
  <si>
    <t>WHA</t>
  </si>
  <si>
    <t>WTB</t>
  </si>
  <si>
    <t>WIE</t>
  </si>
  <si>
    <t>WIH</t>
  </si>
  <si>
    <t>WHL</t>
  </si>
  <si>
    <t>WOS</t>
  </si>
  <si>
    <t>WLS</t>
  </si>
  <si>
    <t>WG</t>
  </si>
  <si>
    <t>WPP</t>
  </si>
  <si>
    <t>YA</t>
  </si>
  <si>
    <t>NDQ</t>
  </si>
  <si>
    <t>NAU</t>
  </si>
  <si>
    <t>NAQ</t>
  </si>
  <si>
    <t>NFU</t>
  </si>
  <si>
    <t>Strike Price Format</t>
  </si>
  <si>
    <t>EDSP method Cash Settled Contracts</t>
  </si>
  <si>
    <t>EDSP method Physical Delivery Contracts</t>
  </si>
  <si>
    <t>Austria</t>
  </si>
  <si>
    <t>y</t>
  </si>
  <si>
    <t>EUR</t>
  </si>
  <si>
    <t>€€€cc</t>
  </si>
  <si>
    <t>OCP</t>
  </si>
  <si>
    <t>Belgium</t>
  </si>
  <si>
    <t>Denmark</t>
  </si>
  <si>
    <t>DKK</t>
  </si>
  <si>
    <t>KKKKK</t>
  </si>
  <si>
    <t>Finland</t>
  </si>
  <si>
    <t>France</t>
  </si>
  <si>
    <t>Germany</t>
  </si>
  <si>
    <t>Greece</t>
  </si>
  <si>
    <t>Ireland</t>
  </si>
  <si>
    <t>Italy</t>
  </si>
  <si>
    <t>n</t>
  </si>
  <si>
    <t>OOP</t>
  </si>
  <si>
    <t>Netherlands</t>
  </si>
  <si>
    <t>Norway</t>
  </si>
  <si>
    <t>NOK</t>
  </si>
  <si>
    <t>Portugal</t>
  </si>
  <si>
    <t>Spain</t>
  </si>
  <si>
    <t>Sweden</t>
  </si>
  <si>
    <t>SEK</t>
  </si>
  <si>
    <t>KKKcc</t>
  </si>
  <si>
    <t>Switzerland</t>
  </si>
  <si>
    <t>CHF</t>
  </si>
  <si>
    <t>FFFFt</t>
  </si>
  <si>
    <t>UK</t>
  </si>
  <si>
    <t>GBX</t>
  </si>
  <si>
    <t>ppppp</t>
  </si>
  <si>
    <t>UK (Russian DRs USD$)</t>
  </si>
  <si>
    <t>USD</t>
  </si>
  <si>
    <t>$$$$c</t>
  </si>
  <si>
    <t>US</t>
  </si>
  <si>
    <t>OCP = Official Closing Price</t>
  </si>
  <si>
    <t>OOP = Official Opening Price</t>
  </si>
  <si>
    <t>Generic Contract Terms which apply to all Single Stock Options</t>
  </si>
  <si>
    <t>1. Permitted Exercise Price intervals will be whole multiples of the tick size, except UK (1p) and Swiss (0.1CHF)</t>
  </si>
  <si>
    <t>GB0033195214</t>
  </si>
  <si>
    <t>IE0004927939</t>
  </si>
  <si>
    <t>FR0000121964</t>
  </si>
  <si>
    <t>DE000KC01000</t>
  </si>
  <si>
    <t>CZ0008019106</t>
  </si>
  <si>
    <t>FI0009013403</t>
  </si>
  <si>
    <t>NL0000009538</t>
  </si>
  <si>
    <t>NL0000337319</t>
  </si>
  <si>
    <t>NL0000009827</t>
  </si>
  <si>
    <t>DE0006335003</t>
  </si>
  <si>
    <t>CH0012268360</t>
  </si>
  <si>
    <t>CH0025238863</t>
  </si>
  <si>
    <t xml:space="preserve">EDF FP </t>
  </si>
  <si>
    <t>TQZ</t>
  </si>
  <si>
    <t>TLY</t>
  </si>
  <si>
    <t>IT0004056880</t>
  </si>
  <si>
    <t>Banco Bilbao Vizcaya Argent</t>
  </si>
  <si>
    <t>Banco BPI SA</t>
  </si>
  <si>
    <t>Banco Comercial Portugues</t>
  </si>
  <si>
    <t>Banco de Sabadell SA</t>
  </si>
  <si>
    <t>2. Minimum Exercise Price is 1% of the underlying share price except UK IEOs with 3 months or less to maturity which is 25%</t>
  </si>
  <si>
    <t>RDT</t>
  </si>
  <si>
    <t>RES</t>
  </si>
  <si>
    <t>RNE</t>
  </si>
  <si>
    <t>REN</t>
  </si>
  <si>
    <t>REI</t>
  </si>
  <si>
    <t>RNO</t>
  </si>
  <si>
    <t>RTO</t>
  </si>
  <si>
    <t>REP</t>
  </si>
  <si>
    <t>RM</t>
  </si>
  <si>
    <t>Copenhagen Stock Exchange</t>
  </si>
  <si>
    <t>Helsinki Stock Exchange</t>
  </si>
  <si>
    <t>Prague Stock Exchange</t>
  </si>
  <si>
    <t>LSE (International Order Book)</t>
  </si>
  <si>
    <t>Budapest Stock Exchange</t>
  </si>
  <si>
    <t>CAC 40</t>
  </si>
  <si>
    <t>BEL 20</t>
  </si>
  <si>
    <t>PSI 20</t>
  </si>
  <si>
    <t>MSCI All Country Far East ex Japan</t>
  </si>
  <si>
    <t>MSCI BRIC*</t>
  </si>
  <si>
    <t>MSCI Emerging Markets Asia</t>
  </si>
  <si>
    <t>MSCI Emerging Markets EMEA*</t>
  </si>
  <si>
    <t>MSCI Emerging Markets Latin America*</t>
  </si>
  <si>
    <t>MSCI Brazil*</t>
  </si>
  <si>
    <t>MSCI Mexico*</t>
  </si>
  <si>
    <t>MSCI Pan Euro</t>
  </si>
  <si>
    <t>NDUECAPF</t>
  </si>
  <si>
    <t>.dMISX00000NUS</t>
  </si>
  <si>
    <t>NDDUCA</t>
  </si>
  <si>
    <t>.dMICA00000NUS</t>
  </si>
  <si>
    <t>NDDUE15X</t>
  </si>
  <si>
    <t>.dMIUG00000NUS</t>
  </si>
  <si>
    <t>NDEUSIA</t>
  </si>
  <si>
    <t>.dMIIN00000NUS</t>
  </si>
  <si>
    <t>NDDUPXJ</t>
  </si>
  <si>
    <t>NDDUUS</t>
  </si>
  <si>
    <t>.dMIPCJ0000NUS</t>
  </si>
  <si>
    <t>.dMIUS00000NUS</t>
  </si>
  <si>
    <t>Reduction in the minimum EDSP increment</t>
  </si>
  <si>
    <t>RFB</t>
  </si>
  <si>
    <t>RFV</t>
  </si>
  <si>
    <t>DLJ</t>
  </si>
  <si>
    <t>DLX</t>
  </si>
  <si>
    <t>BEJ</t>
  </si>
  <si>
    <t>BEX</t>
  </si>
  <si>
    <t>BNJ</t>
  </si>
  <si>
    <t>BNX</t>
  </si>
  <si>
    <t>BLB</t>
  </si>
  <si>
    <t>BLV</t>
  </si>
  <si>
    <t>BXB</t>
  </si>
  <si>
    <t>BXV</t>
  </si>
  <si>
    <t>UBB</t>
  </si>
  <si>
    <t>UBV</t>
  </si>
  <si>
    <t>DE000BAY0017</t>
  </si>
  <si>
    <t>BAYGn.DE</t>
  </si>
  <si>
    <t>Madrid Stock Exchange</t>
  </si>
  <si>
    <t xml:space="preserve">Oslo Stock Exchange </t>
  </si>
  <si>
    <t>Stockholm Stock Exchange</t>
  </si>
  <si>
    <t>SIX Swiss Exchange</t>
  </si>
  <si>
    <t>Vienna Stock Exchange</t>
  </si>
  <si>
    <t xml:space="preserve">BAS GY </t>
  </si>
  <si>
    <t xml:space="preserve">BMW GY </t>
  </si>
  <si>
    <t xml:space="preserve">BEI GY </t>
  </si>
  <si>
    <t xml:space="preserve">BEKB BB </t>
  </si>
  <si>
    <t>WVB</t>
  </si>
  <si>
    <t>WVV</t>
  </si>
  <si>
    <t>RKJ</t>
  </si>
  <si>
    <t>RKX</t>
  </si>
  <si>
    <t>REJ</t>
  </si>
  <si>
    <t>REX</t>
  </si>
  <si>
    <t>TLR</t>
  </si>
  <si>
    <t>TLI</t>
  </si>
  <si>
    <t>TEN</t>
  </si>
  <si>
    <t>TRN</t>
  </si>
  <si>
    <t>TCO</t>
  </si>
  <si>
    <t>TGS</t>
  </si>
  <si>
    <t>HO</t>
  </si>
  <si>
    <t>TMS</t>
  </si>
  <si>
    <t>TKA</t>
  </si>
  <si>
    <t>TDS</t>
  </si>
  <si>
    <t>TSA</t>
  </si>
  <si>
    <t>TTM</t>
  </si>
  <si>
    <t>TOP</t>
  </si>
  <si>
    <t>PF</t>
  </si>
  <si>
    <t>TPK</t>
  </si>
  <si>
    <t>TRE</t>
  </si>
  <si>
    <t>TRG</t>
  </si>
  <si>
    <t>TUI</t>
  </si>
  <si>
    <t>CST</t>
  </si>
  <si>
    <t>TLW</t>
  </si>
  <si>
    <t>UBS</t>
  </si>
  <si>
    <t>UCB</t>
  </si>
  <si>
    <t>ULE</t>
  </si>
  <si>
    <t>UMI</t>
  </si>
  <si>
    <t>UL</t>
  </si>
  <si>
    <t>UC</t>
  </si>
  <si>
    <t>UNA</t>
  </si>
  <si>
    <t>ULV</t>
  </si>
  <si>
    <t>YTJ</t>
  </si>
  <si>
    <t>YTX</t>
  </si>
  <si>
    <t>LEJ</t>
  </si>
  <si>
    <t>LEX</t>
  </si>
  <si>
    <t>PVJ</t>
  </si>
  <si>
    <t>PVX</t>
  </si>
  <si>
    <t>ORJ</t>
  </si>
  <si>
    <t>Standard contract specification</t>
  </si>
  <si>
    <t>Amlin</t>
  </si>
  <si>
    <t>Amplifon SpA</t>
  </si>
  <si>
    <t>Amylin Pharmaceuticals Inc</t>
  </si>
  <si>
    <t>Andritz AG</t>
  </si>
  <si>
    <t>Anglo American plc</t>
  </si>
  <si>
    <t xml:space="preserve">Anheuser–Busch InBev NV </t>
  </si>
  <si>
    <t>Antofagasta plc</t>
  </si>
  <si>
    <t>AP Moller - Maersk B</t>
  </si>
  <si>
    <t>Arcadis NV</t>
  </si>
  <si>
    <t>Arkema</t>
  </si>
  <si>
    <t xml:space="preserve">Aryzta AG </t>
  </si>
  <si>
    <t>ASML Holding NV</t>
  </si>
  <si>
    <t>Assa Abloy AB</t>
  </si>
  <si>
    <t>Assicurazioni Generali SpA</t>
  </si>
  <si>
    <t>AstraZeneca plc</t>
  </si>
  <si>
    <t xml:space="preserve">Atlantia SpA </t>
  </si>
  <si>
    <t>Atlas Copco AB A shares</t>
  </si>
  <si>
    <t>Atlas Copco AB-B</t>
  </si>
  <si>
    <t>Atrium European Real Estate Ltd.</t>
  </si>
  <si>
    <t>Autogrill SPA</t>
  </si>
  <si>
    <t>Aviva plc</t>
  </si>
  <si>
    <t>AXA SA</t>
  </si>
  <si>
    <t>Vedanta Resources PLC</t>
  </si>
  <si>
    <t>Veolia Environnement</t>
  </si>
  <si>
    <t>RSJ</t>
  </si>
  <si>
    <t>RSX</t>
  </si>
  <si>
    <t>RWJ</t>
  </si>
  <si>
    <t>RWX</t>
  </si>
  <si>
    <t>VYB</t>
  </si>
  <si>
    <t>VYV</t>
  </si>
  <si>
    <t>ZAB</t>
  </si>
  <si>
    <t>ZAV</t>
  </si>
  <si>
    <t>QLJ</t>
  </si>
  <si>
    <t>QLX</t>
  </si>
  <si>
    <t>SAJ</t>
  </si>
  <si>
    <t>SAX</t>
  </si>
  <si>
    <t>WYJ</t>
  </si>
  <si>
    <t>WYX</t>
  </si>
  <si>
    <t>YJJ</t>
  </si>
  <si>
    <t>YJX</t>
  </si>
  <si>
    <t>FAJ</t>
  </si>
  <si>
    <t>FAX</t>
  </si>
  <si>
    <t>DHJ</t>
  </si>
  <si>
    <t>DHX</t>
  </si>
  <si>
    <t>SFJ</t>
  </si>
  <si>
    <t>SFX</t>
  </si>
  <si>
    <t>SKJ</t>
  </si>
  <si>
    <t>SKX</t>
  </si>
  <si>
    <t>ILJ</t>
  </si>
  <si>
    <t>ILX</t>
  </si>
  <si>
    <t>Allied Irish Banks plc</t>
  </si>
  <si>
    <t>YIT</t>
  </si>
  <si>
    <t>ZOT</t>
  </si>
  <si>
    <t>PTM</t>
  </si>
  <si>
    <t>ZAG</t>
  </si>
  <si>
    <t>ZUR</t>
  </si>
  <si>
    <t>IIY</t>
  </si>
  <si>
    <t>ASD</t>
  </si>
  <si>
    <t>ASH</t>
  </si>
  <si>
    <t>ARD</t>
  </si>
  <si>
    <t>ARH</t>
  </si>
  <si>
    <t>ABY</t>
  </si>
  <si>
    <t>ABZ</t>
  </si>
  <si>
    <t>OBY</t>
  </si>
  <si>
    <t>OBZ</t>
  </si>
  <si>
    <t>WLD</t>
  </si>
  <si>
    <t>WLH</t>
  </si>
  <si>
    <t>LJY</t>
  </si>
  <si>
    <t>LJZ</t>
  </si>
  <si>
    <t>CUD</t>
  </si>
  <si>
    <t>CUH</t>
  </si>
  <si>
    <t>GYD</t>
  </si>
  <si>
    <t>GYH</t>
  </si>
  <si>
    <t>QFY</t>
  </si>
  <si>
    <t>QFZ</t>
  </si>
  <si>
    <t>IT0003132476</t>
  </si>
  <si>
    <t>GB00B1L8B624</t>
  </si>
  <si>
    <t>FR0000131757</t>
  </si>
  <si>
    <t>IT0001157020</t>
  </si>
  <si>
    <t>SE0000108656</t>
  </si>
  <si>
    <t>AT0000652011</t>
  </si>
  <si>
    <t>FR0000121667</t>
  </si>
  <si>
    <t>FR0000121121</t>
  </si>
  <si>
    <t>NL0000235190</t>
  </si>
  <si>
    <t>FR0010221234</t>
  </si>
  <si>
    <t>AT0000741053</t>
  </si>
  <si>
    <t>GB00B019KW72</t>
  </si>
  <si>
    <t>DE0006202005</t>
  </si>
  <si>
    <t>SE0000667891</t>
  </si>
  <si>
    <t>FR0000120578</t>
  </si>
  <si>
    <t>FI0009003305</t>
  </si>
  <si>
    <t>FI0009007694</t>
  </si>
  <si>
    <t>DE0007164600</t>
  </si>
  <si>
    <t>IT0000433307</t>
  </si>
  <si>
    <t>NL0000360618</t>
  </si>
  <si>
    <t>NO0003028904</t>
  </si>
  <si>
    <t>IT0003261697</t>
  </si>
  <si>
    <t>GB0002634946</t>
  </si>
  <si>
    <t>GB0000961622</t>
  </si>
  <si>
    <t>CH0012410517</t>
  </si>
  <si>
    <t>ES0113211835</t>
  </si>
  <si>
    <t>ES0113860A34</t>
  </si>
  <si>
    <t>ES0113900J37</t>
  </si>
  <si>
    <t>PLPEKAO00016</t>
  </si>
  <si>
    <t>ES0113679I37</t>
  </si>
  <si>
    <t>GB0031348658</t>
  </si>
  <si>
    <t>GB0000811801</t>
  </si>
  <si>
    <t>CA0679011084</t>
  </si>
  <si>
    <t>** AP Moller - Maersk A and B shares trade in full DKK</t>
  </si>
  <si>
    <t>Generic contract terms which apply to all flexible single stock futures</t>
  </si>
  <si>
    <t>Gannett Co Inc</t>
  </si>
  <si>
    <t>Gazprom Neft ADR</t>
  </si>
  <si>
    <t>GDF Suez</t>
  </si>
  <si>
    <t>GEA Group AG</t>
  </si>
  <si>
    <t>Geberit AG</t>
  </si>
  <si>
    <t>Gemina SpA</t>
  </si>
  <si>
    <t>IT0000076536</t>
  </si>
  <si>
    <t>ES0165386014</t>
  </si>
  <si>
    <t>BE0003470755</t>
  </si>
  <si>
    <t>PTSON0AM0001</t>
  </si>
  <si>
    <t>CH0012549785</t>
  </si>
  <si>
    <t>ES0110047919</t>
  </si>
  <si>
    <t>GB0003308607</t>
  </si>
  <si>
    <t>SE0000171100</t>
  </si>
  <si>
    <t>CVS Caremark Corp</t>
  </si>
  <si>
    <t>Daily Mail &amp; General Trust (A Shs)</t>
  </si>
  <si>
    <t>Daimler AG</t>
  </si>
  <si>
    <t>Dairy Crest Group</t>
  </si>
  <si>
    <t>Danske Bank A/S</t>
  </si>
  <si>
    <t>Dassault Systemes SA</t>
  </si>
  <si>
    <t>DaVita Inc</t>
  </si>
  <si>
    <t>Delhaize Group</t>
  </si>
  <si>
    <t>Dell Inc</t>
  </si>
  <si>
    <t>Deutsche Bank AG</t>
  </si>
  <si>
    <t>Deutsche Boerse AG</t>
  </si>
  <si>
    <t>Deutsche Euroshop AG</t>
  </si>
  <si>
    <t>Deutsche Lufthansa AG</t>
  </si>
  <si>
    <t>Deutsche Post AG</t>
  </si>
  <si>
    <t>Deutsche Postbank AG</t>
  </si>
  <si>
    <t>Deutsche Telekom AG</t>
  </si>
  <si>
    <t>Diageo plc</t>
  </si>
  <si>
    <t>DNB NOR ASA</t>
  </si>
  <si>
    <t>Dominion Resources Inc/VA</t>
  </si>
  <si>
    <t>Drax Group plc</t>
  </si>
  <si>
    <t>DSV A/S</t>
  </si>
  <si>
    <t>Easyjet</t>
  </si>
  <si>
    <t>Edison SpA</t>
  </si>
  <si>
    <t>Eiffage SA</t>
  </si>
  <si>
    <t xml:space="preserve">Electricite de France </t>
  </si>
  <si>
    <t>FER SM</t>
  </si>
  <si>
    <t>Ferrovial SA</t>
  </si>
  <si>
    <t>DVJ</t>
  </si>
  <si>
    <t>DVX</t>
  </si>
  <si>
    <t>CDB</t>
  </si>
  <si>
    <t>CDV</t>
  </si>
  <si>
    <t>ACJ</t>
  </si>
  <si>
    <t>ACX</t>
  </si>
  <si>
    <t>CHJ</t>
  </si>
  <si>
    <t>CHX</t>
  </si>
  <si>
    <t>DKB</t>
  </si>
  <si>
    <t>DKV</t>
  </si>
  <si>
    <t>DCJ</t>
  </si>
  <si>
    <t>DCX</t>
  </si>
  <si>
    <t>OGJ</t>
  </si>
  <si>
    <t>OGX</t>
  </si>
  <si>
    <t>QOJ</t>
  </si>
  <si>
    <t>QOX</t>
  </si>
  <si>
    <t>DBJ</t>
  </si>
  <si>
    <t>DBX</t>
  </si>
  <si>
    <t>FVJ</t>
  </si>
  <si>
    <t>FVX</t>
  </si>
  <si>
    <t>LHJ</t>
  </si>
  <si>
    <t>LHX</t>
  </si>
  <si>
    <t>DPJ</t>
  </si>
  <si>
    <t>DPX</t>
  </si>
  <si>
    <t>BJU</t>
  </si>
  <si>
    <t>BJQ</t>
  </si>
  <si>
    <t>BQU</t>
  </si>
  <si>
    <t>BQQ</t>
  </si>
  <si>
    <t>BMU</t>
  </si>
  <si>
    <t>BMQ</t>
  </si>
  <si>
    <t>DLU</t>
  </si>
  <si>
    <t>DLQ</t>
  </si>
  <si>
    <t>BEU</t>
  </si>
  <si>
    <t>BEQ</t>
  </si>
  <si>
    <t xml:space="preserve">UU/ LN </t>
  </si>
  <si>
    <t xml:space="preserve">FR FP </t>
  </si>
  <si>
    <t xml:space="preserve">VK FP </t>
  </si>
  <si>
    <t xml:space="preserve">VIE FP </t>
  </si>
  <si>
    <t xml:space="preserve">VER AV </t>
  </si>
  <si>
    <t xml:space="preserve">VWS DC </t>
  </si>
  <si>
    <t xml:space="preserve">VIG AV </t>
  </si>
  <si>
    <t xml:space="preserve">DG FP </t>
  </si>
  <si>
    <t xml:space="preserve">VIV FP </t>
  </si>
  <si>
    <t xml:space="preserve">VOD LN </t>
  </si>
  <si>
    <t xml:space="preserve">VOE AV </t>
  </si>
  <si>
    <t xml:space="preserve">VOW GY </t>
  </si>
  <si>
    <t xml:space="preserve">VOW3 GY </t>
  </si>
  <si>
    <t xml:space="preserve">VOLVB SS </t>
  </si>
  <si>
    <t xml:space="preserve">WHA NA </t>
  </si>
  <si>
    <t xml:space="preserve">WTB LN </t>
  </si>
  <si>
    <t xml:space="preserve">WIE AV </t>
  </si>
  <si>
    <t xml:space="preserve">WMH LN </t>
  </si>
  <si>
    <t xml:space="preserve">WKL NA </t>
  </si>
  <si>
    <t xml:space="preserve">WPP LN </t>
  </si>
  <si>
    <t xml:space="preserve">YAR NO </t>
  </si>
  <si>
    <t>London Stock Exchange</t>
  </si>
  <si>
    <t>Borsa Italiana</t>
  </si>
  <si>
    <t>Euronext Paris</t>
  </si>
  <si>
    <t>Euronext Amsterdam</t>
  </si>
  <si>
    <t>Euronext Brussels</t>
  </si>
  <si>
    <t>Warsaw Stock Exchange</t>
  </si>
  <si>
    <t>Irish Stock Exchange</t>
  </si>
  <si>
    <t>JXZ</t>
  </si>
  <si>
    <t>KWY</t>
  </si>
  <si>
    <t>KWZ</t>
  </si>
  <si>
    <t>FGD</t>
  </si>
  <si>
    <t>FGH</t>
  </si>
  <si>
    <t>FUY</t>
  </si>
  <si>
    <t>FUZ</t>
  </si>
  <si>
    <t>FTY</t>
  </si>
  <si>
    <t>FTZ</t>
  </si>
  <si>
    <t>FFD</t>
  </si>
  <si>
    <t>FFH</t>
  </si>
  <si>
    <t>FED</t>
  </si>
  <si>
    <t>FEH</t>
  </si>
  <si>
    <t>FND</t>
  </si>
  <si>
    <t>FNH</t>
  </si>
  <si>
    <t>FMY</t>
  </si>
  <si>
    <t>FMZ</t>
  </si>
  <si>
    <t>ZOY</t>
  </si>
  <si>
    <t>ZOZ</t>
  </si>
  <si>
    <t>FLD</t>
  </si>
  <si>
    <t>FLH</t>
  </si>
  <si>
    <t>FJD</t>
  </si>
  <si>
    <t>FJH</t>
  </si>
  <si>
    <t>LWY</t>
  </si>
  <si>
    <t>LWZ</t>
  </si>
  <si>
    <t>KCY</t>
  </si>
  <si>
    <t>KCZ</t>
  </si>
  <si>
    <t>GAD</t>
  </si>
  <si>
    <t>GAZ</t>
  </si>
  <si>
    <t>OGD</t>
  </si>
  <si>
    <t>OGH</t>
  </si>
  <si>
    <t>GZD</t>
  </si>
  <si>
    <t>GZH</t>
  </si>
  <si>
    <t>GDY</t>
  </si>
  <si>
    <t>GDZ</t>
  </si>
  <si>
    <t>GCD</t>
  </si>
  <si>
    <t>GCH</t>
  </si>
  <si>
    <t>YMY</t>
  </si>
  <si>
    <t>YMZ</t>
  </si>
  <si>
    <t>GHD</t>
  </si>
  <si>
    <t>GHH</t>
  </si>
  <si>
    <t>MXF</t>
  </si>
  <si>
    <t>MXK</t>
  </si>
  <si>
    <t>GQY</t>
  </si>
  <si>
    <t>GQZ</t>
  </si>
  <si>
    <t>GID</t>
  </si>
  <si>
    <t>GIH</t>
  </si>
  <si>
    <t>GIY</t>
  </si>
  <si>
    <t>GIZ</t>
  </si>
  <si>
    <t>GSY</t>
  </si>
  <si>
    <t>GTD</t>
  </si>
  <si>
    <t>GJD</t>
  </si>
  <si>
    <t>GJH</t>
  </si>
  <si>
    <t>GKD</t>
  </si>
  <si>
    <t>GKH</t>
  </si>
  <si>
    <t>GBY</t>
  </si>
  <si>
    <t>GBZ</t>
  </si>
  <si>
    <t>BKY</t>
  </si>
  <si>
    <t>BKZ</t>
  </si>
  <si>
    <t>LTD</t>
  </si>
  <si>
    <t>TSD</t>
  </si>
  <si>
    <t>TSH</t>
  </si>
  <si>
    <t>NSF</t>
  </si>
  <si>
    <t>NSK</t>
  </si>
  <si>
    <t>GB0002374006</t>
  </si>
  <si>
    <t>NO0010031479</t>
  </si>
  <si>
    <t>NO0003921009</t>
  </si>
  <si>
    <t>CH0024638196</t>
  </si>
  <si>
    <t>FR0000121972</t>
  </si>
  <si>
    <t>AT0000946652</t>
  </si>
  <si>
    <t>GB0002405495</t>
  </si>
  <si>
    <t>GB0002395811</t>
  </si>
  <si>
    <t>FR0010411983</t>
  </si>
  <si>
    <t>GB0007908733</t>
  </si>
  <si>
    <t>FR0000060402</t>
  </si>
  <si>
    <t>SE0000163594</t>
  </si>
  <si>
    <t>ANA.MC</t>
  </si>
  <si>
    <t>ACCP.PA</t>
  </si>
  <si>
    <t>ACE.MI</t>
  </si>
  <si>
    <t>ACX.MC</t>
  </si>
  <si>
    <t>ACS.MC</t>
  </si>
  <si>
    <t>ADML.L</t>
  </si>
  <si>
    <t>AEGN.AS</t>
  </si>
  <si>
    <t>ADP.PA</t>
  </si>
  <si>
    <t>AIRF.PA</t>
  </si>
  <si>
    <t>AIRP.PA</t>
  </si>
  <si>
    <t>AKER.OL</t>
  </si>
  <si>
    <t>AKZO.AS</t>
  </si>
  <si>
    <t>ALFA.ST</t>
  </si>
  <si>
    <t>ALVG.DE</t>
  </si>
  <si>
    <t>ALSS.LS</t>
  </si>
  <si>
    <t>AMPF.MI</t>
  </si>
  <si>
    <t>ANDR.VI</t>
  </si>
  <si>
    <t>AAL.L</t>
  </si>
  <si>
    <t>ANTO.L</t>
  </si>
  <si>
    <t>MAERSKb.CO</t>
  </si>
  <si>
    <t>ARDS.AS</t>
  </si>
  <si>
    <t>AKE.PA</t>
  </si>
  <si>
    <t>ASML.AS</t>
  </si>
  <si>
    <t>ASSAb.ST</t>
  </si>
  <si>
    <t>GASI.MI</t>
  </si>
  <si>
    <t>ABF.L</t>
  </si>
  <si>
    <t>ATL.MI</t>
  </si>
  <si>
    <t>ATCOa.ST</t>
  </si>
  <si>
    <t>ATCOb.ST</t>
  </si>
  <si>
    <t>ATOS.PA</t>
  </si>
  <si>
    <t>AGL.MI</t>
  </si>
  <si>
    <t>AV.L</t>
  </si>
  <si>
    <t>AXAF.PA</t>
  </si>
  <si>
    <t>SPRGn.DE</t>
  </si>
  <si>
    <t>AZMT.MI</t>
  </si>
  <si>
    <t>UCQ</t>
  </si>
  <si>
    <t>UNU</t>
  </si>
  <si>
    <t>UNQ</t>
  </si>
  <si>
    <t>ULU</t>
  </si>
  <si>
    <t>ULQ</t>
  </si>
  <si>
    <t>FRQ</t>
  </si>
  <si>
    <t>UIW</t>
  </si>
  <si>
    <t>UIO</t>
  </si>
  <si>
    <t>UUU</t>
  </si>
  <si>
    <t>UUQ</t>
  </si>
  <si>
    <t>UAU</t>
  </si>
  <si>
    <t>UAQ</t>
  </si>
  <si>
    <t>VAW</t>
  </si>
  <si>
    <t>VAO</t>
  </si>
  <si>
    <t>OZU</t>
  </si>
  <si>
    <t>OZQ</t>
  </si>
  <si>
    <t>VIU</t>
  </si>
  <si>
    <t>VIQ</t>
  </si>
  <si>
    <t>XZU</t>
  </si>
  <si>
    <t>XZQ</t>
  </si>
  <si>
    <t>VWW</t>
  </si>
  <si>
    <t>VWO</t>
  </si>
  <si>
    <t>YFU</t>
  </si>
  <si>
    <t>ZBD</t>
  </si>
  <si>
    <t>ZBH</t>
  </si>
  <si>
    <t>SKY</t>
  </si>
  <si>
    <t>SKZ</t>
  </si>
  <si>
    <t>EOD</t>
  </si>
  <si>
    <t>EOH</t>
  </si>
  <si>
    <t>ILY</t>
  </si>
  <si>
    <t>ILZ</t>
  </si>
  <si>
    <t>NNF</t>
  </si>
  <si>
    <t>NNK</t>
  </si>
  <si>
    <t>ZCD</t>
  </si>
  <si>
    <t>ZCH</t>
  </si>
  <si>
    <t>SUY</t>
  </si>
  <si>
    <t>SUZ</t>
  </si>
  <si>
    <t>WZY</t>
  </si>
  <si>
    <t>WZZ</t>
  </si>
  <si>
    <t>YPD</t>
  </si>
  <si>
    <t>YPH</t>
  </si>
  <si>
    <t>SSY</t>
  </si>
  <si>
    <t>Genzyme Corp</t>
  </si>
  <si>
    <t>Georg Fischer AG</t>
  </si>
  <si>
    <t>Geox SpA</t>
  </si>
  <si>
    <t>Getinge AB</t>
  </si>
  <si>
    <t>Givaudan</t>
  </si>
  <si>
    <t>Index Contracts (IC)</t>
  </si>
  <si>
    <t xml:space="preserve">IEF </t>
  </si>
  <si>
    <t>IEO</t>
  </si>
  <si>
    <t>FTSE Eurotop 100</t>
  </si>
  <si>
    <t>Q</t>
  </si>
  <si>
    <t>Existing Index Options</t>
  </si>
  <si>
    <t>FTSE 100 - standard</t>
  </si>
  <si>
    <t>ESX</t>
  </si>
  <si>
    <t>FTSE 100 - FLEX</t>
  </si>
  <si>
    <t>FLX</t>
  </si>
  <si>
    <t>Flexible European Style Options</t>
  </si>
  <si>
    <t>Standard Futures Contract</t>
  </si>
  <si>
    <t>Option Contracts</t>
  </si>
  <si>
    <t>Futures Contracts</t>
  </si>
  <si>
    <t>Index Name</t>
  </si>
  <si>
    <t xml:space="preserve">HUSQB SS </t>
  </si>
  <si>
    <t xml:space="preserve">IBE SM </t>
  </si>
  <si>
    <t xml:space="preserve">ITX SM </t>
  </si>
  <si>
    <t xml:space="preserve">IDR SM </t>
  </si>
  <si>
    <t xml:space="preserve">IFX GY </t>
  </si>
  <si>
    <t xml:space="preserve">INGA NA </t>
  </si>
  <si>
    <t xml:space="preserve">IHG LN </t>
  </si>
  <si>
    <t xml:space="preserve">ISP IM </t>
  </si>
  <si>
    <t xml:space="preserve">INVP LN </t>
  </si>
  <si>
    <t xml:space="preserve">INVEB SS </t>
  </si>
  <si>
    <t>Bloomberg Ticker</t>
  </si>
  <si>
    <t>Relevant Stock Exchange</t>
  </si>
  <si>
    <t>ISIN</t>
  </si>
  <si>
    <t xml:space="preserve">Taylor Wimpey plc </t>
  </si>
  <si>
    <t>Technip SA</t>
  </si>
  <si>
    <t>FR0000120966</t>
  </si>
  <si>
    <t>FR0000130809</t>
  </si>
  <si>
    <t>FR0000054900</t>
  </si>
  <si>
    <t>FR0000121220</t>
  </si>
  <si>
    <t>WOF</t>
  </si>
  <si>
    <t>WOK</t>
  </si>
  <si>
    <t>QPY</t>
  </si>
  <si>
    <t>QPZ</t>
  </si>
  <si>
    <t>XIY</t>
  </si>
  <si>
    <t>SED</t>
  </si>
  <si>
    <t>SEH</t>
  </si>
  <si>
    <t>NSY</t>
  </si>
  <si>
    <t>SVD</t>
  </si>
  <si>
    <t>SVH</t>
  </si>
  <si>
    <t>ZED</t>
  </si>
  <si>
    <t>ZEH</t>
  </si>
  <si>
    <t>WGY</t>
  </si>
  <si>
    <t>WGZ</t>
  </si>
  <si>
    <t>ZGD</t>
  </si>
  <si>
    <t>ZGH</t>
  </si>
  <si>
    <t>SSD</t>
  </si>
  <si>
    <t>SSH</t>
  </si>
  <si>
    <t>QSY</t>
  </si>
  <si>
    <t>QSZ</t>
  </si>
  <si>
    <t>XFY</t>
  </si>
  <si>
    <t>XFZ</t>
  </si>
  <si>
    <t>XGY</t>
  </si>
  <si>
    <t>XGZ</t>
  </si>
  <si>
    <t>SNY</t>
  </si>
  <si>
    <t>NWY</t>
  </si>
  <si>
    <t>ZPD</t>
  </si>
  <si>
    <t>ZHD</t>
  </si>
  <si>
    <t>ZHH</t>
  </si>
  <si>
    <t>NDF</t>
  </si>
  <si>
    <t>NDK</t>
  </si>
  <si>
    <t>GLY</t>
  </si>
  <si>
    <t>GLZ</t>
  </si>
  <si>
    <t>TFY</t>
  </si>
  <si>
    <t>TFZ</t>
  </si>
  <si>
    <t>XEY</t>
  </si>
  <si>
    <t>XEZ</t>
  </si>
  <si>
    <t>SFD</t>
  </si>
  <si>
    <t>SFH</t>
  </si>
  <si>
    <t>ULD</t>
  </si>
  <si>
    <t>ULH</t>
  </si>
  <si>
    <t>SOY</t>
  </si>
  <si>
    <t>SOZ</t>
  </si>
  <si>
    <t>OQY</t>
  </si>
  <si>
    <t>OQZ</t>
  </si>
  <si>
    <t>YUY</t>
  </si>
  <si>
    <t>YUZ</t>
  </si>
  <si>
    <t>IWD</t>
  </si>
  <si>
    <t>IWH</t>
  </si>
  <si>
    <t>SJD</t>
  </si>
  <si>
    <t>SJH</t>
  </si>
  <si>
    <t>SCY</t>
  </si>
  <si>
    <t>LFY</t>
  </si>
  <si>
    <t>SQY</t>
  </si>
  <si>
    <t>SQZ</t>
  </si>
  <si>
    <t>ARY</t>
  </si>
  <si>
    <t>ARZ</t>
  </si>
  <si>
    <t>XKY</t>
  </si>
  <si>
    <t>XKZ</t>
  </si>
  <si>
    <t>DKY</t>
  </si>
  <si>
    <t>DKZ</t>
  </si>
  <si>
    <t>SUD</t>
  </si>
  <si>
    <t>SUH</t>
  </si>
  <si>
    <t>UDF</t>
  </si>
  <si>
    <t>UDK</t>
  </si>
  <si>
    <t>TMD</t>
  </si>
  <si>
    <t>TMH</t>
  </si>
  <si>
    <t>XLY</t>
  </si>
  <si>
    <t>XLZ</t>
  </si>
  <si>
    <t>QQD</t>
  </si>
  <si>
    <t>QQH</t>
  </si>
  <si>
    <t>YVY</t>
  </si>
  <si>
    <t>YVZ</t>
  </si>
  <si>
    <t>GGD</t>
  </si>
  <si>
    <t>GGH</t>
  </si>
  <si>
    <t>AQY</t>
  </si>
  <si>
    <t>AQZ</t>
  </si>
  <si>
    <t>UIY</t>
  </si>
  <si>
    <t>UIZ</t>
  </si>
  <si>
    <t>ZID</t>
  </si>
  <si>
    <t>ZIH</t>
  </si>
  <si>
    <t>FSY</t>
  </si>
  <si>
    <t>FSZ</t>
  </si>
  <si>
    <t>SQD</t>
  </si>
  <si>
    <t>SQH</t>
  </si>
  <si>
    <t>WDY</t>
  </si>
  <si>
    <t>WDZ</t>
  </si>
  <si>
    <t>RFY</t>
  </si>
  <si>
    <t>RFZ</t>
  </si>
  <si>
    <t>SWY</t>
  </si>
  <si>
    <t>SWZ</t>
  </si>
  <si>
    <t>ZJD</t>
  </si>
  <si>
    <t>ZJH</t>
  </si>
  <si>
    <t>UJD</t>
  </si>
  <si>
    <t>UJH</t>
  </si>
  <si>
    <t>OTY</t>
  </si>
  <si>
    <t>AAD</t>
  </si>
  <si>
    <t>AAH</t>
  </si>
  <si>
    <t>TDD</t>
  </si>
  <si>
    <t>TDH</t>
  </si>
  <si>
    <t>WWD</t>
  </si>
  <si>
    <t>WWH</t>
  </si>
  <si>
    <t>TSY</t>
  </si>
  <si>
    <t>TSZ</t>
  </si>
  <si>
    <t>TJY</t>
  </si>
  <si>
    <t>TJZ</t>
  </si>
  <si>
    <t>TNY</t>
  </si>
  <si>
    <t>TNZ</t>
  </si>
  <si>
    <t>WQY</t>
  </si>
  <si>
    <t>WQZ</t>
  </si>
  <si>
    <t>PUD</t>
  </si>
  <si>
    <t>PDJ</t>
  </si>
  <si>
    <t>PDX</t>
  </si>
  <si>
    <t>IKZ</t>
  </si>
  <si>
    <t>UHF</t>
  </si>
  <si>
    <t>UHK</t>
  </si>
  <si>
    <t>MYF</t>
  </si>
  <si>
    <t>MYK</t>
  </si>
  <si>
    <t>ITY</t>
  </si>
  <si>
    <t>JAD</t>
  </si>
  <si>
    <t>JAH</t>
  </si>
  <si>
    <t>JMD</t>
  </si>
  <si>
    <t>JMH</t>
  </si>
  <si>
    <t>JBD</t>
  </si>
  <si>
    <t>JBH</t>
  </si>
  <si>
    <t>JOY</t>
  </si>
  <si>
    <t>JPY</t>
  </si>
  <si>
    <t>PKY</t>
  </si>
  <si>
    <t>PKZ</t>
  </si>
  <si>
    <t>JFD</t>
  </si>
  <si>
    <t>JFH</t>
  </si>
  <si>
    <t>KDD</t>
  </si>
  <si>
    <t>KDH</t>
  </si>
  <si>
    <t>KAY</t>
  </si>
  <si>
    <t>KBY</t>
  </si>
  <si>
    <t>KBZ</t>
  </si>
  <si>
    <t>KGD</t>
  </si>
  <si>
    <t>KFD</t>
  </si>
  <si>
    <t>KFH</t>
  </si>
  <si>
    <t>BPL</t>
  </si>
  <si>
    <t>UQA</t>
  </si>
  <si>
    <t>UI</t>
  </si>
  <si>
    <t>CBKG.DE</t>
  </si>
  <si>
    <t>CPG.L</t>
  </si>
  <si>
    <t>CONG.DE</t>
  </si>
  <si>
    <t>ALB.MC</t>
  </si>
  <si>
    <t>CAGR.PA</t>
  </si>
  <si>
    <t>Wal-Mart Stores Inc</t>
  </si>
  <si>
    <t>Wartsila Oyj</t>
  </si>
  <si>
    <t>III.L</t>
  </si>
  <si>
    <t xml:space="preserve">CCL LN </t>
  </si>
  <si>
    <t xml:space="preserve">CA FP </t>
  </si>
  <si>
    <t xml:space="preserve">CO FP </t>
  </si>
  <si>
    <t xml:space="preserve">CNA LN </t>
  </si>
  <si>
    <t xml:space="preserve">SGO FP </t>
  </si>
  <si>
    <t xml:space="preserve">CNP FP </t>
  </si>
  <si>
    <t xml:space="preserve">COLR BB </t>
  </si>
  <si>
    <t xml:space="preserve">CBK GY </t>
  </si>
  <si>
    <t>Max absolute strike price (currency of quotation)</t>
  </si>
  <si>
    <t>Ratio (shares per DR/DS)</t>
  </si>
  <si>
    <t>Flexible contracts</t>
  </si>
  <si>
    <t>Standard contracts</t>
  </si>
  <si>
    <t>American style options</t>
  </si>
  <si>
    <t>European style Options</t>
  </si>
  <si>
    <t>Flexible contract specification</t>
  </si>
  <si>
    <t>Last Trading Day                         Physical Delivery Contracts</t>
  </si>
  <si>
    <t>Depository Bank</t>
  </si>
  <si>
    <t>Last Trading Day Cash Settled Contracts</t>
  </si>
  <si>
    <t>Exercise deadline on expiry date</t>
  </si>
  <si>
    <t>Time Trading ceases on Last Trading Day</t>
  </si>
  <si>
    <t>Company Name</t>
  </si>
  <si>
    <t>ISIN Code</t>
  </si>
  <si>
    <t>Reuters Instrument Code</t>
  </si>
  <si>
    <t>Relevant Country</t>
  </si>
  <si>
    <t>Logical Code</t>
  </si>
  <si>
    <t>MHQ</t>
  </si>
  <si>
    <t>MBQ</t>
  </si>
  <si>
    <t>KSU</t>
  </si>
  <si>
    <t>KSQ</t>
  </si>
  <si>
    <t>MEU</t>
  </si>
  <si>
    <t>MEQ</t>
  </si>
  <si>
    <t>MOU</t>
  </si>
  <si>
    <t>MOQ</t>
  </si>
  <si>
    <t>MLU</t>
  </si>
  <si>
    <t>MLQ</t>
  </si>
  <si>
    <t>MOW</t>
  </si>
  <si>
    <t>MOO</t>
  </si>
  <si>
    <t>KUU</t>
  </si>
  <si>
    <t>KUQ</t>
  </si>
  <si>
    <t>MIW</t>
  </si>
  <si>
    <t>MIO</t>
  </si>
  <si>
    <t>KOQ</t>
  </si>
  <si>
    <t>MIU</t>
  </si>
  <si>
    <t>Galp Energia SGPS S.A.</t>
  </si>
  <si>
    <t>Tate &amp; Lyle plc</t>
  </si>
  <si>
    <t>RLD</t>
  </si>
  <si>
    <t>RLH</t>
  </si>
  <si>
    <t>RHD</t>
  </si>
  <si>
    <t>RHH</t>
  </si>
  <si>
    <t>RCD</t>
  </si>
  <si>
    <t>RQD</t>
  </si>
  <si>
    <t>RQH</t>
  </si>
  <si>
    <t>RIY</t>
  </si>
  <si>
    <t>ROY</t>
  </si>
  <si>
    <t>ROZ</t>
  </si>
  <si>
    <t>UFD</t>
  </si>
  <si>
    <t>UFH</t>
  </si>
  <si>
    <t>RRY</t>
  </si>
  <si>
    <t>ROD</t>
  </si>
  <si>
    <t>ROH</t>
  </si>
  <si>
    <t>RKD</t>
  </si>
  <si>
    <t>RKH</t>
  </si>
  <si>
    <t>RBY</t>
  </si>
  <si>
    <t>RDY</t>
  </si>
  <si>
    <t>RDZ</t>
  </si>
  <si>
    <t>RZY</t>
  </si>
  <si>
    <t>MIQ</t>
  </si>
  <si>
    <t>MUU</t>
  </si>
  <si>
    <t>MUQ</t>
  </si>
  <si>
    <t>NGU</t>
  </si>
  <si>
    <t>NGQ</t>
  </si>
  <si>
    <t>NTW</t>
  </si>
  <si>
    <t>NTO</t>
  </si>
  <si>
    <t>NEU</t>
  </si>
  <si>
    <t>NEQ</t>
  </si>
  <si>
    <t>NXU</t>
  </si>
  <si>
    <t>NXQ</t>
  </si>
  <si>
    <t>NBU</t>
  </si>
  <si>
    <t>NBQ</t>
  </si>
  <si>
    <t>NKU</t>
  </si>
  <si>
    <t>NKQ</t>
  </si>
  <si>
    <t>NDU</t>
  </si>
  <si>
    <t>Altri SGPS</t>
  </si>
  <si>
    <t>SJ</t>
  </si>
  <si>
    <t>YMU</t>
  </si>
  <si>
    <t>YMQ</t>
  </si>
  <si>
    <t>MXT</t>
  </si>
  <si>
    <t>ORX</t>
  </si>
  <si>
    <t>LYB</t>
  </si>
  <si>
    <t>LYV</t>
  </si>
  <si>
    <t>LUB</t>
  </si>
  <si>
    <t>LUV</t>
  </si>
  <si>
    <t>MDJ</t>
  </si>
  <si>
    <t>MDX</t>
  </si>
  <si>
    <t>EWJ</t>
  </si>
  <si>
    <t>EWX</t>
  </si>
  <si>
    <t>OCJ</t>
  </si>
  <si>
    <t>OCX</t>
  </si>
  <si>
    <t>MSJ</t>
  </si>
  <si>
    <t>MSX</t>
  </si>
  <si>
    <t>MHB</t>
  </si>
  <si>
    <t>MHV</t>
  </si>
  <si>
    <t>KRJ</t>
  </si>
  <si>
    <t>KRX</t>
  </si>
  <si>
    <t>MHJ</t>
  </si>
  <si>
    <t>MHX</t>
  </si>
  <si>
    <t>MBJ</t>
  </si>
  <si>
    <t>MCX</t>
  </si>
  <si>
    <t>KSJ</t>
  </si>
  <si>
    <t>KSX</t>
  </si>
  <si>
    <t>MEJ</t>
  </si>
  <si>
    <t>MEX</t>
  </si>
  <si>
    <t>MOJ</t>
  </si>
  <si>
    <t>MOX</t>
  </si>
  <si>
    <t>MLJ</t>
  </si>
  <si>
    <t>MLX</t>
  </si>
  <si>
    <t>MNJ</t>
  </si>
  <si>
    <t>MOV</t>
  </si>
  <si>
    <t>KUJ</t>
  </si>
  <si>
    <t>KUX</t>
  </si>
  <si>
    <t>MIB</t>
  </si>
  <si>
    <t>MIV</t>
  </si>
  <si>
    <t>KOJ</t>
  </si>
  <si>
    <t>KOV</t>
  </si>
  <si>
    <t>MIJ</t>
  </si>
  <si>
    <t>MIX</t>
  </si>
  <si>
    <t>MUJ</t>
  </si>
  <si>
    <t>MUX</t>
  </si>
  <si>
    <t>NGJ</t>
  </si>
  <si>
    <t>NGX</t>
  </si>
  <si>
    <t>NTB</t>
  </si>
  <si>
    <t>NTV</t>
  </si>
  <si>
    <t>NEJ</t>
  </si>
  <si>
    <t>NEX</t>
  </si>
  <si>
    <t>NXJ</t>
  </si>
  <si>
    <t>NXX</t>
  </si>
  <si>
    <t>NBJ</t>
  </si>
  <si>
    <t>NBX</t>
  </si>
  <si>
    <t>NKJ</t>
  </si>
  <si>
    <t>NKX</t>
  </si>
  <si>
    <t>NDJ</t>
  </si>
  <si>
    <t>NDX</t>
  </si>
  <si>
    <t>Banco Popolare Scarl</t>
  </si>
  <si>
    <t>Banco Popular Espanol SA</t>
  </si>
  <si>
    <t>ATS</t>
  </si>
  <si>
    <t>ATA</t>
  </si>
  <si>
    <t>AP</t>
  </si>
  <si>
    <t>FR0010313833</t>
  </si>
  <si>
    <t>CH0043238366</t>
  </si>
  <si>
    <t>IT0000062072</t>
  </si>
  <si>
    <t>GB0006731235</t>
  </si>
  <si>
    <t>GB0009895292</t>
  </si>
  <si>
    <t>IT0003506190</t>
  </si>
  <si>
    <t>FR0000051732</t>
  </si>
  <si>
    <t>IT0001137345</t>
  </si>
  <si>
    <t>ES0124244E34</t>
  </si>
  <si>
    <t>NO0003054108</t>
  </si>
  <si>
    <t>GB0031274896</t>
  </si>
  <si>
    <t>IT0003428445</t>
  </si>
  <si>
    <t>AT0000938204</t>
  </si>
  <si>
    <t>IT0001063210</t>
  </si>
  <si>
    <t>IT0000062957</t>
  </si>
  <si>
    <t>GB0005758098</t>
  </si>
  <si>
    <t>FR0010241638</t>
  </si>
  <si>
    <t>DE0006599905</t>
  </si>
  <si>
    <t>DE0007257503</t>
  </si>
  <si>
    <t>FI0009007835</t>
  </si>
  <si>
    <t>GB0030232317</t>
  </si>
  <si>
    <t>FR0000121261</t>
  </si>
  <si>
    <t>FI0009007132</t>
  </si>
  <si>
    <t>FR0000133308</t>
  </si>
  <si>
    <t>DE0005773303</t>
  </si>
  <si>
    <t>NO0003089005</t>
  </si>
  <si>
    <t>UTDI.DE</t>
  </si>
  <si>
    <t>HQD</t>
  </si>
  <si>
    <t>HQH</t>
  </si>
  <si>
    <t>ZQY</t>
  </si>
  <si>
    <t>ZQZ</t>
  </si>
  <si>
    <t>HOY</t>
  </si>
  <si>
    <t>HOZ</t>
  </si>
  <si>
    <t>HPD</t>
  </si>
  <si>
    <t>HPH</t>
  </si>
  <si>
    <t>HSY</t>
  </si>
  <si>
    <t>HUD</t>
  </si>
  <si>
    <t>HUH</t>
  </si>
  <si>
    <t>IEY</t>
  </si>
  <si>
    <t>IEZ</t>
  </si>
  <si>
    <t>NHF</t>
  </si>
  <si>
    <t>NHK</t>
  </si>
  <si>
    <t>UEF</t>
  </si>
  <si>
    <t>UEK</t>
  </si>
  <si>
    <t>IDD</t>
  </si>
  <si>
    <t>IDH</t>
  </si>
  <si>
    <t>IHD</t>
  </si>
  <si>
    <t>IHH</t>
  </si>
  <si>
    <t>IMY</t>
  </si>
  <si>
    <t>IJY</t>
  </si>
  <si>
    <t>IJZ</t>
  </si>
  <si>
    <t>NVTKq.L</t>
  </si>
  <si>
    <t>NOVOb.CO</t>
  </si>
  <si>
    <t>NZYMb.CO</t>
  </si>
  <si>
    <t>OHL.MC</t>
  </si>
  <si>
    <t>POST.VI</t>
  </si>
  <si>
    <t>OMVV.VI</t>
  </si>
  <si>
    <t>ORK.OL</t>
  </si>
  <si>
    <t>OTPB.BU</t>
  </si>
  <si>
    <t>OUT1V.HE</t>
  </si>
  <si>
    <t>OTE1V.HE</t>
  </si>
  <si>
    <t>PWTN.S</t>
  </si>
  <si>
    <t>PARG.S</t>
  </si>
  <si>
    <t>PSON.L</t>
  </si>
  <si>
    <t>PERP.PA</t>
  </si>
  <si>
    <t>PGS.OL</t>
  </si>
  <si>
    <t>Husqvarna AB</t>
  </si>
  <si>
    <t>Iberdrola SA</t>
  </si>
  <si>
    <t>Icade</t>
  </si>
  <si>
    <t>ICAP PLC</t>
  </si>
  <si>
    <t>Iliad SA</t>
  </si>
  <si>
    <t>Colt Group SA</t>
  </si>
  <si>
    <t>WGX</t>
  </si>
  <si>
    <t>QSJ</t>
  </si>
  <si>
    <t>QSX</t>
  </si>
  <si>
    <t>XFJ</t>
  </si>
  <si>
    <t>XFX</t>
  </si>
  <si>
    <t>XGJ</t>
  </si>
  <si>
    <t>XGX</t>
  </si>
  <si>
    <t>SNJ</t>
  </si>
  <si>
    <t>SNX</t>
  </si>
  <si>
    <t>GLJ</t>
  </si>
  <si>
    <t>GLX</t>
  </si>
  <si>
    <t>TFJ</t>
  </si>
  <si>
    <t>TFX</t>
  </si>
  <si>
    <t>XEJ</t>
  </si>
  <si>
    <t>XEX</t>
  </si>
  <si>
    <t>SOJ</t>
  </si>
  <si>
    <t>SOX</t>
  </si>
  <si>
    <t>YUJ</t>
  </si>
  <si>
    <t>YUX</t>
  </si>
  <si>
    <t>Intermediate Capital Group</t>
  </si>
  <si>
    <t>Interpump Group SpA</t>
  </si>
  <si>
    <t>Intertek Group</t>
  </si>
  <si>
    <t xml:space="preserve">Intesa Sanpaolo SpA </t>
  </si>
  <si>
    <t>Intesa Sanpaolo SpA (Savings)</t>
  </si>
  <si>
    <t>Invensys plc</t>
  </si>
  <si>
    <t>Investec</t>
  </si>
  <si>
    <t>Investor AB B shares</t>
  </si>
  <si>
    <t>IPSOS</t>
  </si>
  <si>
    <t>Italcementi SpA</t>
  </si>
  <si>
    <t>ITV plc</t>
  </si>
  <si>
    <t>IVG Immobilien AG</t>
  </si>
  <si>
    <t>JC Decaux SA</t>
  </si>
  <si>
    <t>Trading opening time (London time)</t>
  </si>
  <si>
    <t>GICS Sector</t>
  </si>
  <si>
    <t>GQU</t>
  </si>
  <si>
    <t>GQQ</t>
  </si>
  <si>
    <t>GIU</t>
  </si>
  <si>
    <t>GIQ</t>
  </si>
  <si>
    <t>GZU</t>
  </si>
  <si>
    <t>GSQ</t>
  </si>
  <si>
    <t>GBU</t>
  </si>
  <si>
    <t>GBQ</t>
  </si>
  <si>
    <t>BKU</t>
  </si>
  <si>
    <t>BKQ</t>
  </si>
  <si>
    <t>ZPU</t>
  </si>
  <si>
    <t>ZPQ</t>
  </si>
  <si>
    <t>HEU</t>
  </si>
  <si>
    <t>HEQ</t>
  </si>
  <si>
    <t>HHU</t>
  </si>
  <si>
    <t>HHQ</t>
  </si>
  <si>
    <t>HMU</t>
  </si>
  <si>
    <t>HMQ</t>
  </si>
  <si>
    <t>ZQU</t>
  </si>
  <si>
    <t>ZQQ</t>
  </si>
  <si>
    <t>HOU</t>
  </si>
  <si>
    <t>HOQ</t>
  </si>
  <si>
    <t>HPW</t>
  </si>
  <si>
    <t>HPO</t>
  </si>
  <si>
    <t>HSU</t>
  </si>
  <si>
    <t>HSQ</t>
  </si>
  <si>
    <t>HUW</t>
  </si>
  <si>
    <t>HUO</t>
  </si>
  <si>
    <t>IEU</t>
  </si>
  <si>
    <t>IEQ</t>
  </si>
  <si>
    <t>IMU</t>
  </si>
  <si>
    <t>IMQ</t>
  </si>
  <si>
    <t>IJU</t>
  </si>
  <si>
    <t>IJQ</t>
  </si>
  <si>
    <t>IZU</t>
  </si>
  <si>
    <t>IZQ</t>
  </si>
  <si>
    <t>IFU</t>
  </si>
  <si>
    <t>IFQ</t>
  </si>
  <si>
    <t>IAU</t>
  </si>
  <si>
    <t>IAQ</t>
  </si>
  <si>
    <t>IHU</t>
  </si>
  <si>
    <t>IHQ</t>
  </si>
  <si>
    <t>BIQ</t>
  </si>
  <si>
    <t>IKU</t>
  </si>
  <si>
    <t>IKQ</t>
  </si>
  <si>
    <t>ITU</t>
  </si>
  <si>
    <t>ITQ</t>
  </si>
  <si>
    <t>PKU</t>
  </si>
  <si>
    <t>PKQ</t>
  </si>
  <si>
    <t>KDW</t>
  </si>
  <si>
    <t>KDO</t>
  </si>
  <si>
    <t>KAU</t>
  </si>
  <si>
    <t>Krones AG</t>
  </si>
  <si>
    <t>Kudelski SA</t>
  </si>
  <si>
    <t>Kuehne &amp; Nagel International AG</t>
  </si>
  <si>
    <t>Lafarge SA</t>
  </si>
  <si>
    <t>GB00B3MBS747</t>
  </si>
  <si>
    <t>OCDO LN</t>
  </si>
  <si>
    <t>OCDO.L</t>
  </si>
  <si>
    <t>OCA</t>
  </si>
  <si>
    <t>OOF</t>
  </si>
  <si>
    <t>Novatek (OAO) GDR</t>
  </si>
  <si>
    <t>Novo Nordisk A/S</t>
  </si>
  <si>
    <t>Novozymes A/S</t>
  </si>
  <si>
    <t>Obrascon Huarte Lain SA</t>
  </si>
  <si>
    <t>OC Oerlikon Corp AG</t>
  </si>
  <si>
    <t>Oesterreichische Post AG</t>
  </si>
  <si>
    <t>OMV AG</t>
  </si>
  <si>
    <t>Onyx Pharmaceuticals Inc</t>
  </si>
  <si>
    <t>Oracle Corp</t>
  </si>
  <si>
    <t>Orkla ASA</t>
  </si>
  <si>
    <t>OTP Bank Nyrt</t>
  </si>
  <si>
    <t>Outokumpu Oyj</t>
  </si>
  <si>
    <t>Outotec Oyj</t>
  </si>
  <si>
    <t>LYD</t>
  </si>
  <si>
    <t>LYH</t>
  </si>
  <si>
    <t>LUD</t>
  </si>
  <si>
    <t>LUH</t>
  </si>
  <si>
    <t>MDY</t>
  </si>
  <si>
    <t>MDZ</t>
  </si>
  <si>
    <t>NIF</t>
  </si>
  <si>
    <t>NIK</t>
  </si>
  <si>
    <t>MGD</t>
  </si>
  <si>
    <t>EWY</t>
  </si>
  <si>
    <t>OCY</t>
  </si>
  <si>
    <t>OCZ</t>
  </si>
  <si>
    <t>MHD</t>
  </si>
  <si>
    <t>MHH</t>
  </si>
  <si>
    <t>MSD</t>
  </si>
  <si>
    <t>WGF</t>
  </si>
  <si>
    <t>WGK</t>
  </si>
  <si>
    <t>KRY</t>
  </si>
  <si>
    <t>KRZ</t>
  </si>
  <si>
    <t>BNPP.PA</t>
  </si>
  <si>
    <t>CH0012280076</t>
  </si>
  <si>
    <t>DE0007297004</t>
  </si>
  <si>
    <t>FR0010613471</t>
  </si>
  <si>
    <t>CH0038388911</t>
  </si>
  <si>
    <t>US8688612048</t>
  </si>
  <si>
    <t>CH0012255144</t>
  </si>
  <si>
    <t>CH0012255151</t>
  </si>
  <si>
    <t>SE0000242455</t>
  </si>
  <si>
    <t>SE0000310336</t>
  </si>
  <si>
    <t>CH0014852781</t>
  </si>
  <si>
    <t>CH0008742519</t>
  </si>
  <si>
    <t>DK0010311471</t>
  </si>
  <si>
    <t>DE000SYM9999</t>
  </si>
  <si>
    <t>GB0008754136</t>
  </si>
  <si>
    <t>GB0008782301</t>
  </si>
  <si>
    <t>ES0178165017</t>
  </si>
  <si>
    <t>IT0003497168</t>
  </si>
  <si>
    <t>IT0003497176</t>
  </si>
  <si>
    <t>CZ0009093209</t>
  </si>
  <si>
    <t>ES0178430E18</t>
  </si>
  <si>
    <t>PLTLKPL00017</t>
  </si>
  <si>
    <t>NO0010063308</t>
  </si>
  <si>
    <t>Mersen</t>
  </si>
  <si>
    <t>Daily Settlement Price Tick Size</t>
  </si>
  <si>
    <t>Auto Exercise Default Value (Index Points)</t>
  </si>
  <si>
    <t>3i Group plc</t>
  </si>
  <si>
    <t>A2A SpA</t>
  </si>
  <si>
    <t>Aareal Bank AG</t>
  </si>
  <si>
    <t>ABB Ltd</t>
  </si>
  <si>
    <t>Abertis Infraestructuras SA</t>
  </si>
  <si>
    <t>Acciona SA</t>
  </si>
  <si>
    <t>ACEA SpA</t>
  </si>
  <si>
    <t>Acergy SA</t>
  </si>
  <si>
    <t>Acerinox SA</t>
  </si>
  <si>
    <t>ACS Actividades Cons y Serv</t>
  </si>
  <si>
    <t>Actelion Ltd</t>
  </si>
  <si>
    <t>Adidas AG</t>
  </si>
  <si>
    <t>Admiral Group plc</t>
  </si>
  <si>
    <t>Aegon NV</t>
  </si>
  <si>
    <t>UBU</t>
  </si>
  <si>
    <t>UBQ</t>
  </si>
  <si>
    <t>UEU</t>
  </si>
  <si>
    <t>UEQ</t>
  </si>
  <si>
    <t>UMU</t>
  </si>
  <si>
    <t>UMQ</t>
  </si>
  <si>
    <t>UFU</t>
  </si>
  <si>
    <t>UFQ</t>
  </si>
  <si>
    <t>YFQ</t>
  </si>
  <si>
    <t>DFU</t>
  </si>
  <si>
    <t>DFQ</t>
  </si>
  <si>
    <t>EXU</t>
  </si>
  <si>
    <t>EXQ</t>
  </si>
  <si>
    <t>VOU</t>
  </si>
  <si>
    <t>VOQ</t>
  </si>
  <si>
    <t>YCU</t>
  </si>
  <si>
    <t>YCQ</t>
  </si>
  <si>
    <t>VBU</t>
  </si>
  <si>
    <t>VBQ</t>
  </si>
  <si>
    <t>VCU</t>
  </si>
  <si>
    <t>VCQ</t>
  </si>
  <si>
    <t>WFW</t>
  </si>
  <si>
    <t>WFO</t>
  </si>
  <si>
    <t>WTU</t>
  </si>
  <si>
    <t>WTQ</t>
  </si>
  <si>
    <t>YGU</t>
  </si>
  <si>
    <t>YGQ</t>
  </si>
  <si>
    <t>WAU</t>
  </si>
  <si>
    <t>WAQ</t>
  </si>
  <si>
    <t>WLU</t>
  </si>
  <si>
    <t>WLQ</t>
  </si>
  <si>
    <t>WKU</t>
  </si>
  <si>
    <t>WKQ</t>
  </si>
  <si>
    <t>WPU</t>
  </si>
  <si>
    <t>WPQ</t>
  </si>
  <si>
    <t>YAW</t>
  </si>
  <si>
    <t>YAO</t>
  </si>
  <si>
    <t>ZUU</t>
  </si>
  <si>
    <t>ZUQ</t>
  </si>
  <si>
    <t>IIJ</t>
  </si>
  <si>
    <t>IIX</t>
  </si>
  <si>
    <t>ASB</t>
  </si>
  <si>
    <t>ASV</t>
  </si>
  <si>
    <t>OBJ</t>
  </si>
  <si>
    <t>OBX</t>
  </si>
  <si>
    <t>ABJ</t>
  </si>
  <si>
    <t>GNS</t>
  </si>
  <si>
    <t>DNB</t>
  </si>
  <si>
    <t>DN</t>
  </si>
  <si>
    <t>DRX</t>
  </si>
  <si>
    <t>DIX</t>
  </si>
  <si>
    <t>DSV</t>
  </si>
  <si>
    <t>EZJ</t>
  </si>
  <si>
    <t>FGR</t>
  </si>
  <si>
    <t>EDF</t>
  </si>
  <si>
    <t>ECM</t>
  </si>
  <si>
    <t>ELT</t>
  </si>
  <si>
    <t>EL</t>
  </si>
  <si>
    <t>ENG</t>
  </si>
  <si>
    <t>ELE</t>
  </si>
  <si>
    <t>ENL</t>
  </si>
  <si>
    <t>EDP</t>
  </si>
  <si>
    <t>ENI</t>
  </si>
  <si>
    <t>ENR</t>
  </si>
  <si>
    <t>ETI</t>
  </si>
  <si>
    <t>ERA</t>
  </si>
  <si>
    <t>ERG</t>
  </si>
  <si>
    <t>ERC</t>
  </si>
  <si>
    <t>EBO</t>
  </si>
  <si>
    <t>TB</t>
  </si>
  <si>
    <t>EF</t>
  </si>
  <si>
    <t>RF</t>
  </si>
  <si>
    <t>EDA</t>
  </si>
  <si>
    <t>EUA</t>
  </si>
  <si>
    <t>ETL</t>
  </si>
  <si>
    <t>cf. Notice for full list</t>
  </si>
  <si>
    <t>Ackermans &amp; Van Haaren</t>
  </si>
  <si>
    <t>Befimmo S.C.A.</t>
  </si>
  <si>
    <t>BE0003764785</t>
  </si>
  <si>
    <t>BE0003678894</t>
  </si>
  <si>
    <t>ACKB BB</t>
  </si>
  <si>
    <t>ACKB.BR</t>
  </si>
  <si>
    <t>BEFB.BR</t>
  </si>
  <si>
    <t>AVH</t>
  </si>
  <si>
    <t>AGY</t>
  </si>
  <si>
    <t>AGZ</t>
  </si>
  <si>
    <t>BEF</t>
  </si>
  <si>
    <t>BMF</t>
  </si>
  <si>
    <t>BMK</t>
  </si>
  <si>
    <t>Beneteau</t>
  </si>
  <si>
    <t>Biomerieux</t>
  </si>
  <si>
    <t>Etablissements Maurel et Prom</t>
  </si>
  <si>
    <t>Faurecia</t>
  </si>
  <si>
    <t>IPSEN</t>
  </si>
  <si>
    <t>Nexity</t>
  </si>
  <si>
    <t>Orpea</t>
  </si>
  <si>
    <t>Remy Cointreau</t>
  </si>
  <si>
    <t>Rexel S.A.</t>
  </si>
  <si>
    <t>SEB S.A.</t>
  </si>
  <si>
    <t>Petrofac Ltd.</t>
  </si>
  <si>
    <t>FR0000035164</t>
  </si>
  <si>
    <t>BEN FP</t>
  </si>
  <si>
    <t>CHBE.PA</t>
  </si>
  <si>
    <t>BIOX.PA</t>
  </si>
  <si>
    <t>FR0000121147</t>
  </si>
  <si>
    <t>EO FP</t>
  </si>
  <si>
    <t>EPED.PA</t>
  </si>
  <si>
    <t>FR0010259150</t>
  </si>
  <si>
    <t>IPN FP</t>
  </si>
  <si>
    <t>IPN.PA</t>
  </si>
  <si>
    <t>FR0010112524</t>
  </si>
  <si>
    <t>NXI FP</t>
  </si>
  <si>
    <t>NEXI.PA</t>
  </si>
  <si>
    <t>FR0000184798</t>
  </si>
  <si>
    <t>ORP FP</t>
  </si>
  <si>
    <t>ORP.PA</t>
  </si>
  <si>
    <t>FR0000130395</t>
  </si>
  <si>
    <t>RCO FP</t>
  </si>
  <si>
    <t>RCOP.PA</t>
  </si>
  <si>
    <t>FR0010451203</t>
  </si>
  <si>
    <t>RXL FP</t>
  </si>
  <si>
    <t>RXL.PA</t>
  </si>
  <si>
    <t>FR0000121709</t>
  </si>
  <si>
    <t>SK FP</t>
  </si>
  <si>
    <t>SEBF.PA</t>
  </si>
  <si>
    <t>BNT</t>
  </si>
  <si>
    <t>BLF</t>
  </si>
  <si>
    <t>BLK</t>
  </si>
  <si>
    <t>BIO</t>
  </si>
  <si>
    <t>IOF</t>
  </si>
  <si>
    <t>IOK</t>
  </si>
  <si>
    <t>FLY</t>
  </si>
  <si>
    <t>FLZ</t>
  </si>
  <si>
    <t>IPE</t>
  </si>
  <si>
    <t>IPY</t>
  </si>
  <si>
    <t>IPZ</t>
  </si>
  <si>
    <t>NXE</t>
  </si>
  <si>
    <t>NNY</t>
  </si>
  <si>
    <t>NNZ</t>
  </si>
  <si>
    <t>ORP</t>
  </si>
  <si>
    <t>OBF</t>
  </si>
  <si>
    <t>OBK</t>
  </si>
  <si>
    <t>REM</t>
  </si>
  <si>
    <t>RMF</t>
  </si>
  <si>
    <t>RMK</t>
  </si>
  <si>
    <t>REE</t>
  </si>
  <si>
    <t>REF</t>
  </si>
  <si>
    <t>REK</t>
  </si>
  <si>
    <t>SBS</t>
  </si>
  <si>
    <t>SBY</t>
  </si>
  <si>
    <t>SBZ</t>
  </si>
  <si>
    <t>GB00B0H2K534</t>
  </si>
  <si>
    <t>PFC LN</t>
  </si>
  <si>
    <t>PFC.L</t>
  </si>
  <si>
    <t>SuperGroup plc</t>
  </si>
  <si>
    <t>GB00B60BD277</t>
  </si>
  <si>
    <t>Gem Diamonds Ltd</t>
  </si>
  <si>
    <t>VGG379591065</t>
  </si>
  <si>
    <t>GEMD LN</t>
  </si>
  <si>
    <t>GEMD.L</t>
  </si>
  <si>
    <t>PET</t>
  </si>
  <si>
    <t>PTF</t>
  </si>
  <si>
    <t>SGF</t>
  </si>
  <si>
    <t>GDD</t>
  </si>
  <si>
    <t>OKF</t>
  </si>
  <si>
    <t>US46630Q2021</t>
  </si>
  <si>
    <t>VTBR LI</t>
  </si>
  <si>
    <t>VTBRq.L</t>
  </si>
  <si>
    <t>VTB</t>
  </si>
  <si>
    <t>VTF</t>
  </si>
  <si>
    <t>VTK</t>
  </si>
  <si>
    <t>HEM</t>
  </si>
  <si>
    <t>HET</t>
  </si>
  <si>
    <t>HEC</t>
  </si>
  <si>
    <t>HGN</t>
  </si>
  <si>
    <t xml:space="preserve">PSON LN </t>
  </si>
  <si>
    <t xml:space="preserve">RI FP </t>
  </si>
  <si>
    <t xml:space="preserve">UG FP </t>
  </si>
  <si>
    <t xml:space="preserve">PAH3 GY </t>
  </si>
  <si>
    <t xml:space="preserve">PRU LN </t>
  </si>
  <si>
    <t xml:space="preserve">PRY IM </t>
  </si>
  <si>
    <t xml:space="preserve">PUB FP </t>
  </si>
  <si>
    <t xml:space="preserve">PUM GY </t>
  </si>
  <si>
    <t xml:space="preserve">QIA GY </t>
  </si>
  <si>
    <t>FRB</t>
  </si>
  <si>
    <t>JZU</t>
  </si>
  <si>
    <t>JZQ</t>
  </si>
  <si>
    <t>JZJ</t>
  </si>
  <si>
    <t>JZX</t>
  </si>
  <si>
    <t>AMG Advanced Metallurgical Group NV</t>
  </si>
  <si>
    <t>Delta Lloyd NV</t>
  </si>
  <si>
    <t>Mediq NV</t>
  </si>
  <si>
    <t>NL0000888691</t>
  </si>
  <si>
    <t>AMG NA</t>
  </si>
  <si>
    <t>AMG.AS</t>
  </si>
  <si>
    <t>XBM</t>
  </si>
  <si>
    <t>XBT</t>
  </si>
  <si>
    <t>XBC</t>
  </si>
  <si>
    <t>XBN</t>
  </si>
  <si>
    <t>XBF</t>
  </si>
  <si>
    <t>XBK</t>
  </si>
  <si>
    <t>JZZ</t>
  </si>
  <si>
    <t>JZY</t>
  </si>
  <si>
    <t>Name Change</t>
  </si>
  <si>
    <t>Underlying</t>
  </si>
  <si>
    <t>AGS BB</t>
  </si>
  <si>
    <t>AGES.BR</t>
  </si>
  <si>
    <t xml:space="preserve">Gecina SA                   </t>
  </si>
  <si>
    <t>FR0010040865</t>
  </si>
  <si>
    <t xml:space="preserve">ELUXB SS </t>
  </si>
  <si>
    <t xml:space="preserve">ENG SM </t>
  </si>
  <si>
    <t xml:space="preserve">ENEL IM </t>
  </si>
  <si>
    <t xml:space="preserve">EDP PL </t>
  </si>
  <si>
    <t xml:space="preserve">ENI IM </t>
  </si>
  <si>
    <t xml:space="preserve">ENRO SS </t>
  </si>
  <si>
    <t>GB0002652740</t>
  </si>
  <si>
    <t>DE0005140008</t>
  </si>
  <si>
    <t>DE0007480204</t>
  </si>
  <si>
    <t>DE0008232125</t>
  </si>
  <si>
    <t>DE0005552004</t>
  </si>
  <si>
    <t>DE0005557508</t>
  </si>
  <si>
    <t>MICP.PA</t>
  </si>
  <si>
    <t>FR0000124141</t>
  </si>
  <si>
    <t>AT0000746409</t>
  </si>
  <si>
    <t>DK0010268606</t>
  </si>
  <si>
    <t>GB0009292243</t>
  </si>
  <si>
    <t>AT0000908504</t>
  </si>
  <si>
    <t>FR0000125486</t>
  </si>
  <si>
    <t>YSO.LS</t>
  </si>
  <si>
    <t>SXS.L</t>
  </si>
  <si>
    <t>SPX.L</t>
  </si>
  <si>
    <t>XVX</t>
  </si>
  <si>
    <t>TCJ</t>
  </si>
  <si>
    <t>TCX</t>
  </si>
  <si>
    <t>FI0009000681</t>
  </si>
  <si>
    <t>FI0009005318</t>
  </si>
  <si>
    <t xml:space="preserve">SDF GY </t>
  </si>
  <si>
    <t xml:space="preserve">KAZ LN </t>
  </si>
  <si>
    <t xml:space="preserve">KBC BB </t>
  </si>
  <si>
    <t xml:space="preserve">KYG ID </t>
  </si>
  <si>
    <t xml:space="preserve">NDA SS </t>
  </si>
  <si>
    <t>IT0001078911</t>
  </si>
  <si>
    <t>GB0031638363</t>
  </si>
  <si>
    <t>IT0000072618</t>
  </si>
  <si>
    <t>GB00B17BBQ50</t>
  </si>
  <si>
    <t>SE0000107419</t>
  </si>
  <si>
    <t>FR0000073298</t>
  </si>
  <si>
    <t>IT0003027817</t>
  </si>
  <si>
    <t>GB0033986497</t>
  </si>
  <si>
    <t>PTJMT0AE0001</t>
  </si>
  <si>
    <t>SE0000806994</t>
  </si>
  <si>
    <t xml:space="preserve">SAP GY </t>
  </si>
  <si>
    <t xml:space="preserve">SBMO NA </t>
  </si>
  <si>
    <t xml:space="preserve">SU FP </t>
  </si>
  <si>
    <t xml:space="preserve">SBO AV </t>
  </si>
  <si>
    <t xml:space="preserve">SCR FP </t>
  </si>
  <si>
    <t xml:space="preserve">SSE LN </t>
  </si>
  <si>
    <t xml:space="preserve">SECUB SS </t>
  </si>
  <si>
    <t xml:space="preserve">SVT LN </t>
  </si>
  <si>
    <t>http://www.euronext.com/fic/000/060/800/608006.pdf</t>
  </si>
  <si>
    <t>Essar, Eurasian, Petrofac</t>
  </si>
  <si>
    <t>Bekaert NV</t>
  </si>
  <si>
    <t>BE0974258874</t>
  </si>
  <si>
    <t>http://www.euronext.com/fic/000/060/595/605951.pdf</t>
  </si>
  <si>
    <t>Delisting</t>
  </si>
  <si>
    <t>http://www.euronext.com/fic/000/060/886/608860.pdf</t>
  </si>
  <si>
    <t xml:space="preserve">AMBAC </t>
  </si>
  <si>
    <t>http://www.euronext.com/fic/000/060/360/603608.pdf</t>
  </si>
  <si>
    <t>MSCI EURO</t>
  </si>
  <si>
    <t>HU0000061726</t>
  </si>
  <si>
    <t>FI0009002422</t>
  </si>
  <si>
    <t>FI0009014575</t>
  </si>
  <si>
    <t>CH0002168083</t>
  </si>
  <si>
    <t>http://www.euronext.com/fic/000/061/815/618154.pdf</t>
  </si>
  <si>
    <t>KBC Groep NV</t>
  </si>
  <si>
    <t>KBC.BR</t>
  </si>
  <si>
    <t>http://www.euronext.com/fic/000/061/855/618553.pdf</t>
  </si>
  <si>
    <t>Subsea 7 SA</t>
  </si>
  <si>
    <t>SUBC NO</t>
  </si>
  <si>
    <t>http://www.euronext.com/fic/000/061/785/617853.pdf</t>
  </si>
  <si>
    <t>Davis Service Group Plc</t>
  </si>
  <si>
    <t>Reverse Share Split - Name Change</t>
  </si>
  <si>
    <t>http://www.euronext.com/fic/000/061/815/618155.pdf</t>
  </si>
  <si>
    <t>Spin Off - Reverse Share Split - Name Change</t>
  </si>
  <si>
    <t>http://www.euronext.com/fic/000/061/725/617253.pdf</t>
  </si>
  <si>
    <t>http://www.euronext.com/fic/000/061/575/615757.pdf</t>
  </si>
  <si>
    <t>QVY</t>
  </si>
  <si>
    <t>http://www.euronext.com/fic/000/061/991/619911.pdf</t>
  </si>
  <si>
    <t>Fiat SpA, Fiat Industrial</t>
  </si>
  <si>
    <t>FAL</t>
  </si>
  <si>
    <t>FAM</t>
  </si>
  <si>
    <t>FAF</t>
  </si>
  <si>
    <t>FAG</t>
  </si>
  <si>
    <t>FAK</t>
  </si>
  <si>
    <t>Fiat Industrial</t>
  </si>
  <si>
    <t>FAI</t>
  </si>
  <si>
    <t>Minimum absolute strike price (currency)</t>
  </si>
  <si>
    <t>Reduction to the minimum permissible exercise price</t>
  </si>
  <si>
    <t>http://www.euronext.com/fic/000/061/990/619909.pdf</t>
  </si>
  <si>
    <t>Flexible Individual Equity Options</t>
  </si>
  <si>
    <t>Maximum absolute strike price (currency)</t>
  </si>
  <si>
    <t>BE0974256852</t>
  </si>
  <si>
    <t>http://www.euronext.com/fic/000/061/895/618951.pdf</t>
  </si>
  <si>
    <t>Merger</t>
  </si>
  <si>
    <t>British Airways Plc</t>
  </si>
  <si>
    <t>International Consolidated Airlines Group SA</t>
  </si>
  <si>
    <t>ES0177542018</t>
  </si>
  <si>
    <t>IAG LN</t>
  </si>
  <si>
    <t>Lloyds Banking Group plc</t>
  </si>
  <si>
    <t>http://www.euronext.com/fic/000/062/110/621101.pdf</t>
  </si>
  <si>
    <t>Iberia LAE SA</t>
  </si>
  <si>
    <t>http://www.euronext.com/fic/000/062/030/620305.pdf</t>
  </si>
  <si>
    <t>LU0569974404</t>
  </si>
  <si>
    <t>ArcelorMittal</t>
  </si>
  <si>
    <t>Aperam SA</t>
  </si>
  <si>
    <t>APAM.AS</t>
  </si>
  <si>
    <t>MTE</t>
  </si>
  <si>
    <t>AUF</t>
  </si>
  <si>
    <t>AUK</t>
  </si>
  <si>
    <t>AHG</t>
  </si>
  <si>
    <t>AHP</t>
  </si>
  <si>
    <t>APZ</t>
  </si>
  <si>
    <t>APE</t>
  </si>
  <si>
    <t>APA</t>
  </si>
  <si>
    <t>APR</t>
  </si>
  <si>
    <t>API</t>
  </si>
  <si>
    <t>AMW</t>
  </si>
  <si>
    <t>AMO</t>
  </si>
  <si>
    <t>AMB</t>
  </si>
  <si>
    <t>AMI</t>
  </si>
  <si>
    <t>http://www.euronext.com/fic/000/062/155/621556.pdf</t>
  </si>
  <si>
    <t>Aperam, ArcelorMittal</t>
  </si>
  <si>
    <t>Beni Stabili SpA SIIQ</t>
  </si>
  <si>
    <t>http://www.euronext.com/fic/000/062/230/622301.pdf</t>
  </si>
  <si>
    <t>APAM NA</t>
  </si>
  <si>
    <t>MT NA</t>
  </si>
  <si>
    <t>Change to the Contract Size of the BEL 20 Option contracts</t>
  </si>
  <si>
    <t>Bel 20 Index</t>
  </si>
  <si>
    <t>PEW</t>
  </si>
  <si>
    <t>PEO</t>
  </si>
  <si>
    <t>PEB</t>
  </si>
  <si>
    <t>PEV</t>
  </si>
  <si>
    <t xml:space="preserve">Change to the time trading ceases on the Last Trading Day for Universal Stock futures contracts </t>
  </si>
  <si>
    <t>Change to the time trading ceases on the Last Trading Day for Universal Stock futures contracts</t>
  </si>
  <si>
    <t>MSCI Hong Kong</t>
  </si>
  <si>
    <t>MSCI All Country Asia Pacific ex Japan</t>
  </si>
  <si>
    <t>MSCI Europe ex UK*</t>
  </si>
  <si>
    <t>http://www.euronext.com/fic/000/062/265/622650.pdf</t>
  </si>
  <si>
    <t>http://www.euronext.com/fic/000/062/281/622810.pdf</t>
  </si>
  <si>
    <t>Britvic, Criteria CaixaCorp</t>
  </si>
  <si>
    <t>Britvic Plc</t>
  </si>
  <si>
    <t>BVIC LN</t>
  </si>
  <si>
    <t>BVIC.L</t>
  </si>
  <si>
    <t>BRV</t>
  </si>
  <si>
    <t>BAG</t>
  </si>
  <si>
    <t>CIE</t>
  </si>
  <si>
    <t>CIA</t>
  </si>
  <si>
    <t>CIG</t>
  </si>
  <si>
    <t>CII</t>
  </si>
  <si>
    <t>http://www.euronext.com/fic/000/062/270/622701.pdf</t>
  </si>
  <si>
    <t>http://www.euronext.com/fic/000/062/340/623404.pdf</t>
  </si>
  <si>
    <t>Pescanova SA</t>
  </si>
  <si>
    <t>http://www.euronext.com/fic/000/062/175/621752.pdf</t>
  </si>
  <si>
    <t>Spin Off - No more maturities introduced</t>
  </si>
  <si>
    <t>DNY</t>
  </si>
  <si>
    <t>De'Longhi SpA</t>
  </si>
  <si>
    <t>IT0003115950</t>
  </si>
  <si>
    <t>http://www.euronext.com/fic/000/062/625/626254.pdf</t>
  </si>
  <si>
    <t>DLG.MI</t>
  </si>
  <si>
    <t>DLG IM</t>
  </si>
  <si>
    <t>http://www.euronext.com/fic/000/062/575/625758.pdf</t>
  </si>
  <si>
    <t>Babcock International Group PL</t>
  </si>
  <si>
    <t>Booker Group PLC</t>
  </si>
  <si>
    <t>Cape PLC</t>
  </si>
  <si>
    <t>Imagination Technologies Group</t>
  </si>
  <si>
    <t>GB0030927254</t>
  </si>
  <si>
    <t>GB0009697037</t>
  </si>
  <si>
    <t>GB00B15FWH70</t>
  </si>
  <si>
    <t>GB0001826634</t>
  </si>
  <si>
    <t>GB0002418548</t>
  </si>
  <si>
    <t>GB00B012TP20</t>
  </si>
  <si>
    <t>GB00B1VZ0M25</t>
  </si>
  <si>
    <t>GB00B0LCW083</t>
  </si>
  <si>
    <t>GB00B1FW5029</t>
  </si>
  <si>
    <t>GB0004478896</t>
  </si>
  <si>
    <t>GB00B06QFB75</t>
  </si>
  <si>
    <t>GB0005746358</t>
  </si>
  <si>
    <t>GB00B41H7391</t>
  </si>
  <si>
    <t>GB0008711763</t>
  </si>
  <si>
    <t>AAG</t>
  </si>
  <si>
    <t>BDG</t>
  </si>
  <si>
    <t>DDG</t>
  </si>
  <si>
    <t>DEG</t>
  </si>
  <si>
    <t>DGG</t>
  </si>
  <si>
    <t>EYG</t>
  </si>
  <si>
    <t>HBG</t>
  </si>
  <si>
    <t>HDG</t>
  </si>
  <si>
    <t>HFG</t>
  </si>
  <si>
    <t>HGG</t>
  </si>
  <si>
    <t>HIG</t>
  </si>
  <si>
    <t>IAG</t>
  </si>
  <si>
    <t>MIG</t>
  </si>
  <si>
    <t>NEG</t>
  </si>
  <si>
    <t>TBG</t>
  </si>
  <si>
    <t>ASC LN</t>
  </si>
  <si>
    <t>ASOS.L</t>
  </si>
  <si>
    <t>BAB LN</t>
  </si>
  <si>
    <t>BAB.L</t>
  </si>
  <si>
    <t>CINE LN</t>
  </si>
  <si>
    <t>CINE.L</t>
  </si>
  <si>
    <t>DPLM LN</t>
  </si>
  <si>
    <t>DPLM.L</t>
  </si>
  <si>
    <t>DOM LN</t>
  </si>
  <si>
    <t>DOM.L</t>
  </si>
  <si>
    <t>ELM LN</t>
  </si>
  <si>
    <t>ELM.L</t>
  </si>
  <si>
    <t>HFD LN</t>
  </si>
  <si>
    <t>HFD.L</t>
  </si>
  <si>
    <t>HL/ LN</t>
  </si>
  <si>
    <t>HRGV.L</t>
  </si>
  <si>
    <t>HIK LN</t>
  </si>
  <si>
    <t>HIK.L</t>
  </si>
  <si>
    <t>HOC LN</t>
  </si>
  <si>
    <t>HOCM.L</t>
  </si>
  <si>
    <t>HTG LN</t>
  </si>
  <si>
    <t>HTG.L</t>
  </si>
  <si>
    <t>IGG LN</t>
  </si>
  <si>
    <t>IGG.L</t>
  </si>
  <si>
    <t>MCB LN</t>
  </si>
  <si>
    <t>MCB.L</t>
  </si>
  <si>
    <t>NTG LN</t>
  </si>
  <si>
    <t>NTG.L</t>
  </si>
  <si>
    <t>TTG LN</t>
  </si>
  <si>
    <t>TTG.L</t>
  </si>
  <si>
    <t>AAZ</t>
  </si>
  <si>
    <t>BIG</t>
  </si>
  <si>
    <t>CIW</t>
  </si>
  <si>
    <t>DPM</t>
  </si>
  <si>
    <t>DMP</t>
  </si>
  <si>
    <t>ELM</t>
  </si>
  <si>
    <t>HLF</t>
  </si>
  <si>
    <t>HRL</t>
  </si>
  <si>
    <t>HKP</t>
  </si>
  <si>
    <t>HCM</t>
  </si>
  <si>
    <t>HTG</t>
  </si>
  <si>
    <t>IGG</t>
  </si>
  <si>
    <t>MBD</t>
  </si>
  <si>
    <t>NTG</t>
  </si>
  <si>
    <t>TTG</t>
  </si>
  <si>
    <t>DLI</t>
  </si>
  <si>
    <t>VWU</t>
  </si>
  <si>
    <t>VWQ</t>
  </si>
  <si>
    <t>VWJ</t>
  </si>
  <si>
    <t>VWX</t>
  </si>
  <si>
    <t>http://www.euronext.com/fic/000/062/925/629258.pdf</t>
  </si>
  <si>
    <t>DCP</t>
  </si>
  <si>
    <t>Vornado Realty Trust</t>
  </si>
  <si>
    <t>http://www.euronext.com/fic/000/062/985/629852.pdf</t>
  </si>
  <si>
    <t>Brit Insurance Holdings</t>
  </si>
  <si>
    <t>BAYN GY</t>
  </si>
  <si>
    <t>DE0005785604</t>
  </si>
  <si>
    <t xml:space="preserve">FRE GY </t>
  </si>
  <si>
    <t>http://www.euronext.com/fic/000/062/265/622651.pdf</t>
  </si>
  <si>
    <t>Conversion and Legal Form Change</t>
  </si>
  <si>
    <t>Fresenius SE - PFD</t>
  </si>
  <si>
    <t>Fresenius SE - ORD</t>
  </si>
  <si>
    <t>Fresenius SE &amp; Co. KGaA</t>
  </si>
  <si>
    <t>http://www.euronext.com/fic/000/063/436/634362.pdf</t>
  </si>
  <si>
    <t>Bank Zachodni WBK</t>
  </si>
  <si>
    <t>http://www.euronext.com/fic/000/063/411/634110.pdf</t>
  </si>
  <si>
    <t>Universal Stock Futures cf. Notice for full list</t>
  </si>
  <si>
    <t>Delisting of Flexible Options and suspension introduction of further expiries for Standard Options</t>
  </si>
  <si>
    <t>Introduction of Brunel Options</t>
  </si>
  <si>
    <t>Brunel International N.V.</t>
  </si>
  <si>
    <t>http://www.euronext.com/fic/000/063/320/633202.pdf</t>
  </si>
  <si>
    <t>BI</t>
  </si>
  <si>
    <t>BRNL NA</t>
  </si>
  <si>
    <t>BRUN.AS</t>
  </si>
  <si>
    <t>http://www.euronext.com/fic/000/063/320/633203.pdf</t>
  </si>
  <si>
    <t>Ten Cate N.V.</t>
  </si>
  <si>
    <t>Introduction of Ten Cate Options</t>
  </si>
  <si>
    <t>Brunel International NV</t>
  </si>
  <si>
    <t>http://www.euronext.com/fic/000/063/485/634857.pdf</t>
  </si>
  <si>
    <t>http://www.euronext.com/fic/000/063/485/634851.pdf</t>
  </si>
  <si>
    <t>Delisting following Merger</t>
  </si>
  <si>
    <t>Subsea 7 Inc.</t>
  </si>
  <si>
    <t>http://www.euronext.com/fic/000/061/855/618551.pdf</t>
  </si>
  <si>
    <t>Qwest Communications International</t>
  </si>
  <si>
    <t>http://www.euronext.com/fic/000/063/460/634602.pdf</t>
  </si>
  <si>
    <t>No further delivery months or maturities introduced</t>
  </si>
  <si>
    <t>http://www.euronext.com/fic/000/061/690/616900.pdf</t>
  </si>
  <si>
    <t>Fiat SpA (ex-event)</t>
  </si>
  <si>
    <t>Comstar United Telesystems JSC</t>
  </si>
  <si>
    <t>http://www.euronext.com/fic/000/063/320/633201.pdf</t>
  </si>
  <si>
    <t>http://www.euronext.com/fic/000/063/410/634103.pdf</t>
  </si>
  <si>
    <t>Ingenico SA</t>
  </si>
  <si>
    <t>FR0000125346</t>
  </si>
  <si>
    <t>ING FP</t>
  </si>
  <si>
    <t>INGC.PA</t>
  </si>
  <si>
    <t>IOG</t>
  </si>
  <si>
    <t>IOP</t>
  </si>
  <si>
    <t>XXG</t>
  </si>
  <si>
    <t>XXP</t>
  </si>
  <si>
    <t>Rubis SA</t>
  </si>
  <si>
    <t>RUBF.PA</t>
  </si>
  <si>
    <t>RUI</t>
  </si>
  <si>
    <t>IGN</t>
  </si>
  <si>
    <t>BUW</t>
  </si>
  <si>
    <t>BUO</t>
  </si>
  <si>
    <t>BUB</t>
  </si>
  <si>
    <t>BUV</t>
  </si>
  <si>
    <t>BUG</t>
  </si>
  <si>
    <t>BUP</t>
  </si>
  <si>
    <t>Aixtron SE</t>
  </si>
  <si>
    <t>DE000A0WMPJ6</t>
  </si>
  <si>
    <t>AIXA GY</t>
  </si>
  <si>
    <t>AIXGn.DE</t>
  </si>
  <si>
    <t>ANY</t>
  </si>
  <si>
    <t>ANZ</t>
  </si>
  <si>
    <t>DE0005313704</t>
  </si>
  <si>
    <t>AFX GY</t>
  </si>
  <si>
    <t>AFXG.DE</t>
  </si>
  <si>
    <t>ZEG</t>
  </si>
  <si>
    <t>ZEP</t>
  </si>
  <si>
    <t>Astaldi SpA</t>
  </si>
  <si>
    <t>IT0000066123</t>
  </si>
  <si>
    <t>BPE IM</t>
  </si>
  <si>
    <t>EMII.MI</t>
  </si>
  <si>
    <t>BWG</t>
  </si>
  <si>
    <t>BWP</t>
  </si>
  <si>
    <t>Impregilo SpA</t>
  </si>
  <si>
    <t>Carl Zeiss Meditec AG</t>
  </si>
  <si>
    <t>AXT</t>
  </si>
  <si>
    <t>BPE</t>
  </si>
  <si>
    <t>CZM</t>
  </si>
  <si>
    <t>Synthes N.V Flex Futures and Flex Options</t>
  </si>
  <si>
    <t>Introduction of Glencore PLC following IPO</t>
  </si>
  <si>
    <t>Flex Futures, Flex Options, and COB Options</t>
  </si>
  <si>
    <t>http://www.euronext.com/fic/000/064/211/642112.pdf</t>
  </si>
  <si>
    <t>http://www.euronext.com/fic/000/064/180/641802.pdf</t>
  </si>
  <si>
    <t>http://www.euronext.com/fic/000/064/300/643003.pdf</t>
  </si>
  <si>
    <t>KPN NV, Koninklijke</t>
  </si>
  <si>
    <t xml:space="preserve">DSM NV, Koninklijke </t>
  </si>
  <si>
    <t>BAM Groep NV, Koninklijke</t>
  </si>
  <si>
    <t>Ahold NV, Koninklijke</t>
  </si>
  <si>
    <t xml:space="preserve">Boskalis Westiminster NV, Kon. </t>
  </si>
  <si>
    <t>ABB Ltd (ST)</t>
  </si>
  <si>
    <t>Erste Group Bank AG (CZ)</t>
  </si>
  <si>
    <t>Ryanair Holdings plc (UK)</t>
  </si>
  <si>
    <t>STMicroelectronics NV (IT)</t>
  </si>
  <si>
    <t>Danisco Flex Futures and Flex Options</t>
  </si>
  <si>
    <t>http://www.euronext.com/fic/000/064/370/643706.pdf</t>
  </si>
  <si>
    <t>Iren SpA</t>
  </si>
  <si>
    <t>IREE.MI</t>
  </si>
  <si>
    <t>GL</t>
  </si>
  <si>
    <t>GCG</t>
  </si>
  <si>
    <t>JE00B4T3BW64</t>
  </si>
  <si>
    <t>GLEN LN</t>
  </si>
  <si>
    <t>GLEN.L</t>
  </si>
  <si>
    <t>GLW</t>
  </si>
  <si>
    <t>GLO</t>
  </si>
  <si>
    <t>GLB</t>
  </si>
  <si>
    <t>GLV</t>
  </si>
  <si>
    <t>Sanofi</t>
  </si>
  <si>
    <t>Mediaset Espana Communicacion SA</t>
  </si>
  <si>
    <t>Mediaset Espana Communicacion</t>
  </si>
  <si>
    <t>http://www.euronext.com/fic/000/064/340/643408.pdf
http://www.euronext.com/fic/000/064/525/645256.pdf
http://www.euronext.com/fic/000/064/465/644653.pdf</t>
  </si>
  <si>
    <t>GB00B63H8491</t>
  </si>
  <si>
    <t>UBM Plc</t>
  </si>
  <si>
    <t>CH0126881561</t>
  </si>
  <si>
    <t>TNT Express NV</t>
  </si>
  <si>
    <t>PostNL NV</t>
  </si>
  <si>
    <t>NL0009739416</t>
  </si>
  <si>
    <t xml:space="preserve">PNL NA </t>
  </si>
  <si>
    <t>PTNL.AS</t>
  </si>
  <si>
    <t>PTN</t>
  </si>
  <si>
    <t>PSY</t>
  </si>
  <si>
    <t>PSZ</t>
  </si>
  <si>
    <t>Aberdeen Asset Management PLC</t>
  </si>
  <si>
    <t>POM</t>
  </si>
  <si>
    <t>POO</t>
  </si>
  <si>
    <t>POB</t>
  </si>
  <si>
    <t>POV</t>
  </si>
  <si>
    <t>TNT Express and PostNL products following demerger and Aberdeen Asset Management Flex Futures</t>
  </si>
  <si>
    <t>http://www.euronext.com/fic/000/064/920/649208.pdf</t>
  </si>
  <si>
    <t>PostNL N.V</t>
  </si>
  <si>
    <t>GB00B5N0P849</t>
  </si>
  <si>
    <t>VWM</t>
  </si>
  <si>
    <t>VWT</t>
  </si>
  <si>
    <t>VWC</t>
  </si>
  <si>
    <t>VWN</t>
  </si>
  <si>
    <t>http://www.euronext.com/fic/000/065/005/650052.pdf</t>
  </si>
  <si>
    <t>http://www.euronext.com/fic/000/064/920/649206.pdf</t>
  </si>
  <si>
    <t>http://www.euronext.com/fic/000/065/080/650803.pdf</t>
  </si>
  <si>
    <t>Introduction of serial months for Shire Plc Individual Equity Options</t>
  </si>
  <si>
    <t>Introduction of a COB Option on Euronext Brussels, and Flex Options on Bclear</t>
  </si>
  <si>
    <t>Introduction of serial months for Shire Plc Stock Options</t>
  </si>
  <si>
    <t>http://www.euronext.com/fic/000/065/005/650053.pdf</t>
  </si>
  <si>
    <t>http://www.euronext.com/fic/000/064/750/647500.pdf</t>
  </si>
  <si>
    <t>http://www.euronext.com/fic/000/064/765/647650.pdf</t>
  </si>
  <si>
    <t>http://www.euronext.com/fic/000/063/890/638903.pdf</t>
  </si>
  <si>
    <t>Cape Plc</t>
  </si>
  <si>
    <t>Prologis</t>
  </si>
  <si>
    <t>Agricultrual Bank of Greece</t>
  </si>
  <si>
    <t>National A Portfeuille</t>
  </si>
  <si>
    <t>EDF Energies Nouvelles Flex Futures</t>
  </si>
  <si>
    <t>http://www.euronext.com/fic/000/065/130/651300.pdf</t>
  </si>
  <si>
    <t>Beckman Coulter Flex Futures and Options</t>
  </si>
  <si>
    <t>http://www.euronext.com/fic/000/065/190/651904.pdf</t>
  </si>
  <si>
    <t>IVY</t>
  </si>
  <si>
    <t>Investec plc</t>
  </si>
  <si>
    <t>INU</t>
  </si>
  <si>
    <t>INQ</t>
  </si>
  <si>
    <t>INJ</t>
  </si>
  <si>
    <t>INN</t>
  </si>
  <si>
    <t>INS</t>
  </si>
  <si>
    <t>COB Option, Flex Futures and Flex Options</t>
  </si>
  <si>
    <t>CaixaBank SA</t>
  </si>
  <si>
    <t>http://www.euronext.com/fic/000/065/206/652067.pdf</t>
  </si>
  <si>
    <t>Standard USF on Investec Plc</t>
  </si>
  <si>
    <t>FR0000120172</t>
  </si>
  <si>
    <t>Marshall &amp; Ilsley</t>
  </si>
  <si>
    <t>http://www.euronext.com/fic/000/065/365/653655.pdf</t>
  </si>
  <si>
    <t xml:space="preserve">Iberdrola Renovables </t>
  </si>
  <si>
    <t>http://www.euronext.com/fic/000/065/475/654750.pdf</t>
  </si>
  <si>
    <t>http://www.euronext.com/fic/000/065/505/655052.pdf</t>
  </si>
  <si>
    <t>Introduction of Irish Flex Options</t>
  </si>
  <si>
    <t>CRH, DCC, Elan Corp, Kerry Group, and Ryanair Holdings Plc</t>
  </si>
  <si>
    <t>Arkema Flex Options and Petropavlovsk Plc Flex Futures</t>
  </si>
  <si>
    <t>http://www.euronext.com/fic/000/065/450/654504.pdf</t>
  </si>
  <si>
    <t>http://www.euronext.com/fic/000/065/450/654505.pdf</t>
  </si>
  <si>
    <t>CRW</t>
  </si>
  <si>
    <t>CRT</t>
  </si>
  <si>
    <t>CRB</t>
  </si>
  <si>
    <t>CRV</t>
  </si>
  <si>
    <t>KYW</t>
  </si>
  <si>
    <t>KYO</t>
  </si>
  <si>
    <t>KYB</t>
  </si>
  <si>
    <t>KYV</t>
  </si>
  <si>
    <t>RYW</t>
  </si>
  <si>
    <t>RYB</t>
  </si>
  <si>
    <t>RYV</t>
  </si>
  <si>
    <t>AKW</t>
  </si>
  <si>
    <t>AKO</t>
  </si>
  <si>
    <t>AKR</t>
  </si>
  <si>
    <t>AKI</t>
  </si>
  <si>
    <t>GB0031544546</t>
  </si>
  <si>
    <t>POF</t>
  </si>
  <si>
    <t>POG LN</t>
  </si>
  <si>
    <t>POG</t>
  </si>
  <si>
    <t>Introduction of Investec Plc derivatives contracts</t>
  </si>
  <si>
    <t>Bank of Ireland</t>
  </si>
  <si>
    <t>Rubis and Ingenico Flex Futures</t>
  </si>
  <si>
    <t>Name Change - Name Change</t>
  </si>
  <si>
    <t>Introduction of Arkema SA COB Options</t>
  </si>
  <si>
    <t>Arkema SA</t>
  </si>
  <si>
    <t>http://www.euronext.com/fic/000/065/526/655264.pdf</t>
  </si>
  <si>
    <t>Parmalat SpA</t>
  </si>
  <si>
    <t>http://www.euronext.com/fic/000/065/105/651055.pdf</t>
  </si>
  <si>
    <t>British Sky Broadcasting Group Plc (Standard Futures only)</t>
  </si>
  <si>
    <t>http://www.euronext.com/fic/000/065/580/655805.pdf</t>
  </si>
  <si>
    <t>SOS Corporacion Alimentaria SA</t>
  </si>
  <si>
    <t>http://www.euronext.com/fic/000/065/580/655800.pdf</t>
  </si>
  <si>
    <t>Deoleo SA</t>
  </si>
  <si>
    <t>YZ</t>
  </si>
  <si>
    <t>.FTF1DIVD</t>
  </si>
  <si>
    <t>Renaming the current index to "FTSE 100 Dividend - RSDA Withholding Contract" and introducing a new Contract.</t>
  </si>
  <si>
    <t>http://www.euronext.com/fic/000/065/551/655510.pdf</t>
  </si>
  <si>
    <t>Introduction of the FTSE 100 Declared Dividend Index</t>
  </si>
  <si>
    <t>F1DIVD</t>
  </si>
  <si>
    <t>F1DV</t>
  </si>
  <si>
    <t>Certain flex futures on dual-listed stocks</t>
  </si>
  <si>
    <t>http://www.euronext.com/fic/000/065/770/657706.pdf</t>
  </si>
  <si>
    <t>http://www.euronext.com/fic/000/065/770/657700.pdf</t>
  </si>
  <si>
    <t xml:space="preserve">OJSC Polyus Gold </t>
  </si>
  <si>
    <t>Puma SE</t>
  </si>
  <si>
    <t>http://www.euronext.com/fic/000/065/940/659402.pdf</t>
  </si>
  <si>
    <t>http://www.euronext.com/fic/000/065/890/658901.pdf</t>
  </si>
  <si>
    <t>Flex Options based on 7 Russian ADRs and one Flex Futures on Sberbank Rossii</t>
  </si>
  <si>
    <t>SEF</t>
  </si>
  <si>
    <t>SPH</t>
  </si>
  <si>
    <t>US80585Y3080</t>
  </si>
  <si>
    <t>SBER LI</t>
  </si>
  <si>
    <t>SBNCyq.L</t>
  </si>
  <si>
    <t>RYO</t>
  </si>
  <si>
    <t>GAZ LI</t>
  </si>
  <si>
    <t>RKMD LI</t>
  </si>
  <si>
    <t>ATAD LI</t>
  </si>
  <si>
    <t>SEW</t>
  </si>
  <si>
    <t>SPO</t>
  </si>
  <si>
    <t>SPB</t>
  </si>
  <si>
    <t>SPV</t>
  </si>
  <si>
    <t>TFM</t>
  </si>
  <si>
    <t>TFT</t>
  </si>
  <si>
    <t>TFC</t>
  </si>
  <si>
    <t>TFN</t>
  </si>
  <si>
    <t>VTE</t>
  </si>
  <si>
    <t>VTA</t>
  </si>
  <si>
    <t>VTR</t>
  </si>
  <si>
    <t>VTV</t>
  </si>
  <si>
    <t>SBB</t>
  </si>
  <si>
    <t>Introduction of NV Bekaert SA derivatives Contracts</t>
  </si>
  <si>
    <t>Introduction within Bclear of Russian ADRs derivatives Contracts</t>
  </si>
  <si>
    <t>TEVA Pharmaceuticals ADR derivatives, Stobart Group and US Flex Futures</t>
  </si>
  <si>
    <t>http://www.euronext.com/fic/000/065/875/658754.pdf</t>
  </si>
  <si>
    <t>Stobart Group Ltd</t>
  </si>
  <si>
    <t>GB00B03HDJ73</t>
  </si>
  <si>
    <t>STOB LN</t>
  </si>
  <si>
    <t>STOB.L</t>
  </si>
  <si>
    <t>DIRECTV</t>
  </si>
  <si>
    <t>Express Scripts Inc</t>
  </si>
  <si>
    <t>DE000KSAG888</t>
  </si>
  <si>
    <t>http://www.euronext.com/fic/000/065/995/659952.pdf</t>
  </si>
  <si>
    <t>STC</t>
  </si>
  <si>
    <t>STG</t>
  </si>
  <si>
    <t>Listing of UNIT4 NV derivatives Contracts</t>
  </si>
  <si>
    <t>UNIT4 NV COB Options and Bclear Flex Futures and Options</t>
  </si>
  <si>
    <t>http://www.euronext.com/fic/000/066/090/660902.pdf</t>
  </si>
  <si>
    <t>Bankia SAU Flex Futures and multiple US Flex Futures contracts</t>
  </si>
  <si>
    <t>Bankia SAU</t>
  </si>
  <si>
    <t>BNG</t>
  </si>
  <si>
    <t>BKP</t>
  </si>
  <si>
    <t>BKI</t>
  </si>
  <si>
    <t>BKIA SM</t>
  </si>
  <si>
    <t>BKIA.MC</t>
  </si>
  <si>
    <t>American Tower Corp</t>
  </si>
  <si>
    <t>Precision Castparts Corp</t>
  </si>
  <si>
    <t>http://www.euronext.com/fic/000/066/160/661607.pdf</t>
  </si>
  <si>
    <t>http://www.euronext.com/fic/000/066/385/663853.pdf</t>
  </si>
  <si>
    <t>Bclear MSCI KOKUSAI Gross Total Return Index Futures</t>
  </si>
  <si>
    <t>Introduction of Bclear MSCI KOKUSAI Gross Total Return Index Futures</t>
  </si>
  <si>
    <t xml:space="preserve">MSCI KOKUSAI Gross Total Return </t>
  </si>
  <si>
    <t>MKO</t>
  </si>
  <si>
    <t>GDDUKOK</t>
  </si>
  <si>
    <t>.dMIKO00000GUS</t>
  </si>
  <si>
    <t>M61</t>
  </si>
  <si>
    <t>Rhodia SA Flex Futures</t>
  </si>
  <si>
    <t>http://www.euronext.com/fic/000/066/440/664400.pdf</t>
  </si>
  <si>
    <t>http://www.euronext.com/fic/000/066/275/662750.pdf</t>
  </si>
  <si>
    <t>Compania Espanola de Petroleos Flex Futures</t>
  </si>
  <si>
    <t>Emporiki Bank of Greece SA Flex Futures</t>
  </si>
  <si>
    <t>http://www.euronext.com/fic/000/066/460/664603.pdf</t>
  </si>
  <si>
    <t>Irish Life &amp; Permanent Plc</t>
  </si>
  <si>
    <t>http://globalderivatives.nyx.com/sites/globalderivatives.nyx.com/files/665408.pdf</t>
  </si>
  <si>
    <t>AZN.L</t>
  </si>
  <si>
    <t>MSCI World Consumer Staples Net Total Return</t>
  </si>
  <si>
    <t xml:space="preserve">MSCI World Consumer Discretionary Net Total Return </t>
  </si>
  <si>
    <t>MSCI World Industrials Net Total Return</t>
  </si>
  <si>
    <t xml:space="preserve">MSCI World Materials Net Total Return </t>
  </si>
  <si>
    <t xml:space="preserve">MSCI World Financials Net Total Return </t>
  </si>
  <si>
    <t xml:space="preserve">MSCI World Health Care Net Total Return </t>
  </si>
  <si>
    <t xml:space="preserve">MSCI World IT Net Total Return </t>
  </si>
  <si>
    <t xml:space="preserve">MSCI World Utilities Net Total Return </t>
  </si>
  <si>
    <t>MWB</t>
  </si>
  <si>
    <t>MWE</t>
  </si>
  <si>
    <t>MWG</t>
  </si>
  <si>
    <t>MWI</t>
  </si>
  <si>
    <t>MWM</t>
  </si>
  <si>
    <t>MWN</t>
  </si>
  <si>
    <t>MWO</t>
  </si>
  <si>
    <t>MWT</t>
  </si>
  <si>
    <t>MWV</t>
  </si>
  <si>
    <t>MWW</t>
  </si>
  <si>
    <t>Introduction of Bclear MSCI World Sector Index Futures</t>
  </si>
  <si>
    <t xml:space="preserve">MSCI World Energy Net Total Return  </t>
  </si>
  <si>
    <t>http://globalderivatives.nyx.com/sites/globalderivatives.nyx.com/files/lon3500.pdf</t>
  </si>
  <si>
    <t>MSCI World Sectors USD Net Total Return Index Futures</t>
  </si>
  <si>
    <t>NDWUCDIS</t>
  </si>
  <si>
    <t>NDWUCSTA</t>
  </si>
  <si>
    <t>NDWUENR</t>
  </si>
  <si>
    <t>NDWUFNCL</t>
  </si>
  <si>
    <t>NDWUHC</t>
  </si>
  <si>
    <t>NDWUIND</t>
  </si>
  <si>
    <t>NDWUIT</t>
  </si>
  <si>
    <t>NDWUMAT</t>
  </si>
  <si>
    <t>NDWUTEL</t>
  </si>
  <si>
    <t>NDWUUTI</t>
  </si>
  <si>
    <t>.dMIWO0CD00NUS</t>
  </si>
  <si>
    <t>.dMIWO0CS00NUS</t>
  </si>
  <si>
    <t>.dMIWO0EN00NUS</t>
  </si>
  <si>
    <t>.dMIWO0FN00NUS</t>
  </si>
  <si>
    <t>.dMIWO0HC00NUS</t>
  </si>
  <si>
    <t>.dMIWO0IN00NUS</t>
  </si>
  <si>
    <t>.dMIWO0IT00NUS</t>
  </si>
  <si>
    <t>.dMIWO0MT00NUS</t>
  </si>
  <si>
    <t>.dMIWO0TC00NUS</t>
  </si>
  <si>
    <t>.dMIWO0UT00NUS</t>
  </si>
  <si>
    <t>M52</t>
  </si>
  <si>
    <t>M53</t>
  </si>
  <si>
    <t>M51</t>
  </si>
  <si>
    <t>M56</t>
  </si>
  <si>
    <t>M58</t>
  </si>
  <si>
    <t>M54</t>
  </si>
  <si>
    <t>M55</t>
  </si>
  <si>
    <t>M59</t>
  </si>
  <si>
    <t>M57</t>
  </si>
  <si>
    <t>M60</t>
  </si>
  <si>
    <t>CANAL+</t>
  </si>
  <si>
    <t>Societe d'Edition de Canal Plus</t>
  </si>
  <si>
    <t>http://globalderivatives.nyx.com/sites/globalderivatives.nyx.com/files/ca-2011-335-lo.pdf</t>
  </si>
  <si>
    <t>Flex Futures on TMK (OAO) and 19 US underlyings</t>
  </si>
  <si>
    <t>http://globalderivatives.nyx.com/sites/globalderivatives.nyx.com/files/lon3503.pdf</t>
  </si>
  <si>
    <t>TMK (OAO) GDR</t>
  </si>
  <si>
    <t>US87260R2013</t>
  </si>
  <si>
    <t>KKG</t>
  </si>
  <si>
    <t>KKP</t>
  </si>
  <si>
    <t>TMM</t>
  </si>
  <si>
    <t>Staples Inc</t>
  </si>
  <si>
    <t>Coach Inc</t>
  </si>
  <si>
    <t>HJ Heinz Co</t>
  </si>
  <si>
    <t>Peabody Energy Corp</t>
  </si>
  <si>
    <t>Xerox Corp</t>
  </si>
  <si>
    <t>Burberry Group Plc Options, and 2 Russian Flex Futures</t>
  </si>
  <si>
    <t>BRW</t>
  </si>
  <si>
    <t>BRU</t>
  </si>
  <si>
    <t>BRA</t>
  </si>
  <si>
    <t>BRR</t>
  </si>
  <si>
    <t>BRH</t>
  </si>
  <si>
    <t>DE000A1EWWW0</t>
  </si>
  <si>
    <t>Scottish &amp; Southern Energy Plc renamed SSE Plc</t>
  </si>
  <si>
    <t>http://globalderivatives.nyx.com/sites/globalderivatives.nyx.com/files/ca-2011-345-lo.pdf</t>
  </si>
  <si>
    <t>Autonomy Plc</t>
  </si>
  <si>
    <t>http://globalderivatives.nyx.com/sites/globalderivatives.nyx.com/files/ca-2011-344-lo.pdf</t>
  </si>
  <si>
    <t>GB00B6YTLS95</t>
  </si>
  <si>
    <t>StageCoach Group Plc</t>
  </si>
  <si>
    <t>MSCI Indices denominated in EUR</t>
  </si>
  <si>
    <t>http://globalderivatives.nyx.com/sites/globalderivatives.nyx.com/files/lon3510.pdf</t>
  </si>
  <si>
    <t>http://globalderivatives.nyx.com/sites/globalderivatives.nyx.com/files/lon3509.pdf</t>
  </si>
  <si>
    <t>http://globalderivatives.nyx.com/sites/globalderivatives.nyx.com/files/lon3508.pdf</t>
  </si>
  <si>
    <t>MSM</t>
  </si>
  <si>
    <t>MLW</t>
  </si>
  <si>
    <t xml:space="preserve">MSCI Emerging Markets (EM)* </t>
  </si>
  <si>
    <t>M62</t>
  </si>
  <si>
    <t>M64</t>
  </si>
  <si>
    <t>MSCI World Net Total Return EUR*</t>
  </si>
  <si>
    <t>MSCI Emerging Markets Net Total Return EUR*</t>
  </si>
  <si>
    <t>http://globalderivatives.nyx.com/sites/globalderivatives.nyx.com/files/lon3507.pdf</t>
  </si>
  <si>
    <t>Introduction of the FTSE 100 Total Return (Declared Dividend) Index Futures</t>
  </si>
  <si>
    <t>FTSE 100 Total Return (Declared Dividend) Index Futures</t>
  </si>
  <si>
    <t xml:space="preserve">FTSE 100 Total Return (Declared Dividend)  </t>
  </si>
  <si>
    <t>ZTR</t>
  </si>
  <si>
    <t xml:space="preserve"> Northumbrian Water Group Flex Futures</t>
  </si>
  <si>
    <t>Cephalon Flex Futures and Options</t>
  </si>
  <si>
    <t>http://globalderivatives.nyx.com/sites/globalderivatives.nyx.com/files/673002.pdf</t>
  </si>
  <si>
    <t xml:space="preserve">
http://globalderivatives.nyx.com/sites/globalderivatives.nyx.com/files/673000.pdf
</t>
  </si>
  <si>
    <t>Lindt &amp; Sprungli AG Flex Futures</t>
  </si>
  <si>
    <t>http://globalderivatives.nyx.com/sites/globalderivatives.nyx.com/files/lon3516.pdf</t>
  </si>
  <si>
    <t>Schindler Holding AG - Registered shares</t>
  </si>
  <si>
    <t>CH0024638212</t>
  </si>
  <si>
    <t>SCW</t>
  </si>
  <si>
    <t>SCE</t>
  </si>
  <si>
    <t>SCN</t>
  </si>
  <si>
    <t>Introduction within Bclear of Flexible Futures Contracts on Schindler Holding AG - Registered shares</t>
  </si>
  <si>
    <t>http://globalderivatives.nyx.com/sites/globalderivatives.nyx.com/files/lon3518.pdf</t>
  </si>
  <si>
    <t>Futures on Evraz Group SA GDR, Millicom International Cellular SA, and Polymetal GDR</t>
  </si>
  <si>
    <t>6 new Single Stock Futures Contracts</t>
  </si>
  <si>
    <t>Enel Green Power SpA</t>
  </si>
  <si>
    <t>GB00B0YG1K06</t>
  </si>
  <si>
    <t>RTN.L</t>
  </si>
  <si>
    <t>RET</t>
  </si>
  <si>
    <t>REB</t>
  </si>
  <si>
    <t>Velti Plc</t>
  </si>
  <si>
    <t>http://globalderivatives.nyx.com/sites/globalderivatives.nyx.com/files/lon3522.pdf</t>
  </si>
  <si>
    <t>http://globalderivatives.nyx.com/sites/globalderivatives.nyx.com/files/lon3523.pdf</t>
  </si>
  <si>
    <t xml:space="preserve">LyondellBasell Industries NV Flexible Futures </t>
  </si>
  <si>
    <t>Introduction within Bclear of Futures Contracts based on the shares of LyondellBasell Industries NV</t>
  </si>
  <si>
    <t>Introduction within Bclear of Derivatives Contracts based on the shares of Ackermans &amp; van Haaren NV</t>
  </si>
  <si>
    <t xml:space="preserve">Ackermans &amp; van Haaren NV Central Order Book Options and Bclear contracts </t>
  </si>
  <si>
    <t>http://globalderivatives.nyx.com/sites/globalderivatives.nyx.com/files/lon3527.pdf</t>
  </si>
  <si>
    <t>AVR</t>
  </si>
  <si>
    <t>AVG</t>
  </si>
  <si>
    <t>AVB</t>
  </si>
  <si>
    <t>AVV</t>
  </si>
  <si>
    <t>http://globalderivatives.nyx.com/sites/globalderivatives.nyx.com/files/lon3529.pdf</t>
  </si>
  <si>
    <t>http://globalderivatives.nyx.com/sites/globalderivatives.nyx.com/files/678002.pdf</t>
  </si>
  <si>
    <t>Viacom Inc.</t>
  </si>
  <si>
    <t>http://globalderivatives.nyx.com/sites/globalderivatives.nyx.com/files/lon3532.pdf</t>
  </si>
  <si>
    <t>Stock Exchange Listing Transfer</t>
  </si>
  <si>
    <t>Introduction within Bclear of Additional Futures on Swiss Depository Receipts</t>
  </si>
  <si>
    <t>BCE Inc, Resolution Plc, Aurubis AG, Polska Grupa Energetyczna</t>
  </si>
  <si>
    <t>ABB Ltd, Credit Suisse AG, Novartis AG, and Syngenta AG Depository Receipts</t>
  </si>
  <si>
    <t>Aurubis AG</t>
  </si>
  <si>
    <t>DE0006766504</t>
  </si>
  <si>
    <t>ARB</t>
  </si>
  <si>
    <t>ARV</t>
  </si>
  <si>
    <t>ART</t>
  </si>
  <si>
    <t>CA05534B7604</t>
  </si>
  <si>
    <t>Canada</t>
  </si>
  <si>
    <t>Polska Grupa Energetyczna</t>
  </si>
  <si>
    <t>PLPGER000010</t>
  </si>
  <si>
    <t>PGN</t>
  </si>
  <si>
    <t>PGW</t>
  </si>
  <si>
    <t>DK0060336014</t>
  </si>
  <si>
    <t>http://globalderivatives.nyx.com/sites/globalderivatives.nyx.com/files/lon3533.pdf</t>
  </si>
  <si>
    <t>http://globalderivatives.nyx.com/sites/globalderivatives.nyx.com/files/lon3535.pdf</t>
  </si>
  <si>
    <t>http://globalderivatives.nyx.com/sites/globalderivatives.nyx.com/files/ca-2011-392-lo.pdf</t>
  </si>
  <si>
    <t>Banco de Valencia</t>
  </si>
  <si>
    <t>http://globalderivatives.nyx.com/sites/globalderivatives.nyx.com/files/lon3536.pdf</t>
  </si>
  <si>
    <t>PGE PW</t>
  </si>
  <si>
    <t>Frontier Communications Corp.</t>
  </si>
  <si>
    <t>Introduction within Bclear of Additional Futures on Evraz Plc and Polymetal International Plc</t>
  </si>
  <si>
    <t>Evraz Plc and Polymetal International Plc Flexible Futures</t>
  </si>
  <si>
    <t>http://globalderivatives.nyx.com/sites/globalderivatives.nyx.com/files/lon3543.pdf</t>
  </si>
  <si>
    <t>http://globalderivatives.nyx.com/sites/globalderivatives.nyx.com/files/lon3546.pdf</t>
  </si>
  <si>
    <t>CABK SM</t>
  </si>
  <si>
    <t>PTZON0AM0006</t>
  </si>
  <si>
    <t>A2.MI</t>
  </si>
  <si>
    <t>ARLG.DE</t>
  </si>
  <si>
    <t>ADSGn.DE</t>
  </si>
  <si>
    <t>AGFB.BR</t>
  </si>
  <si>
    <t>ICAG.L</t>
  </si>
  <si>
    <t>ALSO.PA</t>
  </si>
  <si>
    <t>ATRS.VI</t>
  </si>
  <si>
    <t>NAFG.DE</t>
  </si>
  <si>
    <t>BASFn.DE</t>
  </si>
  <si>
    <t>BEKB.BR</t>
  </si>
  <si>
    <t>BICP.PA</t>
  </si>
  <si>
    <t>GBFG.DE</t>
  </si>
  <si>
    <t>BZUn.MI</t>
  </si>
  <si>
    <t>CABK.MC</t>
  </si>
  <si>
    <t>COFB.BR</t>
  </si>
  <si>
    <t>COFI.MI</t>
  </si>
  <si>
    <t>DEQGn.DE</t>
  </si>
  <si>
    <t>OLEO.MC</t>
  </si>
  <si>
    <t>DNB.OL</t>
  </si>
  <si>
    <t>DNO.OL</t>
  </si>
  <si>
    <t>ENAG.MC</t>
  </si>
  <si>
    <t>COLR.BR</t>
  </si>
  <si>
    <t>FER.MC</t>
  </si>
  <si>
    <t>FRAG.DE</t>
  </si>
  <si>
    <t>FNTGn.DE</t>
  </si>
  <si>
    <t>FREG.DE</t>
  </si>
  <si>
    <t>GAMH.S</t>
  </si>
  <si>
    <t>GBLB.BR</t>
  </si>
  <si>
    <t>ILD.PA</t>
  </si>
  <si>
    <t>SDFGn.DE</t>
  </si>
  <si>
    <t>KCOGn.DE</t>
  </si>
  <si>
    <t>KRNG.DE</t>
  </si>
  <si>
    <t>KUD.S</t>
  </si>
  <si>
    <t>NCSPq.L</t>
  </si>
  <si>
    <t>OERL.S</t>
  </si>
  <si>
    <t>POG.L</t>
  </si>
  <si>
    <t>RBIV.VI</t>
  </si>
  <si>
    <t>RATOb.ST</t>
  </si>
  <si>
    <t>RHKG.DE</t>
  </si>
  <si>
    <t>SAF.PA</t>
  </si>
  <si>
    <t>SPMI.MI</t>
  </si>
  <si>
    <t>SAA1V.HE</t>
  </si>
  <si>
    <t>SBOE.VI</t>
  </si>
  <si>
    <t>SCHN.S</t>
  </si>
  <si>
    <t>SOLB.BR</t>
  </si>
  <si>
    <t>SUBC.OL</t>
  </si>
  <si>
    <t>UHRN.S</t>
  </si>
  <si>
    <t>TRMKq.L</t>
  </si>
  <si>
    <t>UCB.BR</t>
  </si>
  <si>
    <t>UMI.BR</t>
  </si>
  <si>
    <t>VCTX.L</t>
  </si>
  <si>
    <t>VIGR.VI</t>
  </si>
  <si>
    <t>VOSG.DE</t>
  </si>
  <si>
    <t>WCHG.DE</t>
  </si>
  <si>
    <t>WRT1V.HE</t>
  </si>
  <si>
    <t>ZUMV.VI</t>
  </si>
  <si>
    <t>ARYN.I</t>
  </si>
  <si>
    <t>KYGa.I</t>
  </si>
  <si>
    <t>Omega Pharma SA</t>
  </si>
  <si>
    <t>Unicredit</t>
  </si>
  <si>
    <t>https://globalderivatives.nyx.com/sites/globalderivatives.nyx.com/files/ca-2011-416-lo.pdf</t>
  </si>
  <si>
    <t>https://globalderivatives.nyx.com/sites/globalderivatives.nyx.com/files/ca-2011-417-b.pdf</t>
  </si>
  <si>
    <t>STM.PA</t>
  </si>
  <si>
    <t>RDSa.L</t>
  </si>
  <si>
    <t>AZN.ST</t>
  </si>
  <si>
    <t>ERST.VI</t>
  </si>
  <si>
    <t>Snam SpA</t>
  </si>
  <si>
    <t>Snam Rete SpA</t>
  </si>
  <si>
    <t>https://globalderivatives.nyx.com/sites/globalderivatives.nyx.com/files/lon3552.pdf</t>
  </si>
  <si>
    <t>Texas Instruments Inc.</t>
  </si>
  <si>
    <t>https://globalderivatives.nyx.com/sites/globalderivatives.nyx.com/files/ca-2011-423-lo.pdf</t>
  </si>
  <si>
    <t>https://globalderivatives.nyx.com/sites/globalderivatives.nyx.com/files/ca-2011-424-lo.pdf</t>
  </si>
  <si>
    <t>Daimler AG (US)</t>
  </si>
  <si>
    <t>https://globalderivatives.nyx.com/sites/globalderivatives.nyx.com/files/lon3553.pdf</t>
  </si>
  <si>
    <t>ABB.ST</t>
  </si>
  <si>
    <t>GB00B74CDH82</t>
  </si>
  <si>
    <t>Cairn Energy Plc</t>
  </si>
  <si>
    <t>https://globalderivatives.nyx.com/sites/globalderivatives.nyx.com/files/ca-2012-005-lo.pdf</t>
  </si>
  <si>
    <t>Charter International Plc</t>
  </si>
  <si>
    <t>https://globalderivatives.nyx.com/sites/globalderivatives.nyx.com/files/ca-2012-006-lo.pdf</t>
  </si>
  <si>
    <t>Egis Pharmaceuticals Plc</t>
  </si>
  <si>
    <t>Rovese SA</t>
  </si>
  <si>
    <t>https://globalderivatives.nyx.com/sites/globalderivatives.nyx.com/files/ca-2012-009-lo.pdf</t>
  </si>
  <si>
    <t>SGS SA</t>
  </si>
  <si>
    <t>CRH Plc, Centrotherm Photovoltaics AG, Kabel Deutschland Holding AG, Leoni AG, Wirecard AG.</t>
  </si>
  <si>
    <t>Centrotherm Photovoltaics AG</t>
  </si>
  <si>
    <t>Leoni AG</t>
  </si>
  <si>
    <t>DE0005408884</t>
  </si>
  <si>
    <t>LEOGn.DE</t>
  </si>
  <si>
    <t>LEO</t>
  </si>
  <si>
    <t>LE5</t>
  </si>
  <si>
    <t>LE6</t>
  </si>
  <si>
    <t>Wirecard AG</t>
  </si>
  <si>
    <t>DE0007472060</t>
  </si>
  <si>
    <t>WDIG.DE</t>
  </si>
  <si>
    <t>WDI</t>
  </si>
  <si>
    <t>WD5</t>
  </si>
  <si>
    <t>WD6</t>
  </si>
  <si>
    <t>CRH.L</t>
  </si>
  <si>
    <t xml:space="preserve">CRH LN </t>
  </si>
  <si>
    <t>CR0</t>
  </si>
  <si>
    <t>CR5</t>
  </si>
  <si>
    <t>WDI GY</t>
  </si>
  <si>
    <t>https://globalderivatives.nyx.com/sites/globalderivatives.nyx.com/files/lon3557.pdf</t>
  </si>
  <si>
    <t>GB00B7KR2P84</t>
  </si>
  <si>
    <t>EasyJet Plc</t>
  </si>
  <si>
    <t>https://globalderivatives.nyx.com/sites/globalderivatives.nyx.com/files/ca-2012-011-lo.pdf</t>
  </si>
  <si>
    <t>Evraz Plc</t>
  </si>
  <si>
    <t>PO5</t>
  </si>
  <si>
    <t>POLYP.L</t>
  </si>
  <si>
    <t>POLY LN</t>
  </si>
  <si>
    <t>JE00B6T5S470</t>
  </si>
  <si>
    <t>POL</t>
  </si>
  <si>
    <t>GB00B71N6K86</t>
  </si>
  <si>
    <t>EVR LN</t>
  </si>
  <si>
    <t>EVR</t>
  </si>
  <si>
    <t>EV5</t>
  </si>
  <si>
    <t>EVRE.L</t>
  </si>
  <si>
    <t>GB0008794710</t>
  </si>
  <si>
    <t>TEP.L</t>
  </si>
  <si>
    <t>TEP LN</t>
  </si>
  <si>
    <t>TEP</t>
  </si>
  <si>
    <t>TE5</t>
  </si>
  <si>
    <t>Julius Baer Gruppe</t>
  </si>
  <si>
    <t>CH0102484968</t>
  </si>
  <si>
    <t>BAB</t>
  </si>
  <si>
    <t>BA5</t>
  </si>
  <si>
    <t>BA6</t>
  </si>
  <si>
    <t>CR6</t>
  </si>
  <si>
    <t>CR2</t>
  </si>
  <si>
    <t>CR3</t>
  </si>
  <si>
    <t>CR4</t>
  </si>
  <si>
    <t>CRM</t>
  </si>
  <si>
    <t>Fidessa Group Plc</t>
  </si>
  <si>
    <t>BA1</t>
  </si>
  <si>
    <t>BA2</t>
  </si>
  <si>
    <t>BA3</t>
  </si>
  <si>
    <t>BA4</t>
  </si>
  <si>
    <t>Introduction within Bclear of Futures Contracts based on South Korean ADR underlyings</t>
  </si>
  <si>
    <t>KB Financial Group ADR, Korean Electrical Power ADR, KT Corporation ADR, LG Display Co. ADR, POSCO ADR, Shinhan Financial Group ADR, SK Telecom Co ADR</t>
  </si>
  <si>
    <t>South Korea</t>
  </si>
  <si>
    <t xml:space="preserve">CRH Plc Options, Julius Baer, </t>
  </si>
  <si>
    <t>https://globalderivatives.nyx.com/sites/globalderivatives.nyx.com/files/lon3561.pdf
https://globalderivatives.nyx.com/sites/globalderivatives.nyx.com/files/lon3564.pdf</t>
  </si>
  <si>
    <t>https://globalderivatives.nyx.com/sites/globalderivatives.nyx.com/files/lon3566.pdf</t>
  </si>
  <si>
    <t>Bclear MSCI EAFE Ex Israel Index Futures, and Bclear MSCI World Ex Israel Index Futures</t>
  </si>
  <si>
    <t xml:space="preserve">Standard and flexible Universal Stock Futures </t>
  </si>
  <si>
    <t>https://globalderivatives.nyx.com/sites/globalderivatives.nyx.com/files/lon3569.pdf</t>
  </si>
  <si>
    <t>https://globalderivatives.nyx.com/sites/globalderivatives.nyx.com/files/lon3570.pdf</t>
  </si>
  <si>
    <t xml:space="preserve">Amadeus IT Holdings and DS Smith Plc </t>
  </si>
  <si>
    <t>GB0008220112</t>
  </si>
  <si>
    <t>SMDS.L</t>
  </si>
  <si>
    <t>SM0</t>
  </si>
  <si>
    <t>SM5</t>
  </si>
  <si>
    <t>AMS</t>
  </si>
  <si>
    <t>AM5</t>
  </si>
  <si>
    <t>AM6</t>
  </si>
  <si>
    <t>Amadeus IT Holding SA</t>
  </si>
  <si>
    <t>ES0109067019</t>
  </si>
  <si>
    <t>AMA.MC</t>
  </si>
  <si>
    <t>https://globalderivatives.nyx.com/sites/globalderivatives.nyx.com/files/lon3572.pdf</t>
  </si>
  <si>
    <t>https://globalderivatives.nyx.com/sites/globalderivatives.nyx.com/files/ca-2012-031-lo.pdf</t>
  </si>
  <si>
    <t>Old Mutual Plc</t>
  </si>
  <si>
    <t>https://globalderivatives.nyx.com/sites/globalderivatives.nyx.com/files/ca-2012-043-lo.pdf</t>
  </si>
  <si>
    <t xml:space="preserve">Persimmon Plc </t>
  </si>
  <si>
    <t>https://globalderivatives.nyx.com/sites/globalderivatives.nyx.com/files/lon3578.pdf</t>
  </si>
  <si>
    <t>DE000A0HN5C6</t>
  </si>
  <si>
    <t>DEUTZ AG</t>
  </si>
  <si>
    <t>DE0006305006</t>
  </si>
  <si>
    <t>Gerry Weber International AG</t>
  </si>
  <si>
    <t>DE0003304101</t>
  </si>
  <si>
    <t>RATIONAL AG</t>
  </si>
  <si>
    <t>DE0007010803</t>
  </si>
  <si>
    <t>DW5</t>
  </si>
  <si>
    <t>DW6</t>
  </si>
  <si>
    <t>DE5</t>
  </si>
  <si>
    <t>DE6</t>
  </si>
  <si>
    <t>GW5</t>
  </si>
  <si>
    <t>GW6</t>
  </si>
  <si>
    <t>RA5</t>
  </si>
  <si>
    <t>RA6</t>
  </si>
  <si>
    <t>DWN</t>
  </si>
  <si>
    <t>DZZ</t>
  </si>
  <si>
    <t>GWI</t>
  </si>
  <si>
    <t>RAA</t>
  </si>
  <si>
    <t>DWNG.DE</t>
  </si>
  <si>
    <t>DEZG.DE</t>
  </si>
  <si>
    <t>GWIG.DE</t>
  </si>
  <si>
    <t>RAAG.DE</t>
  </si>
  <si>
    <t>Barry Callebaut AG</t>
  </si>
  <si>
    <t>CH0009002962</t>
  </si>
  <si>
    <t>BARN.S</t>
  </si>
  <si>
    <t>BBB</t>
  </si>
  <si>
    <t>BA7</t>
  </si>
  <si>
    <t>BA8</t>
  </si>
  <si>
    <t>ARL GY</t>
  </si>
  <si>
    <t>GWI1 GY</t>
  </si>
  <si>
    <t>KRN GY</t>
  </si>
  <si>
    <t>RAA GY</t>
  </si>
  <si>
    <t>AR1</t>
  </si>
  <si>
    <t>AR2</t>
  </si>
  <si>
    <t>AR3</t>
  </si>
  <si>
    <t>AR4</t>
  </si>
  <si>
    <t>GW1</t>
  </si>
  <si>
    <t>GW2</t>
  </si>
  <si>
    <t>GW3</t>
  </si>
  <si>
    <t>GW4</t>
  </si>
  <si>
    <t>KR1</t>
  </si>
  <si>
    <t>KR2</t>
  </si>
  <si>
    <t>KR3</t>
  </si>
  <si>
    <t>KR4</t>
  </si>
  <si>
    <t>RA1</t>
  </si>
  <si>
    <t>RA2</t>
  </si>
  <si>
    <t>RA3</t>
  </si>
  <si>
    <t>RA4</t>
  </si>
  <si>
    <t>Aareal Bank AG, Air Berlin Plc, Barry Callebaut AG, Deutsche Wohnen AG, DEUTZ AG, Gerry Weber International AG, GSW Immobilien AG, Krones AG, Rational AG, Sixt AG</t>
  </si>
  <si>
    <t>https://globalderivatives.nyx.com/sites/globalderivatives.nyx.com/files/lon3581.pdf</t>
  </si>
  <si>
    <t>https://globalderivatives.nyx.com/sites/globalderivatives.nyx.com/files/ca-2012-064-lo.pdf
https://globalderivatives.nyx.com/sites/globalderivatives.nyx.com/files/ca-2012-065-lo.pdf</t>
  </si>
  <si>
    <t>Ziggo NV</t>
  </si>
  <si>
    <t>Introduction of Ziggo NV Options on the Amsterdam Central Order Book</t>
  </si>
  <si>
    <t xml:space="preserve">https://globalderivatives.nyx.com/sites/globalderivatives.nyx.com/files/ca-2012-070--lo.pdf </t>
  </si>
  <si>
    <t>AON Plc</t>
  </si>
  <si>
    <t>ISIN and Name Change</t>
  </si>
  <si>
    <t>https://globalderivatives.nyx.com/sites/globalderivatives.nyx.com/files/ca-2012-076-lo.pdf</t>
  </si>
  <si>
    <t>Zurich Insurance Group AG</t>
  </si>
  <si>
    <t>https://globalderivatives.nyx.com/sites/globalderivatives.nyx.com/files/ca-2012-077-lo.pdf</t>
  </si>
  <si>
    <t>CA0084741085</t>
  </si>
  <si>
    <t>CA0636711016</t>
  </si>
  <si>
    <t>CA0641491075</t>
  </si>
  <si>
    <t>CA1125851040</t>
  </si>
  <si>
    <t>CA1360691010</t>
  </si>
  <si>
    <t>CA1363851017</t>
  </si>
  <si>
    <t>CA13645T1003</t>
  </si>
  <si>
    <t>CA15135U1093</t>
  </si>
  <si>
    <t>CA2849021035</t>
  </si>
  <si>
    <t>CA29250N1050</t>
  </si>
  <si>
    <t>CA2925051047</t>
  </si>
  <si>
    <t>CA2927661025</t>
  </si>
  <si>
    <t>CA3759161035</t>
  </si>
  <si>
    <t>CA4969024047</t>
  </si>
  <si>
    <t>CA5592224011</t>
  </si>
  <si>
    <t>CA56501R1064</t>
  </si>
  <si>
    <t>CA7751092007</t>
  </si>
  <si>
    <t>CA7800871021</t>
  </si>
  <si>
    <t>CA8667961053</t>
  </si>
  <si>
    <t>CA8672241079</t>
  </si>
  <si>
    <t>CA8911605092</t>
  </si>
  <si>
    <t>https://globalderivatives.nyx.com/sites/globalderivatives.nyx.com/files/ca-2012-078-lo.pdf</t>
  </si>
  <si>
    <t>https://globalderivatives.nyx.com/sites/globalderivatives.nyx.com/files/lon3591.pdf</t>
  </si>
  <si>
    <t>28 US-listed Canadian Stock Futures and Fiat Industrial Preferred Futures - all physically delivered only</t>
  </si>
  <si>
    <t>https://globalderivatives.nyx.com/sites/globalderivatives.nyx.com/files/an_12-16.pdf</t>
  </si>
  <si>
    <t>Delisting of a number of Options and Futures Contracts</t>
  </si>
  <si>
    <t>https://globalderivatives.nyx.com/sites/globalderivatives.nyx.com/files/lon3592.pdf</t>
  </si>
  <si>
    <t>https://globalderivatives.nyx.com/sites/globalderivatives.nyx.com/files/ca-2012-096-lo.pdf</t>
  </si>
  <si>
    <t>Bclear MSCI futures based on European industry group indices</t>
  </si>
  <si>
    <t>GB00B7T77214</t>
  </si>
  <si>
    <t>Royal Bank of Scotland Group Plc</t>
  </si>
  <si>
    <t>https://globalderivatives.nyx.com/sites/globalderivatives.nyx.com/files/ca-2012-103-lo.pdf</t>
  </si>
  <si>
    <t>https://globalderivatives.nyx.com/sites/globalderivatives.nyx.com/files/lon3594.pdf</t>
  </si>
  <si>
    <t>Domino's Pizza Group Plc</t>
  </si>
  <si>
    <t>Cash-settled USD-Canadian Futures</t>
  </si>
  <si>
    <t>https://globalderivatives.nyx.com/sites/globalderivatives.nyx.com/files/ca-2012-111-lo.pdf</t>
  </si>
  <si>
    <t>https://globalderivatives.nyx.com/sites/globalderivatives.nyx.com/files/lon3596.pdf</t>
  </si>
  <si>
    <t>GB00B19Z1432</t>
  </si>
  <si>
    <t>PZN</t>
  </si>
  <si>
    <t>PZC.L</t>
  </si>
  <si>
    <t>PZC</t>
  </si>
  <si>
    <t>GB00B135BJ46</t>
  </si>
  <si>
    <t>SVS.L</t>
  </si>
  <si>
    <t>SAI</t>
  </si>
  <si>
    <t>SVI</t>
  </si>
  <si>
    <t>Conwert Immobilien Invest SE</t>
  </si>
  <si>
    <t>CWI</t>
  </si>
  <si>
    <t>CW5</t>
  </si>
  <si>
    <t>CW6</t>
  </si>
  <si>
    <t>CA82028K2002</t>
  </si>
  <si>
    <t>CA98462Y1007</t>
  </si>
  <si>
    <t>ZAX</t>
  </si>
  <si>
    <t>Introduction within Bclear of Canadian Futures in USD</t>
  </si>
  <si>
    <t>https://globalderivatives.nyx.com/sites/globalderivatives.nyx.com/files/lon3597.pdf</t>
  </si>
  <si>
    <t>Introduction of flexible Futures and Options contracts</t>
  </si>
  <si>
    <t>TEVA Pharmaceuticals ADR derivatives</t>
  </si>
  <si>
    <t>https://globalderivatives.nyx.com/sites/globalderivatives.nyx.com/files/lon3599.pdf</t>
  </si>
  <si>
    <t>Piaggio &amp; C. SpA</t>
  </si>
  <si>
    <t>IT0003073266</t>
  </si>
  <si>
    <t>PIA.MI</t>
  </si>
  <si>
    <t>PIA</t>
  </si>
  <si>
    <t>PIU</t>
  </si>
  <si>
    <t>PIQ</t>
  </si>
  <si>
    <t>Lenzing AG</t>
  </si>
  <si>
    <t>AT0000644505</t>
  </si>
  <si>
    <t>LENV.VI</t>
  </si>
  <si>
    <t>LEZ</t>
  </si>
  <si>
    <t>LEV</t>
  </si>
  <si>
    <t>Dieteren SA/NV</t>
  </si>
  <si>
    <t>BE0974259880</t>
  </si>
  <si>
    <t>DIE</t>
  </si>
  <si>
    <t>DIG</t>
  </si>
  <si>
    <t>DIP</t>
  </si>
  <si>
    <t>Elia System Operator SA/NV</t>
  </si>
  <si>
    <t>BE0003822393</t>
  </si>
  <si>
    <t>ELI.BR</t>
  </si>
  <si>
    <t>ELI</t>
  </si>
  <si>
    <t>EL0</t>
  </si>
  <si>
    <t>FR0010533075</t>
  </si>
  <si>
    <t>GETP.PA</t>
  </si>
  <si>
    <t>FR0000051807</t>
  </si>
  <si>
    <t>ROCH.PA</t>
  </si>
  <si>
    <t>ALTEN</t>
  </si>
  <si>
    <t>FR0000071946</t>
  </si>
  <si>
    <t>LTEN.PA</t>
  </si>
  <si>
    <t>Teleperformance SA</t>
  </si>
  <si>
    <t>EUU</t>
  </si>
  <si>
    <t>EUQ</t>
  </si>
  <si>
    <t>EUJ</t>
  </si>
  <si>
    <t>TLG</t>
  </si>
  <si>
    <t>TLP</t>
  </si>
  <si>
    <t>TLE</t>
  </si>
  <si>
    <t>ALE</t>
  </si>
  <si>
    <t>ALA</t>
  </si>
  <si>
    <t>ALR</t>
  </si>
  <si>
    <t>MSCI Canada Net Total Return EUR</t>
  </si>
  <si>
    <t>MSCI USA Net Total Return EUR</t>
  </si>
  <si>
    <t>MSCI South Africa Net Total Return EUR</t>
  </si>
  <si>
    <t>MSCI South Africa Net Total Return USD</t>
  </si>
  <si>
    <t>MDB</t>
  </si>
  <si>
    <t>MSE</t>
  </si>
  <si>
    <t>MCU</t>
  </si>
  <si>
    <t>MSA</t>
  </si>
  <si>
    <t>.dMICA00000NEU</t>
  </si>
  <si>
    <t>.dMIZA00000NEU</t>
  </si>
  <si>
    <t>.dMIUS00000NEU</t>
  </si>
  <si>
    <t>MSDECAN</t>
  </si>
  <si>
    <t>MSDEUSN</t>
  </si>
  <si>
    <t>NDEUSSA</t>
  </si>
  <si>
    <t>TBC</t>
  </si>
  <si>
    <t>Listing of four MSCI Index Futures</t>
  </si>
  <si>
    <t>Index futures on MSCI Canada in EUR, South Africa in EUR and USD, and MSCI USA in EUR</t>
  </si>
  <si>
    <t>Clariant AG</t>
  </si>
  <si>
    <t xml:space="preserve">Deutsche Bank AG </t>
  </si>
  <si>
    <t>https://globalderivatives.nyx.com/sites/globalderivatives.nyx.com/files/lon3603.pdf</t>
  </si>
  <si>
    <t>https://globalderivatives.nyx.com/sites/globalderivatives.nyx.com/files/lon3602.pdf</t>
  </si>
  <si>
    <t>Suspension and Delisting</t>
  </si>
  <si>
    <t xml:space="preserve">Suspension of delivery months on certain standard USFs </t>
  </si>
  <si>
    <t>Bclear Listing of Single Stock Futures</t>
  </si>
  <si>
    <t>https://globalderivatives.nyx.com/sites/globalderivatives.nyx.com/files/lon3601.pdf</t>
  </si>
  <si>
    <t>https://globalderivatives.nyx.com/sites/globalderivatives.nyx.com/files/ca-2012-148-lo.pdf</t>
  </si>
  <si>
    <t>Futures and Options based on Petroplus Holding AG company shares</t>
  </si>
  <si>
    <t>M65</t>
  </si>
  <si>
    <t>M68</t>
  </si>
  <si>
    <t>M69</t>
  </si>
  <si>
    <t>M67</t>
  </si>
  <si>
    <t>Fondiaria SpA, Unipol Gruppo Finanziario SpA, Milano Assicurazioni SpA flexible futures and options</t>
  </si>
  <si>
    <t>https://globalderivatives.nyx.com/sites/globalderivatives.nyx.com/files/lon3606.pdf</t>
  </si>
  <si>
    <t>DE000A1PHFF7</t>
  </si>
  <si>
    <t>https://globalderivatives.nyx.com/sites/globalderivatives.nyx.com/files/ca-2012-189-lo.pdf</t>
  </si>
  <si>
    <t>ISIN Change and Delisting</t>
  </si>
  <si>
    <t>ISIN change of Hugo Boss AG and delisting of Hugo Boss AG Preferred</t>
  </si>
  <si>
    <t>III LN</t>
  </si>
  <si>
    <t>A2A IM</t>
  </si>
  <si>
    <t>ABB SS</t>
  </si>
  <si>
    <t>ANA SM</t>
  </si>
  <si>
    <t>AC FP</t>
  </si>
  <si>
    <t>ACE IM</t>
  </si>
  <si>
    <t>ACX SM</t>
  </si>
  <si>
    <t>ACS SM</t>
  </si>
  <si>
    <t>ADS GY</t>
  </si>
  <si>
    <t>ADM LN</t>
  </si>
  <si>
    <t>AGN NA</t>
  </si>
  <si>
    <t>ADP FP</t>
  </si>
  <si>
    <t>AGFB BB</t>
  </si>
  <si>
    <t>AGK LN</t>
  </si>
  <si>
    <t>AGO PW</t>
  </si>
  <si>
    <t>AF FP</t>
  </si>
  <si>
    <t>AI FP</t>
  </si>
  <si>
    <t>AKER NO</t>
  </si>
  <si>
    <t>AKZA NA</t>
  </si>
  <si>
    <t>ALFA SS</t>
  </si>
  <si>
    <t>ALV GY</t>
  </si>
  <si>
    <t>ALO FP</t>
  </si>
  <si>
    <t>ALTR PL</t>
  </si>
  <si>
    <t>AMP IM</t>
  </si>
  <si>
    <t>ANDR AV</t>
  </si>
  <si>
    <t>AAL LN</t>
  </si>
  <si>
    <t>ABI BB</t>
  </si>
  <si>
    <t>ANTO LN</t>
  </si>
  <si>
    <t>MAERSKB DC</t>
  </si>
  <si>
    <t>AKE FP</t>
  </si>
  <si>
    <t>YZA ID</t>
  </si>
  <si>
    <t>ASML NA</t>
  </si>
  <si>
    <t>ASSAB SS</t>
  </si>
  <si>
    <t>G IM</t>
  </si>
  <si>
    <t>ABF LN</t>
  </si>
  <si>
    <t>AZN SS</t>
  </si>
  <si>
    <t>AZN LN</t>
  </si>
  <si>
    <t>ATL IM</t>
  </si>
  <si>
    <t>ATCOA SS</t>
  </si>
  <si>
    <t>ATCOB SS</t>
  </si>
  <si>
    <t>ATO FP</t>
  </si>
  <si>
    <t>ATRS AV</t>
  </si>
  <si>
    <t>AGL IM</t>
  </si>
  <si>
    <t>AV/ LN</t>
  </si>
  <si>
    <t>CS FP</t>
  </si>
  <si>
    <t>SPR GY</t>
  </si>
  <si>
    <t>AZM IM</t>
  </si>
  <si>
    <t>BA/ LN</t>
  </si>
  <si>
    <t>BBY LN</t>
  </si>
  <si>
    <t>BBVA SM</t>
  </si>
  <si>
    <t>BCP PL</t>
  </si>
  <si>
    <t>SAB SM</t>
  </si>
  <si>
    <t>SAN SM</t>
  </si>
  <si>
    <t>PEO PW</t>
  </si>
  <si>
    <t>BKT SM</t>
  </si>
  <si>
    <t>BARC LN</t>
  </si>
  <si>
    <t>BDEV LN</t>
  </si>
  <si>
    <t>BAS GY</t>
  </si>
  <si>
    <t>BMW GY</t>
  </si>
  <si>
    <t>BEFB BB</t>
  </si>
  <si>
    <t>BEI GY</t>
  </si>
  <si>
    <t>BEKB BB</t>
  </si>
  <si>
    <t>BWY LN</t>
  </si>
  <si>
    <t>BKG LN</t>
  </si>
  <si>
    <t>GBF GY</t>
  </si>
  <si>
    <t>BIO PW</t>
  </si>
  <si>
    <t>BNP FP</t>
  </si>
  <si>
    <t>BOL SS</t>
  </si>
  <si>
    <t>BME SM</t>
  </si>
  <si>
    <t>BOKA NA</t>
  </si>
  <si>
    <t>GBB FP</t>
  </si>
  <si>
    <t>EN FP</t>
  </si>
  <si>
    <t>BVS LN</t>
  </si>
  <si>
    <t>BP/ LN</t>
  </si>
  <si>
    <t>BATS LN</t>
  </si>
  <si>
    <t>BLND LN</t>
  </si>
  <si>
    <t>BT/A LN</t>
  </si>
  <si>
    <t>BNZL LN</t>
  </si>
  <si>
    <t>BRBY LN</t>
  </si>
  <si>
    <t>BVI FP</t>
  </si>
  <si>
    <t>BZU IM</t>
  </si>
  <si>
    <t>BZUR IM</t>
  </si>
  <si>
    <t>GCC ID</t>
  </si>
  <si>
    <t>CNE LN</t>
  </si>
  <si>
    <t>CAP FP</t>
  </si>
  <si>
    <t>CPI LN</t>
  </si>
  <si>
    <t>CGCBV FH</t>
  </si>
  <si>
    <t>CARLB DC</t>
  </si>
  <si>
    <t>CCL LN</t>
  </si>
  <si>
    <t>CA FP</t>
  </si>
  <si>
    <t>CO FP</t>
  </si>
  <si>
    <t>CAST SS</t>
  </si>
  <si>
    <t>CEM IM</t>
  </si>
  <si>
    <t>CETV CP</t>
  </si>
  <si>
    <t>CNA LN</t>
  </si>
  <si>
    <t>CEZ CP</t>
  </si>
  <si>
    <t>SGO FP</t>
  </si>
  <si>
    <t>CIR IM</t>
  </si>
  <si>
    <t>CBG LN</t>
  </si>
  <si>
    <t>CNP FP</t>
  </si>
  <si>
    <t>COB LN</t>
  </si>
  <si>
    <t>COF IM</t>
  </si>
  <si>
    <t>COFB BB</t>
  </si>
  <si>
    <t>COLOB DC</t>
  </si>
  <si>
    <t>COLR BB</t>
  </si>
  <si>
    <t>CBK GY</t>
  </si>
  <si>
    <t>CPG LN</t>
  </si>
  <si>
    <t>CON GY</t>
  </si>
  <si>
    <t>ALB SM</t>
  </si>
  <si>
    <t>ACA FP</t>
  </si>
  <si>
    <t>CE IM</t>
  </si>
  <si>
    <t>CRH ID</t>
  </si>
  <si>
    <t>CRH LN</t>
  </si>
  <si>
    <t>CRDA LN</t>
  </si>
  <si>
    <t>DMGT LN</t>
  </si>
  <si>
    <t>DAI GY</t>
  </si>
  <si>
    <t>DANSKE DC</t>
  </si>
  <si>
    <t>DSY FP</t>
  </si>
  <si>
    <t>CPR IM</t>
  </si>
  <si>
    <t>DLN LN</t>
  </si>
  <si>
    <t>DBK GY</t>
  </si>
  <si>
    <t>DEQ GY</t>
  </si>
  <si>
    <t>LHA GY</t>
  </si>
  <si>
    <t>DPW GY</t>
  </si>
  <si>
    <t>DTE GY</t>
  </si>
  <si>
    <t>DGE LN</t>
  </si>
  <si>
    <t>DNO NO</t>
  </si>
  <si>
    <t>DRX LN</t>
  </si>
  <si>
    <t>DSM NA</t>
  </si>
  <si>
    <t>DSV DC</t>
  </si>
  <si>
    <t>EOAN GY</t>
  </si>
  <si>
    <t>EZJ LN</t>
  </si>
  <si>
    <t>FGR FP</t>
  </si>
  <si>
    <t>EDF FP</t>
  </si>
  <si>
    <t>ECM LN</t>
  </si>
  <si>
    <t>ELUXB SS</t>
  </si>
  <si>
    <t>ENG SM</t>
  </si>
  <si>
    <t>ELE SM</t>
  </si>
  <si>
    <t>ENEL IM</t>
  </si>
  <si>
    <t>EDP PL</t>
  </si>
  <si>
    <t>ENI IM</t>
  </si>
  <si>
    <t>ENRO SS</t>
  </si>
  <si>
    <t>ERA FP</t>
  </si>
  <si>
    <t>ERG IM</t>
  </si>
  <si>
    <t>ERICB SS</t>
  </si>
  <si>
    <t>EBS AV</t>
  </si>
  <si>
    <t>RBAG CP</t>
  </si>
  <si>
    <t>RF FP</t>
  </si>
  <si>
    <t>ETL FP</t>
  </si>
  <si>
    <t>EVN AV</t>
  </si>
  <si>
    <t>EXO IM</t>
  </si>
  <si>
    <t>EXPN LN</t>
  </si>
  <si>
    <t>FAE SM</t>
  </si>
  <si>
    <t>FIE GY</t>
  </si>
  <si>
    <t>FGP LN</t>
  </si>
  <si>
    <t>FLS DC</t>
  </si>
  <si>
    <t>FLU AV</t>
  </si>
  <si>
    <t>FCC SM</t>
  </si>
  <si>
    <t>FRA GY</t>
  </si>
  <si>
    <t>FNTN GY</t>
  </si>
  <si>
    <t>FME GY</t>
  </si>
  <si>
    <t>FRE GY</t>
  </si>
  <si>
    <t>FRO NO</t>
  </si>
  <si>
    <t>FUR NA</t>
  </si>
  <si>
    <t>GFS LN</t>
  </si>
  <si>
    <t>GALP PL</t>
  </si>
  <si>
    <t>OGZD LI</t>
  </si>
  <si>
    <t>G1A GY</t>
  </si>
  <si>
    <t>FI/N SW</t>
  </si>
  <si>
    <t>GEO IM</t>
  </si>
  <si>
    <t>GETIB SS</t>
  </si>
  <si>
    <t>GSK LN</t>
  </si>
  <si>
    <t>GTC PW</t>
  </si>
  <si>
    <t>GN DC</t>
  </si>
  <si>
    <t>GPOR LN</t>
  </si>
  <si>
    <t>GNK LN</t>
  </si>
  <si>
    <t>GRF SM</t>
  </si>
  <si>
    <t>GBLB BB</t>
  </si>
  <si>
    <t>BN FP</t>
  </si>
  <si>
    <t>LTS PW</t>
  </si>
  <si>
    <t>GCO SM</t>
  </si>
  <si>
    <t>HLMA LN</t>
  </si>
  <si>
    <t>HMSO LN</t>
  </si>
  <si>
    <t>HNR1 GY</t>
  </si>
  <si>
    <t>HAS LN</t>
  </si>
  <si>
    <t>HEI GY</t>
  </si>
  <si>
    <t>HDD GY</t>
  </si>
  <si>
    <t>HEIO NA</t>
  </si>
  <si>
    <t>HEIA NA</t>
  </si>
  <si>
    <t>HEN3 GY</t>
  </si>
  <si>
    <t>HMB SS</t>
  </si>
  <si>
    <t>HER IM</t>
  </si>
  <si>
    <t>RMS FP</t>
  </si>
  <si>
    <t>HEXAB SS</t>
  </si>
  <si>
    <t>HOT GY</t>
  </si>
  <si>
    <t>HOLMB SS</t>
  </si>
  <si>
    <t>HSV LN</t>
  </si>
  <si>
    <t>HSBA LN</t>
  </si>
  <si>
    <t>HUSQB SS</t>
  </si>
  <si>
    <t>IBE SM</t>
  </si>
  <si>
    <t>ICAD FP</t>
  </si>
  <si>
    <t>ILD FP</t>
  </si>
  <si>
    <t>NK FP</t>
  </si>
  <si>
    <t>IMI LN</t>
  </si>
  <si>
    <t>IIA AV</t>
  </si>
  <si>
    <t>INCH LN</t>
  </si>
  <si>
    <t>ITX SM</t>
  </si>
  <si>
    <t>IDR SM</t>
  </si>
  <si>
    <t>IMA IM</t>
  </si>
  <si>
    <t>INDUA SS</t>
  </si>
  <si>
    <t>IFX GY</t>
  </si>
  <si>
    <t>INF LN</t>
  </si>
  <si>
    <t>INGA NA</t>
  </si>
  <si>
    <t>ISAT LN</t>
  </si>
  <si>
    <t>IHG LN</t>
  </si>
  <si>
    <t>ICP LN</t>
  </si>
  <si>
    <t>IP IM</t>
  </si>
  <si>
    <t>ITRK LN</t>
  </si>
  <si>
    <t>ISP IM</t>
  </si>
  <si>
    <t>INVP LN</t>
  </si>
  <si>
    <t>INVEB SS</t>
  </si>
  <si>
    <t>IPS FP</t>
  </si>
  <si>
    <t>IRE IM</t>
  </si>
  <si>
    <t>ITV LN</t>
  </si>
  <si>
    <t>DEC FP</t>
  </si>
  <si>
    <t>JMT PL</t>
  </si>
  <si>
    <t>JM SS</t>
  </si>
  <si>
    <t>JMAT LN</t>
  </si>
  <si>
    <t>JYSK DC</t>
  </si>
  <si>
    <t>SDF GY</t>
  </si>
  <si>
    <t>KAZ LN</t>
  </si>
  <si>
    <t>KBC BB</t>
  </si>
  <si>
    <t>KYG ID</t>
  </si>
  <si>
    <t>KGH PW</t>
  </si>
  <si>
    <t>KGF LN</t>
  </si>
  <si>
    <t>KSP ID</t>
  </si>
  <si>
    <t>KINVB SS</t>
  </si>
  <si>
    <t>LI FP</t>
  </si>
  <si>
    <t>KCO GY</t>
  </si>
  <si>
    <t>KOMB CP</t>
  </si>
  <si>
    <t>KNEBV FH</t>
  </si>
  <si>
    <t>KPN NA</t>
  </si>
  <si>
    <t>ALM SM</t>
  </si>
  <si>
    <t>MMB FP</t>
  </si>
  <si>
    <t>LAND LN</t>
  </si>
  <si>
    <t>LXS GY</t>
  </si>
  <si>
    <t>LGEN LN</t>
  </si>
  <si>
    <t>LLOY LN</t>
  </si>
  <si>
    <t>LSE LN</t>
  </si>
  <si>
    <t>OR FP</t>
  </si>
  <si>
    <t>LKOD LI</t>
  </si>
  <si>
    <t>LUPE SS</t>
  </si>
  <si>
    <t>MC FP</t>
  </si>
  <si>
    <t>MMT FP</t>
  </si>
  <si>
    <t>EMG LN</t>
  </si>
  <si>
    <t>MAP SM</t>
  </si>
  <si>
    <t>MKS LN</t>
  </si>
  <si>
    <t>MARR IM</t>
  </si>
  <si>
    <t>MMK AV</t>
  </si>
  <si>
    <t>TL5 SM</t>
  </si>
  <si>
    <t>MS IM</t>
  </si>
  <si>
    <t>MB IM</t>
  </si>
  <si>
    <t>MGGT LN</t>
  </si>
  <si>
    <t>MERY FP</t>
  </si>
  <si>
    <t>MRK GY</t>
  </si>
  <si>
    <t>MRN FP</t>
  </si>
  <si>
    <t>ML FP</t>
  </si>
  <si>
    <t>MAB LN</t>
  </si>
  <si>
    <t>MTO LN</t>
  </si>
  <si>
    <t>MNOD LI</t>
  </si>
  <si>
    <t>MTGB SS</t>
  </si>
  <si>
    <t>MOL HB</t>
  </si>
  <si>
    <t>MN IM</t>
  </si>
  <si>
    <t>MNDI LN</t>
  </si>
  <si>
    <t>MRW LN</t>
  </si>
  <si>
    <t>EGL PL</t>
  </si>
  <si>
    <t>MTX GY</t>
  </si>
  <si>
    <t>MUV2 GY</t>
  </si>
  <si>
    <t>NEX LN</t>
  </si>
  <si>
    <t>NG/ LN</t>
  </si>
  <si>
    <t>NEO FP</t>
  </si>
  <si>
    <t>NEX FP</t>
  </si>
  <si>
    <t>NXT LN</t>
  </si>
  <si>
    <t>NKT DC</t>
  </si>
  <si>
    <t>NDA SS</t>
  </si>
  <si>
    <t>NVTK LI</t>
  </si>
  <si>
    <t>NOVOB DC</t>
  </si>
  <si>
    <t>NZYMB DC</t>
  </si>
  <si>
    <t>OHL SM</t>
  </si>
  <si>
    <t>POST AV</t>
  </si>
  <si>
    <t>OMV AV</t>
  </si>
  <si>
    <t>ORK NO</t>
  </si>
  <si>
    <t>OTP HB</t>
  </si>
  <si>
    <t>OUT1V FH</t>
  </si>
  <si>
    <t>OTE1V FH</t>
  </si>
  <si>
    <t>PWTN SW</t>
  </si>
  <si>
    <t>PARG SW</t>
  </si>
  <si>
    <t>PSON LN</t>
  </si>
  <si>
    <t>PNN LN</t>
  </si>
  <si>
    <t>RI FP</t>
  </si>
  <si>
    <t>PGS NO</t>
  </si>
  <si>
    <t>UG FP</t>
  </si>
  <si>
    <t>PHIA NA</t>
  </si>
  <si>
    <t>CVAL IM</t>
  </si>
  <si>
    <t>PKO PW</t>
  </si>
  <si>
    <t>PXM PW</t>
  </si>
  <si>
    <t>PGN PW</t>
  </si>
  <si>
    <t>PKN PW</t>
  </si>
  <si>
    <t>PAH3 GY</t>
  </si>
  <si>
    <t>PNL NA</t>
  </si>
  <si>
    <t>PRS SM</t>
  </si>
  <si>
    <t>PRS NO</t>
  </si>
  <si>
    <t>PSM GY</t>
  </si>
  <si>
    <t>PFG LN</t>
  </si>
  <si>
    <t>PRU LN</t>
  </si>
  <si>
    <t>PRY IM</t>
  </si>
  <si>
    <t>PSPN SW</t>
  </si>
  <si>
    <t>PUB FP</t>
  </si>
  <si>
    <t>PUM GY</t>
  </si>
  <si>
    <t>QIA GY</t>
  </si>
  <si>
    <t>RAND NA</t>
  </si>
  <si>
    <t>RATOB SS</t>
  </si>
  <si>
    <t>RLIA SM</t>
  </si>
  <si>
    <t>RB/ LN</t>
  </si>
  <si>
    <t>REC IM</t>
  </si>
  <si>
    <t>REE SM</t>
  </si>
  <si>
    <t>RENE PL</t>
  </si>
  <si>
    <t>REL LN</t>
  </si>
  <si>
    <t>RNO FP</t>
  </si>
  <si>
    <t>RTO LN</t>
  </si>
  <si>
    <t>REP SM</t>
  </si>
  <si>
    <t>RHM GY</t>
  </si>
  <si>
    <t>RHK GY</t>
  </si>
  <si>
    <t>RICHT HB</t>
  </si>
  <si>
    <t>RIEN SW</t>
  </si>
  <si>
    <t>RIO LN</t>
  </si>
  <si>
    <t>ROCKB DC</t>
  </si>
  <si>
    <t>RR/ LN</t>
  </si>
  <si>
    <t>ROSN LI</t>
  </si>
  <si>
    <t>ROR LN</t>
  </si>
  <si>
    <t>RBS LN</t>
  </si>
  <si>
    <t>RDSA NA</t>
  </si>
  <si>
    <t>RDSA LN</t>
  </si>
  <si>
    <t>RDSB LN</t>
  </si>
  <si>
    <t>RSA LN</t>
  </si>
  <si>
    <t>RWE GY</t>
  </si>
  <si>
    <t>RYA LN</t>
  </si>
  <si>
    <t>SFL IM</t>
  </si>
  <si>
    <t>SAF FP</t>
  </si>
  <si>
    <t>SGE LN</t>
  </si>
  <si>
    <t>SBRY LN</t>
  </si>
  <si>
    <t>SPM IM</t>
  </si>
  <si>
    <t>SZG GY</t>
  </si>
  <si>
    <t>SAND SS</t>
  </si>
  <si>
    <t>SAN FP</t>
  </si>
  <si>
    <t>SAA1V FH</t>
  </si>
  <si>
    <t>SAP GY</t>
  </si>
  <si>
    <t>SRS IM</t>
  </si>
  <si>
    <t>SBMO NA</t>
  </si>
  <si>
    <t>SU FP</t>
  </si>
  <si>
    <t>SBO AV</t>
  </si>
  <si>
    <t>SDR LN</t>
  </si>
  <si>
    <t>SDRC LN</t>
  </si>
  <si>
    <t>SCR FP</t>
  </si>
  <si>
    <t>SECUB SS</t>
  </si>
  <si>
    <t>SGRO LN</t>
  </si>
  <si>
    <t>SEM PL</t>
  </si>
  <si>
    <t>SRP LN</t>
  </si>
  <si>
    <t>SVT LN</t>
  </si>
  <si>
    <t>SVST LI</t>
  </si>
  <si>
    <t>SGL GY</t>
  </si>
  <si>
    <t>SSA LI</t>
  </si>
  <si>
    <t>SEBA SS</t>
  </si>
  <si>
    <t>SKAB SS</t>
  </si>
  <si>
    <t>SKFB SS</t>
  </si>
  <si>
    <t>SN/ LN</t>
  </si>
  <si>
    <t>SMIN LN</t>
  </si>
  <si>
    <t>SKG ID</t>
  </si>
  <si>
    <t>SRG IM</t>
  </si>
  <si>
    <t>CASS IM</t>
  </si>
  <si>
    <t>BB FP</t>
  </si>
  <si>
    <t>GLE FP</t>
  </si>
  <si>
    <t>TFI FP</t>
  </si>
  <si>
    <t>SW FP</t>
  </si>
  <si>
    <t>SO IM</t>
  </si>
  <si>
    <t>SLR SM</t>
  </si>
  <si>
    <t>SOLB BB</t>
  </si>
  <si>
    <t>SON PL</t>
  </si>
  <si>
    <t>SXS LN</t>
  </si>
  <si>
    <t>SPX LN</t>
  </si>
  <si>
    <t>SSABA SS</t>
  </si>
  <si>
    <t>SSE LN</t>
  </si>
  <si>
    <t>SGC LN</t>
  </si>
  <si>
    <t>STAN LN</t>
  </si>
  <si>
    <t>STM FP</t>
  </si>
  <si>
    <t>STM IM</t>
  </si>
  <si>
    <t>STERV FH</t>
  </si>
  <si>
    <t>STB NO</t>
  </si>
  <si>
    <t>STR AV</t>
  </si>
  <si>
    <t>STMN SW</t>
  </si>
  <si>
    <t>SZU GY</t>
  </si>
  <si>
    <t>SEV FP</t>
  </si>
  <si>
    <t>SUN SW</t>
  </si>
  <si>
    <t>SGGD LI</t>
  </si>
  <si>
    <t>SHBA SS</t>
  </si>
  <si>
    <t>UHRN SW</t>
  </si>
  <si>
    <t>SWEDA SS</t>
  </si>
  <si>
    <t>SWMA SS</t>
  </si>
  <si>
    <t>SYDB DC</t>
  </si>
  <si>
    <t>SY1 GY</t>
  </si>
  <si>
    <t>TATE LN</t>
  </si>
  <si>
    <t>TW/ LN</t>
  </si>
  <si>
    <t>TCH FP</t>
  </si>
  <si>
    <t>TRE SM</t>
  </si>
  <si>
    <t>TEL2B SS</t>
  </si>
  <si>
    <t>TIT IM</t>
  </si>
  <si>
    <t>TITR IM</t>
  </si>
  <si>
    <t>TEF SM</t>
  </si>
  <si>
    <t>TEL NO</t>
  </si>
  <si>
    <t>TEN IM</t>
  </si>
  <si>
    <t>TRN IM</t>
  </si>
  <si>
    <t>TSCO LN</t>
  </si>
  <si>
    <t>TGS NO</t>
  </si>
  <si>
    <t>HO FP</t>
  </si>
  <si>
    <t>TKA GY</t>
  </si>
  <si>
    <t>TOD IM</t>
  </si>
  <si>
    <t>TOM NO</t>
  </si>
  <si>
    <t>TOM2 NA</t>
  </si>
  <si>
    <t>TOP DC</t>
  </si>
  <si>
    <t>FP FP</t>
  </si>
  <si>
    <t>TPK LN</t>
  </si>
  <si>
    <t>TRELB SS</t>
  </si>
  <si>
    <t>TRG SM</t>
  </si>
  <si>
    <t>TUI1 GY</t>
  </si>
  <si>
    <t>TLW LN</t>
  </si>
  <si>
    <t>UCB BB</t>
  </si>
  <si>
    <t>ULE LN</t>
  </si>
  <si>
    <t>UMI BB</t>
  </si>
  <si>
    <t>UCG IM</t>
  </si>
  <si>
    <t>UNA NA</t>
  </si>
  <si>
    <t>ULVR LN</t>
  </si>
  <si>
    <t>UBI IM</t>
  </si>
  <si>
    <t>UQA AV</t>
  </si>
  <si>
    <t>UTDI GY</t>
  </si>
  <si>
    <t>UU/ LN</t>
  </si>
  <si>
    <t>FR FP</t>
  </si>
  <si>
    <t>VATN SW</t>
  </si>
  <si>
    <t>VK FP</t>
  </si>
  <si>
    <t>VIE FP</t>
  </si>
  <si>
    <t>VER AV</t>
  </si>
  <si>
    <t>VWS DC</t>
  </si>
  <si>
    <t>VCT LN</t>
  </si>
  <si>
    <t>VIG AV</t>
  </si>
  <si>
    <t>DG FP</t>
  </si>
  <si>
    <t>VIV FP</t>
  </si>
  <si>
    <t>VOC SM</t>
  </si>
  <si>
    <t>VOD LN</t>
  </si>
  <si>
    <t>VOE AV</t>
  </si>
  <si>
    <t>VOW GY</t>
  </si>
  <si>
    <t>VOW3 GY</t>
  </si>
  <si>
    <t>VOLVB SS</t>
  </si>
  <si>
    <t>VOS GY</t>
  </si>
  <si>
    <t>WCH GY</t>
  </si>
  <si>
    <t>WRT1V FH</t>
  </si>
  <si>
    <t>WEIR LN</t>
  </si>
  <si>
    <t>MF FP</t>
  </si>
  <si>
    <t>WHA NA</t>
  </si>
  <si>
    <t>WTB LN</t>
  </si>
  <si>
    <t>WIE AV</t>
  </si>
  <si>
    <t>WMH LN</t>
  </si>
  <si>
    <t>WKL NA</t>
  </si>
  <si>
    <t>WG/ LN</t>
  </si>
  <si>
    <t>WPP LN</t>
  </si>
  <si>
    <t>YAR NO</t>
  </si>
  <si>
    <t>ZOT SM</t>
  </si>
  <si>
    <t>ZAG AV</t>
  </si>
  <si>
    <t>ATE FP</t>
  </si>
  <si>
    <t>AMS SM</t>
  </si>
  <si>
    <t>BARN SW</t>
  </si>
  <si>
    <t>DWNI GY</t>
  </si>
  <si>
    <t>DEZ GY</t>
  </si>
  <si>
    <t>DIE BB</t>
  </si>
  <si>
    <t>SMDS LN</t>
  </si>
  <si>
    <t>ELI BB</t>
  </si>
  <si>
    <t>GET FP</t>
  </si>
  <si>
    <t>SVS LN</t>
  </si>
  <si>
    <t>RTN LN</t>
  </si>
  <si>
    <t>PZC LN</t>
  </si>
  <si>
    <t>PIA IM</t>
  </si>
  <si>
    <t>LNZ AV</t>
  </si>
  <si>
    <t>LEO GY</t>
  </si>
  <si>
    <t>Cimpor SGPS SA</t>
  </si>
  <si>
    <t>https://globalderivatives.nyx.com/sites/globalderivatives.nyx.com/files/ca-2012-193-lo.pdf</t>
  </si>
  <si>
    <t>Introduction within Bclear of Additional Contracts and Delisting</t>
  </si>
  <si>
    <t>EL1</t>
  </si>
  <si>
    <t>AGU</t>
  </si>
  <si>
    <t>BBE</t>
  </si>
  <si>
    <t>BDW</t>
  </si>
  <si>
    <t>BWA</t>
  </si>
  <si>
    <t>BKE</t>
  </si>
  <si>
    <t>BVO</t>
  </si>
  <si>
    <t>BNM</t>
  </si>
  <si>
    <t>BDK</t>
  </si>
  <si>
    <t>Rightmove Plc</t>
  </si>
  <si>
    <t>RMO</t>
  </si>
  <si>
    <t>RMV.L</t>
  </si>
  <si>
    <t>RMV LN</t>
  </si>
  <si>
    <t>RMV</t>
  </si>
  <si>
    <t xml:space="preserve">Cash </t>
  </si>
  <si>
    <t xml:space="preserve">Physical </t>
  </si>
  <si>
    <t>https://globalderivatives.nyx.com/sites/globalderivatives.nyx.com/files/lon3614.pdf</t>
  </si>
  <si>
    <t>Facebook, Rightmove Plc, O'key GDRs</t>
  </si>
  <si>
    <t>TOPIX Extension of trading hour</t>
  </si>
  <si>
    <t>Start of trading at 1.00 London time</t>
  </si>
  <si>
    <t>https://globalderivatives.nyx.com/sites/globalderivatives.nyx.com/files/lon3620.pdf</t>
  </si>
  <si>
    <t>Delisting and ISIN Change</t>
  </si>
  <si>
    <t>Merger of Progress Enegy and Duke Energy Group</t>
  </si>
  <si>
    <t>Prosegur Cia De Seguridad</t>
  </si>
  <si>
    <t>ES0175438003</t>
  </si>
  <si>
    <t>Takeover of International Power Plc</t>
  </si>
  <si>
    <t>https://globalderivatives.nyx.com/sites/globalderivatives.nyx.com/files/ca-2012-205-lo.pdf</t>
  </si>
  <si>
    <t>https://globalderivatives.nyx.com/sites/globalderivatives.nyx.com/files/ca-2012-208-lo.pdf
https://globalderivatives.nyx.com/sites/globalderivatives.nyx.com/files/ca-2012-207-lo.pdf</t>
  </si>
  <si>
    <t>introduction of Cash Settled European-style IEOs</t>
  </si>
  <si>
    <t>15 new cash-settled French IEOs</t>
  </si>
  <si>
    <t>MPE</t>
  </si>
  <si>
    <t>MSDEE15N</t>
  </si>
  <si>
    <t>.dMIEU00000NEU</t>
  </si>
  <si>
    <t>M63</t>
  </si>
  <si>
    <t>https://globalderivatives.nyx.com/sites/globalderivatives.nyx.com/files/ca-2012-211-lo.pdf</t>
  </si>
  <si>
    <t>https://globalderivatives.nyx.com/sites/globalderivatives.nyx.com/files/mo2012_09_new_cash_settled_ieos.pdf</t>
  </si>
  <si>
    <t>DE000A1DAHH0</t>
  </si>
  <si>
    <t>BNRGn.DE</t>
  </si>
  <si>
    <t>BNW</t>
  </si>
  <si>
    <t>BNB</t>
  </si>
  <si>
    <t>BNV</t>
  </si>
  <si>
    <t>Brenntag AG</t>
  </si>
  <si>
    <t>CBW</t>
  </si>
  <si>
    <t>COV</t>
  </si>
  <si>
    <t>CKI</t>
  </si>
  <si>
    <t>CRZ</t>
  </si>
  <si>
    <t>DMM</t>
  </si>
  <si>
    <t>DWU</t>
  </si>
  <si>
    <t>EZX</t>
  </si>
  <si>
    <t>ECW</t>
  </si>
  <si>
    <t>FGU</t>
  </si>
  <si>
    <t>Impresa SGPS and Novabase SGPS</t>
  </si>
  <si>
    <t>https://globalderivatives.nyx.com/sites/globalderivatives.nyx.com/files/lon3627.pdf</t>
  </si>
  <si>
    <t>BE0974264930</t>
  </si>
  <si>
    <t>Ageas NV/SA</t>
  </si>
  <si>
    <t>ISIN Change (and Contract Code Change for Central Order Book contract)</t>
  </si>
  <si>
    <t>https://globalderivatives.nyx.com/sites/globalderivatives.nyx.com/files/ca-2012-227-a.pdf</t>
  </si>
  <si>
    <t>https://globalderivatives.nyx.com/sites/globalderivatives.nyx.com/files/lon3626.pdf</t>
  </si>
  <si>
    <t>D.E MASTER BLENDERS 1753 N.V., RHJ International, Brenntag AG</t>
  </si>
  <si>
    <t>Darty Plc</t>
  </si>
  <si>
    <t>Kesa Electricals Plc to Darty Plc</t>
  </si>
  <si>
    <t>G4S</t>
  </si>
  <si>
    <t>GPB</t>
  </si>
  <si>
    <t>HLH</t>
  </si>
  <si>
    <t>HAA</t>
  </si>
  <si>
    <t>HON</t>
  </si>
  <si>
    <t>IMZ</t>
  </si>
  <si>
    <t>IN0</t>
  </si>
  <si>
    <t>INW</t>
  </si>
  <si>
    <t>Polyus Gold International Ltd</t>
  </si>
  <si>
    <t>GB0006834344</t>
  </si>
  <si>
    <t>CSQ</t>
  </si>
  <si>
    <t>CSJ</t>
  </si>
  <si>
    <t>GB00B132NW22</t>
  </si>
  <si>
    <t>ASHM LN</t>
  </si>
  <si>
    <t>ASHM.L</t>
  </si>
  <si>
    <t>ASU</t>
  </si>
  <si>
    <t>ASQ</t>
  </si>
  <si>
    <t>Gimv NV</t>
  </si>
  <si>
    <t>BE0003699130</t>
  </si>
  <si>
    <t>GIMB BB</t>
  </si>
  <si>
    <t>GIMV.BR</t>
  </si>
  <si>
    <t>GIM</t>
  </si>
  <si>
    <t>GIT</t>
  </si>
  <si>
    <t>Vicat SA</t>
  </si>
  <si>
    <t>FR0000031775</t>
  </si>
  <si>
    <t>VCT FP</t>
  </si>
  <si>
    <t>VCTP.PA</t>
  </si>
  <si>
    <t>Virbac SA</t>
  </si>
  <si>
    <t>FR0000031577</t>
  </si>
  <si>
    <t>VIRP FP</t>
  </si>
  <si>
    <t>VIRB.PA</t>
  </si>
  <si>
    <t>VIR</t>
  </si>
  <si>
    <t>VIA</t>
  </si>
  <si>
    <t>VIO</t>
  </si>
  <si>
    <t>VIB</t>
  </si>
  <si>
    <t>DIA SA, Gimv NV, Nyrstar NV, Vicat SA, Virbac SA</t>
  </si>
  <si>
    <t>https://globalderivatives.nyx.com/sites/globalderivatives.nyx.com/files/ca-2012-237-lo.pdf</t>
  </si>
  <si>
    <t>https://globalderivatives.nyx.com/sites/globalderivatives.nyx.com/files/lon3629.pdf</t>
  </si>
  <si>
    <t>https://globalderivatives.nyx.com/sites/globalderivatives.nyx.com/files/ca-2012-235-lo.pdf</t>
  </si>
  <si>
    <t>Cable &amp; Wireless Worldwide Plc Takeover</t>
  </si>
  <si>
    <t>Johnson Matthey Plc</t>
  </si>
  <si>
    <t>https://globalderivatives.nyx.com/sites/globalderivatives.nyx.com/files/ca-2012-240-lo.pdf</t>
  </si>
  <si>
    <t>https://globalderivatives.nyx.com/sites/globalderivatives.nyx.com/files/ca-2012-245-lo.pdf</t>
  </si>
  <si>
    <t>https://globalderivatives.nyx.com/sites/globalderivatives.nyx.com/files/ca-2012-246-lo.pdf</t>
  </si>
  <si>
    <t>https://globalderivatives.nyx.com/sites/globalderivatives.nyx.com/files/ca-2012-247-li.pdf</t>
  </si>
  <si>
    <t>BRISA Autoestrada de Portugal SA</t>
  </si>
  <si>
    <t>https://globalderivatives.nyx.com/sites/globalderivatives.nyx.com/files/ca-2012-254-a.pdf</t>
  </si>
  <si>
    <t>PLGSPR000014</t>
  </si>
  <si>
    <t>PLTAURN00011</t>
  </si>
  <si>
    <t>TPE.WA</t>
  </si>
  <si>
    <t>PLPZU0000011</t>
  </si>
  <si>
    <t>PZU.WA</t>
  </si>
  <si>
    <t>GTH</t>
  </si>
  <si>
    <t>GTW</t>
  </si>
  <si>
    <t>TPE</t>
  </si>
  <si>
    <t>TPA</t>
  </si>
  <si>
    <t>PZU</t>
  </si>
  <si>
    <t>PZQ</t>
  </si>
  <si>
    <t>Getin Holding SA</t>
  </si>
  <si>
    <t>Tauron Polska Energia SA</t>
  </si>
  <si>
    <t>Powszechny Zaklad Ubezpieczen</t>
  </si>
  <si>
    <t>Getin Holding SA, Powszechny Ubezpieczen, Tauron Polska Energia SA</t>
  </si>
  <si>
    <t>Espiro Santo Financial Group</t>
  </si>
  <si>
    <t>ICT</t>
  </si>
  <si>
    <t>ITE</t>
  </si>
  <si>
    <t>MGT</t>
  </si>
  <si>
    <t>MPG</t>
  </si>
  <si>
    <t>MTM</t>
  </si>
  <si>
    <t>NEB</t>
  </si>
  <si>
    <t>PNE</t>
  </si>
  <si>
    <t>PFW</t>
  </si>
  <si>
    <t>ROT</t>
  </si>
  <si>
    <t>SDV</t>
  </si>
  <si>
    <t>SRT</t>
  </si>
  <si>
    <t>https://globalderivatives.nyx.com/sites/globalderivatives.nyx.com/files/lon3631.pdf</t>
  </si>
  <si>
    <t>https://globalderivatives.nyx.com/sites/globalderivatives.nyx.com/files/lon3632.pdf</t>
  </si>
  <si>
    <t>DirectTV</t>
  </si>
  <si>
    <t>https://globalderivatives.nyx.com/sites/globalderivatives.nyx.com/files/ca-2012-262-lo.pdf</t>
  </si>
  <si>
    <t xml:space="preserve">RUESM3NE </t>
  </si>
  <si>
    <t>.RUESM3NE</t>
  </si>
  <si>
    <t>SMD</t>
  </si>
  <si>
    <t>http://globalderivatives.nyx.com/sites/globalderivatives.nyx.com/files/lon3633.pdf</t>
  </si>
  <si>
    <t>Launch of the Russell Europe SMID 300 Net Return Index futures</t>
  </si>
  <si>
    <t>New small and mid cap index futures contract</t>
  </si>
  <si>
    <t>S30</t>
  </si>
  <si>
    <t>LOGN.S</t>
  </si>
  <si>
    <t>GAM SW</t>
  </si>
  <si>
    <t>Q-Cells AG futures and options</t>
  </si>
  <si>
    <t>https://globalderivatives.nyx.com/sites/globalderivatives.nyx.com/files/lon3634.pdf</t>
  </si>
  <si>
    <t>Intercontinental Hotels Group Plc</t>
  </si>
  <si>
    <t>https://globalderivatives.nyx.com/sites/globalderivatives.nyx.com/files/ca-2012-283-lo.pdf</t>
  </si>
  <si>
    <t>Elekta AB, Kemira OYJ and HMS Hydraulic Machines and Systems Group</t>
  </si>
  <si>
    <t>Kemira OYJ</t>
  </si>
  <si>
    <t>FI0009004824</t>
  </si>
  <si>
    <t>KEM</t>
  </si>
  <si>
    <t>KEC</t>
  </si>
  <si>
    <t>KEN</t>
  </si>
  <si>
    <t>Elekta AB (B shares)</t>
  </si>
  <si>
    <t>SE0000163628</t>
  </si>
  <si>
    <t>EKTAb.ST</t>
  </si>
  <si>
    <t>EKL</t>
  </si>
  <si>
    <t>EKE</t>
  </si>
  <si>
    <t>EKA</t>
  </si>
  <si>
    <t>AEX and CAC index futures and options on Bclear</t>
  </si>
  <si>
    <t xml:space="preserve">Index Tick Size change on Bclear </t>
  </si>
  <si>
    <t>https://globalderivatives.nyx.com/sites/globalderivatives.nyx.com/files/lon3639.pdf</t>
  </si>
  <si>
    <t>MAN Group Plc</t>
  </si>
  <si>
    <t>Bilfinger SE</t>
  </si>
  <si>
    <t>https://globalderivatives.nyx.com/sites/globalderivatives.nyx.com/files/lon3640.pdf</t>
  </si>
  <si>
    <t>https://globalderivatives.nyx.com/sites/globalderivatives.nyx.com/files/ca-2012-292-lo.pdf</t>
  </si>
  <si>
    <t>Spin-off and Name Change</t>
  </si>
  <si>
    <t>Krafts Food Inc</t>
  </si>
  <si>
    <t>https://globalderivatives.nyx.com/sites/globalderivatives.nyx.com/files/ca-2012-244-lo.pdf</t>
  </si>
  <si>
    <t>https://globalderivatives.nyx.com/sites/globalderivatives.nyx.com/files/ca-2012-293-lo.pdf</t>
  </si>
  <si>
    <t>Mondelez International Inc</t>
  </si>
  <si>
    <t>https://globalderivatives.nyx.com/sites/globalderivatives.nyx.com/files/lon3644.pdf</t>
  </si>
  <si>
    <t>BPG SA</t>
  </si>
  <si>
    <t>19 French underlyings</t>
  </si>
  <si>
    <t>Introduction of French single stock futures on the London COB</t>
  </si>
  <si>
    <t>Direct Line Insurance Group Plc</t>
  </si>
  <si>
    <t>https://globalderivatives.nyx.com/sites/globalderivatives.nyx.com/files/lon3651_0.pdf</t>
  </si>
  <si>
    <t>https://globalderivatives.nyx.com/sites/globalderivatives.nyx.com/files/lon3652.pdf</t>
  </si>
  <si>
    <t>https://globalderivatives.nyx.com/sites/globalderivatives.nyx.com/files/lon3649.pdf</t>
  </si>
  <si>
    <t>DLE</t>
  </si>
  <si>
    <t>DLG</t>
  </si>
  <si>
    <t>DLG LN</t>
  </si>
  <si>
    <t>DLGD.L</t>
  </si>
  <si>
    <t>ALT</t>
  </si>
  <si>
    <t>AXQ</t>
  </si>
  <si>
    <t>BNR</t>
  </si>
  <si>
    <t>CAM</t>
  </si>
  <si>
    <t>CRA</t>
  </si>
  <si>
    <t>DAO</t>
  </si>
  <si>
    <t>EDV</t>
  </si>
  <si>
    <t>FTM</t>
  </si>
  <si>
    <t>GDS</t>
  </si>
  <si>
    <t>REA</t>
  </si>
  <si>
    <t>SGB</t>
  </si>
  <si>
    <t>SNV</t>
  </si>
  <si>
    <t>SNE</t>
  </si>
  <si>
    <t>SOE</t>
  </si>
  <si>
    <t>TOA</t>
  </si>
  <si>
    <t>VEO</t>
  </si>
  <si>
    <t>VIN</t>
  </si>
  <si>
    <t>VVI</t>
  </si>
  <si>
    <t>Alstom SA</t>
  </si>
  <si>
    <t>https://globalderivatives.nyx.com/sites/globalderivatives.nyx.com/files/ca-2012-313-lo.pdf</t>
  </si>
  <si>
    <t>ES0105200002</t>
  </si>
  <si>
    <t>Abengoa SA 'B'</t>
  </si>
  <si>
    <t>ABG/P SM</t>
  </si>
  <si>
    <t>Additional French USFs</t>
  </si>
  <si>
    <t>Listing of additional French USFs</t>
  </si>
  <si>
    <t>Batch of new Bclear contracts</t>
  </si>
  <si>
    <t>AC</t>
  </si>
  <si>
    <t>ALN</t>
  </si>
  <si>
    <t>BOU</t>
  </si>
  <si>
    <t>CGM</t>
  </si>
  <si>
    <t>EAS</t>
  </si>
  <si>
    <t>ESQ</t>
  </si>
  <si>
    <t>LAF</t>
  </si>
  <si>
    <t>LGG</t>
  </si>
  <si>
    <t>LRL</t>
  </si>
  <si>
    <t>ARL</t>
  </si>
  <si>
    <t>https://globalderivatives.nyx.com/sites/globalderivatives.nyx.com/files/lon3659.pdf</t>
  </si>
  <si>
    <t>CHR HANSEN HOLDING A/S</t>
  </si>
  <si>
    <t>DK0060227585</t>
  </si>
  <si>
    <t>CHR DC</t>
  </si>
  <si>
    <t>CHRH.CO</t>
  </si>
  <si>
    <t>CHR</t>
  </si>
  <si>
    <t>CHL</t>
  </si>
  <si>
    <t>CHA</t>
  </si>
  <si>
    <t>ThromboGenics NV</t>
  </si>
  <si>
    <t>BE0003846632</t>
  </si>
  <si>
    <t>THR</t>
  </si>
  <si>
    <t>THB</t>
  </si>
  <si>
    <t>AZ Electronic materials</t>
  </si>
  <si>
    <t>Direct Line Group Plc</t>
  </si>
  <si>
    <t>DLD</t>
  </si>
  <si>
    <t>Swiss Prime Site AG</t>
  </si>
  <si>
    <t>CH0008038389</t>
  </si>
  <si>
    <t>SPR</t>
  </si>
  <si>
    <t>SPL</t>
  </si>
  <si>
    <t>SPS</t>
  </si>
  <si>
    <t>DR1</t>
  </si>
  <si>
    <t>DR2</t>
  </si>
  <si>
    <t>DR3</t>
  </si>
  <si>
    <t>DR4</t>
  </si>
  <si>
    <t>Deutsche Euroshop</t>
  </si>
  <si>
    <t>DL1</t>
  </si>
  <si>
    <t>DL2</t>
  </si>
  <si>
    <t>DL3</t>
  </si>
  <si>
    <t>DL4</t>
  </si>
  <si>
    <t>NL0010273215</t>
  </si>
  <si>
    <t>Introduction of ThromboGenics Options on the COB</t>
  </si>
  <si>
    <t>https://globalderivatives.nyx.com/sites/globalderivatives.nyx.com/files/bru_12-12_introduction_of_thrombogenics_stock_options.pdf</t>
  </si>
  <si>
    <t>https://globalderivatives.nyx.com/sites/globalderivatives.nyx.com/files/lon3660.pdf</t>
  </si>
  <si>
    <t>https://globalderivatives.nyx.com/sites/globalderivatives.nyx.com/files/ca-2012-330-lo.pdf</t>
  </si>
  <si>
    <t>WPP Plc</t>
  </si>
  <si>
    <t xml:space="preserve">Minimum Volume requirement </t>
  </si>
  <si>
    <t>https://globalderivatives.nyx.com/sites/globalderivatives.nyx.com/files/ca-2012-334-lo.pdf</t>
  </si>
  <si>
    <t>https://globalderivatives.nyx.com/sites/globalderivatives.nyx.com/files/lon3661.pdf</t>
  </si>
  <si>
    <t>Canadians cash settled</t>
  </si>
  <si>
    <t>Eaton Corporation Plc</t>
  </si>
  <si>
    <t>Davita Inc.</t>
  </si>
  <si>
    <t>https://globalderivatives.nyx.com/sites/globalderivatives.nyx.com/files/ca-2012-347-lo.pdf</t>
  </si>
  <si>
    <t>https://globalderivatives.nyx.com/sites/globalderivatives.nyx.com/files/ca-2012-348-lo.pdf</t>
  </si>
  <si>
    <t>https://globalderivatives.nyx.com/sites/globalderivatives.nyx.com/files/ca-2012-350-lo.pdf</t>
  </si>
  <si>
    <t>Introduction of new Options on the London Central Order Book</t>
  </si>
  <si>
    <t>Barratt Developments Plc, Fresnillo Plc</t>
  </si>
  <si>
    <t>Listing of a number of flexible Contracts</t>
  </si>
  <si>
    <t>BD1</t>
  </si>
  <si>
    <t>BD2</t>
  </si>
  <si>
    <t>BD3</t>
  </si>
  <si>
    <t>BD4</t>
  </si>
  <si>
    <t>FR3</t>
  </si>
  <si>
    <t>FR4</t>
  </si>
  <si>
    <t>FR5</t>
  </si>
  <si>
    <t>FR6</t>
  </si>
  <si>
    <t>BDV</t>
  </si>
  <si>
    <t>FRN</t>
  </si>
  <si>
    <t>SRC</t>
  </si>
  <si>
    <t>SPC</t>
  </si>
  <si>
    <t>SPA</t>
  </si>
  <si>
    <t>STE</t>
  </si>
  <si>
    <t>TWI</t>
  </si>
  <si>
    <t>TPS</t>
  </si>
  <si>
    <t>TPR</t>
  </si>
  <si>
    <t>TON</t>
  </si>
  <si>
    <t>UEH</t>
  </si>
  <si>
    <t>VIT</t>
  </si>
  <si>
    <t>WER</t>
  </si>
  <si>
    <t>WGP</t>
  </si>
  <si>
    <t>MGN</t>
  </si>
  <si>
    <t>MGNT LI</t>
  </si>
  <si>
    <t>MGNTq.L</t>
  </si>
  <si>
    <t>MGI</t>
  </si>
  <si>
    <t>https://globalderivatives.nyx.com/sites/globalderivatives.nyx.com/files/lon3671.pdf</t>
  </si>
  <si>
    <t>https://globalderivatives.nyx.com/sites/globalderivatives.nyx.com/files/lon3672.pdf</t>
  </si>
  <si>
    <t>DK0060448595</t>
  </si>
  <si>
    <t>Cookson Group Plc</t>
  </si>
  <si>
    <t>Vesuvius</t>
  </si>
  <si>
    <t>GB00B82YXW83</t>
  </si>
  <si>
    <t>https://globalderivatives.nyx.com/sites/globalderivatives.nyx.com/files/ca-2012-376-lo.pdf</t>
  </si>
  <si>
    <t>Name and ISIN Change</t>
  </si>
  <si>
    <t>https://globalderivatives.nyx.com/sites/globalderivatives.nyx.com/files/ca-2012-380-lo.pdf</t>
  </si>
  <si>
    <t>https://globalderivatives.nyx.com/sites/globalderivatives.nyx.com/files/lon3679.pdf
https://globalderivatives.nyx.com/sites/globalderivatives.nyx.com/files/mo2012-24.pdf</t>
  </si>
  <si>
    <t>Dexia SA</t>
  </si>
  <si>
    <t>E.ON SE</t>
  </si>
  <si>
    <t>Rexam Plc</t>
  </si>
  <si>
    <t>GNW</t>
  </si>
  <si>
    <t>https://globalderivatives.nyx.com/sites/globalderivatives.nyx.com/files/ca-2013-001-lo.pdf</t>
  </si>
  <si>
    <t>Gemalto NV</t>
  </si>
  <si>
    <t>Royal Imtech NV</t>
  </si>
  <si>
    <t>Aeroport de Paris</t>
  </si>
  <si>
    <t>BNR GY</t>
  </si>
  <si>
    <t>RE1</t>
  </si>
  <si>
    <t>RE2</t>
  </si>
  <si>
    <t>RE3</t>
  </si>
  <si>
    <t>RE4</t>
  </si>
  <si>
    <t>BB5</t>
  </si>
  <si>
    <t>BB6</t>
  </si>
  <si>
    <t>BB7</t>
  </si>
  <si>
    <t>BB8</t>
  </si>
  <si>
    <t>AD1</t>
  </si>
  <si>
    <t>AD2</t>
  </si>
  <si>
    <t>AD3</t>
  </si>
  <si>
    <t>AD4</t>
  </si>
  <si>
    <t>BN4</t>
  </si>
  <si>
    <t>BN5</t>
  </si>
  <si>
    <t>BN6</t>
  </si>
  <si>
    <t>BEA</t>
  </si>
  <si>
    <t>SU3</t>
  </si>
  <si>
    <t>SU4</t>
  </si>
  <si>
    <t>SU5</t>
  </si>
  <si>
    <t>SU6</t>
  </si>
  <si>
    <t>https://globalderivatives.nyx.com/sites/globalderivatives.nyx.com/files/lon3683.pdf</t>
  </si>
  <si>
    <t>Delisting of certain options on  Russian GDRs and US physically delivered futures</t>
  </si>
  <si>
    <t>Research in Motion Ltd</t>
  </si>
  <si>
    <t>Introduction of Gemalto NV Options on the Central Order Book</t>
  </si>
  <si>
    <t>Multiple</t>
  </si>
  <si>
    <t>https://globalderivatives.nyx.com/sites/globalderivatives.nyx.com/files/mo2013-04.pdf</t>
  </si>
  <si>
    <t>https://globalderivatives.nyx.com/sites/globalderivatives.nyx.com/files/ca-2013-017-a.pdf
https://globalderivatives.nyx.com/sites/globalderivatives.nyx.com/files/ca-2013-018-lo.pdf</t>
  </si>
  <si>
    <t>https://globalderivatives.nyx.com/sites/globalderivatives.nyx.com/files/ca-2013-016-lo.pdf</t>
  </si>
  <si>
    <t>https://globalderivatives.nyx.com/sites/globalderivatives.nyx.com/files/lon3686.pdf</t>
  </si>
  <si>
    <t>https://globalderivatives.nyx.com/sites/globalderivatives.nyx.com/files/lon3687.pdf</t>
  </si>
  <si>
    <t>https://globalderivatives.nyx.com/sites/globalderivatives.nyx.com/files/lon3688.pdf</t>
  </si>
  <si>
    <t>Introduction of Direct Line Insurance Group Plc Options on the COB</t>
  </si>
  <si>
    <t>Capital Shopping Centres Group Plc</t>
  </si>
  <si>
    <t>https://globalderivatives.nyx.com/sites/globalderivatives.nyx.com/files/ca-2013-027-lo.pdf</t>
  </si>
  <si>
    <t>Nutreco NV</t>
  </si>
  <si>
    <t>USG People NV</t>
  </si>
  <si>
    <t>Vopak NV, Koninklijke</t>
  </si>
  <si>
    <t>NL0009432491</t>
  </si>
  <si>
    <t>VPE</t>
  </si>
  <si>
    <t>VPA</t>
  </si>
  <si>
    <t>VPP</t>
  </si>
  <si>
    <t>VPK NA</t>
  </si>
  <si>
    <t>VOPA.AS</t>
  </si>
  <si>
    <t>FR0000054470</t>
  </si>
  <si>
    <t>UBI FP</t>
  </si>
  <si>
    <t>UBIP.PA</t>
  </si>
  <si>
    <t>UBT</t>
  </si>
  <si>
    <t>UBI</t>
  </si>
  <si>
    <t>UBC</t>
  </si>
  <si>
    <t>Ubisoft Entertainement</t>
  </si>
  <si>
    <t>Viscofan SA</t>
  </si>
  <si>
    <t>ES0184262212</t>
  </si>
  <si>
    <t>VIS SM</t>
  </si>
  <si>
    <t>VIS.MC</t>
  </si>
  <si>
    <t>VST</t>
  </si>
  <si>
    <t>VSC</t>
  </si>
  <si>
    <t>VSN</t>
  </si>
  <si>
    <t>BOI</t>
  </si>
  <si>
    <t>COR</t>
  </si>
  <si>
    <t>DSI</t>
  </si>
  <si>
    <t>FUG</t>
  </si>
  <si>
    <t>RTD</t>
  </si>
  <si>
    <t>6 single stock futures on the COB, Flex futures and flex options</t>
  </si>
  <si>
    <t>Introduction of Additional Contracts within Bclear and on the COB</t>
  </si>
  <si>
    <t>Extension to trading hours on Bclear and the COB</t>
  </si>
  <si>
    <t>https://globalderivatives.nyx.com/sites/globalderivatives.nyx.com/files/lon3691.pdf</t>
  </si>
  <si>
    <t>https://globalderivatives.nyx.com/sites/globalderivatives.nyx.com/files/lon3693.pdf</t>
  </si>
  <si>
    <t>MGA</t>
  </si>
  <si>
    <t>Extension to trading hours</t>
  </si>
  <si>
    <t>Unibail-Rodamco SE</t>
  </si>
  <si>
    <t xml:space="preserve">Change to the Relevant Stock Exchange from Euronext Paris to Euronext Amsterdam  </t>
  </si>
  <si>
    <t xml:space="preserve">https://globalderivatives.nyx.com/sites/globalderivatives.nyx.com/files/lon3698.pdf </t>
  </si>
  <si>
    <t>Listing of  physically delivered stock futures based on PolyusGold and Polymetal Plc</t>
  </si>
  <si>
    <t xml:space="preserve">Introduction of Additional Contracts within Bclear </t>
  </si>
  <si>
    <t>https://globalderivatives.nyx.com/sites/globalderivatives.nyx.com/files/lon3699.pdf</t>
  </si>
  <si>
    <t>PO6</t>
  </si>
  <si>
    <t>DK0060477503</t>
  </si>
  <si>
    <t>Multiple US flex options and European flex futures</t>
  </si>
  <si>
    <t>https://globalderivatives.nyx.com/sites/globalderivatives.nyx.com/files/ca-2013-041-lo.pdf</t>
  </si>
  <si>
    <t>Kraft Foods Group Inc</t>
  </si>
  <si>
    <t>Adva Optical Networking SE</t>
  </si>
  <si>
    <t>DE0005103006</t>
  </si>
  <si>
    <t>ADV GY</t>
  </si>
  <si>
    <t>ADAG.DE</t>
  </si>
  <si>
    <t>DE0005664809</t>
  </si>
  <si>
    <t>EVT GY</t>
  </si>
  <si>
    <t>EVTG.DE</t>
  </si>
  <si>
    <t>Suess Microtec AG</t>
  </si>
  <si>
    <t>DE000A1K0235</t>
  </si>
  <si>
    <t>SMHN GY</t>
  </si>
  <si>
    <t>SMHNn.DE</t>
  </si>
  <si>
    <t>QSC AG</t>
  </si>
  <si>
    <t xml:space="preserve">DE0005137004 </t>
  </si>
  <si>
    <t>QSC GY</t>
  </si>
  <si>
    <t>QSCG.DE</t>
  </si>
  <si>
    <t>ADE</t>
  </si>
  <si>
    <t>ADA</t>
  </si>
  <si>
    <t>ADR</t>
  </si>
  <si>
    <t>EVO</t>
  </si>
  <si>
    <t>EVB</t>
  </si>
  <si>
    <t>EVV</t>
  </si>
  <si>
    <t>SUA</t>
  </si>
  <si>
    <t>SUM</t>
  </si>
  <si>
    <t>SUI</t>
  </si>
  <si>
    <t>QST</t>
  </si>
  <si>
    <t>QSC</t>
  </si>
  <si>
    <t>QSN</t>
  </si>
  <si>
    <t>Reliance Industries Spons GDRs</t>
  </si>
  <si>
    <t>US7594701077</t>
  </si>
  <si>
    <t>RIGD LI</t>
  </si>
  <si>
    <t>RELIq.L</t>
  </si>
  <si>
    <t>RE5</t>
  </si>
  <si>
    <t>RE6</t>
  </si>
  <si>
    <t>RE7</t>
  </si>
  <si>
    <t>Partners Group Holding AG</t>
  </si>
  <si>
    <t>CH0024608827</t>
  </si>
  <si>
    <t>PGHN.S</t>
  </si>
  <si>
    <t>PRP</t>
  </si>
  <si>
    <t>PRT</t>
  </si>
  <si>
    <t>PRN</t>
  </si>
  <si>
    <t xml:space="preserve">GTN PW </t>
  </si>
  <si>
    <t xml:space="preserve">PZU PW </t>
  </si>
  <si>
    <t>TPE PW</t>
  </si>
  <si>
    <t>Primary Exchange Transfer</t>
  </si>
  <si>
    <t>https://globalderivatives.nyx.com/sites/globalderivatives.nyx.com/files/lon3705.pdf</t>
  </si>
  <si>
    <t>https://globalderivatives.nyx.com/sites/globalderivatives.nyx.com/files/lon3706.pdf</t>
  </si>
  <si>
    <t>Pandora A/S</t>
  </si>
  <si>
    <t>DK0060252690 </t>
  </si>
  <si>
    <t>PNDORA DC</t>
  </si>
  <si>
    <t>PNDORA.CO</t>
  </si>
  <si>
    <t>PAA</t>
  </si>
  <si>
    <t>PAD</t>
  </si>
  <si>
    <t>PAO</t>
  </si>
  <si>
    <t>NSTEc.AS</t>
  </si>
  <si>
    <t>NSS</t>
  </si>
  <si>
    <t>NST</t>
  </si>
  <si>
    <t>Galapagos NV</t>
  </si>
  <si>
    <t>NS2</t>
  </si>
  <si>
    <t>NS4</t>
  </si>
  <si>
    <t>https://globalderivatives.nyx.com/sites/globalderivatives.nyx.com/files/lon3709.pdf</t>
  </si>
  <si>
    <t>https://globalderivatives.nyx.com/sites/globalderivatives.nyx.com/files/lon3708.pdf</t>
  </si>
  <si>
    <t>Change of trading hours for Polish single stock futures</t>
  </si>
  <si>
    <t>Polish USFs</t>
  </si>
  <si>
    <t>https://globalderivatives.nyx.com/sites/globalderivatives.nyx.com/files/lon3711.pdf</t>
  </si>
  <si>
    <t>https://globalderivatives.nyx.com/sites/globalderivatives.nyx.com/files/ca-2013-086-lo.pdf</t>
  </si>
  <si>
    <t>Xstrata Plc</t>
  </si>
  <si>
    <t>Tod's SpA</t>
  </si>
  <si>
    <t>https://globalderivatives.nyx.com/sites/globalderivatives.nyx.com/files/ca-2013-093-lo.pdf</t>
  </si>
  <si>
    <t>Commerzbank</t>
  </si>
  <si>
    <t>DE000CBK1001</t>
  </si>
  <si>
    <t>https://globalderivatives.nyx.com/sites/globalderivatives.nyx.com/files/ca-2013-095-lo.pdf</t>
  </si>
  <si>
    <t>Bankia SA</t>
  </si>
  <si>
    <t>Printemps-Pinault-Redoute (PPR)</t>
  </si>
  <si>
    <t>https://globalderivatives.nyx.com/sites/globalderivatives.nyx.com/files/lon3713.pdf</t>
  </si>
  <si>
    <t>https://globalderivatives.nyx.com/sites/globalderivatives.nyx.com/files/ca-2013-097-lo.pdf</t>
  </si>
  <si>
    <t>https://globalderivatives.nyx.com/sites/globalderivatives.nyx.com/files/ca-2013-100-p.pdf</t>
  </si>
  <si>
    <t>Reduction of minimum price movement of standard USF based on Dutch and French shares</t>
  </si>
  <si>
    <t>https://globalderivatives.nyx.com/sites/globalderivatives.nyx.com/files/lon3684.pdf</t>
  </si>
  <si>
    <t>EV6</t>
  </si>
  <si>
    <t>EV7</t>
  </si>
  <si>
    <t>EV8</t>
  </si>
  <si>
    <t>EV9</t>
  </si>
  <si>
    <t>Introduction of an additional  Options Contract on the London Central Order Book</t>
  </si>
  <si>
    <t>TKH Group NV</t>
  </si>
  <si>
    <t>NL0000852523</t>
  </si>
  <si>
    <t>TWKNc.AS</t>
  </si>
  <si>
    <t>TKM</t>
  </si>
  <si>
    <t>DE000A1H8BV3</t>
  </si>
  <si>
    <t>NOEJ.DE</t>
  </si>
  <si>
    <t>NOR</t>
  </si>
  <si>
    <t>NOL</t>
  </si>
  <si>
    <t>NOS</t>
  </si>
  <si>
    <t>TKC</t>
  </si>
  <si>
    <t>TWEKA NA</t>
  </si>
  <si>
    <t>NOEJ GY</t>
  </si>
  <si>
    <t>Asseco Poland SA</t>
  </si>
  <si>
    <t>PLSOFTB00016</t>
  </si>
  <si>
    <t>ACPP.WA</t>
  </si>
  <si>
    <t>Jastrzebska Spolka Weglowa SA</t>
  </si>
  <si>
    <t>PLJSW0000015</t>
  </si>
  <si>
    <t>JSW.WA</t>
  </si>
  <si>
    <t>Boryszew SA</t>
  </si>
  <si>
    <t>PLBRSZW00011</t>
  </si>
  <si>
    <t>BORY.WA</t>
  </si>
  <si>
    <t>LU0327357389</t>
  </si>
  <si>
    <t>KER.WA</t>
  </si>
  <si>
    <t>Eurocash SA</t>
  </si>
  <si>
    <t>PLEURCH00011</t>
  </si>
  <si>
    <t>EUR.WA</t>
  </si>
  <si>
    <t>ASJ</t>
  </si>
  <si>
    <t>ASX</t>
  </si>
  <si>
    <t>JSO</t>
  </si>
  <si>
    <t>JSW</t>
  </si>
  <si>
    <t>BOL</t>
  </si>
  <si>
    <t>BOR</t>
  </si>
  <si>
    <t>KEZ</t>
  </si>
  <si>
    <t>KED</t>
  </si>
  <si>
    <t>ECS</t>
  </si>
  <si>
    <t>EUX</t>
  </si>
  <si>
    <t xml:space="preserve">https://globalderivatives.nyx.com/sites/globalderivatives.nyx.com/files/lon3715.pdf </t>
  </si>
  <si>
    <t>Multiple European flex futures</t>
  </si>
  <si>
    <t>https://globalderivatives.nyx.com/sites/globalderivatives.nyx.com/files/lon3717.pdf</t>
  </si>
  <si>
    <t>CA87971M1032</t>
  </si>
  <si>
    <t>Glencore Xstrata plc</t>
  </si>
  <si>
    <t>BANESTO</t>
  </si>
  <si>
    <t>Davide Campari - Milano SpA</t>
  </si>
  <si>
    <t>https://globalderivatives.nyx.com/sites/globalderivatives.nyx.com/files/ca-2013-126-lo.pdf</t>
  </si>
  <si>
    <t>GB00B8C3BL03</t>
  </si>
  <si>
    <t>The SAGE Group Plc</t>
  </si>
  <si>
    <t>https://globalderivatives.nyx.com/sites/globalderivatives.nyx.com/files/ca-2013-134-lo.pdf</t>
  </si>
  <si>
    <t>https://globalderivatives.nyx.com/sites/globalderivatives.nyx.com/files/ca-2013-135-lo.pdf</t>
  </si>
  <si>
    <t>Kernel Holding SA</t>
  </si>
  <si>
    <t>DiaSorin SpA</t>
  </si>
  <si>
    <t>IT0003492391</t>
  </si>
  <si>
    <t>DIA IM</t>
  </si>
  <si>
    <t>DIAS.MI</t>
  </si>
  <si>
    <t>Salvatore Ferragamo SpA</t>
  </si>
  <si>
    <t>IT0004712375</t>
  </si>
  <si>
    <t>SFER IM</t>
  </si>
  <si>
    <t>SFER.MI</t>
  </si>
  <si>
    <t>DIU</t>
  </si>
  <si>
    <t>DIQ</t>
  </si>
  <si>
    <t>DIJ</t>
  </si>
  <si>
    <t>SLP</t>
  </si>
  <si>
    <t>SLE</t>
  </si>
  <si>
    <t>SLA</t>
  </si>
  <si>
    <t>Compagnie Financiere Richemont SA</t>
  </si>
  <si>
    <t>RIT</t>
  </si>
  <si>
    <t>RIN</t>
  </si>
  <si>
    <t>RIP</t>
  </si>
  <si>
    <t>Norsk Hydro ASA</t>
  </si>
  <si>
    <t>NO0005052605</t>
  </si>
  <si>
    <t>NHY NO</t>
  </si>
  <si>
    <t>NHY.OL</t>
  </si>
  <si>
    <t>NHD</t>
  </si>
  <si>
    <t>NHY</t>
  </si>
  <si>
    <t>NHZ</t>
  </si>
  <si>
    <t>Multiple US flex options and European flex futures futures and options</t>
  </si>
  <si>
    <t>AZL</t>
  </si>
  <si>
    <t>AZS</t>
  </si>
  <si>
    <t>AZI</t>
  </si>
  <si>
    <t>BPZ</t>
  </si>
  <si>
    <t>BPD</t>
  </si>
  <si>
    <t>BPH</t>
  </si>
  <si>
    <t>DA2</t>
  </si>
  <si>
    <t>DA3</t>
  </si>
  <si>
    <t>DA4</t>
  </si>
  <si>
    <t>DI1</t>
  </si>
  <si>
    <t>DI2</t>
  </si>
  <si>
    <t>DI3</t>
  </si>
  <si>
    <t>SL2</t>
  </si>
  <si>
    <t>SL3</t>
  </si>
  <si>
    <t>SL4</t>
  </si>
  <si>
    <t>TD1</t>
  </si>
  <si>
    <t>TD2</t>
  </si>
  <si>
    <t>TD3</t>
  </si>
  <si>
    <t>Davide Campari - Milano</t>
  </si>
  <si>
    <t>Philips NV, Kon.</t>
  </si>
  <si>
    <t xml:space="preserve">Philips NV, Kon. </t>
  </si>
  <si>
    <t>Philips Electronics NV</t>
  </si>
  <si>
    <t>https://globalderivatives.nyx.com/sites/globalderivatives.nyx.com/files/ca-2013-139-lo.pdf</t>
  </si>
  <si>
    <t>https://globalderivatives.nyx.com/sites/globalderivatives.nyx.com/files/ca-2013-144-lo.pdf</t>
  </si>
  <si>
    <t>TELE2 AB</t>
  </si>
  <si>
    <t>SE0005190238</t>
  </si>
  <si>
    <t>https://globalderivatives.nyx.com/sites/globalderivatives.nyx.com/files/lon3721.pdf</t>
  </si>
  <si>
    <t>Atresmedia Corporacion de Medios de Comunicacion SA</t>
  </si>
  <si>
    <t>Antena 3 de Television SA</t>
  </si>
  <si>
    <t xml:space="preserve">https://globalderivatives.nyx.com/sites/globalderivatives.nyx.com/files/ca-2013-161-lo.pdf </t>
  </si>
  <si>
    <t>Intercell  AG</t>
  </si>
  <si>
    <t>US flex futures and flex options within Bclear</t>
  </si>
  <si>
    <t>Eurofins Scientific Group SA</t>
  </si>
  <si>
    <t> FR0000038259</t>
  </si>
  <si>
    <t>ERF FP</t>
  </si>
  <si>
    <t>EUFI.PA</t>
  </si>
  <si>
    <t>ERO</t>
  </si>
  <si>
    <t>ERF</t>
  </si>
  <si>
    <t>CGG SA</t>
  </si>
  <si>
    <t>https://globalderivatives.nyx.com/sites/globalderivatives.nyx.com/files/ca-2013-167-lo.pdf</t>
  </si>
  <si>
    <t>PPR</t>
  </si>
  <si>
    <t>https://globalderivatives.nyx.com/sites/globalderivatives.nyx.com/files/ca-2013-163-lo.pdf</t>
  </si>
  <si>
    <t>https://globalderivatives.nyx.com/sites/globalderivatives.nyx.com/files/ca-2013-171-lo.pdf</t>
  </si>
  <si>
    <t>https://globalderivatives.nyx.com/sites/globalderivatives.nyx.com/files/ca-2013-172-lo.pdf</t>
  </si>
  <si>
    <t>Transfer Listing</t>
  </si>
  <si>
    <t>Perrigo ADRs</t>
  </si>
  <si>
    <t>https://globalderivatives.nyx.com/sites/globalderivatives.nyx.com/files/lon3724.pdf</t>
  </si>
  <si>
    <t>https://globalderivatives.nyx.com/sites/globalderivatives.nyx.com/files/lon3725.pdf</t>
  </si>
  <si>
    <t>INTU LN</t>
  </si>
  <si>
    <t>BRS PW</t>
  </si>
  <si>
    <t>ACP PW</t>
  </si>
  <si>
    <t>EUR PW</t>
  </si>
  <si>
    <t>JSW PW</t>
  </si>
  <si>
    <t xml:space="preserve">KER PW </t>
  </si>
  <si>
    <t>https://globalderivatives.nyx.com/sites/globalderivatives.nyx.com/files/lon3726.pdf</t>
  </si>
  <si>
    <t>Duro Felgera SA</t>
  </si>
  <si>
    <t>DUU</t>
  </si>
  <si>
    <t>DUQ</t>
  </si>
  <si>
    <t>DUJ</t>
  </si>
  <si>
    <t xml:space="preserve">Duro Felguera SA </t>
  </si>
  <si>
    <t>ES0162600417</t>
  </si>
  <si>
    <t>MDF.MC</t>
  </si>
  <si>
    <t>IT0004931058</t>
  </si>
  <si>
    <t>Solocal Group SA</t>
  </si>
  <si>
    <t xml:space="preserve">ISIN Change </t>
  </si>
  <si>
    <t>https://globalderivatives.nyx.com/sites/globalderivatives.nyx.com/files/ca-2013-179-lo.pdf</t>
  </si>
  <si>
    <t>https://globalderivatives.nyx.com/sites/globalderivatives.nyx.com/files/ca-2013-178-lo.pdf</t>
  </si>
  <si>
    <t>Invensys Plc</t>
  </si>
  <si>
    <t>https://globalderivatives.nyx.com/sites/globalderivatives.nyx.com/files/ca-2013-181-lo.pdf</t>
  </si>
  <si>
    <t>https://globalderivatives.nyx.com/sites/globalderivatives.nyx.com/files/ca-2013-184-lo_0.pdf</t>
  </si>
  <si>
    <t xml:space="preserve">https://globalderivatives.nyx.com/sites/globalderivatives.nyx.com/files/ca-2013-196-lo.pdf </t>
  </si>
  <si>
    <t>Kering SA</t>
  </si>
  <si>
    <t>Spin Off</t>
  </si>
  <si>
    <t>Spin Off - distribution of shares</t>
  </si>
  <si>
    <t>Conversion of shares</t>
  </si>
  <si>
    <t>https://globalderivatives.nyx.com/sites/globalderivatives.nyx.com/files/ca-2013-214-lo.pdf</t>
  </si>
  <si>
    <t>https://globalderivatives.nyx.com/sites/globalderivatives.nyx.com/files/ca-2013-212-lo.pdf</t>
  </si>
  <si>
    <t>https://globalderivatives.nyx.com/sites/globalderivatives.nyx.com/files/ca-2013-207-lo.pdf</t>
  </si>
  <si>
    <t>Orange SA</t>
  </si>
  <si>
    <t>Multiple additional US and European contracts</t>
  </si>
  <si>
    <t>Exchange Transfer</t>
  </si>
  <si>
    <t>https://globalderivatives.nyx.com/sites/globalderivatives.nyx.com/files/lon3733.pdf</t>
  </si>
  <si>
    <t>HU0000123096</t>
  </si>
  <si>
    <t>Richter Gedeon NYRT</t>
  </si>
  <si>
    <t>GB0001383545</t>
  </si>
  <si>
    <t>https://globalderivatives.nyx.com/sites/globalderivatives.nyx.com/files/ca-2013-230-lo.pdf</t>
  </si>
  <si>
    <t>Sprint Corp</t>
  </si>
  <si>
    <t>https://globalderivatives.nyx.com/sites/globalderivatives.nyx.com/files/ca-2013-233-lo.pdf</t>
  </si>
  <si>
    <t>NORMA Group SE</t>
  </si>
  <si>
    <t>https://globalderivatives.nyx.com/sites/globalderivatives.nyx.com/files/ca-2013-235-lo.pdf</t>
  </si>
  <si>
    <t>Norma Group AG</t>
  </si>
  <si>
    <t>Blackberry Ltd</t>
  </si>
  <si>
    <t>UNIQA Insurance Group AG</t>
  </si>
  <si>
    <t>Silic SA</t>
  </si>
  <si>
    <t>https://globalderivatives.nyx.com/sites/globalderivatives.nyx.com/files/ca-2013-239-lo.pdf</t>
  </si>
  <si>
    <t>https://globalderivatives.nyx.com/sites/globalderivatives.nyx.com/files/ca-2013-238-lo.pdf</t>
  </si>
  <si>
    <t>https://globalderivatives.nyx.com/sites/globalderivatives.nyx.com/files/ca-2013-247-lo.pdf</t>
  </si>
  <si>
    <t>Albioma SA</t>
  </si>
  <si>
    <t xml:space="preserve">MTU Aero Engine AG </t>
  </si>
  <si>
    <t>TKP</t>
  </si>
  <si>
    <t>TKE</t>
  </si>
  <si>
    <t>Listing of new flexible Options</t>
  </si>
  <si>
    <t>https://globalderivatives.nyx.com/sites/globalderivatives.nyx.com/files/lon3735.pdf</t>
  </si>
  <si>
    <t>Fuchs Petrolub SE - PFD</t>
  </si>
  <si>
    <t>https://globalderivatives.nyx.com/sites/globalderivatives.nyx.com/files/lon3736.pdf</t>
  </si>
  <si>
    <t>Sacyr SA</t>
  </si>
  <si>
    <t>Sixt SE</t>
  </si>
  <si>
    <t>https://globalderivatives.nyx.com/sites/globalderivatives.nyx.com/files/ca-2013-266-lo.pdf</t>
  </si>
  <si>
    <t>https://globalderivatives.nyx.com/sites/globalderivatives.nyx.com/files/ca-2013-258-lo.pdf</t>
  </si>
  <si>
    <t>DE000PSM7770</t>
  </si>
  <si>
    <t>Agrium Inc. (USD)</t>
  </si>
  <si>
    <t>Penn West Petroleum Ltd (USD)</t>
  </si>
  <si>
    <t>Thomson Reuters Corp (USD)</t>
  </si>
  <si>
    <t>ZON Optimus SGPS SA</t>
  </si>
  <si>
    <t>https://globalderivatives.nyx.com/sites/globalderivatives.nyx.com/files/ca-2013-281-li.pdf</t>
  </si>
  <si>
    <t>Windstream Holdings Inc.</t>
  </si>
  <si>
    <t>https://globalderivatives.nyx.com/sites/globalderivatives.nyx.com/files/ca-2013-286-lo.pdf</t>
  </si>
  <si>
    <t>Evonik Industries AG</t>
  </si>
  <si>
    <t>DE000EVNK013</t>
  </si>
  <si>
    <t>EVKn.DE</t>
  </si>
  <si>
    <t>Siemens  AG</t>
  </si>
  <si>
    <t>DE0007236101</t>
  </si>
  <si>
    <t>OSRAM Licht AG</t>
  </si>
  <si>
    <t>DE000LED4000</t>
  </si>
  <si>
    <t>OSRn.DE</t>
  </si>
  <si>
    <t>RTL Group SA</t>
  </si>
  <si>
    <t>LU0061462528</t>
  </si>
  <si>
    <t>Bpost</t>
  </si>
  <si>
    <t>BPOST.BR</t>
  </si>
  <si>
    <t>FR0000121485</t>
  </si>
  <si>
    <t>Kvaerner ASA</t>
  </si>
  <si>
    <t>NO0010605371</t>
  </si>
  <si>
    <t>KVAER.OL</t>
  </si>
  <si>
    <t>ams AG</t>
  </si>
  <si>
    <t>AMS.S</t>
  </si>
  <si>
    <t>GB00B1VYCH82</t>
  </si>
  <si>
    <t>TCG.L</t>
  </si>
  <si>
    <t>PLBZ00000044</t>
  </si>
  <si>
    <t>Lubelski Wegiel Bogdanka SA</t>
  </si>
  <si>
    <t>Melia Hotels International</t>
  </si>
  <si>
    <t>ES0176252718</t>
  </si>
  <si>
    <t>MEL SM</t>
  </si>
  <si>
    <t>MEL.MC</t>
  </si>
  <si>
    <t>IV0</t>
  </si>
  <si>
    <t>IVE</t>
  </si>
  <si>
    <t>IVA</t>
  </si>
  <si>
    <t>PRTP.PA</t>
  </si>
  <si>
    <t>BE0974268972</t>
  </si>
  <si>
    <t>SIM</t>
  </si>
  <si>
    <t>SME</t>
  </si>
  <si>
    <t>SMB</t>
  </si>
  <si>
    <t>OSR</t>
  </si>
  <si>
    <t>OS5</t>
  </si>
  <si>
    <t>OS6</t>
  </si>
  <si>
    <t>BPO</t>
  </si>
  <si>
    <t>BPG</t>
  </si>
  <si>
    <t>BPP</t>
  </si>
  <si>
    <t>KER</t>
  </si>
  <si>
    <t>KEW</t>
  </si>
  <si>
    <t>KEO</t>
  </si>
  <si>
    <t>TMT</t>
  </si>
  <si>
    <t>TMC</t>
  </si>
  <si>
    <t>MLH</t>
  </si>
  <si>
    <t>ML7</t>
  </si>
  <si>
    <t>KVR</t>
  </si>
  <si>
    <t>KVE</t>
  </si>
  <si>
    <t>KVA</t>
  </si>
  <si>
    <t>AM0</t>
  </si>
  <si>
    <t>AMC</t>
  </si>
  <si>
    <t>AMN</t>
  </si>
  <si>
    <t>BZ</t>
  </si>
  <si>
    <t>BZY</t>
  </si>
  <si>
    <t>Bpost SA</t>
  </si>
  <si>
    <t>TH1</t>
  </si>
  <si>
    <t>TH2</t>
  </si>
  <si>
    <t>TH3</t>
  </si>
  <si>
    <t>TH4</t>
  </si>
  <si>
    <t>IV1</t>
  </si>
  <si>
    <t>IV2</t>
  </si>
  <si>
    <t>IV3</t>
  </si>
  <si>
    <t>IV4</t>
  </si>
  <si>
    <t>AM1</t>
  </si>
  <si>
    <t>AM2</t>
  </si>
  <si>
    <t>AM3</t>
  </si>
  <si>
    <t>AM4</t>
  </si>
  <si>
    <t>CW1</t>
  </si>
  <si>
    <t>CW2</t>
  </si>
  <si>
    <t>CW3</t>
  </si>
  <si>
    <t>CW4</t>
  </si>
  <si>
    <t>XUF</t>
  </si>
  <si>
    <t>SM2</t>
  </si>
  <si>
    <t>SM3</t>
  </si>
  <si>
    <t>SM4</t>
  </si>
  <si>
    <t>SM6</t>
  </si>
  <si>
    <t>BP1</t>
  </si>
  <si>
    <t>BP2</t>
  </si>
  <si>
    <t>BP3</t>
  </si>
  <si>
    <t>BP4</t>
  </si>
  <si>
    <t>https://globalderivatives.nyx.com/sites/globalderivatives.nyx.com/files/lon3740.pdf</t>
  </si>
  <si>
    <t>https://globalderivatives.nyx.com/sites/globalderivatives.nyx.com/files/lon3741.pdf</t>
  </si>
  <si>
    <t>CH0210483332</t>
  </si>
  <si>
    <t>Compangie Financiere Richemont SA</t>
  </si>
  <si>
    <t>Grafton Plc</t>
  </si>
  <si>
    <t>https://globalderivatives.nyx.com/sites/globalderivatives.nyx.com/files/ca-2013-303-lo.pdf</t>
  </si>
  <si>
    <t>https://globalderivatives.nyx.com/sites/globalderivatives.nyx.com/files/ca-2013-301-lo.pdf</t>
  </si>
  <si>
    <t>D.E MASTER BLENDERS 1753 N.V.</t>
  </si>
  <si>
    <t>Kabel Deutschland holding AG</t>
  </si>
  <si>
    <t>https://globalderivatives.nyx.com/sites/globalderivatives.nyx.com/files/ca-2013-305-lo.pdf</t>
  </si>
  <si>
    <t>Flughafen Wien AG and UNIQA Insurance Group AG flex Options</t>
  </si>
  <si>
    <t>https://globalderivatives.nyx.com/sites/globalderivatives.nyx.com/files/lon3746.pdf</t>
  </si>
  <si>
    <t>Canadian CAD flex futures on Bclear</t>
  </si>
  <si>
    <t>South African  ZAR flex futures on Bclear</t>
  </si>
  <si>
    <t xml:space="preserve">Introduction of South African ZAR Contracts within Bclear </t>
  </si>
  <si>
    <t xml:space="preserve">Introduction of Canadian CAD Contracts within Bclear </t>
  </si>
  <si>
    <t>https://globalderivatives.nyx.com/sites/globalderivatives.nyx.com/files/lon3744.pdf</t>
  </si>
  <si>
    <t>NL0010545661</t>
  </si>
  <si>
    <t>CNH Industrial</t>
  </si>
  <si>
    <t>SAIC Inc.</t>
  </si>
  <si>
    <t>Spin-off, Name and ISIN Change</t>
  </si>
  <si>
    <t>Bank of Montreal</t>
  </si>
  <si>
    <t>Bank of Nova Scotia</t>
  </si>
  <si>
    <t>Barrick Gold Corp</t>
  </si>
  <si>
    <t>BCE Inc</t>
  </si>
  <si>
    <t>Brookfield Asset Management Inc</t>
  </si>
  <si>
    <t>Canadian Imperial Bank of Commerce</t>
  </si>
  <si>
    <t>Canadian National Railway Co</t>
  </si>
  <si>
    <t>Canadian Natural Resources Ltd</t>
  </si>
  <si>
    <t>Cenovus Energy Inc</t>
  </si>
  <si>
    <t>Enbridge Inc</t>
  </si>
  <si>
    <t>Goldcorp Inc</t>
  </si>
  <si>
    <t>Husky Energy Inc</t>
  </si>
  <si>
    <t>Kinross Gold Corp</t>
  </si>
  <si>
    <t>Potash Corp of Saskatchewan Inc</t>
  </si>
  <si>
    <t>Royal Bank of Canada</t>
  </si>
  <si>
    <t>Suncor Energy Inc</t>
  </si>
  <si>
    <t>Toronto-Dominion Bank/The</t>
  </si>
  <si>
    <t>TransCanada Corp</t>
  </si>
  <si>
    <t>Yamana Gold Inc</t>
  </si>
  <si>
    <t>CA1363751027</t>
  </si>
  <si>
    <t>CA4480551031</t>
  </si>
  <si>
    <t>ONF</t>
  </si>
  <si>
    <t>NZF</t>
  </si>
  <si>
    <t>GXF</t>
  </si>
  <si>
    <t>BCF</t>
  </si>
  <si>
    <t>FZF</t>
  </si>
  <si>
    <t>IPF</t>
  </si>
  <si>
    <t>RLF</t>
  </si>
  <si>
    <t>RXF</t>
  </si>
  <si>
    <t>VUF</t>
  </si>
  <si>
    <t>RQF</t>
  </si>
  <si>
    <t>HKF</t>
  </si>
  <si>
    <t>KRF</t>
  </si>
  <si>
    <t>PGF</t>
  </si>
  <si>
    <t>RZF</t>
  </si>
  <si>
    <t>UWF</t>
  </si>
  <si>
    <t>TVF</t>
  </si>
  <si>
    <t>TFF</t>
  </si>
  <si>
    <t>GLF</t>
  </si>
  <si>
    <t>CAD</t>
  </si>
  <si>
    <t>Toronto Stock Exchange</t>
  </si>
  <si>
    <t>BMO CT</t>
  </si>
  <si>
    <t>BNS CT</t>
  </si>
  <si>
    <t>ABX CT</t>
  </si>
  <si>
    <t>BCE CT</t>
  </si>
  <si>
    <t>BAM/A CT</t>
  </si>
  <si>
    <t>CM CT</t>
  </si>
  <si>
    <t>CNR CT</t>
  </si>
  <si>
    <t>CNQ CT</t>
  </si>
  <si>
    <t>CVE CT</t>
  </si>
  <si>
    <t>ENB CT</t>
  </si>
  <si>
    <t>HSE CT</t>
  </si>
  <si>
    <t>K CT</t>
  </si>
  <si>
    <t>RY CT</t>
  </si>
  <si>
    <t>SU CT</t>
  </si>
  <si>
    <t>TD CT</t>
  </si>
  <si>
    <t>TRP CT</t>
  </si>
  <si>
    <t>YRI CT</t>
  </si>
  <si>
    <t>BMO.TO</t>
  </si>
  <si>
    <t>BNS.TO</t>
  </si>
  <si>
    <t>ABX.TO</t>
  </si>
  <si>
    <t>BCE.TO</t>
  </si>
  <si>
    <t>CM.TO</t>
  </si>
  <si>
    <t>CNR.TO</t>
  </si>
  <si>
    <t>CNQ.TO</t>
  </si>
  <si>
    <t>CVE.TO</t>
  </si>
  <si>
    <t>ENB.TO</t>
  </si>
  <si>
    <t>HSE.TO</t>
  </si>
  <si>
    <t>K.TO</t>
  </si>
  <si>
    <t>RY.TO</t>
  </si>
  <si>
    <t>SU.TO</t>
  </si>
  <si>
    <t>TD.TO</t>
  </si>
  <si>
    <t>TRP.TO</t>
  </si>
  <si>
    <t>YRI.TO</t>
  </si>
  <si>
    <t>BMO</t>
  </si>
  <si>
    <t>BBS</t>
  </si>
  <si>
    <t>BRD</t>
  </si>
  <si>
    <t>BEI</t>
  </si>
  <si>
    <t>BKF</t>
  </si>
  <si>
    <t>CBB</t>
  </si>
  <si>
    <t>CRC</t>
  </si>
  <si>
    <t>CNS</t>
  </si>
  <si>
    <t>CVE</t>
  </si>
  <si>
    <t>EBI</t>
  </si>
  <si>
    <t>HSE</t>
  </si>
  <si>
    <t>KGC</t>
  </si>
  <si>
    <t>PCS</t>
  </si>
  <si>
    <t>RYC</t>
  </si>
  <si>
    <t>SUK</t>
  </si>
  <si>
    <t>TD</t>
  </si>
  <si>
    <t>YRI</t>
  </si>
  <si>
    <t>Aspen Pharmacare Holdings Ltd</t>
  </si>
  <si>
    <t>ZAE000066692</t>
  </si>
  <si>
    <t>Exxaro Resources Ltd</t>
  </si>
  <si>
    <t>ZAE000084992</t>
  </si>
  <si>
    <t>FirstRand Ltd</t>
  </si>
  <si>
    <t>ZAE000066304</t>
  </si>
  <si>
    <t>Gold Fields Ltd</t>
  </si>
  <si>
    <t>ZAE000018123</t>
  </si>
  <si>
    <t>Growthpoint Properties Ltd</t>
  </si>
  <si>
    <t>ZAE000179420</t>
  </si>
  <si>
    <t>Impala Platinum Holdings Ltd</t>
  </si>
  <si>
    <t>ZAE000083648</t>
  </si>
  <si>
    <t>Investec Ltd</t>
  </si>
  <si>
    <t>ZAE000081949</t>
  </si>
  <si>
    <t>MTN Group Ltd</t>
  </si>
  <si>
    <t>ZAE000042164</t>
  </si>
  <si>
    <t>Naspers Ltd</t>
  </si>
  <si>
    <t>ZAE000015889</t>
  </si>
  <si>
    <t>Nedbank Group Ltd</t>
  </si>
  <si>
    <t>ZAE000004875</t>
  </si>
  <si>
    <t>RMB Holdings Ltd</t>
  </si>
  <si>
    <t>ZAE000024501</t>
  </si>
  <si>
    <t>Sasol Ltd</t>
  </si>
  <si>
    <t>ZAE000006896</t>
  </si>
  <si>
    <t>Shoprite Holdings Ltd</t>
  </si>
  <si>
    <t>ZAE000012084</t>
  </si>
  <si>
    <t>Standard Bank Group Ltd/South Africa</t>
  </si>
  <si>
    <t>ZAE000109815</t>
  </si>
  <si>
    <t>Steinhoff International Holdings Ltd</t>
  </si>
  <si>
    <t>Truworths International Ltd</t>
  </si>
  <si>
    <t>ZAE000028296</t>
  </si>
  <si>
    <t>Woolworths Holdings Ltd/South Africa</t>
  </si>
  <si>
    <t>ZAE000063863</t>
  </si>
  <si>
    <t>8AP</t>
  </si>
  <si>
    <t>8AS</t>
  </si>
  <si>
    <t>8EX</t>
  </si>
  <si>
    <t>8FS</t>
  </si>
  <si>
    <t>8GF</t>
  </si>
  <si>
    <t>8GR</t>
  </si>
  <si>
    <t>8IM</t>
  </si>
  <si>
    <t>8IN</t>
  </si>
  <si>
    <t>8MT</t>
  </si>
  <si>
    <t>8NE</t>
  </si>
  <si>
    <t>8RM</t>
  </si>
  <si>
    <t>8SO</t>
  </si>
  <si>
    <t>8SH</t>
  </si>
  <si>
    <t>8SB</t>
  </si>
  <si>
    <t>8SI</t>
  </si>
  <si>
    <t>8TR</t>
  </si>
  <si>
    <t>8WH</t>
  </si>
  <si>
    <t>APNJ.J</t>
  </si>
  <si>
    <t>EXXJ.J</t>
  </si>
  <si>
    <t>FSRJ.J</t>
  </si>
  <si>
    <t>GFIJ.J</t>
  </si>
  <si>
    <t>GRTJ.J</t>
  </si>
  <si>
    <t>IMPJ.J</t>
  </si>
  <si>
    <t>INLJ.J</t>
  </si>
  <si>
    <t>MTNJ.J</t>
  </si>
  <si>
    <t>NPNJn.J</t>
  </si>
  <si>
    <t>NEDJ.J</t>
  </si>
  <si>
    <t>RMHJ.J</t>
  </si>
  <si>
    <t>SOLJ.J</t>
  </si>
  <si>
    <t>SHPJ.J</t>
  </si>
  <si>
    <t>SBKJ.J</t>
  </si>
  <si>
    <t>TRUJ.J</t>
  </si>
  <si>
    <t>WHLJ.J</t>
  </si>
  <si>
    <t>APN SJ</t>
  </si>
  <si>
    <t xml:space="preserve">EXX SJ </t>
  </si>
  <si>
    <t xml:space="preserve">FSR SJ </t>
  </si>
  <si>
    <t xml:space="preserve">GFI SJ </t>
  </si>
  <si>
    <t xml:space="preserve">GRT SJ </t>
  </si>
  <si>
    <t xml:space="preserve">IMP SJ </t>
  </si>
  <si>
    <t>INL SJ</t>
  </si>
  <si>
    <t xml:space="preserve">MTN SJ </t>
  </si>
  <si>
    <t xml:space="preserve">NED SJ </t>
  </si>
  <si>
    <t xml:space="preserve">RMH SJ </t>
  </si>
  <si>
    <t xml:space="preserve">SOL SJ </t>
  </si>
  <si>
    <t xml:space="preserve">SHP SJ </t>
  </si>
  <si>
    <t>SBK SJ</t>
  </si>
  <si>
    <t xml:space="preserve">TRU SJ </t>
  </si>
  <si>
    <t xml:space="preserve">WHL SJ </t>
  </si>
  <si>
    <t>Johannesburg Stock Exchange</t>
  </si>
  <si>
    <t>South Africa</t>
  </si>
  <si>
    <t>5AP</t>
  </si>
  <si>
    <t>5AS</t>
  </si>
  <si>
    <t>5EX</t>
  </si>
  <si>
    <t>5FS</t>
  </si>
  <si>
    <t>5GF</t>
  </si>
  <si>
    <t>5GR</t>
  </si>
  <si>
    <t>5IM</t>
  </si>
  <si>
    <t>5IN</t>
  </si>
  <si>
    <t>5MT</t>
  </si>
  <si>
    <t>5NE</t>
  </si>
  <si>
    <t>5RM</t>
  </si>
  <si>
    <t>5SO</t>
  </si>
  <si>
    <t>5SH</t>
  </si>
  <si>
    <t>5SB</t>
  </si>
  <si>
    <t>5TR</t>
  </si>
  <si>
    <t>5WH</t>
  </si>
  <si>
    <t>https://globalderivatives.nyx.com/sites/globalderivatives.nyx.com/files/ca-2013-309-lo.pdf</t>
  </si>
  <si>
    <t>https://globalderivatives.nyx.com/sites/globalderivatives.nyx.com/files/ca-2013-310-lo.pdf</t>
  </si>
  <si>
    <t>CNH Industrial SpA</t>
  </si>
  <si>
    <t xml:space="preserve">https://globalderivatives.nyx.com/sites/globalderivatives.nyx.com/files/lon3743_-_revised.pdf </t>
  </si>
  <si>
    <t>https://globalderivatives.nyx.com/sites/globalderivatives.nyx.com/files/ca-2013-312-lo.pdf</t>
  </si>
  <si>
    <t>SDS</t>
  </si>
  <si>
    <t>BIB</t>
  </si>
  <si>
    <t>BIV</t>
  </si>
  <si>
    <t>BIF</t>
  </si>
  <si>
    <t>BIT</t>
  </si>
  <si>
    <t>CPH</t>
  </si>
  <si>
    <t>CPS</t>
  </si>
  <si>
    <t>CPO</t>
  </si>
  <si>
    <t>CPB</t>
  </si>
  <si>
    <t>G4G</t>
  </si>
  <si>
    <t>G4P</t>
  </si>
  <si>
    <t>G4E</t>
  </si>
  <si>
    <t>G4A</t>
  </si>
  <si>
    <t>HMM</t>
  </si>
  <si>
    <t>HMT</t>
  </si>
  <si>
    <t>HMC</t>
  </si>
  <si>
    <t>HMN</t>
  </si>
  <si>
    <t>HRM</t>
  </si>
  <si>
    <t>HRT</t>
  </si>
  <si>
    <t>HRC</t>
  </si>
  <si>
    <t>HRN</t>
  </si>
  <si>
    <t>ITM</t>
  </si>
  <si>
    <t>ITT</t>
  </si>
  <si>
    <t>ITC</t>
  </si>
  <si>
    <t>ITN</t>
  </si>
  <si>
    <t>JMC</t>
  </si>
  <si>
    <t>JMN</t>
  </si>
  <si>
    <t>JMG</t>
  </si>
  <si>
    <t>JMP</t>
  </si>
  <si>
    <t>MGH</t>
  </si>
  <si>
    <t>MGW</t>
  </si>
  <si>
    <t>MGO</t>
  </si>
  <si>
    <t>MGB</t>
  </si>
  <si>
    <t>SDK</t>
  </si>
  <si>
    <t>SDM</t>
  </si>
  <si>
    <t>SDT</t>
  </si>
  <si>
    <t>SDC</t>
  </si>
  <si>
    <t>SRR</t>
  </si>
  <si>
    <t>SRL</t>
  </si>
  <si>
    <t>SRS</t>
  </si>
  <si>
    <t>SRI</t>
  </si>
  <si>
    <t>SMY</t>
  </si>
  <si>
    <t>SMV</t>
  </si>
  <si>
    <t>SMF</t>
  </si>
  <si>
    <t>SMK</t>
  </si>
  <si>
    <t>BHZ</t>
  </si>
  <si>
    <t>Bank Handlowy w Warszawie SA</t>
  </si>
  <si>
    <t>PLBH00000012</t>
  </si>
  <si>
    <t xml:space="preserve">BHW PW </t>
  </si>
  <si>
    <t>BHW.WA</t>
  </si>
  <si>
    <t>GB00BDVZYZ77</t>
  </si>
  <si>
    <t>RMU</t>
  </si>
  <si>
    <t>RMJ</t>
  </si>
  <si>
    <t>Inland Real Estate Corp</t>
  </si>
  <si>
    <t>LaSalle Hotel Properties</t>
  </si>
  <si>
    <t>RMY</t>
  </si>
  <si>
    <t>RMZ</t>
  </si>
  <si>
    <t>RMD</t>
  </si>
  <si>
    <t>RMH</t>
  </si>
  <si>
    <t>Royal Mail plc</t>
  </si>
  <si>
    <t>NO0010582521</t>
  </si>
  <si>
    <t>GJF NO</t>
  </si>
  <si>
    <t>GJFS.OL</t>
  </si>
  <si>
    <t>GJU</t>
  </si>
  <si>
    <t>GJQ</t>
  </si>
  <si>
    <t>GJJ</t>
  </si>
  <si>
    <t>VimpelCom Ltd ADR</t>
  </si>
  <si>
    <t>https://globalderivatives.nyx.com/sites/globalderivatives.nyx.com/files/ca-2013-345-lo.pdf</t>
  </si>
  <si>
    <t>NYSE Euronext N.V</t>
  </si>
  <si>
    <t>https://globalderivatives.nyx.com/sites/globalderivatives.nyx.com/files/ca-2013-349-lo.pdf
https://globalderivatives.nyx.com/sites/globalderivatives.nyx.com/files/ca-2013-349-lo.pdf</t>
  </si>
  <si>
    <t>https://globalderivatives.nyx.com/sites/globalderivatives.nyx.com/files/ca-2013-355-lo.pdf</t>
  </si>
  <si>
    <t>https://globalderivatives.nyx.com/sites/globalderivatives.nyx.com/files/ca-2013-328-lo.pdf</t>
  </si>
  <si>
    <t>https://globalderivatives.nyx.com/sites/globalderivatives.nyx.com/files/ca-2013-326-lo.pdf</t>
  </si>
  <si>
    <t xml:space="preserve">https://globalderivatives.nyx.com/sites/globalderivatives.nyx.com/files/lon3752.pdf </t>
  </si>
  <si>
    <t>15 new UK IEOs and flexible contracts</t>
  </si>
  <si>
    <t>https://globalderivatives.nyx.com/sites/globalderivatives.nyx.com/files/ca-2013-334-lo.pdf</t>
  </si>
  <si>
    <t>Delisting following takeover</t>
  </si>
  <si>
    <t>https://globalderivatives.nyx.com/sites/globalderivatives.nyx.com/files/ca-2013-329-lo_0.pdf</t>
  </si>
  <si>
    <t xml:space="preserve">Eurasian Natural Resources </t>
  </si>
  <si>
    <t>Takeover</t>
  </si>
  <si>
    <t>JE00B8KF9B49</t>
  </si>
  <si>
    <t>0IS</t>
  </si>
  <si>
    <t>0IP</t>
  </si>
  <si>
    <t>0BM</t>
  </si>
  <si>
    <t>0BW</t>
  </si>
  <si>
    <t>0CB</t>
  </si>
  <si>
    <t>0CK</t>
  </si>
  <si>
    <t>0DP</t>
  </si>
  <si>
    <t>0DW</t>
  </si>
  <si>
    <t>0SP</t>
  </si>
  <si>
    <t>0SG</t>
  </si>
  <si>
    <t>0TK</t>
  </si>
  <si>
    <t>0TA</t>
  </si>
  <si>
    <t>0IN</t>
  </si>
  <si>
    <t>0IG</t>
  </si>
  <si>
    <t>0UN</t>
  </si>
  <si>
    <t>0UA</t>
  </si>
  <si>
    <t>0VI</t>
  </si>
  <si>
    <t>0VV</t>
  </si>
  <si>
    <t>0FP</t>
  </si>
  <si>
    <t>0FF</t>
  </si>
  <si>
    <t>0GS</t>
  </si>
  <si>
    <t>0GZ</t>
  </si>
  <si>
    <t>0SU</t>
  </si>
  <si>
    <t>0SH</t>
  </si>
  <si>
    <t>0AA</t>
  </si>
  <si>
    <t>0AV</t>
  </si>
  <si>
    <t>0ST</t>
  </si>
  <si>
    <t>0TS</t>
  </si>
  <si>
    <t>0VO</t>
  </si>
  <si>
    <t>0WP</t>
  </si>
  <si>
    <t>0IB</t>
  </si>
  <si>
    <t>0IE</t>
  </si>
  <si>
    <t>0SL</t>
  </si>
  <si>
    <t>0SO</t>
  </si>
  <si>
    <t>0NE</t>
  </si>
  <si>
    <t>0NN</t>
  </si>
  <si>
    <t>0HM</t>
  </si>
  <si>
    <t>0HB</t>
  </si>
  <si>
    <t>0ND</t>
  </si>
  <si>
    <t>0NA</t>
  </si>
  <si>
    <t xml:space="preserve">Last Trading Day    </t>
  </si>
  <si>
    <t>Dividend Adjusted Single Stock Futures (DASF)</t>
  </si>
  <si>
    <t>DASF</t>
  </si>
  <si>
    <t>Introduction of flexible DASFs on Bclear</t>
  </si>
  <si>
    <t>New flexible DASFs on Bclear</t>
  </si>
  <si>
    <t>London index option (existing) UCP code</t>
  </si>
  <si>
    <t xml:space="preserve">https://globalderivatives.nyx.com/sites/globalderivatives.nyx.com/files/lon3760.pdf </t>
  </si>
  <si>
    <t>https://globalderivatives.nyx.com/sites/globalderivatives.nyx.com/files/lon3763.pdf</t>
  </si>
  <si>
    <t>https://globalderivatives.nyx.com/sites/globalderivatives.nyx.com/files/lon3764.pdf</t>
  </si>
  <si>
    <t>Introduction of new MSCI Futures Contracts</t>
  </si>
  <si>
    <t>Ten Futures on MSCI Europe Sector Net Total Return Indices</t>
  </si>
  <si>
    <t>Four Futures on  MSCI Net Total Return Indices (France, ACWI ex Europe, UK, Hungary)</t>
  </si>
  <si>
    <t xml:space="preserve">Contract Size (shares per lot) </t>
  </si>
  <si>
    <t xml:space="preserve">MSCI EUROPE Consumer Discretionary NTR EUR Index </t>
  </si>
  <si>
    <t xml:space="preserve">MSCI EUROPE Consumer Staples NTR EUR Index </t>
  </si>
  <si>
    <t xml:space="preserve">MSCI EUROPE Energy NTR EUR Index </t>
  </si>
  <si>
    <t xml:space="preserve">MSCI EUROPE Financials NTR EUR Index </t>
  </si>
  <si>
    <t xml:space="preserve">MSCI EUROPE Health Care NTR EUR Index </t>
  </si>
  <si>
    <t xml:space="preserve">MSCI EUROPE Industrials NTR EUR Index </t>
  </si>
  <si>
    <t xml:space="preserve">MSCI EUROPE IT NTR EUR Index </t>
  </si>
  <si>
    <t xml:space="preserve">MSCI EUROPE Materials NTR EUR Index </t>
  </si>
  <si>
    <t xml:space="preserve">MSCI EUROPE Utilities NTR EUR Index </t>
  </si>
  <si>
    <t>MSCI ACWI ex Europe NTR EUR Index</t>
  </si>
  <si>
    <t>MSCI France NTR EUR Index</t>
  </si>
  <si>
    <t>MSCI UK NTR EUR Index</t>
  </si>
  <si>
    <t>ME3</t>
  </si>
  <si>
    <t>ME4</t>
  </si>
  <si>
    <t>ME5</t>
  </si>
  <si>
    <t>ME6</t>
  </si>
  <si>
    <t>ME7</t>
  </si>
  <si>
    <t>ME8</t>
  </si>
  <si>
    <t>ME9</t>
  </si>
  <si>
    <t>MWL</t>
  </si>
  <si>
    <t>MFR</t>
  </si>
  <si>
    <t>MUN</t>
  </si>
  <si>
    <t>ME0</t>
  </si>
  <si>
    <t>ME1</t>
  </si>
  <si>
    <t>ME2</t>
  </si>
  <si>
    <t>.dMIEU0CD00NEU</t>
  </si>
  <si>
    <t>.dMIEU0CS00NEU</t>
  </si>
  <si>
    <t>.dMIEU0EN00NEU</t>
  </si>
  <si>
    <t>.dMIEU0FN00NEU</t>
  </si>
  <si>
    <t>.dMIEU0HC00NEU</t>
  </si>
  <si>
    <t>.dMIEU0IN00NEU</t>
  </si>
  <si>
    <t>.dMIEU0IT00NEU</t>
  </si>
  <si>
    <t>.dMIEU0MT00NEU</t>
  </si>
  <si>
    <t>.dMIEU0TC00NEU</t>
  </si>
  <si>
    <t>.dMIEU0UT00NEU</t>
  </si>
  <si>
    <t>.dMIGB00000NEU</t>
  </si>
  <si>
    <t>.dMIFR00000NEU</t>
  </si>
  <si>
    <t>M7WDEP</t>
  </si>
  <si>
    <t>https://globalderivatives.nyx.com/sites/globalderivatives.nyx.com/files/lon3766.pdf</t>
  </si>
  <si>
    <t>https://globalderivatives.nyx.com/sites/globalderivatives.nyx.com/files/lon3767.pdf</t>
  </si>
  <si>
    <t>MSCI World Index Futures on the London Central Order Book</t>
  </si>
  <si>
    <t>Introduction of MSCI World index Futures on the Central Order Book</t>
  </si>
  <si>
    <t>GSW Immobilien</t>
  </si>
  <si>
    <t>Day before Expiry Day</t>
  </si>
  <si>
    <t>https://globalderivatives.nyx.com/sites/globalderivatives.nyx.com/files/ca-2013-372-lo.pdf</t>
  </si>
  <si>
    <t>https://globalderivatives.nyx.com/sites/globalderivatives.nyx.com/files/ca-2013-367-lo.pdf</t>
  </si>
  <si>
    <t>Axel Springer SE</t>
  </si>
  <si>
    <t>Agnico-Eagle Mines Ltd</t>
  </si>
  <si>
    <t>Agrium Inc</t>
  </si>
  <si>
    <t>Bombardier Inc</t>
  </si>
  <si>
    <t>CA0977512007</t>
  </si>
  <si>
    <t>Cameco Corp</t>
  </si>
  <si>
    <t>CA13321L1085</t>
  </si>
  <si>
    <t>Canadian Pacific Railway Ltd</t>
  </si>
  <si>
    <t>Eldorado Gold Corp</t>
  </si>
  <si>
    <t>Encana Corp</t>
  </si>
  <si>
    <t>Enerplus Corp</t>
  </si>
  <si>
    <t>Imperial Oil Ltd</t>
  </si>
  <si>
    <t>CA4530384086</t>
  </si>
  <si>
    <t>Magna International Inc</t>
  </si>
  <si>
    <t>Manulife Financial Corp</t>
  </si>
  <si>
    <t>Rogers Communications Inc</t>
  </si>
  <si>
    <t>Sun Life Financial Inc</t>
  </si>
  <si>
    <t>Talisman Energy Inc</t>
  </si>
  <si>
    <t>Teck Resources Ltd</t>
  </si>
  <si>
    <t>CA8787422044</t>
  </si>
  <si>
    <t>Thomson Reuters Corp</t>
  </si>
  <si>
    <t>Tim Hortons Inc</t>
  </si>
  <si>
    <t>AGJ</t>
  </si>
  <si>
    <t>BOJ</t>
  </si>
  <si>
    <t>CAQ</t>
  </si>
  <si>
    <t>CPF</t>
  </si>
  <si>
    <t>EGQ</t>
  </si>
  <si>
    <t>ECV</t>
  </si>
  <si>
    <t>EN3</t>
  </si>
  <si>
    <t>IOW</t>
  </si>
  <si>
    <t>MIE</t>
  </si>
  <si>
    <t>MLB</t>
  </si>
  <si>
    <t>PWQ</t>
  </si>
  <si>
    <t>RCQ</t>
  </si>
  <si>
    <t>SLD</t>
  </si>
  <si>
    <t>TRO</t>
  </si>
  <si>
    <t>TRV</t>
  </si>
  <si>
    <t>AEM.TO</t>
  </si>
  <si>
    <t>BBDb.TO</t>
  </si>
  <si>
    <t>CCO.TO</t>
  </si>
  <si>
    <t>CP.TO</t>
  </si>
  <si>
    <t>ELD.TO</t>
  </si>
  <si>
    <t>ECA.TO</t>
  </si>
  <si>
    <t>ERF.TO</t>
  </si>
  <si>
    <t>IMO.TO</t>
  </si>
  <si>
    <t>MG.TO</t>
  </si>
  <si>
    <t>MFC.TO</t>
  </si>
  <si>
    <t>RCIb.TO</t>
  </si>
  <si>
    <t>SLF.TO</t>
  </si>
  <si>
    <t>TRI.TO</t>
  </si>
  <si>
    <t xml:space="preserve">AEM CT </t>
  </si>
  <si>
    <t>BBD/B CT</t>
  </si>
  <si>
    <t>CCO CT</t>
  </si>
  <si>
    <t>CP CT</t>
  </si>
  <si>
    <t>ELD CT</t>
  </si>
  <si>
    <t>ECA CT</t>
  </si>
  <si>
    <t>ERF CT</t>
  </si>
  <si>
    <t>IMO CT</t>
  </si>
  <si>
    <t>MG CT</t>
  </si>
  <si>
    <t>MFC CT</t>
  </si>
  <si>
    <t>RCI/B CT</t>
  </si>
  <si>
    <t xml:space="preserve">SLF CT </t>
  </si>
  <si>
    <t xml:space="preserve">TRI CT </t>
  </si>
  <si>
    <t>AGQ</t>
  </si>
  <si>
    <t>BOQ</t>
  </si>
  <si>
    <t>CAU</t>
  </si>
  <si>
    <t>CPV</t>
  </si>
  <si>
    <t>EGU</t>
  </si>
  <si>
    <t>ECB</t>
  </si>
  <si>
    <t>EN2</t>
  </si>
  <si>
    <t>IOH</t>
  </si>
  <si>
    <t>MIP</t>
  </si>
  <si>
    <t>MLO</t>
  </si>
  <si>
    <t>PWU</t>
  </si>
  <si>
    <t>RCU</t>
  </si>
  <si>
    <t>SLZ</t>
  </si>
  <si>
    <t>TRW</t>
  </si>
  <si>
    <t>TRC</t>
  </si>
  <si>
    <t>African Rainbow Minerals Ltd</t>
  </si>
  <si>
    <t>ZAE000054045</t>
  </si>
  <si>
    <t>ARIJ.J</t>
  </si>
  <si>
    <t>Anglo American Platinum Ltd (SA)</t>
  </si>
  <si>
    <t>ZAE000013181</t>
  </si>
  <si>
    <t>AMSJ.J</t>
  </si>
  <si>
    <t>AngloGold Ashanti Ltd</t>
  </si>
  <si>
    <t>ZAE000043485</t>
  </si>
  <si>
    <t>ANGJ.J</t>
  </si>
  <si>
    <t>Assore Ltd</t>
  </si>
  <si>
    <t>ZAE000146932</t>
  </si>
  <si>
    <t>ASRJ.J</t>
  </si>
  <si>
    <t>Bidvest Group Ltd</t>
  </si>
  <si>
    <t>ZAE000117321</t>
  </si>
  <si>
    <t>BVTJ.J</t>
  </si>
  <si>
    <t>Discovery Ltd</t>
  </si>
  <si>
    <t>ZAE000022331</t>
  </si>
  <si>
    <t>DSYJ.J</t>
  </si>
  <si>
    <t>ZAE000067211</t>
  </si>
  <si>
    <t>IPLJ.J</t>
  </si>
  <si>
    <t>Kumba Iron Ore Ltd</t>
  </si>
  <si>
    <t>ZAE000085346</t>
  </si>
  <si>
    <t>KIOJ.J</t>
  </si>
  <si>
    <t>Massmart Holdings Ltd</t>
  </si>
  <si>
    <t>ZAE000152617</t>
  </si>
  <si>
    <t>MSMJ.J</t>
  </si>
  <si>
    <t>Mediclinic International Ltd</t>
  </si>
  <si>
    <t>Mondi Ltd (SA)</t>
  </si>
  <si>
    <t>ZAE000156550</t>
  </si>
  <si>
    <t>MNDJ.J</t>
  </si>
  <si>
    <t>Remgro Ltd</t>
  </si>
  <si>
    <t>ZAE000026480</t>
  </si>
  <si>
    <t>REMJ.J</t>
  </si>
  <si>
    <t>Sanlam Ltd</t>
  </si>
  <si>
    <t>ZAE000070660</t>
  </si>
  <si>
    <t>SLMJ.J</t>
  </si>
  <si>
    <t>Tiger Brands Ltd</t>
  </si>
  <si>
    <t>ZAE000071080</t>
  </si>
  <si>
    <t>TBSJ.J</t>
  </si>
  <si>
    <t>Vodacom Group Ltd</t>
  </si>
  <si>
    <t>ZAE000132577</t>
  </si>
  <si>
    <t>VODJ.J</t>
  </si>
  <si>
    <t>8AU</t>
  </si>
  <si>
    <t>8A2</t>
  </si>
  <si>
    <t>8AQ</t>
  </si>
  <si>
    <t>8A3</t>
  </si>
  <si>
    <t>8AX</t>
  </si>
  <si>
    <t>8A5</t>
  </si>
  <si>
    <t>8AY</t>
  </si>
  <si>
    <t>8A6</t>
  </si>
  <si>
    <t>8AO</t>
  </si>
  <si>
    <t>8BQ</t>
  </si>
  <si>
    <t>8AV</t>
  </si>
  <si>
    <t>8BJ</t>
  </si>
  <si>
    <t>8AK</t>
  </si>
  <si>
    <t>8BY</t>
  </si>
  <si>
    <t>8AM</t>
  </si>
  <si>
    <t>8BZ</t>
  </si>
  <si>
    <t>8AC</t>
  </si>
  <si>
    <t>8BH</t>
  </si>
  <si>
    <t>8AR</t>
  </si>
  <si>
    <t>8BV</t>
  </si>
  <si>
    <t>8AI</t>
  </si>
  <si>
    <t>8BK</t>
  </si>
  <si>
    <t>8A0</t>
  </si>
  <si>
    <t>8BM</t>
  </si>
  <si>
    <t>8A1</t>
  </si>
  <si>
    <t>8BT</t>
  </si>
  <si>
    <t xml:space="preserve">ARI SJ </t>
  </si>
  <si>
    <t xml:space="preserve">AMS SJ </t>
  </si>
  <si>
    <t xml:space="preserve">ANG SJ </t>
  </si>
  <si>
    <t xml:space="preserve">ASR SJ </t>
  </si>
  <si>
    <t xml:space="preserve">TCG LN </t>
  </si>
  <si>
    <t xml:space="preserve">RMG LN </t>
  </si>
  <si>
    <t xml:space="preserve">DSY SJ </t>
  </si>
  <si>
    <t>IPL SJ</t>
  </si>
  <si>
    <t>KIO SJ</t>
  </si>
  <si>
    <t xml:space="preserve">MSM SJ </t>
  </si>
  <si>
    <t xml:space="preserve">MND SJ </t>
  </si>
  <si>
    <t>REM SJ</t>
  </si>
  <si>
    <t xml:space="preserve">SLM SJ </t>
  </si>
  <si>
    <t xml:space="preserve">TBS SJ </t>
  </si>
  <si>
    <t>VOD SJ</t>
  </si>
  <si>
    <t>Altran Technologies SA</t>
  </si>
  <si>
    <t>FR0000034639</t>
  </si>
  <si>
    <t>ALTT.PA</t>
  </si>
  <si>
    <t>ALT FP</t>
  </si>
  <si>
    <t>AL0</t>
  </si>
  <si>
    <t>AL5</t>
  </si>
  <si>
    <t>AL6</t>
  </si>
  <si>
    <t>Spar Nord Bank A/S</t>
  </si>
  <si>
    <t xml:space="preserve">DK0060036564 </t>
  </si>
  <si>
    <t>SPNO.CO</t>
  </si>
  <si>
    <t>SPNO DC</t>
  </si>
  <si>
    <t>SNB</t>
  </si>
  <si>
    <t>SPN</t>
  </si>
  <si>
    <t>GB00BDZT6P94</t>
  </si>
  <si>
    <t xml:space="preserve">MERL LN </t>
  </si>
  <si>
    <t>MERL.L</t>
  </si>
  <si>
    <t>MRL</t>
  </si>
  <si>
    <t>MR8</t>
  </si>
  <si>
    <t>MERL LN</t>
  </si>
  <si>
    <t>MR4</t>
  </si>
  <si>
    <t>MR5</t>
  </si>
  <si>
    <t>MR6</t>
  </si>
  <si>
    <t>MR7</t>
  </si>
  <si>
    <t>AL4</t>
  </si>
  <si>
    <t>AL3</t>
  </si>
  <si>
    <t>AL2</t>
  </si>
  <si>
    <t>AL1</t>
  </si>
  <si>
    <t>Merlin Entertainments Equity options on the COB, and Canadian, Danish, South African, French and UK underlyings on Bclear</t>
  </si>
  <si>
    <t>https://globalderivatives.nyx.com/sites/globalderivatives.nyx.com/files/lon3769.pdf</t>
  </si>
  <si>
    <t>https://globalderivatives.nyx.com/sites/globalderivatives.nyx.com/files/lon3772.pdf</t>
  </si>
  <si>
    <t xml:space="preserve"> Bclear futures contracts based on the 
Russell UK Mid 150 Net Return Index</t>
  </si>
  <si>
    <t xml:space="preserve"> Bclear flexible options contract based on the 
MSCI Europe NTR index</t>
  </si>
  <si>
    <t>Introduction of Russell UK Mid 150 Index Futures</t>
  </si>
  <si>
    <t>Introduction of MSCI Europe NTR index flexible options on Bclear</t>
  </si>
  <si>
    <t>https://globalderivatives.nyx.com/sites/globalderivatives.nyx.com/files/lon3774.pdf</t>
  </si>
  <si>
    <t>Y2</t>
  </si>
  <si>
    <t>UKM</t>
  </si>
  <si>
    <t>MPY</t>
  </si>
  <si>
    <t>.RUKM150</t>
  </si>
  <si>
    <t>Alliance Oil company Ltd</t>
  </si>
  <si>
    <t>new FTSE 250 index futures with amended contract size</t>
  </si>
  <si>
    <t>Introduction of a new FTSE 250 index futures  £2</t>
  </si>
  <si>
    <t>https://globalderivatives.nyx.com/sites/globalderivatives.nyx.com/files/lon3777.pdf</t>
  </si>
  <si>
    <t>https://globalderivatives.nyx.com/sites/globalderivatives.nyx.com/files/ca-2013-394-lo.pdf</t>
  </si>
  <si>
    <t>Perrigo Plc - Elan Corp</t>
  </si>
  <si>
    <t>Takeover, ISIN Change, Delisting</t>
  </si>
  <si>
    <t>https://globalderivatives.nyx.com/sites/globalderivatives.nyx.com/files/ca-2013-401-lo.pdf
https://globalderivatives.nyx.com/sites/globalderivatives.nyx.com/files/ca-2013-400-lo.pdf</t>
  </si>
  <si>
    <t>Flexible FTSE 250 Options on Bclear</t>
  </si>
  <si>
    <t>Contract specification amendment</t>
  </si>
  <si>
    <t>https://globalderivatives.nyx.com/sites/globalderivatives.nyx.com/files/lon3780.pdf</t>
  </si>
  <si>
    <t>Airbus Group</t>
  </si>
  <si>
    <t>Airbus Group (DB)</t>
  </si>
  <si>
    <t>DK0060534915</t>
  </si>
  <si>
    <t>EADS</t>
  </si>
  <si>
    <t>https://globalderivatives.nyx.com/sites/globalderivatives.nyx.com/files/ca-2013-412-lo.pdf</t>
  </si>
  <si>
    <t>https://globalderivatives.nyx.com/sites/globalderivatives.nyx.com/files/ca-2013-410-lo.pdf</t>
  </si>
  <si>
    <t>Orange Polska SA</t>
  </si>
  <si>
    <t>Orange Poksla SA</t>
  </si>
  <si>
    <t>https://globalderivatives.nyx.com/sites/globalderivatives.nyx.com/files/ca-2014-001-lo.pdf</t>
  </si>
  <si>
    <t>Takeover, Delisting</t>
  </si>
  <si>
    <t>Sirius XM Holdings Inc.</t>
  </si>
  <si>
    <t>https://globalderivatives.nyx.com/sites/globalderivatives.nyx.com/files/ca-2014-003-lo.pdf</t>
  </si>
  <si>
    <t>AH</t>
  </si>
  <si>
    <t>GB0000536739</t>
  </si>
  <si>
    <t>AHT LN</t>
  </si>
  <si>
    <t>AHT.L</t>
  </si>
  <si>
    <t xml:space="preserve">Introduction of Additional Contracts within the COB and Bclear </t>
  </si>
  <si>
    <t>Standard single stock futures and Ashtead Group Plc equity options</t>
  </si>
  <si>
    <t>Time Trading ceases on Last Trading Day (London  time)</t>
  </si>
  <si>
    <t>Time Trading ceases on Last Trading Day (London time)</t>
  </si>
  <si>
    <t>Adjustment and Delisting</t>
  </si>
  <si>
    <t>Turkish single stock futures in TRY</t>
  </si>
  <si>
    <t>Introductino of TRY denominated Turkish single stck futures</t>
  </si>
  <si>
    <t>https://globalderivatives.nyx.com/sites/globalderivatives.nyx.com/files/ca-2014-012-lo.pdf</t>
  </si>
  <si>
    <t>Turkey</t>
  </si>
  <si>
    <t>Akbank TAS</t>
  </si>
  <si>
    <t>TRAAKBNK91N6</t>
  </si>
  <si>
    <t>Tupras Turkiye Petrol Rafinerileri AS</t>
  </si>
  <si>
    <t>TRATUPRS91E8</t>
  </si>
  <si>
    <t>Turk Telekomunikasyon AS</t>
  </si>
  <si>
    <t>TRETTLK00013</t>
  </si>
  <si>
    <t>Turkcell Iletisim Hizmet AS</t>
  </si>
  <si>
    <t>TRATCELL91M1</t>
  </si>
  <si>
    <t>Turkiye Garanti Bankasi AS</t>
  </si>
  <si>
    <t>TRAGARAN91N1</t>
  </si>
  <si>
    <t>Turkiye Halk Bankasi AS</t>
  </si>
  <si>
    <t>TRETHAL00019</t>
  </si>
  <si>
    <t>Turkiye Is Bankasi AS</t>
  </si>
  <si>
    <t>TRAISCTR91N2</t>
  </si>
  <si>
    <t>Turkiye Vakiflar Bankasi TAO</t>
  </si>
  <si>
    <t>TREVKFB00019</t>
  </si>
  <si>
    <t>Yapi ve Kredi Bankasi AS</t>
  </si>
  <si>
    <t>TRAYKBNK91N6</t>
  </si>
  <si>
    <t xml:space="preserve"> ZBF</t>
  </si>
  <si>
    <t>ZQF</t>
  </si>
  <si>
    <t>UQF</t>
  </si>
  <si>
    <t>IIF</t>
  </si>
  <si>
    <t>YQF</t>
  </si>
  <si>
    <t>YRF</t>
  </si>
  <si>
    <t>YTF</t>
  </si>
  <si>
    <t>VBF</t>
  </si>
  <si>
    <t>YYF</t>
  </si>
  <si>
    <t>GB00BGLP8L22</t>
  </si>
  <si>
    <t>IMI Plc</t>
  </si>
  <si>
    <t>Rautaruukki Oyj flexible futures and options</t>
  </si>
  <si>
    <t>https://globalderivatives.nyx.com/sites/globalderivatives.nyx.com/files/lon3788.pdf</t>
  </si>
  <si>
    <t>https://globalderivatives.nyx.com/sites/globalderivatives.nyx.com/files/ca-2014-020-lo.pdf</t>
  </si>
  <si>
    <t>https://globalderivatives.nyx.com/sites/globalderivatives.nyx.com/files/lon3789.pdf</t>
  </si>
  <si>
    <t>MSCI Minimum Volatility and Equal Weighted Indices</t>
  </si>
  <si>
    <t>https://globalderivatives.nyx.com/sites/globalderivatives.nyx.com/files/lon3792.pdf</t>
  </si>
  <si>
    <t>https://globalderivatives.nyx.com/sites/globalderivatives.nyx.com/files/lon3791.pdf</t>
  </si>
  <si>
    <t>Borsa Istanbul</t>
  </si>
  <si>
    <t>PEO.WA</t>
  </si>
  <si>
    <t>PKO.WA</t>
  </si>
  <si>
    <t>MSCI Europe MINIMUM VOLATILITY NTR EUR Index</t>
  </si>
  <si>
    <t>MSCI Emerging Markets MINIMUM VOLATILITY NTR USD Index</t>
  </si>
  <si>
    <t xml:space="preserve">MSCI World MINIMUM VOLATILITY NTR USD Index </t>
  </si>
  <si>
    <t>MAEUVOE</t>
  </si>
  <si>
    <t>M00IEF$O</t>
  </si>
  <si>
    <t>M00IWO$O</t>
  </si>
  <si>
    <t>.dMIEU0000YNEU</t>
  </si>
  <si>
    <t>.dMIEF0000YNUS</t>
  </si>
  <si>
    <t>.dMIWO0000YNUS</t>
  </si>
  <si>
    <t>MVE</t>
  </si>
  <si>
    <t>MVM</t>
  </si>
  <si>
    <t>MVW</t>
  </si>
  <si>
    <t xml:space="preserve">MSCI Europe EQUAL WEIGHTED NTR EUR Index </t>
  </si>
  <si>
    <t xml:space="preserve">MSCI Emerging Markets EQUAL WEIGHTED NTR USD Index </t>
  </si>
  <si>
    <t xml:space="preserve">MSCI USA EQUAL WEIGHTED NTR USD Index </t>
  </si>
  <si>
    <t xml:space="preserve">MSCI World EQUAL WEIGHTED NTR USD Index </t>
  </si>
  <si>
    <t>M7EUEWE</t>
  </si>
  <si>
    <t>M1EFEW</t>
  </si>
  <si>
    <t>M1USEW</t>
  </si>
  <si>
    <t>M3WOEQW</t>
  </si>
  <si>
    <t>.dMIEU0000ENEU</t>
  </si>
  <si>
    <t>.dMIEF000PENUS</t>
  </si>
  <si>
    <t>.dMIUS0000ENUS</t>
  </si>
  <si>
    <t>.dMIWO0000ENUS</t>
  </si>
  <si>
    <t>EWE</t>
  </si>
  <si>
    <t>EWM</t>
  </si>
  <si>
    <t>EWS</t>
  </si>
  <si>
    <t>EWW</t>
  </si>
  <si>
    <t>AKB</t>
  </si>
  <si>
    <t>TUP</t>
  </si>
  <si>
    <t>TTK</t>
  </si>
  <si>
    <t>TCE</t>
  </si>
  <si>
    <t>GAR</t>
  </si>
  <si>
    <t>HAL</t>
  </si>
  <si>
    <t>ISC</t>
  </si>
  <si>
    <t>VAN</t>
  </si>
  <si>
    <t>YKB</t>
  </si>
  <si>
    <t>AKBNK.IS</t>
  </si>
  <si>
    <t>TUPRS.IS</t>
  </si>
  <si>
    <t>TTKOM.IS</t>
  </si>
  <si>
    <t>TCELL.IS</t>
  </si>
  <si>
    <t>GARAN.IS</t>
  </si>
  <si>
    <t>HALKB.IS</t>
  </si>
  <si>
    <t>ISCTR.IS</t>
  </si>
  <si>
    <t>VAKBN.IS</t>
  </si>
  <si>
    <t>YKBNK.IS</t>
  </si>
  <si>
    <t>AKBNK TI</t>
  </si>
  <si>
    <t xml:space="preserve">TUPRS TI </t>
  </si>
  <si>
    <t xml:space="preserve">TTKOM TI </t>
  </si>
  <si>
    <t>TCELL TI</t>
  </si>
  <si>
    <t xml:space="preserve">GARAN TI </t>
  </si>
  <si>
    <t xml:space="preserve">HALKB TI </t>
  </si>
  <si>
    <t xml:space="preserve">ISCTR TI </t>
  </si>
  <si>
    <t>VAKBN TI</t>
  </si>
  <si>
    <t xml:space="preserve">YKBNK TI </t>
  </si>
  <si>
    <t>0TE</t>
  </si>
  <si>
    <t>0TF</t>
  </si>
  <si>
    <t>0BE</t>
  </si>
  <si>
    <t>0BA</t>
  </si>
  <si>
    <t>0RE</t>
  </si>
  <si>
    <t>0RP</t>
  </si>
  <si>
    <t>0S0</t>
  </si>
  <si>
    <t>0SV</t>
  </si>
  <si>
    <t>0DB</t>
  </si>
  <si>
    <t>0DV</t>
  </si>
  <si>
    <t>0AB</t>
  </si>
  <si>
    <t>0BT</t>
  </si>
  <si>
    <t>0EF</t>
  </si>
  <si>
    <t>0EK</t>
  </si>
  <si>
    <t>0VF</t>
  </si>
  <si>
    <t>0VK</t>
  </si>
  <si>
    <t>0VE</t>
  </si>
  <si>
    <t>0VA</t>
  </si>
  <si>
    <t>0DG</t>
  </si>
  <si>
    <t>0DE</t>
  </si>
  <si>
    <t>0GB</t>
  </si>
  <si>
    <t>0GV</t>
  </si>
  <si>
    <t>0LL</t>
  </si>
  <si>
    <t>0LS</t>
  </si>
  <si>
    <t>ZAr</t>
  </si>
  <si>
    <t>0FE</t>
  </si>
  <si>
    <t>0MT</t>
  </si>
  <si>
    <t>0SR</t>
  </si>
  <si>
    <t>AH3</t>
  </si>
  <si>
    <t>AH4</t>
  </si>
  <si>
    <t>AH5</t>
  </si>
  <si>
    <t>AH6</t>
  </si>
  <si>
    <t>AH8</t>
  </si>
  <si>
    <t>OCI NV</t>
  </si>
  <si>
    <t>NL0010558797</t>
  </si>
  <si>
    <t>OCI NA</t>
  </si>
  <si>
    <t>OCI.AS</t>
  </si>
  <si>
    <t>OC0</t>
  </si>
  <si>
    <t>OCI</t>
  </si>
  <si>
    <t>Life Technologies Corp.</t>
  </si>
  <si>
    <t>Flexible futures, options and Dividend Adjusted Stock Futures in Bclear</t>
  </si>
  <si>
    <t>https://globalderivatives.nyx.com/sites/globalderivatives.nyx.com/files/ca-2014-028-lo.pdf</t>
  </si>
  <si>
    <t>NPN SJ</t>
  </si>
  <si>
    <t>Ebro Foods SA</t>
  </si>
  <si>
    <t>ES0112501012</t>
  </si>
  <si>
    <t>ECH</t>
  </si>
  <si>
    <t>EBRO.MC</t>
  </si>
  <si>
    <t>EBRO SM</t>
  </si>
  <si>
    <t>EVA</t>
  </si>
  <si>
    <t>Aggreko Plc</t>
  </si>
  <si>
    <t>Coca-Cola Hbc Ag</t>
  </si>
  <si>
    <t>Melrose Industries Plc</t>
  </si>
  <si>
    <t>GB00B1QH8P22</t>
  </si>
  <si>
    <t>CH0198251305</t>
  </si>
  <si>
    <t>MRON.L</t>
  </si>
  <si>
    <t>SPD.L</t>
  </si>
  <si>
    <t>CCH.L</t>
  </si>
  <si>
    <t>MLE</t>
  </si>
  <si>
    <t>SI</t>
  </si>
  <si>
    <t>CL</t>
  </si>
  <si>
    <t>0AF</t>
  </si>
  <si>
    <t xml:space="preserve">Introduction of Additional Contracts on the COB and within Bclear </t>
  </si>
  <si>
    <t>Standard stock futures and standard UK individual equity options</t>
  </si>
  <si>
    <t>Extended expiry on the Flexible FTSE Options Contract to 10.5 years</t>
  </si>
  <si>
    <t>Flexible FTSE 100 Options ("FLX")</t>
  </si>
  <si>
    <t>0BN</t>
  </si>
  <si>
    <t>Gazprom (OAO) ADR</t>
  </si>
  <si>
    <t>GB00BH4HKS39</t>
  </si>
  <si>
    <t>Vodafone Group Plc</t>
  </si>
  <si>
    <t>Magyar Telekom</t>
  </si>
  <si>
    <t>0MG</t>
  </si>
  <si>
    <t>0ML</t>
  </si>
  <si>
    <t>0OO</t>
  </si>
  <si>
    <t>0RC</t>
  </si>
  <si>
    <t>0GL</t>
  </si>
  <si>
    <t>0GT</t>
  </si>
  <si>
    <t>0JM</t>
  </si>
  <si>
    <t>0JT</t>
  </si>
  <si>
    <t>US55953Q2021</t>
  </si>
  <si>
    <t>0MZ</t>
  </si>
  <si>
    <t>0NZ</t>
  </si>
  <si>
    <t>0NW</t>
  </si>
  <si>
    <t>0RO</t>
  </si>
  <si>
    <t>0RT</t>
  </si>
  <si>
    <t>MTEL.BU</t>
  </si>
  <si>
    <t>0SB</t>
  </si>
  <si>
    <t>New Flexible Dividend Adjusted Stock Futures in Bclear, inc. Hungarian underlyings</t>
  </si>
  <si>
    <t>ORA FP</t>
  </si>
  <si>
    <t xml:space="preserve">ORA FP </t>
  </si>
  <si>
    <t>UNIT4 flexible futures and options</t>
  </si>
  <si>
    <t>Banco Popolare SpA</t>
  </si>
  <si>
    <t>Sanoma Oyj</t>
  </si>
  <si>
    <t>BIM Birlesik Magazalar AS</t>
  </si>
  <si>
    <t>Haci Omer Sabanci Holding AS</t>
  </si>
  <si>
    <t>Turkiye Is Bankasi</t>
  </si>
  <si>
    <t>Turk Hava Yollari</t>
  </si>
  <si>
    <t>KOC Holding AS</t>
  </si>
  <si>
    <t>Emlak Konut Gayrimenkul Yatirim Ortakligi AS</t>
  </si>
  <si>
    <t>Eregli Demir ve Celik Fabrikalari TAS</t>
  </si>
  <si>
    <t>TAV Havalimanlari Holding AS</t>
  </si>
  <si>
    <t>Turkiye Vakiflar Bankasi Tao</t>
  </si>
  <si>
    <t>Carlsberg A/S</t>
  </si>
  <si>
    <t>Fortum OYJ</t>
  </si>
  <si>
    <t>Sampo OYJ</t>
  </si>
  <si>
    <t>Wartsila OYJ Abp</t>
  </si>
  <si>
    <t>DNB ASA</t>
  </si>
  <si>
    <t>Powszechny Zaklad Ubezpieczen SA</t>
  </si>
  <si>
    <t>TREBIMM00018</t>
  </si>
  <si>
    <t>TRASAHOL91Q5</t>
  </si>
  <si>
    <t>TRATHYAO91M5</t>
  </si>
  <si>
    <t>TRAKCHOL91Q8</t>
  </si>
  <si>
    <t>TREEGYO00017</t>
  </si>
  <si>
    <t>TRAEREGL91G3</t>
  </si>
  <si>
    <t>TRETAVH00018</t>
  </si>
  <si>
    <t>GARAN TI</t>
  </si>
  <si>
    <t>BIMAS TI</t>
  </si>
  <si>
    <t>HALKB TI</t>
  </si>
  <si>
    <t>SAHOL TI</t>
  </si>
  <si>
    <t>ISCTR TI</t>
  </si>
  <si>
    <t>THYAO TI</t>
  </si>
  <si>
    <t>TUPRS TI</t>
  </si>
  <si>
    <t>KCHOL TI</t>
  </si>
  <si>
    <t>EKGYO TI</t>
  </si>
  <si>
    <t>EREGL TI</t>
  </si>
  <si>
    <t>TTKOM TI</t>
  </si>
  <si>
    <t>YKBNK TI</t>
  </si>
  <si>
    <t>TAVHL TI</t>
  </si>
  <si>
    <t xml:space="preserve">DNB NO </t>
  </si>
  <si>
    <t xml:space="preserve">CEZ CK </t>
  </si>
  <si>
    <t xml:space="preserve">PEO PW </t>
  </si>
  <si>
    <t xml:space="preserve">PKO PW </t>
  </si>
  <si>
    <t>BIMAS.IS</t>
  </si>
  <si>
    <t>SAHOL.IS</t>
  </si>
  <si>
    <t>THYAO.IS</t>
  </si>
  <si>
    <t>KCHOL.IS</t>
  </si>
  <si>
    <t>EKGYO.IS</t>
  </si>
  <si>
    <t>EREGL.IS</t>
  </si>
  <si>
    <t>TAVHL.IS</t>
  </si>
  <si>
    <t>0GA</t>
  </si>
  <si>
    <t>0AK</t>
  </si>
  <si>
    <t>0BI</t>
  </si>
  <si>
    <t>0HA</t>
  </si>
  <si>
    <t>SAO</t>
  </si>
  <si>
    <t>0SJ</t>
  </si>
  <si>
    <t>0TT</t>
  </si>
  <si>
    <t>0IK</t>
  </si>
  <si>
    <t>THF</t>
  </si>
  <si>
    <t>0TY</t>
  </si>
  <si>
    <t>0TU</t>
  </si>
  <si>
    <t>KCF</t>
  </si>
  <si>
    <t>0KC</t>
  </si>
  <si>
    <t>EKG</t>
  </si>
  <si>
    <t>0EG</t>
  </si>
  <si>
    <t>ERE</t>
  </si>
  <si>
    <t>0ER</t>
  </si>
  <si>
    <t>0TM</t>
  </si>
  <si>
    <t>0YK</t>
  </si>
  <si>
    <t>TAE</t>
  </si>
  <si>
    <t>0TB</t>
  </si>
  <si>
    <t>0VN</t>
  </si>
  <si>
    <t>0CA</t>
  </si>
  <si>
    <t>0CN</t>
  </si>
  <si>
    <t>0CH</t>
  </si>
  <si>
    <t>0CW</t>
  </si>
  <si>
    <t>0DA</t>
  </si>
  <si>
    <t>0DK</t>
  </si>
  <si>
    <t>0MD</t>
  </si>
  <si>
    <t>0MV</t>
  </si>
  <si>
    <t>0NK</t>
  </si>
  <si>
    <t>0NM</t>
  </si>
  <si>
    <t>0KB</t>
  </si>
  <si>
    <t>0KK</t>
  </si>
  <si>
    <t>0SM</t>
  </si>
  <si>
    <t>0SC</t>
  </si>
  <si>
    <t>0UC</t>
  </si>
  <si>
    <t>0UE</t>
  </si>
  <si>
    <t>0FR</t>
  </si>
  <si>
    <t>0FT</t>
  </si>
  <si>
    <t>0KN</t>
  </si>
  <si>
    <t>0KE</t>
  </si>
  <si>
    <t>0SN</t>
  </si>
  <si>
    <t>0SD</t>
  </si>
  <si>
    <t>0WR</t>
  </si>
  <si>
    <t>0WT</t>
  </si>
  <si>
    <t>0CF</t>
  </si>
  <si>
    <t>0KG</t>
  </si>
  <si>
    <t>0RY</t>
  </si>
  <si>
    <t>0DF</t>
  </si>
  <si>
    <t>0DZ</t>
  </si>
  <si>
    <t>0TL</t>
  </si>
  <si>
    <t>0TR</t>
  </si>
  <si>
    <t>0YA</t>
  </si>
  <si>
    <t>0YI</t>
  </si>
  <si>
    <t>0EZ</t>
  </si>
  <si>
    <t>0PN</t>
  </si>
  <si>
    <t>0BZ</t>
  </si>
  <si>
    <t>0PK</t>
  </si>
  <si>
    <t>0PZ</t>
  </si>
  <si>
    <t>0MH</t>
  </si>
  <si>
    <t>Ahold NV</t>
  </si>
  <si>
    <t>AIR.PA</t>
  </si>
  <si>
    <t xml:space="preserve">AIR FP </t>
  </si>
  <si>
    <t xml:space="preserve">AIR GY </t>
  </si>
  <si>
    <t>Flexible American style Index Options</t>
  </si>
  <si>
    <t>Ocado Group Plc Equity Options</t>
  </si>
  <si>
    <t>The Priceline Group Inc.</t>
  </si>
  <si>
    <t>BIM</t>
  </si>
  <si>
    <t>BRE Properties Equity Options</t>
  </si>
  <si>
    <t>5SI</t>
  </si>
  <si>
    <t>AH0</t>
  </si>
  <si>
    <t>MSCI KOKUSAI NTR JPY</t>
  </si>
  <si>
    <t xml:space="preserve">MSCI Europe* </t>
  </si>
  <si>
    <t>MSCI KOKUSAI NTR JPY*</t>
  </si>
  <si>
    <t>MSCI KOKUSAI (USD)*</t>
  </si>
  <si>
    <t>MAKO</t>
  </si>
  <si>
    <t>.dMIKO00000NJP</t>
  </si>
  <si>
    <t>MKI</t>
  </si>
  <si>
    <t xml:space="preserve">AG2 </t>
  </si>
  <si>
    <t xml:space="preserve"> BZ2 </t>
  </si>
  <si>
    <t xml:space="preserve">CL3 </t>
  </si>
  <si>
    <t>EZ2</t>
  </si>
  <si>
    <t xml:space="preserve">IM2 </t>
  </si>
  <si>
    <t xml:space="preserve">ML0 </t>
  </si>
  <si>
    <t xml:space="preserve">MD2 </t>
  </si>
  <si>
    <t>OC2</t>
  </si>
  <si>
    <t>SI7</t>
  </si>
  <si>
    <t>TP2</t>
  </si>
  <si>
    <t>WE2</t>
  </si>
  <si>
    <t>ECD</t>
  </si>
  <si>
    <t>**The Liffe Underlying Code for the option contracts is UKX and Z for the futures</t>
  </si>
  <si>
    <t>new Dividend Adjusted Stock Futures</t>
  </si>
  <si>
    <t>Change of Contract Size for certain DASF contracts</t>
  </si>
  <si>
    <t>DASF Contract size adjustment</t>
  </si>
  <si>
    <t>Anheuser-Busch InBev NV</t>
  </si>
  <si>
    <t>0IV</t>
  </si>
  <si>
    <t>0IH</t>
  </si>
  <si>
    <t>0GX</t>
  </si>
  <si>
    <t>0RD</t>
  </si>
  <si>
    <t>0RS</t>
  </si>
  <si>
    <t>Sanofi SA</t>
  </si>
  <si>
    <t>0NS</t>
  </si>
  <si>
    <t>0NF</t>
  </si>
  <si>
    <t>0SI</t>
  </si>
  <si>
    <t>0SQ</t>
  </si>
  <si>
    <t>Banca Monte dei Paschi di Siena</t>
  </si>
  <si>
    <t>GB00BKKMKR23</t>
  </si>
  <si>
    <t>RSA Insurance Group  Plc</t>
  </si>
  <si>
    <t>Options on Bclear</t>
  </si>
  <si>
    <t>Removal of minimum volume requirements for certain equity options on Bclear</t>
  </si>
  <si>
    <t>Friends Life Group Ltd</t>
  </si>
  <si>
    <t>Name change</t>
  </si>
  <si>
    <t>Resolution Ltd</t>
  </si>
  <si>
    <t>Essar Energy Plc</t>
  </si>
  <si>
    <t>Delisting following a Takeover</t>
  </si>
  <si>
    <t>India</t>
  </si>
  <si>
    <t>Ciment Francais SA</t>
  </si>
  <si>
    <t>FTSE 100 Equally Weighted Net Total Return Index</t>
  </si>
  <si>
    <t>Introduction of Index Futures based on the FTSE 100 Equally Weighted Net Total Return Index</t>
  </si>
  <si>
    <t>FTSE 100 Equally Weighted Net Total Return Index Futures</t>
  </si>
  <si>
    <t>UEW</t>
  </si>
  <si>
    <t>.TRIUKXEQ</t>
  </si>
  <si>
    <t>Compass Group</t>
  </si>
  <si>
    <t>GB00BK1PTB77</t>
  </si>
  <si>
    <t>NL0010776944</t>
  </si>
  <si>
    <t>GB00BMJ6DW54</t>
  </si>
  <si>
    <t>Samsung Electronics Reg.S GDR</t>
  </si>
  <si>
    <t>US7960508882</t>
  </si>
  <si>
    <t xml:space="preserve">SMSN LI </t>
  </si>
  <si>
    <t>0593xq.L</t>
  </si>
  <si>
    <t>SM7</t>
  </si>
  <si>
    <t>SM8</t>
  </si>
  <si>
    <t>SM9</t>
  </si>
  <si>
    <t>0S2</t>
  </si>
  <si>
    <t>0S3</t>
  </si>
  <si>
    <t>Megafon GDR</t>
  </si>
  <si>
    <t>0S4</t>
  </si>
  <si>
    <t>0S5</t>
  </si>
  <si>
    <t>0MU</t>
  </si>
  <si>
    <t>0MQ</t>
  </si>
  <si>
    <t>0VT</t>
  </si>
  <si>
    <t>0VC</t>
  </si>
  <si>
    <t>0S6</t>
  </si>
  <si>
    <t>0S7</t>
  </si>
  <si>
    <t>0R6</t>
  </si>
  <si>
    <t>0R7</t>
  </si>
  <si>
    <t>0GP</t>
  </si>
  <si>
    <t>0GE</t>
  </si>
  <si>
    <t>0AJ</t>
  </si>
  <si>
    <t>0AX</t>
  </si>
  <si>
    <t>DNO ASA</t>
  </si>
  <si>
    <t>New Single Stock Futures on Samsung Electronics GDR and a range of new DASF contracts</t>
  </si>
  <si>
    <t>A range of new DASF contracts based on US names</t>
  </si>
  <si>
    <t>Euler Hermes Group</t>
  </si>
  <si>
    <t>BHO</t>
  </si>
  <si>
    <t>TUKXEQ</t>
  </si>
  <si>
    <t>KE2</t>
  </si>
  <si>
    <t>KE5</t>
  </si>
  <si>
    <t>KE3</t>
  </si>
  <si>
    <t>KE4</t>
  </si>
  <si>
    <t>KER FP</t>
  </si>
  <si>
    <t>Forest Laboratories</t>
  </si>
  <si>
    <t>https://globalderivatives.nyx.com/sites/globalderivatives.nyx.com/files/ca-2014-299-lo.pdf</t>
  </si>
  <si>
    <t>NOS SGPS</t>
  </si>
  <si>
    <t>Freeport-McMoRan Inc.</t>
  </si>
  <si>
    <t>NH Hotel Group SA</t>
  </si>
  <si>
    <t>AGOP.WA</t>
  </si>
  <si>
    <t>AIRG.DE</t>
  </si>
  <si>
    <t>ABIO.PA</t>
  </si>
  <si>
    <t>ABIO FP</t>
  </si>
  <si>
    <t>A3M.MC</t>
  </si>
  <si>
    <t>A3M SM</t>
  </si>
  <si>
    <t>BIOP.WA</t>
  </si>
  <si>
    <t>MBK.WA</t>
  </si>
  <si>
    <t>BAMa.TO</t>
  </si>
  <si>
    <t>CNHI.MI</t>
  </si>
  <si>
    <t>CORB.AS</t>
  </si>
  <si>
    <t>IETB.BR</t>
  </si>
  <si>
    <t>GTN.WA</t>
  </si>
  <si>
    <t>GTCP.WA</t>
  </si>
  <si>
    <t>LTSP.WA</t>
  </si>
  <si>
    <t>BOSSn.DE</t>
  </si>
  <si>
    <t>INTUP.L</t>
  </si>
  <si>
    <t>KGH.WA</t>
  </si>
  <si>
    <t>OPL.WA</t>
  </si>
  <si>
    <t>ORAN.PA</t>
  </si>
  <si>
    <t>PXMP.WA</t>
  </si>
  <si>
    <t>PGN.WA</t>
  </si>
  <si>
    <t>PGE.WA</t>
  </si>
  <si>
    <t>PKN.WA</t>
  </si>
  <si>
    <t>PSMGn.DE</t>
  </si>
  <si>
    <t>RMG.L</t>
  </si>
  <si>
    <t>RYA.L</t>
  </si>
  <si>
    <t>SCYR.MC</t>
  </si>
  <si>
    <t>LOCAL.PA</t>
  </si>
  <si>
    <t>VSVS.L</t>
  </si>
  <si>
    <t>CNHI IM</t>
  </si>
  <si>
    <t>Corbion NV</t>
  </si>
  <si>
    <t>CRBN NA</t>
  </si>
  <si>
    <t>BOSS GY</t>
  </si>
  <si>
    <t>OPL PW</t>
  </si>
  <si>
    <t>LOCAL FP</t>
  </si>
  <si>
    <t xml:space="preserve">A3M SM </t>
  </si>
  <si>
    <t>RMG LN</t>
  </si>
  <si>
    <t>SCYR SM</t>
  </si>
  <si>
    <t>FHQ</t>
  </si>
  <si>
    <t>FHJ</t>
  </si>
  <si>
    <t>FHX</t>
  </si>
  <si>
    <t xml:space="preserve">EVK GY </t>
  </si>
  <si>
    <t>FR0004548873</t>
  </si>
  <si>
    <t>AT0000A18XM4</t>
  </si>
  <si>
    <t xml:space="preserve">AMS SW </t>
  </si>
  <si>
    <t>Introduction of Additional Contracts within COB</t>
  </si>
  <si>
    <t>Three new standard UK equity option contracts</t>
  </si>
  <si>
    <t>Flexible UK equity option contracts and one DASF contract</t>
  </si>
  <si>
    <t>0PW</t>
  </si>
  <si>
    <t>0PO</t>
  </si>
  <si>
    <t>BZ5</t>
  </si>
  <si>
    <t>BZ6</t>
  </si>
  <si>
    <t>BZ7</t>
  </si>
  <si>
    <t>Delistings</t>
  </si>
  <si>
    <t>FTSEurofirst 80, FTSEurofirst 100 a nd PSI 20 index options on Bclear</t>
  </si>
  <si>
    <t>Dixons Carphone Group plc</t>
  </si>
  <si>
    <t>Dixon Plc / Dixons Carphone Group plc</t>
  </si>
  <si>
    <t>Merger, Redesignation</t>
  </si>
  <si>
    <t>GB00B4Y7R145</t>
  </si>
  <si>
    <t>Ageas NV/SA [Netherlands]</t>
  </si>
  <si>
    <t xml:space="preserve">WEIR LN </t>
  </si>
  <si>
    <t xml:space="preserve">TPK LN </t>
  </si>
  <si>
    <t xml:space="preserve">SPD LN </t>
  </si>
  <si>
    <t>SIE GY</t>
  </si>
  <si>
    <t xml:space="preserve">MNDI LN </t>
  </si>
  <si>
    <t xml:space="preserve">MRO LN </t>
  </si>
  <si>
    <t xml:space="preserve">IMI LN </t>
  </si>
  <si>
    <t>EVK GY</t>
  </si>
  <si>
    <t xml:space="preserve">CCH LN </t>
  </si>
  <si>
    <t xml:space="preserve">BNZL LN </t>
  </si>
  <si>
    <t>BPOST BB</t>
  </si>
  <si>
    <t xml:space="preserve">BNR GY </t>
  </si>
  <si>
    <t xml:space="preserve">MDF SM </t>
  </si>
  <si>
    <t xml:space="preserve">EKTAB SS </t>
  </si>
  <si>
    <t>KVAER NO</t>
  </si>
  <si>
    <t>Polish Oil &amp; Gas Co (PGNiG)</t>
  </si>
  <si>
    <t>Range of stock futures and equity options contracts</t>
  </si>
  <si>
    <t>Stock futures and DASFs based on Banco Espirito Santo SA</t>
  </si>
  <si>
    <t> Introduction of additional Flexible Dividend Adjusted Single Stock Futures</t>
  </si>
  <si>
    <t>0VM</t>
  </si>
  <si>
    <t>0VG</t>
  </si>
  <si>
    <t>0AE</t>
  </si>
  <si>
    <t>0AY</t>
  </si>
  <si>
    <t>0BL</t>
  </si>
  <si>
    <t>0BJ</t>
  </si>
  <si>
    <t>0BB</t>
  </si>
  <si>
    <t>0BD</t>
  </si>
  <si>
    <t>0GR</t>
  </si>
  <si>
    <t>0GU</t>
  </si>
  <si>
    <t>Umicore SA</t>
  </si>
  <si>
    <t>0UM</t>
  </si>
  <si>
    <t>0UV</t>
  </si>
  <si>
    <t>Elisa OYJ</t>
  </si>
  <si>
    <t>0EL</t>
  </si>
  <si>
    <t>0EJ</t>
  </si>
  <si>
    <t>Metso OYJ</t>
  </si>
  <si>
    <t>0TJ</t>
  </si>
  <si>
    <t>0TX</t>
  </si>
  <si>
    <t>Nokian Renkaat OYJ</t>
  </si>
  <si>
    <t>0NJ</t>
  </si>
  <si>
    <t>0NX</t>
  </si>
  <si>
    <t>Stora Enso OYJ</t>
  </si>
  <si>
    <t>0TW</t>
  </si>
  <si>
    <t>0TZ</t>
  </si>
  <si>
    <t>UPM-Kymmene OYJ</t>
  </si>
  <si>
    <t>0UP</t>
  </si>
  <si>
    <t>0UG</t>
  </si>
  <si>
    <t>0CY</t>
  </si>
  <si>
    <t>0CX</t>
  </si>
  <si>
    <t>JCDecaux SA</t>
  </si>
  <si>
    <t>0JC</t>
  </si>
  <si>
    <t>0JH</t>
  </si>
  <si>
    <t>0FM</t>
  </si>
  <si>
    <t>0FX</t>
  </si>
  <si>
    <t>ICADE</t>
  </si>
  <si>
    <t>0II</t>
  </si>
  <si>
    <t>0IX</t>
  </si>
  <si>
    <t>0KL</t>
  </si>
  <si>
    <t>0KX</t>
  </si>
  <si>
    <t>Eurazeo SA</t>
  </si>
  <si>
    <t>0EU</t>
  </si>
  <si>
    <t>0EQ</t>
  </si>
  <si>
    <t>0WC</t>
  </si>
  <si>
    <t>0WX</t>
  </si>
  <si>
    <t>0EH</t>
  </si>
  <si>
    <t>0EW</t>
  </si>
  <si>
    <t>0FC</t>
  </si>
  <si>
    <t>0FG</t>
  </si>
  <si>
    <t xml:space="preserve">Vopak NV,  Koninklijke </t>
  </si>
  <si>
    <t>0VL</t>
  </si>
  <si>
    <t>0VX</t>
  </si>
  <si>
    <t>Banco Comercial Portugues SA</t>
  </si>
  <si>
    <t>0BF</t>
  </si>
  <si>
    <t>0BK</t>
  </si>
  <si>
    <t>0ZA</t>
  </si>
  <si>
    <t>0ZX</t>
  </si>
  <si>
    <t>Product codes</t>
  </si>
  <si>
    <t>Otkritie Financial Corp Bank GDR</t>
  </si>
  <si>
    <t>Zumtobel Group AG.</t>
  </si>
  <si>
    <t>Zumtobel Group AG</t>
  </si>
  <si>
    <t>U10</t>
  </si>
  <si>
    <t>DC/ LN</t>
  </si>
  <si>
    <t>DC.L</t>
  </si>
  <si>
    <t>ARCAD NA</t>
  </si>
  <si>
    <t>Glencore plc</t>
  </si>
  <si>
    <t>Discovery Communications Inc</t>
  </si>
  <si>
    <t>NL0010583399</t>
  </si>
  <si>
    <t>DNB NO</t>
  </si>
  <si>
    <t>ES0148396007</t>
  </si>
  <si>
    <t>Raiffeisen Bank Int AG</t>
  </si>
  <si>
    <t xml:space="preserve">RBI AV </t>
  </si>
  <si>
    <t>MTELEKOM HB</t>
  </si>
  <si>
    <t>AIR GY</t>
  </si>
  <si>
    <t>AIR FP</t>
  </si>
  <si>
    <t>BAMNB NA</t>
  </si>
  <si>
    <t>GB00B0N8QD54</t>
  </si>
  <si>
    <t>MBANK SA</t>
  </si>
  <si>
    <t>MBK PW</t>
  </si>
  <si>
    <t>CGG FP</t>
  </si>
  <si>
    <t>OLE SM</t>
  </si>
  <si>
    <t>FPE3 GY</t>
  </si>
  <si>
    <t>DMG MORI SEIKI AG</t>
  </si>
  <si>
    <t>NOS PL</t>
  </si>
  <si>
    <t>NOS.LS</t>
  </si>
  <si>
    <t>Bwin.Party Digital Entertainment</t>
  </si>
  <si>
    <t>RBI AV</t>
  </si>
  <si>
    <t>SCHN SW</t>
  </si>
  <si>
    <t>O2 Czech Republic AS</t>
  </si>
  <si>
    <t>TELEC CP</t>
  </si>
  <si>
    <t>TMKS LI</t>
  </si>
  <si>
    <t>VSVS LN</t>
  </si>
  <si>
    <t>Terra Nitrogen</t>
  </si>
  <si>
    <t>Auto Exercise Default Value**</t>
  </si>
  <si>
    <t>Citibank NA</t>
  </si>
  <si>
    <t xml:space="preserve">Akastor ASA </t>
  </si>
  <si>
    <t>Spin-off, name change</t>
  </si>
  <si>
    <t>AKA NO</t>
  </si>
  <si>
    <t>AKAS.OL</t>
  </si>
  <si>
    <t>Topix Index Future</t>
  </si>
  <si>
    <t>Change to EDSP mechanism</t>
  </si>
  <si>
    <t>Flexible Cash Settled Individual Equity Option Contracts Based on Shares Listed on Borsa Italiana</t>
  </si>
  <si>
    <t>Shortening of the standard settlement lifecycle for certain physically delivered single stock</t>
  </si>
  <si>
    <t>Standard settlement lifecycle for certain physically delivered single stock</t>
  </si>
  <si>
    <t>FTSE Eurotop 100, MSCI Europe ex Switzerland, MSCI Hungary Index Futures</t>
  </si>
  <si>
    <t>M90</t>
  </si>
  <si>
    <t>M91</t>
  </si>
  <si>
    <t>M92</t>
  </si>
  <si>
    <t>M93</t>
  </si>
  <si>
    <t>M94</t>
  </si>
  <si>
    <t>M95</t>
  </si>
  <si>
    <t>M96</t>
  </si>
  <si>
    <t>M73</t>
  </si>
  <si>
    <t>M80</t>
  </si>
  <si>
    <t>M81</t>
  </si>
  <si>
    <t>M82</t>
  </si>
  <si>
    <t>M83</t>
  </si>
  <si>
    <t>M84</t>
  </si>
  <si>
    <t>M85</t>
  </si>
  <si>
    <t>M86</t>
  </si>
  <si>
    <t>M87</t>
  </si>
  <si>
    <t>M88</t>
  </si>
  <si>
    <t>M89</t>
  </si>
  <si>
    <t>M70</t>
  </si>
  <si>
    <t>MKA</t>
  </si>
  <si>
    <t>M72</t>
  </si>
  <si>
    <t>S15</t>
  </si>
  <si>
    <t>NL0010877643</t>
  </si>
  <si>
    <t>FCHA.MI</t>
  </si>
  <si>
    <t>FCA IM</t>
  </si>
  <si>
    <t xml:space="preserve">Merger </t>
  </si>
  <si>
    <t>Almirall SA</t>
  </si>
  <si>
    <t>Nieuwe Steen Investments NV (NSI NV)</t>
  </si>
  <si>
    <t>Distribuidora Internacional de Alimentacion SA (DIA SA)</t>
  </si>
  <si>
    <t>Delsiting</t>
  </si>
  <si>
    <t>Scania AB</t>
  </si>
  <si>
    <t>SPSN SW</t>
  </si>
  <si>
    <t>SPSN.S</t>
  </si>
  <si>
    <t>Magnit PJCS-SPON GDR</t>
  </si>
  <si>
    <t>Magnit PJSC – SPON GDR</t>
  </si>
  <si>
    <t>NDA GY</t>
  </si>
  <si>
    <t>OSR GY</t>
  </si>
  <si>
    <t>ABGek.MC</t>
  </si>
  <si>
    <t>FPEG_p.DE</t>
  </si>
  <si>
    <t>Change of Stock Exchange listing</t>
  </si>
  <si>
    <t xml:space="preserve">https://globalderivatives.nyx.com/sites/globalderivatives.nyx.com/files/lon3749.pdf </t>
  </si>
  <si>
    <t>Marriott International Inc.</t>
  </si>
  <si>
    <t>ISIN change</t>
  </si>
  <si>
    <t>Index Point Value (in currency of quotation)</t>
  </si>
  <si>
    <t>Kaz Minerals plc</t>
  </si>
  <si>
    <t>Kazakhmys PLC</t>
  </si>
  <si>
    <t>Please find on this page, a recap of all changes made to the Contract List Spreadsheet</t>
  </si>
  <si>
    <t>Single Stock Futures (SSF)</t>
  </si>
  <si>
    <t>Contract code</t>
  </si>
  <si>
    <t>Standard Central Order Book Contracts</t>
  </si>
  <si>
    <t>London IEO - American  Style Physical</t>
  </si>
  <si>
    <t>FTSE 100 (Central Order Book and ICEBlock)</t>
  </si>
  <si>
    <t>FTSE 100 Declared Dividend (Central Order Book and ICEBlock)</t>
  </si>
  <si>
    <t>FTSE 100 Dividend - RDSA Withholding Contract (Central Order Book and ICEBlock)</t>
  </si>
  <si>
    <t xml:space="preserve">FTSE 250 (Central Order Book and ICEBlock) </t>
  </si>
  <si>
    <t>Standard Future Tradable on ICEBlock</t>
  </si>
  <si>
    <t>Standard Option Product Tradable on ICEBlock</t>
  </si>
  <si>
    <t>ICE Futures Europe Circulars</t>
  </si>
  <si>
    <t>Single Stock Options (SSO)</t>
  </si>
  <si>
    <t>SSO</t>
  </si>
  <si>
    <t>Fees:</t>
  </si>
  <si>
    <t>www.theice.com/fees</t>
  </si>
  <si>
    <t>Exchange Offer, ISIN change</t>
  </si>
  <si>
    <t>Amec Foster Wheeler PLC</t>
  </si>
  <si>
    <t xml:space="preserve">Acanthe Developpement SA, Groupe Steria SA, Montebalito SA </t>
  </si>
  <si>
    <t>Name and ISIN  change</t>
  </si>
  <si>
    <t>Tyco International</t>
  </si>
  <si>
    <t>British Sky Broadcasting Group Plc</t>
  </si>
  <si>
    <t>CH0244767585</t>
  </si>
  <si>
    <t xml:space="preserve">UBS Group AG </t>
  </si>
  <si>
    <t>Severstal (PAO) GDR</t>
  </si>
  <si>
    <t>https://www.theice.com/publicdocs/circulars/14177.pdf</t>
  </si>
  <si>
    <t>RBE</t>
  </si>
  <si>
    <t>GB00BRS65X63</t>
  </si>
  <si>
    <t>INR</t>
  </si>
  <si>
    <t>Delisting following Merger TUI Travel PLC</t>
  </si>
  <si>
    <t>Walgreens Boots Alliance Inc</t>
  </si>
  <si>
    <t>Uralkali PJSC</t>
  </si>
  <si>
    <t>Demerger</t>
  </si>
  <si>
    <t>Reckitt Benckiser Group Plc - Ex Event Package</t>
  </si>
  <si>
    <t>Introduction of Additional Contracts within the COB</t>
  </si>
  <si>
    <t>Introduction of Reckitt Benckiser / Indivior Plc Options on the COB following demerger</t>
  </si>
  <si>
    <r>
      <t>Gjensidige Forsikring ASA</t>
    </r>
    <r>
      <rPr>
        <sz val="14"/>
        <color indexed="63"/>
        <rFont val="Calibri"/>
        <family val="2"/>
      </rPr>
      <t xml:space="preserve"> </t>
    </r>
  </si>
  <si>
    <t>INDV LN</t>
  </si>
  <si>
    <t>INDV.L</t>
  </si>
  <si>
    <t>Havas</t>
  </si>
  <si>
    <t>ISIN change and underlying exchange change</t>
  </si>
  <si>
    <t>SVSTq.L</t>
  </si>
  <si>
    <t>Takeover, Redesignation</t>
  </si>
  <si>
    <t>Takeover, delisting</t>
  </si>
  <si>
    <t>Introduction of Additional Flexible Futures and Options on ICE Block</t>
  </si>
  <si>
    <t>Introduction of Reckitt Benckiser / Indivior Plc Flexible Futures and Options on ICE Block</t>
  </si>
  <si>
    <t>https://www.theice.com/publicdocs/circulars/15009.pdf</t>
  </si>
  <si>
    <t>RB3</t>
  </si>
  <si>
    <t>RB2</t>
  </si>
  <si>
    <t>RB6</t>
  </si>
  <si>
    <t>RB4</t>
  </si>
  <si>
    <t>IN7</t>
  </si>
  <si>
    <t>IN6</t>
  </si>
  <si>
    <t>IN5</t>
  </si>
  <si>
    <t>IN8</t>
  </si>
  <si>
    <t>RB5</t>
  </si>
  <si>
    <t>IN9</t>
  </si>
  <si>
    <t>Portugal Telecom</t>
  </si>
  <si>
    <t xml:space="preserve"> </t>
  </si>
  <si>
    <t xml:space="preserve">Groupe Eurotunnel </t>
  </si>
  <si>
    <t>Groupe Eurotunnel SE</t>
  </si>
  <si>
    <t>pseudo ISIN for Reckitt Benckiser Group Plc - Ex Event Package</t>
  </si>
  <si>
    <t>Melrose Industries plc</t>
  </si>
  <si>
    <t>https://www.theice.com/publicdocs/circulars/15023.pdf</t>
  </si>
  <si>
    <t>MRO</t>
  </si>
  <si>
    <t>Introduction of Additional flexible futures contract</t>
  </si>
  <si>
    <t xml:space="preserve">Gagfah SA </t>
  </si>
  <si>
    <t>Name change and ISIN Change</t>
  </si>
  <si>
    <t>Mylan Inc. /PA</t>
  </si>
  <si>
    <t xml:space="preserve">Salamander Energy Plc </t>
  </si>
  <si>
    <t>LVMH Moet Hennessy Louis Vuitton SA</t>
  </si>
  <si>
    <t>LVMH Moet Hennessy Louis Vuitton SE</t>
  </si>
  <si>
    <t>Christian Dior SE</t>
  </si>
  <si>
    <t>Retrun of capital and share consolidation</t>
  </si>
  <si>
    <t>Standard Life</t>
  </si>
  <si>
    <t>Swiss Re AG</t>
  </si>
  <si>
    <t>Takeover and redesignation</t>
  </si>
  <si>
    <t>Actavis takeover of Allergan</t>
  </si>
  <si>
    <t>.TRIUKXDUK</t>
  </si>
  <si>
    <t>UKXDUK</t>
  </si>
  <si>
    <t>SFG DC</t>
  </si>
  <si>
    <t>SFGR.CO</t>
  </si>
  <si>
    <t xml:space="preserve"> GTECH SpA</t>
  </si>
  <si>
    <t>Takeover/Delisting</t>
  </si>
  <si>
    <t xml:space="preserve">Unusual Contract Sizes due to Corporate Actions: </t>
  </si>
  <si>
    <t>Engie</t>
  </si>
  <si>
    <t>https://www.theice.com/publicdocs/liffe/corporate_actions/2015/CA-2015-201-Lo.pdf</t>
  </si>
  <si>
    <t>https://www.theice.com/publicdocs/liffe/corporate_actions/2015/CA-2015-202-Lo.pdf</t>
  </si>
  <si>
    <t>https://www.theice.com/publicdocs/liffe/corporate_actions/2015/CA-2015-171-Lo.pdf</t>
  </si>
  <si>
    <t>https://www.theice.com/publicdocs/liffe/corporate_actions/2015/ca-2015-161-lo.pdf</t>
  </si>
  <si>
    <t>https://www.theice.com/publicdocs/liffe/corporate_actions/2015/ca-2015-145-lo.pdf</t>
  </si>
  <si>
    <t>https://www.theice.com/publicdocs/liffe/corporate_actions/2015/ca-2015-119-lo.pdf</t>
  </si>
  <si>
    <t>https://www.theice.com/publicdocs/liffe/corporate_actions/2015/ca-2015-096-lo.pdf</t>
  </si>
  <si>
    <t>https://www.theice.com/publicdocs/liffe/corporate_actions/2015/ca-2015-079-lo.pdf</t>
  </si>
  <si>
    <t>https://www.theice.com/publicdocs/liffe/corporate_actions/2015/ca-2015-078-lo.pdf</t>
  </si>
  <si>
    <t>https://www.theice.com/publicdocs/liffe/corporate_actions/2015/CA-2015-068-Lo.pdf</t>
  </si>
  <si>
    <t>https://www.theice.com/publicdocs/liffe/corporate_actions/2015/ca-2015-061-da.pdf</t>
  </si>
  <si>
    <t>https://www.theice.com/publicdocs/liffe/corporate_actions/2015/CA-2015-046-Lo.pdf</t>
  </si>
  <si>
    <t>https://www.theice.com/publicdocs/liffe/corporate_actions/2015/ca-2015-026-lo.pdf</t>
  </si>
  <si>
    <t xml:space="preserve">Reckitt Benckiser Group Plc </t>
  </si>
  <si>
    <t>https://www.theice.com/publicdocs/liffe/corporate_actions/2014/ca-2015-016-lo.pdf</t>
  </si>
  <si>
    <t>https://www.theice.com/publicdocs/liffe/corporate_actions/2015/ca-2015-018-lo.pdf</t>
  </si>
  <si>
    <t>https://www.theice.com/publicdocs/liffe/corporate_actions/2015/ca-2015-017-lo.pdf</t>
  </si>
  <si>
    <t>https://www.theice.com/publicdocs/liffe/corporate_actions/2015/ca-2015-015-lo.pdf</t>
  </si>
  <si>
    <t>https://www.theice.com/publicdocs/liffe/corporate_actions/2015/ca-2015-014-lo.pdf</t>
  </si>
  <si>
    <t>https://www.theice.com/publicdocs/liffe/corporate_actions/2015/ca-2015-011-lo.pdf</t>
  </si>
  <si>
    <t>https://www.theice.com/publicdocs/liffe/corporate_actions/2015/ca-2015-008-lo.pdf</t>
  </si>
  <si>
    <t>https://www.theice.com/publicdocs/liffe/corporate_actions/2014/ca-2015-005-lo.pdf</t>
  </si>
  <si>
    <t>https://www.theice.com/publicdocs/liffe/corporate_actions/2015/ca-2015-002-lo.pdf</t>
  </si>
  <si>
    <t>https://www.theice.com/publicdocs/liffe/corporate_actions/2014/ca-2014-687-lo.pdf</t>
  </si>
  <si>
    <t>https://www.theice.com/publicdocs/liffe/corporate_actions/2014/ca-2014-686-lo.pdf</t>
  </si>
  <si>
    <t>https://www.theice.com/publicdocs/liffe/corporate_actions/2014/ca-2014-685-lo.pdf</t>
  </si>
  <si>
    <t>https://www.theice.com/publicdocs/liffe/corporate_actions/2014/ca-2014-679-lo.pdf</t>
  </si>
  <si>
    <t>https://www.theice.com/publicdocs/liffe/corporate_actions/2014/ca-2014-670-lo.pdf</t>
  </si>
  <si>
    <t>https://www.theice.com/publicdocs/liffe/corporate_actions/2014/ca-2014-665-lo_.pdf</t>
  </si>
  <si>
    <t>https://www.theice.com/publicdocs/liffe/corporate_actions/2014/ca-2014-645-lo.pdf</t>
  </si>
  <si>
    <t>https://www.theice.com/publicdocs/liffe/corporate_actions/2014/ca-2014-641-lo.pdf</t>
  </si>
  <si>
    <t>https://www.theice.com/publicdocs/liffe/corporate_actions/2014/ca-2014-637-lo.pdf</t>
  </si>
  <si>
    <t>https://www.theice.com/publicdocs/liffe/corporate_actions/2014/ca-2014-632-lo.pdf</t>
  </si>
  <si>
    <t>https://www.theice.com/publicdocs/liffe/corporate_actions/2014/ca-2014-631-lo.pdf</t>
  </si>
  <si>
    <t>https://www.theice.com/publicdocs/liffe/corporate_actions/2014/ca-2014-614-lo_.pdf</t>
  </si>
  <si>
    <t>https://www.theice.com/publicdocs/liffe/corporate_actions/2014/ca-2014-612-lo.pdf</t>
  </si>
  <si>
    <t>https://www.theice.com/publicdocs/liffe/corporate_actions/2014/ca-2014-608-lo.pdf</t>
  </si>
  <si>
    <t>https://www.theice.com/publicdocs/liffe/corporate_actions/2014/ca-2014-598-lo.pdf</t>
  </si>
  <si>
    <t>https://www.theice.com/publicdocs/liffe/corporate_actions/2014/ca-2014-590-lo.pdf</t>
  </si>
  <si>
    <t>https://www.theice.com/publicdocs/liffe/corporate_actions/2014/ca-2014-584-lo.pdf</t>
  </si>
  <si>
    <t>https://www.theice.com/publicdocs/liffe/corporate_actions/2014/ca-2014-580-lo.pdf</t>
  </si>
  <si>
    <t>https://www.theice.com/publicdocs/liffe/corporate_actions/2014/ca-2014-575-lo_.pdf</t>
  </si>
  <si>
    <t>https://www.theice.com/publicdocs/liffe/corporate_actions/2014/ca-2014-554-lo.pdf</t>
  </si>
  <si>
    <t>https://www.theice.com/publicdocs/liffe/corporate_actions/2014/ca-2014-548-lo_.pdf</t>
  </si>
  <si>
    <t>https://www.theice.com/publicdocs/liffe/corporate_actions/2014/ca-2014-337-lo.pdf</t>
  </si>
  <si>
    <t>https://www.theice.com/publicdocs/liffe/corporate_actions/2014/ca-2014-520.pdf</t>
  </si>
  <si>
    <t>https://www.theice.com/publicdocs/liffe/corporate_actions/2014/ca-2014-510-lo_ams_ag.pdf</t>
  </si>
  <si>
    <t>https://www.theice.com/publicdocs/liffe/corporate_actions/2014/ca-2014-509-lo.pdf</t>
  </si>
  <si>
    <t>https://www.theice.com/publicdocs/liffe/corporate_actions/2014/ca-2014-318-lo.pdf</t>
  </si>
  <si>
    <t>https://www.theice.com/publicdocs/liffe/corporate_actions/2014/ca-2014-305-lo.pdf</t>
  </si>
  <si>
    <t>https://www.theice.com/publicdocs/liffe/corporate_actions/2014/ca-2014-299-lo.pdf</t>
  </si>
  <si>
    <t>https://www.theice.com/publicdocs/liffe/corporate_actions/2014/ca-2014-291-lo.pdf</t>
  </si>
  <si>
    <t>https://www.theice.com/publicdocs/liffe/corporate_actions/2014/ca-2014-219-lo.pdf</t>
  </si>
  <si>
    <t>https://www.theice.com/publicdocs/liffe/corporate_actions/2015/CA-2015-012-Lo.pdf</t>
  </si>
  <si>
    <t>https://www.theice.com/publicdocs/liffe/corporate_actions/2015/CA-2015-044-Lo.pdf</t>
  </si>
  <si>
    <t>https://www.theice.com/publicdocs/liffe/corporate_actions/2015/CA-2015-097-Lo.pdf</t>
  </si>
  <si>
    <t xml:space="preserve">https://www.theice.com/publicdocs/liffe/corporate_actions/2015/CA-2015-210-Lo.pdf </t>
  </si>
  <si>
    <t>Corporate Actions</t>
  </si>
  <si>
    <t>LSR Group PJSC GDR</t>
  </si>
  <si>
    <t>https://www.theice.com/publicdocs/liffe/corporate_actions/2015/CA-2015-086-Lo.pdf</t>
  </si>
  <si>
    <t xml:space="preserve">Cherkizovo Group (OJSC) GDR               </t>
  </si>
  <si>
    <t>Cherkizovo Group (PJSC) GDR</t>
  </si>
  <si>
    <t xml:space="preserve">https://www.theice.com/publicdocs/liffe/corporate_actions/2015/CA-2015-215-Lo.pdf </t>
  </si>
  <si>
    <t xml:space="preserve">https://www.theice.com/publicdocs/liffe/corporate_actions/2015/CA-2015-216-Lo.pdf </t>
  </si>
  <si>
    <t>Talisman Energy In (USD)</t>
  </si>
  <si>
    <t>https://www.theice.com/publicdocs/liffe/corporate_actions/2015/CA-2015-239-Lo.pdf</t>
  </si>
  <si>
    <t xml:space="preserve">https://www.theice.com/publicdocs/liffe/corporate_actions/2015/CA-2015-238-Lo.pdf </t>
  </si>
  <si>
    <t>DK0060636678</t>
  </si>
  <si>
    <t xml:space="preserve">https://www.theice.com/publicdocs/liffe/corporate_actions/2015/CA-2015-245-Lo.pdf </t>
  </si>
  <si>
    <t>Atlas Copco AB – A Shares</t>
  </si>
  <si>
    <t>Atlas Copco AB - B Shares</t>
  </si>
  <si>
    <t>Introduction of Additional contracts</t>
  </si>
  <si>
    <t>Introduction of BHP Billiton plc SSF, SSO and DASF</t>
  </si>
  <si>
    <t>https://www.theice.com/publicdocs/circulars/15095.pdf   https://www.theice.com/publicdocs/circulars/15095_attach_1.pdf   https://www.theice.com/publicdocs/circulars/15095_attach_2.pdf   https://www.theice.com/publicdocs/circulars/15095_attach_3.pdf  https://www.theice.com/publicdocs/circulars/15095_attach_4.pdf</t>
  </si>
  <si>
    <t>Banca Monte dei Paschi di Siena SpA</t>
  </si>
  <si>
    <t>BTB</t>
  </si>
  <si>
    <t>BT5</t>
  </si>
  <si>
    <t>3BI</t>
  </si>
  <si>
    <t>BT1</t>
  </si>
  <si>
    <t>BT2</t>
  </si>
  <si>
    <t>BT3</t>
  </si>
  <si>
    <t>BT4</t>
  </si>
  <si>
    <t>https://www.theice.com/publicdocs/liffe/corporate_actions/2015/CA-2015-258-Lo.pdf</t>
  </si>
  <si>
    <t>https://www.theice.com/publicdocs/liffe/corporate_actions/2015/CA-2015-259-Lo.pdf</t>
  </si>
  <si>
    <t>Paddy Power plc</t>
  </si>
  <si>
    <t>IE00BWT6H894</t>
  </si>
  <si>
    <t>GB00BVFNZH21</t>
  </si>
  <si>
    <t>https://www.theice.com/publicdocs/liffe/corporate_actions/2015/CA-2015-265-Lo.pdf</t>
  </si>
  <si>
    <t>https://www.theice.com/publicdocs/liffe/corporate_actions/2015/CA-2015-268-Lo.pdf</t>
  </si>
  <si>
    <t>https://www.theice.com/publicdocs/liffe/corporate_actions/2015/CA-2015-273-Lo.pdf</t>
  </si>
  <si>
    <t>https://www.theice.com/publicdocs/liffe/corporate_actions/2015/CA-2015-270-Lo.pdf</t>
  </si>
  <si>
    <t>https://www.theice.com/publicdocs/liffe/corporate_actions/2015/CA-2015-269-Lo.pdf</t>
  </si>
  <si>
    <t>SE0007100599</t>
  </si>
  <si>
    <t xml:space="preserve">https://www.theice.com/publicdocs/liffe/corporate_actions/2015/CA-2015-274-Lo.pdf </t>
  </si>
  <si>
    <t>SAP SE</t>
  </si>
  <si>
    <t xml:space="preserve">Promotora de Informaciones SA (Prisa) </t>
  </si>
  <si>
    <t xml:space="preserve">https://www.theice.com/publicdocs/liffe/corporate_actions/2015/CA-2015-288-Lo.pdf </t>
  </si>
  <si>
    <t>ES0171743901</t>
  </si>
  <si>
    <t>Introduction of South32 SSF, SSO and DASF</t>
  </si>
  <si>
    <t>South32</t>
  </si>
  <si>
    <t>AU000000S320</t>
  </si>
  <si>
    <t>S32 LN</t>
  </si>
  <si>
    <t>S32.L</t>
  </si>
  <si>
    <t>SHH</t>
  </si>
  <si>
    <t>SH6</t>
  </si>
  <si>
    <t>3SH</t>
  </si>
  <si>
    <t>Third Friday</t>
  </si>
  <si>
    <t>SH2</t>
  </si>
  <si>
    <t>SH3</t>
  </si>
  <si>
    <t>SH4</t>
  </si>
  <si>
    <t>SH5</t>
  </si>
  <si>
    <t>Atea ASA</t>
  </si>
  <si>
    <t>NO0004822503</t>
  </si>
  <si>
    <t>ATEA NO</t>
  </si>
  <si>
    <t>ATEA.OL</t>
  </si>
  <si>
    <t>QRJ</t>
  </si>
  <si>
    <t>QRH</t>
  </si>
  <si>
    <t>ISS A/S</t>
  </si>
  <si>
    <t>DK0060542181</t>
  </si>
  <si>
    <t>ISS DC</t>
  </si>
  <si>
    <t>ISS.CO</t>
  </si>
  <si>
    <t>ISS</t>
  </si>
  <si>
    <t>ISE</t>
  </si>
  <si>
    <t>SpareBank 1 SMN</t>
  </si>
  <si>
    <t>NO0006390301</t>
  </si>
  <si>
    <t>MING NO</t>
  </si>
  <si>
    <t>MING.OL</t>
  </si>
  <si>
    <t>MIR</t>
  </si>
  <si>
    <t>MIZ</t>
  </si>
  <si>
    <t>ASM International NV</t>
  </si>
  <si>
    <t>NL0000334118</t>
  </si>
  <si>
    <t>ASM NA</t>
  </si>
  <si>
    <t>ASMI.AS</t>
  </si>
  <si>
    <t>AIW</t>
  </si>
  <si>
    <t>AIV</t>
  </si>
  <si>
    <t>AIT</t>
  </si>
  <si>
    <t>AIP</t>
  </si>
  <si>
    <t>Gjensidige Forsikring ASA</t>
  </si>
  <si>
    <t xml:space="preserve">GJFS.OL </t>
  </si>
  <si>
    <t>Oslo Stock Exchange</t>
  </si>
  <si>
    <t>0JU</t>
  </si>
  <si>
    <t xml:space="preserve">NHY.OL </t>
  </si>
  <si>
    <t>0JQ</t>
  </si>
  <si>
    <t>0JJ</t>
  </si>
  <si>
    <t xml:space="preserve">ORK.OL </t>
  </si>
  <si>
    <t>0JX</t>
  </si>
  <si>
    <t>0JY</t>
  </si>
  <si>
    <t xml:space="preserve">ICAG.L </t>
  </si>
  <si>
    <t>0FN</t>
  </si>
  <si>
    <t xml:space="preserve">ALFA.ST </t>
  </si>
  <si>
    <t>0AL</t>
  </si>
  <si>
    <t xml:space="preserve">SEK </t>
  </si>
  <si>
    <t xml:space="preserve">ASSAb.ST </t>
  </si>
  <si>
    <t>0AZ</t>
  </si>
  <si>
    <t xml:space="preserve">ATCOa.ST </t>
  </si>
  <si>
    <t>0YT</t>
  </si>
  <si>
    <t>Electrolux AB</t>
  </si>
  <si>
    <t xml:space="preserve">ELUXb.ST </t>
  </si>
  <si>
    <t>0JN</t>
  </si>
  <si>
    <t>Telefonaktiebolaget LM Ericsson</t>
  </si>
  <si>
    <t xml:space="preserve">ERICb.ST </t>
  </si>
  <si>
    <t>0JG</t>
  </si>
  <si>
    <t>Swedbank AB</t>
  </si>
  <si>
    <t xml:space="preserve">SWEDa.ST </t>
  </si>
  <si>
    <t>0JA</t>
  </si>
  <si>
    <t xml:space="preserve">GETIb.ST </t>
  </si>
  <si>
    <t>0JR</t>
  </si>
  <si>
    <t xml:space="preserve">HEXAb.ST </t>
  </si>
  <si>
    <t>0JL</t>
  </si>
  <si>
    <t xml:space="preserve">SAND.ST </t>
  </si>
  <si>
    <t>0LY</t>
  </si>
  <si>
    <t xml:space="preserve">SEBa.ST </t>
  </si>
  <si>
    <t>0LD</t>
  </si>
  <si>
    <t>Investor AB</t>
  </si>
  <si>
    <t xml:space="preserve">INVEb.ST </t>
  </si>
  <si>
    <t>0LH</t>
  </si>
  <si>
    <t xml:space="preserve">KINVb.ST </t>
  </si>
  <si>
    <t>0LW</t>
  </si>
  <si>
    <t xml:space="preserve">SHBa.ST </t>
  </si>
  <si>
    <t>0LE</t>
  </si>
  <si>
    <t>Skanska AB</t>
  </si>
  <si>
    <t xml:space="preserve">SKAb.ST </t>
  </si>
  <si>
    <t>0LB</t>
  </si>
  <si>
    <t>SKF AB</t>
  </si>
  <si>
    <t xml:space="preserve">SKFb.ST </t>
  </si>
  <si>
    <t>0LV</t>
  </si>
  <si>
    <t xml:space="preserve">SWMA.ST </t>
  </si>
  <si>
    <t>0FU</t>
  </si>
  <si>
    <t>Tele2 AB</t>
  </si>
  <si>
    <t xml:space="preserve">TEL2b.ST </t>
  </si>
  <si>
    <t>0FQ</t>
  </si>
  <si>
    <t>0FJ</t>
  </si>
  <si>
    <t xml:space="preserve">VOLVb.ST </t>
  </si>
  <si>
    <t>0FY</t>
  </si>
  <si>
    <t>Millicom International Cellular SA</t>
  </si>
  <si>
    <t>SE0001174970</t>
  </si>
  <si>
    <t>9MI</t>
  </si>
  <si>
    <t>0LQ</t>
  </si>
  <si>
    <t>Atlantia SpA</t>
  </si>
  <si>
    <t xml:space="preserve">ATL.MI </t>
  </si>
  <si>
    <t>0AH</t>
  </si>
  <si>
    <t xml:space="preserve">EUR </t>
  </si>
  <si>
    <t>Business day immediately preceding the third Friday of the delivery month</t>
  </si>
  <si>
    <t>UniCredit SpA</t>
  </si>
  <si>
    <t xml:space="preserve">CRDI.MI </t>
  </si>
  <si>
    <t>0QU</t>
  </si>
  <si>
    <t xml:space="preserve">ENEI.MI </t>
  </si>
  <si>
    <t>0QJ</t>
  </si>
  <si>
    <t>Eni SpA</t>
  </si>
  <si>
    <t xml:space="preserve">ENI.MI </t>
  </si>
  <si>
    <t>0QX</t>
  </si>
  <si>
    <t>Fiat Chrysler Automobiles NV</t>
  </si>
  <si>
    <t>CNH Industrial NV</t>
  </si>
  <si>
    <t xml:space="preserve">CNHI.MI </t>
  </si>
  <si>
    <t>0QZ</t>
  </si>
  <si>
    <t xml:space="preserve">GASI.MI </t>
  </si>
  <si>
    <t>0QD</t>
  </si>
  <si>
    <t>UnipolSai SpA</t>
  </si>
  <si>
    <t>IT0004827447</t>
  </si>
  <si>
    <t>US IM</t>
  </si>
  <si>
    <t xml:space="preserve">US.MI </t>
  </si>
  <si>
    <t>9US</t>
  </si>
  <si>
    <t>0QH</t>
  </si>
  <si>
    <t xml:space="preserve">SPMI.MI </t>
  </si>
  <si>
    <t>0QW</t>
  </si>
  <si>
    <t xml:space="preserve">MDBI.MI </t>
  </si>
  <si>
    <t>0QV</t>
  </si>
  <si>
    <t xml:space="preserve">UBI.MI </t>
  </si>
  <si>
    <t>0QK</t>
  </si>
  <si>
    <t xml:space="preserve">SRG.MI </t>
  </si>
  <si>
    <t xml:space="preserve">TLIT.MI </t>
  </si>
  <si>
    <t>0QT</t>
  </si>
  <si>
    <t xml:space="preserve">TENR.MI </t>
  </si>
  <si>
    <t>0QC</t>
  </si>
  <si>
    <t>Terna Rete Elettrica Nazionale SpA</t>
  </si>
  <si>
    <t xml:space="preserve">TRN.MI </t>
  </si>
  <si>
    <t>0QN</t>
  </si>
  <si>
    <t>ACS Actividades de Construccion y Servicios SA</t>
  </si>
  <si>
    <t xml:space="preserve">ACS.MC </t>
  </si>
  <si>
    <t>0RU</t>
  </si>
  <si>
    <t xml:space="preserve">AMA.MC </t>
  </si>
  <si>
    <t>0RQ</t>
  </si>
  <si>
    <t xml:space="preserve">BKIA.MC </t>
  </si>
  <si>
    <t>0RJ</t>
  </si>
  <si>
    <t xml:space="preserve">BKT.MC </t>
  </si>
  <si>
    <t>0RX</t>
  </si>
  <si>
    <t xml:space="preserve">FER.MC </t>
  </si>
  <si>
    <t>0RW</t>
  </si>
  <si>
    <t xml:space="preserve">CABK.MC </t>
  </si>
  <si>
    <t>0RF</t>
  </si>
  <si>
    <t xml:space="preserve">SABE.MC </t>
  </si>
  <si>
    <t>0RK</t>
  </si>
  <si>
    <t>Contract specification</t>
  </si>
  <si>
    <t>Introduction of new SSO, SSF and DASF</t>
  </si>
  <si>
    <t xml:space="preserve">https://www.theice.com/publicdocs/circulars/15107.pdf      https://www.theice.com/publicdocs/circulars/15107_attach_1.pdf   https://www.theice.com/publicdocs/circulars/15107_attach_2.pdf    https://www.theice.com/publicdocs/circulars/15107_attach_3.pdf   </t>
  </si>
  <si>
    <t>https://www.theice.com/publicdocs/circulars/15093.pdf  https://www.theice.com/publicdocs/circulars/15093_attach_1.pdf</t>
  </si>
  <si>
    <t>Change from flexible to standard expiry dates</t>
  </si>
  <si>
    <t>DASF Contract Spec changes</t>
  </si>
  <si>
    <t>https://www.theice.com/publicdocs/liffe/corporate_actions/2015/CA-2015-293-Lo.pdf</t>
  </si>
  <si>
    <t>Neste OYJ</t>
  </si>
  <si>
    <t>SCHA NO</t>
  </si>
  <si>
    <t>SBSTA.OL</t>
  </si>
  <si>
    <t>https://www.theice.com/publicdocs/liffe/corporate_actions/2015/CA-2015-309-Lo.pdf</t>
  </si>
  <si>
    <t>Airbus Group SE (DB)</t>
  </si>
  <si>
    <t>https://www.theice.com/publicdocs/liffe/corporate_actions/2015/CA-2015-308-Lo.pdf</t>
  </si>
  <si>
    <t>SE0007100581</t>
  </si>
  <si>
    <t xml:space="preserve">ISIN change </t>
  </si>
  <si>
    <t xml:space="preserve">https://www.theice.com/publicdocs/liffe/corporate_actions/2015/CA-2015-310-Lo.pdf </t>
  </si>
  <si>
    <t>NESTE FH</t>
  </si>
  <si>
    <t>NESTE.HE</t>
  </si>
  <si>
    <t>Corporate Action Notice No. CA/2015/319/Lo</t>
  </si>
  <si>
    <t xml:space="preserve">https://www.theice.com/publicdocs/liffe/corporate_actions/2015/CA-2015-324-Lo.pdf </t>
  </si>
  <si>
    <t xml:space="preserve">https://www.theice.com/publicdocs/liffe/corporate_actions/2015/CA-2015-328-Lo.pdf </t>
  </si>
  <si>
    <t>Spirax-Sarco Engineering plc</t>
  </si>
  <si>
    <t xml:space="preserve">https://www.theice.com/publicdocs/liffe/corporate_actions/2015/CA-2015-333-Lo.pdf </t>
  </si>
  <si>
    <t>GB00BWFGQN14</t>
  </si>
  <si>
    <t xml:space="preserve">Proximus SA </t>
  </si>
  <si>
    <t>PROX BB</t>
  </si>
  <si>
    <t>PROX.BR</t>
  </si>
  <si>
    <t xml:space="preserve">PROX BB </t>
  </si>
  <si>
    <t>Name change/ISIN change</t>
  </si>
  <si>
    <t>Actavis plc</t>
  </si>
  <si>
    <t>https://www.theice.com/publicdocs/liffe/corporate_actions/2015/CA-2015-312-Lo.pdf</t>
  </si>
  <si>
    <t xml:space="preserve">https://www.theice.com/publicdocs/liffe/corporate_actions/2015/CA-2015-342-Lo.pdf </t>
  </si>
  <si>
    <t>Zimmer Holding Inc</t>
  </si>
  <si>
    <t xml:space="preserve">https://www.theice.com/publicdocs/liffe/corporate_actions/2015/CA-2015-350-Lo.pdf </t>
  </si>
  <si>
    <t>GB00BY9D0Y18</t>
  </si>
  <si>
    <t xml:space="preserve">https://www.theice.com/publicdocs/liffe/corporate_actions/2015/CA-2015-353-Lo.pdf </t>
  </si>
  <si>
    <t>https://www.theice.com/publicdocs/liffe/corporate_actions/2015/CA-2015-356-Lo.pdf</t>
  </si>
  <si>
    <t>Reed Elsevier Plc</t>
  </si>
  <si>
    <t xml:space="preserve">https://www.theice.com/publicdocs/liffe/corporate_actions/2015/ca-2015-110-_lo.pdf </t>
  </si>
  <si>
    <t xml:space="preserve">https://www.theice.com/publicdocs/liffe/corporate_actions/2015/ca-2015-111-_lo.pdf </t>
  </si>
  <si>
    <t>Relx NV</t>
  </si>
  <si>
    <t>Relx plc</t>
  </si>
  <si>
    <t xml:space="preserve">https://www.theice.com/publicdocs/liffe/corporate_actions/2015/CA-2015-358-Lo.pdf </t>
  </si>
  <si>
    <t>REN NA</t>
  </si>
  <si>
    <t xml:space="preserve">https://www.theice.com/publicdocs/liffe/corporate_actions/2015/CA-2015-374--Lo.pdf </t>
  </si>
  <si>
    <t xml:space="preserve">https://www.theice.com/publicdocs/liffe/corporate_actions/2015/CA-2015-372-Lo.pdf </t>
  </si>
  <si>
    <t>ISIN &amp; Name change</t>
  </si>
  <si>
    <t>https://www.theice.com/publicdocs/liffe/corporate_actions/2015/CA-2015-380-Lo.pdf</t>
  </si>
  <si>
    <t>Lafarge SA / LafargeHolcim Ltd.</t>
  </si>
  <si>
    <t>LHN FP</t>
  </si>
  <si>
    <t>LHN.PA</t>
  </si>
  <si>
    <t>FR0000077919</t>
  </si>
  <si>
    <t>https://www.theice.com/publicdocs/liffe/corporate_actions/2015/CA-2015-385-Lo.pdf</t>
  </si>
  <si>
    <t>LafargeHolcim Ltd</t>
  </si>
  <si>
    <t>LafargeHolcim Ltd.</t>
  </si>
  <si>
    <t>https://www.theice.com/publicdocs/liffe/corporate_actions/2015/CA-2015-383-DA.pdf</t>
  </si>
  <si>
    <t>VTB Bank JSC</t>
  </si>
  <si>
    <t>https://www.theice.com/publicdocs/liffe/corporate_actions/2015/CA-2015-387-Lo.pdf</t>
  </si>
  <si>
    <t>GB00BYYTFB60</t>
  </si>
  <si>
    <t>Spin off</t>
  </si>
  <si>
    <t>https://www.theice.com/publicdocs/liffe/corporate_actions/2015/CA-2015-388-Lo.pdf</t>
  </si>
  <si>
    <t>https://www.theice.com/publicdocs/circulars/15155.pdf</t>
  </si>
  <si>
    <t>eBay Inc &amp; PayPal Holdings Inc.</t>
  </si>
  <si>
    <t>eBay Inc. Ex-event</t>
  </si>
  <si>
    <t>Intermediate Capital Group Plc</t>
  </si>
  <si>
    <t xml:space="preserve">https://www.theice.com/publicdocs/liffe/corporate_actions/2015/CA-2015-393-Lo.pdf </t>
  </si>
  <si>
    <t xml:space="preserve">https://www.theice.com/publicdocs/liffe/corporate_actions/2015/CA-2015-398-Lo.pdf </t>
  </si>
  <si>
    <t>PayPal Holdings Inc.</t>
  </si>
  <si>
    <t xml:space="preserve">https://www.theice.com/publicdocs/circulars/15159.pdf </t>
  </si>
  <si>
    <t>ENGI FP</t>
  </si>
  <si>
    <t>ENGIE.PA</t>
  </si>
  <si>
    <t>NOKIA FH</t>
  </si>
  <si>
    <t>NOKIA.HE</t>
  </si>
  <si>
    <t xml:space="preserve">https://www.theice.com/publicdocs/liffe/corporate_actions/2015/CA-2015-413-Lo.pdf </t>
  </si>
  <si>
    <t>https://www.theice.com/publicdocs/liffe/corporate_actions/2015/CA-2015-410-Lo.pdf</t>
  </si>
  <si>
    <t>Delisting of Petrolinvest SA and Afren plc contracts</t>
  </si>
  <si>
    <t>https://www.theice.com/publicdocs/circulars/15162.pdf</t>
  </si>
  <si>
    <t>TMK (PAO) GDR</t>
  </si>
  <si>
    <t>Introduction of additional contracts</t>
  </si>
  <si>
    <t>MSCI ACWI ex Australia Index Future</t>
  </si>
  <si>
    <t xml:space="preserve">MSCI ACWI ex Australia NTR </t>
  </si>
  <si>
    <t>MZA</t>
  </si>
  <si>
    <t>NDUEWFXA</t>
  </si>
  <si>
    <t>.dMIWDO0000NUS</t>
  </si>
  <si>
    <t xml:space="preserve">https://www.theice.com/publicdocs/circulars/15163.pdf </t>
  </si>
  <si>
    <t xml:space="preserve">https://www.theice.com/publicdocs/liffe/corporate_actions/2015/CA-2015-419-Lo.pdf </t>
  </si>
  <si>
    <t>Redesignation, ISIN and name change</t>
  </si>
  <si>
    <t xml:space="preserve">Nielsen NV                </t>
  </si>
  <si>
    <t xml:space="preserve">https://www.theice.com/publicdocs/liffe/corporate_actions/2015/CA-2015-422-Lo.pdf </t>
  </si>
  <si>
    <t xml:space="preserve">https://www.theice.com/publicdocs/liffe/corporate_actions/2015/CA-2015-424-Lo.pdf </t>
  </si>
  <si>
    <t xml:space="preserve">https://www.theice.com/publicdocs/liffe/corporate_actions/2015/CA-2015-420-Lo.pdf </t>
  </si>
  <si>
    <t xml:space="preserve">https://www.theice.com/publicdocs/liffe/corporate_actions/2015/CA-2015-430-Lo.pdf </t>
  </si>
  <si>
    <t>Dragon Oil plc</t>
  </si>
  <si>
    <t>Atos</t>
  </si>
  <si>
    <t xml:space="preserve">https://www.theice.com/publicdocs/liffe/corporate_actions/2015/CA-2015-441-LO_Name%20Change.pdf </t>
  </si>
  <si>
    <t>Atos SE</t>
  </si>
  <si>
    <t xml:space="preserve">https://www.theice.com/publicdocs/liffe/corporate_actions/2015/CA-2015-432-Lo.pdf </t>
  </si>
  <si>
    <t xml:space="preserve">https://www.theice.com/publicdocs/liffe/corporate_actions/2015/CA-2015-436-Lo.pdf </t>
  </si>
  <si>
    <t>PAO TMK GDR</t>
  </si>
  <si>
    <t xml:space="preserve">https://www.theice.com/publicdocs/liffe/corporate_actions/2015/CA-2015-450-Lo.pdf </t>
  </si>
  <si>
    <t xml:space="preserve">https://www.theice.com/publicdocs/liffe/corporate_actions/2015/CA-461-2015-Lo.pdf </t>
  </si>
  <si>
    <t xml:space="preserve">https://www.theice.com/publicdocs/liffe/corporate_actions/2015/CA-2015-468-Lo.pdf </t>
  </si>
  <si>
    <t>PJSC MMC Norilsk Nickel ADR</t>
  </si>
  <si>
    <t>US55315J1025</t>
  </si>
  <si>
    <t xml:space="preserve">III.L </t>
  </si>
  <si>
    <t>0U6</t>
  </si>
  <si>
    <t>0IF</t>
  </si>
  <si>
    <t xml:space="preserve">CHF </t>
  </si>
  <si>
    <t>Abengoa SA</t>
  </si>
  <si>
    <t>3D6</t>
  </si>
  <si>
    <t>Accor SA</t>
  </si>
  <si>
    <t xml:space="preserve">ACCP.PA </t>
  </si>
  <si>
    <t>0EX</t>
  </si>
  <si>
    <t>Ackermans &amp; van Haaren NV</t>
  </si>
  <si>
    <t>0D0</t>
  </si>
  <si>
    <t>0IT</t>
  </si>
  <si>
    <t>adidas AG</t>
  </si>
  <si>
    <t xml:space="preserve">ADSGn.DE </t>
  </si>
  <si>
    <t>0UY</t>
  </si>
  <si>
    <t xml:space="preserve">ADML.L </t>
  </si>
  <si>
    <t>0FB</t>
  </si>
  <si>
    <t xml:space="preserve">AEGN.AS </t>
  </si>
  <si>
    <t>0XV</t>
  </si>
  <si>
    <t>0NC</t>
  </si>
  <si>
    <t xml:space="preserve">AGGK.L </t>
  </si>
  <si>
    <t>0PX</t>
  </si>
  <si>
    <t>3AE</t>
  </si>
  <si>
    <t>Air Liquide SA</t>
  </si>
  <si>
    <t xml:space="preserve">AIRP.PA </t>
  </si>
  <si>
    <t>0EY</t>
  </si>
  <si>
    <t>Airbus Group SE</t>
  </si>
  <si>
    <t xml:space="preserve">AIR.PA </t>
  </si>
  <si>
    <t>0IJ</t>
  </si>
  <si>
    <t xml:space="preserve">AKZO.AS </t>
  </si>
  <si>
    <t>0XK</t>
  </si>
  <si>
    <t>Allianz SE</t>
  </si>
  <si>
    <t xml:space="preserve">ALVG.DE </t>
  </si>
  <si>
    <t>0UZ</t>
  </si>
  <si>
    <t xml:space="preserve">ALSO.PA </t>
  </si>
  <si>
    <t>0EV</t>
  </si>
  <si>
    <t>Anglo American Platinum Ltd</t>
  </si>
  <si>
    <t xml:space="preserve">AMSJ.J </t>
  </si>
  <si>
    <t>0AM</t>
  </si>
  <si>
    <t xml:space="preserve">ANTO.L </t>
  </si>
  <si>
    <t>0AP</t>
  </si>
  <si>
    <t>0YJ</t>
  </si>
  <si>
    <t xml:space="preserve">AKE.PA </t>
  </si>
  <si>
    <t>0EM</t>
  </si>
  <si>
    <t>ARM Holdings PLC</t>
  </si>
  <si>
    <t>3BC</t>
  </si>
  <si>
    <t xml:space="preserve">AHT.L </t>
  </si>
  <si>
    <t>0PY</t>
  </si>
  <si>
    <t xml:space="preserve">ASML.AS </t>
  </si>
  <si>
    <t>0XM</t>
  </si>
  <si>
    <t xml:space="preserve">ABF.L </t>
  </si>
  <si>
    <t>0FA</t>
  </si>
  <si>
    <t xml:space="preserve">AZN.L </t>
  </si>
  <si>
    <t>0QP</t>
  </si>
  <si>
    <t xml:space="preserve">ATOS.PA </t>
  </si>
  <si>
    <t>0HU</t>
  </si>
  <si>
    <t xml:space="preserve">AXAF.PA </t>
  </si>
  <si>
    <t>0HF</t>
  </si>
  <si>
    <t xml:space="preserve">SPRGn.DE </t>
  </si>
  <si>
    <t>0VD</t>
  </si>
  <si>
    <t>3AH</t>
  </si>
  <si>
    <t xml:space="preserve">BAB.L </t>
  </si>
  <si>
    <t>0QE</t>
  </si>
  <si>
    <t xml:space="preserve">BAES.L </t>
  </si>
  <si>
    <t>0QA</t>
  </si>
  <si>
    <t>3AF</t>
  </si>
  <si>
    <t>0IA</t>
  </si>
  <si>
    <t>0PM</t>
  </si>
  <si>
    <t>0N1</t>
  </si>
  <si>
    <t xml:space="preserve">BMO.TO </t>
  </si>
  <si>
    <t xml:space="preserve"> Canada </t>
  </si>
  <si>
    <t>0C2</t>
  </si>
  <si>
    <t>Bank of Nova Scotia/The</t>
  </si>
  <si>
    <t xml:space="preserve">BNS.TO </t>
  </si>
  <si>
    <t>0C4</t>
  </si>
  <si>
    <t>0ZW</t>
  </si>
  <si>
    <t xml:space="preserve">BARC.L </t>
  </si>
  <si>
    <t>0QR</t>
  </si>
  <si>
    <t xml:space="preserve">BDEV.L </t>
  </si>
  <si>
    <t>0QL</t>
  </si>
  <si>
    <t>3CG</t>
  </si>
  <si>
    <t>BASF SE</t>
  </si>
  <si>
    <t xml:space="preserve">BASFn.DE </t>
  </si>
  <si>
    <t>0UH</t>
  </si>
  <si>
    <t xml:space="preserve">BAYGn.DE </t>
  </si>
  <si>
    <t>0UW</t>
  </si>
  <si>
    <t xml:space="preserve">BCE.TO </t>
  </si>
  <si>
    <t>0C1</t>
  </si>
  <si>
    <t xml:space="preserve">BEIG.DE </t>
  </si>
  <si>
    <t>0UF</t>
  </si>
  <si>
    <t>0O9</t>
  </si>
  <si>
    <t xml:space="preserve">BKGH.L </t>
  </si>
  <si>
    <t>0QI</t>
  </si>
  <si>
    <t>3AB</t>
  </si>
  <si>
    <t>BNP Paribas SA</t>
  </si>
  <si>
    <t xml:space="preserve">BNPP.PA </t>
  </si>
  <si>
    <t>0HX</t>
  </si>
  <si>
    <t>0OD</t>
  </si>
  <si>
    <t>Bolsas y Mercados Espanoles SHMSF SA</t>
  </si>
  <si>
    <t>0PS</t>
  </si>
  <si>
    <t xml:space="preserve">BBDb.TO </t>
  </si>
  <si>
    <t>0B9</t>
  </si>
  <si>
    <t>Boskalis Westminster NV</t>
  </si>
  <si>
    <t xml:space="preserve">BOSN.AS </t>
  </si>
  <si>
    <t>0YX</t>
  </si>
  <si>
    <t>Bouygues SA</t>
  </si>
  <si>
    <t xml:space="preserve">BOUY.PA </t>
  </si>
  <si>
    <t>0I2</t>
  </si>
  <si>
    <t xml:space="preserve">BP.L </t>
  </si>
  <si>
    <t>0Q5</t>
  </si>
  <si>
    <t xml:space="preserve">BNRGn.DE </t>
  </si>
  <si>
    <t>0UK</t>
  </si>
  <si>
    <t xml:space="preserve">BATS.L </t>
  </si>
  <si>
    <t>0QS</t>
  </si>
  <si>
    <t xml:space="preserve">BLND.L </t>
  </si>
  <si>
    <t>0Q2</t>
  </si>
  <si>
    <t>0UI</t>
  </si>
  <si>
    <t xml:space="preserve">BAMa.TO </t>
  </si>
  <si>
    <t>0C3</t>
  </si>
  <si>
    <t xml:space="preserve">BT.L </t>
  </si>
  <si>
    <t>0Q7</t>
  </si>
  <si>
    <t xml:space="preserve">BNZL.L </t>
  </si>
  <si>
    <t>0Q4</t>
  </si>
  <si>
    <t xml:space="preserve">BRBY.L </t>
  </si>
  <si>
    <t>0RL</t>
  </si>
  <si>
    <t xml:space="preserve">BVI.PA </t>
  </si>
  <si>
    <t>0HY</t>
  </si>
  <si>
    <t>3B9</t>
  </si>
  <si>
    <t xml:space="preserve">CCO.TO </t>
  </si>
  <si>
    <t>0C9</t>
  </si>
  <si>
    <t>Canadian Imperial Bank of Commerce/Canada</t>
  </si>
  <si>
    <t xml:space="preserve">CM.TO </t>
  </si>
  <si>
    <t>0D1</t>
  </si>
  <si>
    <t xml:space="preserve">CNR.TO </t>
  </si>
  <si>
    <t>0D8</t>
  </si>
  <si>
    <t xml:space="preserve">CNQ.TO </t>
  </si>
  <si>
    <t>0D2</t>
  </si>
  <si>
    <t xml:space="preserve">CAPP.PA </t>
  </si>
  <si>
    <t>0HD</t>
  </si>
  <si>
    <t xml:space="preserve">CPI.L </t>
  </si>
  <si>
    <t>0R1</t>
  </si>
  <si>
    <t>0Z9</t>
  </si>
  <si>
    <t xml:space="preserve">CARR.PA </t>
  </si>
  <si>
    <t>0HZ</t>
  </si>
  <si>
    <t xml:space="preserve">CASP.PA </t>
  </si>
  <si>
    <t>0HV</t>
  </si>
  <si>
    <t>0I0</t>
  </si>
  <si>
    <t xml:space="preserve">CVE.TO </t>
  </si>
  <si>
    <t>0DU</t>
  </si>
  <si>
    <t xml:space="preserve">CNA.L </t>
  </si>
  <si>
    <t>0Q9</t>
  </si>
  <si>
    <t>Chr Hansen Holding A/S</t>
  </si>
  <si>
    <t>0NP</t>
  </si>
  <si>
    <t xml:space="preserve">SGOB.PA </t>
  </si>
  <si>
    <t>0LM</t>
  </si>
  <si>
    <t>0IR</t>
  </si>
  <si>
    <t>Cie Generale des Etablissements Michelin</t>
  </si>
  <si>
    <t xml:space="preserve">MICP.PA </t>
  </si>
  <si>
    <t>0AW</t>
  </si>
  <si>
    <t>0I6</t>
  </si>
  <si>
    <t>0PF</t>
  </si>
  <si>
    <t xml:space="preserve">COB.L </t>
  </si>
  <si>
    <t>0AT</t>
  </si>
  <si>
    <t>Coca-Cola HBC AG</t>
  </si>
  <si>
    <t xml:space="preserve">CCH.L </t>
  </si>
  <si>
    <t>0V8</t>
  </si>
  <si>
    <t>Cofinimmo SA</t>
  </si>
  <si>
    <t>3BU</t>
  </si>
  <si>
    <t xml:space="preserve">COLR.BR </t>
  </si>
  <si>
    <t>0YM</t>
  </si>
  <si>
    <t xml:space="preserve">CPG.L </t>
  </si>
  <si>
    <t>0R0</t>
  </si>
  <si>
    <t xml:space="preserve">CONG.DE </t>
  </si>
  <si>
    <t>0UR</t>
  </si>
  <si>
    <t xml:space="preserve">CAGR.PA </t>
  </si>
  <si>
    <t>0YN</t>
  </si>
  <si>
    <t>Credit Suisse Group AG</t>
  </si>
  <si>
    <t>0I7</t>
  </si>
  <si>
    <t xml:space="preserve">CRDA.L </t>
  </si>
  <si>
    <t>0R2</t>
  </si>
  <si>
    <t>0OR</t>
  </si>
  <si>
    <t xml:space="preserve">DAIGn.DE </t>
  </si>
  <si>
    <t>0VQ</t>
  </si>
  <si>
    <t>Danone SA</t>
  </si>
  <si>
    <t xml:space="preserve">DANO.PA </t>
  </si>
  <si>
    <t>0HJ</t>
  </si>
  <si>
    <t>Dassault Systemes</t>
  </si>
  <si>
    <t xml:space="preserve">DAST.PA </t>
  </si>
  <si>
    <t>0IQ</t>
  </si>
  <si>
    <t>Davide Campari-Milano SpA</t>
  </si>
  <si>
    <t>3BK</t>
  </si>
  <si>
    <t>0L6</t>
  </si>
  <si>
    <t>0VU</t>
  </si>
  <si>
    <t>3A9</t>
  </si>
  <si>
    <t xml:space="preserve">LHAG.DE </t>
  </si>
  <si>
    <t>0WH</t>
  </si>
  <si>
    <t xml:space="preserve">DTEGn.DE </t>
  </si>
  <si>
    <t>0VW</t>
  </si>
  <si>
    <t xml:space="preserve">DWNG.DE </t>
  </si>
  <si>
    <t>0VB</t>
  </si>
  <si>
    <t xml:space="preserve">DGE.L </t>
  </si>
  <si>
    <t>0R3</t>
  </si>
  <si>
    <t xml:space="preserve">DLGD.L </t>
  </si>
  <si>
    <t>0R4</t>
  </si>
  <si>
    <t xml:space="preserve">DSYJ.J </t>
  </si>
  <si>
    <t>0ZD</t>
  </si>
  <si>
    <t xml:space="preserve">DC.L </t>
  </si>
  <si>
    <t>0Q8</t>
  </si>
  <si>
    <t>3AR</t>
  </si>
  <si>
    <t>0N5</t>
  </si>
  <si>
    <t xml:space="preserve">DSV.CO </t>
  </si>
  <si>
    <t>0Y8</t>
  </si>
  <si>
    <t xml:space="preserve">DKK </t>
  </si>
  <si>
    <t xml:space="preserve">EZJ.L </t>
  </si>
  <si>
    <t>0R8</t>
  </si>
  <si>
    <t xml:space="preserve">EDEN.PA </t>
  </si>
  <si>
    <t>0IY</t>
  </si>
  <si>
    <t>0OS</t>
  </si>
  <si>
    <t>Electricite de France SA</t>
  </si>
  <si>
    <t xml:space="preserve">EDF.PA </t>
  </si>
  <si>
    <t>0IZ</t>
  </si>
  <si>
    <t>3CQ</t>
  </si>
  <si>
    <t>Elekta AB</t>
  </si>
  <si>
    <t>0OW</t>
  </si>
  <si>
    <t>3BO</t>
  </si>
  <si>
    <t>Enagas SA</t>
  </si>
  <si>
    <t xml:space="preserve">ENAG.MC </t>
  </si>
  <si>
    <t>0RM</t>
  </si>
  <si>
    <t xml:space="preserve">ENB.TO </t>
  </si>
  <si>
    <t>0D7</t>
  </si>
  <si>
    <t>0Z0</t>
  </si>
  <si>
    <t xml:space="preserve">ESSI.PA </t>
  </si>
  <si>
    <t>0IW</t>
  </si>
  <si>
    <t>Eurofins Scientific SE</t>
  </si>
  <si>
    <t>FR0000038259</t>
  </si>
  <si>
    <t>3CT</t>
  </si>
  <si>
    <t>Eutelsat Communications SA</t>
  </si>
  <si>
    <t xml:space="preserve">ETL.PA </t>
  </si>
  <si>
    <t>0I3</t>
  </si>
  <si>
    <t>3BQ</t>
  </si>
  <si>
    <t xml:space="preserve">EXPN.L </t>
  </si>
  <si>
    <t>0R5</t>
  </si>
  <si>
    <t>3BN</t>
  </si>
  <si>
    <t>3A3</t>
  </si>
  <si>
    <t>Fraport AG Frankfurt Airport Services Worldwide</t>
  </si>
  <si>
    <t xml:space="preserve">FRAG.DE </t>
  </si>
  <si>
    <t>0VJ</t>
  </si>
  <si>
    <t>Freenet AG</t>
  </si>
  <si>
    <t>0OK</t>
  </si>
  <si>
    <t>Fresenius Medical Care AG &amp; Co KGaA</t>
  </si>
  <si>
    <t xml:space="preserve">FMEG.DE </t>
  </si>
  <si>
    <t>0VR</t>
  </si>
  <si>
    <t>Fresenius SE &amp; Co KGaA</t>
  </si>
  <si>
    <t xml:space="preserve">FREG.DE </t>
  </si>
  <si>
    <t>0WU</t>
  </si>
  <si>
    <t xml:space="preserve">FRES.L </t>
  </si>
  <si>
    <t>0R9</t>
  </si>
  <si>
    <t>FUCHS PETROLUB SE</t>
  </si>
  <si>
    <t>0T4</t>
  </si>
  <si>
    <t xml:space="preserve">GFS.L </t>
  </si>
  <si>
    <t>0UL</t>
  </si>
  <si>
    <t>GAM Holding AG</t>
  </si>
  <si>
    <t>0S8</t>
  </si>
  <si>
    <t>3AS</t>
  </si>
  <si>
    <t>0RN</t>
  </si>
  <si>
    <t xml:space="preserve">G1AG.DE </t>
  </si>
  <si>
    <t>0VZ</t>
  </si>
  <si>
    <t>0I8</t>
  </si>
  <si>
    <t>Gecina SA</t>
  </si>
  <si>
    <t>0M9</t>
  </si>
  <si>
    <t>3CM</t>
  </si>
  <si>
    <t>Givaudan SA</t>
  </si>
  <si>
    <t>0Z8</t>
  </si>
  <si>
    <t xml:space="preserve">GLEN.L </t>
  </si>
  <si>
    <t>0HG</t>
  </si>
  <si>
    <t>GN Store Nord A/S</t>
  </si>
  <si>
    <t>0OE</t>
  </si>
  <si>
    <t>0OJ</t>
  </si>
  <si>
    <t>0Y0</t>
  </si>
  <si>
    <t xml:space="preserve">GRLS.MC </t>
  </si>
  <si>
    <t>0RG</t>
  </si>
  <si>
    <t xml:space="preserve">GETP.PA </t>
  </si>
  <si>
    <t>0A5</t>
  </si>
  <si>
    <t xml:space="preserve">GRTJ.J </t>
  </si>
  <si>
    <t>0ZR</t>
  </si>
  <si>
    <t>0OZ</t>
  </si>
  <si>
    <t xml:space="preserve">HMSO.L </t>
  </si>
  <si>
    <t>0U1</t>
  </si>
  <si>
    <t>Hannover Rueck SE</t>
  </si>
  <si>
    <t xml:space="preserve">HNRGn.DE </t>
  </si>
  <si>
    <t>0VY</t>
  </si>
  <si>
    <t xml:space="preserve">HRGV.L </t>
  </si>
  <si>
    <t>0U2</t>
  </si>
  <si>
    <t>0P5</t>
  </si>
  <si>
    <t xml:space="preserve">HEIG.DE </t>
  </si>
  <si>
    <t>0WJ</t>
  </si>
  <si>
    <t>0L1</t>
  </si>
  <si>
    <t xml:space="preserve">HEIN.AS </t>
  </si>
  <si>
    <t>0YU</t>
  </si>
  <si>
    <t>Henkel AG &amp; Co KGaA</t>
  </si>
  <si>
    <t xml:space="preserve">HNKG_p.DE </t>
  </si>
  <si>
    <t>0WY</t>
  </si>
  <si>
    <t>0T1</t>
  </si>
  <si>
    <t xml:space="preserve">HIK.L </t>
  </si>
  <si>
    <t>0U0</t>
  </si>
  <si>
    <t>0A6</t>
  </si>
  <si>
    <t xml:space="preserve">HSBA.L </t>
  </si>
  <si>
    <t>0U3</t>
  </si>
  <si>
    <t>HUGO BOSS AG</t>
  </si>
  <si>
    <t xml:space="preserve">BOSSn.DE </t>
  </si>
  <si>
    <t>0WQ</t>
  </si>
  <si>
    <t>3CH</t>
  </si>
  <si>
    <t xml:space="preserve">HSE.TO </t>
  </si>
  <si>
    <t>0G6</t>
  </si>
  <si>
    <t>0B0</t>
  </si>
  <si>
    <t>0NH</t>
  </si>
  <si>
    <t xml:space="preserve">ILD.PA </t>
  </si>
  <si>
    <t>0ZQ</t>
  </si>
  <si>
    <t xml:space="preserve">IMTP.PA </t>
  </si>
  <si>
    <t>0ZZ</t>
  </si>
  <si>
    <t xml:space="preserve">IMI.L </t>
  </si>
  <si>
    <t>0U7</t>
  </si>
  <si>
    <t>IMMOFINANZ AG</t>
  </si>
  <si>
    <t>3AG</t>
  </si>
  <si>
    <t xml:space="preserve">IMO.TO </t>
  </si>
  <si>
    <t>0H3</t>
  </si>
  <si>
    <t>0U8</t>
  </si>
  <si>
    <t xml:space="preserve">INCH.L </t>
  </si>
  <si>
    <t>0U9</t>
  </si>
  <si>
    <t xml:space="preserve">ITX.MC </t>
  </si>
  <si>
    <t>0TQ</t>
  </si>
  <si>
    <t>0O2</t>
  </si>
  <si>
    <t xml:space="preserve">IFXGn.DE </t>
  </si>
  <si>
    <t>0WZ</t>
  </si>
  <si>
    <t>0N4</t>
  </si>
  <si>
    <t>Ingenico</t>
  </si>
  <si>
    <t xml:space="preserve">INGC.PA </t>
  </si>
  <si>
    <t>0JZ</t>
  </si>
  <si>
    <t xml:space="preserve">ISA.L </t>
  </si>
  <si>
    <t>0VS</t>
  </si>
  <si>
    <t xml:space="preserve">IHG.L </t>
  </si>
  <si>
    <t>0U5</t>
  </si>
  <si>
    <t>0P6</t>
  </si>
  <si>
    <t xml:space="preserve">ITRK.L </t>
  </si>
  <si>
    <t>0V0</t>
  </si>
  <si>
    <t xml:space="preserve">INTUP.L </t>
  </si>
  <si>
    <t>0V6</t>
  </si>
  <si>
    <t xml:space="preserve">INVP.L </t>
  </si>
  <si>
    <t>0RI</t>
  </si>
  <si>
    <t xml:space="preserve">ITV.L </t>
  </si>
  <si>
    <t>0V1</t>
  </si>
  <si>
    <t xml:space="preserve">SBRY.L </t>
  </si>
  <si>
    <t>0X7</t>
  </si>
  <si>
    <t>3AY</t>
  </si>
  <si>
    <t>0P0</t>
  </si>
  <si>
    <t xml:space="preserve">JMAT.L </t>
  </si>
  <si>
    <t>0V2</t>
  </si>
  <si>
    <t>Julius Baer Group Ltd</t>
  </si>
  <si>
    <t>0I1</t>
  </si>
  <si>
    <t>0P1</t>
  </si>
  <si>
    <t xml:space="preserve">SDFGn.DE </t>
  </si>
  <si>
    <t>0WD</t>
  </si>
  <si>
    <t xml:space="preserve">PRTP.PA </t>
  </si>
  <si>
    <t>0JP</t>
  </si>
  <si>
    <t>3AX</t>
  </si>
  <si>
    <t xml:space="preserve">KGH.WA </t>
  </si>
  <si>
    <t>0FZ</t>
  </si>
  <si>
    <t xml:space="preserve">PLN </t>
  </si>
  <si>
    <t xml:space="preserve">KGF.L </t>
  </si>
  <si>
    <t>0V3</t>
  </si>
  <si>
    <t>0DI</t>
  </si>
  <si>
    <t>Komercni banka as</t>
  </si>
  <si>
    <t>0Q3</t>
  </si>
  <si>
    <t>0XF</t>
  </si>
  <si>
    <t>Koninklijke DSM NV</t>
  </si>
  <si>
    <t xml:space="preserve">DSMN.AS </t>
  </si>
  <si>
    <t>0XC</t>
  </si>
  <si>
    <t>Koninklijke KPN NV</t>
  </si>
  <si>
    <t xml:space="preserve">KPN.AS </t>
  </si>
  <si>
    <t>0YQ</t>
  </si>
  <si>
    <t>Koninklijke Philips NV</t>
  </si>
  <si>
    <t xml:space="preserve">PHG.AS </t>
  </si>
  <si>
    <t>0YD</t>
  </si>
  <si>
    <t>Kuehne + Nagel International AG</t>
  </si>
  <si>
    <t>0A7</t>
  </si>
  <si>
    <t xml:space="preserve">KIOJ.J </t>
  </si>
  <si>
    <t>0ZB</t>
  </si>
  <si>
    <t>3B1</t>
  </si>
  <si>
    <t>0JB</t>
  </si>
  <si>
    <t>Lagardere SCA</t>
  </si>
  <si>
    <t>0T2</t>
  </si>
  <si>
    <t xml:space="preserve">LAND.L </t>
  </si>
  <si>
    <t>0V4</t>
  </si>
  <si>
    <t>LANXESS AG</t>
  </si>
  <si>
    <t>0NU</t>
  </si>
  <si>
    <t xml:space="preserve">LGEN.L </t>
  </si>
  <si>
    <t>0V5</t>
  </si>
  <si>
    <t xml:space="preserve">LEGD.PA </t>
  </si>
  <si>
    <t>0JD</t>
  </si>
  <si>
    <t>3BX</t>
  </si>
  <si>
    <t>0WW</t>
  </si>
  <si>
    <t xml:space="preserve">LLOY.L </t>
  </si>
  <si>
    <t>0V7</t>
  </si>
  <si>
    <t>3AC</t>
  </si>
  <si>
    <t xml:space="preserve">LSE.L </t>
  </si>
  <si>
    <t>0WF</t>
  </si>
  <si>
    <t>0A8</t>
  </si>
  <si>
    <t xml:space="preserve">OREP.PA </t>
  </si>
  <si>
    <t>0RH</t>
  </si>
  <si>
    <t>0C0</t>
  </si>
  <si>
    <t xml:space="preserve">LVMH.PA </t>
  </si>
  <si>
    <t>0JF</t>
  </si>
  <si>
    <t xml:space="preserve">MG.TO </t>
  </si>
  <si>
    <t>0F7</t>
  </si>
  <si>
    <t>0M8</t>
  </si>
  <si>
    <t xml:space="preserve">MFC.TO </t>
  </si>
  <si>
    <t>0F6</t>
  </si>
  <si>
    <t xml:space="preserve">MAP.MC </t>
  </si>
  <si>
    <t>0UU</t>
  </si>
  <si>
    <t xml:space="preserve">MKS.L </t>
  </si>
  <si>
    <t>0WN</t>
  </si>
  <si>
    <t>Mediaset Espana Comunicacion SA</t>
  </si>
  <si>
    <t>3AW</t>
  </si>
  <si>
    <t>0P8</t>
  </si>
  <si>
    <t xml:space="preserve">MGGT.L </t>
  </si>
  <si>
    <t>0WK</t>
  </si>
  <si>
    <t>0N7</t>
  </si>
  <si>
    <t xml:space="preserve">MRCG.DE </t>
  </si>
  <si>
    <t>0XU</t>
  </si>
  <si>
    <t xml:space="preserve">MERL.L </t>
  </si>
  <si>
    <t>0WM</t>
  </si>
  <si>
    <t>METRO AG</t>
  </si>
  <si>
    <t>0WB</t>
  </si>
  <si>
    <t>3A2</t>
  </si>
  <si>
    <t>3B6</t>
  </si>
  <si>
    <t>Modern Times Group MTG AB</t>
  </si>
  <si>
    <t>3B8</t>
  </si>
  <si>
    <t xml:space="preserve">MNDI.L </t>
  </si>
  <si>
    <t>0WG</t>
  </si>
  <si>
    <t>MTU Aero Engines AG</t>
  </si>
  <si>
    <t>0L9</t>
  </si>
  <si>
    <t>Muenchener Rueckversicherungs-Gesellschaft AG in Muenchen</t>
  </si>
  <si>
    <t xml:space="preserve">MUVGn.DE </t>
  </si>
  <si>
    <t>0XQ</t>
  </si>
  <si>
    <t xml:space="preserve">NG.L </t>
  </si>
  <si>
    <t>0WA</t>
  </si>
  <si>
    <t>Natixis SA</t>
  </si>
  <si>
    <t xml:space="preserve">CNAT.PA </t>
  </si>
  <si>
    <t>0I4</t>
  </si>
  <si>
    <t xml:space="preserve">NEDJ.J </t>
  </si>
  <si>
    <t>0ZK</t>
  </si>
  <si>
    <t>3BP</t>
  </si>
  <si>
    <t>Neste Oyj</t>
  </si>
  <si>
    <t>0Y9</t>
  </si>
  <si>
    <t xml:space="preserve">NXT.L </t>
  </si>
  <si>
    <t>0WO</t>
  </si>
  <si>
    <t xml:space="preserve">NOKIA.HE </t>
  </si>
  <si>
    <t>0ET</t>
  </si>
  <si>
    <t xml:space="preserve">NZYMb.CO </t>
  </si>
  <si>
    <t>0EC</t>
  </si>
  <si>
    <t>3A0</t>
  </si>
  <si>
    <t>0OL</t>
  </si>
  <si>
    <t xml:space="preserve">OCI.AS </t>
  </si>
  <si>
    <t>0YZ</t>
  </si>
  <si>
    <t xml:space="preserve">ORAN.PA </t>
  </si>
  <si>
    <t>0A3</t>
  </si>
  <si>
    <t>3AM</t>
  </si>
  <si>
    <t>0OX</t>
  </si>
  <si>
    <t>Outokumpu OYJ</t>
  </si>
  <si>
    <t>3B5</t>
  </si>
  <si>
    <t>0OA</t>
  </si>
  <si>
    <t>DK0060252690</t>
  </si>
  <si>
    <t xml:space="preserve">PNDORA.CO </t>
  </si>
  <si>
    <t>0EN</t>
  </si>
  <si>
    <t>3BJ</t>
  </si>
  <si>
    <t>0L8</t>
  </si>
  <si>
    <t xml:space="preserve">PSON.L </t>
  </si>
  <si>
    <t>0XA</t>
  </si>
  <si>
    <t xml:space="preserve">PNN.L </t>
  </si>
  <si>
    <t>0RR</t>
  </si>
  <si>
    <t>Pernod Ricard SA</t>
  </si>
  <si>
    <t xml:space="preserve">PERP.PA </t>
  </si>
  <si>
    <t>0JI</t>
  </si>
  <si>
    <t>Petrofac Ltd</t>
  </si>
  <si>
    <t>0ZI</t>
  </si>
  <si>
    <t xml:space="preserve">PEUP.PA </t>
  </si>
  <si>
    <t>0LP</t>
  </si>
  <si>
    <t>PGE Polska Grupa Energetyczna SA</t>
  </si>
  <si>
    <t xml:space="preserve">PGE.WA </t>
  </si>
  <si>
    <t>0FD</t>
  </si>
  <si>
    <t>Polski Koncern Naftowy Orlen SA</t>
  </si>
  <si>
    <t xml:space="preserve">PKN.WA </t>
  </si>
  <si>
    <t>0FK</t>
  </si>
  <si>
    <t>Polskie Gornictwo Naftowe i Gazownictwo SA</t>
  </si>
  <si>
    <t xml:space="preserve">PGN.WA </t>
  </si>
  <si>
    <t>0FV</t>
  </si>
  <si>
    <t xml:space="preserve">PSHG_p.DE </t>
  </si>
  <si>
    <t>0XX</t>
  </si>
  <si>
    <t>3B4</t>
  </si>
  <si>
    <t xml:space="preserve">PSMGn.DE </t>
  </si>
  <si>
    <t>0XY</t>
  </si>
  <si>
    <t xml:space="preserve">PFG.L </t>
  </si>
  <si>
    <t>0XP</t>
  </si>
  <si>
    <t xml:space="preserve">PRU.L </t>
  </si>
  <si>
    <t>0XE</t>
  </si>
  <si>
    <t>0OG</t>
  </si>
  <si>
    <t>0NY</t>
  </si>
  <si>
    <t>Publicis Groupe SA</t>
  </si>
  <si>
    <t xml:space="preserve">PUBP.PA </t>
  </si>
  <si>
    <t>0JE</t>
  </si>
  <si>
    <t>QIAGEN NV</t>
  </si>
  <si>
    <t>0L2</t>
  </si>
  <si>
    <t>Raiffeisen Bank International AG</t>
  </si>
  <si>
    <t xml:space="preserve">RBIV.VI </t>
  </si>
  <si>
    <t>0HC</t>
  </si>
  <si>
    <t xml:space="preserve">RAND.AS </t>
  </si>
  <si>
    <t>0YW</t>
  </si>
  <si>
    <t>Red Electrica Corp SA</t>
  </si>
  <si>
    <t xml:space="preserve">REE.MC </t>
  </si>
  <si>
    <t>0UJ</t>
  </si>
  <si>
    <t>0YH</t>
  </si>
  <si>
    <t xml:space="preserve">REL.L </t>
  </si>
  <si>
    <t>0XI</t>
  </si>
  <si>
    <t xml:space="preserve">REMJ.J </t>
  </si>
  <si>
    <t>0ZM</t>
  </si>
  <si>
    <t>Remy Cointreau SA</t>
  </si>
  <si>
    <t>3BR</t>
  </si>
  <si>
    <t xml:space="preserve">RENA.PA </t>
  </si>
  <si>
    <t>0JK</t>
  </si>
  <si>
    <t>0O8</t>
  </si>
  <si>
    <t>Rexel SA</t>
  </si>
  <si>
    <t xml:space="preserve">RXL.PA </t>
  </si>
  <si>
    <t>0JS</t>
  </si>
  <si>
    <t>3BL</t>
  </si>
  <si>
    <t>RHOEN-KLINIKUM AG</t>
  </si>
  <si>
    <t>3CY</t>
  </si>
  <si>
    <t>0O1</t>
  </si>
  <si>
    <t xml:space="preserve">RIO.L </t>
  </si>
  <si>
    <t>0X1</t>
  </si>
  <si>
    <t xml:space="preserve">RMHJ.J </t>
  </si>
  <si>
    <t>0ZT</t>
  </si>
  <si>
    <t>0A0</t>
  </si>
  <si>
    <t xml:space="preserve">RCIb.TO </t>
  </si>
  <si>
    <t>0G9</t>
  </si>
  <si>
    <t xml:space="preserve">RR.L </t>
  </si>
  <si>
    <t>0X4</t>
  </si>
  <si>
    <t>0P7</t>
  </si>
  <si>
    <t xml:space="preserve">RY.TO </t>
  </si>
  <si>
    <t>0GF</t>
  </si>
  <si>
    <t xml:space="preserve">RBS.L </t>
  </si>
  <si>
    <t>0XS</t>
  </si>
  <si>
    <t xml:space="preserve">RDSb.L </t>
  </si>
  <si>
    <t>0X3</t>
  </si>
  <si>
    <t xml:space="preserve">RMG.L </t>
  </si>
  <si>
    <t>0X2</t>
  </si>
  <si>
    <t xml:space="preserve">RSA.L </t>
  </si>
  <si>
    <t>0X5</t>
  </si>
  <si>
    <t>3BZ</t>
  </si>
  <si>
    <t xml:space="preserve">RWEG.DE </t>
  </si>
  <si>
    <t>0XD</t>
  </si>
  <si>
    <t xml:space="preserve">SAF.PA </t>
  </si>
  <si>
    <t>0LF</t>
  </si>
  <si>
    <t xml:space="preserve">SGE.L </t>
  </si>
  <si>
    <t>0X9</t>
  </si>
  <si>
    <t xml:space="preserve">SLMJ.J </t>
  </si>
  <si>
    <t>0ZN</t>
  </si>
  <si>
    <t>3BH</t>
  </si>
  <si>
    <t>0BQ</t>
  </si>
  <si>
    <t xml:space="preserve">SDR.L </t>
  </si>
  <si>
    <t>0X8</t>
  </si>
  <si>
    <t xml:space="preserve">SCOR.PA </t>
  </si>
  <si>
    <t>0A1</t>
  </si>
  <si>
    <t>SEB SA</t>
  </si>
  <si>
    <t>3B0</t>
  </si>
  <si>
    <t>Securitas AB</t>
  </si>
  <si>
    <t>0OF</t>
  </si>
  <si>
    <t>0N3</t>
  </si>
  <si>
    <t>3CX</t>
  </si>
  <si>
    <t xml:space="preserve">SVT.L </t>
  </si>
  <si>
    <t>0Y1</t>
  </si>
  <si>
    <t>3CW</t>
  </si>
  <si>
    <t xml:space="preserve">SHPJ.J </t>
  </si>
  <si>
    <t>0ZG</t>
  </si>
  <si>
    <t>3CO</t>
  </si>
  <si>
    <t xml:space="preserve">SN.L </t>
  </si>
  <si>
    <t>0YE</t>
  </si>
  <si>
    <t xml:space="preserve">SMIN.L </t>
  </si>
  <si>
    <t>0YP</t>
  </si>
  <si>
    <t xml:space="preserve">SKG.I </t>
  </si>
  <si>
    <t>0FH</t>
  </si>
  <si>
    <t>0OP</t>
  </si>
  <si>
    <t>Societe Generale SA</t>
  </si>
  <si>
    <t xml:space="preserve">SOGN.PA </t>
  </si>
  <si>
    <t>0A4</t>
  </si>
  <si>
    <t>Societe Television Francaise 1</t>
  </si>
  <si>
    <t>3BF</t>
  </si>
  <si>
    <t xml:space="preserve">EXHO.PA </t>
  </si>
  <si>
    <t>0LC</t>
  </si>
  <si>
    <t>0A9</t>
  </si>
  <si>
    <t>0NI</t>
  </si>
  <si>
    <t>0O4</t>
  </si>
  <si>
    <t xml:space="preserve">SPD.L </t>
  </si>
  <si>
    <t>0YR</t>
  </si>
  <si>
    <t xml:space="preserve">SSE.L </t>
  </si>
  <si>
    <t>0YL</t>
  </si>
  <si>
    <t>3AA</t>
  </si>
  <si>
    <t>Standard Bank Group Ltd</t>
  </si>
  <si>
    <t xml:space="preserve">SBKJ.J </t>
  </si>
  <si>
    <t>0ZP</t>
  </si>
  <si>
    <t>0YS</t>
  </si>
  <si>
    <t>0ZE</t>
  </si>
  <si>
    <t xml:space="preserve">STM.PA </t>
  </si>
  <si>
    <t>0AD</t>
  </si>
  <si>
    <t>0L3</t>
  </si>
  <si>
    <t>Storebrand ASA</t>
  </si>
  <si>
    <t>3CU</t>
  </si>
  <si>
    <t>3AP</t>
  </si>
  <si>
    <t xml:space="preserve">SEVI.PA </t>
  </si>
  <si>
    <t>0LT</t>
  </si>
  <si>
    <t>3AK</t>
  </si>
  <si>
    <t xml:space="preserve">SLF.TO </t>
  </si>
  <si>
    <t>0GJ</t>
  </si>
  <si>
    <t xml:space="preserve">SU.TO </t>
  </si>
  <si>
    <t>0GO</t>
  </si>
  <si>
    <t>Swatch Group AG/The</t>
  </si>
  <si>
    <t>0B2</t>
  </si>
  <si>
    <t>Swiss Life Holding AG</t>
  </si>
  <si>
    <t>0BV</t>
  </si>
  <si>
    <t>0L4</t>
  </si>
  <si>
    <t>0BU</t>
  </si>
  <si>
    <t>0BX</t>
  </si>
  <si>
    <t>3A7</t>
  </si>
  <si>
    <t xml:space="preserve">SY1G.DE </t>
  </si>
  <si>
    <t>0XW</t>
  </si>
  <si>
    <t>0M7</t>
  </si>
  <si>
    <t xml:space="preserve">TW.L </t>
  </si>
  <si>
    <t>0Y2</t>
  </si>
  <si>
    <t>0LG</t>
  </si>
  <si>
    <t>0B7</t>
  </si>
  <si>
    <t>Teleperformance</t>
  </si>
  <si>
    <t>0NG</t>
  </si>
  <si>
    <t>TGS Nopec Geophysical Co ASA</t>
  </si>
  <si>
    <t>3AV</t>
  </si>
  <si>
    <t xml:space="preserve">TCFP.PA </t>
  </si>
  <si>
    <t>0AQ</t>
  </si>
  <si>
    <t>0T7</t>
  </si>
  <si>
    <t xml:space="preserve">TRI.TO </t>
  </si>
  <si>
    <t>0B8</t>
  </si>
  <si>
    <t xml:space="preserve">TBSJ.J </t>
  </si>
  <si>
    <t>0ZH</t>
  </si>
  <si>
    <t>0T0</t>
  </si>
  <si>
    <t xml:space="preserve">TD.TO </t>
  </si>
  <si>
    <t>0B6</t>
  </si>
  <si>
    <t xml:space="preserve">TPK.L </t>
  </si>
  <si>
    <t>0TG</t>
  </si>
  <si>
    <t>0NQ</t>
  </si>
  <si>
    <t>0T3</t>
  </si>
  <si>
    <t xml:space="preserve">TLW.L </t>
  </si>
  <si>
    <t>0U4</t>
  </si>
  <si>
    <t>UBS Group AG</t>
  </si>
  <si>
    <t>0B1</t>
  </si>
  <si>
    <t>3BB</t>
  </si>
  <si>
    <t>0YV</t>
  </si>
  <si>
    <t>0Z3</t>
  </si>
  <si>
    <t xml:space="preserve">UTDI.DE </t>
  </si>
  <si>
    <t>0VH</t>
  </si>
  <si>
    <t xml:space="preserve">UU.L </t>
  </si>
  <si>
    <t>0Y3</t>
  </si>
  <si>
    <t xml:space="preserve">VLOF.PA </t>
  </si>
  <si>
    <t>0I5</t>
  </si>
  <si>
    <t>0JW</t>
  </si>
  <si>
    <t>Veolia Environnement SA</t>
  </si>
  <si>
    <t xml:space="preserve">VIE.PA </t>
  </si>
  <si>
    <t>0LO</t>
  </si>
  <si>
    <t xml:space="preserve">VWS.CO </t>
  </si>
  <si>
    <t>0HT</t>
  </si>
  <si>
    <t>0CI</t>
  </si>
  <si>
    <t>Vienna Insurance Group AG Wiener Versicherung Gruppe</t>
  </si>
  <si>
    <t>3BS</t>
  </si>
  <si>
    <t xml:space="preserve">SGEF.PA </t>
  </si>
  <si>
    <t>0IU</t>
  </si>
  <si>
    <t>3AJ</t>
  </si>
  <si>
    <t xml:space="preserve">VODJ.J </t>
  </si>
  <si>
    <t>0ZL</t>
  </si>
  <si>
    <t xml:space="preserve">VOWG_p.DE </t>
  </si>
  <si>
    <t>0XO</t>
  </si>
  <si>
    <t xml:space="preserve">WEIR.L </t>
  </si>
  <si>
    <t>0Y4</t>
  </si>
  <si>
    <t>Wendel SA</t>
  </si>
  <si>
    <t xml:space="preserve">MWDP.PA </t>
  </si>
  <si>
    <t>0A2</t>
  </si>
  <si>
    <t>3AZ</t>
  </si>
  <si>
    <t xml:space="preserve">WTB.L </t>
  </si>
  <si>
    <t>0Y6</t>
  </si>
  <si>
    <t>3BV</t>
  </si>
  <si>
    <t>0L7</t>
  </si>
  <si>
    <t xml:space="preserve">WDIG.DE </t>
  </si>
  <si>
    <t>0XB</t>
  </si>
  <si>
    <t xml:space="preserve">MRW.L </t>
  </si>
  <si>
    <t>0WE</t>
  </si>
  <si>
    <t>0Y5</t>
  </si>
  <si>
    <t xml:space="preserve">WLSNc.AS </t>
  </si>
  <si>
    <t>0YF</t>
  </si>
  <si>
    <t xml:space="preserve">WHLJ.J </t>
  </si>
  <si>
    <t>0ZS</t>
  </si>
  <si>
    <t>0B3</t>
  </si>
  <si>
    <t>3A4</t>
  </si>
  <si>
    <t xml:space="preserve">ISS.CO </t>
  </si>
  <si>
    <t>0Y7</t>
  </si>
  <si>
    <t xml:space="preserve">RB.L </t>
  </si>
  <si>
    <t>0XL</t>
  </si>
  <si>
    <t xml:space="preserve">PJSC MMC Norilsk Nickel ADR </t>
  </si>
  <si>
    <t>AMS SJ</t>
  </si>
  <si>
    <t>BVT SJ</t>
  </si>
  <si>
    <t>CCH LN</t>
  </si>
  <si>
    <t>DSY SJ</t>
  </si>
  <si>
    <t>EKTAB SS</t>
  </si>
  <si>
    <t>GAM SE</t>
  </si>
  <si>
    <t>FI/N SE</t>
  </si>
  <si>
    <t>GRT SJ</t>
  </si>
  <si>
    <t>KOMB CK</t>
  </si>
  <si>
    <t>MRO LN</t>
  </si>
  <si>
    <t>MTN SJ</t>
  </si>
  <si>
    <t>NED SJ</t>
  </si>
  <si>
    <t>OERL SE</t>
  </si>
  <si>
    <t>PARG SE</t>
  </si>
  <si>
    <t>PZU PW</t>
  </si>
  <si>
    <t>PSPN SE</t>
  </si>
  <si>
    <t>RMH SJ</t>
  </si>
  <si>
    <t>SMSN LI</t>
  </si>
  <si>
    <t>SLM SJ</t>
  </si>
  <si>
    <t>SOL SJ</t>
  </si>
  <si>
    <t>SHP SJ</t>
  </si>
  <si>
    <t>SPD LN</t>
  </si>
  <si>
    <t>SUN SE</t>
  </si>
  <si>
    <t>SLF CT</t>
  </si>
  <si>
    <t>TCG LN</t>
  </si>
  <si>
    <t>TRI CT</t>
  </si>
  <si>
    <t>TBS SJ</t>
  </si>
  <si>
    <t>WHL SJ</t>
  </si>
  <si>
    <t>Listing of additional DASF contracts</t>
  </si>
  <si>
    <r>
      <t>https://www.theice.com/publicdocs/circulars/15165.pdf</t>
    </r>
    <r>
      <rPr>
        <sz val="10"/>
        <color indexed="12"/>
        <rFont val="Arial"/>
        <family val="2"/>
      </rPr>
      <t xml:space="preserve">                                                                                         </t>
    </r>
    <r>
      <rPr>
        <u/>
        <sz val="10"/>
        <color indexed="12"/>
        <rFont val="Arial"/>
        <family val="2"/>
      </rPr>
      <t xml:space="preserve">https://www.theice.com/publicdocs/circulars/15165_attach.pdf </t>
    </r>
  </si>
  <si>
    <t>Settlement Day Cash</t>
  </si>
  <si>
    <t>Settlement Day Physical</t>
  </si>
  <si>
    <t xml:space="preserve">https://www.theice.com/publicdocs/liffe/corporate_actions/2015/CA-2015-470-Lo.pdf </t>
  </si>
  <si>
    <t>Health Care Reit Inc</t>
  </si>
  <si>
    <t xml:space="preserve">https://www.theice.com/publicdocs/liffe/corporate_actions/2015/CA-2015-482-Lo.pdf </t>
  </si>
  <si>
    <t xml:space="preserve">https://www.theice.com/publicdocs/liffe/corporate_actions/2015/CA-2015-483-Lo.pdf </t>
  </si>
  <si>
    <t xml:space="preserve">https://www.theice.com/publicdocs/liffe/corporate_actions/2015/CA-2015-503-Lo%20.pdf </t>
  </si>
  <si>
    <t xml:space="preserve">EMC Corp </t>
  </si>
  <si>
    <t xml:space="preserve">Suspension  </t>
  </si>
  <si>
    <t xml:space="preserve">https://www.theice.com/publicdocs/liffe/corporate_actions/2015/CA-2015-502-LO_Pirelli%20Final.pdf </t>
  </si>
  <si>
    <t>https://www.theice.com/publicdocs/liffe/corporate_actions/2015/CA-2015-492-Lo.pdf</t>
  </si>
  <si>
    <t>https://www.theice.com/publicdocs/circulars/15209.pdf</t>
  </si>
  <si>
    <t>PJSC Lukoil ADR</t>
  </si>
  <si>
    <t xml:space="preserve">https://www.theice.com/publicdocs/liffe/corporate_actions/2015/CA-2015-511-Lo.pdf </t>
  </si>
  <si>
    <t xml:space="preserve">https://www.theice.com/publicdocs/liffe/corporate_actions/2015/CA-2015-507-Lo.pdf </t>
  </si>
  <si>
    <t xml:space="preserve">https://www.theice.com/publicdocs/liffe/corporate_actions/2015/CA-2015-451-Lo.pdf </t>
  </si>
  <si>
    <t>FR0012938884</t>
  </si>
  <si>
    <t xml:space="preserve">Unione Di Banche Italiane Scrl </t>
  </si>
  <si>
    <t xml:space="preserve">https://www.theice.com/publicdocs/liffe/corporate_actions/2015/CA-2015-528-LO.pdf </t>
  </si>
  <si>
    <t>Unione Di Banche Italiane SpA</t>
  </si>
  <si>
    <t>Ryanair Holdings plc (LSE)</t>
  </si>
  <si>
    <t>Ryanair Holdings plc (ISE)</t>
  </si>
  <si>
    <t>IE00BYTBXV33</t>
  </si>
  <si>
    <t>https://www.theice.com/publicdocs/liffe/corporate_actions/2015/CA-2015-531-Lo.pdf</t>
  </si>
  <si>
    <t>https://www.theice.com/publicdocs/liffe/corporate_actions/2015/CA-2015-529-Lo.pdf</t>
  </si>
  <si>
    <t xml:space="preserve">https://www.theice.com/publicdocs/liffe/corporate_actions/2015/CA-2015-539-Lo.pdf </t>
  </si>
  <si>
    <t xml:space="preserve">https://www.theice.com/publicdocs/liffe/corporate_actions/2015/CA-2015-540-Lo.pdf </t>
  </si>
  <si>
    <t xml:space="preserve">https://www.theice.com/publicdocs/liffe/corporate_actions/2015/CA-2015-541-Lo.pdf </t>
  </si>
  <si>
    <t xml:space="preserve">XL Capital Ltd </t>
  </si>
  <si>
    <t xml:space="preserve">Zeltia SA           </t>
  </si>
  <si>
    <t>RYA ID</t>
  </si>
  <si>
    <t xml:space="preserve">RYA ID </t>
  </si>
  <si>
    <t xml:space="preserve">https://www.theice.com/publicdocs/liffe/corporate_actions/2015/CA-2015-550-Lo.pdf </t>
  </si>
  <si>
    <t xml:space="preserve">Sberbank Rossii OAO </t>
  </si>
  <si>
    <t>Sberbank Rossii PAO ADR</t>
  </si>
  <si>
    <t>VTB Bank JSC GDR</t>
  </si>
  <si>
    <t>Tatneft (AO) ADR</t>
  </si>
  <si>
    <t xml:space="preserve">https://www.theice.com/publicdocs/liffe/corporate_actions/2015/CA-2015-556-Lo.pdf </t>
  </si>
  <si>
    <t>US69343P1057</t>
  </si>
  <si>
    <t xml:space="preserve">Melrose Industries Plc </t>
  </si>
  <si>
    <t xml:space="preserve">https://www.theice.com/publicdocs/liffe/corporate_actions/2015/CA-2015-566-Lo.pdf </t>
  </si>
  <si>
    <t xml:space="preserve">https://www.theice.com/publicdocs/liffe/corporate_actions/2015/CA-2015-569-Lo.pdf </t>
  </si>
  <si>
    <t xml:space="preserve">https://www.theice.com/publicdocs/liffe/corporate_actions/2015/CA-2015-583-Lo.pdf </t>
  </si>
  <si>
    <t>Gazprom (PAO) ADR</t>
  </si>
  <si>
    <t>Gazprom Neft (PAO) ADR</t>
  </si>
  <si>
    <t>Swiss underlyings</t>
  </si>
  <si>
    <t xml:space="preserve">https://www.theice.com/publicdocs/liffe/corporate_actions/2015/CA-2015-584-Lo.pdf  </t>
  </si>
  <si>
    <t>Reuters code change for .VX codes</t>
  </si>
  <si>
    <t>ABBN.S</t>
  </si>
  <si>
    <t>ADEN.S</t>
  </si>
  <si>
    <t>BALN.S</t>
  </si>
  <si>
    <t>CLN.S</t>
  </si>
  <si>
    <t>CFR.S</t>
  </si>
  <si>
    <t>CSGN.S</t>
  </si>
  <si>
    <t>GEBN.S</t>
  </si>
  <si>
    <t>GIVN.S</t>
  </si>
  <si>
    <t>LHN.S</t>
  </si>
  <si>
    <t>BAER.S</t>
  </si>
  <si>
    <t>KNIN.S</t>
  </si>
  <si>
    <t>LONN.S</t>
  </si>
  <si>
    <t>NESN.S</t>
  </si>
  <si>
    <t>ROG.S</t>
  </si>
  <si>
    <t>SCHP.S</t>
  </si>
  <si>
    <t>SGSN.S</t>
  </si>
  <si>
    <t>SOON.S</t>
  </si>
  <si>
    <t>UHR.S</t>
  </si>
  <si>
    <t>SLHN.S</t>
  </si>
  <si>
    <t>SRENH.S</t>
  </si>
  <si>
    <t>SCMN.S</t>
  </si>
  <si>
    <t>UBSG.S</t>
  </si>
  <si>
    <t>ZURN.S</t>
  </si>
  <si>
    <t>Steinhoff International Holdings NV</t>
  </si>
  <si>
    <t>NL0011375019</t>
  </si>
  <si>
    <t xml:space="preserve">https://www.theice.com/publicdocs/liffe/corporate_actions/2015/CA-2015-595-Lo.pdf </t>
  </si>
  <si>
    <t xml:space="preserve">https://www.theice.com/publicdocs/liffe/corporate_actions/2015/CA-2015-603-Lo.pdf </t>
  </si>
  <si>
    <t>Suspension / Delisting</t>
  </si>
  <si>
    <t xml:space="preserve">SNH SJ </t>
  </si>
  <si>
    <t>SNHJ.J</t>
  </si>
  <si>
    <t xml:space="preserve">https://www.theice.com/publicdocs/liffe/corporate_actions/2015/CA-2015-613-Lo.pdf </t>
  </si>
  <si>
    <t>US8766292051</t>
  </si>
  <si>
    <t xml:space="preserve"> Ammendment to 28 Sept Circular - New DASFs</t>
  </si>
  <si>
    <t>New MSCI Futures contracts</t>
  </si>
  <si>
    <t xml:space="preserve">MSCI EMU 100% Hedged to USD Index </t>
  </si>
  <si>
    <t>MHE</t>
  </si>
  <si>
    <t>.dMIEM00000ZUS</t>
  </si>
  <si>
    <t xml:space="preserve">MSCI Japan 100% Hedged to EUR Index </t>
  </si>
  <si>
    <t xml:space="preserve">MSCI Switzerland Index (CHF) </t>
  </si>
  <si>
    <t>.dMICH00000NCH</t>
  </si>
  <si>
    <t>MSH</t>
  </si>
  <si>
    <t xml:space="preserve">MSCI Switzerland Index (EUR) </t>
  </si>
  <si>
    <t>.dMICH00000NEU</t>
  </si>
  <si>
    <t>MSR</t>
  </si>
  <si>
    <t xml:space="preserve">MSCI Europe ex Switzerland Index </t>
  </si>
  <si>
    <t>.dMIEUC0000NEU</t>
  </si>
  <si>
    <t>MSZ</t>
  </si>
  <si>
    <t xml:space="preserve">MSCI EMU Net Total Return Index </t>
  </si>
  <si>
    <t>.dMIEM00000NEU</t>
  </si>
  <si>
    <t>MSB</t>
  </si>
  <si>
    <t>MSCI World 100% Hedged to EUR Index</t>
  </si>
  <si>
    <t>.dMIJP00000ZEU</t>
  </si>
  <si>
    <t>MHI</t>
  </si>
  <si>
    <t>.dMIWO000P0ZEU</t>
  </si>
  <si>
    <t>MHN</t>
  </si>
  <si>
    <t>M0EMHUS</t>
  </si>
  <si>
    <t>MSDEEXZN</t>
  </si>
  <si>
    <t>MSDESZN</t>
  </si>
  <si>
    <t>MSDEEMUN</t>
  </si>
  <si>
    <t xml:space="preserve">https://www.theice.com/publicdocs/circulars/15251.pdf </t>
  </si>
  <si>
    <t>CA-2015-639-Lo</t>
  </si>
  <si>
    <t>Alcatel-Lucent SA</t>
  </si>
  <si>
    <t>Contracts re-designated on temporary ISIN</t>
  </si>
  <si>
    <t xml:space="preserve">CA-2015-628-Lo
CA/2015/629/DA </t>
  </si>
  <si>
    <t>CA-2014-654-Lo</t>
  </si>
  <si>
    <t>Share Split &amp; ISIN Change</t>
  </si>
  <si>
    <t>ES0171996087</t>
  </si>
  <si>
    <t>CA-2015-659-DA</t>
  </si>
  <si>
    <t xml:space="preserve">https://www.theice.com/publicdocs/circulars/15287.pdf </t>
  </si>
  <si>
    <t>3FI</t>
  </si>
  <si>
    <t xml:space="preserve"> Italy </t>
  </si>
  <si>
    <t>FIC</t>
  </si>
  <si>
    <t>Ferrari NV</t>
  </si>
  <si>
    <t>NL0011585146</t>
  </si>
  <si>
    <t>FE1</t>
  </si>
  <si>
    <t>3FE</t>
  </si>
  <si>
    <t>Fiat Chrysler Automobiles NV / Ferrari NV</t>
  </si>
  <si>
    <t>Delisting / Redenomination</t>
  </si>
  <si>
    <t>https://www.theice.com/publicdocs/liffe/corporate_actions/2015/CA-2015-664-DA.pdf https://www.theice.com/publicdocs/liffe/corporate_actions/2015/CA-2015-663-Lo.pdf</t>
  </si>
  <si>
    <t>FIG</t>
  </si>
  <si>
    <t>FIL</t>
  </si>
  <si>
    <t>FE2</t>
  </si>
  <si>
    <t>FE3</t>
  </si>
  <si>
    <t>Fiat Chrysler Automobiles NV ex event package</t>
  </si>
  <si>
    <t>RACE.MI</t>
  </si>
  <si>
    <t>RACE IM</t>
  </si>
  <si>
    <t>Special Dividend and Share Consolidation</t>
  </si>
  <si>
    <t>GB00BZ4BQC70</t>
  </si>
  <si>
    <t>https://www.theice.com/publicdocs/liffe/corporate_actions/2016/CA-2016-009-DA.pdf
https://www.theice.com/publicdocs/liffe/corporate_actions/2016/CA-2016-008-Lo.pdf</t>
  </si>
  <si>
    <t>https://www.theice.com/publicdocs/liffe/corporate_actions/2015/CA-2015-629-DA.pdf
https://www.theice.com/publicdocs/liffe/corporate_actions/2015/CA-2015-628-Lo.pdf</t>
  </si>
  <si>
    <t xml:space="preserve">https://www.theice.com/publicdocs/liffe/corporate_actions/2016/CA-2016-025-Lo.pdf </t>
  </si>
  <si>
    <t>Takeover, name change</t>
  </si>
  <si>
    <t>https://www.theice.com/publicdocs/liffe/corporate_actions/2016/CA-2016-027-Lo.pdf</t>
  </si>
  <si>
    <t>Share Repurchase Tender Offer, ISIN change</t>
  </si>
  <si>
    <t xml:space="preserve">https://www.theice.com/publicdocs/liffe/corporate_actions/2016/CA-2016-032-Lo.pdf </t>
  </si>
  <si>
    <t>FR0010220475</t>
  </si>
  <si>
    <t>Return of Capital, Share Consolidation, ISIN change</t>
  </si>
  <si>
    <t>GB00BZ1G4322</t>
  </si>
  <si>
    <t>Ten Cate NV, Koninklijk</t>
  </si>
  <si>
    <t xml:space="preserve">https://www.theice.com/publicdocs/liffe/corporate_actions/2016/CA-2016-034-Lo.pdf </t>
  </si>
  <si>
    <t xml:space="preserve">https://www.theice.com/publicdocs/liffe/corporate_actions/2016/CA-2016-054-Lo.pdf </t>
  </si>
  <si>
    <t xml:space="preserve">https://www.theice.com/publicdocs/liffe/corporate_actions/2016/CA-2016-058-Lo.pdf </t>
  </si>
  <si>
    <t xml:space="preserve">Broadcom Corporation           </t>
  </si>
  <si>
    <t xml:space="preserve">https://www.theice.com/publicdocs/liffe/corporate_actions/2016/CA-2016-059-Lo.pdf </t>
  </si>
  <si>
    <t xml:space="preserve">https://www.theice.com/publicdocs/liffe/corporate_actions/2016/CA-2015-445-Lo.pdf </t>
  </si>
  <si>
    <t>Fiat Chrysler Automobiles NV and Ferrari NV</t>
  </si>
  <si>
    <r>
      <t xml:space="preserve">https://www.theice.com/publicdocs/circulars/16009.pdf </t>
    </r>
    <r>
      <rPr>
        <sz val="10"/>
        <color indexed="12"/>
        <rFont val="Arial"/>
        <family val="2"/>
      </rPr>
      <t xml:space="preserve">    https://www.theice.com/publicdocs/circulars/16009_attach.pdf</t>
    </r>
  </si>
  <si>
    <t>FE4</t>
  </si>
  <si>
    <t>FE5</t>
  </si>
  <si>
    <t>FE6</t>
  </si>
  <si>
    <t>FI6</t>
  </si>
  <si>
    <t>FI7</t>
  </si>
  <si>
    <t>FI8</t>
  </si>
  <si>
    <t>Avago Technologies Limited</t>
  </si>
  <si>
    <t>Takeover/ delist</t>
  </si>
  <si>
    <t>Paddy Power Plc</t>
  </si>
  <si>
    <t>Merger / name change</t>
  </si>
  <si>
    <t xml:space="preserve">https://www.theice.com/publicdocs/liffe/corporate_actions/2016/CA-2016-069-Lo.pdf </t>
  </si>
  <si>
    <t xml:space="preserve">https://www.theice.com/publicdocs/liffe/corporate_actions/2016/CA-2016-067-Lo.pdf </t>
  </si>
  <si>
    <t>BMG3682E1921</t>
  </si>
  <si>
    <t xml:space="preserve">https://www.theice.com/publicdocs/liffe/corporate_actions/2016/CA-2016-070-Lo.pdf </t>
  </si>
  <si>
    <t xml:space="preserve">IMB LN </t>
  </si>
  <si>
    <t>IMB.L</t>
  </si>
  <si>
    <t>Imperial Tobacco Group Plc</t>
  </si>
  <si>
    <t xml:space="preserve">https://www.theice.com/publicdocs/liffe/corporate_actions/2016/CA-2016-086-Lo.pdf </t>
  </si>
  <si>
    <t xml:space="preserve">Canadian Oil Sands Ltd </t>
  </si>
  <si>
    <t xml:space="preserve">https://www.theice.com/publicdocs/liffe/corporate_actions/2016/CA-2016-087-Lo.pdf </t>
  </si>
  <si>
    <t>Takeover/ Delisting /ISIN change</t>
  </si>
  <si>
    <t xml:space="preserve">https://www.theice.com/publicdocs/liffe/corporate_actions/2016/CA-2016-106-Lo.pdf </t>
  </si>
  <si>
    <t xml:space="preserve">https://www.theice.com/publicdocs/liffe/corporate_actions/2016/CA-2016-134-Lo.pdf </t>
  </si>
  <si>
    <t xml:space="preserve"> Dentsply International Inc </t>
  </si>
  <si>
    <t>Merger / name change / ISIN change</t>
  </si>
  <si>
    <t xml:space="preserve">https://www.theice.com/publicdocs/liffe/corporate_actions/2016/CA-2016-192-Lo.pdf </t>
  </si>
  <si>
    <t>Listing of additional DASF, SSF and SSO contracts</t>
  </si>
  <si>
    <r>
      <t xml:space="preserve">https://www.theice.com/publicdocs/circulars/16024.pdf </t>
    </r>
    <r>
      <rPr>
        <sz val="10"/>
        <color indexed="12"/>
        <rFont val="Arial"/>
        <family val="2"/>
      </rPr>
      <t xml:space="preserve">        </t>
    </r>
    <r>
      <rPr>
        <u/>
        <sz val="10"/>
        <color indexed="12"/>
        <rFont val="Arial"/>
        <family val="2"/>
      </rPr>
      <t>https://www.theice.com/publicdocs/circulars/16024_attach_1.pdf</t>
    </r>
    <r>
      <rPr>
        <sz val="10"/>
        <color indexed="12"/>
        <rFont val="Arial"/>
        <family val="2"/>
      </rPr>
      <t xml:space="preserve">    </t>
    </r>
    <r>
      <rPr>
        <u/>
        <sz val="10"/>
        <color indexed="12"/>
        <rFont val="Arial"/>
        <family val="2"/>
      </rPr>
      <t>https://www.theice.com/publicdocs/circulars/16024_attach_2.pdf</t>
    </r>
    <r>
      <rPr>
        <sz val="10"/>
        <color indexed="12"/>
        <rFont val="Arial"/>
        <family val="2"/>
      </rPr>
      <t xml:space="preserve">   </t>
    </r>
    <r>
      <rPr>
        <u/>
        <sz val="10"/>
        <color indexed="12"/>
        <rFont val="Arial"/>
        <family val="2"/>
      </rPr>
      <t>https://www.theice.com/publicdocs/circulars/16024_attach_3.pdf</t>
    </r>
  </si>
  <si>
    <t>Altice NV</t>
  </si>
  <si>
    <t>DE0005937007</t>
  </si>
  <si>
    <t>MANG.DE</t>
  </si>
  <si>
    <t>9MA</t>
  </si>
  <si>
    <t>0WL</t>
  </si>
  <si>
    <t>Mr Price Group Ltd</t>
  </si>
  <si>
    <t>ZAE000200457</t>
  </si>
  <si>
    <t>MRPJ.J</t>
  </si>
  <si>
    <t>9MP</t>
  </si>
  <si>
    <t>0ZF</t>
  </si>
  <si>
    <t>Rand Merchant Investment Holdings Ltd</t>
  </si>
  <si>
    <t>RMIJ.J</t>
  </si>
  <si>
    <t>9RI</t>
  </si>
  <si>
    <t>0ZC</t>
  </si>
  <si>
    <t>Telefonica Deutschland Holding AG</t>
  </si>
  <si>
    <t>DE000A1J5RX9</t>
  </si>
  <si>
    <t>O2Dn.DE</t>
  </si>
  <si>
    <t>9CP</t>
  </si>
  <si>
    <t>0XJ</t>
  </si>
  <si>
    <t>Anadolu Efes Biracilik Ve Malt Sanayii AS</t>
  </si>
  <si>
    <t>TRAAEFES91A9</t>
  </si>
  <si>
    <t>AEFES.IS</t>
  </si>
  <si>
    <t>9AF</t>
  </si>
  <si>
    <t>0AU</t>
  </si>
  <si>
    <t>Coca-Cola Icecek AS</t>
  </si>
  <si>
    <t>TRECOLA00011</t>
  </si>
  <si>
    <t>CCOLA.IS</t>
  </si>
  <si>
    <t>9CC</t>
  </si>
  <si>
    <t>0ZU</t>
  </si>
  <si>
    <t>Enka Insaat ve Sanayi AS</t>
  </si>
  <si>
    <t>TREENKA00011</t>
  </si>
  <si>
    <t>ENKAI.IS</t>
  </si>
  <si>
    <t>9EN</t>
  </si>
  <si>
    <t>0ZY</t>
  </si>
  <si>
    <t>9BK</t>
  </si>
  <si>
    <t>0LR</t>
  </si>
  <si>
    <t>Hon Hai Precision Industry Co Ltd</t>
  </si>
  <si>
    <t>2317q.L</t>
  </si>
  <si>
    <t>9AJ</t>
  </si>
  <si>
    <t>0PU</t>
  </si>
  <si>
    <t>KazMunaiGas Exploration Production JSC</t>
  </si>
  <si>
    <t>NN Group NV</t>
  </si>
  <si>
    <t>NL0010773842</t>
  </si>
  <si>
    <t>NN.AS</t>
  </si>
  <si>
    <t>9NN</t>
  </si>
  <si>
    <t>0YY</t>
  </si>
  <si>
    <t>SES SA</t>
  </si>
  <si>
    <t>LU0088087324</t>
  </si>
  <si>
    <t>SESFd.PA</t>
  </si>
  <si>
    <t>9SE</t>
  </si>
  <si>
    <t>0JV</t>
  </si>
  <si>
    <t>Telenet Group Holding NV</t>
  </si>
  <si>
    <t>BE0003826436</t>
  </si>
  <si>
    <t>TNET.BR</t>
  </si>
  <si>
    <t>9NT</t>
  </si>
  <si>
    <t>0YC</t>
  </si>
  <si>
    <t>GB0007669376</t>
  </si>
  <si>
    <t>SJP.L</t>
  </si>
  <si>
    <t>9SJ</t>
  </si>
  <si>
    <t>0WV</t>
  </si>
  <si>
    <t>GB0006825383</t>
  </si>
  <si>
    <t>PSN.L</t>
  </si>
  <si>
    <t>9PN</t>
  </si>
  <si>
    <t>0XG</t>
  </si>
  <si>
    <t>Dufry AG</t>
  </si>
  <si>
    <t>CH0023405456</t>
  </si>
  <si>
    <t>DUFN.S</t>
  </si>
  <si>
    <t>9DU</t>
  </si>
  <si>
    <t>0H2</t>
  </si>
  <si>
    <t>Aryzta AG</t>
  </si>
  <si>
    <t>ARYN.S</t>
  </si>
  <si>
    <t>9AR</t>
  </si>
  <si>
    <t>0I9</t>
  </si>
  <si>
    <t>AltaGas Ltd</t>
  </si>
  <si>
    <t>CA0213611001</t>
  </si>
  <si>
    <t>ALA.TO</t>
  </si>
  <si>
    <t>ZEU</t>
  </si>
  <si>
    <t>0GQ</t>
  </si>
  <si>
    <t>Alimentation Couche-Tard Inc</t>
  </si>
  <si>
    <t>CA01626P4033</t>
  </si>
  <si>
    <t>ATDb.TO</t>
  </si>
  <si>
    <t>ZEQ</t>
  </si>
  <si>
    <t>0B4</t>
  </si>
  <si>
    <t>ARC Resources Ltd</t>
  </si>
  <si>
    <t>CA00208D4084</t>
  </si>
  <si>
    <t>ARX.TO</t>
  </si>
  <si>
    <t>ZEJ</t>
  </si>
  <si>
    <t>0B5</t>
  </si>
  <si>
    <t>Canadian Utilities Ltd</t>
  </si>
  <si>
    <t>CA1367178326</t>
  </si>
  <si>
    <t>CU.TO</t>
  </si>
  <si>
    <t>ZEB</t>
  </si>
  <si>
    <t>0C5</t>
  </si>
  <si>
    <t>Gildan Activewear Inc</t>
  </si>
  <si>
    <t>GIL.TO</t>
  </si>
  <si>
    <t>ZEV</t>
  </si>
  <si>
    <t>0C6</t>
  </si>
  <si>
    <t>Turquoise Hill Resources Ltd</t>
  </si>
  <si>
    <t>CA9004351081</t>
  </si>
  <si>
    <t>TRQ.TO</t>
  </si>
  <si>
    <t>ZEF</t>
  </si>
  <si>
    <t>0C7</t>
  </si>
  <si>
    <t>Saputo Inc</t>
  </si>
  <si>
    <t>CA8029121057</t>
  </si>
  <si>
    <t>SAP.TO</t>
  </si>
  <si>
    <t>ZEK</t>
  </si>
  <si>
    <t>0C8</t>
  </si>
  <si>
    <t>GIBa.TO</t>
  </si>
  <si>
    <t>ZET</t>
  </si>
  <si>
    <t>0CU</t>
  </si>
  <si>
    <t>CI Financial Corp</t>
  </si>
  <si>
    <t>CA1254911003</t>
  </si>
  <si>
    <t>CIX.TO</t>
  </si>
  <si>
    <t>ZEC</t>
  </si>
  <si>
    <t>0CZ</t>
  </si>
  <si>
    <t>Crescent Point Energy Corp</t>
  </si>
  <si>
    <t>CA22576C1014</t>
  </si>
  <si>
    <t>CPG.TO</t>
  </si>
  <si>
    <t>ZEE</t>
  </si>
  <si>
    <t>0D9</t>
  </si>
  <si>
    <t>Canadian Tire Corp Ltd</t>
  </si>
  <si>
    <t>CA1366812024</t>
  </si>
  <si>
    <t>CTCa.TO</t>
  </si>
  <si>
    <t>ZEA</t>
  </si>
  <si>
    <t>0DS</t>
  </si>
  <si>
    <t>Dollarama Inc</t>
  </si>
  <si>
    <t>CA25675T1075</t>
  </si>
  <si>
    <t>DOL.TO</t>
  </si>
  <si>
    <t>ZER</t>
  </si>
  <si>
    <t>0DX</t>
  </si>
  <si>
    <t>First Quantum Minerals Ltd</t>
  </si>
  <si>
    <t>CA3359341052</t>
  </si>
  <si>
    <t>FM.TO</t>
  </si>
  <si>
    <t>QRU</t>
  </si>
  <si>
    <t>0G1</t>
  </si>
  <si>
    <t>Fortis Inc/Canada</t>
  </si>
  <si>
    <t>CA3495531079</t>
  </si>
  <si>
    <t>FTS.TO</t>
  </si>
  <si>
    <t>QRQ</t>
  </si>
  <si>
    <t>0G2</t>
  </si>
  <si>
    <t>Franco-Nevada Corp</t>
  </si>
  <si>
    <t>CA3518581051</t>
  </si>
  <si>
    <t>FNV.TO</t>
  </si>
  <si>
    <t>QRZ</t>
  </si>
  <si>
    <t>0G3</t>
  </si>
  <si>
    <t>Great-West Lifeco Inc</t>
  </si>
  <si>
    <t>CA39138C1068</t>
  </si>
  <si>
    <t>GWO.TO</t>
  </si>
  <si>
    <t>QRX</t>
  </si>
  <si>
    <t>0G4</t>
  </si>
  <si>
    <t>H&amp;R Real Estate Investment Trust</t>
  </si>
  <si>
    <t>HR_u.TO</t>
  </si>
  <si>
    <t>QRY</t>
  </si>
  <si>
    <t>0G5</t>
  </si>
  <si>
    <t>Intact Financial Corp</t>
  </si>
  <si>
    <t>CA45823T1066</t>
  </si>
  <si>
    <t>IFC.TO</t>
  </si>
  <si>
    <t>QRB</t>
  </si>
  <si>
    <t>0H4</t>
  </si>
  <si>
    <t>IGM Financial Inc</t>
  </si>
  <si>
    <t>CA4495861060</t>
  </si>
  <si>
    <t>IGM.TO</t>
  </si>
  <si>
    <t>QRV</t>
  </si>
  <si>
    <t>0F1</t>
  </si>
  <si>
    <t>Inter Pipeline Ltd</t>
  </si>
  <si>
    <t>CA45833V1094</t>
  </si>
  <si>
    <t>IPL.TO</t>
  </si>
  <si>
    <t>QRF</t>
  </si>
  <si>
    <t>0F2</t>
  </si>
  <si>
    <t>Keyera Corp</t>
  </si>
  <si>
    <t>CA4932711001</t>
  </si>
  <si>
    <t>KEY.TO</t>
  </si>
  <si>
    <t>QRK</t>
  </si>
  <si>
    <t>0F3</t>
  </si>
  <si>
    <t>Loblaw Cos Ltd</t>
  </si>
  <si>
    <t>CA5394811015</t>
  </si>
  <si>
    <t>L.TO</t>
  </si>
  <si>
    <t>QRM</t>
  </si>
  <si>
    <t>0F4</t>
  </si>
  <si>
    <t>Metro Inc</t>
  </si>
  <si>
    <t>CA59162N1096</t>
  </si>
  <si>
    <t>MRU.TO</t>
  </si>
  <si>
    <t>QRT</t>
  </si>
  <si>
    <t>0F5</t>
  </si>
  <si>
    <t>National Bank of Canada</t>
  </si>
  <si>
    <t>CA6330671034</t>
  </si>
  <si>
    <t>NA.TO</t>
  </si>
  <si>
    <t>QRP</t>
  </si>
  <si>
    <t>0F8</t>
  </si>
  <si>
    <t>Onex Corp</t>
  </si>
  <si>
    <t>CA68272K1030</t>
  </si>
  <si>
    <t>QRE</t>
  </si>
  <si>
    <t>0F9</t>
  </si>
  <si>
    <t>Open Text Corp</t>
  </si>
  <si>
    <t>CA6837151068</t>
  </si>
  <si>
    <t>QRA</t>
  </si>
  <si>
    <t>0FL</t>
  </si>
  <si>
    <t>Pembina Pipeline Corp</t>
  </si>
  <si>
    <t>CA7063271034</t>
  </si>
  <si>
    <t>PPL.TO</t>
  </si>
  <si>
    <t>QRR</t>
  </si>
  <si>
    <t>0FS</t>
  </si>
  <si>
    <t>Power Corp of Canada</t>
  </si>
  <si>
    <t>CA7392391016</t>
  </si>
  <si>
    <t>POW.TO</t>
  </si>
  <si>
    <t>QRL</t>
  </si>
  <si>
    <t>0G7</t>
  </si>
  <si>
    <t>Power Financial Corp</t>
  </si>
  <si>
    <t>CA73927C1005</t>
  </si>
  <si>
    <t>PWF.TO</t>
  </si>
  <si>
    <t>QRS</t>
  </si>
  <si>
    <t>0G8</t>
  </si>
  <si>
    <t>RioCan Real Estate Investment Trust</t>
  </si>
  <si>
    <t>CA7669101031</t>
  </si>
  <si>
    <t>REI_u.TO</t>
  </si>
  <si>
    <t>XSF</t>
  </si>
  <si>
    <t>0GD</t>
  </si>
  <si>
    <t>Shaw Communications Inc</t>
  </si>
  <si>
    <t>SJRb.TO</t>
  </si>
  <si>
    <t>9KN</t>
  </si>
  <si>
    <t>0GH</t>
  </si>
  <si>
    <t>SNC-Lavalin Group Inc</t>
  </si>
  <si>
    <t>CA78460T1057</t>
  </si>
  <si>
    <t>SNC.TO</t>
  </si>
  <si>
    <t>XSN</t>
  </si>
  <si>
    <t>0GK</t>
  </si>
  <si>
    <t>Tourmaline Oil Corp</t>
  </si>
  <si>
    <t>CA89156V1067</t>
  </si>
  <si>
    <t>TOU.TO</t>
  </si>
  <si>
    <t>XSP</t>
  </si>
  <si>
    <t>0D3</t>
  </si>
  <si>
    <t>TC</t>
  </si>
  <si>
    <t>0D4</t>
  </si>
  <si>
    <t>TELUS Corp</t>
  </si>
  <si>
    <t>T.TO</t>
  </si>
  <si>
    <t>XSK</t>
  </si>
  <si>
    <t>0D5</t>
  </si>
  <si>
    <t>George Weston Ltd</t>
  </si>
  <si>
    <t>CA9611485090</t>
  </si>
  <si>
    <t>WN.TO</t>
  </si>
  <si>
    <t>XSM</t>
  </si>
  <si>
    <t>0D6</t>
  </si>
  <si>
    <t>Numericable-SFR SA</t>
  </si>
  <si>
    <t>IE0002424939</t>
  </si>
  <si>
    <t>DCC.L</t>
  </si>
  <si>
    <t>0M6</t>
  </si>
  <si>
    <t>LEG Immobilien AG</t>
  </si>
  <si>
    <t>DE000LEG1110</t>
  </si>
  <si>
    <t>LEGn.DE</t>
  </si>
  <si>
    <t>0N6</t>
  </si>
  <si>
    <t>GB0001001592</t>
  </si>
  <si>
    <t>BTG.L</t>
  </si>
  <si>
    <t>0N8</t>
  </si>
  <si>
    <t>GB00B62G9D36</t>
  </si>
  <si>
    <t>CAPCC.L</t>
  </si>
  <si>
    <t>0N9</t>
  </si>
  <si>
    <t>GB0005576813</t>
  </si>
  <si>
    <t>HWDN.L</t>
  </si>
  <si>
    <t>0NB</t>
  </si>
  <si>
    <t>Hiscox Ltd</t>
  </si>
  <si>
    <t>BMG4593F1389</t>
  </si>
  <si>
    <t>HSX.L</t>
  </si>
  <si>
    <t>0OC</t>
  </si>
  <si>
    <t>TUIT.L</t>
  </si>
  <si>
    <t>0OI</t>
  </si>
  <si>
    <t>Orion Oyj</t>
  </si>
  <si>
    <t>FI0009014377</t>
  </si>
  <si>
    <t>ORNBV.HE</t>
  </si>
  <si>
    <t>0O7</t>
  </si>
  <si>
    <t>GB00B0744359</t>
  </si>
  <si>
    <t>ESNT.L</t>
  </si>
  <si>
    <t>0PJ</t>
  </si>
  <si>
    <t>GB0007990962</t>
  </si>
  <si>
    <t>SHB.L</t>
  </si>
  <si>
    <t>0P3</t>
  </si>
  <si>
    <t>ICA Gruppen AB</t>
  </si>
  <si>
    <t>SE0000652216</t>
  </si>
  <si>
    <t>ICAA.ST</t>
  </si>
  <si>
    <t>0P9</t>
  </si>
  <si>
    <t>GB00BMSKPJ95</t>
  </si>
  <si>
    <t>AAAA.L</t>
  </si>
  <si>
    <t>0QO</t>
  </si>
  <si>
    <t>Berendsen PLC</t>
  </si>
  <si>
    <t>IE0000669501</t>
  </si>
  <si>
    <t>GL9.I</t>
  </si>
  <si>
    <t>0T5</t>
  </si>
  <si>
    <t>Phoenix Group Holdings</t>
  </si>
  <si>
    <t>PHNX.L</t>
  </si>
  <si>
    <t>0T6</t>
  </si>
  <si>
    <t>EMS-Chemie Holding AG</t>
  </si>
  <si>
    <t>CH0016440353</t>
  </si>
  <si>
    <t>EMSN.S</t>
  </si>
  <si>
    <t>0T8</t>
  </si>
  <si>
    <t>GB0059822006</t>
  </si>
  <si>
    <t>DLGS.DE</t>
  </si>
  <si>
    <t>0T9</t>
  </si>
  <si>
    <t>NL0000852564</t>
  </si>
  <si>
    <t>AALB.AS</t>
  </si>
  <si>
    <t>0XH</t>
  </si>
  <si>
    <t>NCC AB</t>
  </si>
  <si>
    <t>SE0000117970</t>
  </si>
  <si>
    <t>NCCb.ST</t>
  </si>
  <si>
    <t>0FI</t>
  </si>
  <si>
    <t>GB00B4YCDF59</t>
  </si>
  <si>
    <t>TALK.L</t>
  </si>
  <si>
    <t>0F0</t>
  </si>
  <si>
    <t>GB00B53P2009</t>
  </si>
  <si>
    <t>JUP.L</t>
  </si>
  <si>
    <t>0KI</t>
  </si>
  <si>
    <t>BillerudKorsnas AB</t>
  </si>
  <si>
    <t>SE0000862997</t>
  </si>
  <si>
    <t>BILL.ST</t>
  </si>
  <si>
    <t>0LK</t>
  </si>
  <si>
    <t>Bollore SA</t>
  </si>
  <si>
    <t>FR0000039299</t>
  </si>
  <si>
    <t>BOLL.PA</t>
  </si>
  <si>
    <t>0UX</t>
  </si>
  <si>
    <t>Hexpol AB</t>
  </si>
  <si>
    <t>SE0007074281</t>
  </si>
  <si>
    <t>HPOLb.ST</t>
  </si>
  <si>
    <t>3AU</t>
  </si>
  <si>
    <t>Huhtamaki OYJ</t>
  </si>
  <si>
    <t>FI0009000459</t>
  </si>
  <si>
    <t>HUH1V.HE</t>
  </si>
  <si>
    <t>3AQ</t>
  </si>
  <si>
    <t>DKSH Holding AG</t>
  </si>
  <si>
    <t>CH0126673539</t>
  </si>
  <si>
    <t>DKSH.S</t>
  </si>
  <si>
    <t>3AO</t>
  </si>
  <si>
    <t>GB00B1FP8915</t>
  </si>
  <si>
    <t>BBA.L</t>
  </si>
  <si>
    <t>3AT</t>
  </si>
  <si>
    <t>MorphoSys AG</t>
  </si>
  <si>
    <t>DE0006632003</t>
  </si>
  <si>
    <t>MORG.DE</t>
  </si>
  <si>
    <t>3A1</t>
  </si>
  <si>
    <t>Micro Focus International PLC</t>
  </si>
  <si>
    <t>MCRO.L</t>
  </si>
  <si>
    <t>3A6</t>
  </si>
  <si>
    <t>Intrum Justitia AB</t>
  </si>
  <si>
    <t>SE0000936478</t>
  </si>
  <si>
    <t>3A8</t>
  </si>
  <si>
    <t>WS Atkins PLC</t>
  </si>
  <si>
    <t>GB00B0WMWD03</t>
  </si>
  <si>
    <t>QQ.L</t>
  </si>
  <si>
    <t>3BG</t>
  </si>
  <si>
    <t>Lancashire Holdings Ltd</t>
  </si>
  <si>
    <t>BMG5361W1047</t>
  </si>
  <si>
    <t>LRE.L</t>
  </si>
  <si>
    <t>3BE</t>
  </si>
  <si>
    <t>Banca Popolare di Sondrio SCARL</t>
  </si>
  <si>
    <t>IT0000784196</t>
  </si>
  <si>
    <t>BPSI.MI</t>
  </si>
  <si>
    <t>3BA</t>
  </si>
  <si>
    <t>GB00B1YKG049</t>
  </si>
  <si>
    <t>IPF.L</t>
  </si>
  <si>
    <t>3B2</t>
  </si>
  <si>
    <t>Gerresheimer AG</t>
  </si>
  <si>
    <t>DE000A0LD6E6</t>
  </si>
  <si>
    <t>GXIG.DE</t>
  </si>
  <si>
    <t>3B3</t>
  </si>
  <si>
    <t>JE00B55Q3P39</t>
  </si>
  <si>
    <t>GENL.L</t>
  </si>
  <si>
    <t>3B7</t>
  </si>
  <si>
    <t>GB00BBG9VN75</t>
  </si>
  <si>
    <t>AVV.L</t>
  </si>
  <si>
    <t>3CJ</t>
  </si>
  <si>
    <t>3CB</t>
  </si>
  <si>
    <t>Helvetia Holding AG</t>
  </si>
  <si>
    <t>HELN.S</t>
  </si>
  <si>
    <t>3CV</t>
  </si>
  <si>
    <t>Flughafen Zuerich AG</t>
  </si>
  <si>
    <t>FHZN.S</t>
  </si>
  <si>
    <t>3CK</t>
  </si>
  <si>
    <t>CH0011795959</t>
  </si>
  <si>
    <t>DOKA.S</t>
  </si>
  <si>
    <t>3CC</t>
  </si>
  <si>
    <t>Validus Holdings Ltd</t>
  </si>
  <si>
    <t>MAN GY</t>
  </si>
  <si>
    <t>MRP SJ</t>
  </si>
  <si>
    <t>RMI SJ</t>
  </si>
  <si>
    <t>O2D GY</t>
  </si>
  <si>
    <t>AEFES TI</t>
  </si>
  <si>
    <t>CCOLA TI</t>
  </si>
  <si>
    <t>ENKAI TI</t>
  </si>
  <si>
    <t>HHPD LI</t>
  </si>
  <si>
    <t>NN NA</t>
  </si>
  <si>
    <t>SESG FP</t>
  </si>
  <si>
    <t>TNET BB</t>
  </si>
  <si>
    <t>STJ LN</t>
  </si>
  <si>
    <t>PSN LN</t>
  </si>
  <si>
    <t>ALA CT</t>
  </si>
  <si>
    <t>ATD/B CT</t>
  </si>
  <si>
    <t>ARX CT</t>
  </si>
  <si>
    <t>CU CT</t>
  </si>
  <si>
    <t>GIL CT</t>
  </si>
  <si>
    <t>TRQ CT</t>
  </si>
  <si>
    <t>SAP CT</t>
  </si>
  <si>
    <t>GIB/A CT</t>
  </si>
  <si>
    <t>CIX CT</t>
  </si>
  <si>
    <t>CPG CT</t>
  </si>
  <si>
    <t>CTC/A CT</t>
  </si>
  <si>
    <t>DOL CT</t>
  </si>
  <si>
    <t>FM CT</t>
  </si>
  <si>
    <t>FTS CT</t>
  </si>
  <si>
    <t>FNV CT</t>
  </si>
  <si>
    <t>GWO CT</t>
  </si>
  <si>
    <t>HR-U CT</t>
  </si>
  <si>
    <t>IFC CT</t>
  </si>
  <si>
    <t>IGM CT</t>
  </si>
  <si>
    <t>IPL CT</t>
  </si>
  <si>
    <t>KEY CT</t>
  </si>
  <si>
    <t>L CT</t>
  </si>
  <si>
    <t>MRU CT</t>
  </si>
  <si>
    <t>NA CT</t>
  </si>
  <si>
    <t>PPL CT</t>
  </si>
  <si>
    <t>POW CT</t>
  </si>
  <si>
    <t>PWF CT</t>
  </si>
  <si>
    <t>REI-U CT</t>
  </si>
  <si>
    <t>SJR/B CT</t>
  </si>
  <si>
    <t>SNC CT</t>
  </si>
  <si>
    <t>TOU CT</t>
  </si>
  <si>
    <t>T CT</t>
  </si>
  <si>
    <t>WN CT</t>
  </si>
  <si>
    <t>DCC LN</t>
  </si>
  <si>
    <t>LEG GY</t>
  </si>
  <si>
    <t>BTG LN</t>
  </si>
  <si>
    <t>CAPC LN</t>
  </si>
  <si>
    <t>HWDN LN</t>
  </si>
  <si>
    <t>HSX LN</t>
  </si>
  <si>
    <t>TUI LN</t>
  </si>
  <si>
    <t>ORNBV FH</t>
  </si>
  <si>
    <t>ESNT LN</t>
  </si>
  <si>
    <t>SHB LN</t>
  </si>
  <si>
    <t>ICA SS</t>
  </si>
  <si>
    <t>AA/ LN</t>
  </si>
  <si>
    <t>GLB ID</t>
  </si>
  <si>
    <t>PHNX LN</t>
  </si>
  <si>
    <t>EMSN SE</t>
  </si>
  <si>
    <t>DLG GY</t>
  </si>
  <si>
    <t>AALB NA</t>
  </si>
  <si>
    <t>NCCB SS</t>
  </si>
  <si>
    <t>TALK LN</t>
  </si>
  <si>
    <t>JUP LN</t>
  </si>
  <si>
    <t>BILL SS</t>
  </si>
  <si>
    <t>BOL FP</t>
  </si>
  <si>
    <t>HPOLB SS</t>
  </si>
  <si>
    <t>HUH1V FH</t>
  </si>
  <si>
    <t>DKSH SE</t>
  </si>
  <si>
    <t>BBA LN</t>
  </si>
  <si>
    <t>MOR GY</t>
  </si>
  <si>
    <t>MCRO LN</t>
  </si>
  <si>
    <t>QQ/ LN</t>
  </si>
  <si>
    <t>LRE LN</t>
  </si>
  <si>
    <t>BPSO IM</t>
  </si>
  <si>
    <t>IPF LN</t>
  </si>
  <si>
    <t>GXI GY</t>
  </si>
  <si>
    <t>GENL LN</t>
  </si>
  <si>
    <t>AVV LN</t>
  </si>
  <si>
    <t>HELN SE</t>
  </si>
  <si>
    <t>FHZN SE</t>
  </si>
  <si>
    <t>DOKA SW</t>
  </si>
  <si>
    <t>Taiwan</t>
  </si>
  <si>
    <t>PJSC Tatneft ADR</t>
  </si>
  <si>
    <t>CFR.VX</t>
  </si>
  <si>
    <t>RI3</t>
  </si>
  <si>
    <t>RI4</t>
  </si>
  <si>
    <t>RI5</t>
  </si>
  <si>
    <t>RI6</t>
  </si>
  <si>
    <t>AN4</t>
  </si>
  <si>
    <t>AN5</t>
  </si>
  <si>
    <t>AN6</t>
  </si>
  <si>
    <t>AN7</t>
  </si>
  <si>
    <t>CO3</t>
  </si>
  <si>
    <t>EZ5</t>
  </si>
  <si>
    <t>IM5</t>
  </si>
  <si>
    <t>MD5</t>
  </si>
  <si>
    <t>OC5</t>
  </si>
  <si>
    <t>SD1</t>
  </si>
  <si>
    <t>TP5</t>
  </si>
  <si>
    <t>WE5</t>
  </si>
  <si>
    <t>CO7</t>
  </si>
  <si>
    <t>EZ6</t>
  </si>
  <si>
    <t>EZ7</t>
  </si>
  <si>
    <t>IM6</t>
  </si>
  <si>
    <t>IM7</t>
  </si>
  <si>
    <t>MD6</t>
  </si>
  <si>
    <t>MD7</t>
  </si>
  <si>
    <t>OC6</t>
  </si>
  <si>
    <t>OC7</t>
  </si>
  <si>
    <t>SD2</t>
  </si>
  <si>
    <t>SD3</t>
  </si>
  <si>
    <t>TP6</t>
  </si>
  <si>
    <t>TP7</t>
  </si>
  <si>
    <t>WE6</t>
  </si>
  <si>
    <t>WE7</t>
  </si>
  <si>
    <t>AIN</t>
  </si>
  <si>
    <t>AIR</t>
  </si>
  <si>
    <t>SD4</t>
  </si>
  <si>
    <t>CO8</t>
  </si>
  <si>
    <t>Salmar ASA</t>
  </si>
  <si>
    <t>NO0010310956</t>
  </si>
  <si>
    <t>SALM.OL</t>
  </si>
  <si>
    <t>SAZ</t>
  </si>
  <si>
    <t>SAW</t>
  </si>
  <si>
    <t>Selvaag Bolig ASA</t>
  </si>
  <si>
    <t>NO0010612450</t>
  </si>
  <si>
    <t>SBOO.OL</t>
  </si>
  <si>
    <t>SBD</t>
  </si>
  <si>
    <t>SBH</t>
  </si>
  <si>
    <t>SALM NO</t>
  </si>
  <si>
    <t>SBO NO</t>
  </si>
  <si>
    <t>Santa Fe Group A/S</t>
  </si>
  <si>
    <r>
      <t xml:space="preserve">The Reuters Instrument Code for these contracts begins with </t>
    </r>
    <r>
      <rPr>
        <b/>
        <i/>
        <sz val="8"/>
        <rFont val="Calibri"/>
        <family val="2"/>
      </rPr>
      <t>".dP" Preliminary Closing Index Value</t>
    </r>
    <r>
      <rPr>
        <i/>
        <sz val="8"/>
        <rFont val="Calibri"/>
        <family val="2"/>
      </rPr>
      <t xml:space="preserve">, and with ".dM" for the Official Closing Index Value </t>
    </r>
  </si>
  <si>
    <t>https://www.theice.com/publicdocs/liffe/corporate_actions/2016/CA-2016-125-Lo.pdf</t>
  </si>
  <si>
    <t xml:space="preserve">Kabel Deutschland Holding AG </t>
  </si>
  <si>
    <t xml:space="preserve">DMG MORI AG </t>
  </si>
  <si>
    <t xml:space="preserve">https://www.theice.com/publicdocs/liffe/corporate_actions/2016/CA-2016-216-Lo.pdf </t>
  </si>
  <si>
    <t>Melexis NV</t>
  </si>
  <si>
    <t>BE0165385973</t>
  </si>
  <si>
    <t>MLXS.BR</t>
  </si>
  <si>
    <t>MXE</t>
  </si>
  <si>
    <t>MXP</t>
  </si>
  <si>
    <t>MELE BB</t>
  </si>
  <si>
    <t xml:space="preserve">https://www.theice.com/publicdocs/liffe/corporate_actions/2016/CA-2016-232-Lo.pdf </t>
  </si>
  <si>
    <t xml:space="preserve">https://www.theice.com/publicdocs/liffe/corporate_actions/2016/CA-2016-234-Lo.pdf </t>
  </si>
  <si>
    <t>Telia Company AB</t>
  </si>
  <si>
    <t>TELIA.ST</t>
  </si>
  <si>
    <t xml:space="preserve">TELIA SS </t>
  </si>
  <si>
    <t>TeliaSonera AB</t>
  </si>
  <si>
    <t xml:space="preserve">https://www.theice.com/publicdocs/liffe/corporate_actions/2016/CA-2016-247-Lo.pdf </t>
  </si>
  <si>
    <t>Broadcom Limited</t>
  </si>
  <si>
    <t xml:space="preserve">https://www.theice.com/publicdocs/liffe/corporate_actions/2016/CA-2016-235-Lo.pdf </t>
  </si>
  <si>
    <t xml:space="preserve">https://www.theice.com/publicdocs/liffe/corporate_actions/2016/CA-2016-257-Lo.pdf </t>
  </si>
  <si>
    <t>McGraw Hill Financial Inc</t>
  </si>
  <si>
    <t xml:space="preserve">Navigator Co SA, The </t>
  </si>
  <si>
    <t>NVG PL</t>
  </si>
  <si>
    <t>NVGR.LS</t>
  </si>
  <si>
    <t>CH0319416936</t>
  </si>
  <si>
    <t>LDO IM</t>
  </si>
  <si>
    <t xml:space="preserve">https://www.theice.com/publicdocs/liffe/corporate_actions/2016/CA-2016-287-DA.pdf </t>
  </si>
  <si>
    <t xml:space="preserve">https://www.theice.com/publicdocs/liffe/corporate_actions/2016/CA%202016-295-Lo.pdf </t>
  </si>
  <si>
    <t>LDOF.MI</t>
  </si>
  <si>
    <t>Orange Belgium</t>
  </si>
  <si>
    <t>Croda International Plc</t>
  </si>
  <si>
    <t>OBEL BB</t>
  </si>
  <si>
    <t>OBEL.BR</t>
  </si>
  <si>
    <t xml:space="preserve">https://www.theice.com/publicdocs/liffe/corporate_actions/2016/CA-2016-298-Lo.pdf </t>
  </si>
  <si>
    <t xml:space="preserve">https://www.theice.com/publicdocs/liffe/corporate_actions/2016/CA-2016-279-Lo.pdf </t>
  </si>
  <si>
    <t xml:space="preserve">https://www.theice.com/publicdocs/liffe/corporate_actions/2016/CA-2016-291-Lo.pdf </t>
  </si>
  <si>
    <t xml:space="preserve">https://www.theice.com/publicdocs/liffe/corporate_actions/2016/CA-2016-319-Lo.pdf </t>
  </si>
  <si>
    <t>Adecco Group AG</t>
  </si>
  <si>
    <t xml:space="preserve">https://www.theice.com/publicdocs/liffe/corporate_actions/2016/CA-2016-317-Lo.pdf </t>
  </si>
  <si>
    <t>Suez</t>
  </si>
  <si>
    <t>ELISA.HE</t>
  </si>
  <si>
    <t>ELISA FH</t>
  </si>
  <si>
    <t>Cable &amp; Wireless Communications Plc</t>
  </si>
  <si>
    <t xml:space="preserve">https://www.theice.com/publicdocs/liffe/corporate_actions/2016/CA-2016-325-Lo.pdf </t>
  </si>
  <si>
    <t xml:space="preserve">https://www.theice.com/publicdocs/liffe/corporate_actions/2015/CA-2015-649-Lo.pdf </t>
  </si>
  <si>
    <t xml:space="preserve">https://www.theice.com/publicdocs/liffe/corporate_actions/2016/CA-2016-366-Lo.pdf </t>
  </si>
  <si>
    <t xml:space="preserve">https://www.theice.com/publicdocs/liffe/corporate_actions/2016/CA-2016-369-Lo.pdf </t>
  </si>
  <si>
    <t>DK0060738599</t>
  </si>
  <si>
    <t>Kinnevik AB</t>
  </si>
  <si>
    <t>SE0008373906</t>
  </si>
  <si>
    <t xml:space="preserve">https://www.theice.com/publicdocs/liffe/corporate_actions/2016/CA-2016-384-Lo.pdf </t>
  </si>
  <si>
    <t>Bidvest Group Ltd and Bid Corp Ltd</t>
  </si>
  <si>
    <t>Bid Corporation Ltd</t>
  </si>
  <si>
    <t>ZAE000216537</t>
  </si>
  <si>
    <t>BID SJ</t>
  </si>
  <si>
    <t>BIDJ.J</t>
  </si>
  <si>
    <t xml:space="preserve">   South Africa   </t>
  </si>
  <si>
    <t xml:space="preserve"> BMT </t>
  </si>
  <si>
    <t xml:space="preserve"> BIU </t>
  </si>
  <si>
    <t>3GU</t>
  </si>
  <si>
    <t>3FB</t>
  </si>
  <si>
    <r>
      <rPr>
        <u/>
        <sz val="10"/>
        <color rgb="FF0000FF"/>
        <rFont val="Arial"/>
        <family val="2"/>
      </rPr>
      <t>https://www.theice.com/publicdocs/circulars/16073.pdf</t>
    </r>
    <r>
      <rPr>
        <sz val="10"/>
        <rFont val="Arial"/>
        <family val="2"/>
      </rPr>
      <t xml:space="preserve">                            </t>
    </r>
    <r>
      <rPr>
        <u/>
        <sz val="10"/>
        <color rgb="FF0000FF"/>
        <rFont val="Arial"/>
        <family val="2"/>
      </rPr>
      <t>https://www.theice.com/publicdocs/circulars/16073%20attach.pdf</t>
    </r>
    <r>
      <rPr>
        <sz val="10"/>
        <rFont val="Arial"/>
        <family val="2"/>
      </rPr>
      <t xml:space="preserve">  </t>
    </r>
  </si>
  <si>
    <t xml:space="preserve">https://www.theice.com/publicdocs/liffe/corporate_actions/2016/CA-2016-385-Lo.pdf </t>
  </si>
  <si>
    <t>Coca-Cola Enterprises</t>
  </si>
  <si>
    <t xml:space="preserve">https://www.theice.com/publicdocs/liffe/corporate_actions/2016/CA-2016-401-Lo.pdf </t>
  </si>
  <si>
    <t xml:space="preserve">https://www.theice.com/publicdocs/liffe/corporate_actions/2016/CA-2016-414-Lo.pdf </t>
  </si>
  <si>
    <t xml:space="preserve">https://www.theice.com/publicdocs/liffe/corporate_actions/2016/CA-2016-426-Lo.pdf </t>
  </si>
  <si>
    <t>FR0013176526</t>
  </si>
  <si>
    <t>MSCI ACWI Net Total Return Index Future</t>
  </si>
  <si>
    <t>https://www.theice.com/publicdocs/circulars/16071.pdf     https://www.theice.com/publicdocs/circulars/16071%20attach.pdf</t>
  </si>
  <si>
    <t>Introduction of Additional contract</t>
  </si>
  <si>
    <t xml:space="preserve">MSCI ACWI Net Total Return </t>
  </si>
  <si>
    <t>WMS</t>
  </si>
  <si>
    <t>https://www.theice.com/futures-europe/corporate-actions</t>
  </si>
  <si>
    <t xml:space="preserve">Adecco SA </t>
  </si>
  <si>
    <t>KEMIRA FH</t>
  </si>
  <si>
    <t>KEMIRA.HE</t>
  </si>
  <si>
    <t>Bourbon Corp</t>
  </si>
  <si>
    <t>PageGroup plc</t>
  </si>
  <si>
    <t xml:space="preserve">PAGE.L </t>
  </si>
  <si>
    <t>PAGE LN</t>
  </si>
  <si>
    <t xml:space="preserve">https://www.theice.com/publicdocs/liffe/corporate_actions/2016/CA-2016-438-Lo.pdf </t>
  </si>
  <si>
    <t xml:space="preserve">https://www.theice.com/publicdocs/liffe/corporate_actions/2016/CA-2016-437-Lo.pdf </t>
  </si>
  <si>
    <t>GB00BYN59130</t>
  </si>
  <si>
    <t>AT00000VIE62</t>
  </si>
  <si>
    <t xml:space="preserve">https://www.theice.com/publicdocs/liffe/corporate_actions/2016/CA-2016-468-Lo.pdf </t>
  </si>
  <si>
    <t xml:space="preserve">https://www.theice.com/publicdocs/liffe/corporate_actions/2016/CA-2016-465-Lo.pdf </t>
  </si>
  <si>
    <t xml:space="preserve">https://www.theice.com/publicdocs/liffe/corporate_actions/2016/CA-2016-466-Lo.pdf </t>
  </si>
  <si>
    <t xml:space="preserve">Suspension/Delisting </t>
  </si>
  <si>
    <t>Settlement Day Cash Settled contracts</t>
  </si>
  <si>
    <t>Settlement Day Physical Delivered contracts</t>
  </si>
  <si>
    <t>Expiry+2</t>
  </si>
  <si>
    <t>Settlement Cycle change for physcially delivered contracts</t>
  </si>
  <si>
    <t>All physcially delivered equity derivative contracts</t>
  </si>
  <si>
    <t xml:space="preserve">https://www.theice.com/publicdocs/circulars/16086.pdf                       https://www.theice.com/publicdocs/circulars/16086%20Attach.pdf </t>
  </si>
  <si>
    <t>Change of underlying Exchange</t>
  </si>
  <si>
    <t xml:space="preserve">Senior Housing Properties Trust </t>
  </si>
  <si>
    <t>https://www.theice.com/publicdocs/liffe/corporate_actions/2016/CA-2016-475-Lo.pdf</t>
  </si>
  <si>
    <t xml:space="preserve">https://www.theice.com/publicdocs/liffe/corporate_actions/2016/CA-2016-474-Lo.pdf </t>
  </si>
  <si>
    <t>C04</t>
  </si>
  <si>
    <t>Share Split</t>
  </si>
  <si>
    <t>ES0173093024</t>
  </si>
  <si>
    <t>https://www.theice.com/publicdocs/liffe/corporate_actions/2016/CA-2016-488-Lo.pdf</t>
  </si>
  <si>
    <t>SFR Group SA</t>
  </si>
  <si>
    <t>https://www.theice.com/publicdocs/liffe/corporate_actions/2016/CA-2016-490-DA.pdf</t>
  </si>
  <si>
    <t>https://www.theice.com/publicdocs/liffe/corporate_actions/2016/CA-2016-504-DA.pdf</t>
  </si>
  <si>
    <t>NL0011794037</t>
  </si>
  <si>
    <t>https://www.theice.com/publicdocs/liffe/corporate_actions/2016/CA-2016-492-Lo.pdf</t>
  </si>
  <si>
    <t>https://www.theice.com/publicdocs/liffe/corporate_actions/2016/CA-2016-512-Lo.pdf</t>
  </si>
  <si>
    <t>FR0013181864</t>
  </si>
  <si>
    <t>https://www.theice.com/publicdocs/liffe/corporate_actions/2016/CA-2016-507-DA.pdf  https://www.theice.com/publicdocs/liffe/corporate_actions/2016/CA-2016-506-Lo.pdf</t>
  </si>
  <si>
    <t>NL0011821202</t>
  </si>
  <si>
    <t>INGA.AS</t>
  </si>
  <si>
    <t>Koninklijke Ahold Delhaize NV</t>
  </si>
  <si>
    <t xml:space="preserve">AD.AS </t>
  </si>
  <si>
    <t xml:space="preserve">Koninklijke Ahold Delhaize NV </t>
  </si>
  <si>
    <t>AD.AS</t>
  </si>
  <si>
    <t xml:space="preserve">https://www.theice.com/publicdocs/liffe/corporate_actions/2016/CA-2016-514-DA.pdf  https://www.theice.com/publicdocs/liffe/corporate_actions/2016/CA-2016-515-Lo.pdf  </t>
  </si>
  <si>
    <t>https://www.theice.com/publicdocs/liffe/corporate_actions/2016/CA-2016-516-Lo.pdf  https://www.theice.com/publicdocs/liffe/corporate_actions/2016/CA-2016-517-DA.pdf  https://www.theice.com/publicdocs/liffe/corporate_actions/2016/CA-2016-518-Lo.pdf https://www.theice.com/publicdocs/liffe/corporate_actions/2016/CA-2016-519-DA.pdf</t>
  </si>
  <si>
    <t>XL Group Ltd</t>
  </si>
  <si>
    <t>https://www.theice.com/publicdocs/liffe/corporate_actions/2016/CA-2016-520-Lo.pdf</t>
  </si>
  <si>
    <t>https://www.theice.com/publicdocs/liffe/corporate_actions/2016/CA-2016-526-DA.pdf  https://www.theice.com/publicdocs/liffe/corporate_actions/2016/CA-2016-527-Lo.pdf</t>
  </si>
  <si>
    <t>GB00BYT1DJ19</t>
  </si>
  <si>
    <t>https://www.theice.com/publicdocs/liffe/corporate_actions/2016/CA-2016-528-Lo.pdf https://www.theice.com/publicdocs/liffe/corporate_actions/2016/CA-2016-530-DA.pdf</t>
  </si>
  <si>
    <t>https://www.theice.com/publicdocs/liffe/corporate_actions/2016/CA-2016-533-Lo.pdf</t>
  </si>
  <si>
    <t>https://www.theice.com/publicdocs/liffe/corporate_actions/2016/CA-2016-544-Lo.pdf  https://www.theice.com/publicdocs/liffe/corporate_actions/2016/CA-2016-543-DA.pdf</t>
  </si>
  <si>
    <t>https://www.theice.com/publicdocs/liffe/corporate_actions/2016/CA-2016-548-Lo.pdf  https://www.theice.com/publicdocs/liffe/corporate_actions/2016/CA-2016-549-DA.pdf</t>
  </si>
  <si>
    <t>Amadeus IT Group SA</t>
  </si>
  <si>
    <t>https://www.theice.com/publicdocs/liffe/corporate_actions/2016/CA-2016-550-Lo.pdf</t>
  </si>
  <si>
    <t>https://www.theice.com/publicdocs/liffe/corporate_actions/2016/CA-2016-561-Lo.pdf</t>
  </si>
  <si>
    <t>https://www.theice.com/publicdocs/liffe/corporate_actions/2016/CA-2016-569-Lo.pdf</t>
  </si>
  <si>
    <t>SAMPO.HE</t>
  </si>
  <si>
    <t>SAMPO FH</t>
  </si>
  <si>
    <t xml:space="preserve">YIT Oyj </t>
  </si>
  <si>
    <t>MSCI Europe Real Estate Net Total Return Index Future
MSCI World Real Estate Net Total Return Index Future</t>
  </si>
  <si>
    <t>https://www.theice.com/publicdocs/liffe/corporate_actions/2016/CA-2016-572-Lo.pdf</t>
  </si>
  <si>
    <t>Home Retail Group Plc / Sainsbury (J) Plc</t>
  </si>
  <si>
    <t>https://www.theice.com/publicdocs/circulars/16124.pdf</t>
  </si>
  <si>
    <t>https://www.theice.com/publicdocs/liffe/corporate_actions/2016/CA-2016-575-Lo.pdf</t>
  </si>
  <si>
    <t xml:space="preserve">MSCI World Real Estate Net Total Return </t>
  </si>
  <si>
    <t>MWS</t>
  </si>
  <si>
    <t>NDWURE</t>
  </si>
  <si>
    <t>.dMIWO0RE00NUS</t>
  </si>
  <si>
    <t xml:space="preserve">MSCI EUROPE Real Estate NTR EUR Index </t>
  </si>
  <si>
    <t>.dMIEU0RE00NEU</t>
  </si>
  <si>
    <t>MF0</t>
  </si>
  <si>
    <t>https://www.theice.com/publicdocs/liffe/corporate_actions/2016/CA-2016-576-DA.pdf
https://www.theice.com/publicdocs/liffe/corporate_actions/2016/CA-2016-577-Lo.pdf</t>
  </si>
  <si>
    <t>Delisting &amp; Merger</t>
  </si>
  <si>
    <t>https://www.theice.com/publicdocs/liffe/corporate_actions/2016/CA-2016-567-Lo.pdf  https://www.theice.com/publicdocs/liffe/corporate_actions/2016/CA-2016-568-Lo.pdf</t>
  </si>
  <si>
    <t>Johnson Controls Inc. &amp; Tyco International Plc</t>
  </si>
  <si>
    <t>https://www.theice.com/publicdocs/liffe/corporate_actions/2016/CA-2016-583-Lo%20.pdf</t>
  </si>
  <si>
    <t>https://www.theice.com/publicdocs/liffe/corporate_actions/2016/CA-2016-579-DA.pdf https://www.theice.com/publicdocs/liffe/corporate_actions/2016/CA-2016-580-Lo.pdf</t>
  </si>
  <si>
    <t>https://www.theice.com/publicdocs/liffe/corporate_actions/2016/CA-2016-597-Lo.pdf</t>
  </si>
  <si>
    <t>EOO</t>
  </si>
  <si>
    <t>EOM</t>
  </si>
  <si>
    <t>EOE</t>
  </si>
  <si>
    <t>EOP</t>
  </si>
  <si>
    <t>0EI</t>
  </si>
  <si>
    <t>https://www.theice.com/publicdocs/circulars/16134.pdf
https://www.theice.com/publicdocs/circulars/16134%20attach.pdf</t>
  </si>
  <si>
    <t>Uniper SE</t>
  </si>
  <si>
    <t>UNI</t>
  </si>
  <si>
    <t>UNL</t>
  </si>
  <si>
    <t>UNM</t>
  </si>
  <si>
    <t>DE000UNSE018</t>
  </si>
  <si>
    <t>UN01 GY</t>
  </si>
  <si>
    <t>UN01.DE</t>
  </si>
  <si>
    <t>0UB</t>
  </si>
  <si>
    <t>EOR</t>
  </si>
  <si>
    <t>EOL</t>
  </si>
  <si>
    <t>EOS</t>
  </si>
  <si>
    <t>EOI</t>
  </si>
  <si>
    <t>E.ON SE / Uniper SE</t>
  </si>
  <si>
    <t>E.ON SE - ex event package</t>
  </si>
  <si>
    <t>METSO FH</t>
  </si>
  <si>
    <t>METSO.HE</t>
  </si>
  <si>
    <t>https://www.theice.com/publicdocs/circulars/16121.pdf</t>
  </si>
  <si>
    <t>RTL Group / Paddy Power</t>
  </si>
  <si>
    <t>3RT</t>
  </si>
  <si>
    <t>PP4</t>
  </si>
  <si>
    <t>PP5</t>
  </si>
  <si>
    <t>PP7</t>
  </si>
  <si>
    <t>PP6</t>
  </si>
  <si>
    <t>PP8</t>
  </si>
  <si>
    <t>https://www.theice.com/publicdocs/liffe/corporate_actions/2016/CA-2016-630-Lo.pdf</t>
  </si>
  <si>
    <t>Starwood Hotels and Resorts Worldwide</t>
  </si>
  <si>
    <t>RRTL.DE</t>
  </si>
  <si>
    <t>RRTL GY</t>
  </si>
  <si>
    <t>https://www.theice.com/publicdocs/circulars/16125.pdf</t>
  </si>
  <si>
    <t>All physcially delivered Spanish Equity Derivative contracts</t>
  </si>
  <si>
    <t>https://www.theice.com/publicdocs/liffe/corporate_actions/2016/CA-2016-639-Lo.pdf</t>
  </si>
  <si>
    <t>https://www.theice.com/publicdocs/liffe/corporate_actions/2016/CA-2016-643-Lo.pdf</t>
  </si>
  <si>
    <t>SAB Miller Plc</t>
  </si>
  <si>
    <t xml:space="preserve">https://www.theice.com/publicdocs/liffe/corporate_actions/2016/CA-2016-653-Lo.pdf https://www.theice.com/publicdocs/liffe/corporate_actions/2016/CA-2016-654-DA.pdf </t>
  </si>
  <si>
    <t>https://www.theice.com/publicdocs/liffe/corporate_actions/2016/CA-2016-655-Lo.pdf</t>
  </si>
  <si>
    <t>Alcoa</t>
  </si>
  <si>
    <t>https://www.theice.com/publicdocs/liffe/corporate_actions/2016/CA-2016-645-Lo.pdf</t>
  </si>
  <si>
    <t>BE0974293251</t>
  </si>
  <si>
    <t>https://www.theice.com/publicdocs/liffe/corporate_actions/2016/CA-2016-669-Lo.pdf</t>
  </si>
  <si>
    <t>https://www.theice.com/publicdocs/liffe/corporate_actions/2016/CA-2016-679-Lo.pdf  https://www.theice.com/publicdocs/liffe/corporate_actions/2016/CA-2016-678-DA.pdf</t>
  </si>
  <si>
    <t>PTBCP0AM0015</t>
  </si>
  <si>
    <t>Standard Expiries</t>
  </si>
  <si>
    <t>Flexible Expiries</t>
  </si>
  <si>
    <t>https://www.theice.com/publicdocs/liffe/corporate_actions/2016/CA-2016-709-Lo.pdf</t>
  </si>
  <si>
    <t>Alcoa Inc.</t>
  </si>
  <si>
    <t>https://www.theice.com/publicdocs/liffe/corporate_actions/2016/CA-2016-711-Lo.pdf
https://www.theice.com/publicdocs/liffe/corporate_actions/2016/CA-2016-712-DA.pdf</t>
  </si>
  <si>
    <t>Redesignation following Merger</t>
  </si>
  <si>
    <t>Ladbrokes Coral Group PLC</t>
  </si>
  <si>
    <t>https://www.theice.com/publicdocs/liffe/corporate_actions/2016/CA-2016-713-DA.pdf</t>
  </si>
  <si>
    <t xml:space="preserve">dorma+kaba Holding AG </t>
  </si>
  <si>
    <t>dormakaba Holding AG</t>
  </si>
  <si>
    <t>ONEX CT</t>
  </si>
  <si>
    <t>ONEX.TO</t>
  </si>
  <si>
    <t xml:space="preserve">Snam S.p.A </t>
  </si>
  <si>
    <t>SNF</t>
  </si>
  <si>
    <t>SNG</t>
  </si>
  <si>
    <t>SNH</t>
  </si>
  <si>
    <t>SNM</t>
  </si>
  <si>
    <t>0SF</t>
  </si>
  <si>
    <t>Italgas S.p.A</t>
  </si>
  <si>
    <t>IT0005211237</t>
  </si>
  <si>
    <t>IG IM</t>
  </si>
  <si>
    <t>IG.MI</t>
  </si>
  <si>
    <t>ITZ</t>
  </si>
  <si>
    <t>0ID</t>
  </si>
  <si>
    <t>SNT</t>
  </si>
  <si>
    <t>SNW</t>
  </si>
  <si>
    <t>SNZ</t>
  </si>
  <si>
    <t>ITP</t>
  </si>
  <si>
    <t>ITH</t>
  </si>
  <si>
    <t>ITI</t>
  </si>
  <si>
    <t>https://www.theice.com/publicdocs/circulars/16174.pdf</t>
  </si>
  <si>
    <t>Snam S.p.A &amp; Italgas</t>
  </si>
  <si>
    <t>https://www.theice.com/publicdocs/liffe/corporate_actions/2016/CA-2016-675-Lo.pdf</t>
  </si>
  <si>
    <t>ConAgra Foods Inc.</t>
  </si>
  <si>
    <t>https://www.theice.com/publicdocs/liffe/corporate_actions/2016/CA-2016-735-Lo.pdf https://www.theice.com/publicdocs/liffe/corporate_actions/2016/CA-2016-734-DA.pdf</t>
  </si>
  <si>
    <t>https://www.theice.com/publicdocs/liffe/corporate_actions/2016/CA-2016-738-Lo.pdf https://www.theice.com/publicdocs/liffe/corporate_actions/2016/CA-2016-739-DA.pdf</t>
  </si>
  <si>
    <t xml:space="preserve">Banca Popolare dell Emilia Romagna              </t>
  </si>
  <si>
    <t>BPER Banca</t>
  </si>
  <si>
    <t xml:space="preserve">TECK/B CT </t>
  </si>
  <si>
    <t>TECK/B CT</t>
  </si>
  <si>
    <t>TECKb.TO</t>
  </si>
  <si>
    <t xml:space="preserve">TECKb.TO </t>
  </si>
  <si>
    <t>ISIN &amp; Name Change</t>
  </si>
  <si>
    <t>https://www.theice.com/publicdocs/liffe/corporate_actions/2016/CA-2016-755-DA%20.pdf https://www.theice.com/publicdocs/liffe/corporate_actions/2016/CA-2016-754-Lo%20.pdf</t>
  </si>
  <si>
    <t>Exor NV</t>
  </si>
  <si>
    <t>NL0012059018</t>
  </si>
  <si>
    <t>https://www.theice.com/publicdocs/liffe/corporate_actions/2016/CA-2016-751-Lo.pdf</t>
  </si>
  <si>
    <t>Trading hours (All UK Times)</t>
  </si>
  <si>
    <t>Trading and Exercise hours (All UK Times)</t>
  </si>
  <si>
    <t>https://www.theice.com/publicdocs/liffe/corporate_actions/2016/CA-2016-767-Lo.pdf</t>
  </si>
  <si>
    <t>Regus</t>
  </si>
  <si>
    <t>JE00BYVQYS01</t>
  </si>
  <si>
    <t>IWG LN</t>
  </si>
  <si>
    <t>IWG.L</t>
  </si>
  <si>
    <t>https://www.theice.com/publicdocs/liffe/corporate_actions/2016/CA-2016-779-Lo.pdf  https://www.theice.com/publicdocs/liffe/corporate_actions/2016/CA-2016-778-DA.pdf</t>
  </si>
  <si>
    <t>Rosneft</t>
  </si>
  <si>
    <t>Rosneft (PJSC OC) GDR</t>
  </si>
  <si>
    <t>https://www.theice.com/publicdocs/liffe/corporate_actions/2016/CA-2016-780-Lo.pdf</t>
  </si>
  <si>
    <t>Tullet Prebon</t>
  </si>
  <si>
    <t>TCAP LN</t>
  </si>
  <si>
    <t>TCAPI.L</t>
  </si>
  <si>
    <t>https://www.theice.com/publicdocs/liffe/corporate_actions/2016/CA-2016-781-Lo.pdf</t>
  </si>
  <si>
    <t>NEX Group Plc</t>
  </si>
  <si>
    <t>https://www.theice.com/publicdocs/liffe/corporate_actions/2016/CA-2016-753-Lo.pdf</t>
  </si>
  <si>
    <t>Banco BPM</t>
  </si>
  <si>
    <t>https://www.theice.com/publicdocs/liffe/corporate_actions/2016/CA-2016-498-DA.pdf  https://www.theice.com/publicdocs/liffe/corporate_actions/2016/CA-2016-497-Lo.pdf</t>
  </si>
  <si>
    <t>BAMI.MI</t>
  </si>
  <si>
    <t>BAMI IM</t>
  </si>
  <si>
    <t>https://www.theice.com/publicdocs/liffe/corporate_actions/2016/CA-2016-786-Lo.pdf  https://www.theice.com/publicdocs/liffe/corporate_actions/2016/CA-2016-787-DA.pdf</t>
  </si>
  <si>
    <t xml:space="preserve">Airbus </t>
  </si>
  <si>
    <t>NEX Group PLC Ex Event Package</t>
  </si>
  <si>
    <t>Delist</t>
  </si>
  <si>
    <t>https://www.theice.com/publicdocs/liffe/corporate_actions/2017/CA-2017-001-Lo.pdf</t>
  </si>
  <si>
    <t>St Jude Medical Inc.</t>
  </si>
  <si>
    <t>https://www.theice.com/publicdocs/liffe/corporate_actions/2017/CA-2017-003-Lo.pdf  https://www.theice.com/publicdocs/liffe/corporate_actions/2017/CA-2017-002-Lo.pdf</t>
  </si>
  <si>
    <r>
      <t xml:space="preserve">Leonardo-Finmeccanica SpA   </t>
    </r>
    <r>
      <rPr>
        <b/>
        <sz val="10"/>
        <color rgb="FF404040"/>
        <rFont val="Arial"/>
        <family val="2"/>
      </rPr>
      <t xml:space="preserve">                       </t>
    </r>
  </si>
  <si>
    <t>Leonardo SpA</t>
  </si>
  <si>
    <t>https://www.theice.com/publicdocs/liffe/corporate_actions/2017/CA-2017-016-DA.pdf  https://www.theice.com/publicdocs/liffe/corporate_actions/2017/CA-2017-017-Lo.pdf</t>
  </si>
  <si>
    <t>TechnipFMC</t>
  </si>
  <si>
    <t>GB00BDSFG982</t>
  </si>
  <si>
    <t>https://www.theice.com/publicdocs/liffe/corporate_actions/2017/CA-2017-012-Lo.pdf</t>
  </si>
  <si>
    <t>Vonovia SE</t>
  </si>
  <si>
    <t>DE000A1ML7J1</t>
  </si>
  <si>
    <t>VNA GY</t>
  </si>
  <si>
    <t>VNAn.DE</t>
  </si>
  <si>
    <t>FTI FP</t>
  </si>
  <si>
    <t>FTI.PA</t>
  </si>
  <si>
    <t>Reverse Stock Split</t>
  </si>
  <si>
    <t>https://www.theice.com/publicdocs/liffe/corporate_actions/2017/CA-2017-030-Lo.pdf  https://www.theice.com/publicdocs/liffe/corporate_actions/2017/CA-2017-031-DA.pdf</t>
  </si>
  <si>
    <t>IT0005239360</t>
  </si>
  <si>
    <t>https://www.theice.com/publicdocs/liffe/corporate_actions/2017/CA-2017-037-DA.pdf  https://www.theice.com/publicdocs/liffe/corporate_actions/2017/CA-2017-038-Lo.pdf</t>
  </si>
  <si>
    <t>NL0012169213</t>
  </si>
  <si>
    <t xml:space="preserve">FORTUM FH </t>
  </si>
  <si>
    <t>FORTUM.HE</t>
  </si>
  <si>
    <t>FORTUM FH</t>
  </si>
  <si>
    <t>https://www.theice.com/publicdocs/liffe/corporate_actions/2017/CA-2017-061-Lo.pdf</t>
  </si>
  <si>
    <t>OTEX CN</t>
  </si>
  <si>
    <t>OTEX.TO</t>
  </si>
  <si>
    <t>GB0001384287</t>
  </si>
  <si>
    <t>https://www.theice.com/publicdocs/liffe/corporate_actions/2017/CA-2017-062-Lo.pdf</t>
  </si>
  <si>
    <t>Enterprise Inns</t>
  </si>
  <si>
    <t>EIG LN</t>
  </si>
  <si>
    <t>EIGE.L</t>
  </si>
  <si>
    <t>UPM FH</t>
  </si>
  <si>
    <t>UPM.HE</t>
  </si>
  <si>
    <t>GB00B878ZR49</t>
  </si>
  <si>
    <t>GB00B8VWPY99</t>
  </si>
  <si>
    <t>https://www.theice.com/publicdocs/liffe/corporate_actions/2017/CA-2017-080-Lo.pdf</t>
  </si>
  <si>
    <t>https://www.theice.com/publicdocs/liffe/corporate_actions/2017/CA-2017-093-Lo.pdf</t>
  </si>
  <si>
    <t>Spectra Energy Group</t>
  </si>
  <si>
    <t>https://www.theice.com/publicdocs/liffe/corporate_actions/2017/CA-2017-111-Lo.pdf</t>
  </si>
  <si>
    <t>ZAE000210688</t>
  </si>
  <si>
    <t>https://www.theice.com/publicdocs/liffe/corporate_actions/2017/CA-2017-128-DA.pdf</t>
  </si>
  <si>
    <t xml:space="preserve">Linear Technology Corp                             </t>
  </si>
  <si>
    <t>KESKOB FH</t>
  </si>
  <si>
    <t>KESKOB.HE</t>
  </si>
  <si>
    <t>IT0005218380</t>
  </si>
  <si>
    <t xml:space="preserve">https://www.theice.com/publicdocs/liffe/corporate_actions/2017/CA-2017-182-Lo.pdf </t>
  </si>
  <si>
    <t>https://www.theice.com/publicdocs/liffe/corporate_actions/2017/CA-2017-192-DA.pdf https://www.theice.com/publicdocs/liffe/corporate_actions/2017/CA-2017-193-Lo.pdf</t>
  </si>
  <si>
    <t>DE0005810055</t>
  </si>
  <si>
    <t>DB1 GY</t>
  </si>
  <si>
    <t>DB1Gn.DE</t>
  </si>
  <si>
    <t>https://www.theice.com/publicdocs/liffe/corporate_actions/2017/CA-2017-185-Lo.pdf https://www.theice.com/publicdocs/liffe/corporate_actions/2017/CA-2017-186-DA.pdf</t>
  </si>
  <si>
    <t>Vifor Pharma AG</t>
  </si>
  <si>
    <t xml:space="preserve">Galenica AG </t>
  </si>
  <si>
    <t xml:space="preserve">https://www.theice.com/publicdocs/liffe/corporate_actions/2017/CA-2017-210-DA.pdf </t>
  </si>
  <si>
    <t xml:space="preserve">https://www.theice.com/publicdocs/liffe/corporate_actions/2017/CA-2017-216-Lo.pdf </t>
  </si>
  <si>
    <t xml:space="preserve">https://www.theice.com/publicdocs/liffe/corporate_actions/2017/CA-2017-243-Lo.pdf </t>
  </si>
  <si>
    <t>https://www.theice.com/publicdocs/liffe/corporate_actions/2017/CA-2017-297-DA.pdf https://www.theice.com/publicdocs/liffe/corporate_actions/2017/CA-2017-298-Lo.pdf</t>
  </si>
  <si>
    <t>https://www.theice.com/publicdocs/liffe/corporate_actions/2017/CA-2017-296-DA.pdf  https://www.theice.com/publicdocs/liffe/corporate_actions/2017/CA-2017-295-Lo.pdf</t>
  </si>
  <si>
    <t>IT0005252207</t>
  </si>
  <si>
    <t>https://www.theice.com/publicdocs/liffe/corporate_actions/2017/CA-2017-306-Lo.pdf</t>
  </si>
  <si>
    <t>GEDI Gruppo Editoriale SpA</t>
  </si>
  <si>
    <t>https://www.theice.com/publicdocs/liffe/corporate_actions/2017/CA-2017-308-Lo.pdf</t>
  </si>
  <si>
    <t>NKT  A/S</t>
  </si>
  <si>
    <t>https://www.theice.com/publicdocs/liffe/corporate_actions/2017/CA-2017-322-DA.pdf  https://www.theice.com/publicdocs/liffe/corporate_actions/2017/CA-2017-321-Lo.pdf</t>
  </si>
  <si>
    <t>https://www.theice.com/publicdocs/liffe/corporate_actions/2017/CA-2017-325-Lo.pdf https://www.theice.com/publicdocs/liffe/corporate_actions/2017/CA-2017-326-DA.pdf</t>
  </si>
  <si>
    <t>GEDI IM</t>
  </si>
  <si>
    <t>GEDI.IM</t>
  </si>
  <si>
    <t>LU1598757687</t>
  </si>
  <si>
    <t>https://www.theice.com/publicdocs/liffe/corporate_actions/2017/CA-2017-363-Lo.pdf  https://www.theice.com/publicdocs/liffe/corporate_actions/2017/CA-2017-362-DA.pdf</t>
  </si>
  <si>
    <t>https://www.theice.com/publicdocs/liffe/corporate_actions/2017/CA-2017-364-DA.pdf  https://www.theice.com/publicdocs/liffe/corporate_actions/2017/CA-2017-361-Lo.pdf</t>
  </si>
  <si>
    <t>MT.AS</t>
  </si>
  <si>
    <t>GB00BDR05C01</t>
  </si>
  <si>
    <t>IT0005252140</t>
  </si>
  <si>
    <t>CH0364749348</t>
  </si>
  <si>
    <t xml:space="preserve">https://www.theice.com/publicdocs/liffe/corporate_actions/2017/CA-2017-377-DA.pdf </t>
  </si>
  <si>
    <t xml:space="preserve">https://www.theice.com/publicdocs/liffe/corporate_actions/2017/CA-2017-375-Lo.pdf </t>
  </si>
  <si>
    <t xml:space="preserve">https://www.theice.com/publicdocs/liffe/corporate_actions/2017/CA-2017-373-Lo.pdf </t>
  </si>
  <si>
    <t xml:space="preserve">https://www.theice.com/publicdocs/liffe/corporate_actions/2017/CA-2017-393-Lo.pdf </t>
  </si>
  <si>
    <t>VIFN.S</t>
  </si>
  <si>
    <t>IT0005252728</t>
  </si>
  <si>
    <t xml:space="preserve">https://www.theice.com/publicdocs/liffe/corporate_actions/2017/CA-2017-404-Lo.pdf </t>
  </si>
  <si>
    <t xml:space="preserve">https://www.theice.com/publicdocs/liffe/corporate_actions/2017/CA-2017-409-Lo.pdf </t>
  </si>
  <si>
    <t>AD NA</t>
  </si>
  <si>
    <t xml:space="preserve">AD NA </t>
  </si>
  <si>
    <t xml:space="preserve">UPM FH </t>
  </si>
  <si>
    <t>Capgemini SA</t>
  </si>
  <si>
    <t xml:space="preserve">https://www.theice.com/publicdocs/liffe/corporate_actions/2017/CA-2017-421-Lo.pdf </t>
  </si>
  <si>
    <t>https://www.theice.com/publicdocs/liffe/corporate_actions/2017/CA-2017-168-Lo.pdf</t>
  </si>
  <si>
    <t>ES0113307062</t>
  </si>
  <si>
    <t xml:space="preserve">https://www.theice.com/publicdocs/liffe/corporate_actions/2017/CA-2017-445-Lo.pdf </t>
  </si>
  <si>
    <t xml:space="preserve">https://www.theice.com/publicdocs/liffe/corporate_actions/2017/CA-2017-429-DA.pdf </t>
  </si>
  <si>
    <t>Svenska Cellulosa AB</t>
  </si>
  <si>
    <t xml:space="preserve">https://www.theice.com/publicdocs/liffe/corporate_actions/2017/CA-2017-430-Lo.pdf </t>
  </si>
  <si>
    <t>Delist/ Package</t>
  </si>
  <si>
    <t xml:space="preserve">https://www.theice.com/publicdocs/liffe/corporate_actions/2017/CA-2017-451-Lo.pdf </t>
  </si>
  <si>
    <t>Eurazeo SE</t>
  </si>
  <si>
    <t xml:space="preserve">PIK Group GDRs </t>
  </si>
  <si>
    <t xml:space="preserve">https://www.theice.com/publicdocs/liffe/corporate_actions/2017/CA-2017-455-Lo.pdf </t>
  </si>
  <si>
    <t xml:space="preserve">https://www.theice.com/publicdocs/liffe/corporate_actions/2017/CA-2017-397-Lo.pdf </t>
  </si>
  <si>
    <t xml:space="preserve">https://www.theice.com/publicdocs/liffe/corporate_actions/2017/CA-2017-456-Lo.pdf </t>
  </si>
  <si>
    <t xml:space="preserve">https://www.theice.com/publicdocs/liffe/corporate_actions/2017/CA-2017-460-Lo.pdf </t>
  </si>
  <si>
    <t xml:space="preserve"> NL0012365084</t>
  </si>
  <si>
    <t>NSI NA</t>
  </si>
  <si>
    <t>NSI NV</t>
  </si>
  <si>
    <t>https://www.theice.com/publicdocs/circulars/17022.pdf</t>
  </si>
  <si>
    <t>MSCI Taiwan NTR USD</t>
  </si>
  <si>
    <t>https://www.theice.com/publicdocs/circulars/17075.pdf</t>
  </si>
  <si>
    <t>Russell UK Mid 150
Russell Europe SMID 300
MSCI Taiwan</t>
  </si>
  <si>
    <t>NDEUSTW</t>
  </si>
  <si>
    <t>MST</t>
  </si>
  <si>
    <t xml:space="preserve">.dMITW00000NUS </t>
  </si>
  <si>
    <t>M7CHE</t>
  </si>
  <si>
    <t>FTSE Developed Europe SMID Cap Tradable Plus NTR Index</t>
  </si>
  <si>
    <t>FTSE UK Mid Cap Tradable Plus NTR Index</t>
  </si>
  <si>
    <t>GB00BD5W4M11</t>
  </si>
  <si>
    <t>RUKM150N</t>
  </si>
  <si>
    <t>NL0000000107</t>
  </si>
  <si>
    <t>FR0003500008</t>
  </si>
  <si>
    <t>PTING0200002</t>
  </si>
  <si>
    <t xml:space="preserve">Gamesa Corp Tecnologica SA </t>
  </si>
  <si>
    <t xml:space="preserve">https://www.theice.com/publicdocs/liffe/corporate_actions/2017/CA-2017-467-Lo.pdf </t>
  </si>
  <si>
    <t>Siemens Gamesa Renewable Energy SA</t>
  </si>
  <si>
    <t xml:space="preserve">https://www.theice.com/publicdocs/liffe/corporate_actions/2017/CA-2017-469-Lo.pdf </t>
  </si>
  <si>
    <t>GB00BD6K4575</t>
  </si>
  <si>
    <t xml:space="preserve">https://www.theice.com/publicdocs/liffe/corporate_actions/2017/CA-2017-475-Lo.pdf </t>
  </si>
  <si>
    <t>Name and ISIN change</t>
  </si>
  <si>
    <t>Obsidian Energy Ltd.</t>
  </si>
  <si>
    <t>CA6744821043</t>
  </si>
  <si>
    <t xml:space="preserve">Penn West Petroleum Ltd </t>
  </si>
  <si>
    <t xml:space="preserve">https://www.theice.com/publicdocs/liffe/corporate_actions/2017/CA-2017-474-Lo.pdf </t>
  </si>
  <si>
    <t>OBE CT</t>
  </si>
  <si>
    <t>OBE.TO</t>
  </si>
  <si>
    <t>New Australian DASF</t>
  </si>
  <si>
    <t xml:space="preserve">https://www.theice.com/publicdocs/circulars/17071.pdf  </t>
  </si>
  <si>
    <t>AGL Energy Ltd</t>
  </si>
  <si>
    <t>AU000000AGL7</t>
  </si>
  <si>
    <t>AGL AT</t>
  </si>
  <si>
    <t xml:space="preserve">AGL.AX </t>
  </si>
  <si>
    <t>Australian Securities Exchange</t>
  </si>
  <si>
    <t>Australia</t>
  </si>
  <si>
    <t>0HN</t>
  </si>
  <si>
    <t xml:space="preserve">AUD </t>
  </si>
  <si>
    <t>Business day immediately preceding the Thursday before the last Friday of the delivery month**</t>
  </si>
  <si>
    <t>Amcor Ltd/Australia</t>
  </si>
  <si>
    <t>AU000000AMC4</t>
  </si>
  <si>
    <t>AMC AT</t>
  </si>
  <si>
    <t xml:space="preserve">AMC.AX </t>
  </si>
  <si>
    <t>0HE</t>
  </si>
  <si>
    <t>AMP Ltd</t>
  </si>
  <si>
    <t>AU000000AMP6</t>
  </si>
  <si>
    <t>AMP AT</t>
  </si>
  <si>
    <t xml:space="preserve">AMP.AX </t>
  </si>
  <si>
    <t>0K8</t>
  </si>
  <si>
    <t>APA Group</t>
  </si>
  <si>
    <t>AU000000APA1</t>
  </si>
  <si>
    <t>APA AT</t>
  </si>
  <si>
    <t xml:space="preserve">APA.AX </t>
  </si>
  <si>
    <t>0HL</t>
  </si>
  <si>
    <t xml:space="preserve">Aristocrat Leisure Ltd </t>
  </si>
  <si>
    <t>AU000000ALL7</t>
  </si>
  <si>
    <t>ALL AT</t>
  </si>
  <si>
    <t xml:space="preserve">ALL.AX </t>
  </si>
  <si>
    <t>0AC</t>
  </si>
  <si>
    <t>ASX Ltd</t>
  </si>
  <si>
    <t>AU000000ASX7</t>
  </si>
  <si>
    <t>ASX AT</t>
  </si>
  <si>
    <t xml:space="preserve">ASX.AX </t>
  </si>
  <si>
    <t>0H0</t>
  </si>
  <si>
    <t>Aurizon Holdings Ltd</t>
  </si>
  <si>
    <t>AU000000AZJ1</t>
  </si>
  <si>
    <t>AZJ AT</t>
  </si>
  <si>
    <t xml:space="preserve">AZJ.AX </t>
  </si>
  <si>
    <t>0KD</t>
  </si>
  <si>
    <t>Australia &amp; New Zealand Banking Group Ltd</t>
  </si>
  <si>
    <t>AU000000ANZ3</t>
  </si>
  <si>
    <t>ANZ AT</t>
  </si>
  <si>
    <t xml:space="preserve">ANZ.AX </t>
  </si>
  <si>
    <t>0HR</t>
  </si>
  <si>
    <t>Brambles Ltd</t>
  </si>
  <si>
    <t>AU000000BXB1</t>
  </si>
  <si>
    <t>BXB AT</t>
  </si>
  <si>
    <t xml:space="preserve">BXB.AX </t>
  </si>
  <si>
    <t>0H1</t>
  </si>
  <si>
    <t>Caltex Australia Ltd</t>
  </si>
  <si>
    <t>AU000000CTX1</t>
  </si>
  <si>
    <t>CTX AT</t>
  </si>
  <si>
    <t xml:space="preserve">CTX.AX </t>
  </si>
  <si>
    <t>0HS</t>
  </si>
  <si>
    <t>Coca-Cola Amatil Ltd</t>
  </si>
  <si>
    <t>AU000000CCL2</t>
  </si>
  <si>
    <t>CCL AT</t>
  </si>
  <si>
    <t xml:space="preserve">CCL.AX </t>
  </si>
  <si>
    <t>0H6</t>
  </si>
  <si>
    <t xml:space="preserve">Cochlear Ltd </t>
  </si>
  <si>
    <t>AU000000COH5</t>
  </si>
  <si>
    <t>COH AT</t>
  </si>
  <si>
    <t xml:space="preserve">COH.AX </t>
  </si>
  <si>
    <t>0CO</t>
  </si>
  <si>
    <t>Commonwealth Bank of Australia</t>
  </si>
  <si>
    <t>AU000000CBA7</t>
  </si>
  <si>
    <t>CBA AT</t>
  </si>
  <si>
    <t xml:space="preserve">CBA.AX </t>
  </si>
  <si>
    <t>0H5</t>
  </si>
  <si>
    <t>Crown Resorts Ltd</t>
  </si>
  <si>
    <t>AU000000CWN6</t>
  </si>
  <si>
    <t>CWN AT</t>
  </si>
  <si>
    <t xml:space="preserve">CWN.AX </t>
  </si>
  <si>
    <t>0KY</t>
  </si>
  <si>
    <t>CSL Ltd</t>
  </si>
  <si>
    <t>AU000000CSL8</t>
  </si>
  <si>
    <t>CSL AT</t>
  </si>
  <si>
    <t xml:space="preserve">CSL.AX </t>
  </si>
  <si>
    <t>0H9</t>
  </si>
  <si>
    <t>Dexus Property Group</t>
  </si>
  <si>
    <t>AU000000DXS1</t>
  </si>
  <si>
    <t>DXS AT</t>
  </si>
  <si>
    <t xml:space="preserve">DXS.AX </t>
  </si>
  <si>
    <t>0J0</t>
  </si>
  <si>
    <t>Fortescue Metals Group Ltd</t>
  </si>
  <si>
    <t>AU000000FMG4</t>
  </si>
  <si>
    <t>FMG AT</t>
  </si>
  <si>
    <t xml:space="preserve">FMG.AX </t>
  </si>
  <si>
    <t>0J1</t>
  </si>
  <si>
    <t>Goodman Group</t>
  </si>
  <si>
    <t>AU000000GMG2</t>
  </si>
  <si>
    <t>GMG AT</t>
  </si>
  <si>
    <t xml:space="preserve">GMG.AX </t>
  </si>
  <si>
    <t>0J6</t>
  </si>
  <si>
    <t>GPT Group/The</t>
  </si>
  <si>
    <t>AU000000GPT8</t>
  </si>
  <si>
    <t>GPT AT</t>
  </si>
  <si>
    <t xml:space="preserve">GPT.AX </t>
  </si>
  <si>
    <t>0J2</t>
  </si>
  <si>
    <t>Insurance Australia Group Ltd</t>
  </si>
  <si>
    <t>AU000000IAG3</t>
  </si>
  <si>
    <t>0J3</t>
  </si>
  <si>
    <t>AU000000JHX1</t>
  </si>
  <si>
    <t>JHX AT</t>
  </si>
  <si>
    <t xml:space="preserve">JHX.AX </t>
  </si>
  <si>
    <t>0JO</t>
  </si>
  <si>
    <t>Lend Lease Group</t>
  </si>
  <si>
    <t>AU000000LLC3</t>
  </si>
  <si>
    <t>LLC AT</t>
  </si>
  <si>
    <t xml:space="preserve">LLC.AX </t>
  </si>
  <si>
    <t>0J5</t>
  </si>
  <si>
    <t>Macquarie Group Ltd</t>
  </si>
  <si>
    <t>AU000000MQG1</t>
  </si>
  <si>
    <t>MQG AT</t>
  </si>
  <si>
    <t xml:space="preserve">MQG.AX </t>
  </si>
  <si>
    <t>0J7</t>
  </si>
  <si>
    <t>Medibank Private Ltd</t>
  </si>
  <si>
    <t>AU000000MPL3</t>
  </si>
  <si>
    <t>MPL AT</t>
  </si>
  <si>
    <t xml:space="preserve">MPL.AX </t>
  </si>
  <si>
    <t>0ME</t>
  </si>
  <si>
    <t>Mirvac Group</t>
  </si>
  <si>
    <t>AU000000MGR9</t>
  </si>
  <si>
    <t>MGR AT</t>
  </si>
  <si>
    <t xml:space="preserve">MGR.AX </t>
  </si>
  <si>
    <t>0J8</t>
  </si>
  <si>
    <t>National Australia Bank Ltd</t>
  </si>
  <si>
    <t>AU000000NAB4</t>
  </si>
  <si>
    <t>NAB AT</t>
  </si>
  <si>
    <t xml:space="preserve">NAB.AX </t>
  </si>
  <si>
    <t>0J9</t>
  </si>
  <si>
    <t>Newcrest Mining Ltd</t>
  </si>
  <si>
    <t>AU000000NCM7</t>
  </si>
  <si>
    <t>NCM AT</t>
  </si>
  <si>
    <t xml:space="preserve">NCM.AX </t>
  </si>
  <si>
    <t>0KU</t>
  </si>
  <si>
    <t>Oil Search Ltd</t>
  </si>
  <si>
    <t>PG0008579883</t>
  </si>
  <si>
    <t>OSH AT</t>
  </si>
  <si>
    <t xml:space="preserve">OSH.AX </t>
  </si>
  <si>
    <t>0L0</t>
  </si>
  <si>
    <t>Origin Energy Ltd</t>
  </si>
  <si>
    <t>AU000000ORG5</t>
  </si>
  <si>
    <t>ORG AT</t>
  </si>
  <si>
    <t xml:space="preserve">ORG.AX </t>
  </si>
  <si>
    <t>0KQ</t>
  </si>
  <si>
    <t>QBE Insurance Group Ltd</t>
  </si>
  <si>
    <t>AU000000QBE9</t>
  </si>
  <si>
    <t>QBE AT</t>
  </si>
  <si>
    <t xml:space="preserve">QBE.AX </t>
  </si>
  <si>
    <t>0KZ</t>
  </si>
  <si>
    <t>Ramsay Health Care Ltd</t>
  </si>
  <si>
    <t>AU000000RHC8</t>
  </si>
  <si>
    <t>RHC AT</t>
  </si>
  <si>
    <t xml:space="preserve">RHC.AX </t>
  </si>
  <si>
    <t>0KV</t>
  </si>
  <si>
    <t>REA Group Ltd</t>
  </si>
  <si>
    <t>AU000000REA9</t>
  </si>
  <si>
    <t>REA AT</t>
  </si>
  <si>
    <t xml:space="preserve">REA.AX </t>
  </si>
  <si>
    <t>0KW</t>
  </si>
  <si>
    <t>Rio Tinto Ltd</t>
  </si>
  <si>
    <t>AU000000RIO1</t>
  </si>
  <si>
    <t>RIO AT</t>
  </si>
  <si>
    <t xml:space="preserve">RIO.AX </t>
  </si>
  <si>
    <t>0KF</t>
  </si>
  <si>
    <t>Santos Ltd</t>
  </si>
  <si>
    <t>AU000000STO6</t>
  </si>
  <si>
    <t>STO AT</t>
  </si>
  <si>
    <t xml:space="preserve">STO.AX </t>
  </si>
  <si>
    <t>0KP</t>
  </si>
  <si>
    <t>Scentre Group</t>
  </si>
  <si>
    <t>AU000000SCG8</t>
  </si>
  <si>
    <t>SCG AT</t>
  </si>
  <si>
    <t xml:space="preserve">SCG.AX </t>
  </si>
  <si>
    <t>0K7</t>
  </si>
  <si>
    <t>Sonic Healthcare Ltd</t>
  </si>
  <si>
    <t>AU000000SHL7</t>
  </si>
  <si>
    <t>SHL AT</t>
  </si>
  <si>
    <t xml:space="preserve">SHL.AX </t>
  </si>
  <si>
    <t>0KT</t>
  </si>
  <si>
    <t>South32 Ltd</t>
  </si>
  <si>
    <t>S32 AT</t>
  </si>
  <si>
    <t xml:space="preserve">S32.AX </t>
  </si>
  <si>
    <t>0SE</t>
  </si>
  <si>
    <t>Stockland</t>
  </si>
  <si>
    <t>AU000000SGP0</t>
  </si>
  <si>
    <t>SGP AT</t>
  </si>
  <si>
    <t xml:space="preserve">SGP.AX </t>
  </si>
  <si>
    <t>0KM</t>
  </si>
  <si>
    <t>Suncorp Group Ltd</t>
  </si>
  <si>
    <t>AU000000SUN6</t>
  </si>
  <si>
    <t>SUN AT</t>
  </si>
  <si>
    <t xml:space="preserve">SUN.AX </t>
  </si>
  <si>
    <t>0KR</t>
  </si>
  <si>
    <t>Sydney Airport</t>
  </si>
  <si>
    <t>AU000000SYD9</t>
  </si>
  <si>
    <t>SYD AT</t>
  </si>
  <si>
    <t xml:space="preserve">SYD.AX </t>
  </si>
  <si>
    <t>0HI</t>
  </si>
  <si>
    <t>Telstra Corp Ltd</t>
  </si>
  <si>
    <t>AU000000TLS2</t>
  </si>
  <si>
    <t>TLS AT</t>
  </si>
  <si>
    <t xml:space="preserve">TLS.AX </t>
  </si>
  <si>
    <t>0KS</t>
  </si>
  <si>
    <t>Transurban Group</t>
  </si>
  <si>
    <t>AU000000TCL6</t>
  </si>
  <si>
    <t>TCL AT</t>
  </si>
  <si>
    <t xml:space="preserve">TCL.AX </t>
  </si>
  <si>
    <t>0K1</t>
  </si>
  <si>
    <t>Treasury Wine Estates Ltd</t>
  </si>
  <si>
    <t>AU000000TWE9</t>
  </si>
  <si>
    <t>TWE AT</t>
  </si>
  <si>
    <t xml:space="preserve">TWE.AX </t>
  </si>
  <si>
    <t>0TN</t>
  </si>
  <si>
    <t>Vicinity Centres</t>
  </si>
  <si>
    <t>AU000000VCX7</t>
  </si>
  <si>
    <t>VCX AT</t>
  </si>
  <si>
    <t xml:space="preserve">VCX.AX </t>
  </si>
  <si>
    <t>0WI</t>
  </si>
  <si>
    <t>Wesfarmers Ltd</t>
  </si>
  <si>
    <t>AU000000WES1</t>
  </si>
  <si>
    <t>WES AT</t>
  </si>
  <si>
    <t xml:space="preserve">WES.AX </t>
  </si>
  <si>
    <t>0K4</t>
  </si>
  <si>
    <t>Westfield Corp</t>
  </si>
  <si>
    <t>Westpac Banking Corp</t>
  </si>
  <si>
    <t>AU000000WBC1</t>
  </si>
  <si>
    <t>WBC AT</t>
  </si>
  <si>
    <t xml:space="preserve">WBC.AX </t>
  </si>
  <si>
    <t>0K2</t>
  </si>
  <si>
    <t>Woodside Petroleum Ltd</t>
  </si>
  <si>
    <t>AU000000WPL2</t>
  </si>
  <si>
    <t>WPL AT</t>
  </si>
  <si>
    <t xml:space="preserve">WPL.AX </t>
  </si>
  <si>
    <t>0K6</t>
  </si>
  <si>
    <t>Woolworths Ltd</t>
  </si>
  <si>
    <t>AU000000WOW2</t>
  </si>
  <si>
    <t>WOW AT</t>
  </si>
  <si>
    <t xml:space="preserve">WOW.AX </t>
  </si>
  <si>
    <t>0K5</t>
  </si>
  <si>
    <t>**In December the Last Trading Day is the business day before the last Thursday before Christmas (Expiry Day), unless the next day is Christmas then the Expiry Day moves to the previous Thursday</t>
  </si>
  <si>
    <t xml:space="preserve">https://www.theice.com/publicdocs/liffe/corporate_actions/2017/CA-2017-482-DA.pdf </t>
  </si>
  <si>
    <t xml:space="preserve">https://www.theice.com/publicdocs/liffe/corporate_actions/2017/CA-2017-486-Lo.pdf </t>
  </si>
  <si>
    <t xml:space="preserve">https://www.theice.com/publicdocs/liffe/corporate_actions/2017/CA-2017-495-Lo.pdf </t>
  </si>
  <si>
    <t>Bank of Ireland Group plc</t>
  </si>
  <si>
    <t xml:space="preserve">https://www.theice.com/publicdocs/liffe/corporate_actions/2017/CA-2017-477-DA.pdf
</t>
  </si>
  <si>
    <t>IE00BD1RP616</t>
  </si>
  <si>
    <t>BIRG ID</t>
  </si>
  <si>
    <t>BIRG.I</t>
  </si>
  <si>
    <t>Restructure</t>
  </si>
  <si>
    <t>https://www.theice.com/publicdocs/liffe/corporate_actions/2017/CA-2017-501-Lo.pdf</t>
  </si>
  <si>
    <t xml:space="preserve">https://www.theice.com/publicdocs/liffe/corporate_actions/2017/CA-2017-513-Lo.pdf </t>
  </si>
  <si>
    <t>Ceconomy AG</t>
  </si>
  <si>
    <t>CEC GY</t>
  </si>
  <si>
    <t>CECG.DE</t>
  </si>
  <si>
    <t>https://www.theice.com/publicdocs/liffe/corporate_actions/2017/CA-2017-360-Lo.pdf</t>
  </si>
  <si>
    <t xml:space="preserve">https://www.theice.com/publicdocs/liffe/corporate_actions/2017/CA-2017-517-Lo.pdf </t>
  </si>
  <si>
    <t xml:space="preserve">Sonae Industria SGPS </t>
  </si>
  <si>
    <t>SGRE SM</t>
  </si>
  <si>
    <t>SGREN.MC</t>
  </si>
  <si>
    <t>https://www.theice.com/publicdocs/liffe/corporate_actions/2017/CA-2017-522-Lo.pdf</t>
  </si>
  <si>
    <t>Strike Price intervals (currency of quotation) for standard and flexible contracts</t>
  </si>
  <si>
    <t>FR0013269123</t>
  </si>
  <si>
    <t>RUI FP</t>
  </si>
  <si>
    <t xml:space="preserve">https://www.theice.com/publicdocs/liffe/corporate_actions/2017/CA-2017-525-Lo.pdf </t>
  </si>
  <si>
    <t>https://www.theice.com/publicdocs/liffe/corporate_actions/2017/CA-2017-396-Lo.pdf</t>
  </si>
  <si>
    <t>Ferguson Plc</t>
  </si>
  <si>
    <t>FERG LN</t>
  </si>
  <si>
    <t>FERG.L</t>
  </si>
  <si>
    <t>Deutsche Wohnen SE</t>
  </si>
  <si>
    <t>Suspend and Delist</t>
  </si>
  <si>
    <t>Ophir Energy plc, Premier Oil plc and Lonmin plc</t>
  </si>
  <si>
    <t>Deutsche Wohnen</t>
  </si>
  <si>
    <t xml:space="preserve">https://www.theice.com/publicdocs/liffe/corporate_actions/2017/CA-2017-530-Lo.pdf </t>
  </si>
  <si>
    <t xml:space="preserve">https://www.theice.com/publicdocs/circulars/17106.pdf </t>
  </si>
  <si>
    <t xml:space="preserve">The Dow Chemical Co </t>
  </si>
  <si>
    <t xml:space="preserve">https://www.theice.com/publicdocs/liffe/corporate_actions/2017/CA-2017-537-Lo.pdf </t>
  </si>
  <si>
    <t xml:space="preserve">https://www.theice.com/publicdocs/liffe/corporate_actions/2017/CA-2017-540-Lo.pdf </t>
  </si>
  <si>
    <t xml:space="preserve">EDP Renováveis SA </t>
  </si>
  <si>
    <t xml:space="preserve">https://www.theice.com/publicdocs/liffe/corporate_actions/2017/CA-2017-544-Lo.pdf </t>
  </si>
  <si>
    <t>MHP SE GDR</t>
  </si>
  <si>
    <t xml:space="preserve">https://www.theice.com/publicdocs/liffe/corporate_actions/2017/CA-2017-548-Lo.pdf </t>
  </si>
  <si>
    <t>SUESS MicroTec SE</t>
  </si>
  <si>
    <t xml:space="preserve">https://www.theice.com/publicdocs/liffe/corporate_actions/2017/CA-2017-550-Lo.pdf </t>
  </si>
  <si>
    <t>Standard Life Aberdeen plc</t>
  </si>
  <si>
    <t>SLA.L</t>
  </si>
  <si>
    <t>SLA LN</t>
  </si>
  <si>
    <t xml:space="preserve">https://www.theice.com/publicdocs/liffe/corporate_actions/2017/CA-2017-552-Lo.pdf </t>
  </si>
  <si>
    <t xml:space="preserve">https://www.theice.com/publicdocs/liffe/corporate_actions/2017/CA-2017-564-Lo.pdf </t>
  </si>
  <si>
    <t xml:space="preserve">https://www.theice.com/publicdocs/liffe/corporate_actions/2017/CA-2017-567-Lo.pdf </t>
  </si>
  <si>
    <t xml:space="preserve">https://www.theice.com/publicdocs/liffe/corporate_actions/2017/CA-2017-572-Lo.pdf </t>
  </si>
  <si>
    <t>https://www.theice.com/publicdocs/liffe/corporate_actions/2017/CA-2017-576-DA.pdf</t>
  </si>
  <si>
    <t>https://www.theice.com/publicdocs/liffe/corporate_actions/2017/CA-2017-582-Lo.pdf</t>
  </si>
  <si>
    <t>Settlement Cycle change for physcially delivered US contracts</t>
  </si>
  <si>
    <t>https://www.theice.com/publicdocs/circulars/17092.pdf</t>
  </si>
  <si>
    <t>All US Stock Options &amp; Futures with a US listing</t>
  </si>
  <si>
    <t xml:space="preserve">https://www.theice.com/publicdocs/liffe/corporate_actions/2017/CA-2017-602-Lo.pdf </t>
  </si>
  <si>
    <t xml:space="preserve">https://www.theice.com/publicdocs/liffe/corporate_actions/2017/CA-2017-601-DA.pdf </t>
  </si>
  <si>
    <t xml:space="preserve">https://www.theice.com/publicdocs/liffe/corporate_actions/2017/CA-2017-524-Lo.pdf </t>
  </si>
  <si>
    <t xml:space="preserve">Drillisch AG </t>
  </si>
  <si>
    <t xml:space="preserve">Du Pont (E.I.) De Nemours </t>
  </si>
  <si>
    <t>FutureSource Symbol</t>
  </si>
  <si>
    <t>III-LON</t>
  </si>
  <si>
    <t>A2A-MIL</t>
  </si>
  <si>
    <t>ARL-XET</t>
  </si>
  <si>
    <t>ABBN-SWX</t>
  </si>
  <si>
    <t>ABB-OMX</t>
  </si>
  <si>
    <t>ABG.P-MAC</t>
  </si>
  <si>
    <t>ANA-MAC</t>
  </si>
  <si>
    <t>AC-EEB</t>
  </si>
  <si>
    <t>ACE-MIL</t>
  </si>
  <si>
    <t>ACX-MAC</t>
  </si>
  <si>
    <t>ACKB-EEB</t>
  </si>
  <si>
    <t>ACS-MAC</t>
  </si>
  <si>
    <t>ADEN-SWX</t>
  </si>
  <si>
    <t>ADS-XET</t>
  </si>
  <si>
    <t>ADM-LON</t>
  </si>
  <si>
    <t>ADV-XET</t>
  </si>
  <si>
    <t>AGN-EEB</t>
  </si>
  <si>
    <t>ADP-EEB</t>
  </si>
  <si>
    <t>ARI-JSE</t>
  </si>
  <si>
    <t>AGS-EEB</t>
  </si>
  <si>
    <t>AGFB-EEB</t>
  </si>
  <si>
    <t>AGK-LON</t>
  </si>
  <si>
    <t>AEM-TC</t>
  </si>
  <si>
    <t>AGO-WAR</t>
  </si>
  <si>
    <t>AF-EEB</t>
  </si>
  <si>
    <t>AI-EEB</t>
  </si>
  <si>
    <t>AIR-EEB</t>
  </si>
  <si>
    <t>AIXA-XET</t>
  </si>
  <si>
    <t>AKA-OSL</t>
  </si>
  <si>
    <t>AKBNK-IST</t>
  </si>
  <si>
    <t>AKER-OSL</t>
  </si>
  <si>
    <t>AKZA-EEB</t>
  </si>
  <si>
    <t>ABIO-EEB</t>
  </si>
  <si>
    <t>ALFA-OMX</t>
  </si>
  <si>
    <t>ALV-XET</t>
  </si>
  <si>
    <t>ALM-MAC</t>
  </si>
  <si>
    <t>ALO-EEB</t>
  </si>
  <si>
    <t>ATE-EEB</t>
  </si>
  <si>
    <t>ALT-EEB</t>
  </si>
  <si>
    <t>ALTR-EEB</t>
  </si>
  <si>
    <t>AMS-MAC</t>
  </si>
  <si>
    <t>AMG-EEB</t>
  </si>
  <si>
    <t>AMP-MIL</t>
  </si>
  <si>
    <t>AMS-SWX</t>
  </si>
  <si>
    <t>ANDR-VIE</t>
  </si>
  <si>
    <t>AMS-JSE</t>
  </si>
  <si>
    <t>AAL-LON</t>
  </si>
  <si>
    <t>ANG-JSE</t>
  </si>
  <si>
    <t>ABI-EEB</t>
  </si>
  <si>
    <t>ANTO-LON</t>
  </si>
  <si>
    <t>MAERSK_A-OMX</t>
  </si>
  <si>
    <t>MAERSK_B-OMX</t>
  </si>
  <si>
    <t>APAM-EEB</t>
  </si>
  <si>
    <t>ARCAD-EEB</t>
  </si>
  <si>
    <t>MT-EEB</t>
  </si>
  <si>
    <t>AKE-EEB</t>
  </si>
  <si>
    <t>YZA-DUB</t>
  </si>
  <si>
    <t>ASHM-LON</t>
  </si>
  <si>
    <t>AHT-LON</t>
  </si>
  <si>
    <t>ASM-EEB</t>
  </si>
  <si>
    <t>ASML-EEB</t>
  </si>
  <si>
    <t>ASC-LON</t>
  </si>
  <si>
    <t>APN-JSE</t>
  </si>
  <si>
    <t>ASSA_B-OMX</t>
  </si>
  <si>
    <t>ACP-WAR</t>
  </si>
  <si>
    <t>G-MIL</t>
  </si>
  <si>
    <t>ABF-LON</t>
  </si>
  <si>
    <t>ASR-JSE</t>
  </si>
  <si>
    <t>AZN-LON</t>
  </si>
  <si>
    <t>AZN-OMX</t>
  </si>
  <si>
    <t>ATEA-OSL</t>
  </si>
  <si>
    <t>ATL-MIL</t>
  </si>
  <si>
    <t>ATCO_A-OMX</t>
  </si>
  <si>
    <t>ATCO_B-OMX</t>
  </si>
  <si>
    <t>ATO-EEB</t>
  </si>
  <si>
    <t>A3M-MAC</t>
  </si>
  <si>
    <t>ATRS-VIE</t>
  </si>
  <si>
    <t>NDA-XET</t>
  </si>
  <si>
    <t>AGL-MIL</t>
  </si>
  <si>
    <t>AV.-LON</t>
  </si>
  <si>
    <t>CS-EEB</t>
  </si>
  <si>
    <t>SPR-XET</t>
  </si>
  <si>
    <t>AZM-MIL</t>
  </si>
  <si>
    <t>BAB-LON</t>
  </si>
  <si>
    <t>BA.-LON</t>
  </si>
  <si>
    <t>BBY-LON</t>
  </si>
  <si>
    <t>BALN-SWX</t>
  </si>
  <si>
    <t>BAMNB-EEB</t>
  </si>
  <si>
    <t>BBVA-MAC</t>
  </si>
  <si>
    <t>BAMI-MIL</t>
  </si>
  <si>
    <t>BCP-EEB</t>
  </si>
  <si>
    <t>SAB-MAC</t>
  </si>
  <si>
    <t>SAN-MAC</t>
  </si>
  <si>
    <t>BHW-WAR</t>
  </si>
  <si>
    <t>BMO-TC</t>
  </si>
  <si>
    <t>BNS-TC</t>
  </si>
  <si>
    <t>PEO-WAR</t>
  </si>
  <si>
    <t>BKIA-MAC</t>
  </si>
  <si>
    <t>BKT-MAC</t>
  </si>
  <si>
    <t>BARC-LON</t>
  </si>
  <si>
    <t>BDEV-LON</t>
  </si>
  <si>
    <t>ABX-TC</t>
  </si>
  <si>
    <t>BARN-SWX</t>
  </si>
  <si>
    <t>BAS-XET</t>
  </si>
  <si>
    <t>BAYN-XET</t>
  </si>
  <si>
    <t>BMW-XET</t>
  </si>
  <si>
    <t>BYW6-XET</t>
  </si>
  <si>
    <t>BCE-TC</t>
  </si>
  <si>
    <t>BEFB-EEB</t>
  </si>
  <si>
    <t>BEI-XET</t>
  </si>
  <si>
    <t>BEKB-EEB</t>
  </si>
  <si>
    <t>BWY-LON</t>
  </si>
  <si>
    <t>BEN-EEB</t>
  </si>
  <si>
    <t>BKG-LON</t>
  </si>
  <si>
    <t>BID-JSE</t>
  </si>
  <si>
    <t>BVT-JSE</t>
  </si>
  <si>
    <t>GBF-XET</t>
  </si>
  <si>
    <t>BIM-EEB</t>
  </si>
  <si>
    <t>BIO-WAR</t>
  </si>
  <si>
    <t>BNP-EEB</t>
  </si>
  <si>
    <t>BOL-OMX</t>
  </si>
  <si>
    <t>BME-MAC</t>
  </si>
  <si>
    <t>BBD.B-TC</t>
  </si>
  <si>
    <t>BRS-WAR</t>
  </si>
  <si>
    <t>BOKA-EEB</t>
  </si>
  <si>
    <t>GBB-EEB</t>
  </si>
  <si>
    <t>EN-EEB</t>
  </si>
  <si>
    <t>BVS-LON</t>
  </si>
  <si>
    <t>BP.-LON</t>
  </si>
  <si>
    <t>BPE-MIL</t>
  </si>
  <si>
    <t>BPOST-EEB</t>
  </si>
  <si>
    <t>BRE-MIL</t>
  </si>
  <si>
    <t>BNR-XET</t>
  </si>
  <si>
    <t>BATS-LON</t>
  </si>
  <si>
    <t>BLND-LON</t>
  </si>
  <si>
    <t>BVIC-LON</t>
  </si>
  <si>
    <t>BAM=N</t>
  </si>
  <si>
    <t>BAM.A-TC</t>
  </si>
  <si>
    <t>BRNL-EEB</t>
  </si>
  <si>
    <t>BT.A-LON</t>
  </si>
  <si>
    <t>BNZL-LON</t>
  </si>
  <si>
    <t>BRBY-LON</t>
  </si>
  <si>
    <t>BVI-EEB</t>
  </si>
  <si>
    <t>BZU-MIL</t>
  </si>
  <si>
    <t>BZUR-MIL</t>
  </si>
  <si>
    <t>GCC-DUB</t>
  </si>
  <si>
    <t>CNE-LON</t>
  </si>
  <si>
    <t>CABK-MAC</t>
  </si>
  <si>
    <t>CCO-TC</t>
  </si>
  <si>
    <t>CM-TC</t>
  </si>
  <si>
    <t>CNR-TC</t>
  </si>
  <si>
    <t>CNQ=N</t>
  </si>
  <si>
    <t>CNQ-TC</t>
  </si>
  <si>
    <t>CP-TC</t>
  </si>
  <si>
    <t>CAP-EEB</t>
  </si>
  <si>
    <t>CPI-LON</t>
  </si>
  <si>
    <t>CGCBV-OMX</t>
  </si>
  <si>
    <t>AFX-XET</t>
  </si>
  <si>
    <t>CARL_B-OMX</t>
  </si>
  <si>
    <t>CCL-LON</t>
  </si>
  <si>
    <t>CA-EEB</t>
  </si>
  <si>
    <t>CO-EEB</t>
  </si>
  <si>
    <t>CAST-OMX</t>
  </si>
  <si>
    <t>CEM-MIL</t>
  </si>
  <si>
    <t>CVE-TC</t>
  </si>
  <si>
    <t>CETV-PRA</t>
  </si>
  <si>
    <t>CNA-LON</t>
  </si>
  <si>
    <t>CEZ-PRA</t>
  </si>
  <si>
    <t>CGG-EEB</t>
  </si>
  <si>
    <t>CHR-OMX</t>
  </si>
  <si>
    <t>SGO-EEB</t>
  </si>
  <si>
    <t>CINE-LON</t>
  </si>
  <si>
    <t>CIR-MIL</t>
  </si>
  <si>
    <t>CLN-SWX</t>
  </si>
  <si>
    <t>CBG-LON</t>
  </si>
  <si>
    <t>CNHI-MIL</t>
  </si>
  <si>
    <t>CNP-EEB</t>
  </si>
  <si>
    <t>COB-LON</t>
  </si>
  <si>
    <t>CCH-LON</t>
  </si>
  <si>
    <t>COF-MIL</t>
  </si>
  <si>
    <t>COFB-EEB</t>
  </si>
  <si>
    <t>COLO_B-OMX</t>
  </si>
  <si>
    <t>COLR-EEB</t>
  </si>
  <si>
    <t>CBK-XET</t>
  </si>
  <si>
    <t>CFR-SWX</t>
  </si>
  <si>
    <t>CPG-LON</t>
  </si>
  <si>
    <t>CON-XET</t>
  </si>
  <si>
    <t>CRBN-EEB</t>
  </si>
  <si>
    <t>ALB-MAC</t>
  </si>
  <si>
    <t>ACA-EEB</t>
  </si>
  <si>
    <t>CSGN-SWX</t>
  </si>
  <si>
    <t>CE-MIL</t>
  </si>
  <si>
    <t>CRG-DUB</t>
  </si>
  <si>
    <t>CRDA-LON</t>
  </si>
  <si>
    <t>DNORD-OMX</t>
  </si>
  <si>
    <t>DMGT-LON</t>
  </si>
  <si>
    <t>DAI-XET</t>
  </si>
  <si>
    <t>DANSKE-OMX</t>
  </si>
  <si>
    <t>DSY-EEB</t>
  </si>
  <si>
    <t>CPR-MIL</t>
  </si>
  <si>
    <t>DLG-MIL</t>
  </si>
  <si>
    <t>OLE-MAC</t>
  </si>
  <si>
    <t>DLN-LON</t>
  </si>
  <si>
    <t>DBK-XET</t>
  </si>
  <si>
    <t>DB1-XET</t>
  </si>
  <si>
    <t>DEQ-XET</t>
  </si>
  <si>
    <t>LHA-XET</t>
  </si>
  <si>
    <t>DPW-XET</t>
  </si>
  <si>
    <t>DTE-XET</t>
  </si>
  <si>
    <t>DWNI-XET</t>
  </si>
  <si>
    <t>DEZ-XET</t>
  </si>
  <si>
    <t>DGE-LON</t>
  </si>
  <si>
    <t>DIA-MIL</t>
  </si>
  <si>
    <t>DIE-EEB</t>
  </si>
  <si>
    <t>DPLM-LON</t>
  </si>
  <si>
    <t>DLG-LON</t>
  </si>
  <si>
    <t>DSY-JSE</t>
  </si>
  <si>
    <t>DC.-LON</t>
  </si>
  <si>
    <t>DNB-OSL</t>
  </si>
  <si>
    <t>DNO-OSL</t>
  </si>
  <si>
    <t>DOM-LON</t>
  </si>
  <si>
    <t>DRX-LON</t>
  </si>
  <si>
    <t>SMDS-LON</t>
  </si>
  <si>
    <t>DSM-EEB</t>
  </si>
  <si>
    <t>DSV-OMX</t>
  </si>
  <si>
    <t>MDF-MAC</t>
  </si>
  <si>
    <t>EOAN-XET</t>
  </si>
  <si>
    <t>EZJ-LON</t>
  </si>
  <si>
    <t>EBRO-MAC</t>
  </si>
  <si>
    <t>EDEN-EEB</t>
  </si>
  <si>
    <t>FGR-EEB</t>
  </si>
  <si>
    <t>ELD-TC</t>
  </si>
  <si>
    <t>EDF-EEB</t>
  </si>
  <si>
    <t>ECM-LON</t>
  </si>
  <si>
    <t>ELUX_B-OMX</t>
  </si>
  <si>
    <t>EKTA_B-OMX</t>
  </si>
  <si>
    <t>ELM-LON</t>
  </si>
  <si>
    <t>ELI-EEB</t>
  </si>
  <si>
    <t>ELISA-OMX</t>
  </si>
  <si>
    <t>ZIL2-XET</t>
  </si>
  <si>
    <t>ENG-MAC</t>
  </si>
  <si>
    <t>ENB-TC</t>
  </si>
  <si>
    <t>ECA-TC</t>
  </si>
  <si>
    <t>ELE-MAC</t>
  </si>
  <si>
    <t>ENEL-MIL</t>
  </si>
  <si>
    <t>EDP-EEB</t>
  </si>
  <si>
    <t>ERF-TC</t>
  </si>
  <si>
    <t>ENGI-EEB</t>
  </si>
  <si>
    <t>ENI-MIL</t>
  </si>
  <si>
    <t>ENRO-OMX</t>
  </si>
  <si>
    <t>ETI-LON</t>
  </si>
  <si>
    <t>ERA-EEB</t>
  </si>
  <si>
    <t>ERG-MIL</t>
  </si>
  <si>
    <t>ERIC_B-OMX</t>
  </si>
  <si>
    <t>EBS-VIE</t>
  </si>
  <si>
    <t>RF-EEB</t>
  </si>
  <si>
    <t>EUR-WAR</t>
  </si>
  <si>
    <t>ERF-EEB</t>
  </si>
  <si>
    <t>ETL-EEB</t>
  </si>
  <si>
    <t>EVN-VIE</t>
  </si>
  <si>
    <t>EVK-XET</t>
  </si>
  <si>
    <t>EVT-XET</t>
  </si>
  <si>
    <t>EVR-LON</t>
  </si>
  <si>
    <t>EXO-MIL</t>
  </si>
  <si>
    <t>EXPN-LON</t>
  </si>
  <si>
    <t>EXX-JSE</t>
  </si>
  <si>
    <t>FAE-MAC</t>
  </si>
  <si>
    <t>EO-EEB</t>
  </si>
  <si>
    <t>RACE-MIL</t>
  </si>
  <si>
    <t>FER-MAC</t>
  </si>
  <si>
    <t>FCA-MIL</t>
  </si>
  <si>
    <t>FIE-XET</t>
  </si>
  <si>
    <t>FGP-LON</t>
  </si>
  <si>
    <t>FSR-JSE</t>
  </si>
  <si>
    <t>FLS-OMX</t>
  </si>
  <si>
    <t>FLU-VIE</t>
  </si>
  <si>
    <t>FCC-MAC</t>
  </si>
  <si>
    <t>FUM1V-OMX</t>
  </si>
  <si>
    <t>FRA-XET</t>
  </si>
  <si>
    <t>FOE-OSL</t>
  </si>
  <si>
    <t>FNTN-XET</t>
  </si>
  <si>
    <t>FME-XET</t>
  </si>
  <si>
    <t>FRE-XET</t>
  </si>
  <si>
    <t>FRES-LON</t>
  </si>
  <si>
    <t>FRO-OSL</t>
  </si>
  <si>
    <t>FPE3-XET</t>
  </si>
  <si>
    <t>FUR-EEB</t>
  </si>
  <si>
    <t>GFS-LON</t>
  </si>
  <si>
    <t>GALP-EEB</t>
  </si>
  <si>
    <t>GAM-SWX</t>
  </si>
  <si>
    <t>GAM-MAC</t>
  </si>
  <si>
    <t>OGZD-LSIN</t>
  </si>
  <si>
    <t>GAZ-LSIN</t>
  </si>
  <si>
    <t>G1A-XET</t>
  </si>
  <si>
    <t>GEBN-SWX</t>
  </si>
  <si>
    <t>GFC-EEB</t>
  </si>
  <si>
    <t>GEMD-LON</t>
  </si>
  <si>
    <t>FI_N-SWX</t>
  </si>
  <si>
    <t>GEO-MIL</t>
  </si>
  <si>
    <t>GWI1-XET</t>
  </si>
  <si>
    <t>GTN-WAR</t>
  </si>
  <si>
    <t>GETI_B-OMX</t>
  </si>
  <si>
    <t>GIMB-EEB</t>
  </si>
  <si>
    <t>GIVN-SWX</t>
  </si>
  <si>
    <t>GJF-OSL</t>
  </si>
  <si>
    <t>GSK-LON</t>
  </si>
  <si>
    <t>GLEN-LON</t>
  </si>
  <si>
    <t>GLTR-LSIN</t>
  </si>
  <si>
    <t>GTC-WAR</t>
  </si>
  <si>
    <t>GN-OMX</t>
  </si>
  <si>
    <t>GFI-JSE</t>
  </si>
  <si>
    <t>GPOR-LON</t>
  </si>
  <si>
    <t>GNK-LON</t>
  </si>
  <si>
    <t>GRF-MAC</t>
  </si>
  <si>
    <t>GBLB-EEB</t>
  </si>
  <si>
    <t>BN-EEB</t>
  </si>
  <si>
    <t>GET-EEB</t>
  </si>
  <si>
    <t>GRT-JSE</t>
  </si>
  <si>
    <t>LTS-WAR</t>
  </si>
  <si>
    <t>GCO-MAC</t>
  </si>
  <si>
    <t>ES-MIL</t>
  </si>
  <si>
    <t>LUN-OMX</t>
  </si>
  <si>
    <t>HFD-LON</t>
  </si>
  <si>
    <t>HLMA-LON</t>
  </si>
  <si>
    <t>HMSO-LON</t>
  </si>
  <si>
    <t>HNR1-XET</t>
  </si>
  <si>
    <t>HL.-LON</t>
  </si>
  <si>
    <t>HAS-LON</t>
  </si>
  <si>
    <t>HEI-XET</t>
  </si>
  <si>
    <t>HDD-XET</t>
  </si>
  <si>
    <t>HEIO-EEB</t>
  </si>
  <si>
    <t>HEIA-EEB</t>
  </si>
  <si>
    <t>HEN3-XET</t>
  </si>
  <si>
    <t>HEN-XET</t>
  </si>
  <si>
    <t>HM_B-OMX</t>
  </si>
  <si>
    <t>HER-MIL</t>
  </si>
  <si>
    <t>RMS-EEB</t>
  </si>
  <si>
    <t>HEXA_B-OMX</t>
  </si>
  <si>
    <t>HIK-LON</t>
  </si>
  <si>
    <t>HOC-LON</t>
  </si>
  <si>
    <t>HOT-XET</t>
  </si>
  <si>
    <t>HOLM_B-OMX</t>
  </si>
  <si>
    <t>HSV-LON</t>
  </si>
  <si>
    <t>HSBA-LON</t>
  </si>
  <si>
    <t>BOSS-XET</t>
  </si>
  <si>
    <t>HTG-LON</t>
  </si>
  <si>
    <t>HSE-TC</t>
  </si>
  <si>
    <t>HUSQ_B-OMX</t>
  </si>
  <si>
    <t>IBE-MAC</t>
  </si>
  <si>
    <t>ICAD-EEB</t>
  </si>
  <si>
    <t>IGG-LON</t>
  </si>
  <si>
    <t>ILD-EEB</t>
  </si>
  <si>
    <t>NK-EEB</t>
  </si>
  <si>
    <t>IMI-LON</t>
  </si>
  <si>
    <t>IIA-VIE</t>
  </si>
  <si>
    <t>IMP-JSE</t>
  </si>
  <si>
    <t>IMB-LON</t>
  </si>
  <si>
    <t>IPL-JSE</t>
  </si>
  <si>
    <t>IMO-TC</t>
  </si>
  <si>
    <t>INCH-LON</t>
  </si>
  <si>
    <t>ITX-MAC</t>
  </si>
  <si>
    <t>INDV-LON</t>
  </si>
  <si>
    <t>IDR-MAC</t>
  </si>
  <si>
    <t>IMA-MIL</t>
  </si>
  <si>
    <t>INDU_A-OMX</t>
  </si>
  <si>
    <t>IFX-XET</t>
  </si>
  <si>
    <t>INF-LON</t>
  </si>
  <si>
    <t>INGA-EEB</t>
  </si>
  <si>
    <t>ING-EEB</t>
  </si>
  <si>
    <t>ISAT-LON</t>
  </si>
  <si>
    <t>IHG-LON</t>
  </si>
  <si>
    <t>ICP-LON</t>
  </si>
  <si>
    <t>IAG-LON</t>
  </si>
  <si>
    <t>IP-MIL</t>
  </si>
  <si>
    <t>ITRK-LON</t>
  </si>
  <si>
    <t>ISP-MIL</t>
  </si>
  <si>
    <t>INTU-LON</t>
  </si>
  <si>
    <t>INVP-LON</t>
  </si>
  <si>
    <t>INL-JSE</t>
  </si>
  <si>
    <t>INVE_B-OMX</t>
  </si>
  <si>
    <t>IPN-EEB</t>
  </si>
  <si>
    <t>IPS-EEB</t>
  </si>
  <si>
    <t>IRE-MIL</t>
  </si>
  <si>
    <t>ISS-OMX</t>
  </si>
  <si>
    <t>IG-MIL</t>
  </si>
  <si>
    <t>ITV-LON</t>
  </si>
  <si>
    <t>IWG-LON</t>
  </si>
  <si>
    <t>JSW-WAR</t>
  </si>
  <si>
    <t>DEC-EEB</t>
  </si>
  <si>
    <t>JMT-EEB</t>
  </si>
  <si>
    <t>JKX-LON</t>
  </si>
  <si>
    <t>JM-OMX</t>
  </si>
  <si>
    <t>JMAT-LON</t>
  </si>
  <si>
    <t>BAER-SWX</t>
  </si>
  <si>
    <t>JYSK-OMX</t>
  </si>
  <si>
    <t>SDF-XET</t>
  </si>
  <si>
    <t>KAZ-LON</t>
  </si>
  <si>
    <t>KBC-EEB</t>
  </si>
  <si>
    <t>KEMIRA-OMX</t>
  </si>
  <si>
    <t>KER-EEB</t>
  </si>
  <si>
    <t>KER-WAR</t>
  </si>
  <si>
    <t>KRZ-DUB</t>
  </si>
  <si>
    <t>KESBV-OMX</t>
  </si>
  <si>
    <t>KGH-WAR</t>
  </si>
  <si>
    <t>KGF-LON</t>
  </si>
  <si>
    <t>KRX-DUB</t>
  </si>
  <si>
    <t>KINV_B-OMX</t>
  </si>
  <si>
    <t>K-TC</t>
  </si>
  <si>
    <t>LI-EEB</t>
  </si>
  <si>
    <t>KCO-XET</t>
  </si>
  <si>
    <t>KOMB-PRA</t>
  </si>
  <si>
    <t>KNEBV-OMX</t>
  </si>
  <si>
    <t>AD-EEB</t>
  </si>
  <si>
    <t>KPN-EEB</t>
  </si>
  <si>
    <t>KRN-XET</t>
  </si>
  <si>
    <t>KUD-SWX</t>
  </si>
  <si>
    <t>KNIN-SWX</t>
  </si>
  <si>
    <t>KIO-JSE</t>
  </si>
  <si>
    <t>KVAER-OSL</t>
  </si>
  <si>
    <t>LHN-SWX</t>
  </si>
  <si>
    <t>MMB-EEB</t>
  </si>
  <si>
    <t>LAND-LON</t>
  </si>
  <si>
    <t>LXS-XET</t>
  </si>
  <si>
    <t>LGEN-LON</t>
  </si>
  <si>
    <t>LR-EEB</t>
  </si>
  <si>
    <t>LNZ-VIE</t>
  </si>
  <si>
    <t>LDO-MIL</t>
  </si>
  <si>
    <t>LEO-XET</t>
  </si>
  <si>
    <t>LLOY-LON</t>
  </si>
  <si>
    <t>LOGN-SWX</t>
  </si>
  <si>
    <t>LSE-LON</t>
  </si>
  <si>
    <t>LONN-SWX</t>
  </si>
  <si>
    <t>OR-EEB</t>
  </si>
  <si>
    <t>LSRG-LSIN</t>
  </si>
  <si>
    <t>LUPE-OMX</t>
  </si>
  <si>
    <t>MC-EEB</t>
  </si>
  <si>
    <t>MMT-EEB</t>
  </si>
  <si>
    <t>MG-TC</t>
  </si>
  <si>
    <t>MGNT-LSIN</t>
  </si>
  <si>
    <t>MTEL-BUD</t>
  </si>
  <si>
    <t>MT-MIL</t>
  </si>
  <si>
    <t>EMG-LON</t>
  </si>
  <si>
    <t>MFC-TC</t>
  </si>
  <si>
    <t>MAP-MAC</t>
  </si>
  <si>
    <t>MKS-LON</t>
  </si>
  <si>
    <t>MARR-MIL</t>
  </si>
  <si>
    <t>MSM-JSE</t>
  </si>
  <si>
    <t>MMK-VIE</t>
  </si>
  <si>
    <t>MBK-WAR</t>
  </si>
  <si>
    <t>MCB-LON</t>
  </si>
  <si>
    <t>TL5-MAC</t>
  </si>
  <si>
    <t>MS-MIL</t>
  </si>
  <si>
    <t>MB-MIL</t>
  </si>
  <si>
    <t>MGGT-LON</t>
  </si>
  <si>
    <t>MELE-EEB</t>
  </si>
  <si>
    <t>MEL-MAC</t>
  </si>
  <si>
    <t>MRO-LON</t>
  </si>
  <si>
    <t>MERY-EEB</t>
  </si>
  <si>
    <t>MRK-XET</t>
  </si>
  <si>
    <t>MERL-LON</t>
  </si>
  <si>
    <t>MRN-EEB</t>
  </si>
  <si>
    <t>MEO-XET</t>
  </si>
  <si>
    <t>METSO-OMX</t>
  </si>
  <si>
    <t>MHPC-LSIN</t>
  </si>
  <si>
    <t>ML-EEB</t>
  </si>
  <si>
    <t>MAB-LON</t>
  </si>
  <si>
    <t>MTO-LON</t>
  </si>
  <si>
    <t>MTG_B-OMX</t>
  </si>
  <si>
    <t>MOL-BUD</t>
  </si>
  <si>
    <t>MN-MIL</t>
  </si>
  <si>
    <t>MND-JSE</t>
  </si>
  <si>
    <t>MNDI-LON</t>
  </si>
  <si>
    <t>MRW-LON</t>
  </si>
  <si>
    <t>EGL-EEB</t>
  </si>
  <si>
    <t>MTN-JSE</t>
  </si>
  <si>
    <t>MTX-XET</t>
  </si>
  <si>
    <t>MUV2-XET</t>
  </si>
  <si>
    <t>NPN-JSE</t>
  </si>
  <si>
    <t>NEX-LON</t>
  </si>
  <si>
    <t>NG.-LON</t>
  </si>
  <si>
    <t>KN-EEB</t>
  </si>
  <si>
    <t>NVG-EEB</t>
  </si>
  <si>
    <t>NED-JSE</t>
  </si>
  <si>
    <t>NEO-EEB</t>
  </si>
  <si>
    <t>NESTE-OMX</t>
  </si>
  <si>
    <t>NESN-SWX</t>
  </si>
  <si>
    <t>NEX-EEB</t>
  </si>
  <si>
    <t>NXI-EEB</t>
  </si>
  <si>
    <t>NXT-LON</t>
  </si>
  <si>
    <t>NSI-EEB</t>
  </si>
  <si>
    <t>NKT-OMX</t>
  </si>
  <si>
    <t>NOKIA-OMX</t>
  </si>
  <si>
    <t>NOEJ-XET</t>
  </si>
  <si>
    <t>NHY-OSL</t>
  </si>
  <si>
    <t>NTG-LON</t>
  </si>
  <si>
    <t>NOS-EEB</t>
  </si>
  <si>
    <t>NVTK-LSIN</t>
  </si>
  <si>
    <t>NOVO_B-OMX</t>
  </si>
  <si>
    <t>NCSP-LSIN</t>
  </si>
  <si>
    <t>NZYM_B-OMX</t>
  </si>
  <si>
    <t>TELEC-PRA</t>
  </si>
  <si>
    <t>OHL-MAC</t>
  </si>
  <si>
    <t>OERL-SWX</t>
  </si>
  <si>
    <t>OCDO-LON</t>
  </si>
  <si>
    <t>OCI-EEB</t>
  </si>
  <si>
    <t>POST-VIE</t>
  </si>
  <si>
    <t>OMV-VIE</t>
  </si>
  <si>
    <t>OBEL-EEB</t>
  </si>
  <si>
    <t>OPL-WAR</t>
  </si>
  <si>
    <t>ORA-EEB</t>
  </si>
  <si>
    <t>ORK-OSL</t>
  </si>
  <si>
    <t>ORP-EEB</t>
  </si>
  <si>
    <t>OSR-XET</t>
  </si>
  <si>
    <t>OTP-BUD</t>
  </si>
  <si>
    <t>OUT1V-OMX</t>
  </si>
  <si>
    <t>OTE1V-OMX</t>
  </si>
  <si>
    <t>PAGE-LON</t>
  </si>
  <si>
    <t>PWTN-SWX</t>
  </si>
  <si>
    <t>PNDORA-OMX</t>
  </si>
  <si>
    <t>TMKS-LSIN</t>
  </si>
  <si>
    <t>PARG-SWX</t>
  </si>
  <si>
    <t>PGHN-SWX</t>
  </si>
  <si>
    <t>PSON-LON</t>
  </si>
  <si>
    <t>OBE-TC</t>
  </si>
  <si>
    <t>PNN-LON</t>
  </si>
  <si>
    <t>RI-EEB</t>
  </si>
  <si>
    <t>PFC-LON</t>
  </si>
  <si>
    <t>PGS-OSL</t>
  </si>
  <si>
    <t>POG-LON</t>
  </si>
  <si>
    <t>UG-EEB</t>
  </si>
  <si>
    <t>PHIA-EEB</t>
  </si>
  <si>
    <t>PIA-MIL</t>
  </si>
  <si>
    <t>CVAL-MIL</t>
  </si>
  <si>
    <t>LKOD-LSIN</t>
  </si>
  <si>
    <t>MNOD-LSIN</t>
  </si>
  <si>
    <t>ATAD-LSIN</t>
  </si>
  <si>
    <t>PKO-WAR</t>
  </si>
  <si>
    <t>PXM-WAR</t>
  </si>
  <si>
    <t>PGN-WAR</t>
  </si>
  <si>
    <t>PGE-WAR</t>
  </si>
  <si>
    <t>PKN-WAR</t>
  </si>
  <si>
    <t>POLY-LON</t>
  </si>
  <si>
    <t>PAH3-XET</t>
  </si>
  <si>
    <t>PNL-EEB</t>
  </si>
  <si>
    <t>PZU-WAR</t>
  </si>
  <si>
    <t>PRS-MAC</t>
  </si>
  <si>
    <t>PRS-OSL</t>
  </si>
  <si>
    <t>PSG-MAC</t>
  </si>
  <si>
    <t>PSM-XET</t>
  </si>
  <si>
    <t>PFG-LON</t>
  </si>
  <si>
    <t>PROX-EEB</t>
  </si>
  <si>
    <t>PRU-LON</t>
  </si>
  <si>
    <t>PRY-MIL</t>
  </si>
  <si>
    <t>PSPN-SWX</t>
  </si>
  <si>
    <t>PUB-EEB</t>
  </si>
  <si>
    <t>PUM-XET</t>
  </si>
  <si>
    <t>PZC-LON</t>
  </si>
  <si>
    <t>QIA-XET</t>
  </si>
  <si>
    <t>QSC-XET</t>
  </si>
  <si>
    <t>RBI-VIE</t>
  </si>
  <si>
    <t>RAND-EEB</t>
  </si>
  <si>
    <t>RAA-XET</t>
  </si>
  <si>
    <t>RATO_B-OMX</t>
  </si>
  <si>
    <t>RLIA-MAC</t>
  </si>
  <si>
    <t>RB.-LON</t>
  </si>
  <si>
    <t>REC-MIL</t>
  </si>
  <si>
    <t>REE-MAC</t>
  </si>
  <si>
    <t>RENE-EEB</t>
  </si>
  <si>
    <t>RIGD-LSIN</t>
  </si>
  <si>
    <t>REN-EEB</t>
  </si>
  <si>
    <t>REL-LON</t>
  </si>
  <si>
    <t>REM-JSE</t>
  </si>
  <si>
    <t>RCO-EEB</t>
  </si>
  <si>
    <t>RNO-EEB</t>
  </si>
  <si>
    <t>RTO-LON</t>
  </si>
  <si>
    <t>REP-MAC</t>
  </si>
  <si>
    <t>RTN-LON</t>
  </si>
  <si>
    <t>RXL-EEB</t>
  </si>
  <si>
    <t>RHM-XET</t>
  </si>
  <si>
    <t>RHK-XET</t>
  </si>
  <si>
    <t>RICHT-BUD</t>
  </si>
  <si>
    <t>RIEN-SWX</t>
  </si>
  <si>
    <t>RMV-LON</t>
  </si>
  <si>
    <t>RIO-LON</t>
  </si>
  <si>
    <t>RMH-JSE</t>
  </si>
  <si>
    <t>ROG-SWX</t>
  </si>
  <si>
    <t>ROCK_B-OMX</t>
  </si>
  <si>
    <t>RCI.B-TC</t>
  </si>
  <si>
    <t>RR.-LON</t>
  </si>
  <si>
    <t>ROSN-LSIN</t>
  </si>
  <si>
    <t>RKMD-LSIN</t>
  </si>
  <si>
    <t>ROR-LON</t>
  </si>
  <si>
    <t>RY-TC</t>
  </si>
  <si>
    <t>RBS-LON</t>
  </si>
  <si>
    <t>RDSA-EEB</t>
  </si>
  <si>
    <t>RDSb-LON</t>
  </si>
  <si>
    <t>RMG-LON</t>
  </si>
  <si>
    <t>RSA-LON</t>
  </si>
  <si>
    <t>RRTL-XET</t>
  </si>
  <si>
    <t>RUI-EEB</t>
  </si>
  <si>
    <t>RWE-XET</t>
  </si>
  <si>
    <t>RY4C-DUB</t>
  </si>
  <si>
    <t>SCYR-MAC</t>
  </si>
  <si>
    <t>SFL-MIL</t>
  </si>
  <si>
    <t>SAF-EEB</t>
  </si>
  <si>
    <t>SGE-LON</t>
  </si>
  <si>
    <t>SBRY-LON</t>
  </si>
  <si>
    <t>SPM-MIL</t>
  </si>
  <si>
    <t>SALM-OSL</t>
  </si>
  <si>
    <t>SFER-MIL</t>
  </si>
  <si>
    <t>SZG-XET</t>
  </si>
  <si>
    <t>SAMPO-OMX</t>
  </si>
  <si>
    <t>SMSN-LSIN</t>
  </si>
  <si>
    <t>SAND-OMX</t>
  </si>
  <si>
    <t>SLM-JSE</t>
  </si>
  <si>
    <t>SAN-EEB</t>
  </si>
  <si>
    <t>SAA1V-OMX</t>
  </si>
  <si>
    <t>SFG-OMX</t>
  </si>
  <si>
    <t>SAP-XET</t>
  </si>
  <si>
    <t>SRS-MIL</t>
  </si>
  <si>
    <t>SOL-JSE</t>
  </si>
  <si>
    <t>SVS-LON</t>
  </si>
  <si>
    <t>SBER-LSIN</t>
  </si>
  <si>
    <t>SBMO-EEB</t>
  </si>
  <si>
    <t>SCHA-OSL</t>
  </si>
  <si>
    <t>SCHP-SWX</t>
  </si>
  <si>
    <t>SCHN-SWX</t>
  </si>
  <si>
    <t>SU-EEB</t>
  </si>
  <si>
    <t>SBO-VIE</t>
  </si>
  <si>
    <t>SDR-LON</t>
  </si>
  <si>
    <t>SDRC-LON</t>
  </si>
  <si>
    <t>SCR-EEB</t>
  </si>
  <si>
    <t>SK-EEB</t>
  </si>
  <si>
    <t>SECU_B-OMX</t>
  </si>
  <si>
    <t>SGRO-LON</t>
  </si>
  <si>
    <t>SBO-OSL</t>
  </si>
  <si>
    <t>SEM-EEB</t>
  </si>
  <si>
    <t>SRP-LON</t>
  </si>
  <si>
    <t>SVT-LON</t>
  </si>
  <si>
    <t>SVST-LSIN</t>
  </si>
  <si>
    <t>SGL-XET</t>
  </si>
  <si>
    <t>SGSN-SWX</t>
  </si>
  <si>
    <t>SHP-JSE</t>
  </si>
  <si>
    <t>SIE-XET</t>
  </si>
  <si>
    <t>SSA-LSIN</t>
  </si>
  <si>
    <t>SEB_A-OMX</t>
  </si>
  <si>
    <t>SKA_B-OMX</t>
  </si>
  <si>
    <t>SKF_B-OMX</t>
  </si>
  <si>
    <t>SN.-LON</t>
  </si>
  <si>
    <t>SMIN-LON</t>
  </si>
  <si>
    <t>SK3-DUB</t>
  </si>
  <si>
    <t>SRG-MIL</t>
  </si>
  <si>
    <t>CASS-MIL</t>
  </si>
  <si>
    <t>SIS-MIL</t>
  </si>
  <si>
    <t>BB-EEB</t>
  </si>
  <si>
    <t>GLE-EEB</t>
  </si>
  <si>
    <t>TFI-EEB</t>
  </si>
  <si>
    <t>SW-EEB</t>
  </si>
  <si>
    <t>SO-MIL</t>
  </si>
  <si>
    <t>SLR-MAC</t>
  </si>
  <si>
    <t>LOCAL-EEB</t>
  </si>
  <si>
    <t>SOLB-EEB</t>
  </si>
  <si>
    <t>SON-EEB</t>
  </si>
  <si>
    <t>SOON-SWX</t>
  </si>
  <si>
    <t>S32-LON</t>
  </si>
  <si>
    <t>SPNO-OMX</t>
  </si>
  <si>
    <t>MING-OSL</t>
  </si>
  <si>
    <t>SXS-LON</t>
  </si>
  <si>
    <t>SPX-LON</t>
  </si>
  <si>
    <t>SPD-LON</t>
  </si>
  <si>
    <t>SSAB_A-OMX</t>
  </si>
  <si>
    <t>SSE-LON</t>
  </si>
  <si>
    <t>SGC-LON</t>
  </si>
  <si>
    <t>SBK-JSE</t>
  </si>
  <si>
    <t>STAN-LON</t>
  </si>
  <si>
    <t>SNH-JSE</t>
  </si>
  <si>
    <t>STM-MIL</t>
  </si>
  <si>
    <t>STOB-LON</t>
  </si>
  <si>
    <t>STERV-OMX</t>
  </si>
  <si>
    <t>STB-OSL</t>
  </si>
  <si>
    <t>STR-VIE</t>
  </si>
  <si>
    <t>STMN-SWX</t>
  </si>
  <si>
    <t>SUBC-OSL</t>
  </si>
  <si>
    <t>SZU-XET</t>
  </si>
  <si>
    <t>SMHN-XET</t>
  </si>
  <si>
    <t>SEV-EEB</t>
  </si>
  <si>
    <t>SUN-SWX</t>
  </si>
  <si>
    <t>SLF-TC</t>
  </si>
  <si>
    <t>SU-TC</t>
  </si>
  <si>
    <t>SGGD-LSIN</t>
  </si>
  <si>
    <t>SHB_A-OMX</t>
  </si>
  <si>
    <t>UHRN-SWX</t>
  </si>
  <si>
    <t>UHR-SWX</t>
  </si>
  <si>
    <t>SWED_A-OMX</t>
  </si>
  <si>
    <t>SWMA-OMX</t>
  </si>
  <si>
    <t>SLHN-SWX</t>
  </si>
  <si>
    <t>SPSN-SWX</t>
  </si>
  <si>
    <t>SREN-SWX</t>
  </si>
  <si>
    <t>SCMN-SWX</t>
  </si>
  <si>
    <t>SYDB-OMX</t>
  </si>
  <si>
    <t>SY1-XET</t>
  </si>
  <si>
    <t>TATE-LON</t>
  </si>
  <si>
    <t>TPE-WAR</t>
  </si>
  <si>
    <t>TW.-LON</t>
  </si>
  <si>
    <t>TCH-EEB</t>
  </si>
  <si>
    <t>TEC-EEB</t>
  </si>
  <si>
    <t>TECK.B-TC</t>
  </si>
  <si>
    <t>TRE-MAC</t>
  </si>
  <si>
    <t>TEL2_B-OMX</t>
  </si>
  <si>
    <t>TIT-MIL</t>
  </si>
  <si>
    <t>TITR-MIL</t>
  </si>
  <si>
    <t>TEP-LON</t>
  </si>
  <si>
    <t>TEF-MAC</t>
  </si>
  <si>
    <t>TEL-OSL</t>
  </si>
  <si>
    <t>TELIA-OMX</t>
  </si>
  <si>
    <t>T-TC</t>
  </si>
  <si>
    <t>TEN-MIL</t>
  </si>
  <si>
    <t>TRN-MIL</t>
  </si>
  <si>
    <t>TSCO-LON</t>
  </si>
  <si>
    <t>TGS-OSL</t>
  </si>
  <si>
    <t>HO-EEB</t>
  </si>
  <si>
    <t>TCG-LON</t>
  </si>
  <si>
    <t>TRI-TC</t>
  </si>
  <si>
    <t>TKA-XET</t>
  </si>
  <si>
    <t>TBS-JSE</t>
  </si>
  <si>
    <t>TWEKA-EEB</t>
  </si>
  <si>
    <t>TOD-MIL</t>
  </si>
  <si>
    <t>TOM-OSL</t>
  </si>
  <si>
    <t>TOM2-EEB</t>
  </si>
  <si>
    <t>TOP-OMX</t>
  </si>
  <si>
    <t>TD=N</t>
  </si>
  <si>
    <t>FP-EEB</t>
  </si>
  <si>
    <t>TCAP-LON</t>
  </si>
  <si>
    <t>TRP-TC</t>
  </si>
  <si>
    <t>TPK-LON</t>
  </si>
  <si>
    <t>TREL_B-OMX</t>
  </si>
  <si>
    <t>TRU-JSE</t>
  </si>
  <si>
    <t>TRYG-OMX</t>
  </si>
  <si>
    <t>TTG-LON</t>
  </si>
  <si>
    <t>TRG-MAC</t>
  </si>
  <si>
    <t>TUI1-XET</t>
  </si>
  <si>
    <t>TLW-LON</t>
  </si>
  <si>
    <t>TUPRS-IST</t>
  </si>
  <si>
    <t>TTKOM-IST</t>
  </si>
  <si>
    <t>TCELL-IST</t>
  </si>
  <si>
    <t>GARAN-IST</t>
  </si>
  <si>
    <t>HALKB-IST</t>
  </si>
  <si>
    <t>ISCTR-IST</t>
  </si>
  <si>
    <t>VAKBN-IST</t>
  </si>
  <si>
    <t>UBI-EEB</t>
  </si>
  <si>
    <t>UBSG-SWX</t>
  </si>
  <si>
    <t>UCB-EEB</t>
  </si>
  <si>
    <t>ULE-LON</t>
  </si>
  <si>
    <t>UMI-EEB</t>
  </si>
  <si>
    <t>UCG-MIL</t>
  </si>
  <si>
    <t>UNA-EEB</t>
  </si>
  <si>
    <t>ULVR-LON</t>
  </si>
  <si>
    <t>UBI-MIL</t>
  </si>
  <si>
    <t>UN01-XET</t>
  </si>
  <si>
    <t>UQA-VIE</t>
  </si>
  <si>
    <t>UTDI-XET</t>
  </si>
  <si>
    <t>UU.-LON</t>
  </si>
  <si>
    <t>UPM1V-OMX</t>
  </si>
  <si>
    <t>FR-EEB</t>
  </si>
  <si>
    <t>VATN-SWX</t>
  </si>
  <si>
    <t>VK-EEB</t>
  </si>
  <si>
    <t>VIE-EEB</t>
  </si>
  <si>
    <t>VER-VIE</t>
  </si>
  <si>
    <t>VWS-OMX</t>
  </si>
  <si>
    <t>VSVS-LON</t>
  </si>
  <si>
    <t>VCT-EEB</t>
  </si>
  <si>
    <t>VCT-LON</t>
  </si>
  <si>
    <t>VIG-VIE</t>
  </si>
  <si>
    <t>DG-EEB</t>
  </si>
  <si>
    <t>VIRP-EEB</t>
  </si>
  <si>
    <t>VIS-MAC</t>
  </si>
  <si>
    <t>VIV-EEB</t>
  </si>
  <si>
    <t>VOC-MAC</t>
  </si>
  <si>
    <t>VOD-JSE</t>
  </si>
  <si>
    <t>VOD-LON</t>
  </si>
  <si>
    <t>VOE-VIE</t>
  </si>
  <si>
    <t>VOW-XET</t>
  </si>
  <si>
    <t>VOW3-XET</t>
  </si>
  <si>
    <t>VOLV_B-OMX</t>
  </si>
  <si>
    <t>VNA-XET</t>
  </si>
  <si>
    <t>VPK-EEB</t>
  </si>
  <si>
    <t>VOS-XET</t>
  </si>
  <si>
    <t>VTBR-LSIN</t>
  </si>
  <si>
    <t>WCH-XET</t>
  </si>
  <si>
    <t>WRT1V-OMX</t>
  </si>
  <si>
    <t>WEIR-LON</t>
  </si>
  <si>
    <t>MF-EEB</t>
  </si>
  <si>
    <t>WHA-EEB</t>
  </si>
  <si>
    <t>WTB-LON</t>
  </si>
  <si>
    <t>WIE-VIE</t>
  </si>
  <si>
    <t>WMH-LON</t>
  </si>
  <si>
    <t>WDI-XET</t>
  </si>
  <si>
    <t>WKL-EEB</t>
  </si>
  <si>
    <t>WG.-LON</t>
  </si>
  <si>
    <t>WHL-JSE</t>
  </si>
  <si>
    <t>WPP-LON</t>
  </si>
  <si>
    <t>YRI-TC</t>
  </si>
  <si>
    <t>YKBNK-IST</t>
  </si>
  <si>
    <t>YAR-OSL</t>
  </si>
  <si>
    <t>ZOT-MAC</t>
  </si>
  <si>
    <t>ZAG-VIE</t>
  </si>
  <si>
    <t>ZURN-SWX</t>
  </si>
  <si>
    <t>AA.-LON</t>
  </si>
  <si>
    <t>AALB-EEB</t>
  </si>
  <si>
    <t>AGL-ASX</t>
  </si>
  <si>
    <t>ATD.B-TC</t>
  </si>
  <si>
    <t>ALA-TC</t>
  </si>
  <si>
    <t>AMC-ASX</t>
  </si>
  <si>
    <t>AMP-ASX</t>
  </si>
  <si>
    <t>AEFES-IST</t>
  </si>
  <si>
    <t>APA-ASX</t>
  </si>
  <si>
    <t>ARX-TC</t>
  </si>
  <si>
    <t>ALL-ASX</t>
  </si>
  <si>
    <t>ARYN-SWX</t>
  </si>
  <si>
    <t>ASX-ASX</t>
  </si>
  <si>
    <t>AZJ-ASX</t>
  </si>
  <si>
    <t>ANZ-ASX</t>
  </si>
  <si>
    <t>AVV-LON</t>
  </si>
  <si>
    <t>BPSO-MIL</t>
  </si>
  <si>
    <t>BIRG-DUB</t>
  </si>
  <si>
    <t>BBA-LON</t>
  </si>
  <si>
    <t>BILL-OMX</t>
  </si>
  <si>
    <t>BIMAS-IST</t>
  </si>
  <si>
    <t>BOL-EEB</t>
  </si>
  <si>
    <t>BXB-ASX</t>
  </si>
  <si>
    <t>BTG-LON</t>
  </si>
  <si>
    <t>CTX-ASX</t>
  </si>
  <si>
    <t>CTC.A-TC</t>
  </si>
  <si>
    <t>CU-TC</t>
  </si>
  <si>
    <t>CAPC-LON</t>
  </si>
  <si>
    <t>GIB.A-TC</t>
  </si>
  <si>
    <t>CIX-TC</t>
  </si>
  <si>
    <t>CCL-ASX</t>
  </si>
  <si>
    <t>CCOLA-IST</t>
  </si>
  <si>
    <t>COH-ASX</t>
  </si>
  <si>
    <t>CBA-ASX</t>
  </si>
  <si>
    <t>CPG-TC</t>
  </si>
  <si>
    <t>CWN-ASX</t>
  </si>
  <si>
    <t>CSL-ASX</t>
  </si>
  <si>
    <t>DCC-LON</t>
  </si>
  <si>
    <t>DXS-ASX</t>
  </si>
  <si>
    <t>DLG-XET</t>
  </si>
  <si>
    <t>DKSH-SWX</t>
  </si>
  <si>
    <t>DOL-TC</t>
  </si>
  <si>
    <t>DOKA-SWX</t>
  </si>
  <si>
    <t>DUFN-SWX</t>
  </si>
  <si>
    <t>EKGYO-IST</t>
  </si>
  <si>
    <t>EMSN-SWX</t>
  </si>
  <si>
    <t>ENKAI-IST</t>
  </si>
  <si>
    <t>EREGL-IST</t>
  </si>
  <si>
    <t>ESNT-LON</t>
  </si>
  <si>
    <t>FM-TC</t>
  </si>
  <si>
    <t>FHZN-SWX</t>
  </si>
  <si>
    <t>FMG-ASX</t>
  </si>
  <si>
    <t>FTS-TC</t>
  </si>
  <si>
    <t>FNV-TC</t>
  </si>
  <si>
    <t>GENL-LON</t>
  </si>
  <si>
    <t>WN-TC</t>
  </si>
  <si>
    <t>GXI-XET</t>
  </si>
  <si>
    <t>GIL-TC</t>
  </si>
  <si>
    <t>GL9-DUB</t>
  </si>
  <si>
    <t>GMG-ASX</t>
  </si>
  <si>
    <t>GPT-ASX</t>
  </si>
  <si>
    <t>GWO-TC</t>
  </si>
  <si>
    <t>HR.UN-TC</t>
  </si>
  <si>
    <t>SAHOL-IST</t>
  </si>
  <si>
    <t>HELN-SWX</t>
  </si>
  <si>
    <t>HPOL_B-OMX</t>
  </si>
  <si>
    <t>HSX-LON</t>
  </si>
  <si>
    <t>HHPD-LSIN</t>
  </si>
  <si>
    <t>HWDN-LON</t>
  </si>
  <si>
    <t>HUH1V-OMX</t>
  </si>
  <si>
    <t>ICA-OMX</t>
  </si>
  <si>
    <t>IGM-TC</t>
  </si>
  <si>
    <t>IFC-TC</t>
  </si>
  <si>
    <t>IPL-TC</t>
  </si>
  <si>
    <t>IPF-LON</t>
  </si>
  <si>
    <t>IJ-OMX</t>
  </si>
  <si>
    <t>JHX-ASX</t>
  </si>
  <si>
    <t>JUP-LON</t>
  </si>
  <si>
    <t>KEY-TC</t>
  </si>
  <si>
    <t>KCHOL-IST</t>
  </si>
  <si>
    <t>LHN-EEB</t>
  </si>
  <si>
    <t>LRE-LON</t>
  </si>
  <si>
    <t>LEG-XET</t>
  </si>
  <si>
    <t>LLC-ASX</t>
  </si>
  <si>
    <t>L-TC</t>
  </si>
  <si>
    <t>MQG-ASX</t>
  </si>
  <si>
    <t>MAN-XET</t>
  </si>
  <si>
    <t>MPL-ASX</t>
  </si>
  <si>
    <t>MRU-TC</t>
  </si>
  <si>
    <t>MGR-ASX</t>
  </si>
  <si>
    <t>MOR-XET</t>
  </si>
  <si>
    <t>MRP-JSE</t>
  </si>
  <si>
    <t>NAB-ASX</t>
  </si>
  <si>
    <t>NA-TC</t>
  </si>
  <si>
    <t>NCC_B-OMX</t>
  </si>
  <si>
    <t>NCM-ASX</t>
  </si>
  <si>
    <t>NN-EEB</t>
  </si>
  <si>
    <t>OSH-ASX</t>
  </si>
  <si>
    <t>OCX-TC</t>
  </si>
  <si>
    <t>OTC-TC</t>
  </si>
  <si>
    <t>ORG-ASX</t>
  </si>
  <si>
    <t>ORNBV-OMX</t>
  </si>
  <si>
    <t>PPL-TC</t>
  </si>
  <si>
    <t>PSN-LON</t>
  </si>
  <si>
    <t>PHNX-LON</t>
  </si>
  <si>
    <t>POW-TC</t>
  </si>
  <si>
    <t>PWF-TC</t>
  </si>
  <si>
    <t>QBE-ASX</t>
  </si>
  <si>
    <t>QQ.-LON</t>
  </si>
  <si>
    <t>RHC-ASX</t>
  </si>
  <si>
    <t>RMI-JSE</t>
  </si>
  <si>
    <t>REA-ASX</t>
  </si>
  <si>
    <t>RIO-ASX</t>
  </si>
  <si>
    <t>REI.UN-TC</t>
  </si>
  <si>
    <t>STO-ASX</t>
  </si>
  <si>
    <t>SAP-TC</t>
  </si>
  <si>
    <t>SCG-ASX</t>
  </si>
  <si>
    <t>SESG-EEB</t>
  </si>
  <si>
    <t>SHB-LON</t>
  </si>
  <si>
    <t>SJR.B-TC</t>
  </si>
  <si>
    <t>SNC-TC</t>
  </si>
  <si>
    <t>SHL-ASX</t>
  </si>
  <si>
    <t>STJ-LON</t>
  </si>
  <si>
    <t>SGP-ASX</t>
  </si>
  <si>
    <t>SUN-ASX</t>
  </si>
  <si>
    <t>SYD-ASX</t>
  </si>
  <si>
    <t>TALK-LON</t>
  </si>
  <si>
    <t>TAVHL-IST</t>
  </si>
  <si>
    <t>O2D-XET</t>
  </si>
  <si>
    <t>TNET-EEB</t>
  </si>
  <si>
    <t>TLS-ASX</t>
  </si>
  <si>
    <t>TOU-TC</t>
  </si>
  <si>
    <t>TCL-ASX</t>
  </si>
  <si>
    <t>TWE-ASX</t>
  </si>
  <si>
    <t>THYAO-IST</t>
  </si>
  <si>
    <t>TRQ-TC</t>
  </si>
  <si>
    <t>US-MIL</t>
  </si>
  <si>
    <t>VCX-ASX</t>
  </si>
  <si>
    <t>VIFN-SWX</t>
  </si>
  <si>
    <t>WES-ASX</t>
  </si>
  <si>
    <t>WBC-ASX</t>
  </si>
  <si>
    <t>WPL-ASX</t>
  </si>
  <si>
    <t>WOW-ASX</t>
  </si>
  <si>
    <t>MCRO-LON</t>
  </si>
  <si>
    <t xml:space="preserve">https://www.theice.com/publicdocs/liffe/corporate_actions/2017/CA-2017-605-Lo.pdf </t>
  </si>
  <si>
    <t>https://www.theice.com/publicdocs/liffe/corporate_actions/2017/CA-2017-606-DA.pdf</t>
  </si>
  <si>
    <t>https://www.theice.com/publicdocs/liffe/corporate_actions/2017/CA-2017-613-Lo.pdf</t>
  </si>
  <si>
    <t>FR0013280286</t>
  </si>
  <si>
    <t>BIMT FP</t>
  </si>
  <si>
    <t xml:space="preserve">https://www.theice.com/publicdocs/liffe/corporate_actions/2017/CA-2017-617-Lo.pdf </t>
  </si>
  <si>
    <t>HU0000153937</t>
  </si>
  <si>
    <t xml:space="preserve">https://www.theice.com/publicdocs/liffe/corporate_actions/2017/CA-2017-621-Lo.pdf </t>
  </si>
  <si>
    <t>GB00BYW0PQ60</t>
  </si>
  <si>
    <t>BE0389555039</t>
  </si>
  <si>
    <t>NL0000255446</t>
  </si>
  <si>
    <t>NL0000255438</t>
  </si>
  <si>
    <t xml:space="preserve">https://www.theice.com/publicdocs/liffe/corporate_actions/2017/CA-2017-630-DA.pdf </t>
  </si>
  <si>
    <t xml:space="preserve">https://www.theice.com/publicdocs/liffe/corporate_actions/2017/CA-2017-639-Lo.pdf </t>
  </si>
  <si>
    <t xml:space="preserve">Amec Foster Wheeler PLC </t>
  </si>
  <si>
    <t>INTRUM SS</t>
  </si>
  <si>
    <t>INTRUM.ST</t>
  </si>
  <si>
    <t>M7EU0CDN</t>
  </si>
  <si>
    <t>M7EU0CSN</t>
  </si>
  <si>
    <t>M7EU0ENN</t>
  </si>
  <si>
    <t>M7EU0FNN</t>
  </si>
  <si>
    <t>M7EU0HCN</t>
  </si>
  <si>
    <t>M7EU0INN</t>
  </si>
  <si>
    <t>M7EU0ITN</t>
  </si>
  <si>
    <t>M7EU0MTN</t>
  </si>
  <si>
    <t>M7EU0TSN</t>
  </si>
  <si>
    <t>M7EU0UTN</t>
  </si>
  <si>
    <t>M7EU0REE</t>
  </si>
  <si>
    <t>MSDEFRN</t>
  </si>
  <si>
    <t>M0JPHEUR</t>
  </si>
  <si>
    <t>M0WOHEUR</t>
  </si>
  <si>
    <t>MSDEWIN</t>
  </si>
  <si>
    <t>MCZA</t>
  </si>
  <si>
    <t>MSDEEEMN</t>
  </si>
  <si>
    <t>MSDEUKN</t>
  </si>
  <si>
    <t>NDUEACWF</t>
  </si>
  <si>
    <t>.dMIWD00000NUS</t>
  </si>
  <si>
    <t>.dMIEF00000NEU</t>
  </si>
  <si>
    <t>.dMIWO00000NEU</t>
  </si>
  <si>
    <t xml:space="preserve">https://www.theice.com/publicdocs/liffe/corporate_actions/2017/CA-2017-652-Lo.pdf </t>
  </si>
  <si>
    <t>BE0974320526</t>
  </si>
  <si>
    <t xml:space="preserve">Blackberry Ltd (USD) </t>
  </si>
  <si>
    <t xml:space="preserve">https://www.theice.com/publicdocs/liffe/corporate_actions/2017/CA-2017-653-Lo.pdf </t>
  </si>
  <si>
    <t>Change of Listing</t>
  </si>
  <si>
    <t>ABBN SW</t>
  </si>
  <si>
    <t>ADEN SW</t>
  </si>
  <si>
    <t>ARYN SW</t>
  </si>
  <si>
    <t xml:space="preserve">BALN SW </t>
  </si>
  <si>
    <t>CLN SW</t>
  </si>
  <si>
    <t xml:space="preserve">CFR SW </t>
  </si>
  <si>
    <t>CSGN SW</t>
  </si>
  <si>
    <t xml:space="preserve">DUFN SW </t>
  </si>
  <si>
    <t xml:space="preserve">GEBN SW </t>
  </si>
  <si>
    <t>GIVN  SW</t>
  </si>
  <si>
    <t>BAER SW</t>
  </si>
  <si>
    <t>KNIN SW</t>
  </si>
  <si>
    <t>LHN SW</t>
  </si>
  <si>
    <t>LOGN SW</t>
  </si>
  <si>
    <t>LONN SW</t>
  </si>
  <si>
    <t>NESN SW</t>
  </si>
  <si>
    <t>PGHN SW</t>
  </si>
  <si>
    <t>ROG SW</t>
  </si>
  <si>
    <t>SCHP SW</t>
  </si>
  <si>
    <t>SGSN SW</t>
  </si>
  <si>
    <t>SOON SW</t>
  </si>
  <si>
    <t>UHR SW</t>
  </si>
  <si>
    <t>SLHN SW</t>
  </si>
  <si>
    <t>SREN SW</t>
  </si>
  <si>
    <t>SCMN SW</t>
  </si>
  <si>
    <t>UBSG SW</t>
  </si>
  <si>
    <t>VIFN SW</t>
  </si>
  <si>
    <t>ZURN SW</t>
  </si>
  <si>
    <t>Change to Bloomberg code for certain Swiss underlyings</t>
  </si>
  <si>
    <t xml:space="preserve">https://www.theice.com/publicdocs/liffe/corporate_actions/2017/CA-2017-672-Lo.pdf </t>
  </si>
  <si>
    <t>https://www.theice.com/publicdocs/liffe/corporate_actions/2017/CA-2017-661-Lo.pdf</t>
  </si>
  <si>
    <t xml:space="preserve">https://www.theice.com/publicdocs/liffe/corporate_actions/2017/CA-2017-650-Lo.pdf </t>
  </si>
  <si>
    <t xml:space="preserve">https://www.theice.com/publicdocs/liffe/corporate_actions/2017/CA-2017-679-Lo.pdf </t>
  </si>
  <si>
    <t>$AEX-EEB</t>
  </si>
  <si>
    <t>$BEL20-EEB</t>
  </si>
  <si>
    <t>$PX1-EEB</t>
  </si>
  <si>
    <t>$UKX-FTSE</t>
  </si>
  <si>
    <t>$UKXEQ.TR-FTSE</t>
  </si>
  <si>
    <t>$UKXDUK.TR-FTSE</t>
  </si>
  <si>
    <t>$MCX-FTSE</t>
  </si>
  <si>
    <t>$EFC1-FTSE</t>
  </si>
  <si>
    <t>$EF80-FTSE</t>
  </si>
  <si>
    <t>$NETRDU892400-MSCI</t>
  </si>
  <si>
    <t>$NDTRDE106491-MSCI</t>
  </si>
  <si>
    <t>$NETRDU113648-MSCI</t>
  </si>
  <si>
    <t>$NETRDU899800-MSCI</t>
  </si>
  <si>
    <t>$NETRDU899903-MSCI</t>
  </si>
  <si>
    <t>$NETRDU892200-MSCI</t>
  </si>
  <si>
    <t>$NETRDU907600-MSCI</t>
  </si>
  <si>
    <t>$NETRDU127300-MSCI</t>
  </si>
  <si>
    <t>$NDTRDE912400-MSCI</t>
  </si>
  <si>
    <t>$NETRDU912400-MSCI</t>
  </si>
  <si>
    <t>$NETRDU990300-MSCI</t>
  </si>
  <si>
    <t>$NETRDU891800-MSCI</t>
  </si>
  <si>
    <t>$NETRDU899700-MSCI</t>
  </si>
  <si>
    <t>$NETRDU123163-MSCI</t>
  </si>
  <si>
    <t>$NETRDU892000-MSCI</t>
  </si>
  <si>
    <t>$NDTRDE891800-MSCI</t>
  </si>
  <si>
    <t>$NDTRDE106400-MSCI</t>
  </si>
  <si>
    <t>$NETRDU991700-MSCI</t>
  </si>
  <si>
    <t>$NDTRDE995200-MSCI</t>
  </si>
  <si>
    <t>$NDTRDE990500-MSCI</t>
  </si>
  <si>
    <t>$NETRDU990500-MSCI</t>
  </si>
  <si>
    <t>$NDTRDE106646-MSCI</t>
  </si>
  <si>
    <t>$NDTRDE106647-MSCI</t>
  </si>
  <si>
    <t>$NDTRDE106643-MSCI</t>
  </si>
  <si>
    <t>$NDTRDE106649-MSCI</t>
  </si>
  <si>
    <t>$NDTRDE106648-MSCI</t>
  </si>
  <si>
    <t>$NDTRDE106645-MSCI</t>
  </si>
  <si>
    <t>$NDTRDE106650-MSCI</t>
  </si>
  <si>
    <t>$NDTRDE106644-MSCI</t>
  </si>
  <si>
    <t>$NDTRDE106651-MSCI</t>
  </si>
  <si>
    <t>$NDTRDE106675-MSCI</t>
  </si>
  <si>
    <t>$NDTRDE106671-MSCI</t>
  </si>
  <si>
    <t>$NDTRDE925000-MSCI</t>
  </si>
  <si>
    <t>$NETRDU934400-MSCI</t>
  </si>
  <si>
    <t>$NETRDU935600-MSCI</t>
  </si>
  <si>
    <t>$NETRDU939200-MSCI</t>
  </si>
  <si>
    <t>$GRTRDU991200-MSCI</t>
  </si>
  <si>
    <t>$NETRDU991200-MSCI</t>
  </si>
  <si>
    <t>$NETRDU848400-MSCI</t>
  </si>
  <si>
    <t>$NETRDU991400-MSCI</t>
  </si>
  <si>
    <t>$NDTRDE971000-MSCI</t>
  </si>
  <si>
    <t>$NETRDU971000-MSCI</t>
  </si>
  <si>
    <t>$NDTRDE975600-MSCI</t>
  </si>
  <si>
    <t>$NETRDU915800-MSCI</t>
  </si>
  <si>
    <t>$NDTRDE982600-MSCI</t>
  </si>
  <si>
    <t>$NDTRDE984000-MSCI</t>
  </si>
  <si>
    <t>$NETRDU984000-MSCI</t>
  </si>
  <si>
    <t>$NETRDU106799-MSCI</t>
  </si>
  <si>
    <t>$NETRDU106800-MSCI</t>
  </si>
  <si>
    <t>$NETRDU106806-MSCI</t>
  </si>
  <si>
    <t>$NDTRDU106802-MSCI</t>
  </si>
  <si>
    <t>$NETRDU106801-MSCI</t>
  </si>
  <si>
    <t>$NETRDU106798-MSCI</t>
  </si>
  <si>
    <t>$NETRDU106803-MSCI</t>
  </si>
  <si>
    <t>$NETRDU106807-MSCI</t>
  </si>
  <si>
    <t>$NETRDU106824-MSCI</t>
  </si>
  <si>
    <t>$NETRDU106827-MSCI</t>
  </si>
  <si>
    <t>$NETRDU106828-MSCI</t>
  </si>
  <si>
    <t>$NDTRDE990100-MSCI</t>
  </si>
  <si>
    <t>$NETRDU990100-MSCI</t>
  </si>
  <si>
    <t>$PSI20-EEB</t>
  </si>
  <si>
    <t>.dMIWDE0000NEU</t>
  </si>
  <si>
    <t xml:space="preserve">.dMIZA00000NUS </t>
  </si>
  <si>
    <t>Cellcom Israel Ltd and Cherkizovo Group (PJSC) GDR</t>
  </si>
  <si>
    <t xml:space="preserve">https://www.theice.com/publicdocs/circulars/17176.pdf </t>
  </si>
  <si>
    <t xml:space="preserve">https://www.theice.com/publicdocs/liffe/corporate_actions/2017/CA-2017-700-Lo.pdf </t>
  </si>
  <si>
    <t xml:space="preserve">https://www.theice.com/publicdocs/liffe/corporate_actions/2017/CA-2017-705-DA.pdf </t>
  </si>
  <si>
    <t xml:space="preserve">https://www.theice.com/publicdocs/liffe/corporate_actions/2017/CA-2017-729-DA.pdf </t>
  </si>
  <si>
    <t>Woolworths Group Limited</t>
  </si>
  <si>
    <t>Delist package contract following expiry of last month with OI</t>
  </si>
  <si>
    <t xml:space="preserve">Amec Foster Wheeler PLC ex-event </t>
  </si>
  <si>
    <t xml:space="preserve">BHP Billiton plc - ex event package </t>
  </si>
  <si>
    <t xml:space="preserve">Snam SpA Ex Event Package </t>
  </si>
  <si>
    <t xml:space="preserve">https://www.theice.com/publicdocs/liffe/corporate_actions/2015/CA-2015-265-Lo.pdf </t>
  </si>
  <si>
    <t xml:space="preserve">https://www.theice.com/publicdocs/liffe/corporate_actions/2016/CA-2016-781-Lo.pdf </t>
  </si>
  <si>
    <t>https://www.theice.com/publicdocs/liffe/corporate_actions/2016/CA-2016-719-Lo.pdf</t>
  </si>
  <si>
    <t xml:space="preserve">https://www.theice.com/publicdocs/liffe/corporate_actions/2016/CA-2016-719-Lo.pdf </t>
  </si>
  <si>
    <t xml:space="preserve">Aberdeen Asset Mgmt ex-event </t>
  </si>
  <si>
    <t xml:space="preserve">Lonmin PLC </t>
  </si>
  <si>
    <t xml:space="preserve">Premier Oil </t>
  </si>
  <si>
    <t>https://www.theice.com/publicdocs/liffe/corporate_actions/2017/CA-2017-552-Lo.pdf</t>
  </si>
  <si>
    <t xml:space="preserve">Synthos SA      </t>
  </si>
  <si>
    <t xml:space="preserve">https://www.theice.com/publicdocs/liffe/corporate_actions/2017/CA-2017-703-Lo.pdf </t>
  </si>
  <si>
    <t>Change of Listing Venue</t>
  </si>
  <si>
    <t>https://www.theice.com/publicdocs/liffe/corporate_actions/2017/CA-2017-745-DA.pdf  https://www.theice.com/publicdocs/liffe/corporate_actions/2017/CA-2017-746-Lo_1.pdf</t>
  </si>
  <si>
    <t>PepsiCo Inc.</t>
  </si>
  <si>
    <t xml:space="preserve">https://www.theice.com/publicdocs/liffe/corporate_actions/2017/CA-2017-754-Lo.pdf </t>
  </si>
  <si>
    <t xml:space="preserve">Norske Skogindustrier ASA </t>
  </si>
  <si>
    <t xml:space="preserve">https://www.theice.com/publicdocs/liffe/corporate_actions/2017/CA-2017-763-Lo.pdf </t>
  </si>
  <si>
    <t xml:space="preserve">https://www.theice.com/publicdocs/liffe/corporate_actions/2017/CA-2017-765-Lo.pdf </t>
  </si>
  <si>
    <t>Redesignation</t>
  </si>
  <si>
    <t xml:space="preserve"> Potash Corp of Saskatchewan (USD) </t>
  </si>
  <si>
    <t xml:space="preserve">https://www.theice.com/publicdocs/liffe/corporate_actions/2017/CA-2017-764-Lo%20(USD).pdf </t>
  </si>
  <si>
    <t>https://www.theice.com/publicdocs/liffe/corporate_actions/2017/CA-2017-767-Lo.pdf</t>
  </si>
  <si>
    <t>https://www.theice.com/publicdocs/liffe/corporate_actions/2017/CA-2017-766-Lo.pdf</t>
  </si>
  <si>
    <t>Nutrien</t>
  </si>
  <si>
    <t xml:space="preserve"> CA67077M1086</t>
  </si>
  <si>
    <t>NTR=TC</t>
  </si>
  <si>
    <t>NTR CT</t>
  </si>
  <si>
    <t>NTR.TO</t>
  </si>
  <si>
    <t xml:space="preserve"> IT0005319444</t>
  </si>
  <si>
    <t xml:space="preserve">https://www.theice.com/publicdocs/liffe/corporate_actions/2018/CA-2018-005-Lo.pdf </t>
  </si>
  <si>
    <t>Superdry plc</t>
  </si>
  <si>
    <t>SDRY LN</t>
  </si>
  <si>
    <t>SDRY.L</t>
  </si>
  <si>
    <t>SDRY-LON</t>
  </si>
  <si>
    <t xml:space="preserve">https://www.theice.com/publicdocs/liffe/corporate_actions/2018/CA-2018-006-Lo.pdf </t>
  </si>
  <si>
    <t>QJA.DE</t>
  </si>
  <si>
    <t>https://www.theice.com/publicdocs/liffe/corporate_actions/2018/CA-2018-014-DA.pdf https://www.theice.com/publicdocs/liffe/corporate_actions/2018/CA-2018-015-Lo.pdf</t>
  </si>
  <si>
    <t xml:space="preserve">https://www.theice.com/publicdocs/liffe/corporate_actions/2018/CA-2018-023-Lo.pdf </t>
  </si>
  <si>
    <t>Getlink</t>
  </si>
  <si>
    <t xml:space="preserve">https://www.theice.com/publicdocs/liffe/corporate_actions/2017/CA-2017-761-Lo.pdf </t>
  </si>
  <si>
    <t>YIT.HE</t>
  </si>
  <si>
    <t>YIT FH</t>
  </si>
  <si>
    <t>YIT-OMX</t>
  </si>
  <si>
    <t xml:space="preserve">https://www.theice.com/publicdocs/liffe/corporate_actions/2018/CA-2018-049-Lo.pdf </t>
  </si>
  <si>
    <t xml:space="preserve">Unipetrol </t>
  </si>
  <si>
    <t>https://www.theice.com/publicdocs/liffe/corporate_actions/2018/CA-2018-059-Lo.pdf</t>
  </si>
  <si>
    <t xml:space="preserve">https://www.theice.com/publicdocs/liffe/corporate_actions/2018/CA-2018-077-Lo.pdf </t>
  </si>
  <si>
    <t xml:space="preserve">Delist package contract </t>
  </si>
  <si>
    <t xml:space="preserve">Svenska Cellulosa AB ex-event package </t>
  </si>
  <si>
    <t>S32-ASX</t>
  </si>
  <si>
    <t>The Priceline Group Inc</t>
  </si>
  <si>
    <t xml:space="preserve">https://www.theice.com/publicdocs/liffe/corporate_actions/2018/CA-2018-095-Lo.pdf </t>
  </si>
  <si>
    <t xml:space="preserve">https://www.theice.com/publicdocs/liffe/corporate_actions/2018/CA-2018-130-Lo.pdf </t>
  </si>
  <si>
    <t>Minimum Block Trade Threshold</t>
  </si>
  <si>
    <t xml:space="preserve">https://www.theice.com/publicdocs/futures/Appendix_D_Equity_Contracts.xlsx </t>
  </si>
  <si>
    <t>https://www.theice.com/publicdocs/liffe/corporate_actions/2018/CA-2018-197-DA.pdf  https://www.theice.com/publicdocs/liffe/corporate_actions/2018/CA-2018-198-Lo.pdf</t>
  </si>
  <si>
    <t>GVC-LON</t>
  </si>
  <si>
    <t>GVC LN</t>
  </si>
  <si>
    <t>GVC.L</t>
  </si>
  <si>
    <t>IM00B5VQMV65</t>
  </si>
  <si>
    <t>https://www.theice.com/publicdocs/liffe/corporate_actions/2018/CA-2018-194-Lo.pdf</t>
  </si>
  <si>
    <t>GB00BF5H9P87</t>
  </si>
  <si>
    <t xml:space="preserve">https://www.theice.com/publicdocs/liffe/corporate_actions/2018/CA-2018-205-Lo.pdf </t>
  </si>
  <si>
    <t xml:space="preserve">https://www.theice.com/publicdocs/liffe/corporate_actions/2018/CA-2018-218-Lo.pdf </t>
  </si>
  <si>
    <t>https://www.theice.com/publicdocs/liffe/corporate_actions/2018/CA-2018-215-Lo.pdf</t>
  </si>
  <si>
    <t xml:space="preserve">Randstad Holding NV </t>
  </si>
  <si>
    <t xml:space="preserve">https://www.theice.com/publicdocs/liffe/corporate_actions/2018/CA-2018-223-Lo.pdf </t>
  </si>
  <si>
    <t>Randstad NV</t>
  </si>
  <si>
    <t>https://www.theice.com/publicdocs/liffe/corporate_actions/2018/CA-2018-247-Lo.pdf https://www.theice.com/publicdocs/liffe/corporate_actions/2018/CA-2018-246-DA.pdf</t>
  </si>
  <si>
    <r>
      <t xml:space="preserve">Groupe Eurotunnel SE   </t>
    </r>
    <r>
      <rPr>
        <b/>
        <sz val="10"/>
        <color rgb="FF404040"/>
        <rFont val="Arial"/>
        <family val="2"/>
      </rPr>
      <t xml:space="preserve">                               </t>
    </r>
  </si>
  <si>
    <t>Getlink S.E.</t>
  </si>
  <si>
    <t>TEP FP</t>
  </si>
  <si>
    <t>TEP-EEB</t>
  </si>
  <si>
    <t>GKN plc</t>
  </si>
  <si>
    <t xml:space="preserve">https://www.theice.com/publicdocs/liffe/corporate_actions/2018/CA-2018-263-Lo.pdf </t>
  </si>
  <si>
    <t>https://www.theice.com/publicdocs/liffe/corporate_actions/2018/CA-2018-281-Lo.pdf</t>
  </si>
  <si>
    <t>SE0011090018</t>
  </si>
  <si>
    <t xml:space="preserve">https://www.theice.com/publicdocs/liffe/corporate_actions/2018/CA-2018-328-DA.pdf </t>
  </si>
  <si>
    <t xml:space="preserve">https://www.theice.com/publicdocs/liffe/corporate_actions/2018/CA-2018-163-Lo.pdf </t>
  </si>
  <si>
    <t>Equinor ASA</t>
  </si>
  <si>
    <t>EQNR. OL</t>
  </si>
  <si>
    <t>EQNR NO</t>
  </si>
  <si>
    <t xml:space="preserve">https://www.theice.com/publicdocs/liffe/corporate_actions/2018/CA-2018-339-Lo.pdf </t>
  </si>
  <si>
    <t>https://www.theice.com/publicdocs/liffe/corporate_actions/2018/CA-2018-312-Lo.pdf</t>
  </si>
  <si>
    <t>SE0011166628</t>
  </si>
  <si>
    <t>SE0011166610</t>
  </si>
  <si>
    <t>https://www.theice.com/publicdocs/liffe/corporate_actions/2018/CA-2018-313-Lo.pdf</t>
  </si>
  <si>
    <t>EQNR-OSL</t>
  </si>
  <si>
    <t>0U6=A Equity</t>
  </si>
  <si>
    <t>Bloomberg Cash Settled Futures code</t>
  </si>
  <si>
    <t>0QO=A Equity</t>
  </si>
  <si>
    <t>0XH=A Equity</t>
  </si>
  <si>
    <t>0IF=A Equity</t>
  </si>
  <si>
    <t>3DG=A Equity</t>
  </si>
  <si>
    <t>0EX=A Equity</t>
  </si>
  <si>
    <t>0D0=A Equity</t>
  </si>
  <si>
    <t>0RU=A Equity</t>
  </si>
  <si>
    <t>0IT=A Equity</t>
  </si>
  <si>
    <t>0UY=A Equity</t>
  </si>
  <si>
    <t>0FB=A Equity</t>
  </si>
  <si>
    <t>0XV=A Equity</t>
  </si>
  <si>
    <t>0NC=A Equity</t>
  </si>
  <si>
    <t>0AE=A Equity</t>
  </si>
  <si>
    <t>0PX=A Equity</t>
  </si>
  <si>
    <t>0HN=A Equity</t>
  </si>
  <si>
    <t>3AE=A Equity</t>
  </si>
  <si>
    <t>0EY=A Equity</t>
  </si>
  <si>
    <t>0IJ=A Equity</t>
  </si>
  <si>
    <t>0AK=A Equity</t>
  </si>
  <si>
    <t>0XK=A Equity</t>
  </si>
  <si>
    <t>0AL=A Equity</t>
  </si>
  <si>
    <t>0B4=A Equity</t>
  </si>
  <si>
    <t>0UZ=A Equity</t>
  </si>
  <si>
    <t>0EV=A Equity</t>
  </si>
  <si>
    <t>0GQ=A Equity</t>
  </si>
  <si>
    <t>0RQ=A Equity</t>
  </si>
  <si>
    <t>0HE=A Equity</t>
  </si>
  <si>
    <t>0K8=A Equity</t>
  </si>
  <si>
    <t>0AU=A Equity</t>
  </si>
  <si>
    <t>0AB=A Equity</t>
  </si>
  <si>
    <t>0AM=A Equity</t>
  </si>
  <si>
    <t>0AA=A Equity</t>
  </si>
  <si>
    <t>0IV=A Equity</t>
  </si>
  <si>
    <t>0AP=A Equity</t>
  </si>
  <si>
    <t>0MD=A Equity</t>
  </si>
  <si>
    <t>0HL=A Equity</t>
  </si>
  <si>
    <t>0B5=A Equity</t>
  </si>
  <si>
    <t>0YJ=A Equity</t>
  </si>
  <si>
    <t>0AC=A Equity</t>
  </si>
  <si>
    <t>0EM=A Equity</t>
  </si>
  <si>
    <t>0I9=A Equity</t>
  </si>
  <si>
    <t>3BC=A Equity</t>
  </si>
  <si>
    <t>0PY=A Equity</t>
  </si>
  <si>
    <t>3A4=A Equity</t>
  </si>
  <si>
    <t>0XM=A Equity</t>
  </si>
  <si>
    <t>0SB=A Equity</t>
  </si>
  <si>
    <t>0AZ=A Equity</t>
  </si>
  <si>
    <t>0QD=A Equity</t>
  </si>
  <si>
    <t>0FA=A Equity</t>
  </si>
  <si>
    <t>0QP=A Equity</t>
  </si>
  <si>
    <t>0H0=A Equity</t>
  </si>
  <si>
    <t>0AH=A Equity</t>
  </si>
  <si>
    <t>0YT=A Equity</t>
  </si>
  <si>
    <t>0HU=A Equity</t>
  </si>
  <si>
    <t>0KD=A Equity</t>
  </si>
  <si>
    <t>0HR=A Equity</t>
  </si>
  <si>
    <t>3CJ=A Equity</t>
  </si>
  <si>
    <t>0AV=A Equity</t>
  </si>
  <si>
    <t>0HF=A Equity</t>
  </si>
  <si>
    <t>0VD=A Equity</t>
  </si>
  <si>
    <t>3AH=A Equity</t>
  </si>
  <si>
    <t>0QE=A Equity</t>
  </si>
  <si>
    <t>0QA=A Equity</t>
  </si>
  <si>
    <t>3AF=A Equity</t>
  </si>
  <si>
    <t>0IA=A Equity</t>
  </si>
  <si>
    <t>3BA=A Equity</t>
  </si>
  <si>
    <t>0BE=A Equity</t>
  </si>
  <si>
    <t>0N1=A Equity</t>
  </si>
  <si>
    <t>0BF=A Equity</t>
  </si>
  <si>
    <t>0RK=A Equity</t>
  </si>
  <si>
    <t>0S0=A Equity</t>
  </si>
  <si>
    <t>0LR=A Equity</t>
  </si>
  <si>
    <t>0C2=A Equity</t>
  </si>
  <si>
    <t>0C4=A Equity</t>
  </si>
  <si>
    <t>0PN=A Equity</t>
  </si>
  <si>
    <t>0BZ=A Equity</t>
  </si>
  <si>
    <t>0RJ=A Equity</t>
  </si>
  <si>
    <t>0RX=A Equity</t>
  </si>
  <si>
    <t>0ZW=A Equity</t>
  </si>
  <si>
    <t>0QR=A Equity</t>
  </si>
  <si>
    <t>0QL=A Equity</t>
  </si>
  <si>
    <t>3CG=A Equity</t>
  </si>
  <si>
    <t>0UH=A Equity</t>
  </si>
  <si>
    <t>0UW=A Equity</t>
  </si>
  <si>
    <t>0BM=A Equity</t>
  </si>
  <si>
    <t>3AT=A Equity</t>
  </si>
  <si>
    <t>0C1=A Equity</t>
  </si>
  <si>
    <t>0UF=A Equity</t>
  </si>
  <si>
    <t>0O9=A Equity</t>
  </si>
  <si>
    <t>0QI=A Equity</t>
  </si>
  <si>
    <t>3BI=A Equity</t>
  </si>
  <si>
    <t>3GU=A Equity</t>
  </si>
  <si>
    <t>3FB=A Equity</t>
  </si>
  <si>
    <t>3AB=A Equity</t>
  </si>
  <si>
    <t>0LK=A Equity</t>
  </si>
  <si>
    <t>0BI=A Equity</t>
  </si>
  <si>
    <t>0HX=A Equity</t>
  </si>
  <si>
    <t>0OD=A Equity</t>
  </si>
  <si>
    <t>0UX=A Equity</t>
  </si>
  <si>
    <t>0PS=A Equity</t>
  </si>
  <si>
    <t>0B9=A Equity</t>
  </si>
  <si>
    <t>0YX=A Equity</t>
  </si>
  <si>
    <t>0I2=A Equity</t>
  </si>
  <si>
    <t>0Q5=A Equity</t>
  </si>
  <si>
    <t>0PM=A Equity</t>
  </si>
  <si>
    <t>0BB=A Equity</t>
  </si>
  <si>
    <t>0H1=A Equity</t>
  </si>
  <si>
    <t>0UK=A Equity</t>
  </si>
  <si>
    <t>0QS=A Equity</t>
  </si>
  <si>
    <t>0Q2=A Equity</t>
  </si>
  <si>
    <t>0UI=A Equity</t>
  </si>
  <si>
    <t>0C3=A Equity</t>
  </si>
  <si>
    <t>0Q7=A Equity</t>
  </si>
  <si>
    <t>0N8=A Equity</t>
  </si>
  <si>
    <t>0Q4=A Equity</t>
  </si>
  <si>
    <t>0RL=A Equity</t>
  </si>
  <si>
    <t>0HY=A Equity</t>
  </si>
  <si>
    <t>3B9=A Equity</t>
  </si>
  <si>
    <t>0RF=A Equity</t>
  </si>
  <si>
    <t>0HS=A Equity</t>
  </si>
  <si>
    <t>0C9=A Equity</t>
  </si>
  <si>
    <t>0D1=A Equity</t>
  </si>
  <si>
    <t>0D8=A Equity</t>
  </si>
  <si>
    <t>0D2=A Equity</t>
  </si>
  <si>
    <t>0DS=A Equity</t>
  </si>
  <si>
    <t>0C5=A Equity</t>
  </si>
  <si>
    <t>0HD=A Equity</t>
  </si>
  <si>
    <t>0R1=A Equity</t>
  </si>
  <si>
    <t>0N9=A Equity</t>
  </si>
  <si>
    <t>0CA=A Equity</t>
  </si>
  <si>
    <t>0Z9=A Equity</t>
  </si>
  <si>
    <t>0HZ=A Equity</t>
  </si>
  <si>
    <t>0HV=A Equity</t>
  </si>
  <si>
    <t>0I0=A Equity</t>
  </si>
  <si>
    <t>0DU=A Equity</t>
  </si>
  <si>
    <t>0Q9=A Equity</t>
  </si>
  <si>
    <t>0EZ=A Equity</t>
  </si>
  <si>
    <t>0CU=A Equity</t>
  </si>
  <si>
    <t>0NP=A Equity</t>
  </si>
  <si>
    <t>0CZ=A Equity</t>
  </si>
  <si>
    <t>0LM=A Equity</t>
  </si>
  <si>
    <t>0AW=A Equity</t>
  </si>
  <si>
    <t>0I6=A Equity</t>
  </si>
  <si>
    <t>0PF=A Equity</t>
  </si>
  <si>
    <t>0QZ=A Equity</t>
  </si>
  <si>
    <t>0CY=A Equity</t>
  </si>
  <si>
    <t>0AT=A Equity</t>
  </si>
  <si>
    <t>0H6=A Equity</t>
  </si>
  <si>
    <t>0V8=A Equity</t>
  </si>
  <si>
    <t>0ZU=A Equity</t>
  </si>
  <si>
    <t>0CO=A Equity</t>
  </si>
  <si>
    <t>3BU=A Equity</t>
  </si>
  <si>
    <t>0CH=A Equity</t>
  </si>
  <si>
    <t>0YM=A Equity</t>
  </si>
  <si>
    <t>0CB=A Equity</t>
  </si>
  <si>
    <t>0H5=A Equity</t>
  </si>
  <si>
    <t>0IR=A Equity</t>
  </si>
  <si>
    <t>0R0=A Equity</t>
  </si>
  <si>
    <t>0UR=A Equity</t>
  </si>
  <si>
    <t>0YN=A Equity</t>
  </si>
  <si>
    <t>0I7=A Equity</t>
  </si>
  <si>
    <t>0D9=A Equity</t>
  </si>
  <si>
    <t>0CF=A Equity</t>
  </si>
  <si>
    <t>0R2=A Equity</t>
  </si>
  <si>
    <t>0KY=A Equity</t>
  </si>
  <si>
    <t>0H9=A Equity</t>
  </si>
  <si>
    <t>0OR=A Equity</t>
  </si>
  <si>
    <t>0VQ=A Equity</t>
  </si>
  <si>
    <t>0HJ=A Equity</t>
  </si>
  <si>
    <t>0DA=A Equity</t>
  </si>
  <si>
    <t>0IQ=A Equity</t>
  </si>
  <si>
    <t>3BK=A Equity</t>
  </si>
  <si>
    <t>0M6=A Equity</t>
  </si>
  <si>
    <t>0L6=A Equity</t>
  </si>
  <si>
    <t>0DB=A Equity</t>
  </si>
  <si>
    <t>0VU=A Equity</t>
  </si>
  <si>
    <t>3A9=A Equity</t>
  </si>
  <si>
    <t>0WH=A Equity</t>
  </si>
  <si>
    <t>0DP=A Equity</t>
  </si>
  <si>
    <t>0VW=A Equity</t>
  </si>
  <si>
    <t>0VB=A Equity</t>
  </si>
  <si>
    <t>0J0=A Equity</t>
  </si>
  <si>
    <t>0R3=A Equity</t>
  </si>
  <si>
    <t>0T9=A Equity</t>
  </si>
  <si>
    <t>0R4=A Equity</t>
  </si>
  <si>
    <t>0ZD=A Equity</t>
  </si>
  <si>
    <t>0Q8=A Equity</t>
  </si>
  <si>
    <t>3AO=A Equity</t>
  </si>
  <si>
    <t>0DF=A Equity</t>
  </si>
  <si>
    <t>0DX=A Equity</t>
  </si>
  <si>
    <t>3CC=A Equity</t>
  </si>
  <si>
    <t>3AR=A Equity</t>
  </si>
  <si>
    <t>0N5=A Equity</t>
  </si>
  <si>
    <t>0Y8=A Equity</t>
  </si>
  <si>
    <t>0H2=A Equity</t>
  </si>
  <si>
    <t>0EI=A Equity</t>
  </si>
  <si>
    <t>0R8=A Equity</t>
  </si>
  <si>
    <t>0IY=A Equity</t>
  </si>
  <si>
    <t>0OS=A Equity</t>
  </si>
  <si>
    <t>0IZ=A Equity</t>
  </si>
  <si>
    <t>3CQ=A Equity</t>
  </si>
  <si>
    <t>0JN=A Equity</t>
  </si>
  <si>
    <t>0OW=A Equity</t>
  </si>
  <si>
    <t>3BO=A Equity</t>
  </si>
  <si>
    <t>0EL=A Equity</t>
  </si>
  <si>
    <t>0EG=A Equity</t>
  </si>
  <si>
    <t>0T8=A Equity</t>
  </si>
  <si>
    <t>0RM=A Equity</t>
  </si>
  <si>
    <t>0D7=A Equity</t>
  </si>
  <si>
    <t>0Z0=A Equity</t>
  </si>
  <si>
    <t>0QJ=A Equity</t>
  </si>
  <si>
    <t>0DG=A Equity</t>
  </si>
  <si>
    <t>0GS=A Equity</t>
  </si>
  <si>
    <t>0QX=A Equity</t>
  </si>
  <si>
    <t>0ZY=A Equity</t>
  </si>
  <si>
    <t>0ER=A Equity</t>
  </si>
  <si>
    <t>0BN=A Equity</t>
  </si>
  <si>
    <t>0PJ=A Equity</t>
  </si>
  <si>
    <t>0IW=A Equity</t>
  </si>
  <si>
    <t>0EU=A Equity</t>
  </si>
  <si>
    <t>3CT=A Equity</t>
  </si>
  <si>
    <t>0I3=A Equity</t>
  </si>
  <si>
    <t>3BQ=A Equity</t>
  </si>
  <si>
    <t>0EH=A Equity</t>
  </si>
  <si>
    <t>0R5=A Equity</t>
  </si>
  <si>
    <t>3FE=A Equity</t>
  </si>
  <si>
    <t>0RW=A Equity</t>
  </si>
  <si>
    <t>3FI=A Equity</t>
  </si>
  <si>
    <t>0G1=A Equity</t>
  </si>
  <si>
    <t>3BN=A Equity</t>
  </si>
  <si>
    <t>0FE=A Equity</t>
  </si>
  <si>
    <t>3A3=A Equity</t>
  </si>
  <si>
    <t>3CK=A Equity</t>
  </si>
  <si>
    <t>0FM=A Equity</t>
  </si>
  <si>
    <t>0J1=A Equity</t>
  </si>
  <si>
    <t>0G2=A Equity</t>
  </si>
  <si>
    <t>0FR=A Equity</t>
  </si>
  <si>
    <t>0G3=A Equity</t>
  </si>
  <si>
    <t>0VJ=A Equity</t>
  </si>
  <si>
    <t>0OK=A Equity</t>
  </si>
  <si>
    <t>0VR=A Equity</t>
  </si>
  <si>
    <t>0WU=A Equity</t>
  </si>
  <si>
    <t>0R9=A Equity</t>
  </si>
  <si>
    <t>0T4=A Equity</t>
  </si>
  <si>
    <t>0UL=A Equity</t>
  </si>
  <si>
    <t>0GL=A Equity</t>
  </si>
  <si>
    <t>0S8=A Equity</t>
  </si>
  <si>
    <t>0RN=A Equity</t>
  </si>
  <si>
    <t>0GB=A Equity</t>
  </si>
  <si>
    <t>0VZ=A Equity</t>
  </si>
  <si>
    <t>0I8=A Equity</t>
  </si>
  <si>
    <t>0M9=A Equity</t>
  </si>
  <si>
    <t>3B7=A Equity</t>
  </si>
  <si>
    <t>3CM=A Equity</t>
  </si>
  <si>
    <t>0D6=A Equity</t>
  </si>
  <si>
    <t>3B3=A Equity</t>
  </si>
  <si>
    <t>0JR=A Equity</t>
  </si>
  <si>
    <t>0C6=A Equity</t>
  </si>
  <si>
    <t>0Z8=A Equity</t>
  </si>
  <si>
    <t>0JU=A Equity</t>
  </si>
  <si>
    <t>0T5=A Equity</t>
  </si>
  <si>
    <t>0GX=A Equity</t>
  </si>
  <si>
    <t>0HG=A Equity</t>
  </si>
  <si>
    <t>0OE=A Equity</t>
  </si>
  <si>
    <t>0J6=A Equity</t>
  </si>
  <si>
    <t>0J2=A Equity</t>
  </si>
  <si>
    <t>0OJ=A Equity</t>
  </si>
  <si>
    <t>0G4=A Equity</t>
  </si>
  <si>
    <t>0Y0=A Equity</t>
  </si>
  <si>
    <t>0RG=A Equity</t>
  </si>
  <si>
    <t>0GR=A Equity</t>
  </si>
  <si>
    <t>0A5=A Equity</t>
  </si>
  <si>
    <t>0ZR=A Equity</t>
  </si>
  <si>
    <t>0G5=A Equity</t>
  </si>
  <si>
    <t>0SJ=A Equity</t>
  </si>
  <si>
    <t>0OZ=A Equity</t>
  </si>
  <si>
    <t>0U1=A Equity</t>
  </si>
  <si>
    <t>0VY=A Equity</t>
  </si>
  <si>
    <t>0U2=A Equity</t>
  </si>
  <si>
    <t>0P5=A Equity</t>
  </si>
  <si>
    <t>0WJ=A Equity</t>
  </si>
  <si>
    <t>0L1=A Equity</t>
  </si>
  <si>
    <t>0YU=A Equity</t>
  </si>
  <si>
    <t>3CV=A Equity</t>
  </si>
  <si>
    <t>0WY=A Equity</t>
  </si>
  <si>
    <t>0HM=A Equity</t>
  </si>
  <si>
    <t>0T1=A Equity</t>
  </si>
  <si>
    <t>0JL=A Equity</t>
  </si>
  <si>
    <t>3AU=A Equity</t>
  </si>
  <si>
    <t>0U0=A Equity</t>
  </si>
  <si>
    <t>0OC=A Equity</t>
  </si>
  <si>
    <t>0PU=A Equity</t>
  </si>
  <si>
    <t>0NB=A Equity</t>
  </si>
  <si>
    <t>0U3=A Equity</t>
  </si>
  <si>
    <t>0WQ=A Equity</t>
  </si>
  <si>
    <t>3AQ=A Equity</t>
  </si>
  <si>
    <t>3CH=A Equity</t>
  </si>
  <si>
    <t>0G6=A Equity</t>
  </si>
  <si>
    <t>0B0=A Equity</t>
  </si>
  <si>
    <t>0IB=A Equity</t>
  </si>
  <si>
    <t>0P9=A Equity</t>
  </si>
  <si>
    <t>0II=A Equity</t>
  </si>
  <si>
    <t>0NH=A Equity</t>
  </si>
  <si>
    <t>0F1=A Equity</t>
  </si>
  <si>
    <t>0ZQ=A Equity</t>
  </si>
  <si>
    <t>0ZZ=A Equity</t>
  </si>
  <si>
    <t>0U7=A Equity</t>
  </si>
  <si>
    <t>3AG=A Equity</t>
  </si>
  <si>
    <t>0U8=A Equity</t>
  </si>
  <si>
    <t>0H3=A Equity</t>
  </si>
  <si>
    <t>0U9=A Equity</t>
  </si>
  <si>
    <t>0TQ=A Equity</t>
  </si>
  <si>
    <t>0O2=A Equity</t>
  </si>
  <si>
    <t>0WZ=A Equity</t>
  </si>
  <si>
    <t>0N4=A Equity</t>
  </si>
  <si>
    <t>0IN=A Equity</t>
  </si>
  <si>
    <t>0JZ=A Equity</t>
  </si>
  <si>
    <t>0VS=A Equity</t>
  </si>
  <si>
    <t>0J3=A Equity</t>
  </si>
  <si>
    <t>0H4=A Equity</t>
  </si>
  <si>
    <t>0F2=A Equity</t>
  </si>
  <si>
    <t>0U5=A Equity</t>
  </si>
  <si>
    <t>0P6=A Equity</t>
  </si>
  <si>
    <t>0FN=A Equity</t>
  </si>
  <si>
    <t>3B2=A Equity</t>
  </si>
  <si>
    <t>0V0=A Equity</t>
  </si>
  <si>
    <t>0IS=A Equity</t>
  </si>
  <si>
    <t>3A8=A Equity</t>
  </si>
  <si>
    <t>0V6=A Equity</t>
  </si>
  <si>
    <t>0RI=A Equity</t>
  </si>
  <si>
    <t>0LH=A Equity</t>
  </si>
  <si>
    <t>0Y7=A Equity</t>
  </si>
  <si>
    <t>0ID=A Equity</t>
  </si>
  <si>
    <t>0V1=A Equity</t>
  </si>
  <si>
    <t>0X7=A Equity</t>
  </si>
  <si>
    <t>0JO=A Equity</t>
  </si>
  <si>
    <t>0JC=A Equity</t>
  </si>
  <si>
    <t>0JM=A Equity</t>
  </si>
  <si>
    <t>3AY=A Equity</t>
  </si>
  <si>
    <t>0P0=A Equity</t>
  </si>
  <si>
    <t>0V2=A Equity</t>
  </si>
  <si>
    <t>0I1=A Equity</t>
  </si>
  <si>
    <t>0KI=A Equity</t>
  </si>
  <si>
    <t>0P1=A Equity</t>
  </si>
  <si>
    <t>0WD=A Equity</t>
  </si>
  <si>
    <t>0KB=A Equity</t>
  </si>
  <si>
    <t>0JP=A Equity</t>
  </si>
  <si>
    <t>0KG=A Equity</t>
  </si>
  <si>
    <t>3AX=A Equity</t>
  </si>
  <si>
    <t>0F3=A Equity</t>
  </si>
  <si>
    <t>0FZ=A Equity</t>
  </si>
  <si>
    <t>0V3=A Equity</t>
  </si>
  <si>
    <t>0DI=A Equity</t>
  </si>
  <si>
    <t>0LW=A Equity</t>
  </si>
  <si>
    <t>0KL=A Equity</t>
  </si>
  <si>
    <t>0KC=A Equity</t>
  </si>
  <si>
    <t>0Q3=A Equity</t>
  </si>
  <si>
    <t>0KN=A Equity</t>
  </si>
  <si>
    <t>0XF=A Equity</t>
  </si>
  <si>
    <t>0XC=A Equity</t>
  </si>
  <si>
    <t>0YQ=A Equity</t>
  </si>
  <si>
    <t>0YD=A Equity</t>
  </si>
  <si>
    <t>0A7=A Equity</t>
  </si>
  <si>
    <t>0ZB=A Equity</t>
  </si>
  <si>
    <t>3B1=A Equity</t>
  </si>
  <si>
    <t>0JB=A Equity</t>
  </si>
  <si>
    <t>0A6=A Equity</t>
  </si>
  <si>
    <t>0T2=A Equity</t>
  </si>
  <si>
    <t>3BE=A Equity</t>
  </si>
  <si>
    <t>0V4=A Equity</t>
  </si>
  <si>
    <t>0NU=A Equity</t>
  </si>
  <si>
    <t>0N6=A Equity</t>
  </si>
  <si>
    <t>0V5=A Equity</t>
  </si>
  <si>
    <t>0JD=A Equity</t>
  </si>
  <si>
    <t>0J5=A Equity</t>
  </si>
  <si>
    <t>0FC=A Equity</t>
  </si>
  <si>
    <t>3BX=A Equity</t>
  </si>
  <si>
    <t>0WW=A Equity</t>
  </si>
  <si>
    <t>0V7=A Equity</t>
  </si>
  <si>
    <t>0F4=A Equity</t>
  </si>
  <si>
    <t>3AC=A Equity</t>
  </si>
  <si>
    <t>0WF=A Equity</t>
  </si>
  <si>
    <t>0A8=A Equity</t>
  </si>
  <si>
    <t>0RH=A Equity</t>
  </si>
  <si>
    <t>0C0=A Equity</t>
  </si>
  <si>
    <t>0JF=A Equity</t>
  </si>
  <si>
    <t>0J7=A Equity</t>
  </si>
  <si>
    <t>0F7=A Equity</t>
  </si>
  <si>
    <t>0MG=A Equity</t>
  </si>
  <si>
    <t>0MH=A Equity</t>
  </si>
  <si>
    <t>0M8=A Equity</t>
  </si>
  <si>
    <t>0WL=A Equity</t>
  </si>
  <si>
    <t>0F6=A Equity</t>
  </si>
  <si>
    <t>0UU=A Equity</t>
  </si>
  <si>
    <t>0JJ=A Equity</t>
  </si>
  <si>
    <t>0WN=A Equity</t>
  </si>
  <si>
    <t>3AW=A Equity</t>
  </si>
  <si>
    <t>0P8=A Equity</t>
  </si>
  <si>
    <t>0ME=A Equity</t>
  </si>
  <si>
    <t>0QV=A Equity</t>
  </si>
  <si>
    <t>0WK=A Equity</t>
  </si>
  <si>
    <t>0N7=A Equity</t>
  </si>
  <si>
    <t>0XU=A Equity</t>
  </si>
  <si>
    <t>0WM=A Equity</t>
  </si>
  <si>
    <t>0WB=A Equity</t>
  </si>
  <si>
    <t>0F5=A Equity</t>
  </si>
  <si>
    <t>0TJ=A Equity</t>
  </si>
  <si>
    <t>0PW=A Equity</t>
  </si>
  <si>
    <t>3A6=A Equity</t>
  </si>
  <si>
    <t>0LQ=A Equity</t>
  </si>
  <si>
    <t>0J8=A Equity</t>
  </si>
  <si>
    <t>3B6=A Equity</t>
  </si>
  <si>
    <t>3B8=A Equity</t>
  </si>
  <si>
    <t>0ML=A Equity</t>
  </si>
  <si>
    <t>0WG=A Equity</t>
  </si>
  <si>
    <t>3A1=A Equity</t>
  </si>
  <si>
    <t>0ZF=A Equity</t>
  </si>
  <si>
    <t>0MT=A Equity</t>
  </si>
  <si>
    <t>0L9=A Equity</t>
  </si>
  <si>
    <t>0XQ=A Equity</t>
  </si>
  <si>
    <t>0NT=A Equity</t>
  </si>
  <si>
    <t>0J9=A Equity</t>
  </si>
  <si>
    <t>0F8=A Equity</t>
  </si>
  <si>
    <t>0WA=A Equity</t>
  </si>
  <si>
    <t>0I4=A Equity</t>
  </si>
  <si>
    <t>0FI=A Equity</t>
  </si>
  <si>
    <t>0ZK=A Equity</t>
  </si>
  <si>
    <t>3BP=A Equity</t>
  </si>
  <si>
    <t>0Y9=A Equity</t>
  </si>
  <si>
    <t>0NE=A Equity</t>
  </si>
  <si>
    <t>0KU=A Equity</t>
  </si>
  <si>
    <t>0WO=A Equity</t>
  </si>
  <si>
    <t>0YY=A Equity</t>
  </si>
  <si>
    <t>0ET=A Equity</t>
  </si>
  <si>
    <t>0NJ=A Equity</t>
  </si>
  <si>
    <t>0ND=A Equity</t>
  </si>
  <si>
    <t>0JQ=A Equity</t>
  </si>
  <si>
    <t>0NZ=A Equity</t>
  </si>
  <si>
    <t>0NK=A Equity</t>
  </si>
  <si>
    <t>0EC=A Equity</t>
  </si>
  <si>
    <t>3A0=A Equity</t>
  </si>
  <si>
    <t>0OL=A Equity</t>
  </si>
  <si>
    <t>0YZ=A Equity</t>
  </si>
  <si>
    <t>0EF=A Equity</t>
  </si>
  <si>
    <t>0L0=A Equity</t>
  </si>
  <si>
    <t>0VM=A Equity</t>
  </si>
  <si>
    <t>0F9=A Equity</t>
  </si>
  <si>
    <t>0FL=A Equity</t>
  </si>
  <si>
    <t>0A3=A Equity</t>
  </si>
  <si>
    <t>0KQ=A Equity</t>
  </si>
  <si>
    <t>0O7=A Equity</t>
  </si>
  <si>
    <t>0JX=A Equity</t>
  </si>
  <si>
    <t>3AM=A Equity</t>
  </si>
  <si>
    <t>0OX=A Equity</t>
  </si>
  <si>
    <t>0OO=A Equity</t>
  </si>
  <si>
    <t>3B5=A Equity</t>
  </si>
  <si>
    <t>0OA=A Equity</t>
  </si>
  <si>
    <t>3A2=A Equity</t>
  </si>
  <si>
    <t>0EN=A Equity</t>
  </si>
  <si>
    <t>3BJ=A Equity</t>
  </si>
  <si>
    <t>0L8=A Equity</t>
  </si>
  <si>
    <t>0XA=A Equity</t>
  </si>
  <si>
    <t>0FS=A Equity</t>
  </si>
  <si>
    <t>0RR=A Equity</t>
  </si>
  <si>
    <t>0JI=A Equity</t>
  </si>
  <si>
    <t>0XG=A Equity</t>
  </si>
  <si>
    <t>0ZI=A Equity</t>
  </si>
  <si>
    <t>0LP=A Equity</t>
  </si>
  <si>
    <t>0FD=A Equity</t>
  </si>
  <si>
    <t>0T6=A Equity</t>
  </si>
  <si>
    <t>0LL=A Equity</t>
  </si>
  <si>
    <t>0MU=A Equity</t>
  </si>
  <si>
    <t>0AJ=A Equity</t>
  </si>
  <si>
    <t>0PK=A Equity</t>
  </si>
  <si>
    <t>0FK=A Equity</t>
  </si>
  <si>
    <t>0FV=A Equity</t>
  </si>
  <si>
    <t>0XX=A Equity</t>
  </si>
  <si>
    <t>3B4=A Equity</t>
  </si>
  <si>
    <t>0G7=A Equity</t>
  </si>
  <si>
    <t>0G8=A Equity</t>
  </si>
  <si>
    <t>0PZ=A Equity</t>
  </si>
  <si>
    <t>0XY=A Equity</t>
  </si>
  <si>
    <t>0XP=A Equity</t>
  </si>
  <si>
    <t>0BL=A Equity</t>
  </si>
  <si>
    <t>0XE=A Equity</t>
  </si>
  <si>
    <t>0OG=A Equity</t>
  </si>
  <si>
    <t>0NY=A Equity</t>
  </si>
  <si>
    <t>0JE=A Equity</t>
  </si>
  <si>
    <t>0KZ=A Equity</t>
  </si>
  <si>
    <t>0L2=A Equity</t>
  </si>
  <si>
    <t>3BG=A Equity</t>
  </si>
  <si>
    <t>0HC=A Equity</t>
  </si>
  <si>
    <t>0KV=A Equity</t>
  </si>
  <si>
    <t>0ZC=A Equity</t>
  </si>
  <si>
    <t>0YW=A Equity</t>
  </si>
  <si>
    <t>0KW=A Equity</t>
  </si>
  <si>
    <t>0XL=A Equity</t>
  </si>
  <si>
    <t>0UJ=A Equity</t>
  </si>
  <si>
    <t>0R6=A Equity</t>
  </si>
  <si>
    <t>0YH=A Equity</t>
  </si>
  <si>
    <t>0XI=A Equity</t>
  </si>
  <si>
    <t>0ZM=A Equity</t>
  </si>
  <si>
    <t>3BR=A Equity</t>
  </si>
  <si>
    <t>0JK=A Equity</t>
  </si>
  <si>
    <t>0O8=A Equity</t>
  </si>
  <si>
    <t>0RE=A Equity</t>
  </si>
  <si>
    <t>0JS=A Equity</t>
  </si>
  <si>
    <t>3BL=A Equity</t>
  </si>
  <si>
    <t>3CY=A Equity</t>
  </si>
  <si>
    <t>0RC=A Equity</t>
  </si>
  <si>
    <t>0O1=A Equity</t>
  </si>
  <si>
    <t>0KF=A Equity</t>
  </si>
  <si>
    <t>0X1=A Equity</t>
  </si>
  <si>
    <t>0GD=A Equity</t>
  </si>
  <si>
    <t>0ZT=A Equity</t>
  </si>
  <si>
    <t>0A0=A Equity</t>
  </si>
  <si>
    <t>0G9=A Equity</t>
  </si>
  <si>
    <t>0X4=A Equity</t>
  </si>
  <si>
    <t>0RO=A Equity</t>
  </si>
  <si>
    <t>0P7=A Equity</t>
  </si>
  <si>
    <t>0GF=A Equity</t>
  </si>
  <si>
    <t>0XS=A Equity</t>
  </si>
  <si>
    <t>0X3=A Equity</t>
  </si>
  <si>
    <t>0RD=A Equity</t>
  </si>
  <si>
    <t>0X2=A Equity</t>
  </si>
  <si>
    <t>0X5=A Equity</t>
  </si>
  <si>
    <t>3RT=A Equity</t>
  </si>
  <si>
    <t>3BZ=A Equity</t>
  </si>
  <si>
    <t>0XD=A Equity</t>
  </si>
  <si>
    <t>0RY=A Equity</t>
  </si>
  <si>
    <t>0LF=A Equity</t>
  </si>
  <si>
    <t>0X9=A Equity</t>
  </si>
  <si>
    <t>0QW=A Equity</t>
  </si>
  <si>
    <t>0SN=A Equity</t>
  </si>
  <si>
    <t>0S2=A Equity</t>
  </si>
  <si>
    <t>0LY=A Equity</t>
  </si>
  <si>
    <t>0ZN=A Equity</t>
  </si>
  <si>
    <t>0NS=A Equity</t>
  </si>
  <si>
    <t>0KP=A Equity</t>
  </si>
  <si>
    <t>0SP=A Equity</t>
  </si>
  <si>
    <t>0C8=A Equity</t>
  </si>
  <si>
    <t>0SR=A Equity</t>
  </si>
  <si>
    <t>3BH=A Equity</t>
  </si>
  <si>
    <t>0K7=A Equity</t>
  </si>
  <si>
    <t>0JY=A Equity</t>
  </si>
  <si>
    <t>0BQ=A Equity</t>
  </si>
  <si>
    <t>0SU=A Equity</t>
  </si>
  <si>
    <t>0X8=A Equity</t>
  </si>
  <si>
    <t>0A1=A Equity</t>
  </si>
  <si>
    <t>3B0=A Equity</t>
  </si>
  <si>
    <t>0OF=A Equity</t>
  </si>
  <si>
    <t>0N3=A Equity</t>
  </si>
  <si>
    <t>3CX=A Equity</t>
  </si>
  <si>
    <t>0JV=A Equity</t>
  </si>
  <si>
    <t>0Y1=A Equity</t>
  </si>
  <si>
    <t>3CW=A Equity</t>
  </si>
  <si>
    <t>0P3=A Equity</t>
  </si>
  <si>
    <t>0GH=A Equity</t>
  </si>
  <si>
    <t>0ZG=A Equity</t>
  </si>
  <si>
    <t>0SI=A Equity</t>
  </si>
  <si>
    <t>3AS=A Equity</t>
  </si>
  <si>
    <t>3CO=A Equity</t>
  </si>
  <si>
    <t>0S4=A Equity</t>
  </si>
  <si>
    <t>0LD=A Equity</t>
  </si>
  <si>
    <t>0LB=A Equity</t>
  </si>
  <si>
    <t>0LV=A Equity</t>
  </si>
  <si>
    <t>0YE=A Equity</t>
  </si>
  <si>
    <t>0YP=A Equity</t>
  </si>
  <si>
    <t>0FH=A Equity</t>
  </si>
  <si>
    <t>0SF=A Equity</t>
  </si>
  <si>
    <t>0GK=A Equity</t>
  </si>
  <si>
    <t>0OP=A Equity</t>
  </si>
  <si>
    <t>0A4=A Equity</t>
  </si>
  <si>
    <t>3BF=A Equity</t>
  </si>
  <si>
    <t>0LC=A Equity</t>
  </si>
  <si>
    <t>0SM=A Equity</t>
  </si>
  <si>
    <t>0KT=A Equity</t>
  </si>
  <si>
    <t>0A9=A Equity</t>
  </si>
  <si>
    <t>3SH=A Equity</t>
  </si>
  <si>
    <t>0SE=A Equity</t>
  </si>
  <si>
    <t>0NI=A Equity</t>
  </si>
  <si>
    <t>0O4=A Equity</t>
  </si>
  <si>
    <t>0YR=A Equity</t>
  </si>
  <si>
    <t>0YL=A Equity</t>
  </si>
  <si>
    <t>3AA=A Equity</t>
  </si>
  <si>
    <t>0ZP=A Equity</t>
  </si>
  <si>
    <t>0ST=A Equity</t>
  </si>
  <si>
    <t>0YS=A Equity</t>
  </si>
  <si>
    <t>0SL=A Equity</t>
  </si>
  <si>
    <t>0ZE=A Equity</t>
  </si>
  <si>
    <t>0AD=A Equity</t>
  </si>
  <si>
    <t>0L3=A Equity</t>
  </si>
  <si>
    <t>0KM=A Equity</t>
  </si>
  <si>
    <t>0TW=A Equity</t>
  </si>
  <si>
    <t>3CU=A Equity</t>
  </si>
  <si>
    <t>3AP=A Equity</t>
  </si>
  <si>
    <t>0LT=A Equity</t>
  </si>
  <si>
    <t>3AK=A Equity</t>
  </si>
  <si>
    <t>0GJ=A Equity</t>
  </si>
  <si>
    <t>0GO=A Equity</t>
  </si>
  <si>
    <t>0KR=A Equity</t>
  </si>
  <si>
    <t>0GP=A Equity</t>
  </si>
  <si>
    <t>0LE=A Equity</t>
  </si>
  <si>
    <t>0B2=A Equity</t>
  </si>
  <si>
    <t>0JA=A Equity</t>
  </si>
  <si>
    <t>0FU=A Equity</t>
  </si>
  <si>
    <t>0BV=A Equity</t>
  </si>
  <si>
    <t>0L4=A Equity</t>
  </si>
  <si>
    <t>0BU=A Equity</t>
  </si>
  <si>
    <t>0BX=A Equity</t>
  </si>
  <si>
    <t>3A7=A Equity</t>
  </si>
  <si>
    <t>0HI=A Equity</t>
  </si>
  <si>
    <t>0XW=A Equity</t>
  </si>
  <si>
    <t>0F0=A Equity</t>
  </si>
  <si>
    <t>0M7=A Equity</t>
  </si>
  <si>
    <t>0TB=A Equity</t>
  </si>
  <si>
    <t>0Y2=A Equity</t>
  </si>
  <si>
    <t>0LG=A Equity</t>
  </si>
  <si>
    <t>0B7=A Equity</t>
  </si>
  <si>
    <t>0FQ=A Equity</t>
  </si>
  <si>
    <t>0QT=A Equity</t>
  </si>
  <si>
    <t>0JG=A Equity</t>
  </si>
  <si>
    <t>0XJ=A Equity</t>
  </si>
  <si>
    <t>0TE=A Equity</t>
  </si>
  <si>
    <t>0YC=A Equity</t>
  </si>
  <si>
    <t>0TL=A Equity</t>
  </si>
  <si>
    <t>0NG=A Equity</t>
  </si>
  <si>
    <t>0FJ=A Equity</t>
  </si>
  <si>
    <t>0KS=A Equity</t>
  </si>
  <si>
    <t>0D5=A Equity</t>
  </si>
  <si>
    <t>0QC=A Equity</t>
  </si>
  <si>
    <t>0QN=A Equity</t>
  </si>
  <si>
    <t>0TS=A Equity</t>
  </si>
  <si>
    <t>3AV=A Equity</t>
  </si>
  <si>
    <t>0AQ=A Equity</t>
  </si>
  <si>
    <t>0T7=A Equity</t>
  </si>
  <si>
    <t>0B8=A Equity</t>
  </si>
  <si>
    <t>0TK=A Equity</t>
  </si>
  <si>
    <t>0ZH=A Equity</t>
  </si>
  <si>
    <t>0T0=A Equity</t>
  </si>
  <si>
    <t>0B6=A Equity</t>
  </si>
  <si>
    <t>0FP=A Equity</t>
  </si>
  <si>
    <t>0D3=A Equity</t>
  </si>
  <si>
    <t>0D4=A Equity</t>
  </si>
  <si>
    <t>0K1=A Equity</t>
  </si>
  <si>
    <t>0TG=A Equity</t>
  </si>
  <si>
    <t>0TN=A Equity</t>
  </si>
  <si>
    <t>0NQ=A Equity</t>
  </si>
  <si>
    <t>0T3=A Equity</t>
  </si>
  <si>
    <t>0OI=A Equity</t>
  </si>
  <si>
    <t>0U4=A Equity</t>
  </si>
  <si>
    <t>0TU=A Equity</t>
  </si>
  <si>
    <t>0TY=A Equity</t>
  </si>
  <si>
    <t>0TM=A Equity</t>
  </si>
  <si>
    <t>0TT=A Equity</t>
  </si>
  <si>
    <t>0GA=A Equity</t>
  </si>
  <si>
    <t>0HA=A Equity</t>
  </si>
  <si>
    <t>0IK=A Equity</t>
  </si>
  <si>
    <t>0VN=A Equity</t>
  </si>
  <si>
    <t>0C7=A Equity</t>
  </si>
  <si>
    <t>0B1=A Equity</t>
  </si>
  <si>
    <t>0UC=A Equity</t>
  </si>
  <si>
    <t>3BB=A Equity</t>
  </si>
  <si>
    <t>0UM=A Equity</t>
  </si>
  <si>
    <t>0YV=A Equity</t>
  </si>
  <si>
    <t>0QU=A Equity</t>
  </si>
  <si>
    <t>0UN=A Equity</t>
  </si>
  <si>
    <t>0Z3=A Equity</t>
  </si>
  <si>
    <t>0QK=A Equity</t>
  </si>
  <si>
    <t>0UB=A Equity</t>
  </si>
  <si>
    <t>0QH=A Equity</t>
  </si>
  <si>
    <t>0VH=A Equity</t>
  </si>
  <si>
    <t>0Y3=A Equity</t>
  </si>
  <si>
    <t>0UP=A Equity</t>
  </si>
  <si>
    <t>0I5=A Equity</t>
  </si>
  <si>
    <t>0JW=A Equity</t>
  </si>
  <si>
    <t>0LO=A Equity</t>
  </si>
  <si>
    <t>0VF=A Equity</t>
  </si>
  <si>
    <t>0HT=A Equity</t>
  </si>
  <si>
    <t>0WI=A Equity</t>
  </si>
  <si>
    <t>0CI=A Equity</t>
  </si>
  <si>
    <t>3BS=A Equity</t>
  </si>
  <si>
    <t>3CB=A Equity</t>
  </si>
  <si>
    <t>0IU=A Equity</t>
  </si>
  <si>
    <t>3AJ=A Equity</t>
  </si>
  <si>
    <t>0VI=A Equity</t>
  </si>
  <si>
    <t>0ZL=A Equity</t>
  </si>
  <si>
    <t>0VO=A Equity</t>
  </si>
  <si>
    <t>0VE=A Equity</t>
  </si>
  <si>
    <t>0XO=A Equity</t>
  </si>
  <si>
    <t>0FY=A Equity</t>
  </si>
  <si>
    <t>0VL=A Equity</t>
  </si>
  <si>
    <t>0VT=A Equity</t>
  </si>
  <si>
    <t>0WC=A Equity</t>
  </si>
  <si>
    <t>0WR=A Equity</t>
  </si>
  <si>
    <t>0Y4=A Equity</t>
  </si>
  <si>
    <t>0A2=A Equity</t>
  </si>
  <si>
    <t>3AZ=A Equity</t>
  </si>
  <si>
    <t>0K4=A Equity</t>
  </si>
  <si>
    <t>0K2=A Equity</t>
  </si>
  <si>
    <t>0Y6=A Equity</t>
  </si>
  <si>
    <t>3BV=A Equity</t>
  </si>
  <si>
    <t>0L7=A Equity</t>
  </si>
  <si>
    <t>0XB=A Equity</t>
  </si>
  <si>
    <t>0WE=A Equity</t>
  </si>
  <si>
    <t>0Y5=A Equity</t>
  </si>
  <si>
    <t>0YF=A Equity</t>
  </si>
  <si>
    <t>0K6=A Equity</t>
  </si>
  <si>
    <t>0ZS=A Equity</t>
  </si>
  <si>
    <t>0K5=A Equity</t>
  </si>
  <si>
    <t>0WP=A Equity</t>
  </si>
  <si>
    <t>0YK=A Equity</t>
  </si>
  <si>
    <t>0YA=A Equity</t>
  </si>
  <si>
    <t>0ZA=A Equity</t>
  </si>
  <si>
    <t>0B3=A Equity</t>
  </si>
  <si>
    <t xml:space="preserve">https://www.theice.com/publicdocs/liffe/corporate_actions/2018/CA-2018-340-Lo.pdf </t>
  </si>
  <si>
    <t>0S6=A Equity</t>
  </si>
  <si>
    <t>0WV=A Equity</t>
  </si>
  <si>
    <t xml:space="preserve">https://www.theice.com/publicdocs/liffe/corporate_actions/2018/CA-2018-361-Lo.pdf </t>
  </si>
  <si>
    <t>https://www.theice.com/publicdocs/liffe/corporate_actions/2018/CA-2018-343-Lo.pdf</t>
  </si>
  <si>
    <t>SE0011256312</t>
  </si>
  <si>
    <t xml:space="preserve">https://www.theice.com/publicdocs/liffe/corporate_actions/2018/CA-2018-378-Lo.pdf </t>
  </si>
  <si>
    <t xml:space="preserve">https://www.theice.com/publicdocs/liffe/corporate_actions/2018/CA-2018-383-DA.pdf </t>
  </si>
  <si>
    <t xml:space="preserve">https://www.theice.com/publicdocs/liffe/corporate_actions/2018/CA-2018-393-Lo.pdf </t>
  </si>
  <si>
    <t xml:space="preserve">Fonciere Des Regions </t>
  </si>
  <si>
    <t>Covivio</t>
  </si>
  <si>
    <t>COV FP</t>
  </si>
  <si>
    <t>https://www.theice.com/publicdocs/liffe/corporate_actions/2018/CA-2018-220-Lo.pdf</t>
  </si>
  <si>
    <t>FR0013326246</t>
  </si>
  <si>
    <t>URW NA</t>
  </si>
  <si>
    <t>URW.AS</t>
  </si>
  <si>
    <t>URW-EEB</t>
  </si>
  <si>
    <t xml:space="preserve">  </t>
  </si>
  <si>
    <t xml:space="preserve">https://www.theice.com/publicdocs/liffe/corporate_actions/2018/CA-2018-327-DA.pdf </t>
  </si>
  <si>
    <t>Intrum AB</t>
  </si>
  <si>
    <t>COV-EEB</t>
  </si>
  <si>
    <t xml:space="preserve">https://www.theice.com/publicdocs/liffe/corporate_actions/2018/CA-2018-404-Lo.pdf </t>
  </si>
  <si>
    <t xml:space="preserve">https://www.theice.com/publicdocs/liffe/corporate_actions/2018/CA-2018-409-Lo.pdf </t>
  </si>
  <si>
    <t xml:space="preserve">https://www.theice.com/publicdocs/liffe/corporate_actions/2018/CA-2018-420-Lo.pdf </t>
  </si>
  <si>
    <t>CH0418792922</t>
  </si>
  <si>
    <t>SIKA.S</t>
  </si>
  <si>
    <t>SIKA SW</t>
  </si>
  <si>
    <t>SIKA-SWX</t>
  </si>
  <si>
    <t>https://www.theice.com/publicdocs/liffe/corporate_actions/2018/CA-2018-422-Lo.pdf</t>
  </si>
  <si>
    <t>Unibail-Rodamco-Westfield</t>
  </si>
  <si>
    <t>https://www.theice.com/publicdocs/liffe/corporate_actions/2018/CA-2018-401-Lo.pdf</t>
  </si>
  <si>
    <t>https://www.theice.com/publicdocs/liffe/corporate_actions/2018/CA-2018-432-Lo_1.pdf</t>
  </si>
  <si>
    <t xml:space="preserve">https://www.theice.com/publicdocs/circulars/18107.pdf              https://www.theice.com/publicdocs/circulars/18107_attach.pdf </t>
  </si>
  <si>
    <t>Old Mutual Limited</t>
  </si>
  <si>
    <t>Old Mutual Limited and Quilter plc</t>
  </si>
  <si>
    <t>ZAE000255360</t>
  </si>
  <si>
    <t>ODN</t>
  </si>
  <si>
    <t>ODM</t>
  </si>
  <si>
    <t>Quilter plc</t>
  </si>
  <si>
    <t>GB00BDCXV269</t>
  </si>
  <si>
    <t>QUL</t>
  </si>
  <si>
    <t>QUA</t>
  </si>
  <si>
    <t>QLT LN</t>
  </si>
  <si>
    <t>QLT.L</t>
  </si>
  <si>
    <t>https://www.theice.com/publicdocs/liffe/corporate_actions/2018/CA-2018-431-Lo.pdf</t>
  </si>
  <si>
    <t>AT0000A21KS2</t>
  </si>
  <si>
    <t>Demerger package</t>
  </si>
  <si>
    <t>Old Mutual PLC </t>
  </si>
  <si>
    <t>3DI</t>
  </si>
  <si>
    <t>3DI=A Equity</t>
  </si>
  <si>
    <t>3QU</t>
  </si>
  <si>
    <t>3QU=A Equity</t>
  </si>
  <si>
    <t>ODT</t>
  </si>
  <si>
    <t>ODC</t>
  </si>
  <si>
    <t>ODG</t>
  </si>
  <si>
    <t>ODE</t>
  </si>
  <si>
    <t>ODL</t>
  </si>
  <si>
    <t>QUI</t>
  </si>
  <si>
    <t>QUN</t>
  </si>
  <si>
    <t>QUP</t>
  </si>
  <si>
    <t>QUS</t>
  </si>
  <si>
    <t>QUT</t>
  </si>
  <si>
    <t>OMU-LON</t>
  </si>
  <si>
    <t>OMU LN</t>
  </si>
  <si>
    <t>OMU.L</t>
  </si>
  <si>
    <t>GB00BGDYGZ79</t>
  </si>
  <si>
    <t>QLT-LON</t>
  </si>
  <si>
    <t>https://www.theice.com/publicdocs/liffe/corporate_actions/2018/CA-2018-448-Lo.pdf</t>
  </si>
  <si>
    <t>NTGY.MC</t>
  </si>
  <si>
    <t>NTGY-MAC</t>
  </si>
  <si>
    <t>NTGY SM</t>
  </si>
  <si>
    <t xml:space="preserve">Gas Natural SDG SA </t>
  </si>
  <si>
    <t xml:space="preserve">https://www.theice.com/publicdocs/liffe/corporate_actions/2018/CA-2018-474-Lo.pdf </t>
  </si>
  <si>
    <t>Naturgy Energy Group SA</t>
  </si>
  <si>
    <t xml:space="preserve">https://www.theice.com/publicdocs/liffe/corporate_actions/2018/CA-2018-469-Lo.pdf </t>
  </si>
  <si>
    <t xml:space="preserve">Barclays Africa Group Ltd </t>
  </si>
  <si>
    <t>ZAE000255915</t>
  </si>
  <si>
    <t>Absa Group Limited</t>
  </si>
  <si>
    <t>ABGJ.J</t>
  </si>
  <si>
    <t>ABG SJ</t>
  </si>
  <si>
    <t>ABG-JSE</t>
  </si>
  <si>
    <t xml:space="preserve">Valeant Pharmaceuticals International Inc. (USD) </t>
  </si>
  <si>
    <t xml:space="preserve">https://www.theice.com/publicdocs/liffe/corporate_actions/2018/CA-2018-427-Lo.pdf </t>
  </si>
  <si>
    <t>https://www.theice.com/publicdocs/liffe/corporate_actions/2018/CA-2018-485-DA.pdf</t>
  </si>
  <si>
    <t>https://www.theice.com/publicdocs/liffe/corporate_actions/2018/CA-2018-486-DA.pdf</t>
  </si>
  <si>
    <t xml:space="preserve">https://www.theice.com/publicdocs/liffe/corporate_actions/2018/CA-2018-491-Lo.pdf </t>
  </si>
  <si>
    <t xml:space="preserve">https://www.theice.com/publicdocs/liffe/corporate_actions/2018/CA-2018-493-Lo.pdf </t>
  </si>
  <si>
    <t>Delisting of certain physically delivered SSF and DASF</t>
  </si>
  <si>
    <t>https://www.theice.com/publicdocs/circulars/18138.pdf       https://www.theice.com/publicdocs/circulars/18138_attach.pdf</t>
  </si>
  <si>
    <t>GB00BGDT3G23</t>
  </si>
  <si>
    <t>https://www.theice.com/publicdocs/liffe/corporate_actions/2018/CA-2018-532-Lo.pdf</t>
  </si>
  <si>
    <t xml:space="preserve">https://www.theice.com/publicdocs/liffe/corporate_actions/2018/CA-2018-553-Lo.pdf </t>
  </si>
  <si>
    <t xml:space="preserve">ThromboGenics NV </t>
  </si>
  <si>
    <t>Oxurion NV</t>
  </si>
  <si>
    <t>OXUR BB</t>
  </si>
  <si>
    <t>OXUR.BR</t>
  </si>
  <si>
    <t>OXUR-EEB</t>
  </si>
  <si>
    <t>https://www.theice.com/publicdocs/liffe/corporate_actions/2018/CA-2018-459-Lo.pdf</t>
  </si>
  <si>
    <t>** ITM = In the Money. Any option positions that are ITM, by any amount, when compared to the Expiry Reference Price/EDSP determined and published by the Exchange on expiry day, will automatically exercise, unless Members submit an abandon instruction via the ICE Clear Systems prior to the exercise deadlines.</t>
  </si>
  <si>
    <t xml:space="preserve">Bank Zachodni WBK SA </t>
  </si>
  <si>
    <t xml:space="preserve">https://www.theice.com/publicdocs/liffe/corporate_actions/2018/CA-2018-556-Lo.pdf </t>
  </si>
  <si>
    <t>Santander Bank Polska SA</t>
  </si>
  <si>
    <t>SPL1.WA</t>
  </si>
  <si>
    <t>SPL PW</t>
  </si>
  <si>
    <t>SPL-WAR</t>
  </si>
  <si>
    <t>https://www.theice.com/publicdocs/liffe/corporate_actions/2018/CA-2018-555-DA.pdf</t>
  </si>
  <si>
    <t>CA4039254079</t>
  </si>
  <si>
    <t>LIN1.DE</t>
  </si>
  <si>
    <t>Introduction of Additional SSF contract</t>
  </si>
  <si>
    <t xml:space="preserve">https://www.theice.com/publicdocs/circulars/18137.pdf </t>
  </si>
  <si>
    <t>Merlin Properties Socimi SA</t>
  </si>
  <si>
    <t xml:space="preserve"> Merlin Properties Socimi SA and Leroy Seafood Group ASA </t>
  </si>
  <si>
    <t>ES0105025003</t>
  </si>
  <si>
    <t>MRL.MC</t>
  </si>
  <si>
    <t>MRE</t>
  </si>
  <si>
    <t>MRT</t>
  </si>
  <si>
    <t>MRL SM</t>
  </si>
  <si>
    <t xml:space="preserve">Leroy Seafood Group ASA </t>
  </si>
  <si>
    <t>NO0003096208</t>
  </si>
  <si>
    <t>LSG.OL</t>
  </si>
  <si>
    <t xml:space="preserve"> Norway </t>
  </si>
  <si>
    <t>LS2</t>
  </si>
  <si>
    <t>LS6</t>
  </si>
  <si>
    <t>LSG NO</t>
  </si>
  <si>
    <t>LSG-OSL</t>
  </si>
  <si>
    <t>MRL-MAC</t>
  </si>
  <si>
    <t>https://www.theice.com/publicdocs/liffe/corporate_actions/2018/CA-2018-558-Lo.pdf</t>
  </si>
  <si>
    <t>REL.AS</t>
  </si>
  <si>
    <t xml:space="preserve">https://www.theice.com/publicdocs/liffe/corporate_actions/2018/CA-2018-542-Lo.pdf </t>
  </si>
  <si>
    <t>FI4000297767</t>
  </si>
  <si>
    <t>Nordea Bank Abp</t>
  </si>
  <si>
    <t>Redesignation and name change</t>
  </si>
  <si>
    <t xml:space="preserve">https://www.theice.com/publicdocs/liffe/corporate_actions/2018/CA-2018-489-Lo1.pdf </t>
  </si>
  <si>
    <t>NDASE.ST</t>
  </si>
  <si>
    <t>NDA_SE-OMX</t>
  </si>
  <si>
    <t xml:space="preserve">https://www.theice.com/publicdocs/liffe/corporate_actions/2018/CA-2018-609-Lo.pdf </t>
  </si>
  <si>
    <t>EssilorLuxottica</t>
  </si>
  <si>
    <t>EL FP</t>
  </si>
  <si>
    <t>EL-EEB</t>
  </si>
  <si>
    <t xml:space="preserve">https://www.theice.com/publicdocs/liffe/corporate_actions/2018/CA-2018-644-Lo.pdf </t>
  </si>
  <si>
    <t>GB00BF8Q6K64</t>
  </si>
  <si>
    <t>https://www.theice.com/publicdocs/liffe/corporate_actions/2018/CA-2018-647-Lo.pdf</t>
  </si>
  <si>
    <t xml:space="preserve">https://www.theice.com/publicdocs/circulars/18188.pdf </t>
  </si>
  <si>
    <t>https://www.theice.com/publicdocs/liffe/corporate_actions/2018/CA-2018-656-Lo.pdf</t>
  </si>
  <si>
    <t xml:space="preserve">https://www.theice.com/publicdocs/liffe/corporate_actions/2018/CA-2018-655-Lo.pdf </t>
  </si>
  <si>
    <t>IE00BZ12WP82</t>
  </si>
  <si>
    <t xml:space="preserve">Ansaldo STS SpA </t>
  </si>
  <si>
    <t xml:space="preserve">https://www.theice.com/publicdocs/liffe/corporate_actions/2018/CA-2018-657-Lo.pdf </t>
  </si>
  <si>
    <t>US4380908057</t>
  </si>
  <si>
    <t xml:space="preserve">https://www.theice.com/publicdocs/liffe/corporate_actions/2018/CA-2018-658-DA.pdf </t>
  </si>
  <si>
    <t xml:space="preserve">Praxair Inc </t>
  </si>
  <si>
    <t>https://www.theice.com/publicdocs/liffe/corporate_actions/2018/CA-2018-653-Lo.pdf</t>
  </si>
  <si>
    <t>LIN GY</t>
  </si>
  <si>
    <t>LIN-XET</t>
  </si>
  <si>
    <t>SLA-LON</t>
  </si>
  <si>
    <t xml:space="preserve">FERG-LON </t>
  </si>
  <si>
    <t>IAG.AX</t>
  </si>
  <si>
    <t>IAG AT</t>
  </si>
  <si>
    <t>IAG-ASX</t>
  </si>
  <si>
    <t>Sky plc</t>
  </si>
  <si>
    <t xml:space="preserve">https://www.theice.com/publicdocs/liffe/corporate_actions/2018/CA-2018-671-Lo.pdf </t>
  </si>
  <si>
    <t xml:space="preserve">Regency Centers Corp </t>
  </si>
  <si>
    <t xml:space="preserve">https://www.theice.com/publicdocs/liffe/corporate_actions/2018/CA-2018-674-Lo.pdf </t>
  </si>
  <si>
    <t xml:space="preserve">BHP Billiton plc </t>
  </si>
  <si>
    <t>https://www.theice.com/publicdocs/liffe/corporate_actions/2018/CA-2018-681-Lo.pdf</t>
  </si>
  <si>
    <t>BHP Group plc</t>
  </si>
  <si>
    <t>GB00BH0P3Z91</t>
  </si>
  <si>
    <t>BHPB.L</t>
  </si>
  <si>
    <t>BHP-LON</t>
  </si>
  <si>
    <t>BHP LN</t>
  </si>
  <si>
    <t>https://www.theice.com/publicdocs/liffe/corporate_actions/2018/CA-2018-685-Lo.pdf</t>
  </si>
  <si>
    <t>CA8849037095</t>
  </si>
  <si>
    <t>https://www.theice.com/publicdocs/liffe/corporate_actions/2018/CA-2018-687-Lo.pdf</t>
  </si>
  <si>
    <t>https://www.theice.com/publicdocs/liffe/corporate_actions/2018/CA-2018-689-Lo.pdf</t>
  </si>
  <si>
    <t>https://www.theice.com/publicdocs/liffe/corporate_actions/2018/CA-2018-695-Lo.pdf</t>
  </si>
  <si>
    <t>https://www.theice.com/publicdocs/liffe/corporate_actions/2018/CA-2018-690-Lo.pdf</t>
  </si>
  <si>
    <t xml:space="preserve">MSCI World Communication Services Net Total Return </t>
  </si>
  <si>
    <t xml:space="preserve">MSCI EUROPE Communication Services NTR EUR Index </t>
  </si>
  <si>
    <t>https://www.theice.com/publicdocs/circulars/18181.pdf</t>
  </si>
  <si>
    <t>MSCI Europe Telecommunication Services Index Futures and MSCI World Telecommunication Services Index Futures</t>
  </si>
  <si>
    <t>https://www.theice.com/publicdocs/liffe/corporate_actions/2018/CA-2018-703-Lo.pdf</t>
  </si>
  <si>
    <t xml:space="preserve">Imperial Holdings Ltd </t>
  </si>
  <si>
    <t>Imperial Logistics Limited</t>
  </si>
  <si>
    <t>https://www.theice.com/publicdocs/liffe/corporate_actions/2018/CA-2018-693-DA.pdf</t>
  </si>
  <si>
    <t>Phoenix Group Holdings plc</t>
  </si>
  <si>
    <t>GB00BGXQNP29</t>
  </si>
  <si>
    <t xml:space="preserve">MSCI Europe Net Total Return EUR </t>
  </si>
  <si>
    <t>MSCI World NTR USD</t>
  </si>
  <si>
    <t>https://www.theice.com/publicdocs/liffe/corporate_actions/2018/CA-2018-727-Lo.pdf</t>
  </si>
  <si>
    <t>Cigna Group</t>
  </si>
  <si>
    <t>https://www.theice.com/publicdocs/liffe/corporate_actions/2018/CA-2018-726-DA.pdf https://www.theice.com/publicdocs/liffe/corporate_actions/2018/CA-2018-725-Lo.pdf</t>
  </si>
  <si>
    <t>Express Scripts Inc.</t>
  </si>
  <si>
    <t>https://www.theice.com/publicdocs/liffe/corporate_actions/2018/CA-2018-728-Lo.pdf</t>
  </si>
  <si>
    <t>Fred Olsen Energy ASA</t>
  </si>
  <si>
    <t>Dolphin Drilling ASA</t>
  </si>
  <si>
    <t>DDASA NO</t>
  </si>
  <si>
    <t>Reverse Stock Split - ISIN Change</t>
  </si>
  <si>
    <t>https://www.theice.com/publicdocs/liffe/corporate_actions/2018/CA-2018-735-Lo.pdf</t>
  </si>
  <si>
    <t>Eldorado Gold Corp.</t>
  </si>
  <si>
    <t>https://www.theice.com/publicdocs/liffe/corporate_actions/2018/CA-2018-736-DA.pdf https://www.theice.com/publicdocs/liffe/corporate_actions/2018/CA-2018-737-Lo.pdf</t>
  </si>
  <si>
    <t>https://www.theice.com/publicdocs/liffe/corporate_actions/2018/CA-2018-738-Lo.pdf</t>
  </si>
  <si>
    <t>https://www.theice.com/publicdocs/liffe/corporate_actions/2018/CA-2018-705-DA.pdf https://www.theice.com/publicdocs/liffe/corporate_actions/2018/CA-2018-704-Lo.pdf</t>
  </si>
  <si>
    <t>Mowi ASA</t>
  </si>
  <si>
    <t>MOWI-OSL</t>
  </si>
  <si>
    <t>MOWI NO</t>
  </si>
  <si>
    <t>MOWI.OL</t>
  </si>
  <si>
    <t>MOWI ASA</t>
  </si>
  <si>
    <t>https://www.theice.com/publicdocs/liffe/corporate_actions/2019/CA-2019-006-DA.pdf  https://www.theice.com/publicdocs/liffe/corporate_actions/2019/CA-2019-007-Lo.pdf</t>
  </si>
  <si>
    <t>Shire Plc</t>
  </si>
  <si>
    <t>Single Stock Futures, Dividend Adjusted Stock Futures and Single Stock Options based on shares listed on NYSE and NASDAQ</t>
  </si>
  <si>
    <t>https://www.theice.com/publicdocs/circulars/19006.pdf</t>
  </si>
  <si>
    <t>TIGOsdb.ST</t>
  </si>
  <si>
    <t>TIGO SS</t>
  </si>
  <si>
    <t>TIGO_SDB-OMX</t>
  </si>
  <si>
    <t>https://www.theice.com/publicdocs/liffe/corporate_actions/2019/CA-2019-014-Lo.pdf</t>
  </si>
  <si>
    <t>GB00BHJYC057</t>
  </si>
  <si>
    <t>https://www.theice.com/publicdocs/liffe/corporate_actions/2019/CA-2019-018-Lo.pdf</t>
  </si>
  <si>
    <t>NL0013267909</t>
  </si>
  <si>
    <t>https://www.theice.com/publicdocs/liffe/corporate_actions/2019/CA-2019-020-Lo.pdf  https://www.theice.com/publicdocs/liffe/corporate_actions/2019/CA-2019-022-DA.pdf</t>
  </si>
  <si>
    <t>CGI Inc</t>
  </si>
  <si>
    <t>https://www.theice.com/publicdocs/liffe/corporate_actions/2019/CA-2019-021-DA.pdf</t>
  </si>
  <si>
    <t>CA12532H1047</t>
  </si>
  <si>
    <t>Deutsche Boerse</t>
  </si>
  <si>
    <t>RDSA-LON</t>
  </si>
  <si>
    <t>RTS Symbol</t>
  </si>
  <si>
    <t>RTS Source ID</t>
  </si>
  <si>
    <t>BMT</t>
  </si>
  <si>
    <t>BIU</t>
  </si>
  <si>
    <t>FA</t>
  </si>
  <si>
    <t>MR</t>
  </si>
  <si>
    <t>SG</t>
  </si>
  <si>
    <t>E:III</t>
  </si>
  <si>
    <t>E:A2A</t>
  </si>
  <si>
    <t>E:ARL</t>
  </si>
  <si>
    <t>E:ABBN</t>
  </si>
  <si>
    <t>E:ABG.P</t>
  </si>
  <si>
    <t>E:ABG</t>
  </si>
  <si>
    <t>E:ANA</t>
  </si>
  <si>
    <t>E:AC</t>
  </si>
  <si>
    <t>E:ACE</t>
  </si>
  <si>
    <t>E:ACX</t>
  </si>
  <si>
    <t>E:ACKB</t>
  </si>
  <si>
    <t>E:ACS</t>
  </si>
  <si>
    <t>E:ADEN</t>
  </si>
  <si>
    <t>E:ADS</t>
  </si>
  <si>
    <t>E:ADM</t>
  </si>
  <si>
    <t>E:ADV</t>
  </si>
  <si>
    <t>E:AGN</t>
  </si>
  <si>
    <t>E:ADP</t>
  </si>
  <si>
    <t>E:ARI</t>
  </si>
  <si>
    <t>E:AGS</t>
  </si>
  <si>
    <t>E:AGFB</t>
  </si>
  <si>
    <t>E:AGK</t>
  </si>
  <si>
    <t>E:AEM</t>
  </si>
  <si>
    <t>E:AGO</t>
  </si>
  <si>
    <t>E:AF</t>
  </si>
  <si>
    <t>E:AI</t>
  </si>
  <si>
    <t>E:AIR</t>
  </si>
  <si>
    <t>E:AIXA</t>
  </si>
  <si>
    <t>E:AKA</t>
  </si>
  <si>
    <t>E:AKBNK.E</t>
  </si>
  <si>
    <t>E:AKER</t>
  </si>
  <si>
    <t>E:AKZA</t>
  </si>
  <si>
    <t>E:ABIO</t>
  </si>
  <si>
    <t>ALFA</t>
  </si>
  <si>
    <t>E:ALV</t>
  </si>
  <si>
    <t>E:ALM</t>
  </si>
  <si>
    <t>E:ALO</t>
  </si>
  <si>
    <t>E:ATE</t>
  </si>
  <si>
    <t>E:ALT</t>
  </si>
  <si>
    <t>E:ALTR</t>
  </si>
  <si>
    <t>E:AMS</t>
  </si>
  <si>
    <t>E:AMG</t>
  </si>
  <si>
    <t>E:AMP</t>
  </si>
  <si>
    <t>ANDR</t>
  </si>
  <si>
    <t>E:AAL</t>
  </si>
  <si>
    <t>E:ANG</t>
  </si>
  <si>
    <t>E:ABI</t>
  </si>
  <si>
    <t>E:ANTO</t>
  </si>
  <si>
    <t>MAERSK-A</t>
  </si>
  <si>
    <t>MAERSK-B</t>
  </si>
  <si>
    <t>E:APAM</t>
  </si>
  <si>
    <t>E:ARCAD</t>
  </si>
  <si>
    <t>E:MT</t>
  </si>
  <si>
    <t>E:AKE</t>
  </si>
  <si>
    <t>E:YZA</t>
  </si>
  <si>
    <t>E:ASHM</t>
  </si>
  <si>
    <t>E:AHT</t>
  </si>
  <si>
    <t>E:ASM</t>
  </si>
  <si>
    <t>E:ASML</t>
  </si>
  <si>
    <t>E:ASC</t>
  </si>
  <si>
    <t>E:APN</t>
  </si>
  <si>
    <t>ASSA-B</t>
  </si>
  <si>
    <t>E:ACP</t>
  </si>
  <si>
    <t>E:G</t>
  </si>
  <si>
    <t>E:ABF</t>
  </si>
  <si>
    <t>E:ASR</t>
  </si>
  <si>
    <t>E:AZN</t>
  </si>
  <si>
    <t>AZN</t>
  </si>
  <si>
    <t>E:ATEA</t>
  </si>
  <si>
    <t>E:ATL</t>
  </si>
  <si>
    <t>ATCO-A</t>
  </si>
  <si>
    <t>ATCO-B</t>
  </si>
  <si>
    <t>E:ATO</t>
  </si>
  <si>
    <t>E:A3M</t>
  </si>
  <si>
    <t>ATRS</t>
  </si>
  <si>
    <t>E:NDA</t>
  </si>
  <si>
    <t>E:AGL</t>
  </si>
  <si>
    <t>E:AV.</t>
  </si>
  <si>
    <t>E:CS</t>
  </si>
  <si>
    <t>E:SPR</t>
  </si>
  <si>
    <t>E:AZM</t>
  </si>
  <si>
    <t>E:BAB</t>
  </si>
  <si>
    <t>E:BA.</t>
  </si>
  <si>
    <t>E:BBY</t>
  </si>
  <si>
    <t>E:BALN</t>
  </si>
  <si>
    <t>E:BAMNB</t>
  </si>
  <si>
    <t>E:BBVA</t>
  </si>
  <si>
    <t>E:BAMI</t>
  </si>
  <si>
    <t>E:BCP</t>
  </si>
  <si>
    <t>E:SAB</t>
  </si>
  <si>
    <t>E:SAN</t>
  </si>
  <si>
    <t>E:BHW</t>
  </si>
  <si>
    <t>E:BMO</t>
  </si>
  <si>
    <t>E:BNS</t>
  </si>
  <si>
    <t>E:PEO</t>
  </si>
  <si>
    <t>E:BKIA</t>
  </si>
  <si>
    <t>E:BKT</t>
  </si>
  <si>
    <t>E:BARC</t>
  </si>
  <si>
    <t>E:BDEV</t>
  </si>
  <si>
    <t>E:ABX</t>
  </si>
  <si>
    <t>E:BARN</t>
  </si>
  <si>
    <t>E:BAS</t>
  </si>
  <si>
    <t>E:BAYN</t>
  </si>
  <si>
    <t>E:BMW</t>
  </si>
  <si>
    <t>E:BYW6</t>
  </si>
  <si>
    <t>E:BCE</t>
  </si>
  <si>
    <t>E:BEFB</t>
  </si>
  <si>
    <t>E:BEI</t>
  </si>
  <si>
    <t>E:BEKB</t>
  </si>
  <si>
    <t>E:BWY</t>
  </si>
  <si>
    <t>E:BEN</t>
  </si>
  <si>
    <t>E:BKG</t>
  </si>
  <si>
    <t>E:BHP</t>
  </si>
  <si>
    <t>E:BID</t>
  </si>
  <si>
    <t>E:BVT</t>
  </si>
  <si>
    <t>E:GBF</t>
  </si>
  <si>
    <t>E:BIM</t>
  </si>
  <si>
    <t>E:BIO</t>
  </si>
  <si>
    <t>E:BNP</t>
  </si>
  <si>
    <t>E:BME</t>
  </si>
  <si>
    <t>E:BBD.B</t>
  </si>
  <si>
    <t>E:BRS</t>
  </si>
  <si>
    <t>E:BOKA</t>
  </si>
  <si>
    <t>E:GBB</t>
  </si>
  <si>
    <t>E:EN</t>
  </si>
  <si>
    <t>E:BVS</t>
  </si>
  <si>
    <t>E:BP.</t>
  </si>
  <si>
    <t>E:BPE</t>
  </si>
  <si>
    <t>E:BPOST</t>
  </si>
  <si>
    <t>E:BRE</t>
  </si>
  <si>
    <t>E:BNR</t>
  </si>
  <si>
    <t>E:BATS</t>
  </si>
  <si>
    <t>E:BLND</t>
  </si>
  <si>
    <t>E:BVIC</t>
  </si>
  <si>
    <t>E:BAM.A</t>
  </si>
  <si>
    <t>E:BRNL</t>
  </si>
  <si>
    <t>E:BT.A</t>
  </si>
  <si>
    <t>E:BNZL</t>
  </si>
  <si>
    <t>E:BRBY</t>
  </si>
  <si>
    <t>E:BVI</t>
  </si>
  <si>
    <t>E:BZU</t>
  </si>
  <si>
    <t>E:BZUR</t>
  </si>
  <si>
    <t>E:GCC</t>
  </si>
  <si>
    <t>E:CNE</t>
  </si>
  <si>
    <t>E:CABK</t>
  </si>
  <si>
    <t>E:CCO</t>
  </si>
  <si>
    <t>E:CM</t>
  </si>
  <si>
    <t>E:CNR</t>
  </si>
  <si>
    <t>E:CNQ</t>
  </si>
  <si>
    <t>E:CP</t>
  </si>
  <si>
    <t>E:CAP</t>
  </si>
  <si>
    <t>E:CPI</t>
  </si>
  <si>
    <t>CGCBV</t>
  </si>
  <si>
    <t>E:AFX</t>
  </si>
  <si>
    <t>CARL-B</t>
  </si>
  <si>
    <t>E:CCL</t>
  </si>
  <si>
    <t>E:CA</t>
  </si>
  <si>
    <t>E:CO</t>
  </si>
  <si>
    <t>CAST</t>
  </si>
  <si>
    <t>E:CEC</t>
  </si>
  <si>
    <t>E:CEM</t>
  </si>
  <si>
    <t>E:CVE</t>
  </si>
  <si>
    <t>E:CETV</t>
  </si>
  <si>
    <t>E:CNA</t>
  </si>
  <si>
    <t>E:CEZ</t>
  </si>
  <si>
    <t>E:CGG</t>
  </si>
  <si>
    <t>E:SGO</t>
  </si>
  <si>
    <t>E:CINE</t>
  </si>
  <si>
    <t>E:CIR</t>
  </si>
  <si>
    <t>E:CLN</t>
  </si>
  <si>
    <t>E:CBG</t>
  </si>
  <si>
    <t>E:CNHI</t>
  </si>
  <si>
    <t>E:CNP</t>
  </si>
  <si>
    <t>E:COB</t>
  </si>
  <si>
    <t>E:CCH</t>
  </si>
  <si>
    <t>E:COF</t>
  </si>
  <si>
    <t>E:COFB</t>
  </si>
  <si>
    <t>COLO-B</t>
  </si>
  <si>
    <t>E:COLR</t>
  </si>
  <si>
    <t>E:CBK</t>
  </si>
  <si>
    <t>E:CFR</t>
  </si>
  <si>
    <t>E:CPG</t>
  </si>
  <si>
    <t>E:CON</t>
  </si>
  <si>
    <t>E:CRBN</t>
  </si>
  <si>
    <t>E:ALB</t>
  </si>
  <si>
    <t>E:COV</t>
  </si>
  <si>
    <t>E:ACA</t>
  </si>
  <si>
    <t>E:CSGN</t>
  </si>
  <si>
    <t>E:CE</t>
  </si>
  <si>
    <t>E:CRG</t>
  </si>
  <si>
    <t>E:CRH</t>
  </si>
  <si>
    <t>E:CRDA</t>
  </si>
  <si>
    <t>DNORD</t>
  </si>
  <si>
    <t>E:DMGT</t>
  </si>
  <si>
    <t>E:DAI</t>
  </si>
  <si>
    <t>DANSKE</t>
  </si>
  <si>
    <t>E:DSY</t>
  </si>
  <si>
    <t>E:CPR</t>
  </si>
  <si>
    <t>E:DLG</t>
  </si>
  <si>
    <t>E:OLE</t>
  </si>
  <si>
    <t>E:DLN</t>
  </si>
  <si>
    <t>E:DBK</t>
  </si>
  <si>
    <t>E:DB1</t>
  </si>
  <si>
    <t>E:DEQ</t>
  </si>
  <si>
    <t>E:LHA</t>
  </si>
  <si>
    <t>E:DPW</t>
  </si>
  <si>
    <t>E:DTE</t>
  </si>
  <si>
    <t>E:DWNI</t>
  </si>
  <si>
    <t>E:DEZ</t>
  </si>
  <si>
    <t>E:DGE</t>
  </si>
  <si>
    <t>E:DIA</t>
  </si>
  <si>
    <t>E:DIE</t>
  </si>
  <si>
    <t>E:DPLM</t>
  </si>
  <si>
    <t>E:DC.</t>
  </si>
  <si>
    <t>E:DNB</t>
  </si>
  <si>
    <t>E:DNO</t>
  </si>
  <si>
    <t>E:DDASA</t>
  </si>
  <si>
    <t>E:DOM</t>
  </si>
  <si>
    <t>E:DRX</t>
  </si>
  <si>
    <t>E:SMDS</t>
  </si>
  <si>
    <t>E:DSM</t>
  </si>
  <si>
    <t>E:MDF</t>
  </si>
  <si>
    <t>E:EOAN</t>
  </si>
  <si>
    <t>E:EZJ</t>
  </si>
  <si>
    <t>E:EBRO</t>
  </si>
  <si>
    <t>E:EDEN</t>
  </si>
  <si>
    <t>E:EIG</t>
  </si>
  <si>
    <t>E:FGR</t>
  </si>
  <si>
    <t>E:ELD</t>
  </si>
  <si>
    <t>E:EDF</t>
  </si>
  <si>
    <t>E:ECM</t>
  </si>
  <si>
    <t>ELUX-B</t>
  </si>
  <si>
    <t>EKTA-B</t>
  </si>
  <si>
    <t>E:ELM</t>
  </si>
  <si>
    <t>E:ELI</t>
  </si>
  <si>
    <t>ELISA</t>
  </si>
  <si>
    <t>E:ZIL2</t>
  </si>
  <si>
    <t>E:ENG</t>
  </si>
  <si>
    <t>E:ENB</t>
  </si>
  <si>
    <t>E:ECA</t>
  </si>
  <si>
    <t>E:ELE</t>
  </si>
  <si>
    <t>E:ENEL</t>
  </si>
  <si>
    <t>E:EDP</t>
  </si>
  <si>
    <t>E:ERF</t>
  </si>
  <si>
    <t>E:ENGI</t>
  </si>
  <si>
    <t>E:ENI</t>
  </si>
  <si>
    <t>ENRO</t>
  </si>
  <si>
    <t>E:EQNR</t>
  </si>
  <si>
    <t>E:ERA</t>
  </si>
  <si>
    <t>E:ERG</t>
  </si>
  <si>
    <t>ERIC-B</t>
  </si>
  <si>
    <t>EBS</t>
  </si>
  <si>
    <t>E:ERBAG</t>
  </si>
  <si>
    <t>E:EL</t>
  </si>
  <si>
    <t>E:RF</t>
  </si>
  <si>
    <t>E:EUR</t>
  </si>
  <si>
    <t>E:ETL</t>
  </si>
  <si>
    <t>E:EVK</t>
  </si>
  <si>
    <t>E:EVT</t>
  </si>
  <si>
    <t>E:EVR</t>
  </si>
  <si>
    <t>E:EXO</t>
  </si>
  <si>
    <t>E:EXPN</t>
  </si>
  <si>
    <t>E:EXX</t>
  </si>
  <si>
    <t>E:FAE</t>
  </si>
  <si>
    <t>E:EO</t>
  </si>
  <si>
    <t>E:FERG</t>
  </si>
  <si>
    <t>E:RACE</t>
  </si>
  <si>
    <t>E:FER</t>
  </si>
  <si>
    <t>E:FCA</t>
  </si>
  <si>
    <t>E:FIE</t>
  </si>
  <si>
    <t>E:FGP</t>
  </si>
  <si>
    <t>E:FSR</t>
  </si>
  <si>
    <t>E:FCC</t>
  </si>
  <si>
    <t>FORTUM</t>
  </si>
  <si>
    <t>E:FRA</t>
  </si>
  <si>
    <t>E:FNTN</t>
  </si>
  <si>
    <t>E:FME</t>
  </si>
  <si>
    <t>E:FRE</t>
  </si>
  <si>
    <t>E:FRES</t>
  </si>
  <si>
    <t>E:FRO</t>
  </si>
  <si>
    <t>E:FPE3</t>
  </si>
  <si>
    <t>E:FUR</t>
  </si>
  <si>
    <t>E:GFS</t>
  </si>
  <si>
    <t>E:GALP</t>
  </si>
  <si>
    <t>E:GAM</t>
  </si>
  <si>
    <t>E:OGZD</t>
  </si>
  <si>
    <t>E:GAZ</t>
  </si>
  <si>
    <t>E:G1A</t>
  </si>
  <si>
    <t>E:GEBN</t>
  </si>
  <si>
    <t>E:GFC</t>
  </si>
  <si>
    <t>E:GEDI</t>
  </si>
  <si>
    <t>E:GEMD</t>
  </si>
  <si>
    <t>E:FI-N</t>
  </si>
  <si>
    <t>E:GEO</t>
  </si>
  <si>
    <t>E:GWI1</t>
  </si>
  <si>
    <t>E:GTN</t>
  </si>
  <si>
    <t>GETI-B</t>
  </si>
  <si>
    <t>E:GET</t>
  </si>
  <si>
    <t>E:GIMB</t>
  </si>
  <si>
    <t>E:GIVN</t>
  </si>
  <si>
    <t>E:GJF</t>
  </si>
  <si>
    <t>E:GSK</t>
  </si>
  <si>
    <t>E:GLEN</t>
  </si>
  <si>
    <t>E:GLTR</t>
  </si>
  <si>
    <t>E:GTC</t>
  </si>
  <si>
    <t>E:GFI</t>
  </si>
  <si>
    <t>E:GPOR</t>
  </si>
  <si>
    <t>E:GNK</t>
  </si>
  <si>
    <t>E:GRF</t>
  </si>
  <si>
    <t>E:GBLB</t>
  </si>
  <si>
    <t>E:BN</t>
  </si>
  <si>
    <t>E:GRT</t>
  </si>
  <si>
    <t>E:LTS</t>
  </si>
  <si>
    <t>E:GCO</t>
  </si>
  <si>
    <t>E:GVC</t>
  </si>
  <si>
    <t>E:HFD</t>
  </si>
  <si>
    <t>E:HLMA</t>
  </si>
  <si>
    <t>E:HMSO</t>
  </si>
  <si>
    <t>E:HNR1</t>
  </si>
  <si>
    <t>E:HL.</t>
  </si>
  <si>
    <t>E:HAS</t>
  </si>
  <si>
    <t>E:HEI</t>
  </si>
  <si>
    <t>E:HDD</t>
  </si>
  <si>
    <t>E:HEIO</t>
  </si>
  <si>
    <t>E:HEIA</t>
  </si>
  <si>
    <t>E:HEN3</t>
  </si>
  <si>
    <t>E:HEN</t>
  </si>
  <si>
    <t>HM-B</t>
  </si>
  <si>
    <t>E:HER</t>
  </si>
  <si>
    <t>E:RMS</t>
  </si>
  <si>
    <t>HEXA-B</t>
  </si>
  <si>
    <t>E:HIK</t>
  </si>
  <si>
    <t>E:HOC</t>
  </si>
  <si>
    <t>E:HOT</t>
  </si>
  <si>
    <t>HOLM-B</t>
  </si>
  <si>
    <t>E:HSV</t>
  </si>
  <si>
    <t>E:HSBA</t>
  </si>
  <si>
    <t>E:BOSS</t>
  </si>
  <si>
    <t>E:HTG</t>
  </si>
  <si>
    <t>E:HSE</t>
  </si>
  <si>
    <t>HUSQ-B</t>
  </si>
  <si>
    <t>E:IBE</t>
  </si>
  <si>
    <t>E:ICAD</t>
  </si>
  <si>
    <t>E:IGG</t>
  </si>
  <si>
    <t>E:ILD</t>
  </si>
  <si>
    <t>E:NK</t>
  </si>
  <si>
    <t>E:IMI</t>
  </si>
  <si>
    <t>E:IMP</t>
  </si>
  <si>
    <t>E:IMB</t>
  </si>
  <si>
    <t>E:IPL</t>
  </si>
  <si>
    <t>E:IMO</t>
  </si>
  <si>
    <t>E:INCH</t>
  </si>
  <si>
    <t>E:ITX</t>
  </si>
  <si>
    <t>E:INDV</t>
  </si>
  <si>
    <t>E:IDR</t>
  </si>
  <si>
    <t>E:IMA</t>
  </si>
  <si>
    <t>INDU-A</t>
  </si>
  <si>
    <t>E:IFX</t>
  </si>
  <si>
    <t>E:INF</t>
  </si>
  <si>
    <t>E:INGA</t>
  </si>
  <si>
    <t>E:ING</t>
  </si>
  <si>
    <t>E:ISAT</t>
  </si>
  <si>
    <t>E:IHG</t>
  </si>
  <si>
    <t>E:ICP</t>
  </si>
  <si>
    <t>E:IAG</t>
  </si>
  <si>
    <t>E:IP</t>
  </si>
  <si>
    <t>E:ITRK</t>
  </si>
  <si>
    <t>E:ISP</t>
  </si>
  <si>
    <t>E:INTU</t>
  </si>
  <si>
    <t>E:INVP</t>
  </si>
  <si>
    <t>E:INL</t>
  </si>
  <si>
    <t>INVE-B</t>
  </si>
  <si>
    <t>E:IPN</t>
  </si>
  <si>
    <t>E:IPS</t>
  </si>
  <si>
    <t>E:IRE</t>
  </si>
  <si>
    <t>E:IG</t>
  </si>
  <si>
    <t>E:ITV</t>
  </si>
  <si>
    <t>E:IWG</t>
  </si>
  <si>
    <t>E:JSW</t>
  </si>
  <si>
    <t>E:DEC</t>
  </si>
  <si>
    <t>E:JMT</t>
  </si>
  <si>
    <t>E:JKX</t>
  </si>
  <si>
    <t>E:JMAT</t>
  </si>
  <si>
    <t>E:BAER</t>
  </si>
  <si>
    <t>JYSK</t>
  </si>
  <si>
    <t>E:SDF</t>
  </si>
  <si>
    <t>E:KAZ</t>
  </si>
  <si>
    <t>E:KBC</t>
  </si>
  <si>
    <t>KEMIRA</t>
  </si>
  <si>
    <t>E:KER</t>
  </si>
  <si>
    <t>E:KRZ</t>
  </si>
  <si>
    <t>KESKOB</t>
  </si>
  <si>
    <t>E:KGH</t>
  </si>
  <si>
    <t>E:KGF</t>
  </si>
  <si>
    <t>E:KRX</t>
  </si>
  <si>
    <t>KINV-B</t>
  </si>
  <si>
    <t>E:K</t>
  </si>
  <si>
    <t>E:LI</t>
  </si>
  <si>
    <t>E:KCO</t>
  </si>
  <si>
    <t>E:KOMB</t>
  </si>
  <si>
    <t>KNEBV</t>
  </si>
  <si>
    <t>E:AD</t>
  </si>
  <si>
    <t>E:KPN</t>
  </si>
  <si>
    <t>E:KRN</t>
  </si>
  <si>
    <t>E:KUD</t>
  </si>
  <si>
    <t>E:KNIN</t>
  </si>
  <si>
    <t>E:KIO</t>
  </si>
  <si>
    <t>E:KVAER</t>
  </si>
  <si>
    <t>E:LHN</t>
  </si>
  <si>
    <t>E:MMB</t>
  </si>
  <si>
    <t>E:LAND</t>
  </si>
  <si>
    <t>E:LXS</t>
  </si>
  <si>
    <t>E:LGEN</t>
  </si>
  <si>
    <t>E:LR</t>
  </si>
  <si>
    <t>LNZ</t>
  </si>
  <si>
    <t>E:LDO</t>
  </si>
  <si>
    <t>E:LEO</t>
  </si>
  <si>
    <t>E:LSG</t>
  </si>
  <si>
    <t>E:LIN</t>
  </si>
  <si>
    <t>E:LLOY</t>
  </si>
  <si>
    <t>E:LOGN</t>
  </si>
  <si>
    <t>E:LSE</t>
  </si>
  <si>
    <t>E:LONN</t>
  </si>
  <si>
    <t>E:OR</t>
  </si>
  <si>
    <t>E:LSRG</t>
  </si>
  <si>
    <t>LUPE</t>
  </si>
  <si>
    <t>E:MC</t>
  </si>
  <si>
    <t>E:MMT</t>
  </si>
  <si>
    <t>E:MG</t>
  </si>
  <si>
    <t>E:MGNT</t>
  </si>
  <si>
    <t>E:MTEL</t>
  </si>
  <si>
    <t>E:EMG</t>
  </si>
  <si>
    <t>E:MFC</t>
  </si>
  <si>
    <t>E:MAP</t>
  </si>
  <si>
    <t>E:MKS</t>
  </si>
  <si>
    <t>E:MARR</t>
  </si>
  <si>
    <t>E:MSM</t>
  </si>
  <si>
    <t>E:MBK</t>
  </si>
  <si>
    <t>E:MCB</t>
  </si>
  <si>
    <t>E:TL5</t>
  </si>
  <si>
    <t>E:MS</t>
  </si>
  <si>
    <t>E:MB</t>
  </si>
  <si>
    <t>E:MGGT</t>
  </si>
  <si>
    <t>E:MELE</t>
  </si>
  <si>
    <t>E:MEL</t>
  </si>
  <si>
    <t>E:MRO</t>
  </si>
  <si>
    <t>E:MERY</t>
  </si>
  <si>
    <t>E:MRK</t>
  </si>
  <si>
    <t>E:MERL</t>
  </si>
  <si>
    <t>E:MRL</t>
  </si>
  <si>
    <t>E:MRN</t>
  </si>
  <si>
    <t>METSO</t>
  </si>
  <si>
    <t>E:MHPC</t>
  </si>
  <si>
    <t>E:ML</t>
  </si>
  <si>
    <t>E:MAB</t>
  </si>
  <si>
    <t>E:MTO</t>
  </si>
  <si>
    <t>MTG-B</t>
  </si>
  <si>
    <t>E:MOL</t>
  </si>
  <si>
    <t>E:MN</t>
  </si>
  <si>
    <t>E:MND</t>
  </si>
  <si>
    <t>E:MNDI</t>
  </si>
  <si>
    <t>E:MRW</t>
  </si>
  <si>
    <t>E:EGL</t>
  </si>
  <si>
    <t>E:MOWI</t>
  </si>
  <si>
    <t>E:MTN</t>
  </si>
  <si>
    <t>E:MTX</t>
  </si>
  <si>
    <t>E:MUV2</t>
  </si>
  <si>
    <t>E:NPN</t>
  </si>
  <si>
    <t>E:NEX</t>
  </si>
  <si>
    <t>E:NG.</t>
  </si>
  <si>
    <t>E:KN</t>
  </si>
  <si>
    <t>E:NTGY</t>
  </si>
  <si>
    <t>E:NVG</t>
  </si>
  <si>
    <t>E:NED</t>
  </si>
  <si>
    <t>E:NEO</t>
  </si>
  <si>
    <t>NESTE</t>
  </si>
  <si>
    <t>E:NESN</t>
  </si>
  <si>
    <t>E:NXI</t>
  </si>
  <si>
    <t>E:NXT</t>
  </si>
  <si>
    <t>NOKIA</t>
  </si>
  <si>
    <t>NDA-SE</t>
  </si>
  <si>
    <t>E:NOEJ</t>
  </si>
  <si>
    <t>E:NHY</t>
  </si>
  <si>
    <t>E:NTG</t>
  </si>
  <si>
    <t>E:NOS</t>
  </si>
  <si>
    <t>E:NVTK</t>
  </si>
  <si>
    <t>NOVO-B</t>
  </si>
  <si>
    <t>E:NCSP</t>
  </si>
  <si>
    <t>NZYM-B</t>
  </si>
  <si>
    <t>E:NSI</t>
  </si>
  <si>
    <t>E:NTR</t>
  </si>
  <si>
    <t>E:TELEC</t>
  </si>
  <si>
    <t>E:OHL</t>
  </si>
  <si>
    <t>E:OBE</t>
  </si>
  <si>
    <t>E:OERL</t>
  </si>
  <si>
    <t>E:OCDO</t>
  </si>
  <si>
    <t>E:OCI</t>
  </si>
  <si>
    <t>POST</t>
  </si>
  <si>
    <t>E:OMU</t>
  </si>
  <si>
    <t>E:OBEL</t>
  </si>
  <si>
    <t>E:OPL</t>
  </si>
  <si>
    <t>E:ORA</t>
  </si>
  <si>
    <t>E:ORK</t>
  </si>
  <si>
    <t>E:ORP</t>
  </si>
  <si>
    <t>E:OSR</t>
  </si>
  <si>
    <t>E:OTP</t>
  </si>
  <si>
    <t>OUT1V</t>
  </si>
  <si>
    <t>OTE1V</t>
  </si>
  <si>
    <t>E:OXUR</t>
  </si>
  <si>
    <t>E:PAGE</t>
  </si>
  <si>
    <t>E:PWTN</t>
  </si>
  <si>
    <t>PNDORA</t>
  </si>
  <si>
    <t>E:TMKS</t>
  </si>
  <si>
    <t>E:PARG</t>
  </si>
  <si>
    <t>E:PGHN</t>
  </si>
  <si>
    <t>E:PSON</t>
  </si>
  <si>
    <t>E:PNN</t>
  </si>
  <si>
    <t>E:RI</t>
  </si>
  <si>
    <t>E:PFC</t>
  </si>
  <si>
    <t>E:PGS</t>
  </si>
  <si>
    <t>E:POG</t>
  </si>
  <si>
    <t>E:UG</t>
  </si>
  <si>
    <t>E:PHIA</t>
  </si>
  <si>
    <t>E:PIA</t>
  </si>
  <si>
    <t>E:CVAL</t>
  </si>
  <si>
    <t>E:LKOD</t>
  </si>
  <si>
    <t>E:MNOD</t>
  </si>
  <si>
    <t>E:ATAD</t>
  </si>
  <si>
    <t>E:PKO</t>
  </si>
  <si>
    <t>E:PXM</t>
  </si>
  <si>
    <t>E:PGN</t>
  </si>
  <si>
    <t>E:PGE</t>
  </si>
  <si>
    <t>E:PKN</t>
  </si>
  <si>
    <t>E:POLY</t>
  </si>
  <si>
    <t>E:PAH3</t>
  </si>
  <si>
    <t>E:PNL</t>
  </si>
  <si>
    <t>E:PZU</t>
  </si>
  <si>
    <t>E:PRS</t>
  </si>
  <si>
    <t>E:PSG</t>
  </si>
  <si>
    <t>E:PSM</t>
  </si>
  <si>
    <t>E:PFG</t>
  </si>
  <si>
    <t>E:PROX</t>
  </si>
  <si>
    <t>E:PRU</t>
  </si>
  <si>
    <t>E:PRY</t>
  </si>
  <si>
    <t>E:PSPN</t>
  </si>
  <si>
    <t>E:PUB</t>
  </si>
  <si>
    <t>E:PUM</t>
  </si>
  <si>
    <t>E:PZC</t>
  </si>
  <si>
    <t>E:QIA</t>
  </si>
  <si>
    <t>E:QSC</t>
  </si>
  <si>
    <t>E:QLT</t>
  </si>
  <si>
    <t>RBI</t>
  </si>
  <si>
    <t>E:RAND</t>
  </si>
  <si>
    <t>E:RAA</t>
  </si>
  <si>
    <t>RATO-B</t>
  </si>
  <si>
    <t>E:RLIA</t>
  </si>
  <si>
    <t>E:RB.</t>
  </si>
  <si>
    <t>E:REC</t>
  </si>
  <si>
    <t>E:REE</t>
  </si>
  <si>
    <t>E:RENE</t>
  </si>
  <si>
    <t>E:RIGD</t>
  </si>
  <si>
    <t>E:REL</t>
  </si>
  <si>
    <t>E:REN</t>
  </si>
  <si>
    <t>E:REM</t>
  </si>
  <si>
    <t>E:RCO</t>
  </si>
  <si>
    <t>E:RNO</t>
  </si>
  <si>
    <t>E:RTO</t>
  </si>
  <si>
    <t>E:REP</t>
  </si>
  <si>
    <t>E:RTN</t>
  </si>
  <si>
    <t>E:RXL</t>
  </si>
  <si>
    <t>E:RHM</t>
  </si>
  <si>
    <t>E:RHK</t>
  </si>
  <si>
    <t>E:RICHT</t>
  </si>
  <si>
    <t>E:RIEN</t>
  </si>
  <si>
    <t>E:RMV</t>
  </si>
  <si>
    <t>E:RIO</t>
  </si>
  <si>
    <t>E:RMH</t>
  </si>
  <si>
    <t>E:ROG</t>
  </si>
  <si>
    <t>ROCK-B</t>
  </si>
  <si>
    <t>E:RCI.B</t>
  </si>
  <si>
    <t>E:RR.</t>
  </si>
  <si>
    <t>E:ROSN</t>
  </si>
  <si>
    <t>E:RKMD</t>
  </si>
  <si>
    <t>E:ROR</t>
  </si>
  <si>
    <t>E:RY</t>
  </si>
  <si>
    <t>E:RBS</t>
  </si>
  <si>
    <t>E:RDSA</t>
  </si>
  <si>
    <t>E:RDSB</t>
  </si>
  <si>
    <t>E:RMG</t>
  </si>
  <si>
    <t>E:RSA</t>
  </si>
  <si>
    <t>E:RUI</t>
  </si>
  <si>
    <t>E:RWE</t>
  </si>
  <si>
    <t>E:RY4C</t>
  </si>
  <si>
    <t>E:RYA</t>
  </si>
  <si>
    <t>E:SCYR</t>
  </si>
  <si>
    <t>E:SFL</t>
  </si>
  <si>
    <t>E:SAF</t>
  </si>
  <si>
    <t>E:SGE</t>
  </si>
  <si>
    <t>E:SBRY</t>
  </si>
  <si>
    <t>E:SPM</t>
  </si>
  <si>
    <t>E:SALM</t>
  </si>
  <si>
    <t>E:SFER</t>
  </si>
  <si>
    <t>E:SZG</t>
  </si>
  <si>
    <t>SAMPO</t>
  </si>
  <si>
    <t>E:SMSN</t>
  </si>
  <si>
    <t>SAND</t>
  </si>
  <si>
    <t>E:SLM</t>
  </si>
  <si>
    <t>SAA1V</t>
  </si>
  <si>
    <t>SFG</t>
  </si>
  <si>
    <t>E:SPL</t>
  </si>
  <si>
    <t>E:SAP</t>
  </si>
  <si>
    <t>E:SRS</t>
  </si>
  <si>
    <t>E:SOL</t>
  </si>
  <si>
    <t>E:SVS</t>
  </si>
  <si>
    <t>E:SBER</t>
  </si>
  <si>
    <t>E:SBMO</t>
  </si>
  <si>
    <t>E:SCHA</t>
  </si>
  <si>
    <t>E:SCHP</t>
  </si>
  <si>
    <t>E:SCHN</t>
  </si>
  <si>
    <t>E:SU</t>
  </si>
  <si>
    <t>E:SDR</t>
  </si>
  <si>
    <t>E:SDRC</t>
  </si>
  <si>
    <t>E:SCR</t>
  </si>
  <si>
    <t>E:SK</t>
  </si>
  <si>
    <t>SECU-B</t>
  </si>
  <si>
    <t>E:SGRO</t>
  </si>
  <si>
    <t>E:SBO</t>
  </si>
  <si>
    <t>E:SEM</t>
  </si>
  <si>
    <t>E:SRP</t>
  </si>
  <si>
    <t>E:SVT</t>
  </si>
  <si>
    <t>E:SVST</t>
  </si>
  <si>
    <t>E:SGL</t>
  </si>
  <si>
    <t>E:SGSN</t>
  </si>
  <si>
    <t>E:SHP</t>
  </si>
  <si>
    <t>E:SIE</t>
  </si>
  <si>
    <t>E:SGRE</t>
  </si>
  <si>
    <t>E:SIKA</t>
  </si>
  <si>
    <t>E:SSA</t>
  </si>
  <si>
    <t>SEB-A</t>
  </si>
  <si>
    <t>SKA-B</t>
  </si>
  <si>
    <t>SKF-B</t>
  </si>
  <si>
    <t>E:SN.</t>
  </si>
  <si>
    <t>E:SMIN</t>
  </si>
  <si>
    <t>E:SK3</t>
  </si>
  <si>
    <t>E:SRG</t>
  </si>
  <si>
    <t>E:CASS</t>
  </si>
  <si>
    <t>E:SIS</t>
  </si>
  <si>
    <t>E:BB</t>
  </si>
  <si>
    <t>E:GLE</t>
  </si>
  <si>
    <t>E:TFI</t>
  </si>
  <si>
    <t>E:SW</t>
  </si>
  <si>
    <t>E:SO</t>
  </si>
  <si>
    <t>E:SLR</t>
  </si>
  <si>
    <t>E:LOCAL</t>
  </si>
  <si>
    <t>E:SOLB</t>
  </si>
  <si>
    <t>E:SON</t>
  </si>
  <si>
    <t>E:SOON</t>
  </si>
  <si>
    <t>E:S32</t>
  </si>
  <si>
    <t>SPNO</t>
  </si>
  <si>
    <t>E:MING</t>
  </si>
  <si>
    <t>E:SXS</t>
  </si>
  <si>
    <t>E:SPX</t>
  </si>
  <si>
    <t>E:SPD</t>
  </si>
  <si>
    <t>SSAB-A</t>
  </si>
  <si>
    <t>E:SSE</t>
  </si>
  <si>
    <t>E:SGC</t>
  </si>
  <si>
    <t>E:SBK</t>
  </si>
  <si>
    <t>E:STAN</t>
  </si>
  <si>
    <t>E:SLA</t>
  </si>
  <si>
    <t>E:SNH</t>
  </si>
  <si>
    <t>E:STM</t>
  </si>
  <si>
    <t>E:STOB</t>
  </si>
  <si>
    <t>STERV</t>
  </si>
  <si>
    <t>E:STB</t>
  </si>
  <si>
    <t>STR</t>
  </si>
  <si>
    <t>E:STMN</t>
  </si>
  <si>
    <t>E:SUBC</t>
  </si>
  <si>
    <t>E:SZU</t>
  </si>
  <si>
    <t>E:SMHN</t>
  </si>
  <si>
    <t>E:SEV</t>
  </si>
  <si>
    <t>E:SUN</t>
  </si>
  <si>
    <t>E:SLF</t>
  </si>
  <si>
    <t>E:SDRY</t>
  </si>
  <si>
    <t>E:SGGD</t>
  </si>
  <si>
    <t>SHB-A</t>
  </si>
  <si>
    <t>E:UHRN</t>
  </si>
  <si>
    <t>E:UHR</t>
  </si>
  <si>
    <t>SWED-A</t>
  </si>
  <si>
    <t>SWMA</t>
  </si>
  <si>
    <t>E:SLHN</t>
  </si>
  <si>
    <t>E:SPSN</t>
  </si>
  <si>
    <t>E:SREN</t>
  </si>
  <si>
    <t>E:SCMN</t>
  </si>
  <si>
    <t>SYDB</t>
  </si>
  <si>
    <t>E:SY1</t>
  </si>
  <si>
    <t>E:TATE</t>
  </si>
  <si>
    <t>E:TPE</t>
  </si>
  <si>
    <t>E:TW.</t>
  </si>
  <si>
    <t>E:TCH</t>
  </si>
  <si>
    <t>E:FTI</t>
  </si>
  <si>
    <t>E:TECK.B</t>
  </si>
  <si>
    <t>E:TRE</t>
  </si>
  <si>
    <t>TEL2-B</t>
  </si>
  <si>
    <t>E:TIT</t>
  </si>
  <si>
    <t>E:TITR</t>
  </si>
  <si>
    <t>E:TEP</t>
  </si>
  <si>
    <t>E:TEF</t>
  </si>
  <si>
    <t>E:TEL</t>
  </si>
  <si>
    <t>TELIA</t>
  </si>
  <si>
    <t>E:TEN</t>
  </si>
  <si>
    <t>E:TRN</t>
  </si>
  <si>
    <t>E:TSCO</t>
  </si>
  <si>
    <t>E:TGS</t>
  </si>
  <si>
    <t>E:HO</t>
  </si>
  <si>
    <t>E:TCG</t>
  </si>
  <si>
    <t>E:TRI</t>
  </si>
  <si>
    <t>E:TKA</t>
  </si>
  <si>
    <t>E:TBS</t>
  </si>
  <si>
    <t>E:TWEKA</t>
  </si>
  <si>
    <t>E:TOD</t>
  </si>
  <si>
    <t>E:TOM</t>
  </si>
  <si>
    <t>E:TOM2</t>
  </si>
  <si>
    <t>E:TD</t>
  </si>
  <si>
    <t>E:FP</t>
  </si>
  <si>
    <t>E:TCAP</t>
  </si>
  <si>
    <t>E:TRP</t>
  </si>
  <si>
    <t>E:TPK</t>
  </si>
  <si>
    <t>TREL-B</t>
  </si>
  <si>
    <t>E:TRU</t>
  </si>
  <si>
    <t>TRYG</t>
  </si>
  <si>
    <t>E:TTG</t>
  </si>
  <si>
    <t>E:TRG</t>
  </si>
  <si>
    <t>E:TUI1</t>
  </si>
  <si>
    <t>E:TLW</t>
  </si>
  <si>
    <t>E:TUPRS.E</t>
  </si>
  <si>
    <t>E:TTKOM.E</t>
  </si>
  <si>
    <t>E:TCELL.E</t>
  </si>
  <si>
    <t>E:GARAN.E</t>
  </si>
  <si>
    <t>E:HALKB.E</t>
  </si>
  <si>
    <t>E:ISCTR.E</t>
  </si>
  <si>
    <t>E:VAKBN.E</t>
  </si>
  <si>
    <t>E:UBI</t>
  </si>
  <si>
    <t>E:UBSG</t>
  </si>
  <si>
    <t>E:UCB</t>
  </si>
  <si>
    <t>E:ULE</t>
  </si>
  <si>
    <t>E:UMI</t>
  </si>
  <si>
    <t>E:URW</t>
  </si>
  <si>
    <t>E:UCG</t>
  </si>
  <si>
    <t>E:UNA</t>
  </si>
  <si>
    <t>E:ULVR</t>
  </si>
  <si>
    <t>E:UN01</t>
  </si>
  <si>
    <t>E:UTDI</t>
  </si>
  <si>
    <t>E:UU.</t>
  </si>
  <si>
    <t>UPM</t>
  </si>
  <si>
    <t>E:FR</t>
  </si>
  <si>
    <t>E:VATN</t>
  </si>
  <si>
    <t>E:VK</t>
  </si>
  <si>
    <t>E:VIE</t>
  </si>
  <si>
    <t>VWS</t>
  </si>
  <si>
    <t>E:VSVS</t>
  </si>
  <si>
    <t>E:VCT</t>
  </si>
  <si>
    <t>VIG</t>
  </si>
  <si>
    <t>E:DG</t>
  </si>
  <si>
    <t>E:VIRP</t>
  </si>
  <si>
    <t>E:VIS</t>
  </si>
  <si>
    <t>E:VIV</t>
  </si>
  <si>
    <t>E:VOC</t>
  </si>
  <si>
    <t>E:VOD</t>
  </si>
  <si>
    <t>E:VOW</t>
  </si>
  <si>
    <t>E:VOW3</t>
  </si>
  <si>
    <t>VOLV-B</t>
  </si>
  <si>
    <t>E:VNA</t>
  </si>
  <si>
    <t>E:VPK</t>
  </si>
  <si>
    <t>E:VOS</t>
  </si>
  <si>
    <t>E:VTBR</t>
  </si>
  <si>
    <t>E:WCH</t>
  </si>
  <si>
    <t>WRT1V</t>
  </si>
  <si>
    <t>E:WEIR</t>
  </si>
  <si>
    <t>E:MF</t>
  </si>
  <si>
    <t>E:WHA</t>
  </si>
  <si>
    <t>E:WTB</t>
  </si>
  <si>
    <t>E:WMH</t>
  </si>
  <si>
    <t>E:WDI</t>
  </si>
  <si>
    <t>E:WKL</t>
  </si>
  <si>
    <t>E:WG.</t>
  </si>
  <si>
    <t>E:WHL</t>
  </si>
  <si>
    <t>E:WPP</t>
  </si>
  <si>
    <t>E:YRI</t>
  </si>
  <si>
    <t>E:YKBNK.E</t>
  </si>
  <si>
    <t>E:YAR</t>
  </si>
  <si>
    <t>E:ZOT</t>
  </si>
  <si>
    <t>E:ZURN</t>
  </si>
  <si>
    <t>*The Exchange Delivery Settlement Price (“EDSP”) for DASFs based on Borsa Italiana and Toronto Stock Exchange underlyings is based upon the Opening Price reported by the specific market (Relevant Stock Exchange).</t>
  </si>
  <si>
    <t>E:AA.</t>
  </si>
  <si>
    <t>E:AALB</t>
  </si>
  <si>
    <t>E:ATD.B</t>
  </si>
  <si>
    <t>E:ALA</t>
  </si>
  <si>
    <t>E:AMC</t>
  </si>
  <si>
    <t>E:AEFES.E</t>
  </si>
  <si>
    <t>E:APA</t>
  </si>
  <si>
    <t>E:ARX</t>
  </si>
  <si>
    <t>E:ALL</t>
  </si>
  <si>
    <t>E:ARYN</t>
  </si>
  <si>
    <t>E:ASX</t>
  </si>
  <si>
    <t>E:AZJ</t>
  </si>
  <si>
    <t>E:ANZ</t>
  </si>
  <si>
    <t>E:AVV</t>
  </si>
  <si>
    <t>E:BPSO</t>
  </si>
  <si>
    <t>E:BIRG</t>
  </si>
  <si>
    <t>E:BBA</t>
  </si>
  <si>
    <t>BILL</t>
  </si>
  <si>
    <t>E:BIMAS.E</t>
  </si>
  <si>
    <t>E:BOL</t>
  </si>
  <si>
    <t>E:BXB</t>
  </si>
  <si>
    <t>E:BTG</t>
  </si>
  <si>
    <t>E:CTX</t>
  </si>
  <si>
    <t>E:CTC.A</t>
  </si>
  <si>
    <t>E:CU</t>
  </si>
  <si>
    <t>E:CAPC</t>
  </si>
  <si>
    <t>E:GIB.A</t>
  </si>
  <si>
    <t>E:CIX</t>
  </si>
  <si>
    <t>E:CCOLA.E</t>
  </si>
  <si>
    <t>E:COH</t>
  </si>
  <si>
    <t>E:CBA</t>
  </si>
  <si>
    <t>E:CWN</t>
  </si>
  <si>
    <t>E:CSL</t>
  </si>
  <si>
    <t>E:DCC</t>
  </si>
  <si>
    <t>E:DXS</t>
  </si>
  <si>
    <t>E:DKSH</t>
  </si>
  <si>
    <t>E:DOL</t>
  </si>
  <si>
    <t>E:DOKA</t>
  </si>
  <si>
    <t>E:DUFN</t>
  </si>
  <si>
    <t>E:EKGYO.E</t>
  </si>
  <si>
    <t>E:EMSN</t>
  </si>
  <si>
    <t>E:ENKAI.E</t>
  </si>
  <si>
    <t>E:EREGL.E</t>
  </si>
  <si>
    <t>E:ESNT</t>
  </si>
  <si>
    <t>E:FM</t>
  </si>
  <si>
    <t>E:FHZN</t>
  </si>
  <si>
    <t>E:FMG</t>
  </si>
  <si>
    <t>E:FTS</t>
  </si>
  <si>
    <t>E:FNV</t>
  </si>
  <si>
    <t>E:GENL</t>
  </si>
  <si>
    <t>E:WN</t>
  </si>
  <si>
    <t>E:GXI</t>
  </si>
  <si>
    <t>E:GIL</t>
  </si>
  <si>
    <t>E:GL9</t>
  </si>
  <si>
    <t>E:GMG</t>
  </si>
  <si>
    <t>E:GPT</t>
  </si>
  <si>
    <t>E:GWO</t>
  </si>
  <si>
    <t>E:HR.UN</t>
  </si>
  <si>
    <t>E:SAHOL.E</t>
  </si>
  <si>
    <t>E:HELN</t>
  </si>
  <si>
    <t>HPOL-B</t>
  </si>
  <si>
    <t>E:HSX</t>
  </si>
  <si>
    <t>E:HHPD</t>
  </si>
  <si>
    <t>E:HWDN</t>
  </si>
  <si>
    <t>HUH1V</t>
  </si>
  <si>
    <t>ICA</t>
  </si>
  <si>
    <t>E:IGM</t>
  </si>
  <si>
    <t>E:IFC</t>
  </si>
  <si>
    <t>E:IPF</t>
  </si>
  <si>
    <t>INTRUM</t>
  </si>
  <si>
    <t>E:JHX</t>
  </si>
  <si>
    <t>E:JUP</t>
  </si>
  <si>
    <t>E:KEY</t>
  </si>
  <si>
    <t>E:KCHOL.E</t>
  </si>
  <si>
    <t>E:LRE</t>
  </si>
  <si>
    <t>E:LEG</t>
  </si>
  <si>
    <t>E:LLC</t>
  </si>
  <si>
    <t>E:L</t>
  </si>
  <si>
    <t>E:MQG</t>
  </si>
  <si>
    <t>E:MAN</t>
  </si>
  <si>
    <t>E:MPL</t>
  </si>
  <si>
    <t>E:MRU</t>
  </si>
  <si>
    <t>E:MCRO</t>
  </si>
  <si>
    <t>TIGO-SDB</t>
  </si>
  <si>
    <t>E:MGR</t>
  </si>
  <si>
    <t>E:MOR</t>
  </si>
  <si>
    <t>E:MRP</t>
  </si>
  <si>
    <t>E:NAB</t>
  </si>
  <si>
    <t>E:NA</t>
  </si>
  <si>
    <t>NCC-B</t>
  </si>
  <si>
    <t>E:NCM</t>
  </si>
  <si>
    <t>E:NN</t>
  </si>
  <si>
    <t>E:OSH</t>
  </si>
  <si>
    <t>E:ONEX</t>
  </si>
  <si>
    <t>E:OTEX</t>
  </si>
  <si>
    <t>E:ORG</t>
  </si>
  <si>
    <t>ORNBV</t>
  </si>
  <si>
    <t>E:PPL</t>
  </si>
  <si>
    <t>E:PSN</t>
  </si>
  <si>
    <t>E:PHNX</t>
  </si>
  <si>
    <t>E:POW</t>
  </si>
  <si>
    <t>E:PWF</t>
  </si>
  <si>
    <t>E:QBE</t>
  </si>
  <si>
    <t>E:QQ.</t>
  </si>
  <si>
    <t>E:RHC</t>
  </si>
  <si>
    <t>E:RMI</t>
  </si>
  <si>
    <t>E:REA</t>
  </si>
  <si>
    <t>E:REI.UN</t>
  </si>
  <si>
    <t>E:RRTL</t>
  </si>
  <si>
    <t>E:STO</t>
  </si>
  <si>
    <t>E:SCG</t>
  </si>
  <si>
    <t>E:SESG</t>
  </si>
  <si>
    <t>E:SHB</t>
  </si>
  <si>
    <t>E:SJR.B</t>
  </si>
  <si>
    <t>E:SNC</t>
  </si>
  <si>
    <t>E:SHL</t>
  </si>
  <si>
    <t>E:STJ</t>
  </si>
  <si>
    <t>E:SGP</t>
  </si>
  <si>
    <t>E:SYD</t>
  </si>
  <si>
    <t>E:TALK</t>
  </si>
  <si>
    <t>E:TAVHL.E</t>
  </si>
  <si>
    <t>E:O2D</t>
  </si>
  <si>
    <t>E:TNET</t>
  </si>
  <si>
    <t>E:TLS</t>
  </si>
  <si>
    <t>E:T</t>
  </si>
  <si>
    <t>E:TOU</t>
  </si>
  <si>
    <t>E:TCL</t>
  </si>
  <si>
    <t>E:TWE</t>
  </si>
  <si>
    <t>E:TUI</t>
  </si>
  <si>
    <t>E:THYAO.E</t>
  </si>
  <si>
    <t>E:TRQ</t>
  </si>
  <si>
    <t>E:US</t>
  </si>
  <si>
    <t>E:VCX</t>
  </si>
  <si>
    <t>E:VIFN</t>
  </si>
  <si>
    <t>E:WES</t>
  </si>
  <si>
    <t>E:WBC</t>
  </si>
  <si>
    <t>E:WPL</t>
  </si>
  <si>
    <t>E:WOW</t>
  </si>
  <si>
    <t>I:EF80</t>
  </si>
  <si>
    <t>I:EFC1</t>
  </si>
  <si>
    <t>I:RUKM150N</t>
  </si>
  <si>
    <t>I:RUESM3NE</t>
  </si>
  <si>
    <t>Ashmore Group plc</t>
  </si>
  <si>
    <t>Ashtead Group plc</t>
  </si>
  <si>
    <t>ASOS plc</t>
  </si>
  <si>
    <t>Barratt Developments plc</t>
  </si>
  <si>
    <t>British Land Co plc</t>
  </si>
  <si>
    <t>Britvic plc</t>
  </si>
  <si>
    <t>C&amp;C Group plc</t>
  </si>
  <si>
    <t>Cineworld Group plc</t>
  </si>
  <si>
    <t>CRH plc</t>
  </si>
  <si>
    <t>CRH plc (UK)</t>
  </si>
  <si>
    <t>Debenhams plc</t>
  </si>
  <si>
    <t>Derwent London plc</t>
  </si>
  <si>
    <t>Diploma plc</t>
  </si>
  <si>
    <t>Direct Line Insurance Group plc</t>
  </si>
  <si>
    <t>Domino's Pizza Group plc</t>
  </si>
  <si>
    <t xml:space="preserve">DS Smith plc </t>
  </si>
  <si>
    <t>Ei Group plc</t>
  </si>
  <si>
    <t>Elementis plc</t>
  </si>
  <si>
    <t>Evraz plc</t>
  </si>
  <si>
    <t>Experian plc</t>
  </si>
  <si>
    <t>Ferguson plc</t>
  </si>
  <si>
    <t>Fresnillo plc</t>
  </si>
  <si>
    <t>GVC Holdings plc</t>
  </si>
  <si>
    <t>Halfords Group plc</t>
  </si>
  <si>
    <t>Hammerson plc</t>
  </si>
  <si>
    <t>Hargreaves Lansdown plc</t>
  </si>
  <si>
    <t>Hays plc</t>
  </si>
  <si>
    <t>Hikma Pharmaceuticals plc</t>
  </si>
  <si>
    <t>Hochschild Mining plc</t>
  </si>
  <si>
    <t>Hunting plc</t>
  </si>
  <si>
    <t>IG Group Holdings plc</t>
  </si>
  <si>
    <t>IMI plc</t>
  </si>
  <si>
    <t>Imperial Brands plc</t>
  </si>
  <si>
    <t>Independent News &amp; Media plc</t>
  </si>
  <si>
    <t>Indivior plc</t>
  </si>
  <si>
    <t>Inmarsat plc</t>
  </si>
  <si>
    <t>Intu Properties plc</t>
  </si>
  <si>
    <t>IWG plc</t>
  </si>
  <si>
    <t>Johnson Matthey plc</t>
  </si>
  <si>
    <t>Kerry Group plc</t>
  </si>
  <si>
    <t>Kingspan Group plc</t>
  </si>
  <si>
    <t>Linde plc</t>
  </si>
  <si>
    <t>Mcbride plc</t>
  </si>
  <si>
    <t>Merlin Entertainments plc</t>
  </si>
  <si>
    <t>Mondi plc</t>
  </si>
  <si>
    <t>Northgate plc</t>
  </si>
  <si>
    <t>Ocado Group plc</t>
  </si>
  <si>
    <t>Paddy Power Betfair plc</t>
  </si>
  <si>
    <t>Petropavlovsk plc</t>
  </si>
  <si>
    <t>Polymetal  International plc</t>
  </si>
  <si>
    <t>PZ Cussons plc</t>
  </si>
  <si>
    <t>Reckitt Benckiser Group plc</t>
  </si>
  <si>
    <t xml:space="preserve">Relx plc (EUR) </t>
  </si>
  <si>
    <t>Restaurant Group plc</t>
  </si>
  <si>
    <t>Rightmove plc</t>
  </si>
  <si>
    <t>RSA Insurance Group plc</t>
  </si>
  <si>
    <t>Savills plc</t>
  </si>
  <si>
    <t>Smiths Group plc</t>
  </si>
  <si>
    <t>Smurfit Kappa Group plc</t>
  </si>
  <si>
    <t>Sports Direct International plc</t>
  </si>
  <si>
    <t>SSE plc</t>
  </si>
  <si>
    <t>Telecom Plus plc</t>
  </si>
  <si>
    <t>Thomas Cook Group plc</t>
  </si>
  <si>
    <t>TP ICAP plc</t>
  </si>
  <si>
    <t>TT electronics plc</t>
  </si>
  <si>
    <t>Victrex plc</t>
  </si>
  <si>
    <t>Weir Group plc</t>
  </si>
  <si>
    <t>AA plc</t>
  </si>
  <si>
    <t>Aggreko plc</t>
  </si>
  <si>
    <t>AVEVA Group plc</t>
  </si>
  <si>
    <t>Babcock International Group plc</t>
  </si>
  <si>
    <t>Balfour Beatty plc</t>
  </si>
  <si>
    <t>BBA Aviation plc</t>
  </si>
  <si>
    <t>Bellway plc</t>
  </si>
  <si>
    <t>British Land Co plc/The</t>
  </si>
  <si>
    <t>BTG plc</t>
  </si>
  <si>
    <t>Bunzl plc</t>
  </si>
  <si>
    <t>Burberry Group plc</t>
  </si>
  <si>
    <t>Capital &amp; Counties Properties plc</t>
  </si>
  <si>
    <t>Close Brothers Group plc</t>
  </si>
  <si>
    <t>Cobham plc</t>
  </si>
  <si>
    <t>Croda International plc</t>
  </si>
  <si>
    <t>Daily Mail &amp; General Trust plc</t>
  </si>
  <si>
    <t>DCC plc</t>
  </si>
  <si>
    <t>Dialog Semiconductor plc</t>
  </si>
  <si>
    <t>Dixons Carphone plc</t>
  </si>
  <si>
    <t>DS Smith plc</t>
  </si>
  <si>
    <t>easyJet plc</t>
  </si>
  <si>
    <t>Electrocomponents plc</t>
  </si>
  <si>
    <t>Essentra plc</t>
  </si>
  <si>
    <t>Firstgroup plc</t>
  </si>
  <si>
    <t>Genel Energy plc</t>
  </si>
  <si>
    <t>Glanbia plc</t>
  </si>
  <si>
    <t>Great Portland Estates plc</t>
  </si>
  <si>
    <t>Greene King plc</t>
  </si>
  <si>
    <t>Halma plc</t>
  </si>
  <si>
    <t>Howden Joinery Group plc</t>
  </si>
  <si>
    <t>Inchcape plc</t>
  </si>
  <si>
    <t>InterContinental Hotels Group plc</t>
  </si>
  <si>
    <t>Intermediate Capital Group plc</t>
  </si>
  <si>
    <t>International Personal Finance plc</t>
  </si>
  <si>
    <t>Intertek Group plc</t>
  </si>
  <si>
    <t>J Sainsbury plc</t>
  </si>
  <si>
    <t xml:space="preserve">James Hardie Industries plc </t>
  </si>
  <si>
    <t>John Wood Group plc</t>
  </si>
  <si>
    <t>Jupiter Fund Management plc</t>
  </si>
  <si>
    <t>Meggitt plc</t>
  </si>
  <si>
    <t>Micro Focus International plc</t>
  </si>
  <si>
    <t>Mitie Group plc</t>
  </si>
  <si>
    <t>Pennon Group plc</t>
  </si>
  <si>
    <t>Persimmon plc</t>
  </si>
  <si>
    <t>Provident Financial plc</t>
  </si>
  <si>
    <t>QinetiQ Group plc</t>
  </si>
  <si>
    <t>RELX plc</t>
  </si>
  <si>
    <t>Rolls-Royce Holdings plc</t>
  </si>
  <si>
    <t>Rotork plc</t>
  </si>
  <si>
    <t>Royal Dutch Shell plc</t>
  </si>
  <si>
    <t>Sage Group plc/The</t>
  </si>
  <si>
    <t>Schroders plc</t>
  </si>
  <si>
    <t>Segro plc</t>
  </si>
  <si>
    <t>Serco Group plc</t>
  </si>
  <si>
    <t>Shaftesbury plc</t>
  </si>
  <si>
    <t>Spectris plc</t>
  </si>
  <si>
    <t>St James's Place plc</t>
  </si>
  <si>
    <t>Stagecoach Group plc</t>
  </si>
  <si>
    <t>TalkTalk Telecom Group plc</t>
  </si>
  <si>
    <t>Taylor Wimpey plc</t>
  </si>
  <si>
    <t>Travis Perkins plc</t>
  </si>
  <si>
    <t>Ultra Electronics Holdings plc</t>
  </si>
  <si>
    <t>United Utilities Group plc</t>
  </si>
  <si>
    <t>British Land Company plc</t>
  </si>
  <si>
    <t>Easyjet plc</t>
  </si>
  <si>
    <t>Imi plc</t>
  </si>
  <si>
    <t>Old Mutual plc ex event package</t>
  </si>
  <si>
    <t>Paddy Power Betfair plc (LSE)</t>
  </si>
  <si>
    <t>International Consolidated Airlines SA</t>
  </si>
  <si>
    <t>3NT</t>
  </si>
  <si>
    <t>Introduction of Additional Contract</t>
  </si>
  <si>
    <t>https://www.theice.com/publicdocs/circulars/19032.pdf
https://www.theice.com/publicdocs/circulars/19032_attach.pdf</t>
  </si>
  <si>
    <t>https://www.theice.com/publicdocs/liffe/corporate_actions/2019/CA-2019-073-DA.pdf
https://www.theice.com/publicdocs/liffe/corporate_actions/2019/CA-2019-074-Lo.pdf</t>
  </si>
  <si>
    <t>https://www.theice.com/publicdocs/liffe/corporate_actions/2019/CA-2019-087-Lo.pdf</t>
  </si>
  <si>
    <t>https://www.theice.com/publicdocs/liffe/corporate_actions/2018/CA-2018-712-DA.pdf</t>
  </si>
  <si>
    <t xml:space="preserve"> Amer Sports Oyj</t>
  </si>
  <si>
    <t xml:space="preserve">Demant A/S              </t>
  </si>
  <si>
    <t>DEMANT-OMX</t>
  </si>
  <si>
    <t>DEMANT</t>
  </si>
  <si>
    <t>DEMANT DC</t>
  </si>
  <si>
    <t>DEMANT.CO</t>
  </si>
  <si>
    <t>Demant A/S</t>
  </si>
  <si>
    <t>https://www.theice.com/publicdocs/liffe/corporate_actions/2019/CA-2019-133-Lo.pdf https://www.theice.com/publicdocs/liffe/corporate_actions/2019/CA-2019-134-DA.pdf</t>
  </si>
  <si>
    <t>https://www.theice.com/publicdocs/liffe/corporate_actions/2019/CA-2019-159-DA.pdf https://www.theice.com/publicdocs/liffe/corporate_actions/2019/CA-2019-160-Lo.pdf</t>
  </si>
  <si>
    <t>Daily Mail &amp; General Trust plc (A shs)</t>
  </si>
  <si>
    <t>GB00BJQZC279</t>
  </si>
  <si>
    <t>Jardine Lloyd Thompson Group</t>
  </si>
  <si>
    <t>https://www.theice.com/publicdocs/liffe/corporate_actions/2019/CA-2019-163-Lo.pdf</t>
  </si>
  <si>
    <t>https://www.theice.com/publicdocs/liffe/corporate_actions/2019/CA-2019-161-DA.pdf https://www.theice.com/publicdocs/liffe/corporate_actions/2019/CA-2019-162-Lo.pdf</t>
  </si>
  <si>
    <t>Evotec SE</t>
  </si>
  <si>
    <t>https://www.theice.com/publicdocs/liffe/corporate_actions/2019/CA-2019-168-Lo.pdf</t>
  </si>
  <si>
    <t>Evotec AG</t>
  </si>
  <si>
    <t>MSCI EMU Financials NTR EUR Index</t>
  </si>
  <si>
    <t>MSCI EMU Industrials NTR EUR Index</t>
  </si>
  <si>
    <t>MSCI EMU Information Technology EUR Index</t>
  </si>
  <si>
    <t>MSCI EMU Utilities EUR Index</t>
  </si>
  <si>
    <t>MSCI EMU Communication Services NTR EUR Index</t>
  </si>
  <si>
    <t>MSCI EMU Energy NTR EUR Index</t>
  </si>
  <si>
    <t>MSCI EMU Health Care NTR EUR Index</t>
  </si>
  <si>
    <t>MSCI EMU Consumer Staples NTR EUR Index</t>
  </si>
  <si>
    <t>MSCI EMU Consumer Discretionary NTR EUR Index</t>
  </si>
  <si>
    <t>MSCI EMU Real Estate NTR EUR Index</t>
  </si>
  <si>
    <t>MSCI EMU Materials NTR EUR Index</t>
  </si>
  <si>
    <t>EMF</t>
  </si>
  <si>
    <t>EMI</t>
  </si>
  <si>
    <t>EMT</t>
  </si>
  <si>
    <t>EMU</t>
  </si>
  <si>
    <t>EMO</t>
  </si>
  <si>
    <t>EMN</t>
  </si>
  <si>
    <t>EMH</t>
  </si>
  <si>
    <t>EMS</t>
  </si>
  <si>
    <t>EMY</t>
  </si>
  <si>
    <t>EMR</t>
  </si>
  <si>
    <t>EMM</t>
  </si>
  <si>
    <t> .dMIEM0RE00NEU</t>
  </si>
  <si>
    <t>.dMIEM0MT00NEU</t>
  </si>
  <si>
    <t>.dMIEM0CS00NEU</t>
  </si>
  <si>
    <t>.dMIEM0CD00NEU</t>
  </si>
  <si>
    <t>.dMIEM0EN00NEU</t>
  </si>
  <si>
    <t>.dMIEM0HC00NEU</t>
  </si>
  <si>
    <t>.dMIEM0FN00NEU</t>
  </si>
  <si>
    <t>.dMIEM0IN00NEU</t>
  </si>
  <si>
    <t>.dMIEM0IT00NEU</t>
  </si>
  <si>
    <t>.dMIEM0UT00NEU</t>
  </si>
  <si>
    <t>.dMIEM0TC00NEU</t>
  </si>
  <si>
    <t xml:space="preserve">M7EM0FN </t>
  </si>
  <si>
    <t xml:space="preserve">M7EM0IN </t>
  </si>
  <si>
    <t xml:space="preserve">M7EM0IT </t>
  </si>
  <si>
    <t xml:space="preserve">M7EM0UT </t>
  </si>
  <si>
    <t xml:space="preserve">M7EM0TC </t>
  </si>
  <si>
    <t xml:space="preserve">M7EM0EN </t>
  </si>
  <si>
    <t xml:space="preserve">M7EM0HC </t>
  </si>
  <si>
    <t xml:space="preserve">M7EM0CS </t>
  </si>
  <si>
    <t xml:space="preserve">M7EM0CD </t>
  </si>
  <si>
    <t xml:space="preserve">M7EM0RE </t>
  </si>
  <si>
    <t xml:space="preserve">M7EM0MT </t>
  </si>
  <si>
    <t>https://www.theice.com/publicdocs/circulars/19027.pdf</t>
  </si>
  <si>
    <t>MSCI European Economic and Monetary Union (“EMU”) Sector NTR Indices</t>
  </si>
  <si>
    <t>https://www.theice.com/publicdocs/liffe/corporate_actions/2019/CA-2019-183-Lo.pdf https://www.theice.com/publicdocs/liffe/corporate_actions/2019/CA-2019-182-DA.pdf</t>
  </si>
  <si>
    <t>Novartis AG - Ex-Event</t>
  </si>
  <si>
    <t>GB00BH4JQR08</t>
  </si>
  <si>
    <t>Spin-Off</t>
  </si>
  <si>
    <t>https://www.theice.com/publicdocs/liffe/corporate_actions/2019/CA-2019-191-Lo.pdf</t>
  </si>
  <si>
    <t>https://www.theice.com/publicdocs/liffe/corporate_actions/2019/CA-2019-197-Lo.pdf</t>
  </si>
  <si>
    <t>GB00BJFFLV09</t>
  </si>
  <si>
    <t>https://www.theice.com/publicdocs/liffe/corporate_actions/2019/CA-2019-222-Lo.pdf https://www.theice.com/publicdocs/liffe/corporate_actions/2019/CA-2019-221-DA.pdf</t>
  </si>
  <si>
    <t>https://www.theice.com/publicdocs/liffe/corporate_actions/2019/CA-2018-224-DA.pdf</t>
  </si>
  <si>
    <t>Aalberts NV</t>
  </si>
  <si>
    <t>GB00BJ1F4N75</t>
  </si>
  <si>
    <t>https://www.theice.com/publicdocs/liffe/corporate_actions/2019/CA-2019-226-DA.pdf</t>
  </si>
  <si>
    <t xml:space="preserve">Micro Focus International plc </t>
  </si>
  <si>
    <t>https://www.theice.com/publicdocs/liffe/corporate_actions/2019/CA-2019-234-DA.pdf https://www.theice.com/publicdocs/liffe/corporate_actions/2019/CA-2019-235-Lo.pdf</t>
  </si>
  <si>
    <t>https://www.theice.com/publicdocs/liffe/corporate_actions/2019/CA-2019-233-Lo.pdf</t>
  </si>
  <si>
    <t>https://www.theice.com/publicdocs/liffe/corporate_actions/2019/CA-2019-245-DA.pdf https://www.theice.com/publicdocs/liffe/corporate_actions/2019/CA-2019-244-Lo.pdf</t>
  </si>
  <si>
    <t>CA87807B1076</t>
  </si>
  <si>
    <t>TC Energy Corporation</t>
  </si>
  <si>
    <t>https://www.theice.com/publicdocs/liffe/corporate_actions/2019/CA-2019-264-Lo.pdf</t>
  </si>
  <si>
    <t>PGS ASA</t>
  </si>
  <si>
    <t>JE00BJVNSS43</t>
  </si>
  <si>
    <t>https://www.theice.com/publicdocs/liffe/corporate_actions/2019/CA-2019-195-DA.pdf https://www.theice.com/publicdocs/liffe/corporate_actions/2019/CA-2019-196-Lo.pdf</t>
  </si>
  <si>
    <t>CH0466642201</t>
  </si>
  <si>
    <t>https://www.theice.com/publicdocs/liffe/corporate_actions/2019/CA-2019-266-DA.pdf</t>
  </si>
  <si>
    <t>TYRES</t>
  </si>
  <si>
    <t>TYRES FH</t>
  </si>
  <si>
    <t>TYRES.HE</t>
  </si>
  <si>
    <t>TYRES-OMX</t>
  </si>
  <si>
    <t>CVO.PA</t>
  </si>
  <si>
    <t>https://www.theice.com/publicdocs/liffe/corporate_actions/2019/CA-2019-292-DA.pdf
https://www.theice.com/publicdocs/liffe/corporate_actions/2019/CA-2019-293-Lo.pdf</t>
  </si>
  <si>
    <t>SE0012455673</t>
  </si>
  <si>
    <t>NL0013332471</t>
  </si>
  <si>
    <t>https://www.theice.com/publicdocs/liffe/corporate_actions/2019/CA-2019-301-DA.pdf
https://www.theice.com/publicdocs/liffe/corporate_actions/2019/CA-2019-302-Lo.pdf</t>
  </si>
  <si>
    <t>https://www.theice.com/publicdocs/liffe/corporate_actions/2019/CA-2019-300-Lo.pdf</t>
  </si>
  <si>
    <t>https://www.theice.com/publicdocs/liffe/corporate_actions/2019/CA-2019-309-Lo.pdf</t>
  </si>
  <si>
    <t>Man Group Plc</t>
  </si>
  <si>
    <t>https://www.theice.com/publicdocs/liffe/corporate_actions/2019/CA-2019-201-Lo.pdf https://www.theice.com/publicdocs/liffe/corporate_actions/2019/CA-2019-200-DA.pdf</t>
  </si>
  <si>
    <t>JE00BJ1DLW90</t>
  </si>
  <si>
    <t>https://www.theice.com/publicdocs/liffe/corporate_actions/2019/CA-2019-310-Lo.pdf</t>
  </si>
  <si>
    <t>FLTR-LON</t>
  </si>
  <si>
    <t>E:FLTR</t>
  </si>
  <si>
    <t>FLTR LN</t>
  </si>
  <si>
    <t>FLTRF.L</t>
  </si>
  <si>
    <t>Flutter Entertainment Plc (LSE)</t>
  </si>
  <si>
    <t>https://www.theice.com/publicdocs/liffe/corporate_actions/2019/CA-2019-279-Lo.pdf https://www.theice.com/publicdocs/liffe/corporate_actions/2019/CA-2019-278-DA.pdf</t>
  </si>
  <si>
    <t>FLTR-DUB</t>
  </si>
  <si>
    <t>FLTR ID</t>
  </si>
  <si>
    <t>FLTRE.I</t>
  </si>
  <si>
    <t>Flutter Entertainment Plc</t>
  </si>
  <si>
    <t>If the third Friday of the month or any flexible Expiry Date is not a business day on the Underlying Exchange, the Last Trading Day for Equity Derivatives listed on ICE Futures Europe will be the preceding business day on the Underlying Exchange.</t>
  </si>
  <si>
    <t>In the case of Single Stock Futures and Dividend Adjusted Stock Futures based on Italian equities which expire against the Official Opening Price on the Underlying Exchange on the third Friday of the month or any flexible Expiry Date, if this date is not a business day on the Underlying Exchange, the Expiry Date shall be the preceding business day on the Underlying Exchange and the Last Trading Day shall be the preceding business day to the new Expiry Date.</t>
  </si>
  <si>
    <t xml:space="preserve">For Dividend Adjusted Stock Futures based on Australian equities which expire against the Official Opening Price on the Underlying Exchange on the Thursday before the last Friday of the month, if this date is not a business day on the Underlying Exchange, the Expiry Date shall be the preceding business day on the Underlying Exchange, and the Last Trading Day shall be the preceding business day to the new Expiry Date. </t>
  </si>
  <si>
    <t>*The Exchange Delivery Settlement Price (“EDSP”) for Single Stock Futures based on Borsa Italia and Toronto Stock Exchange underlyings is based upon the Opening Price reported by the specific market (Relevant Stock Exchange).</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</si>
</sst>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dd\ mmmyy"/>
    <numFmt numFmtId="165" formatCode="dd\ mmmyy\ hh:mm"/>
    <numFmt numFmtId="166" formatCode="_-* #,##0_-;\-* #,##0_-;_-* &quot;-&quot;??_-;_-@_-"/>
    <numFmt numFmtId="167" formatCode="[$€-2]\ #,##0;[Red]\-[$€-2]\ #,##0"/>
    <numFmt numFmtId="168" formatCode="[$€-2]\ #,##0.00;[Red]\-[$€-2]\ #,##0.00"/>
    <numFmt numFmtId="169" formatCode="[$€-2]\ #,##0.0;[Red]\-[$€-2]\ #,##0.0"/>
    <numFmt numFmtId="170" formatCode="[$£-809]#,##0;[Red]\-[$£-809]#,##0"/>
    <numFmt numFmtId="171" formatCode="[$£-809]#,##0.00;[Red]\-[$£-809]#,##0.00"/>
    <numFmt numFmtId="172" formatCode="_-* #,##0.000_-;\-* #,##0.000_-;_-* &quot;-&quot;??_-;_-@_-"/>
    <numFmt numFmtId="173" formatCode="0.0"/>
    <numFmt numFmtId="174" formatCode="_(* #,##0.00_);_(* \(#,##0.00\);_(* &quot;-&quot;??_);_(@_)"/>
    <numFmt numFmtId="175" formatCode="_-[$€-2]* #,##0.00_-;\-[$€-2]* #,##0.00_-;_-[$€-2]* &quot;-&quot;??_-"/>
    <numFmt numFmtId="176" formatCode="#,##0_ ;\-#,##0\ "/>
    <numFmt numFmtId="177" formatCode="[$-409]d\-mmm\-yy;@"/>
    <numFmt numFmtId="178" formatCode="h:mm;@"/>
  </numFmts>
  <fonts count="1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8"/>
      <name val="Calibri"/>
      <family val="2"/>
    </font>
    <font>
      <sz val="11"/>
      <color indexed="9"/>
      <name val="Calibri"/>
      <family val="2"/>
    </font>
    <font>
      <sz val="9"/>
      <name val="Tahoma"/>
      <family val="2"/>
    </font>
    <font>
      <sz val="11"/>
      <color indexed="20"/>
      <name val="Calibri"/>
      <family val="2"/>
    </font>
    <font>
      <b/>
      <sz val="12"/>
      <color indexed="61"/>
      <name val="Tahoma"/>
      <family val="2"/>
    </font>
    <font>
      <b/>
      <sz val="9"/>
      <color indexed="12"/>
      <name val="Tahoma"/>
      <family val="2"/>
    </font>
    <font>
      <b/>
      <sz val="11"/>
      <color indexed="52"/>
      <name val="Calibri"/>
      <family val="2"/>
    </font>
    <font>
      <b/>
      <sz val="11"/>
      <color indexed="9"/>
      <name val="Calibri"/>
      <family val="2"/>
    </font>
    <font>
      <b/>
      <sz val="9"/>
      <name val="Tahoma"/>
      <family val="2"/>
    </font>
    <font>
      <i/>
      <sz val="11"/>
      <color indexed="23"/>
      <name val="Calibri"/>
      <family val="2"/>
    </font>
    <font>
      <sz val="11"/>
      <color indexed="17"/>
      <name val="Calibri"/>
      <family val="2"/>
    </font>
    <font>
      <b/>
      <sz val="9"/>
      <color indexed="42"/>
      <name val="Tahoma"/>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b/>
      <sz val="9"/>
      <color indexed="20"/>
      <name val="Tahoma"/>
      <family val="2"/>
    </font>
    <font>
      <b/>
      <sz val="9"/>
      <color indexed="63"/>
      <name val="Tahoma"/>
      <family val="2"/>
    </font>
    <font>
      <sz val="11"/>
      <color indexed="52"/>
      <name val="Calibri"/>
      <family val="2"/>
    </font>
    <font>
      <b/>
      <sz val="12"/>
      <color indexed="20"/>
      <name val="Tahoma"/>
      <family val="2"/>
    </font>
    <font>
      <sz val="11"/>
      <color indexed="60"/>
      <name val="Calibri"/>
      <family val="2"/>
    </font>
    <font>
      <b/>
      <sz val="11"/>
      <color indexed="63"/>
      <name val="Calibri"/>
      <family val="2"/>
    </font>
    <font>
      <sz val="9"/>
      <name val="NewsGoth Lt BT"/>
      <family val="2"/>
    </font>
    <font>
      <sz val="10"/>
      <name val="NewsGoth Dm BT"/>
      <family val="2"/>
    </font>
    <font>
      <b/>
      <sz val="12"/>
      <name val="NewsGoth BT"/>
      <family val="2"/>
    </font>
    <font>
      <b/>
      <sz val="18"/>
      <color indexed="56"/>
      <name val="Cambria"/>
      <family val="2"/>
    </font>
    <font>
      <b/>
      <sz val="11"/>
      <color indexed="8"/>
      <name val="Calibri"/>
      <family val="2"/>
    </font>
    <font>
      <sz val="11"/>
      <color indexed="10"/>
      <name val="Calibri"/>
      <family val="2"/>
    </font>
    <font>
      <b/>
      <sz val="12"/>
      <name val="Arial"/>
      <family val="2"/>
    </font>
    <font>
      <b/>
      <sz val="8"/>
      <name val="Arial"/>
      <family val="2"/>
    </font>
    <font>
      <sz val="8"/>
      <name val="Arial"/>
      <family val="2"/>
    </font>
    <font>
      <sz val="8"/>
      <name val="Verdana"/>
      <family val="2"/>
    </font>
    <font>
      <sz val="10"/>
      <name val="Verdana"/>
      <family val="2"/>
    </font>
    <font>
      <b/>
      <sz val="8"/>
      <name val="Verdana"/>
      <family val="2"/>
    </font>
    <font>
      <b/>
      <sz val="12"/>
      <name val="Verdana"/>
      <family val="2"/>
    </font>
    <font>
      <sz val="8"/>
      <color indexed="10"/>
      <name val="Verdana"/>
      <family val="2"/>
    </font>
    <font>
      <sz val="10"/>
      <color indexed="10"/>
      <name val="Verdana"/>
      <family val="2"/>
    </font>
    <font>
      <sz val="10"/>
      <color indexed="10"/>
      <name val="Arial"/>
      <family val="2"/>
    </font>
    <font>
      <sz val="9"/>
      <name val="Verdana"/>
      <family val="2"/>
    </font>
    <font>
      <b/>
      <sz val="8"/>
      <color indexed="18"/>
      <name val="Verdana"/>
      <family val="2"/>
    </font>
    <font>
      <b/>
      <i/>
      <sz val="8"/>
      <name val="Verdana"/>
      <family val="2"/>
    </font>
    <font>
      <b/>
      <sz val="10"/>
      <color indexed="9"/>
      <name val="Arial"/>
      <family val="2"/>
    </font>
    <font>
      <i/>
      <sz val="6"/>
      <color indexed="9"/>
      <name val="Arial"/>
      <family val="2"/>
    </font>
    <font>
      <sz val="10"/>
      <name val="Arial"/>
      <family val="2"/>
    </font>
    <font>
      <b/>
      <sz val="14"/>
      <name val="Verdana"/>
      <family val="2"/>
    </font>
    <font>
      <b/>
      <sz val="8"/>
      <color indexed="81"/>
      <name val="Tahoma"/>
      <family val="2"/>
    </font>
    <font>
      <sz val="8"/>
      <name val="Arial"/>
      <family val="2"/>
    </font>
    <font>
      <sz val="20"/>
      <name val="Arial"/>
      <family val="2"/>
    </font>
    <font>
      <sz val="11"/>
      <color indexed="81"/>
      <name val="Tahoma"/>
      <family val="2"/>
    </font>
    <font>
      <sz val="10"/>
      <color indexed="9"/>
      <name val="Arial"/>
      <family val="2"/>
    </font>
    <font>
      <sz val="10"/>
      <color indexed="63"/>
      <name val="Arial"/>
      <family val="2"/>
    </font>
    <font>
      <sz val="12"/>
      <name val="Arial"/>
      <family val="2"/>
    </font>
    <font>
      <sz val="14"/>
      <color indexed="63"/>
      <name val="Calibri"/>
      <family val="2"/>
    </font>
    <font>
      <sz val="11"/>
      <color indexed="62"/>
      <name val="Calibri"/>
      <family val="2"/>
    </font>
    <font>
      <b/>
      <sz val="10"/>
      <name val="Arial"/>
      <family val="2"/>
    </font>
    <font>
      <sz val="10"/>
      <color indexed="12"/>
      <name val="Arial"/>
      <family val="2"/>
    </font>
    <font>
      <sz val="8"/>
      <name val="Calibri"/>
      <family val="2"/>
    </font>
    <font>
      <sz val="10"/>
      <color indexed="23"/>
      <name val="Arial"/>
      <family val="2"/>
    </font>
    <font>
      <sz val="10"/>
      <color indexed="55"/>
      <name val="Arial"/>
      <family val="2"/>
    </font>
    <font>
      <sz val="28"/>
      <color indexed="8"/>
      <name val="Arial"/>
      <family val="2"/>
    </font>
    <font>
      <sz val="11"/>
      <color indexed="23"/>
      <name val="Arial"/>
      <family val="2"/>
    </font>
    <font>
      <sz val="12"/>
      <color indexed="8"/>
      <name val="Arial"/>
      <family val="2"/>
    </font>
    <font>
      <sz val="10"/>
      <color indexed="8"/>
      <name val="Arial"/>
      <family val="2"/>
    </font>
    <font>
      <b/>
      <sz val="8"/>
      <name val="Calibri"/>
      <family val="2"/>
    </font>
    <font>
      <sz val="11"/>
      <color indexed="8"/>
      <name val="Calibri"/>
      <family val="2"/>
    </font>
    <font>
      <b/>
      <sz val="15"/>
      <color indexed="62"/>
      <name val="Calibri"/>
      <family val="2"/>
    </font>
    <font>
      <b/>
      <sz val="11"/>
      <color indexed="62"/>
      <name val="Calibri"/>
      <family val="2"/>
    </font>
    <font>
      <b/>
      <sz val="18"/>
      <color indexed="62"/>
      <name val="Cambria"/>
      <family val="2"/>
    </font>
    <font>
      <b/>
      <sz val="10"/>
      <color indexed="9"/>
      <name val="Arial"/>
      <family val="2"/>
    </font>
    <font>
      <sz val="10"/>
      <color indexed="63"/>
      <name val="Arial"/>
      <family val="2"/>
    </font>
    <font>
      <sz val="10"/>
      <color indexed="9"/>
      <name val="Arial"/>
      <family val="2"/>
    </font>
    <font>
      <sz val="10"/>
      <name val="Calibri"/>
      <family val="2"/>
    </font>
    <font>
      <i/>
      <sz val="6"/>
      <color indexed="9"/>
      <name val="Calibri"/>
      <family val="2"/>
    </font>
    <font>
      <sz val="8"/>
      <name val="Calibri"/>
      <family val="2"/>
    </font>
    <font>
      <b/>
      <sz val="8"/>
      <color indexed="18"/>
      <name val="Calibri"/>
      <family val="2"/>
    </font>
    <font>
      <b/>
      <sz val="8"/>
      <color indexed="9"/>
      <name val="Calibri"/>
      <family val="2"/>
    </font>
    <font>
      <b/>
      <sz val="11"/>
      <name val="Calibri"/>
      <family val="2"/>
    </font>
    <font>
      <b/>
      <sz val="8"/>
      <name val="Calibri"/>
      <family val="2"/>
    </font>
    <font>
      <sz val="9"/>
      <name val="Calibri"/>
      <family val="2"/>
    </font>
    <font>
      <b/>
      <sz val="9"/>
      <name val="Calibri"/>
      <family val="2"/>
    </font>
    <font>
      <sz val="8"/>
      <color indexed="8"/>
      <name val="Calibri"/>
      <family val="2"/>
    </font>
    <font>
      <sz val="8"/>
      <color indexed="23"/>
      <name val="Calibri"/>
      <family val="2"/>
    </font>
    <font>
      <sz val="8"/>
      <color indexed="22"/>
      <name val="Calibri"/>
      <family val="2"/>
    </font>
    <font>
      <sz val="8"/>
      <color indexed="55"/>
      <name val="Calibri"/>
      <family val="2"/>
    </font>
    <font>
      <b/>
      <sz val="8"/>
      <color indexed="8"/>
      <name val="Calibri"/>
      <family val="2"/>
    </font>
    <font>
      <sz val="8"/>
      <color indexed="22"/>
      <name val="Calibri"/>
      <family val="2"/>
    </font>
    <font>
      <sz val="10"/>
      <color indexed="8"/>
      <name val="Calibri"/>
      <family val="2"/>
    </font>
    <font>
      <sz val="10"/>
      <color indexed="63"/>
      <name val="Arial"/>
      <family val="2"/>
    </font>
    <font>
      <b/>
      <sz val="10"/>
      <color indexed="23"/>
      <name val="Arial"/>
      <family val="2"/>
    </font>
    <font>
      <b/>
      <sz val="10"/>
      <color indexed="10"/>
      <name val="Calibri"/>
      <family val="2"/>
    </font>
    <font>
      <sz val="20"/>
      <name val="Calibri"/>
      <family val="2"/>
    </font>
    <font>
      <sz val="8"/>
      <color indexed="9"/>
      <name val="Calibri"/>
      <family val="2"/>
    </font>
    <font>
      <b/>
      <sz val="8"/>
      <color indexed="22"/>
      <name val="Calibri"/>
      <family val="2"/>
    </font>
    <font>
      <u/>
      <sz val="8"/>
      <color indexed="12"/>
      <name val="Calibri"/>
      <family val="2"/>
    </font>
    <font>
      <i/>
      <sz val="8"/>
      <name val="Calibri"/>
      <family val="2"/>
    </font>
    <font>
      <b/>
      <i/>
      <sz val="8"/>
      <name val="Calibri"/>
      <family val="2"/>
    </font>
    <font>
      <b/>
      <sz val="15"/>
      <color indexed="62"/>
      <name val="Calibri"/>
      <family val="2"/>
    </font>
    <font>
      <b/>
      <sz val="11"/>
      <color indexed="62"/>
      <name val="Calibri"/>
      <family val="2"/>
    </font>
    <font>
      <b/>
      <sz val="18"/>
      <color indexed="62"/>
      <name val="Cambria"/>
      <family val="2"/>
    </font>
    <font>
      <b/>
      <sz val="8"/>
      <color indexed="9"/>
      <name val="Calibri"/>
      <family val="2"/>
    </font>
    <font>
      <b/>
      <sz val="8"/>
      <name val="Calibri"/>
      <family val="2"/>
    </font>
    <font>
      <sz val="8"/>
      <name val="Calibri"/>
      <family val="2"/>
    </font>
    <font>
      <sz val="8"/>
      <color indexed="10"/>
      <name val="Calibri"/>
      <family val="2"/>
    </font>
    <font>
      <i/>
      <sz val="8"/>
      <name val="Calibri"/>
      <family val="2"/>
    </font>
    <font>
      <sz val="8"/>
      <color indexed="9"/>
      <name val="Calibri"/>
      <family val="2"/>
    </font>
    <font>
      <sz val="11"/>
      <color theme="1"/>
      <name val="Calibri"/>
      <family val="2"/>
      <scheme val="minor"/>
    </font>
    <font>
      <sz val="10"/>
      <color theme="1"/>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0"/>
      <color rgb="FF006100"/>
      <name val="Arial"/>
      <family val="2"/>
    </font>
    <font>
      <sz val="11"/>
      <color rgb="FF006100"/>
      <name val="Calibri"/>
      <family val="2"/>
      <scheme val="minor"/>
    </font>
    <font>
      <b/>
      <sz val="13"/>
      <color indexed="62"/>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rgb="FF404040"/>
      <name val="Arial"/>
      <family val="2"/>
    </font>
    <font>
      <sz val="8"/>
      <color theme="0" tint="-0.14999847407452621"/>
      <name val="Calibri"/>
      <family val="2"/>
    </font>
    <font>
      <u/>
      <sz val="10"/>
      <color rgb="FF0000FF"/>
      <name val="Arial"/>
      <family val="2"/>
    </font>
    <font>
      <sz val="8"/>
      <color theme="0" tint="-0.249977111117893"/>
      <name val="Calibri"/>
      <family val="2"/>
    </font>
    <font>
      <b/>
      <sz val="10"/>
      <color rgb="FF404040"/>
      <name val="Arial"/>
      <family val="2"/>
    </font>
    <font>
      <sz val="10"/>
      <color rgb="FFFF0000"/>
      <name val="Arial"/>
      <family val="2"/>
    </font>
    <font>
      <u/>
      <sz val="10"/>
      <color rgb="FFFF0000"/>
      <name val="Arial"/>
      <family val="2"/>
    </font>
    <font>
      <sz val="8"/>
      <color theme="1"/>
      <name val="Calibri"/>
      <family val="2"/>
    </font>
    <font>
      <b/>
      <sz val="8"/>
      <color rgb="FF7030A0"/>
      <name val="Calibri"/>
      <family val="2"/>
    </font>
    <font>
      <sz val="10"/>
      <color rgb="FF444849"/>
      <name val="Arial"/>
      <family val="2"/>
    </font>
    <font>
      <sz val="8"/>
      <color theme="1" tint="0.499984740745262"/>
      <name val="Calibri"/>
      <family val="2"/>
    </font>
    <font>
      <u/>
      <sz val="10"/>
      <color indexed="12"/>
      <name val="Calibri"/>
      <family val="2"/>
    </font>
    <font>
      <b/>
      <sz val="9"/>
      <color indexed="10"/>
      <name val="Calibri"/>
      <family val="2"/>
    </font>
    <font>
      <sz val="9"/>
      <name val="Arial"/>
      <family val="2"/>
    </font>
    <font>
      <sz val="8"/>
      <name val="Calibri"/>
      <family val="2"/>
      <scheme val="minor"/>
    </font>
  </fonts>
  <fills count="67">
    <fill>
      <patternFill patternType="none"/>
    </fill>
    <fill>
      <patternFill patternType="gray125"/>
    </fill>
    <fill>
      <patternFill patternType="solid">
        <fgColor indexed="31"/>
      </patternFill>
    </fill>
    <fill>
      <patternFill patternType="solid">
        <fgColor indexed="55"/>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9"/>
        <bgColor indexed="64"/>
      </patternFill>
    </fill>
    <fill>
      <patternFill patternType="solid">
        <fgColor indexed="46"/>
        <bgColor indexed="64"/>
      </patternFill>
    </fill>
    <fill>
      <patternFill patternType="solid">
        <fgColor indexed="23"/>
        <bgColor indexed="64"/>
      </patternFill>
    </fill>
    <fill>
      <patternFill patternType="solid">
        <fgColor indexed="41"/>
        <bgColor indexed="64"/>
      </patternFill>
    </fill>
    <fill>
      <patternFill patternType="solid">
        <fgColor indexed="9"/>
        <bgColor indexed="64"/>
      </patternFill>
    </fill>
    <fill>
      <patternFill patternType="solid">
        <fgColor indexed="47"/>
        <bgColor indexed="64"/>
      </patternFill>
    </fill>
    <fill>
      <patternFill patternType="solid">
        <fgColor indexed="43"/>
      </patternFill>
    </fill>
    <fill>
      <patternFill patternType="solid">
        <fgColor indexed="42"/>
        <bgColor indexed="64"/>
      </patternFill>
    </fill>
    <fill>
      <patternFill patternType="solid">
        <fgColor indexed="55"/>
        <bgColor indexed="64"/>
      </patternFill>
    </fill>
    <fill>
      <patternFill patternType="solid">
        <fgColor indexed="44"/>
        <bgColor indexed="64"/>
      </patternFill>
    </fill>
    <fill>
      <patternFill patternType="solid">
        <fgColor indexed="43"/>
        <bgColor indexed="64"/>
      </patternFill>
    </fill>
    <fill>
      <patternFill patternType="gray0625">
        <bgColor indexed="31"/>
      </patternFill>
    </fill>
    <fill>
      <patternFill patternType="solid">
        <fgColor indexed="30"/>
        <bgColor indexed="64"/>
      </patternFill>
    </fill>
    <fill>
      <patternFill patternType="solid">
        <fgColor indexed="13"/>
        <bgColor indexed="64"/>
      </patternFill>
    </fill>
    <fill>
      <patternFill patternType="solid">
        <fgColor indexed="55"/>
        <bgColor indexed="50"/>
      </patternFill>
    </fill>
    <fill>
      <patternFill patternType="solid">
        <fgColor indexed="56"/>
        <bgColor indexed="50"/>
      </patternFill>
    </fill>
    <fill>
      <patternFill patternType="solid">
        <fgColor indexed="22"/>
        <bgColor indexed="50"/>
      </patternFill>
    </fill>
    <fill>
      <patternFill patternType="solid">
        <fgColor indexed="63"/>
        <bgColor indexed="64"/>
      </patternFill>
    </fill>
    <fill>
      <patternFill patternType="solid">
        <fgColor indexed="23"/>
        <bgColor indexed="50"/>
      </patternFill>
    </fill>
    <fill>
      <patternFill patternType="solid">
        <fgColor indexed="30"/>
        <bgColor indexed="50"/>
      </patternFill>
    </fill>
    <fill>
      <patternFill patternType="solid">
        <fgColor indexed="49"/>
        <bgColor indexed="50"/>
      </patternFill>
    </fill>
    <fill>
      <patternFill patternType="solid">
        <fgColor indexed="56"/>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FFC7CE"/>
      </patternFill>
    </fill>
    <fill>
      <patternFill patternType="solid">
        <fgColor rgb="FFC6EFCE"/>
      </patternFill>
    </fill>
    <fill>
      <patternFill patternType="solid">
        <fgColor rgb="FFFFCC99"/>
      </patternFill>
    </fill>
    <fill>
      <patternFill patternType="solid">
        <fgColor rgb="FFFFFFCC"/>
      </patternFill>
    </fill>
    <fill>
      <patternFill patternType="solid">
        <fgColor theme="3" tint="0.59999389629810485"/>
        <bgColor indexed="50"/>
      </patternFill>
    </fill>
    <fill>
      <patternFill patternType="solid">
        <fgColor theme="3" tint="0.59999389629810485"/>
        <bgColor indexed="64"/>
      </patternFill>
    </fill>
    <fill>
      <patternFill patternType="solid">
        <fgColor theme="0"/>
        <bgColor indexed="64"/>
      </patternFill>
    </fill>
    <fill>
      <patternFill patternType="solid">
        <fgColor theme="7" tint="0.79998168889431442"/>
        <bgColor indexed="50"/>
      </patternFill>
    </fill>
    <fill>
      <patternFill patternType="solid">
        <fgColor theme="1" tint="0.34998626667073579"/>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20"/>
      </left>
      <right style="thin">
        <color indexed="20"/>
      </right>
      <top style="thin">
        <color indexed="20"/>
      </top>
      <bottom style="thin">
        <color indexed="2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22"/>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hair">
        <color indexed="64"/>
      </top>
      <bottom/>
      <diagonal/>
    </border>
    <border>
      <left style="hair">
        <color indexed="64"/>
      </left>
      <right/>
      <top/>
      <bottom style="hair">
        <color indexed="64"/>
      </bottom>
      <diagonal/>
    </border>
    <border>
      <left style="hair">
        <color indexed="64"/>
      </left>
      <right/>
      <top style="hair">
        <color indexed="64"/>
      </top>
      <bottom/>
      <diagonal/>
    </border>
  </borders>
  <cellStyleXfs count="42713">
    <xf numFmtId="0" fontId="0" fillId="0" borderId="0"/>
    <xf numFmtId="0" fontId="9" fillId="2"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7" fillId="2"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9" fillId="4"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7" fillId="4"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9" fillId="6"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7" fillId="6"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4" fillId="7" borderId="0" applyNumberFormat="0" applyBorder="0" applyAlignment="0" applyProtection="0"/>
    <xf numFmtId="0" fontId="115" fillId="7" borderId="0" applyNumberFormat="0" applyBorder="0" applyAlignment="0" applyProtection="0"/>
    <xf numFmtId="0" fontId="114"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9" fillId="8"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7" fillId="8"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9" fillId="9" borderId="0" applyNumberFormat="0" applyBorder="0" applyAlignment="0" applyProtection="0"/>
    <xf numFmtId="0" fontId="114" fillId="4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7" fillId="9"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114" fillId="48" borderId="0" applyNumberFormat="0" applyBorder="0" applyAlignment="0" applyProtection="0"/>
    <xf numFmtId="0" fontId="9" fillId="5" borderId="0" applyNumberFormat="0" applyBorder="0" applyAlignment="0" applyProtection="0"/>
    <xf numFmtId="0" fontId="114" fillId="49"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7" fillId="5"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9" fillId="10"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7" fillId="10"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9" fillId="12" borderId="0" applyNumberFormat="0" applyBorder="0" applyAlignment="0" applyProtection="0"/>
    <xf numFmtId="0" fontId="114" fillId="5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7" fillId="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9" fillId="13"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7" fillId="13"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9" fillId="8"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7" fillId="8"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114" fillId="11" borderId="0" applyNumberFormat="0" applyBorder="0" applyAlignment="0" applyProtection="0"/>
    <xf numFmtId="0" fontId="9" fillId="10" borderId="0" applyNumberFormat="0" applyBorder="0" applyAlignment="0" applyProtection="0"/>
    <xf numFmtId="0" fontId="114" fillId="5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7" fillId="10"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9" fillId="14"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7" fillId="14"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16" fillId="16" borderId="0" applyNumberFormat="0" applyBorder="0" applyAlignment="0" applyProtection="0"/>
    <xf numFmtId="0" fontId="10" fillId="15"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16" fillId="52" borderId="0" applyNumberFormat="0" applyBorder="0" applyAlignment="0" applyProtection="0"/>
    <xf numFmtId="0" fontId="10" fillId="1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16" fillId="7" borderId="0" applyNumberFormat="0" applyBorder="0" applyAlignment="0" applyProtection="0"/>
    <xf numFmtId="0" fontId="10" fillId="13"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16" fillId="11" borderId="0" applyNumberFormat="0" applyBorder="0" applyAlignment="0" applyProtection="0"/>
    <xf numFmtId="0" fontId="10" fillId="17"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6" fillId="53" borderId="0" applyNumberFormat="0" applyBorder="0" applyAlignment="0" applyProtection="0"/>
    <xf numFmtId="0" fontId="10" fillId="16"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16" fillId="5" borderId="0" applyNumberFormat="0" applyBorder="0" applyAlignment="0" applyProtection="0"/>
    <xf numFmtId="0" fontId="10" fillId="18"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6" fillId="16" borderId="0" applyNumberFormat="0" applyBorder="0" applyAlignment="0" applyProtection="0"/>
    <xf numFmtId="0" fontId="10" fillId="19"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16" fillId="54" borderId="0" applyNumberFormat="0" applyBorder="0" applyAlignment="0" applyProtection="0"/>
    <xf numFmtId="0" fontId="10" fillId="20"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16" fillId="55" borderId="0" applyNumberFormat="0" applyBorder="0" applyAlignment="0" applyProtection="0"/>
    <xf numFmtId="0" fontId="10" fillId="21"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0" fillId="2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16" fillId="22" borderId="0" applyNumberFormat="0" applyBorder="0" applyAlignment="0" applyProtection="0"/>
    <xf numFmtId="0" fontId="10" fillId="17"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6" fillId="56" borderId="0" applyNumberFormat="0" applyBorder="0" applyAlignment="0" applyProtection="0"/>
    <xf numFmtId="0" fontId="10" fillId="1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0" fillId="16"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16" fillId="57" borderId="0" applyNumberFormat="0" applyBorder="0" applyAlignment="0" applyProtection="0"/>
    <xf numFmtId="0" fontId="10" fillId="23"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0" fillId="23" borderId="0" applyNumberFormat="0" applyBorder="0" applyAlignment="0" applyProtection="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2" fillId="4" borderId="0" applyNumberFormat="0" applyBorder="0" applyAlignment="0" applyProtection="0"/>
    <xf numFmtId="0" fontId="12" fillId="4" borderId="0" applyNumberFormat="0" applyBorder="0" applyAlignment="0" applyProtection="0"/>
    <xf numFmtId="0" fontId="117" fillId="58" borderId="0" applyNumberFormat="0" applyBorder="0" applyAlignment="0" applyProtection="0"/>
    <xf numFmtId="0" fontId="12" fillId="4"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2" fillId="4" borderId="0" applyNumberFormat="0" applyBorder="0" applyAlignment="0" applyProtection="0"/>
    <xf numFmtId="0" fontId="13" fillId="25" borderId="0">
      <alignment vertical="center"/>
    </xf>
    <xf numFmtId="0" fontId="16" fillId="26" borderId="0"/>
    <xf numFmtId="0" fontId="14" fillId="27" borderId="0"/>
    <xf numFmtId="0" fontId="14" fillId="27" borderId="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18" fillId="3" borderId="61" applyNumberFormat="0" applyAlignment="0" applyProtection="0"/>
    <xf numFmtId="0" fontId="118" fillId="3" borderId="61" applyNumberFormat="0" applyAlignment="0" applyProtection="0"/>
    <xf numFmtId="0" fontId="15" fillId="11" borderId="1" applyNumberFormat="0" applyAlignment="0" applyProtection="0"/>
    <xf numFmtId="0" fontId="15" fillId="11" borderId="1" applyNumberFormat="0" applyAlignment="0" applyProtection="0"/>
    <xf numFmtId="0" fontId="118" fillId="3" borderId="61" applyNumberFormat="0" applyAlignment="0" applyProtection="0"/>
    <xf numFmtId="0" fontId="118" fillId="3" borderId="61" applyNumberFormat="0" applyAlignment="0" applyProtection="0"/>
    <xf numFmtId="0" fontId="118" fillId="3" borderId="61" applyNumberFormat="0" applyAlignment="0" applyProtection="0"/>
    <xf numFmtId="0" fontId="118" fillId="3" borderId="61" applyNumberFormat="0" applyAlignment="0" applyProtection="0"/>
    <xf numFmtId="0" fontId="15" fillId="11" borderId="1" applyNumberFormat="0" applyAlignment="0" applyProtection="0"/>
    <xf numFmtId="0" fontId="16" fillId="3" borderId="2" applyNumberFormat="0" applyAlignment="0" applyProtection="0"/>
    <xf numFmtId="0" fontId="16" fillId="3" borderId="2" applyNumberFormat="0" applyAlignment="0" applyProtection="0"/>
    <xf numFmtId="0" fontId="119" fillId="11" borderId="62" applyNumberFormat="0" applyAlignment="0" applyProtection="0"/>
    <xf numFmtId="0" fontId="16" fillId="3" borderId="2" applyNumberFormat="0" applyAlignment="0" applyProtection="0"/>
    <xf numFmtId="0" fontId="119" fillId="11" borderId="62" applyNumberFormat="0" applyAlignment="0" applyProtection="0"/>
    <xf numFmtId="0" fontId="119" fillId="11" borderId="62" applyNumberFormat="0" applyAlignment="0" applyProtection="0"/>
    <xf numFmtId="0" fontId="119" fillId="11" borderId="62" applyNumberFormat="0" applyAlignment="0" applyProtection="0"/>
    <xf numFmtId="0" fontId="119" fillId="11" borderId="62" applyNumberFormat="0" applyAlignment="0" applyProtection="0"/>
    <xf numFmtId="0" fontId="119" fillId="11" borderId="62" applyNumberFormat="0" applyAlignment="0" applyProtection="0"/>
    <xf numFmtId="0" fontId="16" fillId="3" borderId="2" applyNumberFormat="0" applyAlignment="0" applyProtection="0"/>
    <xf numFmtId="0" fontId="67" fillId="28" borderId="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1" fillId="29" borderId="0">
      <protection locked="0"/>
    </xf>
    <xf numFmtId="164" fontId="11" fillId="0" borderId="0" applyFont="0" applyFill="0" applyBorder="0" applyAlignment="0" applyProtection="0"/>
    <xf numFmtId="0" fontId="6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165" fontId="17" fillId="27" borderId="0" applyFont="0" applyFill="0" applyBorder="0" applyAlignment="0" applyProtection="0">
      <alignment vertical="center"/>
    </xf>
    <xf numFmtId="175" fontId="8" fillId="0" borderId="0" applyFont="0" applyFill="0" applyBorder="0" applyAlignment="0" applyProtection="0"/>
    <xf numFmtId="175" fontId="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20" fillId="0" borderId="0" applyNumberFormat="0" applyFill="0" applyBorder="0" applyAlignment="0" applyProtection="0"/>
    <xf numFmtId="0" fontId="18"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8" fillId="0" borderId="0" applyNumberFormat="0" applyFill="0" applyBorder="0" applyAlignment="0" applyProtection="0"/>
    <xf numFmtId="0" fontId="19" fillId="6" borderId="0" applyNumberFormat="0" applyBorder="0" applyAlignment="0" applyProtection="0"/>
    <xf numFmtId="0" fontId="19" fillId="6" borderId="0" applyNumberFormat="0" applyBorder="0" applyAlignment="0" applyProtection="0"/>
    <xf numFmtId="0" fontId="121" fillId="59" borderId="0" applyNumberFormat="0" applyBorder="0" applyAlignment="0" applyProtection="0"/>
    <xf numFmtId="0" fontId="122" fillId="59" borderId="0" applyNumberFormat="0" applyBorder="0" applyAlignment="0" applyProtection="0"/>
    <xf numFmtId="0" fontId="19" fillId="6" borderId="0" applyNumberFormat="0" applyBorder="0" applyAlignment="0" applyProtection="0"/>
    <xf numFmtId="0" fontId="122" fillId="59" borderId="0" applyNumberFormat="0" applyBorder="0" applyAlignment="0" applyProtection="0"/>
    <xf numFmtId="0" fontId="122" fillId="59" borderId="0" applyNumberFormat="0" applyBorder="0" applyAlignment="0" applyProtection="0"/>
    <xf numFmtId="0" fontId="19" fillId="6" borderId="0" applyNumberFormat="0" applyBorder="0" applyAlignment="0" applyProtection="0"/>
    <xf numFmtId="0" fontId="20" fillId="28" borderId="0"/>
    <xf numFmtId="0" fontId="21" fillId="0" borderId="3" applyNumberFormat="0" applyFill="0" applyAlignment="0" applyProtection="0"/>
    <xf numFmtId="0" fontId="21" fillId="0" borderId="3" applyNumberFormat="0" applyFill="0" applyAlignment="0" applyProtection="0"/>
    <xf numFmtId="0" fontId="105" fillId="0" borderId="4" applyNumberFormat="0" applyFill="0" applyAlignment="0" applyProtection="0"/>
    <xf numFmtId="0" fontId="21" fillId="0" borderId="3" applyNumberFormat="0" applyFill="0" applyAlignment="0" applyProtection="0"/>
    <xf numFmtId="0" fontId="74" fillId="0" borderId="4" applyNumberFormat="0" applyFill="0" applyAlignment="0" applyProtection="0"/>
    <xf numFmtId="0" fontId="105" fillId="0" borderId="4" applyNumberFormat="0" applyFill="0" applyAlignment="0" applyProtection="0"/>
    <xf numFmtId="0" fontId="74" fillId="0" borderId="4" applyNumberFormat="0" applyFill="0" applyAlignment="0" applyProtection="0"/>
    <xf numFmtId="0" fontId="105" fillId="0" borderId="4"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123" fillId="0" borderId="63" applyNumberFormat="0" applyFill="0" applyAlignment="0" applyProtection="0"/>
    <xf numFmtId="0" fontId="22" fillId="0" borderId="5"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2" fillId="0" borderId="5"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106" fillId="0" borderId="7" applyNumberFormat="0" applyFill="0" applyAlignment="0" applyProtection="0"/>
    <xf numFmtId="0" fontId="23" fillId="0" borderId="6" applyNumberFormat="0" applyFill="0" applyAlignment="0" applyProtection="0"/>
    <xf numFmtId="0" fontId="75" fillId="0" borderId="7" applyNumberFormat="0" applyFill="0" applyAlignment="0" applyProtection="0"/>
    <xf numFmtId="0" fontId="106" fillId="0" borderId="7" applyNumberFormat="0" applyFill="0" applyAlignment="0" applyProtection="0"/>
    <xf numFmtId="0" fontId="75" fillId="0" borderId="7" applyNumberFormat="0" applyFill="0" applyAlignment="0" applyProtection="0"/>
    <xf numFmtId="0" fontId="106" fillId="0" borderId="7"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06" fillId="0" borderId="0" applyNumberFormat="0" applyFill="0" applyBorder="0" applyAlignment="0" applyProtection="0"/>
    <xf numFmtId="0" fontId="23" fillId="0" borderId="0" applyNumberFormat="0" applyFill="0" applyBorder="0" applyAlignment="0" applyProtection="0"/>
    <xf numFmtId="0" fontId="75" fillId="0" borderId="0" applyNumberFormat="0" applyFill="0" applyBorder="0" applyAlignment="0" applyProtection="0"/>
    <xf numFmtId="0" fontId="106" fillId="0" borderId="0" applyNumberFormat="0" applyFill="0" applyBorder="0" applyAlignment="0" applyProtection="0"/>
    <xf numFmtId="0" fontId="75" fillId="0" borderId="0" applyNumberFormat="0" applyFill="0" applyBorder="0" applyAlignment="0" applyProtection="0"/>
    <xf numFmtId="0" fontId="106"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25" fillId="30" borderId="8">
      <protection locked="0"/>
    </xf>
    <xf numFmtId="0" fontId="125"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5" fillId="60" borderId="6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5" fillId="60" borderId="6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125"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5"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5"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5"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125"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5"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6" fillId="24" borderId="0"/>
    <xf numFmtId="0" fontId="27" fillId="0" borderId="9" applyNumberFormat="0" applyFill="0" applyAlignment="0" applyProtection="0"/>
    <xf numFmtId="0" fontId="27" fillId="0" borderId="9" applyNumberFormat="0" applyFill="0" applyAlignment="0" applyProtection="0"/>
    <xf numFmtId="0" fontId="126" fillId="0" borderId="64" applyNumberFormat="0" applyFill="0" applyAlignment="0" applyProtection="0"/>
    <xf numFmtId="0" fontId="27" fillId="0" borderId="9" applyNumberFormat="0" applyFill="0" applyAlignment="0" applyProtection="0"/>
    <xf numFmtId="0" fontId="126" fillId="0" borderId="64" applyNumberFormat="0" applyFill="0" applyAlignment="0" applyProtection="0"/>
    <xf numFmtId="0" fontId="126" fillId="0" borderId="64" applyNumberFormat="0" applyFill="0" applyAlignment="0" applyProtection="0"/>
    <xf numFmtId="0" fontId="27" fillId="0" borderId="9" applyNumberFormat="0" applyFill="0" applyAlignment="0" applyProtection="0"/>
    <xf numFmtId="0" fontId="28" fillId="31" borderId="8">
      <protection locked="0"/>
    </xf>
    <xf numFmtId="0" fontId="29" fillId="32" borderId="0" applyNumberFormat="0" applyBorder="0" applyAlignment="0" applyProtection="0"/>
    <xf numFmtId="0" fontId="29" fillId="32" borderId="0" applyNumberFormat="0" applyBorder="0" applyAlignment="0" applyProtection="0"/>
    <xf numFmtId="0" fontId="127" fillId="5" borderId="0" applyNumberFormat="0" applyBorder="0" applyAlignment="0" applyProtection="0"/>
    <xf numFmtId="0" fontId="29" fillId="32"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29" fillId="32"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8" fillId="0" borderId="0"/>
    <xf numFmtId="0" fontId="114" fillId="0" borderId="0"/>
    <xf numFmtId="0" fontId="7" fillId="0" borderId="0"/>
    <xf numFmtId="0" fontId="114" fillId="0" borderId="0"/>
    <xf numFmtId="0" fontId="114" fillId="0" borderId="0"/>
    <xf numFmtId="0" fontId="114" fillId="0" borderId="0"/>
    <xf numFmtId="0" fontId="114" fillId="0" borderId="0"/>
    <xf numFmtId="0" fontId="8" fillId="0" borderId="0"/>
    <xf numFmtId="0" fontId="114" fillId="0" borderId="0"/>
    <xf numFmtId="0" fontId="114" fillId="0" borderId="0"/>
    <xf numFmtId="0" fontId="8" fillId="0" borderId="0"/>
    <xf numFmtId="0" fontId="114" fillId="0" borderId="0"/>
    <xf numFmtId="0" fontId="8" fillId="0" borderId="0"/>
    <xf numFmtId="0" fontId="8" fillId="0" borderId="0"/>
    <xf numFmtId="0" fontId="8" fillId="0" borderId="0"/>
    <xf numFmtId="0" fontId="8" fillId="0" borderId="0"/>
    <xf numFmtId="0" fontId="114" fillId="0" borderId="0"/>
    <xf numFmtId="0" fontId="66" fillId="0" borderId="0"/>
    <xf numFmtId="0" fontId="66" fillId="0" borderId="0"/>
    <xf numFmtId="0" fontId="8"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8" fillId="0" borderId="0"/>
    <xf numFmtId="0" fontId="8" fillId="0" borderId="0"/>
    <xf numFmtId="0" fontId="8" fillId="0" borderId="0"/>
    <xf numFmtId="0" fontId="1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5" fillId="0" borderId="0"/>
    <xf numFmtId="0" fontId="8" fillId="0" borderId="0"/>
    <xf numFmtId="0" fontId="8"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8"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5" fillId="0" borderId="0"/>
    <xf numFmtId="0" fontId="8" fillId="0" borderId="0"/>
    <xf numFmtId="0" fontId="8" fillId="0" borderId="0"/>
    <xf numFmtId="0" fontId="8" fillId="0" borderId="0"/>
    <xf numFmtId="0" fontId="8" fillId="0" borderId="0"/>
    <xf numFmtId="0" fontId="8" fillId="0" borderId="0"/>
    <xf numFmtId="0" fontId="8" fillId="0" borderId="0"/>
    <xf numFmtId="0" fontId="115" fillId="0" borderId="0"/>
    <xf numFmtId="0" fontId="8" fillId="0" borderId="0"/>
    <xf numFmtId="0" fontId="8" fillId="0" borderId="0"/>
    <xf numFmtId="0" fontId="8" fillId="0" borderId="0"/>
    <xf numFmtId="0" fontId="8" fillId="0" borderId="0"/>
    <xf numFmtId="0" fontId="8" fillId="0" borderId="0"/>
    <xf numFmtId="0" fontId="8" fillId="0" borderId="0"/>
    <xf numFmtId="0" fontId="115" fillId="0" borderId="0"/>
    <xf numFmtId="0" fontId="8" fillId="0" borderId="0"/>
    <xf numFmtId="0" fontId="8" fillId="0" borderId="0"/>
    <xf numFmtId="0" fontId="8" fillId="0" borderId="0"/>
    <xf numFmtId="0" fontId="8" fillId="0" borderId="0"/>
    <xf numFmtId="0" fontId="8" fillId="0" borderId="0"/>
    <xf numFmtId="0" fontId="115" fillId="0" borderId="0"/>
    <xf numFmtId="0" fontId="8" fillId="0" borderId="0"/>
    <xf numFmtId="0" fontId="8" fillId="0" borderId="0"/>
    <xf numFmtId="0" fontId="8" fillId="0" borderId="0"/>
    <xf numFmtId="0" fontId="8" fillId="0" borderId="0"/>
    <xf numFmtId="0" fontId="8" fillId="0" borderId="0"/>
    <xf numFmtId="0" fontId="115" fillId="0" borderId="0"/>
    <xf numFmtId="0" fontId="8" fillId="0" borderId="0"/>
    <xf numFmtId="0" fontId="8" fillId="0" borderId="0"/>
    <xf numFmtId="0" fontId="8" fillId="0" borderId="0"/>
    <xf numFmtId="0" fontId="8" fillId="0" borderId="0"/>
    <xf numFmtId="0" fontId="8" fillId="0" borderId="0"/>
    <xf numFmtId="0" fontId="115" fillId="0" borderId="0"/>
    <xf numFmtId="0" fontId="8" fillId="0" borderId="0"/>
    <xf numFmtId="0" fontId="8" fillId="0" borderId="0"/>
    <xf numFmtId="0" fontId="8" fillId="0" borderId="0"/>
    <xf numFmtId="0" fontId="8" fillId="0" borderId="0"/>
    <xf numFmtId="0" fontId="8" fillId="0" borderId="0"/>
    <xf numFmtId="0" fontId="115" fillId="0" borderId="0"/>
    <xf numFmtId="0" fontId="8" fillId="0" borderId="0"/>
    <xf numFmtId="0" fontId="8" fillId="0" borderId="0"/>
    <xf numFmtId="0" fontId="7" fillId="0" borderId="0"/>
    <xf numFmtId="0" fontId="7" fillId="0" borderId="0"/>
    <xf numFmtId="0" fontId="7" fillId="0" borderId="0"/>
    <xf numFmtId="0" fontId="114" fillId="0" borderId="0"/>
    <xf numFmtId="0" fontId="7" fillId="0" borderId="0"/>
    <xf numFmtId="0" fontId="114" fillId="0" borderId="0"/>
    <xf numFmtId="0" fontId="7" fillId="0" borderId="0"/>
    <xf numFmtId="0" fontId="114" fillId="0" borderId="0"/>
    <xf numFmtId="0" fontId="114" fillId="0" borderId="0"/>
    <xf numFmtId="0" fontId="7" fillId="0" borderId="0"/>
    <xf numFmtId="0" fontId="71"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8"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xf numFmtId="0" fontId="114" fillId="0" borderId="0"/>
    <xf numFmtId="0" fontId="114" fillId="0" borderId="0"/>
    <xf numFmtId="0" fontId="114" fillId="0" borderId="0"/>
    <xf numFmtId="0" fontId="114" fillId="0" borderId="0"/>
    <xf numFmtId="0" fontId="115" fillId="0" borderId="0"/>
    <xf numFmtId="0" fontId="114" fillId="0" borderId="0"/>
    <xf numFmtId="0" fontId="114" fillId="0" borderId="0"/>
    <xf numFmtId="0" fontId="114" fillId="0" borderId="0"/>
    <xf numFmtId="0" fontId="114" fillId="0" borderId="0"/>
    <xf numFmtId="0" fontId="8"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8"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7"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7" fillId="0" borderId="0"/>
    <xf numFmtId="0" fontId="114" fillId="0" borderId="0"/>
    <xf numFmtId="0" fontId="114"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xf numFmtId="0" fontId="114" fillId="0" borderId="0"/>
    <xf numFmtId="0" fontId="8" fillId="0" borderId="0"/>
    <xf numFmtId="0" fontId="114" fillId="0" borderId="0"/>
    <xf numFmtId="0" fontId="114" fillId="0" borderId="0"/>
    <xf numFmtId="0" fontId="71" fillId="0" borderId="0"/>
    <xf numFmtId="0" fontId="71" fillId="0" borderId="0"/>
    <xf numFmtId="0" fontId="71" fillId="0" borderId="0"/>
    <xf numFmtId="0" fontId="114" fillId="0" borderId="0"/>
    <xf numFmtId="0" fontId="114" fillId="0" borderId="0"/>
    <xf numFmtId="0" fontId="8" fillId="0" borderId="0"/>
    <xf numFmtId="0" fontId="8" fillId="0" borderId="0"/>
    <xf numFmtId="0" fontId="115" fillId="0" borderId="0"/>
    <xf numFmtId="0" fontId="114" fillId="0" borderId="0"/>
    <xf numFmtId="0" fontId="8" fillId="0" borderId="0"/>
    <xf numFmtId="0" fontId="8" fillId="0" borderId="0"/>
    <xf numFmtId="0" fontId="8" fillId="0" borderId="0"/>
    <xf numFmtId="0" fontId="8"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8" fillId="0" borderId="0"/>
    <xf numFmtId="0" fontId="114" fillId="0" borderId="0"/>
    <xf numFmtId="0" fontId="8" fillId="0" borderId="0"/>
    <xf numFmtId="0" fontId="8"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8"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8" fillId="0" borderId="0"/>
    <xf numFmtId="0" fontId="114" fillId="0" borderId="0"/>
    <xf numFmtId="0" fontId="8" fillId="0" borderId="0"/>
    <xf numFmtId="0" fontId="8" fillId="0" borderId="0"/>
    <xf numFmtId="0" fontId="115" fillId="0" borderId="0"/>
    <xf numFmtId="0" fontId="7" fillId="0" borderId="0"/>
    <xf numFmtId="0" fontId="8" fillId="0" borderId="0"/>
    <xf numFmtId="0" fontId="115" fillId="0" borderId="0"/>
    <xf numFmtId="0" fontId="8" fillId="0" borderId="0"/>
    <xf numFmtId="0" fontId="114" fillId="0" borderId="0"/>
    <xf numFmtId="0" fontId="8" fillId="0" borderId="0"/>
    <xf numFmtId="0" fontId="114" fillId="0" borderId="0"/>
    <xf numFmtId="0" fontId="115" fillId="0" borderId="0"/>
    <xf numFmtId="0" fontId="8" fillId="0" borderId="0"/>
    <xf numFmtId="0" fontId="114" fillId="0" borderId="0"/>
    <xf numFmtId="0" fontId="8" fillId="0" borderId="0"/>
    <xf numFmtId="0" fontId="114" fillId="0" borderId="0"/>
    <xf numFmtId="0" fontId="115" fillId="0" borderId="0"/>
    <xf numFmtId="0" fontId="8" fillId="0" borderId="0"/>
    <xf numFmtId="0" fontId="8" fillId="0" borderId="0"/>
    <xf numFmtId="0" fontId="8" fillId="0" borderId="0"/>
    <xf numFmtId="0" fontId="115" fillId="0" borderId="0"/>
    <xf numFmtId="0" fontId="8" fillId="0" borderId="0"/>
    <xf numFmtId="0" fontId="8"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8"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8" fillId="0" borderId="0"/>
    <xf numFmtId="0" fontId="8" fillId="0" borderId="0"/>
    <xf numFmtId="0" fontId="8" fillId="0" borderId="0"/>
    <xf numFmtId="0" fontId="114" fillId="0" borderId="0"/>
    <xf numFmtId="0" fontId="114" fillId="0" borderId="0"/>
    <xf numFmtId="0" fontId="115" fillId="0" borderId="0"/>
    <xf numFmtId="0" fontId="115" fillId="0" borderId="0"/>
    <xf numFmtId="0" fontId="8" fillId="0" borderId="0"/>
    <xf numFmtId="0" fontId="8" fillId="0" borderId="0"/>
    <xf numFmtId="0" fontId="8" fillId="0" borderId="0"/>
    <xf numFmtId="0" fontId="114" fillId="0" borderId="0"/>
    <xf numFmtId="0" fontId="8" fillId="0" borderId="0">
      <alignment wrapText="1"/>
    </xf>
    <xf numFmtId="0" fontId="8" fillId="0" borderId="0">
      <alignment wrapText="1"/>
    </xf>
    <xf numFmtId="0" fontId="8" fillId="0" borderId="0">
      <alignment wrapText="1"/>
    </xf>
    <xf numFmtId="0" fontId="114" fillId="0" borderId="0"/>
    <xf numFmtId="0" fontId="115" fillId="0" borderId="0"/>
    <xf numFmtId="0" fontId="8" fillId="0" borderId="0">
      <alignment wrapText="1"/>
    </xf>
    <xf numFmtId="0" fontId="8" fillId="0" borderId="0">
      <alignment wrapText="1"/>
    </xf>
    <xf numFmtId="0" fontId="114" fillId="0" borderId="0"/>
    <xf numFmtId="0" fontId="115" fillId="0" borderId="0"/>
    <xf numFmtId="0" fontId="114" fillId="0" borderId="0"/>
    <xf numFmtId="0" fontId="115" fillId="0" borderId="0"/>
    <xf numFmtId="0" fontId="114" fillId="0" borderId="0"/>
    <xf numFmtId="0" fontId="114" fillId="0" borderId="0"/>
    <xf numFmtId="0" fontId="115" fillId="0" borderId="0"/>
    <xf numFmtId="0" fontId="114" fillId="0" borderId="0"/>
    <xf numFmtId="0" fontId="114" fillId="0" borderId="0"/>
    <xf numFmtId="0" fontId="115" fillId="0" borderId="0"/>
    <xf numFmtId="0" fontId="114" fillId="0" borderId="0"/>
    <xf numFmtId="0" fontId="115" fillId="0" borderId="0"/>
    <xf numFmtId="0" fontId="114" fillId="0" borderId="0"/>
    <xf numFmtId="0" fontId="115" fillId="0" borderId="0"/>
    <xf numFmtId="0" fontId="115" fillId="0" borderId="0"/>
    <xf numFmtId="0" fontId="8" fillId="0" borderId="0"/>
    <xf numFmtId="0" fontId="8" fillId="0" borderId="0"/>
    <xf numFmtId="0" fontId="114" fillId="0" borderId="0"/>
    <xf numFmtId="0" fontId="114" fillId="0" borderId="0"/>
    <xf numFmtId="0" fontId="8" fillId="0" borderId="0"/>
    <xf numFmtId="0" fontId="8" fillId="0" borderId="0"/>
    <xf numFmtId="0" fontId="114" fillId="0" borderId="0"/>
    <xf numFmtId="0" fontId="8" fillId="0" borderId="0">
      <alignment wrapText="1"/>
    </xf>
    <xf numFmtId="0" fontId="8" fillId="0" borderId="0">
      <alignment wrapText="1"/>
    </xf>
    <xf numFmtId="0" fontId="114" fillId="0" borderId="0"/>
    <xf numFmtId="0" fontId="114" fillId="0" borderId="0"/>
    <xf numFmtId="0" fontId="114" fillId="0" borderId="0"/>
    <xf numFmtId="0" fontId="114" fillId="0" borderId="0"/>
    <xf numFmtId="0" fontId="8" fillId="0" borderId="0">
      <alignment wrapText="1"/>
    </xf>
    <xf numFmtId="0" fontId="8" fillId="0" borderId="0">
      <alignment wrapText="1"/>
    </xf>
    <xf numFmtId="0" fontId="8" fillId="0" borderId="0"/>
    <xf numFmtId="0" fontId="8" fillId="0" borderId="0">
      <alignment wrapText="1"/>
    </xf>
    <xf numFmtId="0" fontId="114" fillId="0" borderId="0"/>
    <xf numFmtId="0" fontId="114" fillId="0" borderId="0"/>
    <xf numFmtId="0" fontId="115" fillId="0" borderId="0"/>
    <xf numFmtId="0" fontId="115" fillId="0" borderId="0"/>
    <xf numFmtId="0" fontId="8" fillId="0" borderId="0"/>
    <xf numFmtId="0" fontId="114" fillId="0" borderId="0"/>
    <xf numFmtId="0" fontId="8" fillId="0" borderId="0"/>
    <xf numFmtId="0" fontId="114" fillId="0" borderId="0"/>
    <xf numFmtId="0" fontId="115" fillId="0" borderId="0"/>
    <xf numFmtId="0" fontId="8" fillId="0" borderId="0"/>
    <xf numFmtId="0" fontId="114" fillId="0" borderId="0"/>
    <xf numFmtId="0" fontId="8" fillId="0" borderId="0"/>
    <xf numFmtId="0" fontId="114" fillId="0" borderId="0"/>
    <xf numFmtId="0" fontId="115" fillId="0" borderId="0"/>
    <xf numFmtId="0" fontId="8" fillId="0" borderId="0"/>
    <xf numFmtId="0" fontId="114" fillId="0" borderId="0"/>
    <xf numFmtId="0" fontId="8" fillId="0" borderId="0"/>
    <xf numFmtId="0" fontId="114" fillId="0" borderId="0"/>
    <xf numFmtId="0" fontId="115" fillId="0" borderId="0"/>
    <xf numFmtId="0" fontId="8" fillId="0" borderId="0"/>
    <xf numFmtId="0" fontId="8" fillId="0" borderId="0"/>
    <xf numFmtId="0" fontId="8" fillId="0" borderId="0"/>
    <xf numFmtId="0" fontId="115" fillId="0" borderId="0"/>
    <xf numFmtId="0" fontId="114" fillId="0" borderId="0"/>
    <xf numFmtId="0" fontId="8" fillId="0" borderId="0"/>
    <xf numFmtId="0" fontId="8" fillId="0" borderId="0"/>
    <xf numFmtId="0" fontId="115" fillId="0" borderId="0"/>
    <xf numFmtId="0" fontId="8" fillId="0" borderId="0"/>
    <xf numFmtId="0" fontId="8" fillId="0" borderId="0"/>
    <xf numFmtId="0" fontId="115" fillId="0" borderId="0"/>
    <xf numFmtId="0" fontId="8" fillId="0" borderId="0"/>
    <xf numFmtId="0" fontId="8" fillId="0" borderId="0"/>
    <xf numFmtId="0" fontId="115" fillId="0" borderId="0"/>
    <xf numFmtId="0" fontId="115" fillId="0" borderId="0"/>
    <xf numFmtId="0" fontId="8" fillId="0" borderId="0"/>
    <xf numFmtId="0" fontId="114" fillId="0" borderId="0"/>
    <xf numFmtId="0" fontId="8" fillId="0" borderId="0"/>
    <xf numFmtId="0" fontId="114" fillId="0" borderId="0"/>
    <xf numFmtId="0" fontId="114" fillId="0" borderId="0"/>
    <xf numFmtId="0" fontId="114" fillId="0" borderId="0"/>
    <xf numFmtId="0" fontId="8" fillId="0" borderId="0"/>
    <xf numFmtId="0" fontId="8" fillId="0" borderId="0"/>
    <xf numFmtId="0" fontId="8" fillId="0" borderId="0"/>
    <xf numFmtId="0" fontId="114" fillId="0" borderId="0"/>
    <xf numFmtId="0" fontId="8" fillId="0" borderId="0"/>
    <xf numFmtId="0" fontId="9"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128" fillId="3" borderId="66" applyNumberFormat="0" applyAlignment="0" applyProtection="0"/>
    <xf numFmtId="0" fontId="128" fillId="3" borderId="66" applyNumberFormat="0" applyAlignment="0" applyProtection="0"/>
    <xf numFmtId="0" fontId="30" fillId="11" borderId="11" applyNumberFormat="0" applyAlignment="0" applyProtection="0"/>
    <xf numFmtId="0" fontId="30" fillId="11" borderId="11" applyNumberFormat="0" applyAlignment="0" applyProtection="0"/>
    <xf numFmtId="0" fontId="128" fillId="3" borderId="66" applyNumberFormat="0" applyAlignment="0" applyProtection="0"/>
    <xf numFmtId="0" fontId="128" fillId="3" borderId="66" applyNumberFormat="0" applyAlignment="0" applyProtection="0"/>
    <xf numFmtId="0" fontId="128" fillId="3" borderId="66" applyNumberFormat="0" applyAlignment="0" applyProtection="0"/>
    <xf numFmtId="0" fontId="128" fillId="3" borderId="66" applyNumberFormat="0" applyAlignment="0" applyProtection="0"/>
    <xf numFmtId="0" fontId="30" fillId="11" borderId="11"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0" fontId="17" fillId="27" borderId="0"/>
    <xf numFmtId="0" fontId="14" fillId="33" borderId="0"/>
    <xf numFmtId="0" fontId="17"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8" fillId="0" borderId="0">
      <alignment horizontal="left" wrapText="1"/>
    </xf>
    <xf numFmtId="0" fontId="8" fillId="0" borderId="0">
      <alignment horizontal="left" wrapText="1"/>
    </xf>
    <xf numFmtId="0" fontId="70" fillId="34" borderId="0"/>
    <xf numFmtId="0" fontId="31" fillId="0" borderId="12" applyNumberFormat="0" applyAlignment="0" applyProtection="0"/>
    <xf numFmtId="0" fontId="32" fillId="0" borderId="0" applyNumberFormat="0" applyFill="0" applyBorder="0" applyProtection="0"/>
    <xf numFmtId="0" fontId="33" fillId="0" borderId="0" applyNumberFormat="0" applyFill="0" applyBorder="0" applyProtection="0">
      <alignment vertical="top"/>
    </xf>
    <xf numFmtId="0" fontId="17" fillId="27" borderId="0"/>
    <xf numFmtId="0" fontId="34" fillId="0" borderId="0" applyNumberFormat="0" applyFill="0" applyBorder="0" applyAlignment="0" applyProtection="0"/>
    <xf numFmtId="0" fontId="34" fillId="0" borderId="0" applyNumberFormat="0" applyFill="0" applyBorder="0" applyAlignment="0" applyProtection="0"/>
    <xf numFmtId="0" fontId="107" fillId="0" borderId="0" applyNumberFormat="0" applyFill="0" applyBorder="0" applyAlignment="0" applyProtection="0"/>
    <xf numFmtId="0" fontId="34" fillId="0" borderId="0" applyNumberFormat="0" applyFill="0" applyBorder="0" applyAlignment="0" applyProtection="0"/>
    <xf numFmtId="0" fontId="76" fillId="0" borderId="0" applyNumberFormat="0" applyFill="0" applyBorder="0" applyAlignment="0" applyProtection="0"/>
    <xf numFmtId="0" fontId="107" fillId="0" borderId="0" applyNumberFormat="0" applyFill="0" applyBorder="0" applyAlignment="0" applyProtection="0"/>
    <xf numFmtId="0" fontId="76" fillId="0" borderId="0" applyNumberFormat="0" applyFill="0" applyBorder="0" applyAlignment="0" applyProtection="0"/>
    <xf numFmtId="0" fontId="107"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68" fillId="0" borderId="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129" fillId="0" borderId="14" applyNumberFormat="0" applyFill="0" applyAlignment="0" applyProtection="0"/>
    <xf numFmtId="0" fontId="129" fillId="0" borderId="14"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129" fillId="0" borderId="14" applyNumberFormat="0" applyFill="0" applyAlignment="0" applyProtection="0"/>
    <xf numFmtId="0" fontId="129" fillId="0" borderId="14" applyNumberFormat="0" applyFill="0" applyAlignment="0" applyProtection="0"/>
    <xf numFmtId="0" fontId="129" fillId="0" borderId="14" applyNumberFormat="0" applyFill="0" applyAlignment="0" applyProtection="0"/>
    <xf numFmtId="0" fontId="129" fillId="0" borderId="14" applyNumberFormat="0" applyFill="0" applyAlignment="0" applyProtection="0"/>
    <xf numFmtId="0" fontId="35" fillId="0" borderId="13"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30" fillId="0" borderId="0" applyNumberFormat="0" applyFill="0" applyBorder="0" applyAlignment="0" applyProtection="0"/>
    <xf numFmtId="0" fontId="36"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6" fillId="0" borderId="0" applyNumberFormat="0" applyFill="0" applyBorder="0" applyAlignment="0" applyProtection="0"/>
    <xf numFmtId="0" fontId="114" fillId="3" borderId="0" applyNumberFormat="0" applyBorder="0" applyAlignment="0" applyProtection="0"/>
    <xf numFmtId="0" fontId="7" fillId="2" borderId="0" applyNumberFormat="0" applyBorder="0" applyAlignment="0" applyProtection="0"/>
    <xf numFmtId="0" fontId="114" fillId="3" borderId="0" applyNumberFormat="0" applyBorder="0" applyAlignment="0" applyProtection="0"/>
    <xf numFmtId="0" fontId="7" fillId="2" borderId="0" applyNumberFormat="0" applyBorder="0" applyAlignment="0" applyProtection="0"/>
    <xf numFmtId="0" fontId="114" fillId="5" borderId="0" applyNumberFormat="0" applyBorder="0" applyAlignment="0" applyProtection="0"/>
    <xf numFmtId="0" fontId="7" fillId="4" borderId="0" applyNumberFormat="0" applyBorder="0" applyAlignment="0" applyProtection="0"/>
    <xf numFmtId="0" fontId="114" fillId="5" borderId="0" applyNumberFormat="0" applyBorder="0" applyAlignment="0" applyProtection="0"/>
    <xf numFmtId="0" fontId="7" fillId="4" borderId="0" applyNumberFormat="0" applyBorder="0" applyAlignment="0" applyProtection="0"/>
    <xf numFmtId="0" fontId="114" fillId="7" borderId="0" applyNumberFormat="0" applyBorder="0" applyAlignment="0" applyProtection="0"/>
    <xf numFmtId="0" fontId="7" fillId="6" borderId="0" applyNumberFormat="0" applyBorder="0" applyAlignment="0" applyProtection="0"/>
    <xf numFmtId="0" fontId="114" fillId="7"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4" fillId="3" borderId="0" applyNumberFormat="0" applyBorder="0" applyAlignment="0" applyProtection="0"/>
    <xf numFmtId="0" fontId="7" fillId="8" borderId="0" applyNumberFormat="0" applyBorder="0" applyAlignment="0" applyProtection="0"/>
    <xf numFmtId="0" fontId="114" fillId="3" borderId="0" applyNumberFormat="0" applyBorder="0" applyAlignment="0" applyProtection="0"/>
    <xf numFmtId="0" fontId="7" fillId="8" borderId="0" applyNumberFormat="0" applyBorder="0" applyAlignment="0" applyProtection="0"/>
    <xf numFmtId="0" fontId="114" fillId="48" borderId="0" applyNumberFormat="0" applyBorder="0" applyAlignment="0" applyProtection="0"/>
    <xf numFmtId="0" fontId="7" fillId="9" borderId="0" applyNumberFormat="0" applyBorder="0" applyAlignment="0" applyProtection="0"/>
    <xf numFmtId="0" fontId="114" fillId="48" borderId="0" applyNumberFormat="0" applyBorder="0" applyAlignment="0" applyProtection="0"/>
    <xf numFmtId="0" fontId="7" fillId="9" borderId="0" applyNumberFormat="0" applyBorder="0" applyAlignment="0" applyProtection="0"/>
    <xf numFmtId="0" fontId="114" fillId="49" borderId="0" applyNumberFormat="0" applyBorder="0" applyAlignment="0" applyProtection="0"/>
    <xf numFmtId="0" fontId="7" fillId="5" borderId="0" applyNumberFormat="0" applyBorder="0" applyAlignment="0" applyProtection="0"/>
    <xf numFmtId="0" fontId="114" fillId="49" borderId="0" applyNumberFormat="0" applyBorder="0" applyAlignment="0" applyProtection="0"/>
    <xf numFmtId="0" fontId="7" fillId="5" borderId="0" applyNumberFormat="0" applyBorder="0" applyAlignment="0" applyProtection="0"/>
    <xf numFmtId="0" fontId="114" fillId="11" borderId="0" applyNumberFormat="0" applyBorder="0" applyAlignment="0" applyProtection="0"/>
    <xf numFmtId="0" fontId="7" fillId="10" borderId="0" applyNumberFormat="0" applyBorder="0" applyAlignment="0" applyProtection="0"/>
    <xf numFmtId="0" fontId="114" fillId="11" borderId="0" applyNumberFormat="0" applyBorder="0" applyAlignment="0" applyProtection="0"/>
    <xf numFmtId="0" fontId="7" fillId="10" borderId="0" applyNumberFormat="0" applyBorder="0" applyAlignment="0" applyProtection="0"/>
    <xf numFmtId="0" fontId="114" fillId="50" borderId="0" applyNumberFormat="0" applyBorder="0" applyAlignment="0" applyProtection="0"/>
    <xf numFmtId="0" fontId="7" fillId="12" borderId="0" applyNumberFormat="0" applyBorder="0" applyAlignment="0" applyProtection="0"/>
    <xf numFmtId="0" fontId="114" fillId="50" borderId="0" applyNumberFormat="0" applyBorder="0" applyAlignment="0" applyProtection="0"/>
    <xf numFmtId="0" fontId="7" fillId="12" borderId="0" applyNumberFormat="0" applyBorder="0" applyAlignment="0" applyProtection="0"/>
    <xf numFmtId="0" fontId="114" fillId="7" borderId="0" applyNumberFormat="0" applyBorder="0" applyAlignment="0" applyProtection="0"/>
    <xf numFmtId="0" fontId="7" fillId="13" borderId="0" applyNumberFormat="0" applyBorder="0" applyAlignment="0" applyProtection="0"/>
    <xf numFmtId="0" fontId="114" fillId="7" borderId="0" applyNumberFormat="0" applyBorder="0" applyAlignment="0" applyProtection="0"/>
    <xf numFmtId="0" fontId="7" fillId="13" borderId="0" applyNumberFormat="0" applyBorder="0" applyAlignment="0" applyProtection="0"/>
    <xf numFmtId="0" fontId="114" fillId="11" borderId="0" applyNumberFormat="0" applyBorder="0" applyAlignment="0" applyProtection="0"/>
    <xf numFmtId="0" fontId="7" fillId="8" borderId="0" applyNumberFormat="0" applyBorder="0" applyAlignment="0" applyProtection="0"/>
    <xf numFmtId="0" fontId="114" fillId="11" borderId="0" applyNumberFormat="0" applyBorder="0" applyAlignment="0" applyProtection="0"/>
    <xf numFmtId="0" fontId="7" fillId="8" borderId="0" applyNumberFormat="0" applyBorder="0" applyAlignment="0" applyProtection="0"/>
    <xf numFmtId="0" fontId="114" fillId="51" borderId="0" applyNumberFormat="0" applyBorder="0" applyAlignment="0" applyProtection="0"/>
    <xf numFmtId="0" fontId="7" fillId="10" borderId="0" applyNumberFormat="0" applyBorder="0" applyAlignment="0" applyProtection="0"/>
    <xf numFmtId="0" fontId="114" fillId="51" borderId="0" applyNumberFormat="0" applyBorder="0" applyAlignment="0" applyProtection="0"/>
    <xf numFmtId="0" fontId="7" fillId="10" borderId="0" applyNumberFormat="0" applyBorder="0" applyAlignment="0" applyProtection="0"/>
    <xf numFmtId="0" fontId="114" fillId="5" borderId="0" applyNumberFormat="0" applyBorder="0" applyAlignment="0" applyProtection="0"/>
    <xf numFmtId="0" fontId="7" fillId="14" borderId="0" applyNumberFormat="0" applyBorder="0" applyAlignment="0" applyProtection="0"/>
    <xf numFmtId="0" fontId="114" fillId="5" borderId="0" applyNumberFormat="0" applyBorder="0" applyAlignment="0" applyProtection="0"/>
    <xf numFmtId="0" fontId="7" fillId="14"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0" fillId="15" borderId="0" applyNumberFormat="0" applyBorder="0" applyAlignment="0" applyProtection="0"/>
    <xf numFmtId="0" fontId="116" fillId="16" borderId="0" applyNumberFormat="0" applyBorder="0" applyAlignment="0" applyProtection="0"/>
    <xf numFmtId="0" fontId="10" fillId="15"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0" fillId="12" borderId="0" applyNumberFormat="0" applyBorder="0" applyAlignment="0" applyProtection="0"/>
    <xf numFmtId="0" fontId="116" fillId="52" borderId="0" applyNumberFormat="0" applyBorder="0" applyAlignment="0" applyProtection="0"/>
    <xf numFmtId="0" fontId="10" fillId="12" borderId="0" applyNumberFormat="0" applyBorder="0" applyAlignment="0" applyProtection="0"/>
    <xf numFmtId="0" fontId="116" fillId="7" borderId="0" applyNumberFormat="0" applyBorder="0" applyAlignment="0" applyProtection="0"/>
    <xf numFmtId="0" fontId="116" fillId="7" borderId="0" applyNumberFormat="0" applyBorder="0" applyAlignment="0" applyProtection="0"/>
    <xf numFmtId="0" fontId="10" fillId="13" borderId="0" applyNumberFormat="0" applyBorder="0" applyAlignment="0" applyProtection="0"/>
    <xf numFmtId="0" fontId="116" fillId="7" borderId="0" applyNumberFormat="0" applyBorder="0" applyAlignment="0" applyProtection="0"/>
    <xf numFmtId="0" fontId="10" fillId="13" borderId="0" applyNumberFormat="0" applyBorder="0" applyAlignment="0" applyProtection="0"/>
    <xf numFmtId="0" fontId="116" fillId="11" borderId="0" applyNumberFormat="0" applyBorder="0" applyAlignment="0" applyProtection="0"/>
    <xf numFmtId="0" fontId="116" fillId="11" borderId="0" applyNumberFormat="0" applyBorder="0" applyAlignment="0" applyProtection="0"/>
    <xf numFmtId="0" fontId="10" fillId="17" borderId="0" applyNumberFormat="0" applyBorder="0" applyAlignment="0" applyProtection="0"/>
    <xf numFmtId="0" fontId="116" fillId="11" borderId="0" applyNumberFormat="0" applyBorder="0" applyAlignment="0" applyProtection="0"/>
    <xf numFmtId="0" fontId="10" fillId="17"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0" fillId="16" borderId="0" applyNumberFormat="0" applyBorder="0" applyAlignment="0" applyProtection="0"/>
    <xf numFmtId="0" fontId="116" fillId="53" borderId="0" applyNumberFormat="0" applyBorder="0" applyAlignment="0" applyProtection="0"/>
    <xf numFmtId="0" fontId="10" fillId="16"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0" fillId="18" borderId="0" applyNumberFormat="0" applyBorder="0" applyAlignment="0" applyProtection="0"/>
    <xf numFmtId="0" fontId="116" fillId="5" borderId="0" applyNumberFormat="0" applyBorder="0" applyAlignment="0" applyProtection="0"/>
    <xf numFmtId="0" fontId="10" fillId="18"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0" fillId="19" borderId="0" applyNumberFormat="0" applyBorder="0" applyAlignment="0" applyProtection="0"/>
    <xf numFmtId="0" fontId="116" fillId="16" borderId="0" applyNumberFormat="0" applyBorder="0" applyAlignment="0" applyProtection="0"/>
    <xf numFmtId="0" fontId="10" fillId="19"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0" fillId="20" borderId="0" applyNumberFormat="0" applyBorder="0" applyAlignment="0" applyProtection="0"/>
    <xf numFmtId="0" fontId="116" fillId="54" borderId="0" applyNumberFormat="0" applyBorder="0" applyAlignment="0" applyProtection="0"/>
    <xf numFmtId="0" fontId="10" fillId="20"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0" fillId="21" borderId="0" applyNumberFormat="0" applyBorder="0" applyAlignment="0" applyProtection="0"/>
    <xf numFmtId="0" fontId="116" fillId="55" borderId="0" applyNumberFormat="0" applyBorder="0" applyAlignment="0" applyProtection="0"/>
    <xf numFmtId="0" fontId="10" fillId="21" borderId="0" applyNumberFormat="0" applyBorder="0" applyAlignment="0" applyProtection="0"/>
    <xf numFmtId="0" fontId="116" fillId="22" borderId="0" applyNumberFormat="0" applyBorder="0" applyAlignment="0" applyProtection="0"/>
    <xf numFmtId="0" fontId="116" fillId="22" borderId="0" applyNumberFormat="0" applyBorder="0" applyAlignment="0" applyProtection="0"/>
    <xf numFmtId="0" fontId="10" fillId="17" borderId="0" applyNumberFormat="0" applyBorder="0" applyAlignment="0" applyProtection="0"/>
    <xf numFmtId="0" fontId="116" fillId="22" borderId="0" applyNumberFormat="0" applyBorder="0" applyAlignment="0" applyProtection="0"/>
    <xf numFmtId="0" fontId="10" fillId="17"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0" fillId="16" borderId="0" applyNumberFormat="0" applyBorder="0" applyAlignment="0" applyProtection="0"/>
    <xf numFmtId="0" fontId="116" fillId="56" borderId="0" applyNumberFormat="0" applyBorder="0" applyAlignment="0" applyProtection="0"/>
    <xf numFmtId="0" fontId="10" fillId="16"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0" fillId="23" borderId="0" applyNumberFormat="0" applyBorder="0" applyAlignment="0" applyProtection="0"/>
    <xf numFmtId="0" fontId="116" fillId="57" borderId="0" applyNumberFormat="0" applyBorder="0" applyAlignment="0" applyProtection="0"/>
    <xf numFmtId="0" fontId="10" fillId="23" borderId="0" applyNumberFormat="0" applyBorder="0" applyAlignment="0" applyProtection="0"/>
    <xf numFmtId="0" fontId="117" fillId="58" borderId="0" applyNumberFormat="0" applyBorder="0" applyAlignment="0" applyProtection="0"/>
    <xf numFmtId="0" fontId="117" fillId="58" borderId="0" applyNumberFormat="0" applyBorder="0" applyAlignment="0" applyProtection="0"/>
    <xf numFmtId="0" fontId="12" fillId="4" borderId="0" applyNumberFormat="0" applyBorder="0" applyAlignment="0" applyProtection="0"/>
    <xf numFmtId="0" fontId="117" fillId="58" borderId="0" applyNumberFormat="0" applyBorder="0" applyAlignment="0" applyProtection="0"/>
    <xf numFmtId="0" fontId="12" fillId="4" borderId="0" applyNumberFormat="0" applyBorder="0" applyAlignment="0" applyProtection="0"/>
    <xf numFmtId="0" fontId="118" fillId="3" borderId="61" applyNumberFormat="0" applyAlignment="0" applyProtection="0"/>
    <xf numFmtId="0" fontId="15" fillId="11" borderId="1" applyNumberFormat="0" applyAlignment="0" applyProtection="0"/>
    <xf numFmtId="0" fontId="119" fillId="11" borderId="62" applyNumberFormat="0" applyAlignment="0" applyProtection="0"/>
    <xf numFmtId="0" fontId="119" fillId="11" borderId="62" applyNumberFormat="0" applyAlignment="0" applyProtection="0"/>
    <xf numFmtId="0" fontId="16" fillId="3" borderId="2" applyNumberFormat="0" applyAlignment="0" applyProtection="0"/>
    <xf numFmtId="0" fontId="119" fillId="11" borderId="62" applyNumberFormat="0" applyAlignment="0" applyProtection="0"/>
    <xf numFmtId="0" fontId="16" fillId="3" borderId="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8" fillId="0" borderId="0" applyNumberFormat="0" applyFill="0" applyBorder="0" applyAlignment="0" applyProtection="0"/>
    <xf numFmtId="0" fontId="120" fillId="0" borderId="0" applyNumberFormat="0" applyFill="0" applyBorder="0" applyAlignment="0" applyProtection="0"/>
    <xf numFmtId="0" fontId="18" fillId="0" borderId="0" applyNumberFormat="0" applyFill="0" applyBorder="0" applyAlignment="0" applyProtection="0"/>
    <xf numFmtId="0" fontId="122" fillId="59" borderId="0" applyNumberFormat="0" applyBorder="0" applyAlignment="0" applyProtection="0"/>
    <xf numFmtId="0" fontId="122" fillId="59" borderId="0" applyNumberFormat="0" applyBorder="0" applyAlignment="0" applyProtection="0"/>
    <xf numFmtId="0" fontId="19" fillId="6" borderId="0" applyNumberFormat="0" applyBorder="0" applyAlignment="0" applyProtection="0"/>
    <xf numFmtId="0" fontId="122" fillId="59" borderId="0" applyNumberFormat="0" applyBorder="0" applyAlignment="0" applyProtection="0"/>
    <xf numFmtId="0" fontId="19" fillId="6" borderId="0" applyNumberFormat="0" applyBorder="0" applyAlignment="0" applyProtection="0"/>
    <xf numFmtId="0" fontId="74" fillId="0" borderId="4"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2" fillId="0" borderId="5" applyNumberFormat="0" applyFill="0" applyAlignment="0" applyProtection="0"/>
    <xf numFmtId="0" fontId="123" fillId="0" borderId="63" applyNumberFormat="0" applyFill="0" applyAlignment="0" applyProtection="0"/>
    <xf numFmtId="0" fontId="22" fillId="0" borderId="5" applyNumberFormat="0" applyFill="0" applyAlignment="0" applyProtection="0"/>
    <xf numFmtId="0" fontId="75" fillId="0" borderId="7"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125"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5"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5"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5"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5"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6" fillId="0" borderId="64" applyNumberFormat="0" applyFill="0" applyAlignment="0" applyProtection="0"/>
    <xf numFmtId="0" fontId="126" fillId="0" borderId="64" applyNumberFormat="0" applyFill="0" applyAlignment="0" applyProtection="0"/>
    <xf numFmtId="0" fontId="27" fillId="0" borderId="9" applyNumberFormat="0" applyFill="0" applyAlignment="0" applyProtection="0"/>
    <xf numFmtId="0" fontId="126" fillId="0" borderId="64" applyNumberFormat="0" applyFill="0" applyAlignment="0" applyProtection="0"/>
    <xf numFmtId="0" fontId="27" fillId="0" borderId="9" applyNumberFormat="0" applyFill="0" applyAlignment="0" applyProtection="0"/>
    <xf numFmtId="0" fontId="127" fillId="5" borderId="0" applyNumberFormat="0" applyBorder="0" applyAlignment="0" applyProtection="0"/>
    <xf numFmtId="0" fontId="127" fillId="5" borderId="0" applyNumberFormat="0" applyBorder="0" applyAlignment="0" applyProtection="0"/>
    <xf numFmtId="0" fontId="29" fillId="32" borderId="0" applyNumberFormat="0" applyBorder="0" applyAlignment="0" applyProtection="0"/>
    <xf numFmtId="0" fontId="127" fillId="5" borderId="0" applyNumberFormat="0" applyBorder="0" applyAlignment="0" applyProtection="0"/>
    <xf numFmtId="0" fontId="29" fillId="32" borderId="0" applyNumberFormat="0" applyBorder="0" applyAlignment="0" applyProtection="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0" borderId="0"/>
    <xf numFmtId="0" fontId="6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applyNumberFormat="0" applyFont="0" applyFill="0" applyBorder="0" applyAlignment="0" applyProtection="0"/>
    <xf numFmtId="0" fontId="115"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115" fillId="0" borderId="0"/>
    <xf numFmtId="0" fontId="8" fillId="0" borderId="0"/>
    <xf numFmtId="0" fontId="71" fillId="0" borderId="0"/>
    <xf numFmtId="0" fontId="8" fillId="0" borderId="0"/>
    <xf numFmtId="0" fontId="8" fillId="0" borderId="0"/>
    <xf numFmtId="0" fontId="114" fillId="0" borderId="0"/>
    <xf numFmtId="0" fontId="8" fillId="0" borderId="0"/>
    <xf numFmtId="0" fontId="8" fillId="0" borderId="0"/>
    <xf numFmtId="0" fontId="114" fillId="0" borderId="0"/>
    <xf numFmtId="0" fontId="8" fillId="0" borderId="0"/>
    <xf numFmtId="0" fontId="8" fillId="0" borderId="0"/>
    <xf numFmtId="0" fontId="114" fillId="0" borderId="0"/>
    <xf numFmtId="0" fontId="8" fillId="0" borderId="0"/>
    <xf numFmtId="0" fontId="8" fillId="0" borderId="0"/>
    <xf numFmtId="0" fontId="114" fillId="0" borderId="0"/>
    <xf numFmtId="0" fontId="8" fillId="0" borderId="0"/>
    <xf numFmtId="0" fontId="8" fillId="0" borderId="0"/>
    <xf numFmtId="0" fontId="114" fillId="0" borderId="0"/>
    <xf numFmtId="0" fontId="8" fillId="0" borderId="0"/>
    <xf numFmtId="0" fontId="8" fillId="0" borderId="0"/>
    <xf numFmtId="0" fontId="114" fillId="0" borderId="0"/>
    <xf numFmtId="0" fontId="8" fillId="0" borderId="0"/>
    <xf numFmtId="0" fontId="114"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7"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115"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14"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8" fillId="0" borderId="0"/>
    <xf numFmtId="0" fontId="114" fillId="0" borderId="0"/>
    <xf numFmtId="0" fontId="8" fillId="0" borderId="0"/>
    <xf numFmtId="0" fontId="8" fillId="0" borderId="0"/>
    <xf numFmtId="0" fontId="114" fillId="0" borderId="0"/>
    <xf numFmtId="0" fontId="8" fillId="0" borderId="0"/>
    <xf numFmtId="0" fontId="8" fillId="0" borderId="0"/>
    <xf numFmtId="0" fontId="71" fillId="0" borderId="0"/>
    <xf numFmtId="0" fontId="8" fillId="0" borderId="0"/>
    <xf numFmtId="0" fontId="8" fillId="0" borderId="0"/>
    <xf numFmtId="0" fontId="71" fillId="0" borderId="0"/>
    <xf numFmtId="0" fontId="8" fillId="0" borderId="0"/>
    <xf numFmtId="0" fontId="8" fillId="0" borderId="0"/>
    <xf numFmtId="0" fontId="71"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lignment wrapText="1"/>
    </xf>
    <xf numFmtId="0" fontId="8" fillId="0" borderId="0"/>
    <xf numFmtId="0" fontId="8" fillId="0" borderId="0" applyNumberFormat="0" applyFont="0" applyFill="0" applyBorder="0" applyAlignment="0" applyProtection="0"/>
    <xf numFmtId="0" fontId="8" fillId="0" borderId="0"/>
    <xf numFmtId="0" fontId="8" fillId="0" borderId="0">
      <alignment wrapText="1"/>
    </xf>
    <xf numFmtId="0" fontId="114"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61" borderId="65" applyNumberFormat="0" applyFont="0" applyAlignment="0" applyProtection="0"/>
    <xf numFmtId="0" fontId="8" fillId="7" borderId="10"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128" fillId="3" borderId="66" applyNumberFormat="0" applyAlignment="0" applyProtection="0"/>
    <xf numFmtId="0" fontId="30" fillId="11" borderId="11" applyNumberFormat="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129" fillId="0" borderId="14" applyNumberFormat="0" applyFill="0" applyAlignment="0" applyProtection="0"/>
    <xf numFmtId="0" fontId="35" fillId="0" borderId="13"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6" fillId="0" borderId="0" applyNumberFormat="0" applyFill="0" applyBorder="0" applyAlignment="0" applyProtection="0"/>
    <xf numFmtId="0" fontId="130" fillId="0" borderId="0" applyNumberFormat="0" applyFill="0" applyBorder="0" applyAlignment="0" applyProtection="0"/>
    <xf numFmtId="0" fontId="36" fillId="0" borderId="0" applyNumberFormat="0" applyFill="0" applyBorder="0" applyAlignment="0" applyProtection="0"/>
    <xf numFmtId="0" fontId="6" fillId="0" borderId="0"/>
    <xf numFmtId="43" fontId="6" fillId="0" borderId="0" applyFont="0" applyFill="0" applyBorder="0" applyAlignment="0" applyProtection="0"/>
    <xf numFmtId="0" fontId="6" fillId="0" borderId="0"/>
    <xf numFmtId="0" fontId="6" fillId="3" borderId="0" applyNumberFormat="0" applyBorder="0" applyAlignment="0" applyProtection="0"/>
    <xf numFmtId="0" fontId="6"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3" borderId="0" applyNumberFormat="0" applyBorder="0" applyAlignment="0" applyProtection="0"/>
    <xf numFmtId="0" fontId="5"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3" borderId="0" applyNumberFormat="0" applyBorder="0" applyAlignment="0" applyProtection="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3" borderId="0" applyNumberFormat="0" applyBorder="0" applyAlignment="0" applyProtection="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cellStyleXfs>
  <cellXfs count="923">
    <xf numFmtId="0" fontId="0" fillId="0" borderId="0" xfId="0"/>
    <xf numFmtId="0" fontId="40" fillId="0" borderId="0" xfId="0" applyFont="1"/>
    <xf numFmtId="0" fontId="40" fillId="0" borderId="0" xfId="0" applyFont="1" applyFill="1"/>
    <xf numFmtId="0" fontId="41" fillId="0" borderId="0" xfId="0" applyFont="1"/>
    <xf numFmtId="0" fontId="42" fillId="0" borderId="0" xfId="0" applyFont="1"/>
    <xf numFmtId="0" fontId="42" fillId="35" borderId="15" xfId="0" applyFont="1" applyFill="1" applyBorder="1"/>
    <xf numFmtId="0" fontId="40" fillId="0" borderId="0" xfId="0" applyFont="1" applyBorder="1"/>
    <xf numFmtId="15" fontId="42" fillId="0" borderId="0" xfId="0" applyNumberFormat="1" applyFont="1" applyBorder="1" applyAlignment="1">
      <alignment horizontal="center"/>
    </xf>
    <xf numFmtId="0" fontId="38" fillId="0" borderId="0" xfId="0" applyFont="1" applyFill="1" applyBorder="1" applyAlignment="1">
      <alignment horizontal="center" vertical="center"/>
    </xf>
    <xf numFmtId="0" fontId="43" fillId="0" borderId="0" xfId="0" applyFont="1" applyBorder="1"/>
    <xf numFmtId="0" fontId="41" fillId="0" borderId="0" xfId="0" applyFont="1" applyFill="1"/>
    <xf numFmtId="0" fontId="42" fillId="24" borderId="15" xfId="0" quotePrefix="1" applyFont="1" applyFill="1" applyBorder="1" applyAlignment="1">
      <alignment horizontal="left" wrapText="1"/>
    </xf>
    <xf numFmtId="0" fontId="42" fillId="24" borderId="15" xfId="0" quotePrefix="1" applyFont="1" applyFill="1" applyBorder="1" applyAlignment="1">
      <alignment horizontal="center" wrapText="1"/>
    </xf>
    <xf numFmtId="0" fontId="42" fillId="24" borderId="15" xfId="0" applyFont="1" applyFill="1" applyBorder="1" applyAlignment="1">
      <alignment horizontal="center" wrapText="1"/>
    </xf>
    <xf numFmtId="0" fontId="40" fillId="0" borderId="0" xfId="0" applyFont="1" applyAlignment="1">
      <alignment wrapText="1"/>
    </xf>
    <xf numFmtId="0" fontId="40" fillId="0" borderId="15" xfId="0" applyFont="1" applyFill="1" applyBorder="1"/>
    <xf numFmtId="0" fontId="40" fillId="0" borderId="15" xfId="0" applyFont="1" applyFill="1" applyBorder="1" applyAlignment="1">
      <alignment horizontal="center"/>
    </xf>
    <xf numFmtId="0" fontId="40" fillId="0" borderId="0" xfId="0" applyFont="1" applyFill="1" applyBorder="1" applyAlignment="1">
      <alignment horizontal="center"/>
    </xf>
    <xf numFmtId="0" fontId="40" fillId="0" borderId="0" xfId="0" applyFont="1" applyFill="1" applyAlignment="1">
      <alignment wrapText="1"/>
    </xf>
    <xf numFmtId="0" fontId="42" fillId="0" borderId="15" xfId="0" applyFont="1" applyFill="1" applyBorder="1" applyAlignment="1">
      <alignment horizontal="center"/>
    </xf>
    <xf numFmtId="0" fontId="40" fillId="0" borderId="15" xfId="0" quotePrefix="1" applyFont="1" applyFill="1" applyBorder="1" applyAlignment="1">
      <alignment horizontal="left"/>
    </xf>
    <xf numFmtId="0" fontId="40" fillId="0" borderId="15" xfId="0" applyFont="1" applyBorder="1"/>
    <xf numFmtId="0" fontId="40" fillId="0" borderId="0" xfId="0" applyFont="1" applyFill="1" applyBorder="1"/>
    <xf numFmtId="0" fontId="42" fillId="0" borderId="0" xfId="0" applyFont="1" applyFill="1" applyBorder="1" applyAlignment="1">
      <alignment horizontal="center"/>
    </xf>
    <xf numFmtId="0" fontId="40" fillId="0" borderId="16" xfId="0" applyFont="1" applyFill="1" applyBorder="1" applyAlignment="1">
      <alignment horizontal="center"/>
    </xf>
    <xf numFmtId="0" fontId="40" fillId="0" borderId="17" xfId="0" applyFont="1" applyFill="1" applyBorder="1" applyAlignment="1">
      <alignment horizontal="center"/>
    </xf>
    <xf numFmtId="0" fontId="40" fillId="0" borderId="18" xfId="0" applyFont="1" applyFill="1" applyBorder="1" applyAlignment="1">
      <alignment horizontal="center"/>
    </xf>
    <xf numFmtId="0" fontId="40" fillId="0" borderId="0" xfId="0" applyFont="1" applyBorder="1" applyAlignment="1">
      <alignment horizontal="left"/>
    </xf>
    <xf numFmtId="0" fontId="40" fillId="0" borderId="0" xfId="0" applyFont="1" applyBorder="1" applyAlignment="1">
      <alignment horizontal="center"/>
    </xf>
    <xf numFmtId="0" fontId="42" fillId="0" borderId="0" xfId="0" applyFont="1" applyBorder="1" applyAlignment="1">
      <alignment horizontal="center"/>
    </xf>
    <xf numFmtId="0" fontId="42" fillId="24" borderId="16" xfId="0" applyFont="1" applyFill="1" applyBorder="1" applyAlignment="1">
      <alignment horizontal="left"/>
    </xf>
    <xf numFmtId="0" fontId="42" fillId="24" borderId="17" xfId="0" applyFont="1" applyFill="1" applyBorder="1" applyAlignment="1">
      <alignment horizontal="center"/>
    </xf>
    <xf numFmtId="0" fontId="42" fillId="24" borderId="18" xfId="0" applyFont="1" applyFill="1" applyBorder="1" applyAlignment="1">
      <alignment horizontal="center"/>
    </xf>
    <xf numFmtId="0" fontId="40" fillId="0" borderId="0" xfId="0" applyFont="1" applyAlignment="1">
      <alignment horizontal="center"/>
    </xf>
    <xf numFmtId="0" fontId="40" fillId="0" borderId="0" xfId="0" quotePrefix="1" applyFont="1" applyAlignment="1">
      <alignment horizontal="left"/>
    </xf>
    <xf numFmtId="0" fontId="42" fillId="24" borderId="19" xfId="0" applyFont="1" applyFill="1" applyBorder="1" applyAlignment="1">
      <alignment horizontal="left"/>
    </xf>
    <xf numFmtId="0" fontId="42" fillId="24" borderId="20" xfId="0" applyFont="1" applyFill="1" applyBorder="1" applyAlignment="1">
      <alignment horizontal="center"/>
    </xf>
    <xf numFmtId="0" fontId="42" fillId="24" borderId="21" xfId="0" applyFont="1" applyFill="1" applyBorder="1" applyAlignment="1">
      <alignment horizontal="center"/>
    </xf>
    <xf numFmtId="0" fontId="40" fillId="0" borderId="0" xfId="0" applyFont="1" applyAlignment="1">
      <alignment horizontal="left"/>
    </xf>
    <xf numFmtId="0" fontId="40" fillId="30" borderId="16" xfId="0" quotePrefix="1" applyFont="1" applyFill="1" applyBorder="1" applyAlignment="1">
      <alignment horizontal="left"/>
    </xf>
    <xf numFmtId="0" fontId="40" fillId="30" borderId="17" xfId="0" applyFont="1" applyFill="1" applyBorder="1"/>
    <xf numFmtId="0" fontId="40" fillId="30" borderId="17" xfId="0" applyFont="1" applyFill="1" applyBorder="1" applyAlignment="1">
      <alignment horizontal="center"/>
    </xf>
    <xf numFmtId="0" fontId="40" fillId="30" borderId="18" xfId="0" applyFont="1" applyFill="1" applyBorder="1" applyAlignment="1">
      <alignment horizontal="center"/>
    </xf>
    <xf numFmtId="0" fontId="40" fillId="30" borderId="22" xfId="0" quotePrefix="1" applyFont="1" applyFill="1" applyBorder="1" applyAlignment="1">
      <alignment horizontal="left"/>
    </xf>
    <xf numFmtId="0" fontId="40" fillId="30" borderId="0" xfId="0" applyFont="1" applyFill="1" applyBorder="1"/>
    <xf numFmtId="0" fontId="40" fillId="30" borderId="0" xfId="0" applyFont="1" applyFill="1" applyBorder="1" applyAlignment="1">
      <alignment horizontal="center"/>
    </xf>
    <xf numFmtId="0" fontId="40" fillId="30" borderId="23" xfId="0" applyFont="1" applyFill="1" applyBorder="1" applyAlignment="1">
      <alignment horizontal="center"/>
    </xf>
    <xf numFmtId="0" fontId="44" fillId="30" borderId="0" xfId="0" applyFont="1" applyFill="1" applyBorder="1"/>
    <xf numFmtId="0" fontId="44" fillId="30" borderId="0" xfId="0" applyFont="1" applyFill="1" applyBorder="1" applyAlignment="1">
      <alignment horizontal="center"/>
    </xf>
    <xf numFmtId="0" fontId="44" fillId="30" borderId="23" xfId="0" applyFont="1" applyFill="1" applyBorder="1" applyAlignment="1">
      <alignment horizontal="center"/>
    </xf>
    <xf numFmtId="0" fontId="44" fillId="0" borderId="0" xfId="0" applyFont="1" applyAlignment="1">
      <alignment horizontal="center"/>
    </xf>
    <xf numFmtId="0" fontId="45" fillId="0" borderId="0" xfId="0" applyFont="1"/>
    <xf numFmtId="0" fontId="44" fillId="0" borderId="0" xfId="0" applyFont="1"/>
    <xf numFmtId="0" fontId="44" fillId="0" borderId="0" xfId="0" applyFont="1" applyFill="1"/>
    <xf numFmtId="0" fontId="46" fillId="0" borderId="0" xfId="0" applyFont="1"/>
    <xf numFmtId="0" fontId="40" fillId="0" borderId="19" xfId="0" quotePrefix="1" applyFont="1" applyFill="1" applyBorder="1" applyAlignment="1">
      <alignment horizontal="left"/>
    </xf>
    <xf numFmtId="0" fontId="40" fillId="30" borderId="20" xfId="0" applyFont="1" applyFill="1" applyBorder="1"/>
    <xf numFmtId="0" fontId="40" fillId="30" borderId="20" xfId="0" applyFont="1" applyFill="1" applyBorder="1" applyAlignment="1">
      <alignment horizontal="center"/>
    </xf>
    <xf numFmtId="0" fontId="40" fillId="30" borderId="21" xfId="0" applyFont="1" applyFill="1" applyBorder="1" applyAlignment="1">
      <alignment horizontal="center"/>
    </xf>
    <xf numFmtId="0" fontId="42" fillId="0" borderId="0" xfId="0" quotePrefix="1" applyFont="1" applyBorder="1" applyAlignment="1">
      <alignment horizontal="left" wrapText="1"/>
    </xf>
    <xf numFmtId="0" fontId="40" fillId="36" borderId="15" xfId="0" applyFont="1" applyFill="1" applyBorder="1" applyAlignment="1">
      <alignment horizontal="center"/>
    </xf>
    <xf numFmtId="0" fontId="40" fillId="0" borderId="0" xfId="0" applyFont="1" applyBorder="1" applyAlignment="1">
      <alignment wrapText="1"/>
    </xf>
    <xf numFmtId="0" fontId="40" fillId="0" borderId="0" xfId="0" quotePrefix="1" applyFont="1" applyBorder="1" applyAlignment="1">
      <alignment horizontal="center" wrapText="1"/>
    </xf>
    <xf numFmtId="0" fontId="40" fillId="0" borderId="0" xfId="0" quotePrefix="1" applyFont="1" applyBorder="1" applyAlignment="1">
      <alignment horizontal="left" wrapText="1"/>
    </xf>
    <xf numFmtId="0" fontId="40" fillId="0" borderId="15" xfId="0" quotePrefix="1" applyFont="1" applyBorder="1" applyAlignment="1">
      <alignment horizontal="left"/>
    </xf>
    <xf numFmtId="0" fontId="40" fillId="0" borderId="15" xfId="0" applyFont="1" applyBorder="1" applyAlignment="1">
      <alignment horizontal="center"/>
    </xf>
    <xf numFmtId="0" fontId="40" fillId="0" borderId="15" xfId="0" applyFont="1" applyBorder="1" applyAlignment="1">
      <alignment horizontal="left"/>
    </xf>
    <xf numFmtId="0" fontId="42" fillId="0" borderId="15" xfId="0" applyFont="1" applyBorder="1" applyAlignment="1">
      <alignment horizontal="center"/>
    </xf>
    <xf numFmtId="0" fontId="40" fillId="0" borderId="0" xfId="0" quotePrefix="1" applyFont="1" applyBorder="1" applyAlignment="1">
      <alignment horizontal="left"/>
    </xf>
    <xf numFmtId="0" fontId="40" fillId="30" borderId="16" xfId="0" applyFont="1" applyFill="1" applyBorder="1"/>
    <xf numFmtId="0" fontId="40" fillId="30" borderId="19" xfId="0" applyFont="1" applyFill="1" applyBorder="1"/>
    <xf numFmtId="0" fontId="40" fillId="0" borderId="0" xfId="0" applyFont="1" applyAlignment="1">
      <alignment horizontal="center" wrapText="1"/>
    </xf>
    <xf numFmtId="43" fontId="40" fillId="0" borderId="15" xfId="1071" applyFont="1" applyFill="1" applyBorder="1"/>
    <xf numFmtId="0" fontId="47" fillId="0" borderId="15" xfId="0" applyFont="1" applyBorder="1" applyAlignment="1">
      <alignment horizontal="center"/>
    </xf>
    <xf numFmtId="167" fontId="40" fillId="0" borderId="15" xfId="0" applyNumberFormat="1" applyFont="1" applyFill="1" applyBorder="1" applyAlignment="1">
      <alignment horizontal="center"/>
    </xf>
    <xf numFmtId="168" fontId="40" fillId="0" borderId="15" xfId="0" applyNumberFormat="1" applyFont="1" applyFill="1" applyBorder="1" applyAlignment="1">
      <alignment horizontal="center"/>
    </xf>
    <xf numFmtId="0" fontId="48" fillId="0" borderId="0" xfId="0" applyFont="1"/>
    <xf numFmtId="169" fontId="40" fillId="0" borderId="15" xfId="0" applyNumberFormat="1" applyFont="1" applyFill="1" applyBorder="1" applyAlignment="1">
      <alignment horizontal="center"/>
    </xf>
    <xf numFmtId="43" fontId="40" fillId="37" borderId="15" xfId="1071" applyFont="1" applyFill="1" applyBorder="1"/>
    <xf numFmtId="0" fontId="42" fillId="37" borderId="15" xfId="0" applyFont="1" applyFill="1" applyBorder="1" applyAlignment="1">
      <alignment horizontal="center"/>
    </xf>
    <xf numFmtId="0" fontId="40" fillId="37" borderId="15" xfId="0" applyFont="1" applyFill="1" applyBorder="1" applyAlignment="1">
      <alignment horizontal="center"/>
    </xf>
    <xf numFmtId="167" fontId="40" fillId="37" borderId="15" xfId="0" applyNumberFormat="1" applyFont="1" applyFill="1" applyBorder="1" applyAlignment="1">
      <alignment horizontal="center"/>
    </xf>
    <xf numFmtId="168" fontId="40" fillId="37" borderId="15" xfId="0" applyNumberFormat="1" applyFont="1" applyFill="1" applyBorder="1" applyAlignment="1">
      <alignment horizontal="center"/>
    </xf>
    <xf numFmtId="170" fontId="40" fillId="0" borderId="15" xfId="0" applyNumberFormat="1" applyFont="1" applyFill="1" applyBorder="1" applyAlignment="1">
      <alignment horizontal="center"/>
    </xf>
    <xf numFmtId="171" fontId="40" fillId="0" borderId="15" xfId="0" applyNumberFormat="1" applyFont="1" applyFill="1" applyBorder="1" applyAlignment="1">
      <alignment horizontal="center"/>
    </xf>
    <xf numFmtId="43" fontId="40" fillId="0" borderId="0" xfId="1071" applyFont="1" applyFill="1" applyBorder="1"/>
    <xf numFmtId="167" fontId="40" fillId="0" borderId="0" xfId="0" applyNumberFormat="1" applyFont="1" applyFill="1" applyBorder="1" applyAlignment="1">
      <alignment horizontal="center"/>
    </xf>
    <xf numFmtId="168" fontId="40" fillId="0" borderId="0" xfId="0" applyNumberFormat="1" applyFont="1" applyFill="1" applyBorder="1" applyAlignment="1">
      <alignment horizontal="center"/>
    </xf>
    <xf numFmtId="43" fontId="40" fillId="0" borderId="0" xfId="1071" applyNumberFormat="1" applyFont="1" applyFill="1" applyBorder="1" applyAlignment="1">
      <alignment horizontal="center"/>
    </xf>
    <xf numFmtId="0" fontId="49" fillId="37" borderId="24" xfId="0" applyFont="1" applyFill="1" applyBorder="1"/>
    <xf numFmtId="0" fontId="40" fillId="37" borderId="25" xfId="0" applyFont="1" applyFill="1" applyBorder="1"/>
    <xf numFmtId="0" fontId="40" fillId="37" borderId="26" xfId="0" applyFont="1" applyFill="1" applyBorder="1"/>
    <xf numFmtId="43" fontId="42" fillId="24" borderId="24" xfId="1071" quotePrefix="1" applyFont="1" applyFill="1" applyBorder="1" applyAlignment="1">
      <alignment horizontal="left"/>
    </xf>
    <xf numFmtId="0" fontId="41" fillId="24" borderId="26" xfId="0" applyFont="1" applyFill="1" applyBorder="1"/>
    <xf numFmtId="0" fontId="42" fillId="24" borderId="15" xfId="0" applyFont="1" applyFill="1" applyBorder="1" applyAlignment="1">
      <alignment horizontal="center"/>
    </xf>
    <xf numFmtId="43" fontId="40" fillId="0" borderId="24" xfId="1071" applyFont="1" applyBorder="1"/>
    <xf numFmtId="0" fontId="41" fillId="0" borderId="26" xfId="0" applyFont="1" applyBorder="1"/>
    <xf numFmtId="0" fontId="40" fillId="35" borderId="15" xfId="0" applyFont="1" applyFill="1" applyBorder="1" applyAlignment="1">
      <alignment horizontal="center"/>
    </xf>
    <xf numFmtId="43" fontId="40" fillId="0" borderId="24" xfId="1071" applyFont="1" applyFill="1" applyBorder="1"/>
    <xf numFmtId="43" fontId="40" fillId="0" borderId="19" xfId="1071" applyFont="1" applyFill="1" applyBorder="1"/>
    <xf numFmtId="0" fontId="41" fillId="0" borderId="25" xfId="0" applyFont="1" applyBorder="1"/>
    <xf numFmtId="43" fontId="42" fillId="24" borderId="19" xfId="1071" applyFont="1" applyFill="1" applyBorder="1"/>
    <xf numFmtId="0" fontId="41" fillId="24" borderId="21" xfId="0" applyFont="1" applyFill="1" applyBorder="1"/>
    <xf numFmtId="43" fontId="40" fillId="0" borderId="24" xfId="1071" quotePrefix="1" applyFont="1" applyFill="1" applyBorder="1" applyAlignment="1">
      <alignment horizontal="left"/>
    </xf>
    <xf numFmtId="43" fontId="40" fillId="0" borderId="19" xfId="1071" quotePrefix="1" applyFont="1" applyFill="1" applyBorder="1" applyAlignment="1">
      <alignment horizontal="left"/>
    </xf>
    <xf numFmtId="0" fontId="41" fillId="0" borderId="21" xfId="0" applyFont="1" applyBorder="1"/>
    <xf numFmtId="0" fontId="40" fillId="0" borderId="0" xfId="0" applyFont="1" applyBorder="1" applyAlignment="1">
      <alignment vertical="center" wrapText="1"/>
    </xf>
    <xf numFmtId="0" fontId="42" fillId="0" borderId="0" xfId="0" quotePrefix="1" applyFont="1" applyAlignment="1">
      <alignment horizontal="left"/>
    </xf>
    <xf numFmtId="0" fontId="0" fillId="0" borderId="0" xfId="0" applyAlignment="1">
      <alignment horizontal="left"/>
    </xf>
    <xf numFmtId="0" fontId="24" fillId="0" borderId="0" xfId="1671" applyAlignment="1" applyProtection="1"/>
    <xf numFmtId="14" fontId="51" fillId="0" borderId="0" xfId="0" applyNumberFormat="1" applyFont="1"/>
    <xf numFmtId="0" fontId="42" fillId="0" borderId="15" xfId="0" applyFont="1" applyFill="1" applyBorder="1" applyAlignment="1">
      <alignment horizontal="center" wrapText="1"/>
    </xf>
    <xf numFmtId="0" fontId="0" fillId="0" borderId="0" xfId="0" applyAlignment="1">
      <alignment wrapText="1"/>
    </xf>
    <xf numFmtId="0" fontId="42" fillId="24" borderId="17" xfId="0" applyFont="1" applyFill="1" applyBorder="1" applyAlignment="1">
      <alignment horizontal="left"/>
    </xf>
    <xf numFmtId="0" fontId="42" fillId="24" borderId="20" xfId="0" applyFont="1" applyFill="1" applyBorder="1" applyAlignment="1">
      <alignment horizontal="left"/>
    </xf>
    <xf numFmtId="3" fontId="40" fillId="0" borderId="15" xfId="0" applyNumberFormat="1" applyFont="1" applyFill="1" applyBorder="1" applyAlignment="1">
      <alignment horizontal="center"/>
    </xf>
    <xf numFmtId="3" fontId="42" fillId="0" borderId="15" xfId="0" applyNumberFormat="1" applyFont="1" applyFill="1" applyBorder="1" applyAlignment="1">
      <alignment horizontal="center"/>
    </xf>
    <xf numFmtId="3" fontId="40" fillId="0" borderId="15" xfId="0" applyNumberFormat="1" applyFont="1" applyBorder="1" applyAlignment="1">
      <alignment horizontal="center"/>
    </xf>
    <xf numFmtId="0" fontId="0" fillId="30" borderId="0" xfId="0" applyFill="1"/>
    <xf numFmtId="0" fontId="8" fillId="0" borderId="0" xfId="0" applyFont="1"/>
    <xf numFmtId="0" fontId="0" fillId="34" borderId="0" xfId="0" applyFill="1"/>
    <xf numFmtId="0" fontId="0" fillId="0" borderId="0" xfId="0" applyProtection="1">
      <protection locked="0"/>
    </xf>
    <xf numFmtId="0" fontId="8" fillId="0" borderId="0" xfId="0" applyFont="1" applyProtection="1">
      <protection locked="0"/>
    </xf>
    <xf numFmtId="0" fontId="0" fillId="0" borderId="0" xfId="0" applyFill="1" applyProtection="1">
      <protection locked="0"/>
    </xf>
    <xf numFmtId="0" fontId="8" fillId="0" borderId="0" xfId="0" applyFont="1" applyFill="1" applyProtection="1">
      <protection locked="0"/>
    </xf>
    <xf numFmtId="0" fontId="52" fillId="0" borderId="0" xfId="0" applyFont="1" applyFill="1" applyProtection="1">
      <protection locked="0"/>
    </xf>
    <xf numFmtId="0" fontId="0" fillId="30" borderId="0" xfId="0" applyFill="1" applyProtection="1">
      <protection locked="0"/>
    </xf>
    <xf numFmtId="0" fontId="50" fillId="35" borderId="0" xfId="0" applyFont="1" applyFill="1" applyAlignment="1" applyProtection="1">
      <alignment horizontal="right"/>
      <protection locked="0"/>
    </xf>
    <xf numFmtId="0" fontId="77" fillId="38" borderId="0" xfId="0" applyFont="1" applyFill="1" applyAlignment="1" applyProtection="1">
      <alignment horizontal="right"/>
      <protection locked="0"/>
    </xf>
    <xf numFmtId="0" fontId="37" fillId="0" borderId="0" xfId="0" applyFont="1" applyAlignment="1" applyProtection="1">
      <alignment vertical="center"/>
      <protection locked="0"/>
    </xf>
    <xf numFmtId="15" fontId="8" fillId="0" borderId="27" xfId="0" applyNumberFormat="1" applyFont="1" applyFill="1" applyBorder="1" applyAlignment="1" applyProtection="1">
      <alignment horizontal="center" vertical="center"/>
      <protection locked="0"/>
    </xf>
    <xf numFmtId="15" fontId="8" fillId="0" borderId="28" xfId="0" applyNumberFormat="1" applyFont="1" applyFill="1" applyBorder="1" applyAlignment="1" applyProtection="1">
      <alignment horizontal="center" vertical="center"/>
      <protection locked="0"/>
    </xf>
    <xf numFmtId="0" fontId="8" fillId="0" borderId="28" xfId="0" applyFont="1" applyBorder="1" applyAlignment="1" applyProtection="1">
      <alignment horizontal="center" vertical="center" wrapText="1"/>
      <protection locked="0"/>
    </xf>
    <xf numFmtId="0" fontId="24" fillId="0" borderId="28" xfId="1671" applyFont="1" applyFill="1" applyBorder="1" applyAlignment="1" applyProtection="1">
      <alignment horizontal="center" vertical="center" wrapText="1"/>
      <protection locked="0"/>
    </xf>
    <xf numFmtId="0" fontId="24" fillId="0" borderId="29" xfId="1671" applyFont="1" applyFill="1" applyBorder="1" applyAlignment="1" applyProtection="1">
      <alignment horizontal="center" vertical="center" wrapText="1"/>
      <protection locked="0"/>
    </xf>
    <xf numFmtId="0" fontId="8" fillId="0" borderId="28" xfId="0" applyFont="1" applyFill="1" applyBorder="1" applyAlignment="1" applyProtection="1">
      <alignment horizontal="center" vertical="center" wrapText="1"/>
      <protection locked="0"/>
    </xf>
    <xf numFmtId="0" fontId="24" fillId="0" borderId="0" xfId="1671" applyFont="1" applyAlignment="1" applyProtection="1">
      <alignment horizontal="center" vertical="center" wrapText="1"/>
      <protection locked="0"/>
    </xf>
    <xf numFmtId="0" fontId="8" fillId="0" borderId="28" xfId="0" applyFont="1" applyFill="1" applyBorder="1" applyAlignment="1" applyProtection="1">
      <alignment horizontal="center" vertical="center"/>
      <protection locked="0"/>
    </xf>
    <xf numFmtId="0" fontId="8" fillId="0" borderId="29" xfId="0" applyFont="1" applyFill="1" applyBorder="1" applyAlignment="1" applyProtection="1">
      <alignment horizontal="center" vertical="center"/>
      <protection locked="0"/>
    </xf>
    <xf numFmtId="15" fontId="8" fillId="0" borderId="28" xfId="0" applyNumberFormat="1" applyFont="1" applyBorder="1" applyAlignment="1" applyProtection="1">
      <alignment horizontal="center" vertical="center"/>
      <protection locked="0"/>
    </xf>
    <xf numFmtId="0" fontId="24" fillId="0" borderId="28" xfId="1671" applyFont="1" applyBorder="1" applyAlignment="1" applyProtection="1">
      <alignment horizontal="center" vertical="center" wrapText="1"/>
      <protection locked="0"/>
    </xf>
    <xf numFmtId="16" fontId="8" fillId="0" borderId="0" xfId="0" applyNumberFormat="1" applyFont="1" applyProtection="1">
      <protection locked="0"/>
    </xf>
    <xf numFmtId="0" fontId="24" fillId="0" borderId="29" xfId="1671" applyFont="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24" fillId="0" borderId="0" xfId="1671" applyFont="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0" fontId="24" fillId="0" borderId="29" xfId="1671" applyFont="1" applyBorder="1" applyAlignment="1" applyProtection="1">
      <alignment horizontal="center" vertical="center"/>
      <protection locked="0"/>
    </xf>
    <xf numFmtId="0" fontId="8" fillId="0" borderId="0" xfId="0" applyFont="1" applyBorder="1" applyProtection="1">
      <protection locked="0"/>
    </xf>
    <xf numFmtId="15" fontId="8" fillId="30" borderId="28" xfId="0" applyNumberFormat="1" applyFont="1" applyFill="1" applyBorder="1" applyAlignment="1" applyProtection="1">
      <alignment horizontal="center" vertical="center"/>
      <protection locked="0"/>
    </xf>
    <xf numFmtId="0" fontId="24" fillId="0" borderId="0" xfId="1671" applyAlignment="1" applyProtection="1">
      <alignment horizontal="center" wrapText="1"/>
    </xf>
    <xf numFmtId="0" fontId="24" fillId="30" borderId="28" xfId="1671" applyFill="1" applyBorder="1" applyAlignment="1" applyProtection="1">
      <alignment horizontal="center" vertical="center" wrapText="1"/>
      <protection locked="0"/>
    </xf>
    <xf numFmtId="15" fontId="8" fillId="30" borderId="28" xfId="0" applyNumberFormat="1" applyFont="1" applyFill="1" applyBorder="1" applyAlignment="1" applyProtection="1">
      <alignment horizontal="center" vertical="center" wrapText="1"/>
      <protection locked="0"/>
    </xf>
    <xf numFmtId="0" fontId="24" fillId="0" borderId="28" xfId="1671" applyFill="1" applyBorder="1" applyAlignment="1" applyProtection="1">
      <alignment horizontal="center" vertical="center" wrapText="1"/>
      <protection locked="0"/>
    </xf>
    <xf numFmtId="0" fontId="8" fillId="0" borderId="0" xfId="0" applyFont="1" applyAlignment="1" applyProtection="1">
      <alignment horizontal="center" vertical="center"/>
      <protection locked="0"/>
    </xf>
    <xf numFmtId="15" fontId="8" fillId="0" borderId="28" xfId="0" applyNumberFormat="1" applyFont="1" applyFill="1" applyBorder="1" applyAlignment="1" applyProtection="1">
      <alignment horizontal="center" vertical="center" wrapText="1"/>
      <protection locked="0"/>
    </xf>
    <xf numFmtId="0" fontId="77" fillId="24" borderId="0" xfId="0" applyFont="1" applyFill="1" applyAlignment="1" applyProtection="1">
      <alignment horizontal="right"/>
      <protection locked="0"/>
    </xf>
    <xf numFmtId="0" fontId="0" fillId="39" borderId="0" xfId="0" applyFill="1" applyProtection="1">
      <protection locked="0"/>
    </xf>
    <xf numFmtId="0" fontId="24" fillId="0" borderId="29" xfId="1671" applyFill="1" applyBorder="1" applyAlignment="1" applyProtection="1">
      <alignment horizontal="center" vertical="center" wrapText="1"/>
      <protection locked="0"/>
    </xf>
    <xf numFmtId="0" fontId="78" fillId="0" borderId="0" xfId="0" applyFont="1" applyAlignment="1">
      <alignment horizontal="center" wrapText="1"/>
    </xf>
    <xf numFmtId="0" fontId="24" fillId="0" borderId="29" xfId="1671" applyFill="1" applyBorder="1" applyAlignment="1" applyProtection="1">
      <alignment horizontal="center" wrapText="1"/>
      <protection locked="0"/>
    </xf>
    <xf numFmtId="0" fontId="78" fillId="0" borderId="28" xfId="0" applyFont="1" applyBorder="1" applyAlignment="1">
      <alignment horizontal="center" vertical="center" wrapText="1"/>
    </xf>
    <xf numFmtId="0" fontId="8" fillId="0" borderId="28" xfId="0" applyFont="1" applyFill="1" applyBorder="1" applyAlignment="1" applyProtection="1">
      <alignment horizontal="center"/>
      <protection locked="0"/>
    </xf>
    <xf numFmtId="0" fontId="78" fillId="0" borderId="0" xfId="0" applyFont="1" applyAlignment="1">
      <alignment horizontal="center" vertical="center"/>
    </xf>
    <xf numFmtId="0" fontId="24" fillId="0" borderId="28" xfId="1671" applyFill="1" applyBorder="1" applyAlignment="1" applyProtection="1">
      <alignment horizontal="center" wrapText="1"/>
      <protection locked="0"/>
    </xf>
    <xf numFmtId="0" fontId="0" fillId="0" borderId="0" xfId="0" applyAlignment="1" applyProtection="1">
      <alignment horizontal="center"/>
      <protection locked="0"/>
    </xf>
    <xf numFmtId="0" fontId="24" fillId="30" borderId="29" xfId="1671" applyFill="1" applyBorder="1" applyAlignment="1" applyProtection="1">
      <alignment horizontal="center" wrapText="1"/>
      <protection locked="0"/>
    </xf>
    <xf numFmtId="0" fontId="8" fillId="0" borderId="28" xfId="0" applyFont="1" applyFill="1" applyBorder="1" applyAlignment="1" applyProtection="1">
      <alignment horizontal="center" wrapText="1"/>
      <protection locked="0"/>
    </xf>
    <xf numFmtId="0" fontId="8" fillId="0" borderId="29" xfId="0" applyFont="1" applyFill="1" applyBorder="1" applyAlignment="1" applyProtection="1">
      <alignment horizontal="center"/>
      <protection locked="0"/>
    </xf>
    <xf numFmtId="0" fontId="8" fillId="0" borderId="28" xfId="0" applyFont="1" applyBorder="1" applyAlignment="1" applyProtection="1">
      <alignment horizontal="center" vertical="center"/>
      <protection locked="0"/>
    </xf>
    <xf numFmtId="0" fontId="24" fillId="0" borderId="28" xfId="1671" applyBorder="1" applyAlignment="1" applyProtection="1">
      <alignment horizontal="center" wrapText="1"/>
      <protection locked="0"/>
    </xf>
    <xf numFmtId="2" fontId="0" fillId="0" borderId="0" xfId="0" applyNumberFormat="1"/>
    <xf numFmtId="0" fontId="60" fillId="0" borderId="0" xfId="0" applyFont="1" applyAlignment="1" applyProtection="1">
      <alignment vertical="center"/>
      <protection locked="0"/>
    </xf>
    <xf numFmtId="0" fontId="79" fillId="35" borderId="28" xfId="0" applyFont="1" applyFill="1" applyBorder="1" applyAlignment="1" applyProtection="1">
      <alignment horizontal="center" vertical="center"/>
      <protection locked="0"/>
    </xf>
    <xf numFmtId="0" fontId="79" fillId="26" borderId="28" xfId="0" applyFont="1" applyFill="1" applyBorder="1" applyAlignment="1" applyProtection="1">
      <alignment horizontal="center" vertical="center"/>
      <protection locked="0"/>
    </xf>
    <xf numFmtId="0" fontId="79" fillId="24" borderId="28" xfId="0" applyFont="1" applyFill="1" applyBorder="1" applyAlignment="1" applyProtection="1">
      <alignment horizontal="center" vertical="center"/>
      <protection locked="0"/>
    </xf>
    <xf numFmtId="0" fontId="79" fillId="30" borderId="28" xfId="0" applyFont="1" applyFill="1" applyBorder="1" applyAlignment="1" applyProtection="1">
      <alignment horizontal="center" vertical="center"/>
      <protection locked="0"/>
    </xf>
    <xf numFmtId="0" fontId="8" fillId="30" borderId="28" xfId="0" applyFont="1" applyFill="1" applyBorder="1" applyAlignment="1" applyProtection="1">
      <alignment horizontal="center" vertical="center"/>
      <protection locked="0"/>
    </xf>
    <xf numFmtId="0" fontId="58" fillId="0" borderId="28" xfId="0" applyFont="1" applyFill="1" applyBorder="1" applyAlignment="1" applyProtection="1">
      <alignment horizontal="center"/>
      <protection locked="0"/>
    </xf>
    <xf numFmtId="0" fontId="58" fillId="30" borderId="28" xfId="0" applyFont="1" applyFill="1" applyBorder="1" applyAlignment="1" applyProtection="1">
      <alignment horizontal="center"/>
      <protection locked="0"/>
    </xf>
    <xf numFmtId="0" fontId="8" fillId="30" borderId="29" xfId="0" applyFont="1" applyFill="1" applyBorder="1" applyAlignment="1" applyProtection="1">
      <alignment horizontal="center" vertical="center"/>
      <protection locked="0"/>
    </xf>
    <xf numFmtId="0" fontId="8" fillId="30" borderId="31" xfId="0" applyFont="1" applyFill="1" applyBorder="1" applyAlignment="1" applyProtection="1">
      <alignment horizontal="center" vertical="center"/>
      <protection locked="0"/>
    </xf>
    <xf numFmtId="0" fontId="8" fillId="26" borderId="28" xfId="0" applyFont="1" applyFill="1" applyBorder="1" applyAlignment="1" applyProtection="1">
      <alignment horizontal="center" vertical="center"/>
      <protection locked="0"/>
    </xf>
    <xf numFmtId="0" fontId="8" fillId="30" borderId="0" xfId="0" applyFont="1" applyFill="1" applyBorder="1" applyAlignment="1" applyProtection="1">
      <alignment horizontal="center" vertical="center"/>
      <protection locked="0"/>
    </xf>
    <xf numFmtId="0" fontId="79" fillId="30" borderId="31" xfId="0" applyFont="1" applyFill="1" applyBorder="1" applyAlignment="1" applyProtection="1">
      <alignment horizontal="center" vertical="center"/>
      <protection locked="0"/>
    </xf>
    <xf numFmtId="0" fontId="8" fillId="26" borderId="29" xfId="0" applyFont="1" applyFill="1" applyBorder="1" applyAlignment="1" applyProtection="1">
      <alignment horizontal="center" vertical="center"/>
      <protection locked="0"/>
    </xf>
    <xf numFmtId="0" fontId="59" fillId="0" borderId="29" xfId="0" applyFont="1" applyFill="1" applyBorder="1" applyAlignment="1" applyProtection="1">
      <alignment horizontal="center" vertical="center"/>
      <protection locked="0"/>
    </xf>
    <xf numFmtId="0" fontId="59" fillId="30" borderId="29" xfId="0" applyFont="1" applyFill="1" applyBorder="1" applyAlignment="1" applyProtection="1">
      <alignment horizontal="center" vertical="center"/>
      <protection locked="0"/>
    </xf>
    <xf numFmtId="0" fontId="59" fillId="0" borderId="28" xfId="0" applyFont="1" applyFill="1" applyBorder="1" applyAlignment="1" applyProtection="1">
      <alignment horizontal="center" vertical="center"/>
      <protection locked="0"/>
    </xf>
    <xf numFmtId="0" fontId="59" fillId="30" borderId="28" xfId="0" applyFont="1" applyFill="1" applyBorder="1" applyAlignment="1" applyProtection="1">
      <alignment horizontal="center" vertical="center"/>
      <protection locked="0"/>
    </xf>
    <xf numFmtId="0" fontId="59" fillId="0" borderId="31" xfId="0" applyFont="1" applyFill="1" applyBorder="1" applyAlignment="1" applyProtection="1">
      <alignment horizontal="center" vertical="center"/>
      <protection locked="0"/>
    </xf>
    <xf numFmtId="0" fontId="59" fillId="0" borderId="0" xfId="0" applyFont="1" applyFill="1" applyBorder="1" applyAlignment="1" applyProtection="1">
      <alignment horizontal="center" vertical="center"/>
      <protection locked="0"/>
    </xf>
    <xf numFmtId="0" fontId="59" fillId="30" borderId="0" xfId="0" applyFont="1" applyFill="1" applyBorder="1" applyAlignment="1" applyProtection="1">
      <alignment horizontal="center" vertical="center"/>
      <protection locked="0"/>
    </xf>
    <xf numFmtId="0" fontId="24" fillId="0" borderId="0" xfId="1671" applyAlignment="1" applyProtection="1">
      <alignment horizontal="right" vertical="top"/>
      <protection locked="0"/>
    </xf>
    <xf numFmtId="0" fontId="8" fillId="0" borderId="0" xfId="0" applyFont="1" applyAlignment="1" applyProtection="1">
      <alignment horizontal="center"/>
      <protection locked="0"/>
    </xf>
    <xf numFmtId="0" fontId="79" fillId="38" borderId="28" xfId="0" applyFont="1" applyFill="1" applyBorder="1" applyAlignment="1" applyProtection="1">
      <alignment horizontal="center" vertical="center" wrapText="1"/>
      <protection locked="0"/>
    </xf>
    <xf numFmtId="0" fontId="8" fillId="0" borderId="28" xfId="0" applyFont="1" applyBorder="1" applyProtection="1">
      <protection locked="0"/>
    </xf>
    <xf numFmtId="0" fontId="8" fillId="30" borderId="28" xfId="0" applyFont="1" applyFill="1" applyBorder="1" applyProtection="1">
      <protection locked="0"/>
    </xf>
    <xf numFmtId="0" fontId="8" fillId="30" borderId="0" xfId="0" applyFont="1" applyFill="1" applyProtection="1">
      <protection locked="0"/>
    </xf>
    <xf numFmtId="0" fontId="8" fillId="30" borderId="28" xfId="0" applyFont="1" applyFill="1" applyBorder="1" applyAlignment="1" applyProtection="1">
      <alignment horizontal="center" vertical="center" wrapText="1"/>
      <protection locked="0"/>
    </xf>
    <xf numFmtId="0" fontId="24" fillId="0" borderId="29" xfId="1671" applyFont="1" applyFill="1" applyBorder="1" applyAlignment="1" applyProtection="1">
      <alignment horizontal="center" wrapText="1"/>
      <protection locked="0"/>
    </xf>
    <xf numFmtId="0" fontId="8" fillId="0" borderId="28" xfId="2056" applyFont="1" applyBorder="1" applyAlignment="1" applyProtection="1">
      <alignment horizontal="center" vertical="center" wrapText="1"/>
      <protection locked="0"/>
    </xf>
    <xf numFmtId="0" fontId="8" fillId="0" borderId="29" xfId="2056" applyFont="1" applyFill="1" applyBorder="1" applyAlignment="1" applyProtection="1">
      <alignment horizontal="center" wrapText="1"/>
      <protection locked="0"/>
    </xf>
    <xf numFmtId="15" fontId="8" fillId="0" borderId="28" xfId="2056" applyNumberFormat="1" applyFont="1" applyFill="1" applyBorder="1" applyAlignment="1" applyProtection="1">
      <alignment horizontal="center" vertical="center"/>
      <protection locked="0"/>
    </xf>
    <xf numFmtId="0" fontId="8" fillId="0" borderId="28" xfId="2056" applyFont="1" applyFill="1" applyBorder="1" applyAlignment="1" applyProtection="1">
      <alignment horizontal="center" vertical="center"/>
      <protection locked="0"/>
    </xf>
    <xf numFmtId="0" fontId="8" fillId="0" borderId="29" xfId="2056" applyFont="1" applyFill="1" applyBorder="1" applyAlignment="1" applyProtection="1">
      <alignment horizontal="center" vertical="center"/>
      <protection locked="0"/>
    </xf>
    <xf numFmtId="0" fontId="8" fillId="0" borderId="29" xfId="0" applyFont="1" applyFill="1" applyBorder="1" applyAlignment="1" applyProtection="1">
      <alignment horizontal="center" vertical="center" wrapText="1"/>
      <protection locked="0"/>
    </xf>
    <xf numFmtId="0" fontId="8" fillId="0" borderId="0" xfId="0" applyFont="1" applyAlignment="1" applyProtection="1">
      <alignment vertical="center"/>
      <protection locked="0"/>
    </xf>
    <xf numFmtId="0" fontId="50" fillId="28" borderId="28" xfId="0" applyFont="1" applyFill="1" applyBorder="1" applyAlignment="1" applyProtection="1">
      <alignment horizontal="center" vertical="center"/>
      <protection locked="0"/>
    </xf>
    <xf numFmtId="0" fontId="80" fillId="0" borderId="0" xfId="0" applyFont="1"/>
    <xf numFmtId="14" fontId="81" fillId="0" borderId="0" xfId="0" applyNumberFormat="1" applyFont="1"/>
    <xf numFmtId="0" fontId="80" fillId="0" borderId="0" xfId="0" applyFont="1" applyAlignment="1">
      <alignment wrapText="1"/>
    </xf>
    <xf numFmtId="0" fontId="80" fillId="0" borderId="0" xfId="0" applyFont="1" applyAlignment="1">
      <alignment horizontal="left"/>
    </xf>
    <xf numFmtId="0" fontId="80" fillId="0" borderId="0" xfId="0" applyFont="1" applyProtection="1">
      <protection locked="0"/>
    </xf>
    <xf numFmtId="0" fontId="82" fillId="30" borderId="0" xfId="0" applyFont="1" applyFill="1" applyBorder="1" applyAlignment="1" applyProtection="1">
      <protection locked="0"/>
    </xf>
    <xf numFmtId="0" fontId="83" fillId="40" borderId="32" xfId="0" applyFont="1" applyFill="1" applyBorder="1" applyAlignment="1">
      <alignment horizontal="center" vertical="center" wrapText="1"/>
    </xf>
    <xf numFmtId="0" fontId="84" fillId="41" borderId="32" xfId="0" applyFont="1" applyFill="1" applyBorder="1" applyAlignment="1" applyProtection="1">
      <alignment horizontal="center" vertical="center" wrapText="1"/>
      <protection locked="0"/>
    </xf>
    <xf numFmtId="0" fontId="80" fillId="0" borderId="0" xfId="0" applyFont="1" applyFill="1" applyProtection="1">
      <protection locked="0"/>
    </xf>
    <xf numFmtId="0" fontId="80" fillId="30" borderId="0" xfId="0" applyFont="1" applyFill="1" applyProtection="1">
      <protection locked="0"/>
    </xf>
    <xf numFmtId="0" fontId="82" fillId="0" borderId="0" xfId="0" applyFont="1" applyFill="1" applyBorder="1" applyAlignment="1" applyProtection="1">
      <protection locked="0"/>
    </xf>
    <xf numFmtId="0" fontId="80" fillId="30" borderId="0" xfId="0" applyFont="1" applyFill="1"/>
    <xf numFmtId="0" fontId="80" fillId="34" borderId="0" xfId="0" applyFont="1" applyFill="1"/>
    <xf numFmtId="0" fontId="82" fillId="30" borderId="0" xfId="0" applyFont="1" applyFill="1" applyBorder="1" applyAlignment="1"/>
    <xf numFmtId="0" fontId="84" fillId="41" borderId="32" xfId="0" applyFont="1" applyFill="1" applyBorder="1" applyAlignment="1">
      <alignment horizontal="center" vertical="center" wrapText="1"/>
    </xf>
    <xf numFmtId="43" fontId="84" fillId="26" borderId="15" xfId="1071" applyFont="1" applyFill="1" applyBorder="1" applyAlignment="1">
      <alignment horizontal="center" vertical="center" wrapText="1"/>
    </xf>
    <xf numFmtId="0" fontId="82" fillId="0" borderId="34" xfId="0" applyFont="1" applyFill="1" applyBorder="1" applyAlignment="1" applyProtection="1">
      <alignment horizontal="center"/>
      <protection locked="0"/>
    </xf>
    <xf numFmtId="0" fontId="85" fillId="0" borderId="0" xfId="0" applyFont="1" applyAlignment="1">
      <alignment wrapText="1"/>
    </xf>
    <xf numFmtId="43" fontId="84" fillId="0" borderId="0" xfId="1071" applyFont="1" applyFill="1" applyBorder="1" applyAlignment="1">
      <alignment horizontal="center" wrapText="1"/>
    </xf>
    <xf numFmtId="43" fontId="84" fillId="30" borderId="0" xfId="1071" applyFont="1" applyFill="1" applyBorder="1" applyAlignment="1">
      <alignment horizontal="center" vertical="center" wrapText="1"/>
    </xf>
    <xf numFmtId="43" fontId="84" fillId="34" borderId="0" xfId="1071" applyFont="1" applyFill="1" applyBorder="1" applyAlignment="1">
      <alignment horizontal="center" vertical="center" wrapText="1"/>
    </xf>
    <xf numFmtId="0" fontId="82" fillId="34" borderId="0" xfId="0" applyFont="1" applyFill="1" applyBorder="1" applyAlignment="1"/>
    <xf numFmtId="0" fontId="80" fillId="0" borderId="0" xfId="0" applyFont="1" applyFill="1"/>
    <xf numFmtId="0" fontId="80" fillId="39" borderId="0" xfId="0" applyFont="1" applyFill="1"/>
    <xf numFmtId="0" fontId="82" fillId="0" borderId="0" xfId="0" applyFont="1" applyFill="1" applyBorder="1" applyAlignment="1"/>
    <xf numFmtId="0" fontId="80" fillId="0" borderId="0" xfId="0" applyFont="1" applyAlignment="1">
      <alignment horizontal="center"/>
    </xf>
    <xf numFmtId="0" fontId="80" fillId="0" borderId="0" xfId="0" applyFont="1" applyFill="1" applyAlignment="1">
      <alignment horizontal="center"/>
    </xf>
    <xf numFmtId="0" fontId="24" fillId="0" borderId="28" xfId="1671" applyBorder="1" applyAlignment="1" applyProtection="1">
      <alignment horizontal="center" wrapText="1"/>
    </xf>
    <xf numFmtId="0" fontId="8" fillId="0" borderId="28" xfId="0" applyFont="1" applyBorder="1" applyAlignment="1">
      <alignment horizontal="center" vertical="center" wrapText="1"/>
    </xf>
    <xf numFmtId="15" fontId="8" fillId="0" borderId="28" xfId="0" applyNumberFormat="1" applyFont="1" applyFill="1" applyBorder="1" applyAlignment="1" applyProtection="1">
      <alignment horizontal="center"/>
      <protection locked="0"/>
    </xf>
    <xf numFmtId="0" fontId="79" fillId="0" borderId="28" xfId="0" applyFont="1" applyFill="1" applyBorder="1" applyAlignment="1" applyProtection="1">
      <alignment horizontal="center" vertical="center"/>
      <protection locked="0"/>
    </xf>
    <xf numFmtId="15" fontId="8" fillId="30" borderId="28" xfId="0" applyNumberFormat="1" applyFont="1" applyFill="1" applyBorder="1" applyAlignment="1" applyProtection="1">
      <alignment horizontal="center"/>
      <protection locked="0"/>
    </xf>
    <xf numFmtId="0" fontId="8" fillId="0" borderId="0" xfId="0" applyFont="1" applyAlignment="1">
      <alignment horizontal="center" vertical="center"/>
    </xf>
    <xf numFmtId="0" fontId="63" fillId="0" borderId="28" xfId="0" applyFont="1" applyFill="1" applyBorder="1" applyAlignment="1" applyProtection="1">
      <alignment horizontal="center"/>
      <protection locked="0"/>
    </xf>
    <xf numFmtId="15" fontId="8" fillId="0" borderId="35" xfId="0" applyNumberFormat="1" applyFont="1" applyFill="1" applyBorder="1" applyAlignment="1" applyProtection="1">
      <alignment horizontal="center"/>
      <protection locked="0"/>
    </xf>
    <xf numFmtId="0" fontId="79" fillId="35" borderId="35" xfId="0" applyFont="1" applyFill="1" applyBorder="1" applyAlignment="1" applyProtection="1">
      <alignment horizontal="center" vertical="center"/>
      <protection locked="0"/>
    </xf>
    <xf numFmtId="0" fontId="8" fillId="0" borderId="35" xfId="2056" applyFont="1" applyBorder="1" applyAlignment="1" applyProtection="1">
      <alignment horizontal="center" vertical="center" wrapText="1"/>
      <protection locked="0"/>
    </xf>
    <xf numFmtId="0" fontId="8" fillId="0" borderId="35" xfId="0" applyFont="1" applyFill="1" applyBorder="1" applyAlignment="1" applyProtection="1">
      <alignment horizontal="center" vertical="center"/>
      <protection locked="0"/>
    </xf>
    <xf numFmtId="0" fontId="24" fillId="30" borderId="29" xfId="1671" applyFill="1" applyBorder="1" applyAlignment="1" applyProtection="1">
      <alignment horizontal="center" vertical="center" wrapText="1"/>
      <protection locked="0"/>
    </xf>
    <xf numFmtId="0" fontId="24" fillId="30" borderId="28" xfId="1671" applyFill="1" applyBorder="1" applyAlignment="1" applyProtection="1">
      <alignment horizontal="center" wrapText="1"/>
      <protection locked="0"/>
    </xf>
    <xf numFmtId="0" fontId="24" fillId="30" borderId="28" xfId="1671" applyFill="1" applyBorder="1" applyAlignment="1" applyProtection="1">
      <alignment horizontal="center" wrapText="1"/>
    </xf>
    <xf numFmtId="0" fontId="63" fillId="30" borderId="0" xfId="0" applyFont="1" applyFill="1" applyProtection="1">
      <protection locked="0"/>
    </xf>
    <xf numFmtId="0" fontId="63" fillId="0" borderId="0" xfId="0" applyFont="1" applyFill="1" applyProtection="1">
      <protection locked="0"/>
    </xf>
    <xf numFmtId="0" fontId="82" fillId="0" borderId="37" xfId="0" applyFont="1" applyFill="1" applyBorder="1" applyAlignment="1" applyProtection="1">
      <protection locked="0"/>
    </xf>
    <xf numFmtId="0" fontId="87" fillId="0" borderId="38" xfId="0" applyFont="1" applyFill="1" applyBorder="1" applyProtection="1">
      <protection locked="0"/>
    </xf>
    <xf numFmtId="43" fontId="82" fillId="0" borderId="28" xfId="1114" applyFont="1" applyFill="1" applyBorder="1" applyAlignment="1" applyProtection="1">
      <alignment horizontal="center"/>
      <protection locked="0"/>
    </xf>
    <xf numFmtId="0" fontId="88" fillId="0" borderId="38" xfId="0" applyFont="1" applyFill="1" applyBorder="1" applyProtection="1">
      <protection locked="0"/>
    </xf>
    <xf numFmtId="0" fontId="90" fillId="0" borderId="28" xfId="0" applyFont="1" applyFill="1" applyBorder="1" applyAlignment="1" applyProtection="1">
      <alignment horizontal="center"/>
      <protection locked="0"/>
    </xf>
    <xf numFmtId="0" fontId="91" fillId="0" borderId="28" xfId="0" applyFont="1" applyFill="1" applyBorder="1" applyAlignment="1" applyProtection="1">
      <alignment horizontal="center"/>
      <protection locked="0"/>
    </xf>
    <xf numFmtId="0" fontId="92" fillId="0" borderId="28" xfId="0" applyFont="1" applyFill="1" applyBorder="1" applyAlignment="1" applyProtection="1">
      <alignment horizontal="center"/>
      <protection locked="0"/>
    </xf>
    <xf numFmtId="0" fontId="86" fillId="0" borderId="28" xfId="0" applyFont="1" applyFill="1" applyBorder="1" applyAlignment="1" applyProtection="1">
      <alignment horizontal="center"/>
      <protection locked="0"/>
    </xf>
    <xf numFmtId="3" fontId="82" fillId="0" borderId="39" xfId="0" applyNumberFormat="1" applyFont="1" applyFill="1" applyBorder="1" applyAlignment="1" applyProtection="1">
      <alignment horizontal="center"/>
      <protection locked="0"/>
    </xf>
    <xf numFmtId="43" fontId="84" fillId="35" borderId="32" xfId="1071" applyFont="1" applyFill="1" applyBorder="1" applyAlignment="1" applyProtection="1">
      <alignment horizontal="center" vertical="center" wrapText="1"/>
      <protection locked="0"/>
    </xf>
    <xf numFmtId="0" fontId="84" fillId="42" borderId="32" xfId="0" applyFont="1" applyFill="1" applyBorder="1" applyAlignment="1" applyProtection="1">
      <alignment horizontal="center" vertical="center" wrapText="1"/>
      <protection locked="0"/>
    </xf>
    <xf numFmtId="0" fontId="86" fillId="0" borderId="39" xfId="0" applyFont="1" applyFill="1" applyBorder="1" applyAlignment="1">
      <alignment horizontal="center"/>
    </xf>
    <xf numFmtId="0" fontId="86" fillId="0" borderId="40" xfId="0" applyFont="1" applyFill="1" applyBorder="1"/>
    <xf numFmtId="20" fontId="82" fillId="0" borderId="35" xfId="0" applyNumberFormat="1" applyFont="1" applyFill="1" applyBorder="1"/>
    <xf numFmtId="20" fontId="82" fillId="0" borderId="35" xfId="0" applyNumberFormat="1" applyFont="1" applyFill="1" applyBorder="1" applyAlignment="1">
      <alignment horizontal="right"/>
    </xf>
    <xf numFmtId="20" fontId="82" fillId="0" borderId="35" xfId="0" applyNumberFormat="1" applyFont="1" applyFill="1" applyBorder="1" applyAlignment="1">
      <alignment horizontal="center"/>
    </xf>
    <xf numFmtId="43" fontId="82" fillId="0" borderId="35" xfId="1071" applyFont="1" applyFill="1" applyBorder="1" applyAlignment="1">
      <alignment horizontal="center"/>
    </xf>
    <xf numFmtId="43" fontId="84" fillId="43" borderId="32" xfId="1071" applyFont="1" applyFill="1" applyBorder="1" applyAlignment="1">
      <alignment horizontal="center" vertical="center" wrapText="1"/>
    </xf>
    <xf numFmtId="43" fontId="84" fillId="43" borderId="18" xfId="1071" applyFont="1" applyFill="1" applyBorder="1" applyAlignment="1">
      <alignment horizontal="center" vertical="center" wrapText="1"/>
    </xf>
    <xf numFmtId="0" fontId="82" fillId="0" borderId="42" xfId="0" applyFont="1" applyFill="1" applyBorder="1" applyAlignment="1"/>
    <xf numFmtId="20" fontId="82" fillId="0" borderId="34" xfId="0" applyNumberFormat="1" applyFont="1" applyFill="1" applyBorder="1"/>
    <xf numFmtId="43" fontId="82" fillId="0" borderId="34" xfId="1071" applyFont="1" applyFill="1" applyBorder="1" applyAlignment="1">
      <alignment horizontal="center"/>
    </xf>
    <xf numFmtId="0" fontId="91" fillId="0" borderId="28" xfId="0" applyFont="1" applyFill="1" applyBorder="1" applyAlignment="1">
      <alignment horizontal="center"/>
    </xf>
    <xf numFmtId="0" fontId="92" fillId="0" borderId="28" xfId="0" applyFont="1" applyFill="1" applyBorder="1" applyAlignment="1">
      <alignment horizontal="center"/>
    </xf>
    <xf numFmtId="0" fontId="86" fillId="0" borderId="38" xfId="0" applyFont="1" applyFill="1" applyBorder="1" applyAlignment="1"/>
    <xf numFmtId="0" fontId="87" fillId="0" borderId="38" xfId="0" applyFont="1" applyBorder="1"/>
    <xf numFmtId="0" fontId="93" fillId="0" borderId="28" xfId="0" applyFont="1" applyFill="1" applyBorder="1" applyAlignment="1">
      <alignment horizontal="center"/>
    </xf>
    <xf numFmtId="20" fontId="82" fillId="0" borderId="28" xfId="0" applyNumberFormat="1" applyFont="1" applyFill="1" applyBorder="1"/>
    <xf numFmtId="20" fontId="82" fillId="0" borderId="28" xfId="0" applyNumberFormat="1" applyFont="1" applyFill="1" applyBorder="1" applyAlignment="1">
      <alignment horizontal="right"/>
    </xf>
    <xf numFmtId="20" fontId="82" fillId="0" borderId="39" xfId="0" applyNumberFormat="1" applyFont="1" applyFill="1" applyBorder="1"/>
    <xf numFmtId="20" fontId="82" fillId="0" borderId="39" xfId="0" applyNumberFormat="1" applyFont="1" applyFill="1" applyBorder="1" applyAlignment="1">
      <alignment horizontal="right"/>
    </xf>
    <xf numFmtId="43" fontId="82" fillId="0" borderId="39" xfId="1071" applyFont="1" applyFill="1" applyBorder="1" applyAlignment="1">
      <alignment horizontal="center"/>
    </xf>
    <xf numFmtId="20" fontId="82" fillId="0" borderId="34" xfId="0" applyNumberFormat="1" applyFont="1" applyFill="1" applyBorder="1" applyAlignment="1">
      <alignment horizontal="right"/>
    </xf>
    <xf numFmtId="20" fontId="82" fillId="0" borderId="34" xfId="0" applyNumberFormat="1" applyFont="1" applyFill="1" applyBorder="1" applyAlignment="1">
      <alignment horizontal="center"/>
    </xf>
    <xf numFmtId="0" fontId="82" fillId="30" borderId="33" xfId="0" applyFont="1" applyFill="1" applyBorder="1" applyAlignment="1"/>
    <xf numFmtId="0" fontId="82" fillId="0" borderId="33" xfId="0" applyFont="1" applyFill="1" applyBorder="1" applyAlignment="1"/>
    <xf numFmtId="20" fontId="82" fillId="0" borderId="28" xfId="2015" applyNumberFormat="1" applyFont="1" applyFill="1" applyBorder="1" applyAlignment="1">
      <alignment horizontal="right"/>
    </xf>
    <xf numFmtId="20" fontId="82" fillId="0" borderId="28" xfId="2015" applyNumberFormat="1" applyFont="1" applyFill="1" applyBorder="1" applyAlignment="1">
      <alignment horizontal="center"/>
    </xf>
    <xf numFmtId="20" fontId="82" fillId="0" borderId="34" xfId="0" applyNumberFormat="1" applyFont="1" applyFill="1" applyBorder="1" applyAlignment="1" applyProtection="1">
      <alignment horizontal="center"/>
      <protection locked="0"/>
    </xf>
    <xf numFmtId="43" fontId="82" fillId="0" borderId="34" xfId="1071" applyFont="1" applyFill="1" applyBorder="1" applyAlignment="1" applyProtection="1">
      <alignment horizontal="center"/>
      <protection locked="0"/>
    </xf>
    <xf numFmtId="0" fontId="82" fillId="0" borderId="37" xfId="0" applyFont="1" applyFill="1" applyBorder="1"/>
    <xf numFmtId="0" fontId="82" fillId="0" borderId="34" xfId="0" applyFont="1" applyFill="1" applyBorder="1" applyAlignment="1">
      <alignment horizontal="center"/>
    </xf>
    <xf numFmtId="0" fontId="86" fillId="0" borderId="28" xfId="0" applyFont="1" applyFill="1" applyBorder="1" applyAlignment="1">
      <alignment horizontal="center"/>
    </xf>
    <xf numFmtId="0" fontId="89" fillId="0" borderId="28" xfId="2015" applyFont="1" applyFill="1" applyBorder="1" applyAlignment="1">
      <alignment horizontal="center"/>
    </xf>
    <xf numFmtId="0" fontId="91" fillId="0" borderId="28" xfId="0" applyFont="1" applyFill="1" applyBorder="1" applyAlignment="1">
      <alignment horizontal="center" vertical="center"/>
    </xf>
    <xf numFmtId="0" fontId="82" fillId="0" borderId="38" xfId="0" applyFont="1" applyFill="1" applyBorder="1" applyAlignment="1" applyProtection="1">
      <protection locked="0"/>
    </xf>
    <xf numFmtId="0" fontId="82" fillId="0" borderId="28" xfId="0" applyFont="1" applyFill="1" applyBorder="1" applyAlignment="1" applyProtection="1">
      <alignment horizontal="center"/>
      <protection locked="0"/>
    </xf>
    <xf numFmtId="43" fontId="82" fillId="0" borderId="28" xfId="1071" applyFont="1" applyFill="1" applyBorder="1" applyAlignment="1" applyProtection="1">
      <alignment horizontal="center"/>
      <protection locked="0"/>
    </xf>
    <xf numFmtId="0" fontId="82" fillId="0" borderId="43" xfId="0" applyFont="1" applyFill="1" applyBorder="1" applyAlignment="1" applyProtection="1">
      <alignment horizontal="center"/>
      <protection locked="0"/>
    </xf>
    <xf numFmtId="3" fontId="82" fillId="0" borderId="28" xfId="0" applyNumberFormat="1" applyFont="1" applyFill="1" applyBorder="1" applyAlignment="1" applyProtection="1">
      <alignment horizontal="center"/>
      <protection locked="0"/>
    </xf>
    <xf numFmtId="0" fontId="82" fillId="0" borderId="40" xfId="0" applyFont="1" applyFill="1" applyBorder="1" applyAlignment="1" applyProtection="1">
      <protection locked="0"/>
    </xf>
    <xf numFmtId="0" fontId="86" fillId="0" borderId="38" xfId="0" applyFont="1" applyFill="1" applyBorder="1" applyAlignment="1" applyProtection="1">
      <protection locked="0"/>
    </xf>
    <xf numFmtId="0" fontId="82" fillId="0" borderId="38" xfId="0" applyFont="1" applyFill="1" applyBorder="1" applyProtection="1">
      <protection locked="0"/>
    </xf>
    <xf numFmtId="0" fontId="86" fillId="0" borderId="38" xfId="0" applyFont="1" applyFill="1" applyBorder="1" applyProtection="1">
      <protection locked="0"/>
    </xf>
    <xf numFmtId="0" fontId="82" fillId="0" borderId="28" xfId="0" applyFont="1" applyFill="1" applyBorder="1" applyAlignment="1">
      <alignment horizontal="center"/>
    </xf>
    <xf numFmtId="0" fontId="82" fillId="0" borderId="38" xfId="0" applyFont="1" applyFill="1" applyBorder="1" applyAlignment="1"/>
    <xf numFmtId="43" fontId="82" fillId="0" borderId="28" xfId="1071" applyFont="1" applyFill="1" applyBorder="1" applyAlignment="1">
      <alignment horizontal="center"/>
    </xf>
    <xf numFmtId="0" fontId="82" fillId="0" borderId="43" xfId="0" applyFont="1" applyFill="1" applyBorder="1" applyAlignment="1">
      <alignment horizontal="center"/>
    </xf>
    <xf numFmtId="0" fontId="82" fillId="0" borderId="35" xfId="0" applyFont="1" applyFill="1" applyBorder="1" applyAlignment="1">
      <alignment horizontal="center"/>
    </xf>
    <xf numFmtId="0" fontId="84" fillId="42" borderId="32" xfId="0" applyFont="1" applyFill="1" applyBorder="1" applyAlignment="1">
      <alignment horizontal="center" vertical="center" wrapText="1"/>
    </xf>
    <xf numFmtId="0" fontId="84" fillId="42" borderId="32" xfId="0" quotePrefix="1" applyFont="1" applyFill="1" applyBorder="1" applyAlignment="1">
      <alignment horizontal="center" vertical="center" wrapText="1"/>
    </xf>
    <xf numFmtId="0" fontId="82" fillId="0" borderId="39" xfId="0" applyFont="1" applyFill="1" applyBorder="1" applyAlignment="1" applyProtection="1">
      <alignment horizontal="center"/>
      <protection locked="0"/>
    </xf>
    <xf numFmtId="43" fontId="82" fillId="0" borderId="39" xfId="1071" applyFont="1" applyFill="1" applyBorder="1" applyAlignment="1" applyProtection="1">
      <alignment horizontal="center"/>
      <protection locked="0"/>
    </xf>
    <xf numFmtId="0" fontId="82" fillId="0" borderId="39" xfId="0" applyFont="1" applyFill="1" applyBorder="1" applyAlignment="1">
      <alignment horizontal="center"/>
    </xf>
    <xf numFmtId="20" fontId="82" fillId="0" borderId="39" xfId="0" applyNumberFormat="1" applyFont="1" applyFill="1" applyBorder="1" applyAlignment="1" applyProtection="1">
      <alignment horizontal="center"/>
      <protection locked="0"/>
    </xf>
    <xf numFmtId="20" fontId="82" fillId="0" borderId="39" xfId="0" applyNumberFormat="1" applyFont="1" applyFill="1" applyBorder="1" applyAlignment="1">
      <alignment horizontal="center"/>
    </xf>
    <xf numFmtId="0" fontId="82" fillId="0" borderId="28" xfId="0" applyFont="1" applyFill="1" applyBorder="1" applyAlignment="1">
      <alignment horizontal="center" vertical="center"/>
    </xf>
    <xf numFmtId="0" fontId="82" fillId="0" borderId="38" xfId="0" applyFont="1" applyFill="1" applyBorder="1" applyAlignment="1">
      <alignment horizontal="left" vertical="center" wrapText="1"/>
    </xf>
    <xf numFmtId="20" fontId="82" fillId="0" borderId="28" xfId="0" applyNumberFormat="1" applyFont="1" applyFill="1" applyBorder="1" applyAlignment="1">
      <alignment horizontal="center"/>
    </xf>
    <xf numFmtId="20" fontId="82" fillId="0" borderId="28" xfId="0" applyNumberFormat="1" applyFont="1" applyFill="1" applyBorder="1" applyAlignment="1" applyProtection="1">
      <alignment horizontal="center"/>
      <protection locked="0"/>
    </xf>
    <xf numFmtId="0" fontId="82" fillId="0" borderId="38" xfId="0" applyFont="1" applyFill="1" applyBorder="1"/>
    <xf numFmtId="0" fontId="86" fillId="0" borderId="38" xfId="0" applyFont="1" applyFill="1" applyBorder="1"/>
    <xf numFmtId="0" fontId="24" fillId="0" borderId="0" xfId="1671" applyAlignment="1" applyProtection="1">
      <alignment horizontal="center" vertical="center" wrapText="1"/>
    </xf>
    <xf numFmtId="0" fontId="24" fillId="0" borderId="28" xfId="1671" applyBorder="1" applyAlignment="1" applyProtection="1">
      <alignment horizontal="center" vertical="center" wrapText="1"/>
    </xf>
    <xf numFmtId="0" fontId="8" fillId="0" borderId="38" xfId="0" applyFont="1" applyFill="1" applyBorder="1" applyAlignment="1" applyProtection="1">
      <alignment horizontal="center" vertical="center"/>
      <protection locked="0"/>
    </xf>
    <xf numFmtId="0" fontId="8" fillId="0" borderId="45" xfId="0" applyFont="1" applyBorder="1" applyAlignment="1">
      <alignment horizontal="center" vertical="center"/>
    </xf>
    <xf numFmtId="0" fontId="8" fillId="0" borderId="31" xfId="0" applyFont="1" applyFill="1" applyBorder="1" applyAlignment="1" applyProtection="1">
      <alignment horizontal="center" vertical="center"/>
      <protection locked="0"/>
    </xf>
    <xf numFmtId="0" fontId="8" fillId="0" borderId="45" xfId="0" applyFont="1" applyFill="1" applyBorder="1" applyAlignment="1" applyProtection="1">
      <alignment horizontal="center" vertical="center"/>
      <protection locked="0"/>
    </xf>
    <xf numFmtId="0" fontId="50" fillId="28" borderId="29" xfId="0" applyFont="1" applyFill="1" applyBorder="1" applyAlignment="1" applyProtection="1">
      <alignment horizontal="center" vertical="center"/>
      <protection locked="0"/>
    </xf>
    <xf numFmtId="0" fontId="8" fillId="0" borderId="0" xfId="0" applyFont="1" applyAlignment="1">
      <alignment horizontal="center"/>
    </xf>
    <xf numFmtId="0" fontId="24" fillId="0" borderId="29" xfId="1671" applyFill="1" applyBorder="1" applyAlignment="1" applyProtection="1">
      <alignment horizontal="center" vertical="center"/>
      <protection locked="0"/>
    </xf>
    <xf numFmtId="0" fontId="79" fillId="0" borderId="35" xfId="0" applyFont="1" applyFill="1" applyBorder="1" applyAlignment="1" applyProtection="1">
      <alignment horizontal="center" vertical="center"/>
      <protection locked="0"/>
    </xf>
    <xf numFmtId="177" fontId="8" fillId="0" borderId="28" xfId="0" applyNumberFormat="1" applyFont="1" applyFill="1" applyBorder="1" applyAlignment="1" applyProtection="1">
      <alignment horizontal="center" vertical="center"/>
      <protection locked="0"/>
    </xf>
    <xf numFmtId="0" fontId="24" fillId="0" borderId="0" xfId="1671" applyFill="1" applyAlignment="1" applyProtection="1">
      <alignment horizontal="center" wrapText="1"/>
      <protection locked="0"/>
    </xf>
    <xf numFmtId="15" fontId="8" fillId="0" borderId="35" xfId="0" applyNumberFormat="1" applyFont="1" applyFill="1" applyBorder="1" applyAlignment="1" applyProtection="1">
      <alignment horizontal="center" vertical="center"/>
      <protection locked="0"/>
    </xf>
    <xf numFmtId="0" fontId="8" fillId="0" borderId="35" xfId="0" applyFont="1" applyFill="1" applyBorder="1" applyAlignment="1" applyProtection="1">
      <alignment horizontal="center"/>
      <protection locked="0"/>
    </xf>
    <xf numFmtId="0" fontId="0" fillId="0" borderId="28" xfId="0" applyBorder="1" applyAlignment="1">
      <alignment horizontal="center" vertical="center"/>
    </xf>
    <xf numFmtId="0" fontId="89" fillId="0" borderId="38" xfId="0" applyFont="1" applyFill="1" applyBorder="1"/>
    <xf numFmtId="0" fontId="89" fillId="0" borderId="28" xfId="0" applyFont="1" applyBorder="1" applyAlignment="1">
      <alignment horizontal="center" vertical="center"/>
    </xf>
    <xf numFmtId="0" fontId="89" fillId="0" borderId="28" xfId="0" applyFont="1" applyFill="1" applyBorder="1" applyAlignment="1">
      <alignment horizontal="center" vertical="center"/>
    </xf>
    <xf numFmtId="0" fontId="89" fillId="30" borderId="28" xfId="0" applyFont="1" applyFill="1" applyBorder="1" applyAlignment="1">
      <alignment horizontal="center" vertical="center"/>
    </xf>
    <xf numFmtId="0" fontId="89" fillId="0" borderId="34" xfId="0" applyFont="1" applyBorder="1" applyAlignment="1">
      <alignment horizontal="center" vertical="center"/>
    </xf>
    <xf numFmtId="0" fontId="63" fillId="0" borderId="35" xfId="0" applyFont="1" applyFill="1" applyBorder="1" applyAlignment="1" applyProtection="1">
      <alignment horizontal="center"/>
      <protection locked="0"/>
    </xf>
    <xf numFmtId="0" fontId="79" fillId="38" borderId="35" xfId="0" applyFont="1" applyFill="1" applyBorder="1" applyAlignment="1" applyProtection="1">
      <alignment horizontal="center" vertical="center" wrapText="1"/>
      <protection locked="0"/>
    </xf>
    <xf numFmtId="0" fontId="24" fillId="0" borderId="30" xfId="1671" applyFill="1" applyBorder="1" applyAlignment="1" applyProtection="1">
      <alignment horizontal="center" vertical="center" wrapText="1"/>
      <protection locked="0"/>
    </xf>
    <xf numFmtId="0" fontId="8" fillId="0" borderId="43" xfId="0" applyFont="1" applyFill="1" applyBorder="1" applyAlignment="1" applyProtection="1">
      <alignment horizontal="center" vertical="center"/>
      <protection locked="0"/>
    </xf>
    <xf numFmtId="0" fontId="80" fillId="0" borderId="0" xfId="0" applyFont="1" applyAlignment="1" applyProtection="1">
      <alignment horizontal="center"/>
      <protection locked="0"/>
    </xf>
    <xf numFmtId="0" fontId="24" fillId="0" borderId="0" xfId="1671" applyAlignment="1" applyProtection="1">
      <alignment horizontal="left"/>
      <protection locked="0"/>
    </xf>
    <xf numFmtId="0" fontId="8" fillId="0" borderId="46" xfId="0" applyFont="1" applyFill="1" applyBorder="1" applyAlignment="1" applyProtection="1">
      <alignment horizontal="center" vertical="center"/>
      <protection locked="0"/>
    </xf>
    <xf numFmtId="0" fontId="95" fillId="0" borderId="0" xfId="0" applyFont="1" applyAlignment="1">
      <alignment horizontal="center" vertical="center" wrapText="1"/>
    </xf>
    <xf numFmtId="0" fontId="8" fillId="0" borderId="28" xfId="0" applyFont="1" applyBorder="1" applyAlignment="1">
      <alignment horizontal="center" vertical="center"/>
    </xf>
    <xf numFmtId="0" fontId="79" fillId="0" borderId="35" xfId="0" applyFont="1" applyFill="1" applyBorder="1" applyAlignment="1" applyProtection="1">
      <alignment horizontal="center" vertical="center" wrapText="1"/>
      <protection locked="0"/>
    </xf>
    <xf numFmtId="0" fontId="65" fillId="0" borderId="28" xfId="2033" applyFont="1" applyFill="1" applyBorder="1" applyAlignment="1" applyProtection="1">
      <alignment horizontal="center"/>
      <protection locked="0"/>
    </xf>
    <xf numFmtId="0" fontId="96" fillId="0" borderId="0" xfId="0" applyFont="1" applyAlignment="1">
      <alignment horizontal="center" vertical="center"/>
    </xf>
    <xf numFmtId="0" fontId="96" fillId="0" borderId="28" xfId="0" applyFont="1" applyBorder="1" applyAlignment="1">
      <alignment horizontal="center" vertical="center"/>
    </xf>
    <xf numFmtId="0" fontId="8" fillId="0" borderId="0" xfId="0" applyFont="1" applyFill="1" applyAlignment="1" applyProtection="1">
      <alignment horizontal="center"/>
      <protection locked="0"/>
    </xf>
    <xf numFmtId="0" fontId="63" fillId="0" borderId="28"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protection locked="0"/>
    </xf>
    <xf numFmtId="20" fontId="82" fillId="0" borderId="28" xfId="2015" applyNumberFormat="1" applyFont="1" applyFill="1" applyBorder="1" applyAlignment="1">
      <alignment horizontal="right" vertical="center"/>
    </xf>
    <xf numFmtId="20" fontId="82" fillId="0" borderId="0" xfId="0" applyNumberFormat="1" applyFont="1" applyFill="1" applyBorder="1" applyAlignment="1">
      <alignment horizontal="center"/>
    </xf>
    <xf numFmtId="0" fontId="93" fillId="30" borderId="28" xfId="1072" applyNumberFormat="1" applyFont="1" applyFill="1" applyBorder="1" applyAlignment="1">
      <alignment horizontal="center" vertical="center"/>
    </xf>
    <xf numFmtId="0" fontId="93" fillId="0" borderId="28" xfId="1072" applyNumberFormat="1" applyFont="1" applyBorder="1" applyAlignment="1">
      <alignment horizontal="center" vertical="center"/>
    </xf>
    <xf numFmtId="0" fontId="82" fillId="0" borderId="0" xfId="0" applyFont="1" applyFill="1" applyBorder="1" applyAlignment="1">
      <alignment horizontal="center"/>
    </xf>
    <xf numFmtId="0" fontId="82" fillId="0" borderId="0" xfId="0" applyFont="1" applyFill="1" applyBorder="1"/>
    <xf numFmtId="0" fontId="93" fillId="0" borderId="34" xfId="1072" applyNumberFormat="1" applyFont="1" applyBorder="1" applyAlignment="1">
      <alignment horizontal="center" vertical="center"/>
    </xf>
    <xf numFmtId="0" fontId="93" fillId="0" borderId="28" xfId="1072" applyNumberFormat="1" applyFont="1" applyFill="1" applyBorder="1" applyAlignment="1">
      <alignment horizontal="center" vertical="center"/>
    </xf>
    <xf numFmtId="20" fontId="82" fillId="0" borderId="0" xfId="0" applyNumberFormat="1" applyFont="1" applyFill="1" applyBorder="1"/>
    <xf numFmtId="43" fontId="82" fillId="0" borderId="0" xfId="1071" applyFont="1" applyFill="1" applyBorder="1" applyAlignment="1">
      <alignment horizontal="center"/>
    </xf>
    <xf numFmtId="20" fontId="82" fillId="0" borderId="0" xfId="0" applyNumberFormat="1" applyFont="1" applyFill="1" applyBorder="1" applyAlignment="1">
      <alignment horizontal="right"/>
    </xf>
    <xf numFmtId="0" fontId="82" fillId="0" borderId="28" xfId="2015" applyFont="1" applyFill="1" applyBorder="1" applyAlignment="1">
      <alignment horizontal="center" vertical="center"/>
    </xf>
    <xf numFmtId="0" fontId="89" fillId="0" borderId="28" xfId="2015" applyFont="1" applyBorder="1" applyAlignment="1">
      <alignment horizontal="center" vertical="center"/>
    </xf>
    <xf numFmtId="0" fontId="89" fillId="0" borderId="28" xfId="2015" applyFont="1" applyFill="1" applyBorder="1" applyAlignment="1">
      <alignment horizontal="center" vertical="center"/>
    </xf>
    <xf numFmtId="0" fontId="89" fillId="0" borderId="38" xfId="2015" applyFont="1" applyFill="1" applyBorder="1"/>
    <xf numFmtId="0" fontId="82" fillId="0" borderId="28" xfId="2015" applyFont="1" applyFill="1" applyBorder="1" applyAlignment="1">
      <alignment horizontal="center"/>
    </xf>
    <xf numFmtId="0" fontId="82" fillId="0" borderId="28" xfId="2015" applyFont="1" applyFill="1" applyBorder="1" applyAlignment="1" applyProtection="1">
      <alignment horizontal="center"/>
      <protection locked="0"/>
    </xf>
    <xf numFmtId="0" fontId="82" fillId="0" borderId="38" xfId="2015" applyFont="1" applyBorder="1"/>
    <xf numFmtId="0" fontId="82" fillId="0" borderId="38" xfId="2015" applyFont="1" applyFill="1" applyBorder="1"/>
    <xf numFmtId="0" fontId="89" fillId="0" borderId="28" xfId="2015" applyNumberFormat="1" applyFont="1" applyBorder="1" applyAlignment="1">
      <alignment horizontal="center" vertical="center"/>
    </xf>
    <xf numFmtId="20" fontId="82" fillId="0" borderId="28" xfId="2040" applyNumberFormat="1" applyFont="1" applyFill="1" applyBorder="1" applyAlignment="1">
      <alignment horizontal="center" vertical="center"/>
    </xf>
    <xf numFmtId="0" fontId="82" fillId="0" borderId="28" xfId="2040" applyFont="1" applyFill="1" applyBorder="1" applyAlignment="1">
      <alignment horizontal="center" vertical="center"/>
    </xf>
    <xf numFmtId="43" fontId="82" fillId="0" borderId="28" xfId="1076" applyFont="1" applyFill="1" applyBorder="1" applyAlignment="1" applyProtection="1">
      <alignment horizontal="center" vertical="center"/>
      <protection locked="0"/>
    </xf>
    <xf numFmtId="0" fontId="82" fillId="0" borderId="28" xfId="2040" applyFont="1" applyFill="1" applyBorder="1" applyAlignment="1" applyProtection="1">
      <alignment horizontal="center" vertical="center"/>
      <protection locked="0"/>
    </xf>
    <xf numFmtId="0" fontId="82" fillId="0" borderId="28" xfId="2034" applyFont="1" applyFill="1" applyBorder="1" applyAlignment="1">
      <alignment horizontal="center" vertical="center"/>
    </xf>
    <xf numFmtId="0" fontId="101" fillId="0" borderId="28" xfId="2015" applyFont="1" applyFill="1" applyBorder="1" applyAlignment="1">
      <alignment horizontal="center" vertical="center"/>
    </xf>
    <xf numFmtId="20" fontId="82" fillId="0" borderId="28" xfId="2015" applyNumberFormat="1" applyFont="1" applyFill="1" applyBorder="1" applyAlignment="1">
      <alignment horizontal="center" vertical="center"/>
    </xf>
    <xf numFmtId="43" fontId="82" fillId="0" borderId="28" xfId="1114" applyFont="1" applyFill="1" applyBorder="1" applyAlignment="1">
      <alignment horizontal="center"/>
    </xf>
    <xf numFmtId="43" fontId="82" fillId="0" borderId="28" xfId="1072" applyFont="1" applyFill="1" applyBorder="1" applyAlignment="1">
      <alignment horizontal="center"/>
    </xf>
    <xf numFmtId="20" fontId="82" fillId="0" borderId="28" xfId="2015" applyNumberFormat="1" applyFont="1" applyFill="1" applyBorder="1" applyAlignment="1" applyProtection="1">
      <alignment horizontal="center"/>
      <protection locked="0"/>
    </xf>
    <xf numFmtId="3" fontId="82" fillId="0" borderId="28" xfId="2015" applyNumberFormat="1" applyFont="1" applyFill="1" applyBorder="1" applyAlignment="1" applyProtection="1">
      <alignment horizontal="center"/>
      <protection locked="0"/>
    </xf>
    <xf numFmtId="0" fontId="82" fillId="0" borderId="28" xfId="2015" applyFont="1" applyBorder="1" applyAlignment="1">
      <alignment horizontal="center"/>
    </xf>
    <xf numFmtId="0" fontId="94" fillId="0" borderId="28" xfId="2015" applyFont="1" applyFill="1" applyBorder="1" applyAlignment="1" applyProtection="1">
      <alignment horizontal="center"/>
      <protection locked="0"/>
    </xf>
    <xf numFmtId="0" fontId="84" fillId="44" borderId="32" xfId="0" applyFont="1" applyFill="1" applyBorder="1" applyAlignment="1">
      <alignment horizontal="center" vertical="center" wrapText="1"/>
    </xf>
    <xf numFmtId="0" fontId="84" fillId="44" borderId="16" xfId="0" applyFont="1" applyFill="1" applyBorder="1" applyAlignment="1">
      <alignment horizontal="center" vertical="center" wrapText="1"/>
    </xf>
    <xf numFmtId="0" fontId="65" fillId="0" borderId="0" xfId="0" applyFont="1" applyProtection="1">
      <protection locked="0"/>
    </xf>
    <xf numFmtId="0" fontId="65" fillId="0" borderId="0" xfId="2056" applyFont="1" applyProtection="1">
      <protection locked="0"/>
    </xf>
    <xf numFmtId="0" fontId="102" fillId="0" borderId="0" xfId="1671" applyFont="1" applyAlignment="1" applyProtection="1"/>
    <xf numFmtId="0" fontId="65" fillId="0" borderId="0" xfId="0" applyFont="1"/>
    <xf numFmtId="0" fontId="65" fillId="30" borderId="0" xfId="0" applyFont="1" applyFill="1"/>
    <xf numFmtId="0" fontId="65" fillId="34" borderId="0" xfId="0" applyFont="1" applyFill="1"/>
    <xf numFmtId="0" fontId="65" fillId="0" borderId="0" xfId="2056" applyFont="1" applyAlignment="1" applyProtection="1">
      <alignment horizontal="left" vertical="center"/>
      <protection locked="0"/>
    </xf>
    <xf numFmtId="0" fontId="65" fillId="0" borderId="0" xfId="0" applyFont="1" applyAlignment="1">
      <alignment horizontal="center" vertical="center"/>
    </xf>
    <xf numFmtId="0" fontId="108" fillId="45" borderId="32" xfId="0" applyFont="1" applyFill="1" applyBorder="1" applyAlignment="1">
      <alignment horizontal="center" vertical="center" wrapText="1"/>
    </xf>
    <xf numFmtId="0" fontId="108" fillId="46" borderId="32" xfId="0" applyFont="1" applyFill="1" applyBorder="1" applyAlignment="1">
      <alignment horizontal="center" vertical="center" wrapText="1"/>
    </xf>
    <xf numFmtId="0" fontId="108" fillId="28" borderId="24" xfId="0" applyFont="1" applyFill="1" applyBorder="1" applyAlignment="1">
      <alignment horizontal="center" vertical="center" wrapText="1"/>
    </xf>
    <xf numFmtId="0" fontId="108" fillId="24" borderId="32" xfId="0" applyFont="1" applyFill="1" applyBorder="1" applyAlignment="1">
      <alignment horizontal="center" vertical="center" wrapText="1"/>
    </xf>
    <xf numFmtId="0" fontId="108" fillId="28" borderId="32" xfId="0" applyFont="1" applyFill="1" applyBorder="1" applyAlignment="1">
      <alignment horizontal="center" vertical="center" wrapText="1"/>
    </xf>
    <xf numFmtId="0" fontId="109" fillId="35" borderId="15" xfId="0" applyFont="1" applyFill="1" applyBorder="1" applyAlignment="1">
      <alignment horizontal="center" vertical="center" wrapText="1"/>
    </xf>
    <xf numFmtId="2" fontId="109" fillId="35" borderId="15" xfId="0" applyNumberFormat="1" applyFont="1" applyFill="1" applyBorder="1" applyAlignment="1">
      <alignment horizontal="center" vertical="center" wrapText="1"/>
    </xf>
    <xf numFmtId="43" fontId="110" fillId="0" borderId="48" xfId="1071" applyFont="1" applyFill="1" applyBorder="1"/>
    <xf numFmtId="0" fontId="110" fillId="0" borderId="32" xfId="0" applyFont="1" applyFill="1" applyBorder="1"/>
    <xf numFmtId="0" fontId="110" fillId="0" borderId="49" xfId="0" applyFont="1" applyFill="1" applyBorder="1"/>
    <xf numFmtId="0" fontId="110" fillId="0" borderId="40" xfId="0" applyFont="1" applyBorder="1" applyAlignment="1">
      <alignment horizontal="center"/>
    </xf>
    <xf numFmtId="166" fontId="110" fillId="0" borderId="39" xfId="1071" applyNumberFormat="1" applyFont="1" applyBorder="1" applyAlignment="1">
      <alignment horizontal="center"/>
    </xf>
    <xf numFmtId="43" fontId="110" fillId="0" borderId="39" xfId="0" applyNumberFormat="1" applyFont="1" applyBorder="1" applyAlignment="1">
      <alignment horizontal="center"/>
    </xf>
    <xf numFmtId="172" fontId="110" fillId="0" borderId="39" xfId="1071" applyNumberFormat="1" applyFont="1" applyBorder="1" applyAlignment="1">
      <alignment horizontal="center"/>
    </xf>
    <xf numFmtId="43" fontId="110" fillId="0" borderId="44" xfId="1071" applyFont="1" applyBorder="1" applyAlignment="1">
      <alignment horizontal="center"/>
    </xf>
    <xf numFmtId="1" fontId="110" fillId="0" borderId="39" xfId="1071" applyNumberFormat="1" applyFont="1" applyFill="1" applyBorder="1" applyAlignment="1">
      <alignment horizontal="center"/>
    </xf>
    <xf numFmtId="2" fontId="110" fillId="0" borderId="39" xfId="1071" applyNumberFormat="1" applyFont="1" applyFill="1" applyBorder="1" applyAlignment="1">
      <alignment horizontal="center"/>
    </xf>
    <xf numFmtId="0" fontId="110" fillId="0" borderId="50" xfId="0" applyFont="1" applyBorder="1" applyAlignment="1">
      <alignment horizontal="center"/>
    </xf>
    <xf numFmtId="0" fontId="110" fillId="0" borderId="42" xfId="0" applyFont="1" applyBorder="1" applyAlignment="1">
      <alignment horizontal="center"/>
    </xf>
    <xf numFmtId="43" fontId="110" fillId="0" borderId="51" xfId="1071" applyFont="1" applyFill="1" applyBorder="1"/>
    <xf numFmtId="0" fontId="110" fillId="0" borderId="52" xfId="0" applyFont="1" applyFill="1" applyBorder="1"/>
    <xf numFmtId="0" fontId="110" fillId="0" borderId="53" xfId="0" applyFont="1" applyFill="1" applyBorder="1"/>
    <xf numFmtId="0" fontId="110" fillId="0" borderId="38" xfId="0" applyFont="1" applyBorder="1" applyAlignment="1">
      <alignment horizontal="center"/>
    </xf>
    <xf numFmtId="166" fontId="110" fillId="0" borderId="28" xfId="1071" applyNumberFormat="1" applyFont="1" applyBorder="1" applyAlignment="1">
      <alignment horizontal="center"/>
    </xf>
    <xf numFmtId="0" fontId="110" fillId="0" borderId="28" xfId="0" applyFont="1" applyBorder="1" applyAlignment="1">
      <alignment horizontal="center"/>
    </xf>
    <xf numFmtId="43" fontId="110" fillId="0" borderId="28" xfId="1071" applyFont="1" applyBorder="1" applyAlignment="1">
      <alignment horizontal="center"/>
    </xf>
    <xf numFmtId="43" fontId="110" fillId="0" borderId="43" xfId="1071" applyFont="1" applyBorder="1" applyAlignment="1">
      <alignment horizontal="center"/>
    </xf>
    <xf numFmtId="0" fontId="110" fillId="0" borderId="54" xfId="0" applyFont="1" applyBorder="1" applyAlignment="1">
      <alignment horizontal="center"/>
    </xf>
    <xf numFmtId="1" fontId="110" fillId="0" borderId="28" xfId="1071" applyNumberFormat="1" applyFont="1" applyFill="1" applyBorder="1" applyAlignment="1">
      <alignment horizontal="center"/>
    </xf>
    <xf numFmtId="2" fontId="110" fillId="0" borderId="35" xfId="1071" applyNumberFormat="1" applyFont="1" applyFill="1" applyBorder="1" applyAlignment="1">
      <alignment horizontal="center"/>
    </xf>
    <xf numFmtId="0" fontId="110" fillId="0" borderId="30" xfId="0" applyFont="1" applyBorder="1" applyAlignment="1">
      <alignment horizontal="center"/>
    </xf>
    <xf numFmtId="0" fontId="110" fillId="0" borderId="55" xfId="0" applyFont="1" applyBorder="1" applyAlignment="1">
      <alignment horizontal="center"/>
    </xf>
    <xf numFmtId="43" fontId="109" fillId="0" borderId="51" xfId="1071" applyFont="1" applyFill="1" applyBorder="1"/>
    <xf numFmtId="0" fontId="110" fillId="0" borderId="29" xfId="0" applyFont="1" applyBorder="1" applyAlignment="1">
      <alignment horizontal="center"/>
    </xf>
    <xf numFmtId="1" fontId="110" fillId="0" borderId="28" xfId="1071" applyNumberFormat="1" applyFont="1" applyBorder="1" applyAlignment="1">
      <alignment horizontal="center"/>
    </xf>
    <xf numFmtId="2" fontId="110" fillId="0" borderId="28" xfId="0" applyNumberFormat="1" applyFont="1" applyBorder="1" applyAlignment="1">
      <alignment horizontal="center"/>
    </xf>
    <xf numFmtId="0" fontId="110" fillId="0" borderId="33" xfId="0" applyFont="1" applyBorder="1" applyAlignment="1">
      <alignment horizontal="center"/>
    </xf>
    <xf numFmtId="0" fontId="110" fillId="0" borderId="52" xfId="0" applyFont="1" applyBorder="1" applyAlignment="1">
      <alignment horizontal="center"/>
    </xf>
    <xf numFmtId="1" fontId="110" fillId="0" borderId="28" xfId="0" applyNumberFormat="1" applyFont="1" applyBorder="1" applyAlignment="1">
      <alignment horizontal="center"/>
    </xf>
    <xf numFmtId="1" fontId="109" fillId="0" borderId="28" xfId="1071" applyNumberFormat="1" applyFont="1" applyBorder="1" applyAlignment="1">
      <alignment horizontal="center"/>
    </xf>
    <xf numFmtId="0" fontId="110" fillId="0" borderId="51" xfId="0" applyFont="1" applyBorder="1" applyAlignment="1">
      <alignment horizontal="center"/>
    </xf>
    <xf numFmtId="2" fontId="110" fillId="0" borderId="38" xfId="0" applyNumberFormat="1" applyFont="1" applyBorder="1" applyAlignment="1">
      <alignment horizontal="center"/>
    </xf>
    <xf numFmtId="2" fontId="110" fillId="0" borderId="28" xfId="1071" applyNumberFormat="1" applyFont="1" applyFill="1" applyBorder="1" applyAlignment="1">
      <alignment horizontal="center"/>
    </xf>
    <xf numFmtId="43" fontId="110" fillId="0" borderId="52" xfId="1071" applyFont="1" applyFill="1" applyBorder="1"/>
    <xf numFmtId="43" fontId="110" fillId="0" borderId="56" xfId="1071" applyFont="1" applyBorder="1" applyAlignment="1">
      <alignment horizontal="center"/>
    </xf>
    <xf numFmtId="43" fontId="110" fillId="0" borderId="45" xfId="1071" applyFont="1" applyBorder="1" applyAlignment="1">
      <alignment horizontal="center"/>
    </xf>
    <xf numFmtId="3" fontId="110" fillId="0" borderId="28" xfId="1071" applyNumberFormat="1" applyFont="1" applyBorder="1" applyAlignment="1">
      <alignment horizontal="center"/>
    </xf>
    <xf numFmtId="43" fontId="110" fillId="30" borderId="51" xfId="1071" applyFont="1" applyFill="1" applyBorder="1"/>
    <xf numFmtId="3" fontId="110" fillId="0" borderId="28" xfId="1071" applyNumberFormat="1" applyFont="1" applyFill="1" applyBorder="1" applyAlignment="1">
      <alignment horizontal="center"/>
    </xf>
    <xf numFmtId="167" fontId="110" fillId="0" borderId="28" xfId="0" applyNumberFormat="1" applyFont="1" applyBorder="1" applyAlignment="1">
      <alignment horizontal="center"/>
    </xf>
    <xf numFmtId="172" fontId="110" fillId="0" borderId="28" xfId="1071" applyNumberFormat="1" applyFont="1" applyBorder="1" applyAlignment="1">
      <alignment horizontal="center"/>
    </xf>
    <xf numFmtId="172" fontId="110" fillId="0" borderId="35" xfId="1071" applyNumberFormat="1" applyFont="1" applyBorder="1" applyAlignment="1">
      <alignment horizontal="center"/>
    </xf>
    <xf numFmtId="0" fontId="110" fillId="0" borderId="52" xfId="0" applyFont="1" applyFill="1" applyBorder="1" applyAlignment="1">
      <alignment horizontal="center"/>
    </xf>
    <xf numFmtId="43" fontId="110" fillId="0" borderId="57" xfId="1071" applyFont="1" applyFill="1" applyBorder="1"/>
    <xf numFmtId="0" fontId="110" fillId="0" borderId="57" xfId="0" applyFont="1" applyFill="1" applyBorder="1" applyAlignment="1">
      <alignment horizontal="center"/>
    </xf>
    <xf numFmtId="0" fontId="110" fillId="0" borderId="47" xfId="0" applyFont="1" applyFill="1" applyBorder="1"/>
    <xf numFmtId="0" fontId="110" fillId="0" borderId="37" xfId="0" applyFont="1" applyBorder="1" applyAlignment="1">
      <alignment horizontal="center"/>
    </xf>
    <xf numFmtId="166" fontId="110" fillId="0" borderId="34" xfId="1071" applyNumberFormat="1" applyFont="1" applyBorder="1" applyAlignment="1">
      <alignment horizontal="center"/>
    </xf>
    <xf numFmtId="0" fontId="110" fillId="0" borderId="34" xfId="0" applyFont="1" applyBorder="1" applyAlignment="1">
      <alignment horizontal="center"/>
    </xf>
    <xf numFmtId="43" fontId="110" fillId="0" borderId="34" xfId="1071" applyFont="1" applyBorder="1" applyAlignment="1">
      <alignment horizontal="center"/>
    </xf>
    <xf numFmtId="43" fontId="110" fillId="0" borderId="58" xfId="1071" applyFont="1" applyBorder="1" applyAlignment="1">
      <alignment horizontal="center"/>
    </xf>
    <xf numFmtId="0" fontId="110" fillId="0" borderId="59" xfId="0" applyFont="1" applyBorder="1" applyAlignment="1">
      <alignment horizontal="center"/>
    </xf>
    <xf numFmtId="1" fontId="110" fillId="0" borderId="34" xfId="1071" applyNumberFormat="1" applyFont="1" applyBorder="1" applyAlignment="1">
      <alignment horizontal="center"/>
    </xf>
    <xf numFmtId="2" fontId="110" fillId="0" borderId="34" xfId="1071" applyNumberFormat="1" applyFont="1" applyFill="1" applyBorder="1" applyAlignment="1">
      <alignment horizontal="center"/>
    </xf>
    <xf numFmtId="0" fontId="110" fillId="0" borderId="47" xfId="0" applyFont="1" applyBorder="1" applyAlignment="1">
      <alignment horizontal="center"/>
    </xf>
    <xf numFmtId="0" fontId="110" fillId="0" borderId="0" xfId="0" applyFont="1" applyProtection="1">
      <protection locked="0"/>
    </xf>
    <xf numFmtId="43" fontId="110" fillId="0" borderId="0" xfId="1071" applyFont="1"/>
    <xf numFmtId="0" fontId="110" fillId="0" borderId="0" xfId="0" applyFont="1"/>
    <xf numFmtId="0" fontId="110" fillId="0" borderId="0" xfId="0" applyFont="1" applyAlignment="1">
      <alignment vertical="center"/>
    </xf>
    <xf numFmtId="0" fontId="110" fillId="0" borderId="0" xfId="0" applyFont="1" applyFill="1" applyProtection="1">
      <protection locked="0"/>
    </xf>
    <xf numFmtId="0" fontId="111" fillId="0" borderId="0" xfId="0" applyFont="1" applyFill="1" applyProtection="1">
      <protection locked="0"/>
    </xf>
    <xf numFmtId="0" fontId="111" fillId="0" borderId="0" xfId="0" applyFont="1"/>
    <xf numFmtId="2" fontId="110" fillId="0" borderId="0" xfId="0" applyNumberFormat="1" applyFont="1"/>
    <xf numFmtId="43" fontId="112" fillId="0" borderId="0" xfId="1071" applyFont="1"/>
    <xf numFmtId="0" fontId="102" fillId="0" borderId="0" xfId="1671" applyFont="1" applyAlignment="1" applyProtection="1">
      <alignment horizontal="left"/>
      <protection locked="0"/>
    </xf>
    <xf numFmtId="0" fontId="65" fillId="30" borderId="0" xfId="0" applyFont="1" applyFill="1" applyBorder="1" applyAlignment="1" applyProtection="1">
      <protection locked="0"/>
    </xf>
    <xf numFmtId="0" fontId="65" fillId="0" borderId="0" xfId="0" applyFont="1" applyAlignment="1" applyProtection="1">
      <alignment horizontal="center"/>
      <protection locked="0"/>
    </xf>
    <xf numFmtId="0" fontId="39" fillId="0" borderId="0" xfId="0" applyFont="1" applyProtection="1">
      <protection locked="0"/>
    </xf>
    <xf numFmtId="0" fontId="102" fillId="0" borderId="0" xfId="1671" applyFont="1" applyAlignment="1" applyProtection="1">
      <alignment horizontal="left" vertical="center"/>
      <protection locked="0"/>
    </xf>
    <xf numFmtId="0" fontId="65" fillId="0" borderId="0" xfId="0" applyFont="1" applyAlignment="1" applyProtection="1">
      <alignment horizontal="left" vertical="center"/>
      <protection locked="0"/>
    </xf>
    <xf numFmtId="0" fontId="65"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84" fillId="44" borderId="32" xfId="0" applyFont="1" applyFill="1" applyBorder="1" applyAlignment="1" applyProtection="1">
      <alignment horizontal="center" vertical="center" wrapText="1"/>
      <protection locked="0"/>
    </xf>
    <xf numFmtId="0" fontId="72" fillId="34" borderId="32" xfId="0" applyFont="1" applyFill="1" applyBorder="1" applyAlignment="1" applyProtection="1">
      <alignment horizontal="center" vertical="center" wrapText="1"/>
      <protection locked="0"/>
    </xf>
    <xf numFmtId="0" fontId="72" fillId="34" borderId="32" xfId="0" applyFont="1" applyFill="1" applyBorder="1" applyAlignment="1">
      <alignment horizontal="center" vertical="center" wrapText="1"/>
    </xf>
    <xf numFmtId="0" fontId="65" fillId="30" borderId="0" xfId="0" applyFont="1" applyFill="1" applyBorder="1" applyAlignment="1"/>
    <xf numFmtId="0" fontId="79" fillId="26" borderId="35" xfId="0" applyFont="1" applyFill="1" applyBorder="1" applyAlignment="1" applyProtection="1">
      <alignment horizontal="center" vertical="center"/>
      <protection locked="0"/>
    </xf>
    <xf numFmtId="0" fontId="77" fillId="26" borderId="0" xfId="0" applyFont="1" applyFill="1" applyAlignment="1" applyProtection="1">
      <alignment horizontal="right"/>
      <protection locked="0"/>
    </xf>
    <xf numFmtId="0" fontId="63" fillId="0" borderId="29" xfId="0" applyFont="1" applyFill="1" applyBorder="1" applyAlignment="1" applyProtection="1">
      <alignment horizontal="center" vertical="center"/>
      <protection locked="0"/>
    </xf>
    <xf numFmtId="0" fontId="65" fillId="0" borderId="38" xfId="0" applyFont="1" applyFill="1" applyBorder="1" applyAlignment="1" applyProtection="1">
      <protection locked="0"/>
    </xf>
    <xf numFmtId="0" fontId="65" fillId="0" borderId="38" xfId="0" applyFont="1" applyFill="1" applyBorder="1"/>
    <xf numFmtId="0" fontId="65" fillId="0" borderId="28" xfId="0" applyFont="1" applyFill="1" applyBorder="1" applyAlignment="1" applyProtection="1">
      <alignment horizontal="center"/>
      <protection locked="0"/>
    </xf>
    <xf numFmtId="0" fontId="65" fillId="0" borderId="28" xfId="0" applyFont="1" applyFill="1" applyBorder="1" applyAlignment="1">
      <alignment horizontal="center"/>
    </xf>
    <xf numFmtId="43" fontId="65" fillId="0" borderId="28" xfId="1071" applyFont="1" applyFill="1" applyBorder="1" applyAlignment="1">
      <alignment horizontal="center"/>
    </xf>
    <xf numFmtId="0" fontId="8" fillId="0" borderId="28" xfId="2021" applyFont="1" applyFill="1" applyBorder="1" applyAlignment="1" applyProtection="1">
      <alignment horizontal="center" vertical="center"/>
      <protection locked="0"/>
    </xf>
    <xf numFmtId="0" fontId="58" fillId="35" borderId="35" xfId="2021" applyFont="1" applyFill="1" applyBorder="1" applyAlignment="1" applyProtection="1">
      <alignment horizontal="center" vertical="center"/>
      <protection locked="0"/>
    </xf>
    <xf numFmtId="0" fontId="8" fillId="0" borderId="35" xfId="2021" applyFont="1" applyFill="1" applyBorder="1" applyAlignment="1" applyProtection="1">
      <alignment horizontal="center"/>
      <protection locked="0"/>
    </xf>
    <xf numFmtId="0" fontId="58" fillId="0" borderId="35" xfId="2021" applyFont="1" applyFill="1" applyBorder="1" applyAlignment="1" applyProtection="1">
      <alignment horizontal="center" vertical="center" wrapText="1"/>
      <protection locked="0"/>
    </xf>
    <xf numFmtId="0" fontId="58" fillId="26" borderId="35" xfId="2021" applyFont="1" applyFill="1" applyBorder="1" applyAlignment="1" applyProtection="1">
      <alignment horizontal="center" vertical="center"/>
      <protection locked="0"/>
    </xf>
    <xf numFmtId="0" fontId="8" fillId="0" borderId="0" xfId="2021" applyFont="1" applyAlignment="1">
      <alignment horizontal="center" vertical="center"/>
    </xf>
    <xf numFmtId="0" fontId="8" fillId="0" borderId="46" xfId="2021" applyFont="1" applyFill="1" applyBorder="1" applyAlignment="1" applyProtection="1">
      <alignment horizontal="center" vertical="center"/>
      <protection locked="0"/>
    </xf>
    <xf numFmtId="0" fontId="65" fillId="0" borderId="38" xfId="2021" applyFont="1" applyFill="1" applyBorder="1" applyAlignment="1" applyProtection="1">
      <protection locked="0"/>
    </xf>
    <xf numFmtId="0" fontId="65" fillId="0" borderId="28" xfId="2021" applyFont="1" applyFill="1" applyBorder="1" applyAlignment="1" applyProtection="1">
      <alignment horizontal="center"/>
      <protection locked="0"/>
    </xf>
    <xf numFmtId="0" fontId="84" fillId="62" borderId="32" xfId="0" applyFont="1" applyFill="1" applyBorder="1" applyAlignment="1" applyProtection="1">
      <alignment horizontal="center" vertical="center" wrapText="1"/>
      <protection locked="0"/>
    </xf>
    <xf numFmtId="0" fontId="84" fillId="63" borderId="16" xfId="0" applyFont="1" applyFill="1" applyBorder="1" applyAlignment="1" applyProtection="1">
      <alignment horizontal="center" vertical="center" wrapText="1"/>
      <protection locked="0"/>
    </xf>
    <xf numFmtId="0" fontId="84" fillId="62" borderId="32" xfId="0" applyFont="1" applyFill="1" applyBorder="1" applyAlignment="1">
      <alignment horizontal="center" vertical="center" wrapText="1"/>
    </xf>
    <xf numFmtId="0" fontId="84" fillId="63" borderId="24" xfId="0" applyFont="1" applyFill="1" applyBorder="1" applyAlignment="1">
      <alignment horizontal="center" vertical="center"/>
    </xf>
    <xf numFmtId="0" fontId="84" fillId="63" borderId="15" xfId="0" applyFont="1" applyFill="1" applyBorder="1" applyAlignment="1">
      <alignment horizontal="center" vertical="center" wrapText="1"/>
    </xf>
    <xf numFmtId="0" fontId="108" fillId="63" borderId="60" xfId="0" applyFont="1" applyFill="1" applyBorder="1" applyAlignment="1">
      <alignment horizontal="center" vertical="center" wrapText="1"/>
    </xf>
    <xf numFmtId="0" fontId="58" fillId="38" borderId="35" xfId="0" applyFont="1" applyFill="1" applyBorder="1" applyAlignment="1" applyProtection="1">
      <alignment horizontal="center" vertical="center" wrapText="1"/>
      <protection locked="0"/>
    </xf>
    <xf numFmtId="0" fontId="131" fillId="0" borderId="28" xfId="0" applyFont="1" applyBorder="1" applyAlignment="1">
      <alignment horizontal="center" vertical="center"/>
    </xf>
    <xf numFmtId="0" fontId="58" fillId="35" borderId="35" xfId="0" applyFont="1" applyFill="1" applyBorder="1" applyAlignment="1" applyProtection="1">
      <alignment horizontal="center" vertical="center"/>
      <protection locked="0"/>
    </xf>
    <xf numFmtId="0" fontId="0" fillId="0" borderId="0" xfId="0" applyAlignment="1">
      <alignment horizontal="center"/>
    </xf>
    <xf numFmtId="0" fontId="131" fillId="0" borderId="0" xfId="0" applyFont="1" applyAlignment="1">
      <alignment horizontal="center" vertical="center"/>
    </xf>
    <xf numFmtId="0" fontId="132" fillId="0" borderId="28" xfId="0" applyFont="1" applyFill="1" applyBorder="1" applyAlignment="1" applyProtection="1">
      <alignment horizontal="center"/>
      <protection locked="0"/>
    </xf>
    <xf numFmtId="43" fontId="82" fillId="0" borderId="0" xfId="1071" applyFont="1" applyFill="1" applyBorder="1" applyAlignment="1" applyProtection="1">
      <alignment horizontal="center"/>
      <protection locked="0"/>
    </xf>
    <xf numFmtId="20" fontId="82" fillId="0" borderId="0" xfId="0" applyNumberFormat="1" applyFont="1" applyFill="1" applyBorder="1" applyAlignment="1" applyProtection="1">
      <alignment horizontal="center"/>
      <protection locked="0"/>
    </xf>
    <xf numFmtId="0" fontId="89" fillId="0" borderId="0" xfId="0" applyFont="1" applyFill="1" applyBorder="1"/>
    <xf numFmtId="0" fontId="89" fillId="0" borderId="0" xfId="0" applyFont="1" applyFill="1" applyBorder="1" applyAlignment="1">
      <alignment horizontal="center"/>
    </xf>
    <xf numFmtId="0" fontId="89" fillId="30" borderId="0" xfId="0" applyFont="1" applyFill="1" applyBorder="1" applyAlignment="1">
      <alignment horizontal="center"/>
    </xf>
    <xf numFmtId="0" fontId="89" fillId="0" borderId="0" xfId="0" applyFont="1" applyBorder="1" applyAlignment="1">
      <alignment horizontal="center"/>
    </xf>
    <xf numFmtId="0" fontId="93" fillId="0" borderId="0" xfId="1072" applyNumberFormat="1" applyFont="1" applyBorder="1" applyAlignment="1">
      <alignment horizontal="center" vertical="center"/>
    </xf>
    <xf numFmtId="0" fontId="89" fillId="0" borderId="0" xfId="0" applyFont="1" applyBorder="1" applyAlignment="1">
      <alignment horizontal="center" vertical="center"/>
    </xf>
    <xf numFmtId="20" fontId="89" fillId="0" borderId="0" xfId="0" applyNumberFormat="1" applyFont="1" applyBorder="1" applyAlignment="1">
      <alignment horizontal="center"/>
    </xf>
    <xf numFmtId="0" fontId="91" fillId="0" borderId="0" xfId="0" applyFont="1" applyFill="1" applyBorder="1" applyAlignment="1">
      <alignment horizontal="center"/>
    </xf>
    <xf numFmtId="43" fontId="110" fillId="0" borderId="0" xfId="1071" applyFont="1" applyFill="1" applyBorder="1"/>
    <xf numFmtId="43" fontId="65" fillId="0" borderId="52" xfId="1071" applyFont="1" applyFill="1" applyBorder="1"/>
    <xf numFmtId="176" fontId="110" fillId="0" borderId="28" xfId="1071" applyNumberFormat="1" applyFont="1" applyBorder="1" applyAlignment="1">
      <alignment horizontal="center"/>
    </xf>
    <xf numFmtId="43" fontId="134" fillId="0" borderId="28" xfId="1071" applyFont="1" applyBorder="1" applyAlignment="1">
      <alignment horizontal="center"/>
    </xf>
    <xf numFmtId="0" fontId="134" fillId="0" borderId="29" xfId="0" applyFont="1" applyBorder="1" applyAlignment="1">
      <alignment horizontal="center"/>
    </xf>
    <xf numFmtId="0" fontId="65" fillId="0" borderId="52" xfId="0" applyFont="1" applyFill="1" applyBorder="1"/>
    <xf numFmtId="0" fontId="82" fillId="0" borderId="44" xfId="0" applyFont="1" applyFill="1" applyBorder="1" applyAlignment="1" applyProtection="1">
      <alignment horizontal="center"/>
      <protection locked="0"/>
    </xf>
    <xf numFmtId="0" fontId="82" fillId="0" borderId="36" xfId="0" applyFont="1" applyFill="1" applyBorder="1" applyAlignment="1" applyProtection="1">
      <alignment horizontal="center"/>
      <protection locked="0"/>
    </xf>
    <xf numFmtId="0" fontId="65" fillId="0" borderId="34" xfId="0" applyFont="1" applyFill="1" applyBorder="1" applyAlignment="1" applyProtection="1">
      <alignment horizontal="center"/>
      <protection locked="0"/>
    </xf>
    <xf numFmtId="0" fontId="0" fillId="0" borderId="0" xfId="0" applyFill="1"/>
    <xf numFmtId="0" fontId="39" fillId="0" borderId="0" xfId="0" applyFont="1" applyFill="1" applyProtection="1">
      <protection locked="0"/>
    </xf>
    <xf numFmtId="0" fontId="39" fillId="0" borderId="0" xfId="0" applyFont="1" applyFill="1" applyAlignment="1" applyProtection="1">
      <alignment horizontal="center" vertical="center"/>
      <protection locked="0"/>
    </xf>
    <xf numFmtId="0" fontId="65" fillId="0" borderId="43" xfId="0" applyFont="1" applyFill="1" applyBorder="1" applyAlignment="1">
      <alignment horizontal="center"/>
    </xf>
    <xf numFmtId="0" fontId="133" fillId="0" borderId="29" xfId="0" applyFont="1" applyFill="1" applyBorder="1" applyAlignment="1" applyProtection="1">
      <alignment horizontal="center" vertical="center" wrapText="1"/>
      <protection locked="0"/>
    </xf>
    <xf numFmtId="0" fontId="65" fillId="0" borderId="39" xfId="0" applyFont="1" applyFill="1" applyBorder="1" applyAlignment="1">
      <alignment horizontal="center"/>
    </xf>
    <xf numFmtId="0" fontId="82" fillId="0" borderId="56" xfId="0" applyFont="1" applyFill="1" applyBorder="1" applyAlignment="1">
      <alignment horizontal="center"/>
    </xf>
    <xf numFmtId="0" fontId="65" fillId="0" borderId="56" xfId="0" applyFont="1" applyFill="1" applyBorder="1" applyAlignment="1">
      <alignment horizontal="center"/>
    </xf>
    <xf numFmtId="0" fontId="65" fillId="0" borderId="0" xfId="0" applyFont="1" applyAlignment="1">
      <alignment horizontal="center"/>
    </xf>
    <xf numFmtId="0" fontId="82" fillId="0" borderId="44" xfId="0" applyFont="1" applyFill="1" applyBorder="1" applyAlignment="1">
      <alignment horizontal="center"/>
    </xf>
    <xf numFmtId="0" fontId="82" fillId="0" borderId="41" xfId="0" applyFont="1" applyFill="1" applyBorder="1" applyAlignment="1">
      <alignment horizontal="center"/>
    </xf>
    <xf numFmtId="0" fontId="82" fillId="0" borderId="36" xfId="0" applyFont="1" applyFill="1" applyBorder="1" applyAlignment="1">
      <alignment horizontal="center"/>
    </xf>
    <xf numFmtId="0" fontId="72" fillId="0" borderId="28" xfId="2015" applyFont="1" applyFill="1" applyBorder="1" applyAlignment="1">
      <alignment horizontal="center" vertical="center"/>
    </xf>
    <xf numFmtId="0" fontId="8" fillId="0" borderId="31" xfId="2021" applyFont="1" applyFill="1" applyBorder="1" applyAlignment="1" applyProtection="1">
      <alignment horizontal="center"/>
      <protection locked="0"/>
    </xf>
    <xf numFmtId="0" fontId="72" fillId="0" borderId="38" xfId="0" applyFont="1" applyFill="1" applyBorder="1" applyAlignment="1" applyProtection="1">
      <protection locked="0"/>
    </xf>
    <xf numFmtId="15" fontId="8" fillId="0" borderId="29" xfId="0" applyNumberFormat="1" applyFont="1" applyFill="1" applyBorder="1" applyAlignment="1" applyProtection="1">
      <alignment horizontal="center" vertical="center"/>
      <protection locked="0"/>
    </xf>
    <xf numFmtId="0" fontId="72" fillId="0" borderId="28" xfId="0" applyFont="1" applyFill="1" applyBorder="1" applyAlignment="1" applyProtection="1">
      <alignment horizontal="center"/>
      <protection locked="0"/>
    </xf>
    <xf numFmtId="0" fontId="65" fillId="0" borderId="28" xfId="0" applyFont="1" applyFill="1" applyBorder="1" applyAlignment="1">
      <alignment horizontal="center" vertical="center"/>
    </xf>
    <xf numFmtId="43" fontId="65" fillId="0" borderId="28" xfId="1071" applyFont="1" applyFill="1" applyBorder="1" applyAlignment="1" applyProtection="1">
      <alignment horizontal="center"/>
      <protection locked="0"/>
    </xf>
    <xf numFmtId="0" fontId="84" fillId="63" borderId="15" xfId="0" applyFont="1" applyFill="1" applyBorder="1" applyAlignment="1">
      <alignment vertical="center"/>
    </xf>
    <xf numFmtId="0" fontId="72" fillId="0" borderId="38" xfId="0" applyFont="1" applyFill="1" applyBorder="1"/>
    <xf numFmtId="20" fontId="65" fillId="0" borderId="28" xfId="0" applyNumberFormat="1" applyFont="1" applyFill="1" applyBorder="1" applyAlignment="1">
      <alignment horizontal="center"/>
    </xf>
    <xf numFmtId="43" fontId="65" fillId="0" borderId="28" xfId="1114" applyFont="1" applyFill="1" applyBorder="1" applyAlignment="1" applyProtection="1">
      <alignment horizontal="center"/>
      <protection locked="0"/>
    </xf>
    <xf numFmtId="0" fontId="65" fillId="0" borderId="28" xfId="2015" applyFont="1" applyFill="1" applyBorder="1" applyAlignment="1" applyProtection="1">
      <alignment horizontal="center"/>
      <protection locked="0"/>
    </xf>
    <xf numFmtId="0" fontId="65" fillId="0" borderId="38" xfId="0" applyFont="1" applyFill="1" applyBorder="1" applyAlignment="1">
      <alignment horizontal="left" vertical="center" wrapText="1"/>
    </xf>
    <xf numFmtId="15" fontId="8" fillId="0" borderId="28" xfId="0" applyNumberFormat="1" applyFont="1" applyFill="1" applyBorder="1" applyAlignment="1" applyProtection="1">
      <alignment horizontal="right" vertical="center"/>
      <protection locked="0"/>
    </xf>
    <xf numFmtId="15" fontId="136" fillId="0" borderId="28" xfId="0" applyNumberFormat="1" applyFont="1" applyFill="1" applyBorder="1" applyAlignment="1" applyProtection="1">
      <alignment horizontal="center" vertical="center"/>
      <protection locked="0"/>
    </xf>
    <xf numFmtId="0" fontId="136" fillId="0" borderId="35" xfId="0" applyFont="1" applyFill="1" applyBorder="1" applyAlignment="1" applyProtection="1">
      <alignment horizontal="center" vertical="center" wrapText="1"/>
      <protection locked="0"/>
    </xf>
    <xf numFmtId="0" fontId="136" fillId="0" borderId="35" xfId="2021" applyFont="1" applyFill="1" applyBorder="1" applyAlignment="1" applyProtection="1">
      <alignment horizontal="center" vertical="center"/>
      <protection locked="0"/>
    </xf>
    <xf numFmtId="0" fontId="136" fillId="26" borderId="35" xfId="2021" applyFont="1" applyFill="1" applyBorder="1" applyAlignment="1" applyProtection="1">
      <alignment horizontal="center" vertical="center"/>
      <protection locked="0"/>
    </xf>
    <xf numFmtId="0" fontId="136" fillId="0" borderId="35" xfId="2021" applyFont="1" applyFill="1" applyBorder="1" applyAlignment="1" applyProtection="1">
      <alignment horizontal="center"/>
      <protection locked="0"/>
    </xf>
    <xf numFmtId="0" fontId="136" fillId="0" borderId="28" xfId="0" applyFont="1" applyFill="1" applyBorder="1" applyAlignment="1" applyProtection="1">
      <alignment horizontal="center" vertical="center" wrapText="1"/>
      <protection locked="0"/>
    </xf>
    <xf numFmtId="0" fontId="137" fillId="0" borderId="29" xfId="1671" applyFont="1" applyFill="1" applyBorder="1" applyAlignment="1" applyProtection="1">
      <alignment horizontal="center" vertical="center" wrapText="1"/>
      <protection locked="0"/>
    </xf>
    <xf numFmtId="0" fontId="136" fillId="0" borderId="29" xfId="0" applyFont="1" applyFill="1" applyBorder="1" applyAlignment="1" applyProtection="1">
      <alignment horizontal="center" vertical="center"/>
      <protection locked="0"/>
    </xf>
    <xf numFmtId="0" fontId="50" fillId="0" borderId="46" xfId="0" applyFont="1" applyFill="1" applyBorder="1" applyAlignment="1" applyProtection="1">
      <alignment horizontal="center" vertical="center"/>
      <protection locked="0"/>
    </xf>
    <xf numFmtId="0" fontId="58" fillId="0" borderId="46" xfId="0" applyFont="1" applyFill="1" applyBorder="1" applyAlignment="1" applyProtection="1">
      <alignment horizontal="center" vertical="center"/>
      <protection locked="0"/>
    </xf>
    <xf numFmtId="43" fontId="65" fillId="0" borderId="51" xfId="1071" applyFont="1" applyFill="1" applyBorder="1"/>
    <xf numFmtId="43" fontId="65" fillId="0" borderId="57" xfId="1071" applyFont="1" applyFill="1" applyBorder="1"/>
    <xf numFmtId="0" fontId="110" fillId="0" borderId="32" xfId="0" applyFont="1" applyFill="1" applyBorder="1" applyAlignment="1">
      <alignment horizontal="center"/>
    </xf>
    <xf numFmtId="0" fontId="110" fillId="0" borderId="51" xfId="0" applyFont="1" applyFill="1" applyBorder="1" applyAlignment="1">
      <alignment horizontal="center"/>
    </xf>
    <xf numFmtId="0" fontId="65" fillId="0" borderId="52" xfId="0" applyFont="1" applyBorder="1" applyAlignment="1">
      <alignment horizontal="center"/>
    </xf>
    <xf numFmtId="0" fontId="65" fillId="0" borderId="51" xfId="0" applyFont="1" applyBorder="1" applyAlignment="1">
      <alignment horizontal="center"/>
    </xf>
    <xf numFmtId="0" fontId="65" fillId="0" borderId="57" xfId="0" applyFont="1" applyFill="1" applyBorder="1"/>
    <xf numFmtId="0" fontId="110" fillId="0" borderId="57" xfId="0" applyFont="1" applyBorder="1" applyAlignment="1">
      <alignment horizontal="center"/>
    </xf>
    <xf numFmtId="20" fontId="138" fillId="0" borderId="28" xfId="3338" applyNumberFormat="1" applyFont="1" applyBorder="1" applyAlignment="1">
      <alignment horizontal="center" vertical="center"/>
    </xf>
    <xf numFmtId="0" fontId="138" fillId="0" borderId="28" xfId="3338" applyFont="1" applyBorder="1" applyAlignment="1">
      <alignment horizontal="center" vertical="center" wrapText="1"/>
    </xf>
    <xf numFmtId="20" fontId="65" fillId="64" borderId="28" xfId="3340" applyNumberFormat="1" applyFont="1" applyFill="1" applyBorder="1" applyAlignment="1">
      <alignment horizontal="center" vertical="center"/>
    </xf>
    <xf numFmtId="20" fontId="65" fillId="64" borderId="28" xfId="2057" applyNumberFormat="1" applyFont="1" applyFill="1" applyBorder="1" applyAlignment="1">
      <alignment horizontal="center" vertical="center" wrapText="1"/>
    </xf>
    <xf numFmtId="0" fontId="65" fillId="64" borderId="28" xfId="2057" applyFont="1" applyFill="1" applyBorder="1" applyAlignment="1">
      <alignment horizontal="center" vertical="center" wrapText="1"/>
    </xf>
    <xf numFmtId="176" fontId="65" fillId="0" borderId="28" xfId="3337" applyNumberFormat="1" applyFont="1" applyFill="1" applyBorder="1" applyAlignment="1">
      <alignment horizontal="center" vertical="center"/>
    </xf>
    <xf numFmtId="11" fontId="138" fillId="64" borderId="28" xfId="3338" applyNumberFormat="1" applyFont="1" applyFill="1" applyBorder="1" applyAlignment="1">
      <alignment horizontal="center" vertical="center"/>
    </xf>
    <xf numFmtId="0" fontId="138" fillId="0" borderId="28" xfId="3338" applyFont="1" applyBorder="1" applyAlignment="1">
      <alignment horizontal="center" vertical="center"/>
    </xf>
    <xf numFmtId="0" fontId="138" fillId="0" borderId="38" xfId="3338" applyFont="1" applyBorder="1" applyAlignment="1">
      <alignment horizontal="left" vertical="center"/>
    </xf>
    <xf numFmtId="0" fontId="91" fillId="0" borderId="0" xfId="0" applyFont="1" applyBorder="1" applyAlignment="1">
      <alignment horizontal="center"/>
    </xf>
    <xf numFmtId="0" fontId="65" fillId="30" borderId="34" xfId="2056" applyFont="1" applyFill="1" applyBorder="1" applyAlignment="1">
      <alignment horizontal="center" vertical="center"/>
    </xf>
    <xf numFmtId="0" fontId="65" fillId="0" borderId="34" xfId="2056" applyFont="1" applyFill="1" applyBorder="1" applyAlignment="1" applyProtection="1">
      <alignment horizontal="center" vertical="center"/>
      <protection locked="0"/>
    </xf>
    <xf numFmtId="0" fontId="91" fillId="0" borderId="34" xfId="0" applyFont="1" applyBorder="1" applyAlignment="1">
      <alignment horizontal="center" vertical="center"/>
    </xf>
    <xf numFmtId="43" fontId="65" fillId="0" borderId="34" xfId="1071" applyFont="1" applyFill="1" applyBorder="1" applyAlignment="1">
      <alignment horizontal="center" vertical="center"/>
    </xf>
    <xf numFmtId="0" fontId="65" fillId="0" borderId="34" xfId="2594" applyFont="1" applyFill="1" applyBorder="1" applyAlignment="1" applyProtection="1">
      <alignment horizontal="center" vertical="center"/>
      <protection locked="0"/>
    </xf>
    <xf numFmtId="20" fontId="65" fillId="0" borderId="28" xfId="988" applyNumberFormat="1" applyFont="1" applyFill="1" applyBorder="1" applyAlignment="1">
      <alignment horizontal="center" vertical="center"/>
    </xf>
    <xf numFmtId="0" fontId="65" fillId="0" borderId="28" xfId="988" applyNumberFormat="1" applyFont="1" applyFill="1" applyBorder="1" applyAlignment="1" applyProtection="1">
      <alignment horizontal="center" vertical="center"/>
      <protection locked="0"/>
    </xf>
    <xf numFmtId="0" fontId="65" fillId="0" borderId="28" xfId="988" applyNumberFormat="1" applyFont="1" applyFill="1" applyBorder="1" applyAlignment="1">
      <alignment horizontal="center" vertical="center"/>
    </xf>
    <xf numFmtId="0" fontId="65" fillId="0" borderId="28" xfId="988" applyFont="1" applyFill="1" applyBorder="1" applyAlignment="1" applyProtection="1">
      <alignment horizontal="center" vertical="center"/>
      <protection locked="0"/>
    </xf>
    <xf numFmtId="0" fontId="65" fillId="0" borderId="28" xfId="988" applyFont="1" applyFill="1" applyBorder="1" applyAlignment="1">
      <alignment horizontal="center" vertical="center"/>
    </xf>
    <xf numFmtId="0" fontId="65" fillId="0" borderId="38" xfId="988" applyFont="1" applyFill="1" applyBorder="1" applyAlignment="1">
      <alignment horizontal="left" vertical="center"/>
    </xf>
    <xf numFmtId="0" fontId="65" fillId="30" borderId="0" xfId="0" applyFont="1" applyFill="1" applyProtection="1">
      <protection locked="0"/>
    </xf>
    <xf numFmtId="0" fontId="65" fillId="0" borderId="28" xfId="2076" applyNumberFormat="1" applyFont="1" applyFill="1" applyBorder="1" applyAlignment="1">
      <alignment horizontal="center" vertical="center"/>
    </xf>
    <xf numFmtId="43" fontId="65" fillId="0" borderId="28" xfId="1114" applyFont="1" applyFill="1" applyBorder="1" applyAlignment="1" applyProtection="1">
      <alignment horizontal="center" vertical="center"/>
      <protection locked="0"/>
    </xf>
    <xf numFmtId="11" fontId="65" fillId="0" borderId="28" xfId="2015" applyNumberFormat="1" applyFont="1" applyFill="1" applyBorder="1" applyAlignment="1">
      <alignment horizontal="center" vertical="center"/>
    </xf>
    <xf numFmtId="0" fontId="65" fillId="0" borderId="0" xfId="0" applyFont="1" applyFill="1" applyAlignment="1" applyProtection="1">
      <alignment vertical="center"/>
      <protection locked="0"/>
    </xf>
    <xf numFmtId="0" fontId="65" fillId="0" borderId="0" xfId="0" applyFont="1" applyAlignment="1">
      <alignment vertical="center"/>
    </xf>
    <xf numFmtId="0" fontId="65" fillId="30" borderId="28" xfId="2594" applyFont="1" applyFill="1" applyBorder="1" applyAlignment="1" applyProtection="1">
      <alignment horizontal="center" vertical="center"/>
      <protection locked="0"/>
    </xf>
    <xf numFmtId="0" fontId="72" fillId="0" borderId="38" xfId="0" applyFont="1" applyFill="1" applyBorder="1" applyAlignment="1" applyProtection="1">
      <alignment horizontal="left" vertical="center"/>
      <protection locked="0"/>
    </xf>
    <xf numFmtId="0" fontId="65" fillId="0" borderId="38" xfId="2057" applyFont="1" applyFill="1" applyBorder="1" applyAlignment="1" applyProtection="1">
      <alignment horizontal="left" vertical="center"/>
      <protection locked="0"/>
    </xf>
    <xf numFmtId="0" fontId="65" fillId="30" borderId="28" xfId="2076" applyNumberFormat="1" applyFont="1" applyFill="1" applyBorder="1" applyAlignment="1">
      <alignment horizontal="center" vertical="center"/>
    </xf>
    <xf numFmtId="173" fontId="65" fillId="0" borderId="28" xfId="0" applyNumberFormat="1" applyFont="1" applyFill="1" applyBorder="1" applyAlignment="1">
      <alignment horizontal="center" vertical="center"/>
    </xf>
    <xf numFmtId="0" fontId="65" fillId="39" borderId="0" xfId="0" applyFont="1" applyFill="1" applyAlignment="1">
      <alignment horizontal="center" vertical="center"/>
    </xf>
    <xf numFmtId="0" fontId="91" fillId="0" borderId="28" xfId="2015" applyFont="1" applyBorder="1" applyAlignment="1">
      <alignment horizontal="center" vertical="center"/>
    </xf>
    <xf numFmtId="0" fontId="65" fillId="30" borderId="0" xfId="0" applyFont="1" applyFill="1" applyAlignment="1">
      <alignment horizontal="center" vertical="center"/>
    </xf>
    <xf numFmtId="3" fontId="72" fillId="0" borderId="28" xfId="0" applyNumberFormat="1" applyFont="1" applyFill="1" applyBorder="1" applyAlignment="1">
      <alignment horizontal="center" vertical="center"/>
    </xf>
    <xf numFmtId="0" fontId="65" fillId="0" borderId="28" xfId="2015" applyNumberFormat="1" applyFont="1" applyFill="1" applyBorder="1" applyAlignment="1">
      <alignment horizontal="center" vertical="center"/>
    </xf>
    <xf numFmtId="0" fontId="72" fillId="0" borderId="28" xfId="1072" applyNumberFormat="1" applyFont="1" applyFill="1" applyBorder="1" applyAlignment="1">
      <alignment horizontal="center" vertical="center"/>
    </xf>
    <xf numFmtId="20" fontId="65" fillId="0" borderId="28" xfId="2057" applyNumberFormat="1" applyFont="1" applyFill="1" applyBorder="1" applyAlignment="1" applyProtection="1">
      <alignment horizontal="center" vertical="center"/>
      <protection locked="0"/>
    </xf>
    <xf numFmtId="0" fontId="65" fillId="30" borderId="28" xfId="2015" applyFont="1" applyFill="1" applyBorder="1" applyAlignment="1">
      <alignment horizontal="center" vertical="center"/>
    </xf>
    <xf numFmtId="0" fontId="65" fillId="0" borderId="28" xfId="2057" applyNumberFormat="1" applyFont="1" applyFill="1" applyBorder="1" applyAlignment="1" applyProtection="1">
      <alignment horizontal="center" vertical="center"/>
      <protection locked="0"/>
    </xf>
    <xf numFmtId="20" fontId="65" fillId="0" borderId="28" xfId="0" applyNumberFormat="1" applyFont="1" applyFill="1" applyBorder="1" applyAlignment="1" applyProtection="1">
      <alignment horizontal="center" vertical="center"/>
      <protection locked="0"/>
    </xf>
    <xf numFmtId="2" fontId="65" fillId="0" borderId="28" xfId="0" applyNumberFormat="1" applyFont="1" applyFill="1" applyBorder="1" applyAlignment="1">
      <alignment horizontal="center" vertical="center"/>
    </xf>
    <xf numFmtId="0" fontId="72" fillId="0" borderId="28" xfId="0" applyFont="1" applyFill="1" applyBorder="1" applyAlignment="1">
      <alignment horizontal="center" vertical="center"/>
    </xf>
    <xf numFmtId="20" fontId="65" fillId="0" borderId="28" xfId="2056" applyNumberFormat="1" applyFont="1" applyFill="1" applyBorder="1" applyAlignment="1" applyProtection="1">
      <alignment horizontal="center" vertical="center"/>
      <protection locked="0"/>
    </xf>
    <xf numFmtId="20" fontId="65" fillId="0" borderId="28" xfId="2076" applyNumberFormat="1" applyFont="1" applyFill="1" applyBorder="1" applyAlignment="1">
      <alignment horizontal="center" vertical="center"/>
    </xf>
    <xf numFmtId="20" fontId="65" fillId="0" borderId="28" xfId="0" applyNumberFormat="1" applyFont="1" applyFill="1" applyBorder="1" applyAlignment="1">
      <alignment horizontal="center" vertical="center" wrapText="1"/>
    </xf>
    <xf numFmtId="0" fontId="91" fillId="0" borderId="28" xfId="2015" applyFont="1" applyFill="1" applyBorder="1" applyAlignment="1">
      <alignment horizontal="center" vertical="center"/>
    </xf>
    <xf numFmtId="0" fontId="65" fillId="30" borderId="28" xfId="0" applyFont="1" applyFill="1" applyBorder="1" applyAlignment="1">
      <alignment horizontal="center" vertical="center"/>
    </xf>
    <xf numFmtId="20" fontId="65" fillId="30" borderId="28" xfId="2076" applyNumberFormat="1" applyFont="1" applyFill="1" applyBorder="1" applyAlignment="1">
      <alignment horizontal="center" vertical="center"/>
    </xf>
    <xf numFmtId="0" fontId="65" fillId="0" borderId="28" xfId="0" applyFont="1" applyFill="1" applyBorder="1" applyAlignment="1">
      <alignment horizontal="center" vertical="center" wrapText="1"/>
    </xf>
    <xf numFmtId="0" fontId="65" fillId="30" borderId="28" xfId="2076" applyFont="1" applyFill="1" applyBorder="1" applyAlignment="1">
      <alignment horizontal="center" vertical="center"/>
    </xf>
    <xf numFmtId="0" fontId="91" fillId="30" borderId="28" xfId="0" applyFont="1" applyFill="1" applyBorder="1" applyAlignment="1">
      <alignment horizontal="center" vertical="center"/>
    </xf>
    <xf numFmtId="0" fontId="65" fillId="0" borderId="0" xfId="0" applyFont="1" applyFill="1" applyAlignment="1">
      <alignment horizontal="center" vertical="center"/>
    </xf>
    <xf numFmtId="0" fontId="65" fillId="30" borderId="39" xfId="2056" applyFont="1" applyFill="1" applyBorder="1" applyAlignment="1">
      <alignment horizontal="center" vertical="center"/>
    </xf>
    <xf numFmtId="20" fontId="65" fillId="30" borderId="39" xfId="2076" applyNumberFormat="1" applyFont="1" applyFill="1" applyBorder="1" applyAlignment="1">
      <alignment horizontal="center" vertical="center"/>
    </xf>
    <xf numFmtId="0" fontId="65" fillId="0" borderId="28" xfId="2076" applyFont="1" applyFill="1" applyBorder="1" applyAlignment="1">
      <alignment horizontal="center" vertical="center"/>
    </xf>
    <xf numFmtId="0" fontId="91" fillId="0" borderId="39" xfId="0" applyFont="1" applyBorder="1" applyAlignment="1">
      <alignment horizontal="center" vertical="center"/>
    </xf>
    <xf numFmtId="0" fontId="65" fillId="0" borderId="39" xfId="2594" applyFont="1" applyFill="1" applyBorder="1" applyAlignment="1" applyProtection="1">
      <alignment horizontal="center" vertical="center"/>
      <protection locked="0"/>
    </xf>
    <xf numFmtId="0" fontId="65" fillId="0" borderId="0" xfId="0" applyFont="1" applyFill="1" applyProtection="1">
      <protection locked="0"/>
    </xf>
    <xf numFmtId="0" fontId="65" fillId="0" borderId="38" xfId="0" applyFont="1" applyFill="1" applyBorder="1" applyAlignment="1" applyProtection="1">
      <alignment horizontal="left" vertical="center"/>
      <protection locked="0"/>
    </xf>
    <xf numFmtId="0" fontId="89" fillId="0" borderId="38" xfId="2015" applyFont="1" applyFill="1" applyBorder="1" applyAlignment="1">
      <alignment horizontal="left" vertical="center" wrapText="1"/>
    </xf>
    <xf numFmtId="0" fontId="65" fillId="0" borderId="38" xfId="0" applyFont="1" applyFill="1" applyBorder="1" applyAlignment="1">
      <alignment horizontal="left" vertical="center"/>
    </xf>
    <xf numFmtId="0" fontId="89" fillId="0" borderId="38" xfId="2015" applyFont="1" applyBorder="1" applyAlignment="1">
      <alignment horizontal="left" vertical="center"/>
    </xf>
    <xf numFmtId="0" fontId="89" fillId="0" borderId="38" xfId="0" applyFont="1" applyFill="1" applyBorder="1" applyAlignment="1">
      <alignment horizontal="left" vertical="center"/>
    </xf>
    <xf numFmtId="0" fontId="89" fillId="0" borderId="40" xfId="0" applyFont="1" applyFill="1" applyBorder="1" applyAlignment="1">
      <alignment horizontal="left" vertical="center"/>
    </xf>
    <xf numFmtId="20" fontId="89" fillId="0" borderId="34" xfId="0" applyNumberFormat="1" applyFont="1" applyBorder="1" applyAlignment="1">
      <alignment horizontal="center" vertical="center"/>
    </xf>
    <xf numFmtId="0" fontId="89" fillId="30" borderId="34" xfId="0" applyFont="1" applyFill="1" applyBorder="1" applyAlignment="1">
      <alignment horizontal="center" vertical="center"/>
    </xf>
    <xf numFmtId="0" fontId="89" fillId="0" borderId="34" xfId="0" applyFont="1" applyFill="1" applyBorder="1" applyAlignment="1">
      <alignment horizontal="center" vertical="center"/>
    </xf>
    <xf numFmtId="0" fontId="65" fillId="0" borderId="28" xfId="2015" applyFont="1" applyFill="1" applyBorder="1" applyAlignment="1">
      <alignment horizontal="center" vertical="center"/>
    </xf>
    <xf numFmtId="0" fontId="91" fillId="0" borderId="28" xfId="0" applyFont="1" applyBorder="1" applyAlignment="1">
      <alignment horizontal="center" vertical="center"/>
    </xf>
    <xf numFmtId="43" fontId="65" fillId="0" borderId="28" xfId="1071" applyFont="1" applyFill="1" applyBorder="1" applyAlignment="1" applyProtection="1">
      <alignment horizontal="center" vertical="center"/>
      <protection locked="0"/>
    </xf>
    <xf numFmtId="0" fontId="65" fillId="0" borderId="28" xfId="2056" applyFont="1" applyFill="1" applyBorder="1" applyAlignment="1">
      <alignment horizontal="center" vertical="center"/>
    </xf>
    <xf numFmtId="20" fontId="89" fillId="30" borderId="28" xfId="0" applyNumberFormat="1" applyFont="1" applyFill="1" applyBorder="1" applyAlignment="1">
      <alignment horizontal="center" vertical="center"/>
    </xf>
    <xf numFmtId="178" fontId="89" fillId="0" borderId="28" xfId="2015" applyNumberFormat="1" applyFont="1" applyFill="1" applyBorder="1" applyAlignment="1">
      <alignment horizontal="center" vertical="center"/>
    </xf>
    <xf numFmtId="0" fontId="65" fillId="0" borderId="28" xfId="0" applyFont="1" applyFill="1" applyBorder="1" applyAlignment="1" applyProtection="1">
      <alignment horizontal="center" vertical="center"/>
      <protection locked="0"/>
    </xf>
    <xf numFmtId="11" fontId="89" fillId="30" borderId="28" xfId="0" applyNumberFormat="1" applyFont="1" applyFill="1" applyBorder="1" applyAlignment="1">
      <alignment horizontal="center" vertical="center"/>
    </xf>
    <xf numFmtId="20" fontId="89" fillId="0" borderId="28" xfId="0" applyNumberFormat="1" applyFont="1" applyFill="1" applyBorder="1" applyAlignment="1">
      <alignment horizontal="center" vertical="center"/>
    </xf>
    <xf numFmtId="0" fontId="89" fillId="0" borderId="28" xfId="2015" applyFont="1" applyBorder="1" applyAlignment="1">
      <alignment horizontal="center" vertical="center" wrapText="1"/>
    </xf>
    <xf numFmtId="0" fontId="89" fillId="0" borderId="28" xfId="0" applyFont="1" applyBorder="1" applyAlignment="1">
      <alignment horizontal="center" vertical="center" wrapText="1"/>
    </xf>
    <xf numFmtId="0" fontId="89" fillId="0" borderId="28" xfId="2015" applyFont="1" applyFill="1" applyBorder="1" applyAlignment="1">
      <alignment horizontal="center" vertical="center" wrapText="1"/>
    </xf>
    <xf numFmtId="178" fontId="89" fillId="0" borderId="28" xfId="0" applyNumberFormat="1" applyFont="1" applyFill="1" applyBorder="1" applyAlignment="1">
      <alignment horizontal="center" vertical="center"/>
    </xf>
    <xf numFmtId="20" fontId="89" fillId="0" borderId="28" xfId="2015" applyNumberFormat="1" applyFont="1" applyBorder="1" applyAlignment="1">
      <alignment horizontal="center" vertical="center"/>
    </xf>
    <xf numFmtId="0" fontId="89" fillId="0" borderId="28" xfId="2015" applyNumberFormat="1" applyFont="1" applyFill="1" applyBorder="1" applyAlignment="1">
      <alignment horizontal="center" vertical="center"/>
    </xf>
    <xf numFmtId="0" fontId="91" fillId="0" borderId="28" xfId="3338" applyFont="1" applyFill="1" applyBorder="1" applyAlignment="1">
      <alignment horizontal="center" vertical="center"/>
    </xf>
    <xf numFmtId="20" fontId="89" fillId="0" borderId="28" xfId="2015" applyNumberFormat="1" applyFont="1" applyFill="1" applyBorder="1" applyAlignment="1">
      <alignment horizontal="center" vertical="center"/>
    </xf>
    <xf numFmtId="178" fontId="89" fillId="0" borderId="28" xfId="0" applyNumberFormat="1" applyFont="1" applyBorder="1" applyAlignment="1">
      <alignment horizontal="center" vertical="center"/>
    </xf>
    <xf numFmtId="20" fontId="89" fillId="0" borderId="28" xfId="0" applyNumberFormat="1" applyFont="1" applyBorder="1" applyAlignment="1">
      <alignment horizontal="center" vertical="center"/>
    </xf>
    <xf numFmtId="178" fontId="89" fillId="0" borderId="28" xfId="2015" applyNumberFormat="1" applyFont="1" applyBorder="1" applyAlignment="1">
      <alignment horizontal="center" vertical="center"/>
    </xf>
    <xf numFmtId="0" fontId="89" fillId="0" borderId="39" xfId="0" applyFont="1" applyBorder="1" applyAlignment="1">
      <alignment horizontal="center" vertical="center"/>
    </xf>
    <xf numFmtId="0" fontId="89" fillId="0" borderId="37" xfId="0" applyFont="1" applyFill="1" applyBorder="1" applyAlignment="1">
      <alignment horizontal="left" vertical="center"/>
    </xf>
    <xf numFmtId="0" fontId="65" fillId="0" borderId="38" xfId="2015" applyFont="1" applyFill="1" applyBorder="1" applyAlignment="1">
      <alignment horizontal="left" vertical="center"/>
    </xf>
    <xf numFmtId="0" fontId="89" fillId="0" borderId="38" xfId="2015" applyFont="1" applyFill="1" applyBorder="1" applyAlignment="1">
      <alignment horizontal="left" vertical="center"/>
    </xf>
    <xf numFmtId="0" fontId="89" fillId="30" borderId="28" xfId="2015" applyFont="1" applyFill="1" applyBorder="1" applyAlignment="1">
      <alignment horizontal="center" vertical="center"/>
    </xf>
    <xf numFmtId="11" fontId="89" fillId="0" borderId="28" xfId="0" applyNumberFormat="1" applyFont="1" applyFill="1" applyBorder="1" applyAlignment="1">
      <alignment horizontal="center" vertical="center"/>
    </xf>
    <xf numFmtId="0" fontId="89" fillId="30" borderId="39" xfId="0" applyFont="1" applyFill="1" applyBorder="1" applyAlignment="1">
      <alignment horizontal="center" vertical="center"/>
    </xf>
    <xf numFmtId="0" fontId="89" fillId="0" borderId="39" xfId="0" applyFont="1" applyFill="1" applyBorder="1" applyAlignment="1">
      <alignment horizontal="center" vertical="center"/>
    </xf>
    <xf numFmtId="0" fontId="65" fillId="0" borderId="28" xfId="2056" applyFont="1" applyFill="1" applyBorder="1" applyAlignment="1">
      <alignment horizontal="center" vertical="center" wrapText="1"/>
    </xf>
    <xf numFmtId="20" fontId="65" fillId="0" borderId="39" xfId="2056" applyNumberFormat="1" applyFont="1" applyFill="1" applyBorder="1" applyAlignment="1">
      <alignment horizontal="center" vertical="center"/>
    </xf>
    <xf numFmtId="20" fontId="65" fillId="0" borderId="28" xfId="2056" applyNumberFormat="1" applyFont="1" applyFill="1" applyBorder="1" applyAlignment="1">
      <alignment horizontal="center" vertical="center"/>
    </xf>
    <xf numFmtId="43" fontId="65" fillId="0" borderId="28" xfId="1071" applyFont="1" applyFill="1" applyBorder="1" applyAlignment="1">
      <alignment horizontal="center" vertical="center"/>
    </xf>
    <xf numFmtId="0" fontId="65" fillId="30" borderId="39" xfId="2056" applyFont="1" applyFill="1" applyBorder="1" applyAlignment="1">
      <alignment horizontal="center" vertical="center" wrapText="1"/>
    </xf>
    <xf numFmtId="20" fontId="65" fillId="30" borderId="39" xfId="2056" applyNumberFormat="1" applyFont="1" applyFill="1" applyBorder="1" applyAlignment="1">
      <alignment horizontal="center" vertical="center" wrapText="1"/>
    </xf>
    <xf numFmtId="20" fontId="65" fillId="30" borderId="28" xfId="2056" applyNumberFormat="1" applyFont="1" applyFill="1" applyBorder="1" applyAlignment="1">
      <alignment horizontal="center" vertical="center" wrapText="1"/>
    </xf>
    <xf numFmtId="0" fontId="65" fillId="30" borderId="28" xfId="2056" applyFont="1" applyFill="1" applyBorder="1" applyAlignment="1">
      <alignment horizontal="center" vertical="center" wrapText="1"/>
    </xf>
    <xf numFmtId="0" fontId="65" fillId="30" borderId="28" xfId="2056" applyFont="1" applyFill="1" applyBorder="1" applyAlignment="1">
      <alignment horizontal="center" vertical="center"/>
    </xf>
    <xf numFmtId="0" fontId="65" fillId="0" borderId="28" xfId="2056" applyFont="1" applyFill="1" applyBorder="1" applyAlignment="1" applyProtection="1">
      <alignment horizontal="center" vertical="center"/>
      <protection locked="0"/>
    </xf>
    <xf numFmtId="20" fontId="65" fillId="0" borderId="28" xfId="2056" applyNumberFormat="1" applyFont="1" applyFill="1" applyBorder="1" applyAlignment="1">
      <alignment horizontal="center" vertical="center" wrapText="1"/>
    </xf>
    <xf numFmtId="0" fontId="72" fillId="0" borderId="28" xfId="988" applyNumberFormat="1" applyFont="1" applyFill="1" applyBorder="1" applyAlignment="1">
      <alignment horizontal="center" vertical="center"/>
    </xf>
    <xf numFmtId="176" fontId="65" fillId="0" borderId="28" xfId="1071" applyNumberFormat="1" applyFont="1" applyFill="1" applyBorder="1" applyAlignment="1">
      <alignment horizontal="center" vertical="center"/>
    </xf>
    <xf numFmtId="176" fontId="89" fillId="0" borderId="28" xfId="1071" applyNumberFormat="1" applyFont="1" applyFill="1" applyBorder="1" applyAlignment="1">
      <alignment horizontal="center" vertical="center"/>
    </xf>
    <xf numFmtId="176" fontId="89" fillId="0" borderId="39" xfId="1071" applyNumberFormat="1" applyFont="1" applyBorder="1" applyAlignment="1">
      <alignment horizontal="center" vertical="center"/>
    </xf>
    <xf numFmtId="176" fontId="89" fillId="0" borderId="28" xfId="1071" applyNumberFormat="1" applyFont="1" applyBorder="1" applyAlignment="1">
      <alignment horizontal="center" vertical="center"/>
    </xf>
    <xf numFmtId="43" fontId="65" fillId="0" borderId="0" xfId="1071" applyFont="1" applyFill="1" applyBorder="1" applyAlignment="1">
      <alignment horizontal="center"/>
    </xf>
    <xf numFmtId="0" fontId="65" fillId="30" borderId="28" xfId="2057" applyFont="1" applyFill="1" applyBorder="1" applyAlignment="1">
      <alignment horizontal="center" vertical="center" wrapText="1"/>
    </xf>
    <xf numFmtId="0" fontId="65" fillId="0" borderId="28" xfId="2057" applyFont="1" applyFill="1" applyBorder="1" applyAlignment="1">
      <alignment horizontal="center" vertical="center"/>
    </xf>
    <xf numFmtId="20" fontId="65" fillId="30" borderId="28" xfId="2057" applyNumberFormat="1" applyFont="1" applyFill="1" applyBorder="1" applyAlignment="1">
      <alignment horizontal="center" vertical="center" wrapText="1"/>
    </xf>
    <xf numFmtId="0" fontId="65" fillId="30" borderId="28" xfId="2057" applyFont="1" applyFill="1" applyBorder="1" applyAlignment="1">
      <alignment horizontal="center" vertical="center"/>
    </xf>
    <xf numFmtId="0" fontId="65" fillId="0" borderId="28" xfId="2057" applyFont="1" applyFill="1" applyBorder="1" applyAlignment="1" applyProtection="1">
      <alignment horizontal="center" vertical="center"/>
      <protection locked="0"/>
    </xf>
    <xf numFmtId="0" fontId="65" fillId="0" borderId="28" xfId="2594" applyFont="1" applyFill="1" applyBorder="1" applyAlignment="1" applyProtection="1">
      <alignment horizontal="center" vertical="center"/>
      <protection locked="0"/>
    </xf>
    <xf numFmtId="20" fontId="65" fillId="0" borderId="28" xfId="2057" applyNumberFormat="1" applyFont="1" applyFill="1" applyBorder="1" applyAlignment="1">
      <alignment horizontal="center" vertical="center" wrapText="1"/>
    </xf>
    <xf numFmtId="20" fontId="65" fillId="0" borderId="28" xfId="2057" applyNumberFormat="1" applyFont="1" applyFill="1" applyBorder="1" applyAlignment="1">
      <alignment horizontal="center" vertical="center"/>
    </xf>
    <xf numFmtId="0" fontId="65" fillId="0" borderId="28" xfId="2057" applyFont="1" applyFill="1" applyBorder="1" applyAlignment="1">
      <alignment horizontal="center" vertical="center" wrapText="1"/>
    </xf>
    <xf numFmtId="20" fontId="65" fillId="0" borderId="28" xfId="988" applyNumberFormat="1" applyFont="1" applyFill="1" applyBorder="1" applyAlignment="1">
      <alignment horizontal="center" vertical="center" wrapText="1"/>
    </xf>
    <xf numFmtId="0" fontId="65" fillId="0" borderId="0" xfId="2056" applyFont="1" applyProtection="1">
      <protection locked="0"/>
    </xf>
    <xf numFmtId="0" fontId="102" fillId="0" borderId="0" xfId="1671" applyFont="1" applyAlignment="1" applyProtection="1"/>
    <xf numFmtId="0" fontId="65" fillId="0" borderId="0" xfId="2056" applyFont="1" applyAlignment="1" applyProtection="1">
      <alignment horizontal="left" vertical="center"/>
      <protection locked="0"/>
    </xf>
    <xf numFmtId="0" fontId="102" fillId="0" borderId="0" xfId="1671" applyFont="1" applyAlignment="1" applyProtection="1">
      <alignment horizontal="left"/>
      <protection locked="0"/>
    </xf>
    <xf numFmtId="0" fontId="102" fillId="0" borderId="0" xfId="1671" applyFont="1" applyAlignment="1" applyProtection="1">
      <alignment horizontal="left" vertical="center"/>
      <protection locked="0"/>
    </xf>
    <xf numFmtId="0" fontId="65" fillId="0" borderId="0" xfId="2594" applyFont="1" applyFill="1" applyBorder="1" applyAlignment="1" applyProtection="1">
      <alignment horizontal="center"/>
      <protection locked="0"/>
    </xf>
    <xf numFmtId="0" fontId="65" fillId="0" borderId="0" xfId="2056" applyFont="1" applyFill="1" applyBorder="1" applyAlignment="1" applyProtection="1">
      <alignment horizontal="center"/>
      <protection locked="0"/>
    </xf>
    <xf numFmtId="20" fontId="65" fillId="30" borderId="0" xfId="2056" applyNumberFormat="1" applyFont="1" applyFill="1" applyBorder="1" applyAlignment="1">
      <alignment horizontal="center" vertical="center" wrapText="1"/>
    </xf>
    <xf numFmtId="20" fontId="65" fillId="0" borderId="0" xfId="2056" applyNumberFormat="1" applyFont="1" applyFill="1" applyBorder="1" applyAlignment="1">
      <alignment horizontal="center" vertical="center"/>
    </xf>
    <xf numFmtId="0" fontId="65" fillId="30" borderId="0" xfId="2056" applyFont="1" applyFill="1" applyBorder="1" applyAlignment="1">
      <alignment horizontal="center"/>
    </xf>
    <xf numFmtId="20" fontId="65" fillId="30" borderId="34" xfId="2056" applyNumberFormat="1" applyFont="1" applyFill="1" applyBorder="1" applyAlignment="1">
      <alignment horizontal="center" vertical="center" wrapText="1"/>
    </xf>
    <xf numFmtId="20" fontId="65" fillId="0" borderId="34" xfId="2056" applyNumberFormat="1" applyFont="1" applyFill="1" applyBorder="1" applyAlignment="1">
      <alignment horizontal="center" vertical="center"/>
    </xf>
    <xf numFmtId="0" fontId="0" fillId="0" borderId="0" xfId="0" applyAlignment="1">
      <alignment horizontal="center" vertical="center"/>
    </xf>
    <xf numFmtId="0" fontId="0" fillId="0" borderId="45" xfId="0" applyBorder="1" applyAlignment="1">
      <alignment horizontal="center" vertical="center"/>
    </xf>
    <xf numFmtId="15" fontId="8" fillId="0" borderId="28" xfId="0" applyNumberFormat="1"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8" fillId="0" borderId="29" xfId="0" applyFont="1" applyFill="1" applyBorder="1" applyAlignment="1" applyProtection="1">
      <alignment horizontal="center" vertical="center"/>
      <protection locked="0"/>
    </xf>
    <xf numFmtId="0" fontId="24" fillId="0" borderId="29" xfId="1671" applyFill="1" applyBorder="1" applyAlignment="1" applyProtection="1">
      <alignment horizontal="center" vertical="center" wrapText="1"/>
      <protection locked="0"/>
    </xf>
    <xf numFmtId="0" fontId="58" fillId="35" borderId="35" xfId="2021" applyFont="1" applyFill="1" applyBorder="1" applyAlignment="1" applyProtection="1">
      <alignment horizontal="center" vertical="center"/>
      <protection locked="0"/>
    </xf>
    <xf numFmtId="0" fontId="58" fillId="26" borderId="35" xfId="2021" applyFont="1" applyFill="1" applyBorder="1" applyAlignment="1" applyProtection="1">
      <alignment horizontal="center" vertical="center"/>
      <protection locked="0"/>
    </xf>
    <xf numFmtId="0" fontId="58" fillId="0" borderId="46" xfId="0" applyFont="1" applyFill="1" applyBorder="1" applyAlignment="1" applyProtection="1">
      <alignment horizontal="center" vertical="center"/>
      <protection locked="0"/>
    </xf>
    <xf numFmtId="0" fontId="133" fillId="0" borderId="29" xfId="1671" applyFont="1" applyFill="1" applyBorder="1" applyAlignment="1" applyProtection="1">
      <alignment horizontal="center" vertical="center" wrapText="1"/>
      <protection locked="0"/>
    </xf>
    <xf numFmtId="0" fontId="139" fillId="65" borderId="32" xfId="0" applyFont="1" applyFill="1" applyBorder="1" applyAlignment="1" applyProtection="1">
      <alignment horizontal="center" vertical="center" wrapText="1"/>
      <protection locked="0"/>
    </xf>
    <xf numFmtId="0" fontId="8" fillId="0" borderId="0" xfId="0" applyFont="1" applyProtection="1">
      <protection locked="0"/>
    </xf>
    <xf numFmtId="15" fontId="8" fillId="0" borderId="28" xfId="0" applyNumberFormat="1" applyFont="1" applyFill="1" applyBorder="1" applyAlignment="1" applyProtection="1">
      <alignment horizontal="center" vertical="center"/>
      <protection locked="0"/>
    </xf>
    <xf numFmtId="0" fontId="24" fillId="0" borderId="29" xfId="1671" applyFont="1" applyFill="1" applyBorder="1" applyAlignment="1" applyProtection="1">
      <alignment horizontal="center" vertical="center" wrapText="1"/>
      <protection locked="0"/>
    </xf>
    <xf numFmtId="0" fontId="8" fillId="0" borderId="28" xfId="0" applyFont="1" applyFill="1" applyBorder="1" applyAlignment="1" applyProtection="1">
      <alignment horizontal="center" vertical="center"/>
      <protection locked="0"/>
    </xf>
    <xf numFmtId="0" fontId="8" fillId="0" borderId="29" xfId="0" applyFont="1" applyFill="1" applyBorder="1" applyAlignment="1" applyProtection="1">
      <alignment horizontal="center" vertical="center"/>
      <protection locked="0"/>
    </xf>
    <xf numFmtId="0" fontId="58" fillId="38" borderId="35" xfId="0" applyFont="1" applyFill="1" applyBorder="1" applyAlignment="1" applyProtection="1">
      <alignment horizontal="center" vertical="center" wrapText="1"/>
      <protection locked="0"/>
    </xf>
    <xf numFmtId="0" fontId="58" fillId="35" borderId="35" xfId="2021" applyFont="1" applyFill="1" applyBorder="1" applyAlignment="1" applyProtection="1">
      <alignment horizontal="center" vertical="center"/>
      <protection locked="0"/>
    </xf>
    <xf numFmtId="0" fontId="58" fillId="26" borderId="35" xfId="2021" applyFont="1" applyFill="1" applyBorder="1" applyAlignment="1" applyProtection="1">
      <alignment horizontal="center" vertical="center"/>
      <protection locked="0"/>
    </xf>
    <xf numFmtId="0" fontId="58" fillId="0" borderId="46" xfId="0" applyFont="1" applyFill="1" applyBorder="1" applyAlignment="1" applyProtection="1">
      <alignment horizontal="center" vertical="center"/>
      <protection locked="0"/>
    </xf>
    <xf numFmtId="0" fontId="65" fillId="0" borderId="51" xfId="0" applyFont="1" applyFill="1" applyBorder="1" applyAlignment="1">
      <alignment horizontal="center"/>
    </xf>
    <xf numFmtId="0" fontId="110" fillId="0" borderId="38" xfId="0" applyFont="1" applyFill="1" applyBorder="1" applyAlignment="1">
      <alignment horizontal="center"/>
    </xf>
    <xf numFmtId="0" fontId="115" fillId="0" borderId="0" xfId="0" applyFont="1" applyFill="1" applyProtection="1">
      <protection locked="0"/>
    </xf>
    <xf numFmtId="0" fontId="115" fillId="0" borderId="29" xfId="0" applyFont="1" applyFill="1" applyBorder="1" applyAlignment="1" applyProtection="1">
      <alignment horizontal="center" vertical="center"/>
      <protection locked="0"/>
    </xf>
    <xf numFmtId="15" fontId="115" fillId="0" borderId="28" xfId="0" applyNumberFormat="1" applyFont="1" applyFill="1" applyBorder="1" applyAlignment="1" applyProtection="1">
      <alignment horizontal="center" vertical="center"/>
      <protection locked="0"/>
    </xf>
    <xf numFmtId="0" fontId="65" fillId="0" borderId="34" xfId="0" applyFont="1" applyFill="1" applyBorder="1" applyAlignment="1">
      <alignment horizontal="center"/>
    </xf>
    <xf numFmtId="0" fontId="8" fillId="0" borderId="30" xfId="0" applyFont="1" applyFill="1" applyBorder="1" applyAlignment="1" applyProtection="1">
      <alignment horizontal="center" vertical="center"/>
      <protection locked="0"/>
    </xf>
    <xf numFmtId="15" fontId="140" fillId="0" borderId="28" xfId="0" applyNumberFormat="1" applyFont="1" applyBorder="1" applyAlignment="1">
      <alignment horizontal="center"/>
    </xf>
    <xf numFmtId="0" fontId="65" fillId="0" borderId="52" xfId="0" applyFont="1" applyFill="1" applyBorder="1" applyAlignment="1">
      <alignment horizontal="center"/>
    </xf>
    <xf numFmtId="0" fontId="24" fillId="0" borderId="30" xfId="1671" applyFill="1" applyBorder="1" applyAlignment="1" applyProtection="1">
      <alignment horizontal="center" vertical="center"/>
      <protection locked="0"/>
    </xf>
    <xf numFmtId="0" fontId="141" fillId="0" borderId="28" xfId="2015" applyFont="1" applyFill="1" applyBorder="1" applyAlignment="1">
      <alignment horizontal="center" vertical="center"/>
    </xf>
    <xf numFmtId="0" fontId="141" fillId="0" borderId="28" xfId="0" applyFont="1" applyFill="1" applyBorder="1" applyAlignment="1">
      <alignment horizontal="center" vertical="center"/>
    </xf>
    <xf numFmtId="0" fontId="141" fillId="0" borderId="28" xfId="3338" applyFont="1" applyFill="1" applyBorder="1" applyAlignment="1">
      <alignment horizontal="center" vertical="center"/>
    </xf>
    <xf numFmtId="0" fontId="141" fillId="0" borderId="28" xfId="988" applyFont="1" applyFill="1" applyBorder="1" applyAlignment="1">
      <alignment horizontal="center" vertical="center"/>
    </xf>
    <xf numFmtId="0" fontId="50" fillId="0" borderId="28" xfId="0" applyFont="1" applyFill="1" applyBorder="1" applyAlignment="1" applyProtection="1">
      <alignment horizontal="center" vertical="center"/>
      <protection locked="0"/>
    </xf>
    <xf numFmtId="0" fontId="58" fillId="26" borderId="28" xfId="2021" applyFont="1" applyFill="1" applyBorder="1" applyAlignment="1" applyProtection="1">
      <alignment horizontal="center" vertical="center"/>
      <protection locked="0"/>
    </xf>
    <xf numFmtId="0" fontId="8" fillId="0" borderId="28" xfId="0" applyFont="1" applyBorder="1" applyAlignment="1">
      <alignment horizontal="center"/>
    </xf>
    <xf numFmtId="15" fontId="8" fillId="0" borderId="46" xfId="0" applyNumberFormat="1" applyFont="1" applyFill="1" applyBorder="1" applyAlignment="1" applyProtection="1">
      <alignment horizontal="center" vertical="center"/>
      <protection locked="0"/>
    </xf>
    <xf numFmtId="15" fontId="8" fillId="0" borderId="28" xfId="0" applyNumberFormat="1"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8" fillId="0" borderId="29" xfId="0" applyFont="1" applyFill="1" applyBorder="1" applyAlignment="1" applyProtection="1">
      <alignment horizontal="center" vertical="center"/>
      <protection locked="0"/>
    </xf>
    <xf numFmtId="0" fontId="24" fillId="0" borderId="29" xfId="1671" applyFill="1" applyBorder="1" applyAlignment="1" applyProtection="1">
      <alignment horizontal="center" vertical="center" wrapText="1"/>
      <protection locked="0"/>
    </xf>
    <xf numFmtId="0" fontId="58" fillId="35" borderId="35" xfId="2021" applyFont="1" applyFill="1" applyBorder="1" applyAlignment="1" applyProtection="1">
      <alignment horizontal="center" vertical="center"/>
      <protection locked="0"/>
    </xf>
    <xf numFmtId="0" fontId="58" fillId="64" borderId="35" xfId="2021" applyFont="1" applyFill="1" applyBorder="1" applyAlignment="1" applyProtection="1">
      <alignment horizontal="center" vertical="center"/>
      <protection locked="0"/>
    </xf>
    <xf numFmtId="0" fontId="142" fillId="0" borderId="0" xfId="1671" applyFont="1" applyAlignment="1" applyProtection="1">
      <alignment horizontal="left"/>
      <protection locked="0"/>
    </xf>
    <xf numFmtId="0" fontId="58" fillId="0" borderId="35" xfId="0" applyFont="1" applyFill="1" applyBorder="1" applyAlignment="1" applyProtection="1">
      <alignment horizontal="center" vertical="center" wrapText="1"/>
      <protection locked="0"/>
    </xf>
    <xf numFmtId="0" fontId="58" fillId="0" borderId="35" xfId="2021" applyFont="1" applyFill="1" applyBorder="1" applyAlignment="1" applyProtection="1">
      <alignment horizontal="center" vertical="center"/>
      <protection locked="0"/>
    </xf>
    <xf numFmtId="0" fontId="91" fillId="30" borderId="45" xfId="0" applyFont="1" applyFill="1" applyBorder="1" applyAlignment="1">
      <alignment horizontal="center" vertical="center"/>
    </xf>
    <xf numFmtId="0" fontId="65" fillId="0" borderId="45" xfId="0" applyFont="1" applyFill="1" applyBorder="1" applyAlignment="1" applyProtection="1">
      <alignment horizontal="center" vertical="center"/>
      <protection locked="0"/>
    </xf>
    <xf numFmtId="0" fontId="91" fillId="0" borderId="45" xfId="0" applyFont="1" applyFill="1" applyBorder="1" applyAlignment="1">
      <alignment horizontal="center" vertical="center"/>
    </xf>
    <xf numFmtId="0" fontId="65" fillId="0" borderId="45" xfId="0" applyFont="1" applyFill="1" applyBorder="1" applyAlignment="1">
      <alignment horizontal="center" vertical="center"/>
    </xf>
    <xf numFmtId="0" fontId="91" fillId="0" borderId="45" xfId="3338" applyFont="1" applyFill="1" applyBorder="1" applyAlignment="1">
      <alignment horizontal="center" vertical="center"/>
    </xf>
    <xf numFmtId="0" fontId="91" fillId="0" borderId="45" xfId="0" applyFont="1" applyFill="1" applyBorder="1" applyAlignment="1" applyProtection="1">
      <alignment horizontal="center" vertical="center"/>
      <protection locked="0"/>
    </xf>
    <xf numFmtId="0" fontId="91" fillId="0" borderId="58" xfId="0" applyFont="1" applyFill="1" applyBorder="1" applyAlignment="1">
      <alignment horizontal="center" vertical="center"/>
    </xf>
    <xf numFmtId="43" fontId="102" fillId="0" borderId="36" xfId="1671" applyNumberFormat="1" applyFont="1" applyFill="1" applyBorder="1" applyAlignment="1" applyProtection="1">
      <alignment horizontal="center" vertical="center" wrapText="1"/>
    </xf>
    <xf numFmtId="43" fontId="102" fillId="0" borderId="43" xfId="1671" applyNumberFormat="1" applyFont="1" applyFill="1" applyBorder="1" applyAlignment="1" applyProtection="1">
      <alignment horizontal="center" vertical="center" wrapText="1"/>
    </xf>
    <xf numFmtId="43" fontId="84" fillId="66" borderId="44" xfId="1071" applyFont="1" applyFill="1" applyBorder="1" applyAlignment="1">
      <alignment horizontal="center" vertical="center" wrapText="1"/>
    </xf>
    <xf numFmtId="15" fontId="8" fillId="0" borderId="28" xfId="0" applyNumberFormat="1"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24" fillId="0" borderId="29" xfId="1671" applyFill="1" applyBorder="1" applyAlignment="1" applyProtection="1">
      <alignment horizontal="center" vertical="center" wrapText="1"/>
      <protection locked="0"/>
    </xf>
    <xf numFmtId="0" fontId="65" fillId="0" borderId="0" xfId="0" applyFont="1" applyFill="1" applyBorder="1" applyAlignment="1" applyProtection="1">
      <protection locked="0"/>
    </xf>
    <xf numFmtId="0" fontId="8" fillId="0" borderId="0" xfId="0" applyFont="1" applyAlignment="1">
      <alignment horizontal="center" vertical="center"/>
    </xf>
    <xf numFmtId="0" fontId="58" fillId="38" borderId="35" xfId="0" applyFont="1" applyFill="1" applyBorder="1" applyAlignment="1" applyProtection="1">
      <alignment horizontal="center" vertical="center" wrapText="1"/>
      <protection locked="0"/>
    </xf>
    <xf numFmtId="0" fontId="65" fillId="0" borderId="0" xfId="0" applyFont="1"/>
    <xf numFmtId="0" fontId="65" fillId="0" borderId="0" xfId="0" applyFont="1" applyAlignment="1">
      <alignment horizontal="center" vertical="center"/>
    </xf>
    <xf numFmtId="0" fontId="58" fillId="35" borderId="35" xfId="2021" applyFont="1" applyFill="1" applyBorder="1" applyAlignment="1" applyProtection="1">
      <alignment horizontal="center" vertical="center"/>
      <protection locked="0"/>
    </xf>
    <xf numFmtId="0" fontId="58" fillId="26" borderId="28" xfId="2021" applyFont="1" applyFill="1" applyBorder="1" applyAlignment="1" applyProtection="1">
      <alignment horizontal="center" vertical="center"/>
      <protection locked="0"/>
    </xf>
    <xf numFmtId="0" fontId="72" fillId="0" borderId="28" xfId="0" applyFont="1" applyFill="1" applyBorder="1" applyAlignment="1">
      <alignment horizontal="center"/>
    </xf>
    <xf numFmtId="0" fontId="65" fillId="0" borderId="0" xfId="0" applyFont="1" applyFill="1"/>
    <xf numFmtId="0" fontId="132" fillId="0" borderId="28" xfId="2015" applyFont="1" applyFill="1" applyBorder="1" applyAlignment="1">
      <alignment horizontal="center" vertical="center"/>
    </xf>
    <xf numFmtId="0" fontId="65" fillId="0" borderId="28" xfId="42707" applyFont="1" applyFill="1" applyBorder="1" applyAlignment="1" applyProtection="1">
      <alignment horizontal="center"/>
      <protection locked="0"/>
    </xf>
    <xf numFmtId="0" fontId="145" fillId="0" borderId="28" xfId="42711" applyFont="1" applyBorder="1" applyAlignment="1">
      <alignment horizontal="center"/>
    </xf>
    <xf numFmtId="0" fontId="65" fillId="0" borderId="28" xfId="42711" applyFont="1" applyFill="1" applyBorder="1" applyAlignment="1" applyProtection="1">
      <alignment horizontal="center"/>
      <protection locked="0"/>
    </xf>
    <xf numFmtId="43" fontId="65" fillId="0" borderId="28" xfId="42708" applyFont="1" applyFill="1" applyBorder="1" applyAlignment="1" applyProtection="1">
      <alignment horizontal="center"/>
      <protection locked="0"/>
    </xf>
    <xf numFmtId="0" fontId="65" fillId="0" borderId="28" xfId="42710" applyFont="1" applyFill="1" applyBorder="1" applyAlignment="1" applyProtection="1">
      <alignment horizontal="center"/>
      <protection locked="0"/>
    </xf>
    <xf numFmtId="3" fontId="65" fillId="0" borderId="28" xfId="42710" applyNumberFormat="1" applyFont="1" applyFill="1" applyBorder="1" applyAlignment="1" applyProtection="1">
      <alignment horizontal="center"/>
      <protection locked="0"/>
    </xf>
    <xf numFmtId="20" fontId="65" fillId="0" borderId="28" xfId="42710" applyNumberFormat="1" applyFont="1" applyFill="1" applyBorder="1" applyAlignment="1" applyProtection="1">
      <alignment horizontal="center"/>
      <protection locked="0"/>
    </xf>
    <xf numFmtId="0" fontId="80" fillId="0" borderId="31" xfId="0" applyFont="1" applyBorder="1" applyProtection="1">
      <protection locked="0"/>
    </xf>
    <xf numFmtId="0" fontId="80" fillId="0" borderId="67" xfId="0" applyFont="1" applyBorder="1" applyProtection="1">
      <protection locked="0"/>
    </xf>
    <xf numFmtId="0" fontId="65" fillId="0" borderId="38" xfId="42707" applyFont="1" applyFill="1" applyBorder="1" applyAlignment="1" applyProtection="1">
      <protection locked="0"/>
    </xf>
    <xf numFmtId="0" fontId="24" fillId="0" borderId="30" xfId="1671" applyFill="1" applyBorder="1" applyAlignment="1" applyProtection="1">
      <alignment horizontal="center" wrapText="1"/>
      <protection locked="0"/>
    </xf>
    <xf numFmtId="0" fontId="8" fillId="0" borderId="28" xfId="0" applyFont="1" applyBorder="1" applyAlignment="1">
      <alignment horizontal="center" wrapText="1"/>
    </xf>
    <xf numFmtId="43" fontId="72" fillId="0" borderId="52" xfId="1071" applyFont="1" applyFill="1" applyBorder="1"/>
    <xf numFmtId="0" fontId="131" fillId="0" borderId="28" xfId="0" applyFont="1" applyBorder="1" applyAlignment="1">
      <alignment horizontal="center" vertical="center" wrapText="1"/>
    </xf>
    <xf numFmtId="0" fontId="72" fillId="0" borderId="38" xfId="0" applyFont="1" applyFill="1" applyBorder="1" applyAlignment="1"/>
    <xf numFmtId="0" fontId="131" fillId="0" borderId="29" xfId="0" applyFont="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15" fontId="8" fillId="0" borderId="30" xfId="0" applyNumberFormat="1" applyFont="1" applyFill="1" applyBorder="1" applyAlignment="1" applyProtection="1">
      <alignment horizontal="center" vertical="center"/>
      <protection locked="0"/>
    </xf>
    <xf numFmtId="0" fontId="0" fillId="0" borderId="45" xfId="0" applyBorder="1" applyAlignment="1">
      <alignment horizontal="center" vertical="center" wrapText="1"/>
    </xf>
    <xf numFmtId="0" fontId="58" fillId="64" borderId="35" xfId="0" applyFont="1" applyFill="1" applyBorder="1" applyAlignment="1" applyProtection="1">
      <alignment horizontal="center" vertical="center" wrapText="1"/>
      <protection locked="0"/>
    </xf>
    <xf numFmtId="0" fontId="24" fillId="0" borderId="46" xfId="1671" applyFill="1" applyBorder="1" applyAlignment="1" applyProtection="1">
      <alignment horizontal="center" vertical="center" wrapText="1"/>
      <protection locked="0"/>
    </xf>
    <xf numFmtId="0" fontId="0" fillId="0" borderId="68" xfId="0" applyBorder="1" applyAlignment="1">
      <alignment horizontal="center" vertical="center" wrapText="1"/>
    </xf>
    <xf numFmtId="0" fontId="0" fillId="0" borderId="69" xfId="0" applyBorder="1" applyAlignment="1">
      <alignment horizontal="center" vertical="center"/>
    </xf>
    <xf numFmtId="15" fontId="24" fillId="0" borderId="35" xfId="1671" applyNumberFormat="1" applyFill="1" applyBorder="1" applyAlignment="1" applyProtection="1">
      <alignment horizontal="center" vertical="center"/>
      <protection locked="0"/>
    </xf>
    <xf numFmtId="15" fontId="24" fillId="0" borderId="35" xfId="1671" applyNumberFormat="1" applyFill="1" applyBorder="1" applyAlignment="1" applyProtection="1">
      <alignment horizontal="center" vertical="center" wrapText="1"/>
      <protection locked="0"/>
    </xf>
    <xf numFmtId="0" fontId="97" fillId="0" borderId="0" xfId="0" applyFont="1" applyAlignment="1" applyProtection="1">
      <alignment horizontal="center" wrapText="1"/>
      <protection locked="0"/>
    </xf>
    <xf numFmtId="0" fontId="50" fillId="28" borderId="45" xfId="0" applyFont="1" applyFill="1" applyBorder="1" applyAlignment="1" applyProtection="1">
      <alignment horizontal="center" vertical="center"/>
      <protection locked="0"/>
    </xf>
    <xf numFmtId="0" fontId="50" fillId="28" borderId="46" xfId="0" applyFont="1" applyFill="1" applyBorder="1" applyAlignment="1" applyProtection="1">
      <alignment horizontal="center" vertical="center"/>
      <protection locked="0"/>
    </xf>
    <xf numFmtId="0" fontId="50" fillId="28" borderId="29" xfId="0" applyFont="1" applyFill="1" applyBorder="1" applyAlignment="1" applyProtection="1">
      <alignment horizontal="center" vertical="center"/>
      <protection locked="0"/>
    </xf>
    <xf numFmtId="0" fontId="65" fillId="0" borderId="0" xfId="0" applyFont="1" applyFill="1" applyBorder="1" applyAlignment="1">
      <alignment horizontal="center" vertical="center" wrapText="1"/>
    </xf>
    <xf numFmtId="0" fontId="98" fillId="0" borderId="0" xfId="0" applyFont="1" applyAlignment="1" applyProtection="1">
      <protection locked="0"/>
    </xf>
    <xf numFmtId="0" fontId="84" fillId="47" borderId="16" xfId="0" applyFont="1" applyFill="1" applyBorder="1" applyAlignment="1" applyProtection="1">
      <alignment horizontal="center" vertical="center" wrapText="1"/>
      <protection locked="0"/>
    </xf>
    <xf numFmtId="0" fontId="84" fillId="47" borderId="18" xfId="0" applyFont="1" applyFill="1" applyBorder="1" applyAlignment="1" applyProtection="1">
      <alignment horizontal="center" vertical="center" wrapText="1"/>
      <protection locked="0"/>
    </xf>
    <xf numFmtId="0" fontId="84" fillId="47" borderId="19" xfId="0" applyFont="1" applyFill="1" applyBorder="1" applyAlignment="1" applyProtection="1">
      <alignment horizontal="center" vertical="center" wrapText="1"/>
      <protection locked="0"/>
    </xf>
    <xf numFmtId="0" fontId="84" fillId="47" borderId="21" xfId="0" applyFont="1" applyFill="1" applyBorder="1" applyAlignment="1" applyProtection="1">
      <alignment horizontal="center" vertical="center" wrapText="1"/>
      <protection locked="0"/>
    </xf>
    <xf numFmtId="0" fontId="84" fillId="43" borderId="24" xfId="0" applyFont="1" applyFill="1" applyBorder="1" applyAlignment="1" applyProtection="1">
      <alignment horizontal="center" vertical="center"/>
      <protection locked="0"/>
    </xf>
    <xf numFmtId="0" fontId="84" fillId="43" borderId="26" xfId="0" applyFont="1" applyFill="1" applyBorder="1" applyAlignment="1" applyProtection="1">
      <alignment horizontal="center" vertical="center"/>
      <protection locked="0"/>
    </xf>
    <xf numFmtId="0" fontId="99" fillId="0" borderId="0" xfId="0" quotePrefix="1" applyFont="1" applyBorder="1" applyAlignment="1" applyProtection="1">
      <alignment horizontal="left"/>
      <protection locked="0"/>
    </xf>
    <xf numFmtId="0" fontId="99" fillId="0" borderId="0" xfId="0" quotePrefix="1" applyFont="1" applyBorder="1" applyAlignment="1" applyProtection="1">
      <alignment horizontal="center"/>
      <protection locked="0"/>
    </xf>
    <xf numFmtId="0" fontId="72" fillId="0" borderId="24" xfId="0" applyFont="1" applyBorder="1" applyAlignment="1" applyProtection="1">
      <alignment horizontal="center" vertical="center"/>
      <protection locked="0"/>
    </xf>
    <xf numFmtId="0" fontId="72" fillId="0" borderId="25" xfId="0" applyFont="1" applyBorder="1" applyAlignment="1" applyProtection="1">
      <alignment horizontal="center" vertical="center"/>
      <protection locked="0"/>
    </xf>
    <xf numFmtId="0" fontId="84" fillId="43" borderId="16" xfId="0" applyFont="1" applyFill="1" applyBorder="1" applyAlignment="1" applyProtection="1">
      <alignment horizontal="center" vertical="center"/>
      <protection locked="0"/>
    </xf>
    <xf numFmtId="0" fontId="84" fillId="43" borderId="17" xfId="0" applyFont="1" applyFill="1" applyBorder="1" applyAlignment="1" applyProtection="1">
      <alignment horizontal="center" vertical="center"/>
      <protection locked="0"/>
    </xf>
    <xf numFmtId="0" fontId="84" fillId="43" borderId="18" xfId="0" applyFont="1" applyFill="1" applyBorder="1" applyAlignment="1" applyProtection="1">
      <alignment horizontal="center" vertical="center"/>
      <protection locked="0"/>
    </xf>
    <xf numFmtId="0" fontId="84" fillId="43" borderId="19" xfId="0" applyFont="1" applyFill="1" applyBorder="1" applyAlignment="1" applyProtection="1">
      <alignment horizontal="center" vertical="center"/>
      <protection locked="0"/>
    </xf>
    <xf numFmtId="0" fontId="84" fillId="43" borderId="20" xfId="0" applyFont="1" applyFill="1" applyBorder="1" applyAlignment="1" applyProtection="1">
      <alignment horizontal="center" vertical="center"/>
      <protection locked="0"/>
    </xf>
    <xf numFmtId="0" fontId="84" fillId="43" borderId="21" xfId="0" applyFont="1" applyFill="1" applyBorder="1" applyAlignment="1" applyProtection="1">
      <alignment horizontal="center" vertical="center"/>
      <protection locked="0"/>
    </xf>
    <xf numFmtId="0" fontId="84" fillId="38" borderId="24" xfId="0" applyFont="1" applyFill="1" applyBorder="1" applyAlignment="1" applyProtection="1">
      <alignment horizontal="center" vertical="center"/>
      <protection locked="0"/>
    </xf>
    <xf numFmtId="0" fontId="84" fillId="38" borderId="25" xfId="0" applyFont="1" applyFill="1" applyBorder="1" applyAlignment="1" applyProtection="1">
      <alignment horizontal="center" vertical="center"/>
      <protection locked="0"/>
    </xf>
    <xf numFmtId="0" fontId="84" fillId="38" borderId="26" xfId="0" applyFont="1" applyFill="1" applyBorder="1" applyAlignment="1" applyProtection="1">
      <alignment horizontal="center" vertical="center"/>
      <protection locked="0"/>
    </xf>
    <xf numFmtId="0" fontId="84" fillId="42" borderId="16" xfId="0" applyFont="1" applyFill="1" applyBorder="1" applyAlignment="1" applyProtection="1">
      <alignment horizontal="center" vertical="center" wrapText="1"/>
      <protection locked="0"/>
    </xf>
    <xf numFmtId="0" fontId="84" fillId="42" borderId="17" xfId="0" applyFont="1" applyFill="1" applyBorder="1" applyAlignment="1" applyProtection="1">
      <alignment horizontal="center" vertical="center" wrapText="1"/>
      <protection locked="0"/>
    </xf>
    <xf numFmtId="0" fontId="84" fillId="42" borderId="18" xfId="0" applyFont="1" applyFill="1" applyBorder="1" applyAlignment="1" applyProtection="1">
      <alignment horizontal="center" vertical="center" wrapText="1"/>
      <protection locked="0"/>
    </xf>
    <xf numFmtId="0" fontId="84" fillId="42" borderId="19" xfId="0" applyFont="1" applyFill="1" applyBorder="1" applyAlignment="1" applyProtection="1">
      <alignment horizontal="center" vertical="center" wrapText="1"/>
      <protection locked="0"/>
    </xf>
    <xf numFmtId="0" fontId="84" fillId="42" borderId="20" xfId="0" applyFont="1" applyFill="1" applyBorder="1" applyAlignment="1" applyProtection="1">
      <alignment horizontal="center" vertical="center" wrapText="1"/>
      <protection locked="0"/>
    </xf>
    <xf numFmtId="0" fontId="84" fillId="42" borderId="21" xfId="0" applyFont="1" applyFill="1" applyBorder="1" applyAlignment="1" applyProtection="1">
      <alignment horizontal="center" vertical="center" wrapText="1"/>
      <protection locked="0"/>
    </xf>
    <xf numFmtId="0" fontId="84" fillId="63" borderId="16" xfId="0" applyFont="1" applyFill="1" applyBorder="1" applyAlignment="1" applyProtection="1">
      <alignment horizontal="center" vertical="center"/>
      <protection locked="0"/>
    </xf>
    <xf numFmtId="0" fontId="84" fillId="63" borderId="17" xfId="0" applyFont="1" applyFill="1" applyBorder="1" applyAlignment="1" applyProtection="1">
      <alignment horizontal="center" vertical="center"/>
      <protection locked="0"/>
    </xf>
    <xf numFmtId="0" fontId="0" fillId="0" borderId="18" xfId="0" applyBorder="1" applyAlignment="1">
      <alignment horizontal="center" vertical="center"/>
    </xf>
    <xf numFmtId="0" fontId="84" fillId="63" borderId="19" xfId="0" applyFont="1" applyFill="1" applyBorder="1" applyAlignment="1" applyProtection="1">
      <alignment horizontal="center" vertical="center"/>
      <protection locked="0"/>
    </xf>
    <xf numFmtId="0" fontId="84" fillId="63" borderId="20" xfId="0" applyFont="1" applyFill="1" applyBorder="1" applyAlignment="1" applyProtection="1">
      <alignment horizontal="center" vertical="center"/>
      <protection locked="0"/>
    </xf>
    <xf numFmtId="0" fontId="0" fillId="0" borderId="21" xfId="0" applyBorder="1" applyAlignment="1">
      <alignment horizontal="center" vertical="center"/>
    </xf>
    <xf numFmtId="0" fontId="84" fillId="47" borderId="16" xfId="0" applyFont="1" applyFill="1" applyBorder="1" applyAlignment="1">
      <alignment horizontal="center" vertical="center" wrapText="1"/>
    </xf>
    <xf numFmtId="0" fontId="84" fillId="47" borderId="18" xfId="0" applyFont="1" applyFill="1" applyBorder="1" applyAlignment="1">
      <alignment horizontal="center" vertical="center" wrapText="1"/>
    </xf>
    <xf numFmtId="0" fontId="84" fillId="47" borderId="19" xfId="0" applyFont="1" applyFill="1" applyBorder="1" applyAlignment="1">
      <alignment horizontal="center" vertical="center" wrapText="1"/>
    </xf>
    <xf numFmtId="0" fontId="84" fillId="47" borderId="21" xfId="0" applyFont="1" applyFill="1" applyBorder="1" applyAlignment="1">
      <alignment horizontal="center" vertical="center" wrapText="1"/>
    </xf>
    <xf numFmtId="0" fontId="84" fillId="38" borderId="24" xfId="0" applyFont="1" applyFill="1" applyBorder="1" applyAlignment="1">
      <alignment horizontal="center" vertical="center"/>
    </xf>
    <xf numFmtId="0" fontId="84" fillId="38" borderId="25" xfId="0" applyFont="1" applyFill="1" applyBorder="1" applyAlignment="1">
      <alignment horizontal="center" vertical="center"/>
    </xf>
    <xf numFmtId="0" fontId="84" fillId="38" borderId="26" xfId="0" applyFont="1" applyFill="1" applyBorder="1" applyAlignment="1">
      <alignment horizontal="center" vertical="center"/>
    </xf>
    <xf numFmtId="0" fontId="84" fillId="63" borderId="24" xfId="0" applyFont="1" applyFill="1" applyBorder="1" applyAlignment="1">
      <alignment horizontal="center" vertical="center"/>
    </xf>
    <xf numFmtId="0" fontId="100" fillId="63" borderId="25" xfId="0" applyFont="1" applyFill="1" applyBorder="1" applyAlignment="1">
      <alignment horizontal="center" vertical="center"/>
    </xf>
    <xf numFmtId="0" fontId="84" fillId="42" borderId="16" xfId="0" applyFont="1" applyFill="1" applyBorder="1" applyAlignment="1">
      <alignment horizontal="center" vertical="center" wrapText="1"/>
    </xf>
    <xf numFmtId="0" fontId="84" fillId="42" borderId="17" xfId="0" applyFont="1" applyFill="1" applyBorder="1" applyAlignment="1">
      <alignment horizontal="center" vertical="center" wrapText="1"/>
    </xf>
    <xf numFmtId="0" fontId="84" fillId="42" borderId="18" xfId="0" applyFont="1" applyFill="1" applyBorder="1" applyAlignment="1">
      <alignment horizontal="center" vertical="center" wrapText="1"/>
    </xf>
    <xf numFmtId="0" fontId="84" fillId="42" borderId="19" xfId="0" applyFont="1" applyFill="1" applyBorder="1" applyAlignment="1">
      <alignment horizontal="center" vertical="center" wrapText="1"/>
    </xf>
    <xf numFmtId="0" fontId="84" fillId="42" borderId="20" xfId="0" applyFont="1" applyFill="1" applyBorder="1" applyAlignment="1">
      <alignment horizontal="center" vertical="center" wrapText="1"/>
    </xf>
    <xf numFmtId="0" fontId="84" fillId="42" borderId="21" xfId="0" applyFont="1" applyFill="1" applyBorder="1" applyAlignment="1">
      <alignment horizontal="center" vertical="center" wrapText="1"/>
    </xf>
    <xf numFmtId="0" fontId="99" fillId="0" borderId="0" xfId="0" quotePrefix="1" applyFont="1" applyBorder="1" applyAlignment="1">
      <alignment horizontal="left"/>
    </xf>
    <xf numFmtId="0" fontId="84" fillId="43" borderId="16" xfId="0" applyFont="1" applyFill="1" applyBorder="1" applyAlignment="1">
      <alignment horizontal="center" vertical="center"/>
    </xf>
    <xf numFmtId="0" fontId="84" fillId="43" borderId="17" xfId="0" applyFont="1" applyFill="1" applyBorder="1" applyAlignment="1">
      <alignment horizontal="center" vertical="center"/>
    </xf>
    <xf numFmtId="0" fontId="84" fillId="43" borderId="19" xfId="0" applyFont="1" applyFill="1" applyBorder="1" applyAlignment="1">
      <alignment horizontal="center" vertical="center"/>
    </xf>
    <xf numFmtId="0" fontId="84" fillId="43" borderId="20" xfId="0" applyFont="1" applyFill="1" applyBorder="1" applyAlignment="1">
      <alignment horizontal="center" vertical="center"/>
    </xf>
    <xf numFmtId="0" fontId="143" fillId="0" borderId="0" xfId="0" applyFont="1" applyAlignment="1" applyProtection="1">
      <protection locked="0"/>
    </xf>
    <xf numFmtId="0" fontId="144" fillId="0" borderId="0" xfId="0" applyFont="1" applyAlignment="1"/>
    <xf numFmtId="0" fontId="84" fillId="42" borderId="22" xfId="0" applyFont="1" applyFill="1" applyBorder="1" applyAlignment="1">
      <alignment horizontal="center" vertical="center" wrapText="1"/>
    </xf>
    <xf numFmtId="0" fontId="84" fillId="42" borderId="0" xfId="0" applyFont="1" applyFill="1" applyBorder="1" applyAlignment="1">
      <alignment horizontal="center" vertical="center" wrapText="1"/>
    </xf>
    <xf numFmtId="0" fontId="84" fillId="42" borderId="23" xfId="0" applyFont="1" applyFill="1" applyBorder="1" applyAlignment="1">
      <alignment horizontal="center" vertical="center" wrapText="1"/>
    </xf>
    <xf numFmtId="0" fontId="84" fillId="47" borderId="16" xfId="0" applyFont="1" applyFill="1" applyBorder="1" applyAlignment="1">
      <alignment horizontal="center" vertical="center"/>
    </xf>
    <xf numFmtId="0" fontId="84" fillId="47" borderId="17" xfId="0" applyFont="1" applyFill="1" applyBorder="1" applyAlignment="1">
      <alignment horizontal="center" vertical="center"/>
    </xf>
    <xf numFmtId="0" fontId="84" fillId="47" borderId="22" xfId="0" applyFont="1" applyFill="1" applyBorder="1" applyAlignment="1">
      <alignment horizontal="center" vertical="center"/>
    </xf>
    <xf numFmtId="0" fontId="84" fillId="47" borderId="0" xfId="0" applyFont="1" applyFill="1" applyBorder="1" applyAlignment="1">
      <alignment horizontal="center" vertical="center"/>
    </xf>
    <xf numFmtId="0" fontId="84" fillId="47" borderId="19" xfId="0" applyFont="1" applyFill="1" applyBorder="1" applyAlignment="1">
      <alignment horizontal="center" vertical="center"/>
    </xf>
    <xf numFmtId="0" fontId="84" fillId="47" borderId="20" xfId="0" applyFont="1" applyFill="1" applyBorder="1" applyAlignment="1">
      <alignment horizontal="center" vertical="center"/>
    </xf>
    <xf numFmtId="0" fontId="82" fillId="0" borderId="0" xfId="0" applyFont="1" applyFill="1" applyBorder="1" applyAlignment="1">
      <alignment horizontal="left" wrapText="1"/>
    </xf>
    <xf numFmtId="0" fontId="80" fillId="0" borderId="0" xfId="0" applyFont="1" applyAlignment="1">
      <alignment wrapText="1"/>
    </xf>
    <xf numFmtId="0" fontId="84" fillId="43" borderId="18" xfId="0" applyFont="1" applyFill="1" applyBorder="1" applyAlignment="1">
      <alignment horizontal="center" vertical="center"/>
    </xf>
    <xf numFmtId="0" fontId="84" fillId="43" borderId="22" xfId="0" applyFont="1" applyFill="1" applyBorder="1" applyAlignment="1">
      <alignment horizontal="center" vertical="center"/>
    </xf>
    <xf numFmtId="0" fontId="84" fillId="43" borderId="0" xfId="0" applyFont="1" applyFill="1" applyBorder="1" applyAlignment="1">
      <alignment horizontal="center" vertical="center"/>
    </xf>
    <xf numFmtId="0" fontId="84" fillId="43" borderId="23" xfId="0" applyFont="1" applyFill="1" applyBorder="1" applyAlignment="1">
      <alignment horizontal="center" vertical="center"/>
    </xf>
    <xf numFmtId="0" fontId="84" fillId="43" borderId="21" xfId="0" applyFont="1" applyFill="1" applyBorder="1" applyAlignment="1">
      <alignment horizontal="center" vertical="center"/>
    </xf>
    <xf numFmtId="0" fontId="84" fillId="63" borderId="16" xfId="0" applyFont="1" applyFill="1" applyBorder="1" applyAlignment="1">
      <alignment horizontal="center" vertical="center"/>
    </xf>
    <xf numFmtId="0" fontId="84" fillId="63" borderId="17" xfId="0" applyFont="1" applyFill="1" applyBorder="1" applyAlignment="1">
      <alignment horizontal="center" vertical="center"/>
    </xf>
    <xf numFmtId="0" fontId="84" fillId="63" borderId="18" xfId="0" applyFont="1" applyFill="1" applyBorder="1" applyAlignment="1">
      <alignment horizontal="center" vertical="center"/>
    </xf>
    <xf numFmtId="0" fontId="84" fillId="63" borderId="22" xfId="0" applyFont="1" applyFill="1" applyBorder="1" applyAlignment="1">
      <alignment horizontal="center" vertical="center"/>
    </xf>
    <xf numFmtId="0" fontId="84" fillId="63" borderId="0" xfId="0" applyFont="1" applyFill="1" applyBorder="1" applyAlignment="1">
      <alignment horizontal="center" vertical="center"/>
    </xf>
    <xf numFmtId="0" fontId="84" fillId="63" borderId="23" xfId="0" applyFont="1" applyFill="1" applyBorder="1" applyAlignment="1">
      <alignment horizontal="center" vertical="center"/>
    </xf>
    <xf numFmtId="0" fontId="84" fillId="63" borderId="19" xfId="0" applyFont="1" applyFill="1" applyBorder="1" applyAlignment="1">
      <alignment horizontal="center" vertical="center"/>
    </xf>
    <xf numFmtId="0" fontId="84" fillId="63" borderId="20" xfId="0" applyFont="1" applyFill="1" applyBorder="1" applyAlignment="1">
      <alignment horizontal="center" vertical="center"/>
    </xf>
    <xf numFmtId="0" fontId="84" fillId="63" borderId="21" xfId="0" applyFont="1" applyFill="1" applyBorder="1" applyAlignment="1">
      <alignment horizontal="center" vertical="center"/>
    </xf>
    <xf numFmtId="0" fontId="72" fillId="0" borderId="15" xfId="0" applyFont="1" applyBorder="1" applyAlignment="1">
      <alignment horizontal="center" vertical="center"/>
    </xf>
    <xf numFmtId="0" fontId="84" fillId="28" borderId="24" xfId="0" applyFont="1" applyFill="1" applyBorder="1" applyAlignment="1">
      <alignment horizontal="center" vertical="center"/>
    </xf>
    <xf numFmtId="0" fontId="84" fillId="28" borderId="26" xfId="0" applyFont="1" applyFill="1" applyBorder="1" applyAlignment="1">
      <alignment horizontal="center" vertical="center"/>
    </xf>
    <xf numFmtId="0" fontId="84" fillId="43" borderId="24" xfId="0" applyFont="1" applyFill="1" applyBorder="1" applyAlignment="1">
      <alignment horizontal="center" vertical="center"/>
    </xf>
    <xf numFmtId="0" fontId="84" fillId="43" borderId="25" xfId="0" applyFont="1" applyFill="1" applyBorder="1" applyAlignment="1">
      <alignment horizontal="center" vertical="center"/>
    </xf>
    <xf numFmtId="0" fontId="84" fillId="43" borderId="26" xfId="0" applyFont="1" applyFill="1" applyBorder="1" applyAlignment="1">
      <alignment horizontal="center" vertical="center"/>
    </xf>
    <xf numFmtId="0" fontId="84" fillId="45" borderId="24" xfId="0" applyFont="1" applyFill="1" applyBorder="1" applyAlignment="1">
      <alignment horizontal="center" vertical="center" wrapText="1"/>
    </xf>
    <xf numFmtId="0" fontId="84" fillId="45" borderId="25"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43" fillId="0" borderId="20" xfId="0" applyFont="1" applyBorder="1" applyAlignment="1" applyProtection="1">
      <protection locked="0"/>
    </xf>
    <xf numFmtId="0" fontId="144" fillId="0" borderId="20" xfId="0" applyFont="1" applyBorder="1" applyAlignment="1"/>
    <xf numFmtId="0" fontId="56" fillId="0" borderId="0" xfId="0" quotePrefix="1" applyFont="1" applyBorder="1" applyAlignment="1"/>
    <xf numFmtId="0" fontId="108" fillId="63" borderId="15" xfId="0" applyFont="1" applyFill="1" applyBorder="1" applyAlignment="1">
      <alignment horizontal="center" vertical="center"/>
    </xf>
    <xf numFmtId="0" fontId="113" fillId="63" borderId="15" xfId="0" applyFont="1" applyFill="1" applyBorder="1" applyAlignment="1">
      <alignment horizontal="center" vertical="center"/>
    </xf>
    <xf numFmtId="0" fontId="108" fillId="43" borderId="24" xfId="0" applyFont="1" applyFill="1" applyBorder="1" applyAlignment="1">
      <alignment horizontal="center" vertical="center"/>
    </xf>
    <xf numFmtId="0" fontId="108" fillId="43" borderId="25" xfId="0" applyFont="1" applyFill="1" applyBorder="1" applyAlignment="1">
      <alignment horizontal="center" vertical="center"/>
    </xf>
    <xf numFmtId="0" fontId="108" fillId="43" borderId="26" xfId="0" applyFont="1" applyFill="1" applyBorder="1" applyAlignment="1">
      <alignment horizontal="center" vertical="center"/>
    </xf>
    <xf numFmtId="0" fontId="108" fillId="63" borderId="24" xfId="0" applyFont="1" applyFill="1" applyBorder="1" applyAlignment="1">
      <alignment horizontal="center" vertical="center"/>
    </xf>
    <xf numFmtId="0" fontId="108" fillId="63" borderId="25" xfId="0" applyFont="1" applyFill="1" applyBorder="1" applyAlignment="1">
      <alignment horizontal="center" vertical="center"/>
    </xf>
    <xf numFmtId="0" fontId="108" fillId="63" borderId="26" xfId="0" applyFont="1" applyFill="1" applyBorder="1" applyAlignment="1">
      <alignment horizontal="center" vertical="center"/>
    </xf>
    <xf numFmtId="0" fontId="40" fillId="0" borderId="0" xfId="0" applyFont="1" applyBorder="1" applyAlignment="1">
      <alignment horizontal="center" vertical="center" wrapText="1"/>
    </xf>
    <xf numFmtId="0" fontId="53" fillId="0" borderId="0" xfId="0" quotePrefix="1" applyFont="1" applyAlignment="1">
      <alignment horizontal="left"/>
    </xf>
    <xf numFmtId="15" fontId="42" fillId="0" borderId="24" xfId="0" applyNumberFormat="1" applyFont="1" applyBorder="1" applyAlignment="1">
      <alignment horizontal="center"/>
    </xf>
    <xf numFmtId="15" fontId="42" fillId="0" borderId="26" xfId="0" applyNumberFormat="1" applyFont="1" applyBorder="1" applyAlignment="1">
      <alignment horizontal="center"/>
    </xf>
    <xf numFmtId="0" fontId="42" fillId="24" borderId="24" xfId="0" quotePrefix="1" applyFont="1" applyFill="1" applyBorder="1" applyAlignment="1">
      <alignment horizontal="center"/>
    </xf>
    <xf numFmtId="0" fontId="42" fillId="24" borderId="25" xfId="0" quotePrefix="1" applyFont="1" applyFill="1" applyBorder="1" applyAlignment="1">
      <alignment horizontal="center"/>
    </xf>
    <xf numFmtId="0" fontId="42" fillId="24" borderId="26" xfId="0" quotePrefix="1" applyFont="1" applyFill="1" applyBorder="1" applyAlignment="1">
      <alignment horizontal="center"/>
    </xf>
  </cellXfs>
  <cellStyles count="42713">
    <cellStyle name="20% - Accent1" xfId="1" builtinId="30" customBuiltin="1"/>
    <cellStyle name="20% - Accent1 10" xfId="2"/>
    <cellStyle name="20% - Accent1 10 2" xfId="3"/>
    <cellStyle name="20% - Accent1 10 2 2" xfId="3339"/>
    <cellStyle name="20% - Accent1 10 2 2 2" xfId="5879"/>
    <cellStyle name="20% - Accent1 10 2 2 2 2" xfId="10959"/>
    <cellStyle name="20% - Accent1 10 2 2 2 2 2" xfId="21119"/>
    <cellStyle name="20% - Accent1 10 2 2 2 2 2 2" xfId="41439"/>
    <cellStyle name="20% - Accent1 10 2 2 2 2 3" xfId="31279"/>
    <cellStyle name="20% - Accent1 10 2 2 2 3" xfId="16039"/>
    <cellStyle name="20% - Accent1 10 2 2 2 3 2" xfId="36359"/>
    <cellStyle name="20% - Accent1 10 2 2 2 4" xfId="26199"/>
    <cellStyle name="20% - Accent1 10 2 2 3" xfId="8419"/>
    <cellStyle name="20% - Accent1 10 2 2 3 2" xfId="18579"/>
    <cellStyle name="20% - Accent1 10 2 2 3 2 2" xfId="38899"/>
    <cellStyle name="20% - Accent1 10 2 2 3 3" xfId="28739"/>
    <cellStyle name="20% - Accent1 10 2 2 4" xfId="13499"/>
    <cellStyle name="20% - Accent1 10 2 2 4 2" xfId="33819"/>
    <cellStyle name="20% - Accent1 10 2 2 5" xfId="23659"/>
    <cellStyle name="20% - Accent1 10 2 3" xfId="4608"/>
    <cellStyle name="20% - Accent1 10 2 3 2" xfId="9688"/>
    <cellStyle name="20% - Accent1 10 2 3 2 2" xfId="19848"/>
    <cellStyle name="20% - Accent1 10 2 3 2 2 2" xfId="40168"/>
    <cellStyle name="20% - Accent1 10 2 3 2 3" xfId="30008"/>
    <cellStyle name="20% - Accent1 10 2 3 3" xfId="14768"/>
    <cellStyle name="20% - Accent1 10 2 3 3 2" xfId="35088"/>
    <cellStyle name="20% - Accent1 10 2 3 4" xfId="24928"/>
    <cellStyle name="20% - Accent1 10 2 4" xfId="7148"/>
    <cellStyle name="20% - Accent1 10 2 4 2" xfId="17308"/>
    <cellStyle name="20% - Accent1 10 2 4 2 2" xfId="37628"/>
    <cellStyle name="20% - Accent1 10 2 4 3" xfId="27468"/>
    <cellStyle name="20% - Accent1 10 2 5" xfId="12228"/>
    <cellStyle name="20% - Accent1 10 2 5 2" xfId="32548"/>
    <cellStyle name="20% - Accent1 10 2 6" xfId="22388"/>
    <cellStyle name="20% - Accent1 10 3" xfId="3341"/>
    <cellStyle name="20% - Accent1 10 3 2" xfId="5881"/>
    <cellStyle name="20% - Accent1 10 3 2 2" xfId="10961"/>
    <cellStyle name="20% - Accent1 10 3 2 2 2" xfId="21121"/>
    <cellStyle name="20% - Accent1 10 3 2 2 2 2" xfId="41441"/>
    <cellStyle name="20% - Accent1 10 3 2 2 3" xfId="31281"/>
    <cellStyle name="20% - Accent1 10 3 2 3" xfId="16041"/>
    <cellStyle name="20% - Accent1 10 3 2 3 2" xfId="36361"/>
    <cellStyle name="20% - Accent1 10 3 2 4" xfId="26201"/>
    <cellStyle name="20% - Accent1 10 3 3" xfId="8421"/>
    <cellStyle name="20% - Accent1 10 3 3 2" xfId="18581"/>
    <cellStyle name="20% - Accent1 10 3 3 2 2" xfId="38901"/>
    <cellStyle name="20% - Accent1 10 3 3 3" xfId="28741"/>
    <cellStyle name="20% - Accent1 10 3 4" xfId="13501"/>
    <cellStyle name="20% - Accent1 10 3 4 2" xfId="33821"/>
    <cellStyle name="20% - Accent1 10 3 5" xfId="23661"/>
    <cellStyle name="20% - Accent1 10 4" xfId="4607"/>
    <cellStyle name="20% - Accent1 10 4 2" xfId="9687"/>
    <cellStyle name="20% - Accent1 10 4 2 2" xfId="19847"/>
    <cellStyle name="20% - Accent1 10 4 2 2 2" xfId="40167"/>
    <cellStyle name="20% - Accent1 10 4 2 3" xfId="30007"/>
    <cellStyle name="20% - Accent1 10 4 3" xfId="14767"/>
    <cellStyle name="20% - Accent1 10 4 3 2" xfId="35087"/>
    <cellStyle name="20% - Accent1 10 4 4" xfId="24927"/>
    <cellStyle name="20% - Accent1 10 5" xfId="7147"/>
    <cellStyle name="20% - Accent1 10 5 2" xfId="17307"/>
    <cellStyle name="20% - Accent1 10 5 2 2" xfId="37627"/>
    <cellStyle name="20% - Accent1 10 5 3" xfId="27467"/>
    <cellStyle name="20% - Accent1 10 6" xfId="12227"/>
    <cellStyle name="20% - Accent1 10 6 2" xfId="32547"/>
    <cellStyle name="20% - Accent1 10 7" xfId="22387"/>
    <cellStyle name="20% - Accent1 11" xfId="4"/>
    <cellStyle name="20% - Accent1 2" xfId="5"/>
    <cellStyle name="20% - Accent1 3" xfId="6"/>
    <cellStyle name="20% - Accent1 3 2" xfId="7"/>
    <cellStyle name="20% - Accent1 3 2 2" xfId="8"/>
    <cellStyle name="20% - Accent1 3 2 2 2" xfId="9"/>
    <cellStyle name="20% - Accent1 3 2 2 2 2" xfId="10"/>
    <cellStyle name="20% - Accent1 3 2 2 2 2 2" xfId="11"/>
    <cellStyle name="20% - Accent1 3 2 2 2 2 2 2" xfId="3346"/>
    <cellStyle name="20% - Accent1 3 2 2 2 2 2 2 2" xfId="5886"/>
    <cellStyle name="20% - Accent1 3 2 2 2 2 2 2 2 2" xfId="10966"/>
    <cellStyle name="20% - Accent1 3 2 2 2 2 2 2 2 2 2" xfId="21126"/>
    <cellStyle name="20% - Accent1 3 2 2 2 2 2 2 2 2 2 2" xfId="41446"/>
    <cellStyle name="20% - Accent1 3 2 2 2 2 2 2 2 2 3" xfId="31286"/>
    <cellStyle name="20% - Accent1 3 2 2 2 2 2 2 2 3" xfId="16046"/>
    <cellStyle name="20% - Accent1 3 2 2 2 2 2 2 2 3 2" xfId="36366"/>
    <cellStyle name="20% - Accent1 3 2 2 2 2 2 2 2 4" xfId="26206"/>
    <cellStyle name="20% - Accent1 3 2 2 2 2 2 2 3" xfId="8426"/>
    <cellStyle name="20% - Accent1 3 2 2 2 2 2 2 3 2" xfId="18586"/>
    <cellStyle name="20% - Accent1 3 2 2 2 2 2 2 3 2 2" xfId="38906"/>
    <cellStyle name="20% - Accent1 3 2 2 2 2 2 2 3 3" xfId="28746"/>
    <cellStyle name="20% - Accent1 3 2 2 2 2 2 2 4" xfId="13506"/>
    <cellStyle name="20% - Accent1 3 2 2 2 2 2 2 4 2" xfId="33826"/>
    <cellStyle name="20% - Accent1 3 2 2 2 2 2 2 5" xfId="23666"/>
    <cellStyle name="20% - Accent1 3 2 2 2 2 2 3" xfId="4613"/>
    <cellStyle name="20% - Accent1 3 2 2 2 2 2 3 2" xfId="9693"/>
    <cellStyle name="20% - Accent1 3 2 2 2 2 2 3 2 2" xfId="19853"/>
    <cellStyle name="20% - Accent1 3 2 2 2 2 2 3 2 2 2" xfId="40173"/>
    <cellStyle name="20% - Accent1 3 2 2 2 2 2 3 2 3" xfId="30013"/>
    <cellStyle name="20% - Accent1 3 2 2 2 2 2 3 3" xfId="14773"/>
    <cellStyle name="20% - Accent1 3 2 2 2 2 2 3 3 2" xfId="35093"/>
    <cellStyle name="20% - Accent1 3 2 2 2 2 2 3 4" xfId="24933"/>
    <cellStyle name="20% - Accent1 3 2 2 2 2 2 4" xfId="7153"/>
    <cellStyle name="20% - Accent1 3 2 2 2 2 2 4 2" xfId="17313"/>
    <cellStyle name="20% - Accent1 3 2 2 2 2 2 4 2 2" xfId="37633"/>
    <cellStyle name="20% - Accent1 3 2 2 2 2 2 4 3" xfId="27473"/>
    <cellStyle name="20% - Accent1 3 2 2 2 2 2 5" xfId="12233"/>
    <cellStyle name="20% - Accent1 3 2 2 2 2 2 5 2" xfId="32553"/>
    <cellStyle name="20% - Accent1 3 2 2 2 2 2 6" xfId="22393"/>
    <cellStyle name="20% - Accent1 3 2 2 2 2 3" xfId="3345"/>
    <cellStyle name="20% - Accent1 3 2 2 2 2 3 2" xfId="5885"/>
    <cellStyle name="20% - Accent1 3 2 2 2 2 3 2 2" xfId="10965"/>
    <cellStyle name="20% - Accent1 3 2 2 2 2 3 2 2 2" xfId="21125"/>
    <cellStyle name="20% - Accent1 3 2 2 2 2 3 2 2 2 2" xfId="41445"/>
    <cellStyle name="20% - Accent1 3 2 2 2 2 3 2 2 3" xfId="31285"/>
    <cellStyle name="20% - Accent1 3 2 2 2 2 3 2 3" xfId="16045"/>
    <cellStyle name="20% - Accent1 3 2 2 2 2 3 2 3 2" xfId="36365"/>
    <cellStyle name="20% - Accent1 3 2 2 2 2 3 2 4" xfId="26205"/>
    <cellStyle name="20% - Accent1 3 2 2 2 2 3 3" xfId="8425"/>
    <cellStyle name="20% - Accent1 3 2 2 2 2 3 3 2" xfId="18585"/>
    <cellStyle name="20% - Accent1 3 2 2 2 2 3 3 2 2" xfId="38905"/>
    <cellStyle name="20% - Accent1 3 2 2 2 2 3 3 3" xfId="28745"/>
    <cellStyle name="20% - Accent1 3 2 2 2 2 3 4" xfId="13505"/>
    <cellStyle name="20% - Accent1 3 2 2 2 2 3 4 2" xfId="33825"/>
    <cellStyle name="20% - Accent1 3 2 2 2 2 3 5" xfId="23665"/>
    <cellStyle name="20% - Accent1 3 2 2 2 2 4" xfId="4612"/>
    <cellStyle name="20% - Accent1 3 2 2 2 2 4 2" xfId="9692"/>
    <cellStyle name="20% - Accent1 3 2 2 2 2 4 2 2" xfId="19852"/>
    <cellStyle name="20% - Accent1 3 2 2 2 2 4 2 2 2" xfId="40172"/>
    <cellStyle name="20% - Accent1 3 2 2 2 2 4 2 3" xfId="30012"/>
    <cellStyle name="20% - Accent1 3 2 2 2 2 4 3" xfId="14772"/>
    <cellStyle name="20% - Accent1 3 2 2 2 2 4 3 2" xfId="35092"/>
    <cellStyle name="20% - Accent1 3 2 2 2 2 4 4" xfId="24932"/>
    <cellStyle name="20% - Accent1 3 2 2 2 2 5" xfId="7152"/>
    <cellStyle name="20% - Accent1 3 2 2 2 2 5 2" xfId="17312"/>
    <cellStyle name="20% - Accent1 3 2 2 2 2 5 2 2" xfId="37632"/>
    <cellStyle name="20% - Accent1 3 2 2 2 2 5 3" xfId="27472"/>
    <cellStyle name="20% - Accent1 3 2 2 2 2 6" xfId="12232"/>
    <cellStyle name="20% - Accent1 3 2 2 2 2 6 2" xfId="32552"/>
    <cellStyle name="20% - Accent1 3 2 2 2 2 7" xfId="22392"/>
    <cellStyle name="20% - Accent1 3 2 2 2 3" xfId="3344"/>
    <cellStyle name="20% - Accent1 3 2 2 2 3 2" xfId="5884"/>
    <cellStyle name="20% - Accent1 3 2 2 2 3 2 2" xfId="10964"/>
    <cellStyle name="20% - Accent1 3 2 2 2 3 2 2 2" xfId="21124"/>
    <cellStyle name="20% - Accent1 3 2 2 2 3 2 2 2 2" xfId="41444"/>
    <cellStyle name="20% - Accent1 3 2 2 2 3 2 2 3" xfId="31284"/>
    <cellStyle name="20% - Accent1 3 2 2 2 3 2 3" xfId="16044"/>
    <cellStyle name="20% - Accent1 3 2 2 2 3 2 3 2" xfId="36364"/>
    <cellStyle name="20% - Accent1 3 2 2 2 3 2 4" xfId="26204"/>
    <cellStyle name="20% - Accent1 3 2 2 2 3 3" xfId="8424"/>
    <cellStyle name="20% - Accent1 3 2 2 2 3 3 2" xfId="18584"/>
    <cellStyle name="20% - Accent1 3 2 2 2 3 3 2 2" xfId="38904"/>
    <cellStyle name="20% - Accent1 3 2 2 2 3 3 3" xfId="28744"/>
    <cellStyle name="20% - Accent1 3 2 2 2 3 4" xfId="13504"/>
    <cellStyle name="20% - Accent1 3 2 2 2 3 4 2" xfId="33824"/>
    <cellStyle name="20% - Accent1 3 2 2 2 3 5" xfId="23664"/>
    <cellStyle name="20% - Accent1 3 2 2 2 4" xfId="4611"/>
    <cellStyle name="20% - Accent1 3 2 2 2 4 2" xfId="9691"/>
    <cellStyle name="20% - Accent1 3 2 2 2 4 2 2" xfId="19851"/>
    <cellStyle name="20% - Accent1 3 2 2 2 4 2 2 2" xfId="40171"/>
    <cellStyle name="20% - Accent1 3 2 2 2 4 2 3" xfId="30011"/>
    <cellStyle name="20% - Accent1 3 2 2 2 4 3" xfId="14771"/>
    <cellStyle name="20% - Accent1 3 2 2 2 4 3 2" xfId="35091"/>
    <cellStyle name="20% - Accent1 3 2 2 2 4 4" xfId="24931"/>
    <cellStyle name="20% - Accent1 3 2 2 2 5" xfId="7151"/>
    <cellStyle name="20% - Accent1 3 2 2 2 5 2" xfId="17311"/>
    <cellStyle name="20% - Accent1 3 2 2 2 5 2 2" xfId="37631"/>
    <cellStyle name="20% - Accent1 3 2 2 2 5 3" xfId="27471"/>
    <cellStyle name="20% - Accent1 3 2 2 2 6" xfId="12231"/>
    <cellStyle name="20% - Accent1 3 2 2 2 6 2" xfId="32551"/>
    <cellStyle name="20% - Accent1 3 2 2 2 7" xfId="22391"/>
    <cellStyle name="20% - Accent1 3 2 2 3" xfId="12"/>
    <cellStyle name="20% - Accent1 3 2 2 3 2" xfId="13"/>
    <cellStyle name="20% - Accent1 3 2 2 3 2 2" xfId="3348"/>
    <cellStyle name="20% - Accent1 3 2 2 3 2 2 2" xfId="5888"/>
    <cellStyle name="20% - Accent1 3 2 2 3 2 2 2 2" xfId="10968"/>
    <cellStyle name="20% - Accent1 3 2 2 3 2 2 2 2 2" xfId="21128"/>
    <cellStyle name="20% - Accent1 3 2 2 3 2 2 2 2 2 2" xfId="41448"/>
    <cellStyle name="20% - Accent1 3 2 2 3 2 2 2 2 3" xfId="31288"/>
    <cellStyle name="20% - Accent1 3 2 2 3 2 2 2 3" xfId="16048"/>
    <cellStyle name="20% - Accent1 3 2 2 3 2 2 2 3 2" xfId="36368"/>
    <cellStyle name="20% - Accent1 3 2 2 3 2 2 2 4" xfId="26208"/>
    <cellStyle name="20% - Accent1 3 2 2 3 2 2 3" xfId="8428"/>
    <cellStyle name="20% - Accent1 3 2 2 3 2 2 3 2" xfId="18588"/>
    <cellStyle name="20% - Accent1 3 2 2 3 2 2 3 2 2" xfId="38908"/>
    <cellStyle name="20% - Accent1 3 2 2 3 2 2 3 3" xfId="28748"/>
    <cellStyle name="20% - Accent1 3 2 2 3 2 2 4" xfId="13508"/>
    <cellStyle name="20% - Accent1 3 2 2 3 2 2 4 2" xfId="33828"/>
    <cellStyle name="20% - Accent1 3 2 2 3 2 2 5" xfId="23668"/>
    <cellStyle name="20% - Accent1 3 2 2 3 2 3" xfId="4615"/>
    <cellStyle name="20% - Accent1 3 2 2 3 2 3 2" xfId="9695"/>
    <cellStyle name="20% - Accent1 3 2 2 3 2 3 2 2" xfId="19855"/>
    <cellStyle name="20% - Accent1 3 2 2 3 2 3 2 2 2" xfId="40175"/>
    <cellStyle name="20% - Accent1 3 2 2 3 2 3 2 3" xfId="30015"/>
    <cellStyle name="20% - Accent1 3 2 2 3 2 3 3" xfId="14775"/>
    <cellStyle name="20% - Accent1 3 2 2 3 2 3 3 2" xfId="35095"/>
    <cellStyle name="20% - Accent1 3 2 2 3 2 3 4" xfId="24935"/>
    <cellStyle name="20% - Accent1 3 2 2 3 2 4" xfId="7155"/>
    <cellStyle name="20% - Accent1 3 2 2 3 2 4 2" xfId="17315"/>
    <cellStyle name="20% - Accent1 3 2 2 3 2 4 2 2" xfId="37635"/>
    <cellStyle name="20% - Accent1 3 2 2 3 2 4 3" xfId="27475"/>
    <cellStyle name="20% - Accent1 3 2 2 3 2 5" xfId="12235"/>
    <cellStyle name="20% - Accent1 3 2 2 3 2 5 2" xfId="32555"/>
    <cellStyle name="20% - Accent1 3 2 2 3 2 6" xfId="22395"/>
    <cellStyle name="20% - Accent1 3 2 2 3 3" xfId="3347"/>
    <cellStyle name="20% - Accent1 3 2 2 3 3 2" xfId="5887"/>
    <cellStyle name="20% - Accent1 3 2 2 3 3 2 2" xfId="10967"/>
    <cellStyle name="20% - Accent1 3 2 2 3 3 2 2 2" xfId="21127"/>
    <cellStyle name="20% - Accent1 3 2 2 3 3 2 2 2 2" xfId="41447"/>
    <cellStyle name="20% - Accent1 3 2 2 3 3 2 2 3" xfId="31287"/>
    <cellStyle name="20% - Accent1 3 2 2 3 3 2 3" xfId="16047"/>
    <cellStyle name="20% - Accent1 3 2 2 3 3 2 3 2" xfId="36367"/>
    <cellStyle name="20% - Accent1 3 2 2 3 3 2 4" xfId="26207"/>
    <cellStyle name="20% - Accent1 3 2 2 3 3 3" xfId="8427"/>
    <cellStyle name="20% - Accent1 3 2 2 3 3 3 2" xfId="18587"/>
    <cellStyle name="20% - Accent1 3 2 2 3 3 3 2 2" xfId="38907"/>
    <cellStyle name="20% - Accent1 3 2 2 3 3 3 3" xfId="28747"/>
    <cellStyle name="20% - Accent1 3 2 2 3 3 4" xfId="13507"/>
    <cellStyle name="20% - Accent1 3 2 2 3 3 4 2" xfId="33827"/>
    <cellStyle name="20% - Accent1 3 2 2 3 3 5" xfId="23667"/>
    <cellStyle name="20% - Accent1 3 2 2 3 4" xfId="4614"/>
    <cellStyle name="20% - Accent1 3 2 2 3 4 2" xfId="9694"/>
    <cellStyle name="20% - Accent1 3 2 2 3 4 2 2" xfId="19854"/>
    <cellStyle name="20% - Accent1 3 2 2 3 4 2 2 2" xfId="40174"/>
    <cellStyle name="20% - Accent1 3 2 2 3 4 2 3" xfId="30014"/>
    <cellStyle name="20% - Accent1 3 2 2 3 4 3" xfId="14774"/>
    <cellStyle name="20% - Accent1 3 2 2 3 4 3 2" xfId="35094"/>
    <cellStyle name="20% - Accent1 3 2 2 3 4 4" xfId="24934"/>
    <cellStyle name="20% - Accent1 3 2 2 3 5" xfId="7154"/>
    <cellStyle name="20% - Accent1 3 2 2 3 5 2" xfId="17314"/>
    <cellStyle name="20% - Accent1 3 2 2 3 5 2 2" xfId="37634"/>
    <cellStyle name="20% - Accent1 3 2 2 3 5 3" xfId="27474"/>
    <cellStyle name="20% - Accent1 3 2 2 3 6" xfId="12234"/>
    <cellStyle name="20% - Accent1 3 2 2 3 6 2" xfId="32554"/>
    <cellStyle name="20% - Accent1 3 2 2 3 7" xfId="22394"/>
    <cellStyle name="20% - Accent1 3 2 2 4" xfId="3343"/>
    <cellStyle name="20% - Accent1 3 2 2 4 2" xfId="5883"/>
    <cellStyle name="20% - Accent1 3 2 2 4 2 2" xfId="10963"/>
    <cellStyle name="20% - Accent1 3 2 2 4 2 2 2" xfId="21123"/>
    <cellStyle name="20% - Accent1 3 2 2 4 2 2 2 2" xfId="41443"/>
    <cellStyle name="20% - Accent1 3 2 2 4 2 2 3" xfId="31283"/>
    <cellStyle name="20% - Accent1 3 2 2 4 2 3" xfId="16043"/>
    <cellStyle name="20% - Accent1 3 2 2 4 2 3 2" xfId="36363"/>
    <cellStyle name="20% - Accent1 3 2 2 4 2 4" xfId="26203"/>
    <cellStyle name="20% - Accent1 3 2 2 4 3" xfId="8423"/>
    <cellStyle name="20% - Accent1 3 2 2 4 3 2" xfId="18583"/>
    <cellStyle name="20% - Accent1 3 2 2 4 3 2 2" xfId="38903"/>
    <cellStyle name="20% - Accent1 3 2 2 4 3 3" xfId="28743"/>
    <cellStyle name="20% - Accent1 3 2 2 4 4" xfId="13503"/>
    <cellStyle name="20% - Accent1 3 2 2 4 4 2" xfId="33823"/>
    <cellStyle name="20% - Accent1 3 2 2 4 5" xfId="23663"/>
    <cellStyle name="20% - Accent1 3 2 2 5" xfId="4610"/>
    <cellStyle name="20% - Accent1 3 2 2 5 2" xfId="9690"/>
    <cellStyle name="20% - Accent1 3 2 2 5 2 2" xfId="19850"/>
    <cellStyle name="20% - Accent1 3 2 2 5 2 2 2" xfId="40170"/>
    <cellStyle name="20% - Accent1 3 2 2 5 2 3" xfId="30010"/>
    <cellStyle name="20% - Accent1 3 2 2 5 3" xfId="14770"/>
    <cellStyle name="20% - Accent1 3 2 2 5 3 2" xfId="35090"/>
    <cellStyle name="20% - Accent1 3 2 2 5 4" xfId="24930"/>
    <cellStyle name="20% - Accent1 3 2 2 6" xfId="7150"/>
    <cellStyle name="20% - Accent1 3 2 2 6 2" xfId="17310"/>
    <cellStyle name="20% - Accent1 3 2 2 6 2 2" xfId="37630"/>
    <cellStyle name="20% - Accent1 3 2 2 6 3" xfId="27470"/>
    <cellStyle name="20% - Accent1 3 2 2 7" xfId="12230"/>
    <cellStyle name="20% - Accent1 3 2 2 7 2" xfId="32550"/>
    <cellStyle name="20% - Accent1 3 2 2 8" xfId="22390"/>
    <cellStyle name="20% - Accent1 3 2 3" xfId="14"/>
    <cellStyle name="20% - Accent1 3 2 3 2" xfId="15"/>
    <cellStyle name="20% - Accent1 3 2 3 2 2" xfId="16"/>
    <cellStyle name="20% - Accent1 3 2 3 2 2 2" xfId="3351"/>
    <cellStyle name="20% - Accent1 3 2 3 2 2 2 2" xfId="5891"/>
    <cellStyle name="20% - Accent1 3 2 3 2 2 2 2 2" xfId="10971"/>
    <cellStyle name="20% - Accent1 3 2 3 2 2 2 2 2 2" xfId="21131"/>
    <cellStyle name="20% - Accent1 3 2 3 2 2 2 2 2 2 2" xfId="41451"/>
    <cellStyle name="20% - Accent1 3 2 3 2 2 2 2 2 3" xfId="31291"/>
    <cellStyle name="20% - Accent1 3 2 3 2 2 2 2 3" xfId="16051"/>
    <cellStyle name="20% - Accent1 3 2 3 2 2 2 2 3 2" xfId="36371"/>
    <cellStyle name="20% - Accent1 3 2 3 2 2 2 2 4" xfId="26211"/>
    <cellStyle name="20% - Accent1 3 2 3 2 2 2 3" xfId="8431"/>
    <cellStyle name="20% - Accent1 3 2 3 2 2 2 3 2" xfId="18591"/>
    <cellStyle name="20% - Accent1 3 2 3 2 2 2 3 2 2" xfId="38911"/>
    <cellStyle name="20% - Accent1 3 2 3 2 2 2 3 3" xfId="28751"/>
    <cellStyle name="20% - Accent1 3 2 3 2 2 2 4" xfId="13511"/>
    <cellStyle name="20% - Accent1 3 2 3 2 2 2 4 2" xfId="33831"/>
    <cellStyle name="20% - Accent1 3 2 3 2 2 2 5" xfId="23671"/>
    <cellStyle name="20% - Accent1 3 2 3 2 2 3" xfId="4618"/>
    <cellStyle name="20% - Accent1 3 2 3 2 2 3 2" xfId="9698"/>
    <cellStyle name="20% - Accent1 3 2 3 2 2 3 2 2" xfId="19858"/>
    <cellStyle name="20% - Accent1 3 2 3 2 2 3 2 2 2" xfId="40178"/>
    <cellStyle name="20% - Accent1 3 2 3 2 2 3 2 3" xfId="30018"/>
    <cellStyle name="20% - Accent1 3 2 3 2 2 3 3" xfId="14778"/>
    <cellStyle name="20% - Accent1 3 2 3 2 2 3 3 2" xfId="35098"/>
    <cellStyle name="20% - Accent1 3 2 3 2 2 3 4" xfId="24938"/>
    <cellStyle name="20% - Accent1 3 2 3 2 2 4" xfId="7158"/>
    <cellStyle name="20% - Accent1 3 2 3 2 2 4 2" xfId="17318"/>
    <cellStyle name="20% - Accent1 3 2 3 2 2 4 2 2" xfId="37638"/>
    <cellStyle name="20% - Accent1 3 2 3 2 2 4 3" xfId="27478"/>
    <cellStyle name="20% - Accent1 3 2 3 2 2 5" xfId="12238"/>
    <cellStyle name="20% - Accent1 3 2 3 2 2 5 2" xfId="32558"/>
    <cellStyle name="20% - Accent1 3 2 3 2 2 6" xfId="22398"/>
    <cellStyle name="20% - Accent1 3 2 3 2 3" xfId="3350"/>
    <cellStyle name="20% - Accent1 3 2 3 2 3 2" xfId="5890"/>
    <cellStyle name="20% - Accent1 3 2 3 2 3 2 2" xfId="10970"/>
    <cellStyle name="20% - Accent1 3 2 3 2 3 2 2 2" xfId="21130"/>
    <cellStyle name="20% - Accent1 3 2 3 2 3 2 2 2 2" xfId="41450"/>
    <cellStyle name="20% - Accent1 3 2 3 2 3 2 2 3" xfId="31290"/>
    <cellStyle name="20% - Accent1 3 2 3 2 3 2 3" xfId="16050"/>
    <cellStyle name="20% - Accent1 3 2 3 2 3 2 3 2" xfId="36370"/>
    <cellStyle name="20% - Accent1 3 2 3 2 3 2 4" xfId="26210"/>
    <cellStyle name="20% - Accent1 3 2 3 2 3 3" xfId="8430"/>
    <cellStyle name="20% - Accent1 3 2 3 2 3 3 2" xfId="18590"/>
    <cellStyle name="20% - Accent1 3 2 3 2 3 3 2 2" xfId="38910"/>
    <cellStyle name="20% - Accent1 3 2 3 2 3 3 3" xfId="28750"/>
    <cellStyle name="20% - Accent1 3 2 3 2 3 4" xfId="13510"/>
    <cellStyle name="20% - Accent1 3 2 3 2 3 4 2" xfId="33830"/>
    <cellStyle name="20% - Accent1 3 2 3 2 3 5" xfId="23670"/>
    <cellStyle name="20% - Accent1 3 2 3 2 4" xfId="4617"/>
    <cellStyle name="20% - Accent1 3 2 3 2 4 2" xfId="9697"/>
    <cellStyle name="20% - Accent1 3 2 3 2 4 2 2" xfId="19857"/>
    <cellStyle name="20% - Accent1 3 2 3 2 4 2 2 2" xfId="40177"/>
    <cellStyle name="20% - Accent1 3 2 3 2 4 2 3" xfId="30017"/>
    <cellStyle name="20% - Accent1 3 2 3 2 4 3" xfId="14777"/>
    <cellStyle name="20% - Accent1 3 2 3 2 4 3 2" xfId="35097"/>
    <cellStyle name="20% - Accent1 3 2 3 2 4 4" xfId="24937"/>
    <cellStyle name="20% - Accent1 3 2 3 2 5" xfId="7157"/>
    <cellStyle name="20% - Accent1 3 2 3 2 5 2" xfId="17317"/>
    <cellStyle name="20% - Accent1 3 2 3 2 5 2 2" xfId="37637"/>
    <cellStyle name="20% - Accent1 3 2 3 2 5 3" xfId="27477"/>
    <cellStyle name="20% - Accent1 3 2 3 2 6" xfId="12237"/>
    <cellStyle name="20% - Accent1 3 2 3 2 6 2" xfId="32557"/>
    <cellStyle name="20% - Accent1 3 2 3 2 7" xfId="22397"/>
    <cellStyle name="20% - Accent1 3 2 3 3" xfId="3349"/>
    <cellStyle name="20% - Accent1 3 2 3 3 2" xfId="5889"/>
    <cellStyle name="20% - Accent1 3 2 3 3 2 2" xfId="10969"/>
    <cellStyle name="20% - Accent1 3 2 3 3 2 2 2" xfId="21129"/>
    <cellStyle name="20% - Accent1 3 2 3 3 2 2 2 2" xfId="41449"/>
    <cellStyle name="20% - Accent1 3 2 3 3 2 2 3" xfId="31289"/>
    <cellStyle name="20% - Accent1 3 2 3 3 2 3" xfId="16049"/>
    <cellStyle name="20% - Accent1 3 2 3 3 2 3 2" xfId="36369"/>
    <cellStyle name="20% - Accent1 3 2 3 3 2 4" xfId="26209"/>
    <cellStyle name="20% - Accent1 3 2 3 3 3" xfId="8429"/>
    <cellStyle name="20% - Accent1 3 2 3 3 3 2" xfId="18589"/>
    <cellStyle name="20% - Accent1 3 2 3 3 3 2 2" xfId="38909"/>
    <cellStyle name="20% - Accent1 3 2 3 3 3 3" xfId="28749"/>
    <cellStyle name="20% - Accent1 3 2 3 3 4" xfId="13509"/>
    <cellStyle name="20% - Accent1 3 2 3 3 4 2" xfId="33829"/>
    <cellStyle name="20% - Accent1 3 2 3 3 5" xfId="23669"/>
    <cellStyle name="20% - Accent1 3 2 3 4" xfId="4616"/>
    <cellStyle name="20% - Accent1 3 2 3 4 2" xfId="9696"/>
    <cellStyle name="20% - Accent1 3 2 3 4 2 2" xfId="19856"/>
    <cellStyle name="20% - Accent1 3 2 3 4 2 2 2" xfId="40176"/>
    <cellStyle name="20% - Accent1 3 2 3 4 2 3" xfId="30016"/>
    <cellStyle name="20% - Accent1 3 2 3 4 3" xfId="14776"/>
    <cellStyle name="20% - Accent1 3 2 3 4 3 2" xfId="35096"/>
    <cellStyle name="20% - Accent1 3 2 3 4 4" xfId="24936"/>
    <cellStyle name="20% - Accent1 3 2 3 5" xfId="7156"/>
    <cellStyle name="20% - Accent1 3 2 3 5 2" xfId="17316"/>
    <cellStyle name="20% - Accent1 3 2 3 5 2 2" xfId="37636"/>
    <cellStyle name="20% - Accent1 3 2 3 5 3" xfId="27476"/>
    <cellStyle name="20% - Accent1 3 2 3 6" xfId="12236"/>
    <cellStyle name="20% - Accent1 3 2 3 6 2" xfId="32556"/>
    <cellStyle name="20% - Accent1 3 2 3 7" xfId="22396"/>
    <cellStyle name="20% - Accent1 3 2 4" xfId="17"/>
    <cellStyle name="20% - Accent1 3 2 4 2" xfId="18"/>
    <cellStyle name="20% - Accent1 3 2 4 2 2" xfId="3353"/>
    <cellStyle name="20% - Accent1 3 2 4 2 2 2" xfId="5893"/>
    <cellStyle name="20% - Accent1 3 2 4 2 2 2 2" xfId="10973"/>
    <cellStyle name="20% - Accent1 3 2 4 2 2 2 2 2" xfId="21133"/>
    <cellStyle name="20% - Accent1 3 2 4 2 2 2 2 2 2" xfId="41453"/>
    <cellStyle name="20% - Accent1 3 2 4 2 2 2 2 3" xfId="31293"/>
    <cellStyle name="20% - Accent1 3 2 4 2 2 2 3" xfId="16053"/>
    <cellStyle name="20% - Accent1 3 2 4 2 2 2 3 2" xfId="36373"/>
    <cellStyle name="20% - Accent1 3 2 4 2 2 2 4" xfId="26213"/>
    <cellStyle name="20% - Accent1 3 2 4 2 2 3" xfId="8433"/>
    <cellStyle name="20% - Accent1 3 2 4 2 2 3 2" xfId="18593"/>
    <cellStyle name="20% - Accent1 3 2 4 2 2 3 2 2" xfId="38913"/>
    <cellStyle name="20% - Accent1 3 2 4 2 2 3 3" xfId="28753"/>
    <cellStyle name="20% - Accent1 3 2 4 2 2 4" xfId="13513"/>
    <cellStyle name="20% - Accent1 3 2 4 2 2 4 2" xfId="33833"/>
    <cellStyle name="20% - Accent1 3 2 4 2 2 5" xfId="23673"/>
    <cellStyle name="20% - Accent1 3 2 4 2 3" xfId="4620"/>
    <cellStyle name="20% - Accent1 3 2 4 2 3 2" xfId="9700"/>
    <cellStyle name="20% - Accent1 3 2 4 2 3 2 2" xfId="19860"/>
    <cellStyle name="20% - Accent1 3 2 4 2 3 2 2 2" xfId="40180"/>
    <cellStyle name="20% - Accent1 3 2 4 2 3 2 3" xfId="30020"/>
    <cellStyle name="20% - Accent1 3 2 4 2 3 3" xfId="14780"/>
    <cellStyle name="20% - Accent1 3 2 4 2 3 3 2" xfId="35100"/>
    <cellStyle name="20% - Accent1 3 2 4 2 3 4" xfId="24940"/>
    <cellStyle name="20% - Accent1 3 2 4 2 4" xfId="7160"/>
    <cellStyle name="20% - Accent1 3 2 4 2 4 2" xfId="17320"/>
    <cellStyle name="20% - Accent1 3 2 4 2 4 2 2" xfId="37640"/>
    <cellStyle name="20% - Accent1 3 2 4 2 4 3" xfId="27480"/>
    <cellStyle name="20% - Accent1 3 2 4 2 5" xfId="12240"/>
    <cellStyle name="20% - Accent1 3 2 4 2 5 2" xfId="32560"/>
    <cellStyle name="20% - Accent1 3 2 4 2 6" xfId="22400"/>
    <cellStyle name="20% - Accent1 3 2 4 3" xfId="3352"/>
    <cellStyle name="20% - Accent1 3 2 4 3 2" xfId="5892"/>
    <cellStyle name="20% - Accent1 3 2 4 3 2 2" xfId="10972"/>
    <cellStyle name="20% - Accent1 3 2 4 3 2 2 2" xfId="21132"/>
    <cellStyle name="20% - Accent1 3 2 4 3 2 2 2 2" xfId="41452"/>
    <cellStyle name="20% - Accent1 3 2 4 3 2 2 3" xfId="31292"/>
    <cellStyle name="20% - Accent1 3 2 4 3 2 3" xfId="16052"/>
    <cellStyle name="20% - Accent1 3 2 4 3 2 3 2" xfId="36372"/>
    <cellStyle name="20% - Accent1 3 2 4 3 2 4" xfId="26212"/>
    <cellStyle name="20% - Accent1 3 2 4 3 3" xfId="8432"/>
    <cellStyle name="20% - Accent1 3 2 4 3 3 2" xfId="18592"/>
    <cellStyle name="20% - Accent1 3 2 4 3 3 2 2" xfId="38912"/>
    <cellStyle name="20% - Accent1 3 2 4 3 3 3" xfId="28752"/>
    <cellStyle name="20% - Accent1 3 2 4 3 4" xfId="13512"/>
    <cellStyle name="20% - Accent1 3 2 4 3 4 2" xfId="33832"/>
    <cellStyle name="20% - Accent1 3 2 4 3 5" xfId="23672"/>
    <cellStyle name="20% - Accent1 3 2 4 4" xfId="4619"/>
    <cellStyle name="20% - Accent1 3 2 4 4 2" xfId="9699"/>
    <cellStyle name="20% - Accent1 3 2 4 4 2 2" xfId="19859"/>
    <cellStyle name="20% - Accent1 3 2 4 4 2 2 2" xfId="40179"/>
    <cellStyle name="20% - Accent1 3 2 4 4 2 3" xfId="30019"/>
    <cellStyle name="20% - Accent1 3 2 4 4 3" xfId="14779"/>
    <cellStyle name="20% - Accent1 3 2 4 4 3 2" xfId="35099"/>
    <cellStyle name="20% - Accent1 3 2 4 4 4" xfId="24939"/>
    <cellStyle name="20% - Accent1 3 2 4 5" xfId="7159"/>
    <cellStyle name="20% - Accent1 3 2 4 5 2" xfId="17319"/>
    <cellStyle name="20% - Accent1 3 2 4 5 2 2" xfId="37639"/>
    <cellStyle name="20% - Accent1 3 2 4 5 3" xfId="27479"/>
    <cellStyle name="20% - Accent1 3 2 4 6" xfId="12239"/>
    <cellStyle name="20% - Accent1 3 2 4 6 2" xfId="32559"/>
    <cellStyle name="20% - Accent1 3 2 4 7" xfId="22399"/>
    <cellStyle name="20% - Accent1 3 2 5" xfId="3342"/>
    <cellStyle name="20% - Accent1 3 2 5 2" xfId="5882"/>
    <cellStyle name="20% - Accent1 3 2 5 2 2" xfId="10962"/>
    <cellStyle name="20% - Accent1 3 2 5 2 2 2" xfId="21122"/>
    <cellStyle name="20% - Accent1 3 2 5 2 2 2 2" xfId="41442"/>
    <cellStyle name="20% - Accent1 3 2 5 2 2 3" xfId="31282"/>
    <cellStyle name="20% - Accent1 3 2 5 2 3" xfId="16042"/>
    <cellStyle name="20% - Accent1 3 2 5 2 3 2" xfId="36362"/>
    <cellStyle name="20% - Accent1 3 2 5 2 4" xfId="26202"/>
    <cellStyle name="20% - Accent1 3 2 5 3" xfId="8422"/>
    <cellStyle name="20% - Accent1 3 2 5 3 2" xfId="18582"/>
    <cellStyle name="20% - Accent1 3 2 5 3 2 2" xfId="38902"/>
    <cellStyle name="20% - Accent1 3 2 5 3 3" xfId="28742"/>
    <cellStyle name="20% - Accent1 3 2 5 4" xfId="13502"/>
    <cellStyle name="20% - Accent1 3 2 5 4 2" xfId="33822"/>
    <cellStyle name="20% - Accent1 3 2 5 5" xfId="23662"/>
    <cellStyle name="20% - Accent1 3 2 6" xfId="4609"/>
    <cellStyle name="20% - Accent1 3 2 6 2" xfId="9689"/>
    <cellStyle name="20% - Accent1 3 2 6 2 2" xfId="19849"/>
    <cellStyle name="20% - Accent1 3 2 6 2 2 2" xfId="40169"/>
    <cellStyle name="20% - Accent1 3 2 6 2 3" xfId="30009"/>
    <cellStyle name="20% - Accent1 3 2 6 3" xfId="14769"/>
    <cellStyle name="20% - Accent1 3 2 6 3 2" xfId="35089"/>
    <cellStyle name="20% - Accent1 3 2 6 4" xfId="24929"/>
    <cellStyle name="20% - Accent1 3 2 7" xfId="7149"/>
    <cellStyle name="20% - Accent1 3 2 7 2" xfId="17309"/>
    <cellStyle name="20% - Accent1 3 2 7 2 2" xfId="37629"/>
    <cellStyle name="20% - Accent1 3 2 7 3" xfId="27469"/>
    <cellStyle name="20% - Accent1 3 2 8" xfId="12229"/>
    <cellStyle name="20% - Accent1 3 2 8 2" xfId="32549"/>
    <cellStyle name="20% - Accent1 3 2 9" xfId="22389"/>
    <cellStyle name="20% - Accent1 3 3" xfId="19"/>
    <cellStyle name="20% - Accent1 3 3 2" xfId="20"/>
    <cellStyle name="20% - Accent1 3 3 2 2" xfId="21"/>
    <cellStyle name="20% - Accent1 3 3 2 2 2" xfId="22"/>
    <cellStyle name="20% - Accent1 3 3 2 2 2 2" xfId="23"/>
    <cellStyle name="20% - Accent1 3 3 2 2 2 2 2" xfId="3358"/>
    <cellStyle name="20% - Accent1 3 3 2 2 2 2 2 2" xfId="5898"/>
    <cellStyle name="20% - Accent1 3 3 2 2 2 2 2 2 2" xfId="10978"/>
    <cellStyle name="20% - Accent1 3 3 2 2 2 2 2 2 2 2" xfId="21138"/>
    <cellStyle name="20% - Accent1 3 3 2 2 2 2 2 2 2 2 2" xfId="41458"/>
    <cellStyle name="20% - Accent1 3 3 2 2 2 2 2 2 2 3" xfId="31298"/>
    <cellStyle name="20% - Accent1 3 3 2 2 2 2 2 2 3" xfId="16058"/>
    <cellStyle name="20% - Accent1 3 3 2 2 2 2 2 2 3 2" xfId="36378"/>
    <cellStyle name="20% - Accent1 3 3 2 2 2 2 2 2 4" xfId="26218"/>
    <cellStyle name="20% - Accent1 3 3 2 2 2 2 2 3" xfId="8438"/>
    <cellStyle name="20% - Accent1 3 3 2 2 2 2 2 3 2" xfId="18598"/>
    <cellStyle name="20% - Accent1 3 3 2 2 2 2 2 3 2 2" xfId="38918"/>
    <cellStyle name="20% - Accent1 3 3 2 2 2 2 2 3 3" xfId="28758"/>
    <cellStyle name="20% - Accent1 3 3 2 2 2 2 2 4" xfId="13518"/>
    <cellStyle name="20% - Accent1 3 3 2 2 2 2 2 4 2" xfId="33838"/>
    <cellStyle name="20% - Accent1 3 3 2 2 2 2 2 5" xfId="23678"/>
    <cellStyle name="20% - Accent1 3 3 2 2 2 2 3" xfId="4625"/>
    <cellStyle name="20% - Accent1 3 3 2 2 2 2 3 2" xfId="9705"/>
    <cellStyle name="20% - Accent1 3 3 2 2 2 2 3 2 2" xfId="19865"/>
    <cellStyle name="20% - Accent1 3 3 2 2 2 2 3 2 2 2" xfId="40185"/>
    <cellStyle name="20% - Accent1 3 3 2 2 2 2 3 2 3" xfId="30025"/>
    <cellStyle name="20% - Accent1 3 3 2 2 2 2 3 3" xfId="14785"/>
    <cellStyle name="20% - Accent1 3 3 2 2 2 2 3 3 2" xfId="35105"/>
    <cellStyle name="20% - Accent1 3 3 2 2 2 2 3 4" xfId="24945"/>
    <cellStyle name="20% - Accent1 3 3 2 2 2 2 4" xfId="7165"/>
    <cellStyle name="20% - Accent1 3 3 2 2 2 2 4 2" xfId="17325"/>
    <cellStyle name="20% - Accent1 3 3 2 2 2 2 4 2 2" xfId="37645"/>
    <cellStyle name="20% - Accent1 3 3 2 2 2 2 4 3" xfId="27485"/>
    <cellStyle name="20% - Accent1 3 3 2 2 2 2 5" xfId="12245"/>
    <cellStyle name="20% - Accent1 3 3 2 2 2 2 5 2" xfId="32565"/>
    <cellStyle name="20% - Accent1 3 3 2 2 2 2 6" xfId="22405"/>
    <cellStyle name="20% - Accent1 3 3 2 2 2 3" xfId="3357"/>
    <cellStyle name="20% - Accent1 3 3 2 2 2 3 2" xfId="5897"/>
    <cellStyle name="20% - Accent1 3 3 2 2 2 3 2 2" xfId="10977"/>
    <cellStyle name="20% - Accent1 3 3 2 2 2 3 2 2 2" xfId="21137"/>
    <cellStyle name="20% - Accent1 3 3 2 2 2 3 2 2 2 2" xfId="41457"/>
    <cellStyle name="20% - Accent1 3 3 2 2 2 3 2 2 3" xfId="31297"/>
    <cellStyle name="20% - Accent1 3 3 2 2 2 3 2 3" xfId="16057"/>
    <cellStyle name="20% - Accent1 3 3 2 2 2 3 2 3 2" xfId="36377"/>
    <cellStyle name="20% - Accent1 3 3 2 2 2 3 2 4" xfId="26217"/>
    <cellStyle name="20% - Accent1 3 3 2 2 2 3 3" xfId="8437"/>
    <cellStyle name="20% - Accent1 3 3 2 2 2 3 3 2" xfId="18597"/>
    <cellStyle name="20% - Accent1 3 3 2 2 2 3 3 2 2" xfId="38917"/>
    <cellStyle name="20% - Accent1 3 3 2 2 2 3 3 3" xfId="28757"/>
    <cellStyle name="20% - Accent1 3 3 2 2 2 3 4" xfId="13517"/>
    <cellStyle name="20% - Accent1 3 3 2 2 2 3 4 2" xfId="33837"/>
    <cellStyle name="20% - Accent1 3 3 2 2 2 3 5" xfId="23677"/>
    <cellStyle name="20% - Accent1 3 3 2 2 2 4" xfId="4624"/>
    <cellStyle name="20% - Accent1 3 3 2 2 2 4 2" xfId="9704"/>
    <cellStyle name="20% - Accent1 3 3 2 2 2 4 2 2" xfId="19864"/>
    <cellStyle name="20% - Accent1 3 3 2 2 2 4 2 2 2" xfId="40184"/>
    <cellStyle name="20% - Accent1 3 3 2 2 2 4 2 3" xfId="30024"/>
    <cellStyle name="20% - Accent1 3 3 2 2 2 4 3" xfId="14784"/>
    <cellStyle name="20% - Accent1 3 3 2 2 2 4 3 2" xfId="35104"/>
    <cellStyle name="20% - Accent1 3 3 2 2 2 4 4" xfId="24944"/>
    <cellStyle name="20% - Accent1 3 3 2 2 2 5" xfId="7164"/>
    <cellStyle name="20% - Accent1 3 3 2 2 2 5 2" xfId="17324"/>
    <cellStyle name="20% - Accent1 3 3 2 2 2 5 2 2" xfId="37644"/>
    <cellStyle name="20% - Accent1 3 3 2 2 2 5 3" xfId="27484"/>
    <cellStyle name="20% - Accent1 3 3 2 2 2 6" xfId="12244"/>
    <cellStyle name="20% - Accent1 3 3 2 2 2 6 2" xfId="32564"/>
    <cellStyle name="20% - Accent1 3 3 2 2 2 7" xfId="22404"/>
    <cellStyle name="20% - Accent1 3 3 2 2 3" xfId="3356"/>
    <cellStyle name="20% - Accent1 3 3 2 2 3 2" xfId="5896"/>
    <cellStyle name="20% - Accent1 3 3 2 2 3 2 2" xfId="10976"/>
    <cellStyle name="20% - Accent1 3 3 2 2 3 2 2 2" xfId="21136"/>
    <cellStyle name="20% - Accent1 3 3 2 2 3 2 2 2 2" xfId="41456"/>
    <cellStyle name="20% - Accent1 3 3 2 2 3 2 2 3" xfId="31296"/>
    <cellStyle name="20% - Accent1 3 3 2 2 3 2 3" xfId="16056"/>
    <cellStyle name="20% - Accent1 3 3 2 2 3 2 3 2" xfId="36376"/>
    <cellStyle name="20% - Accent1 3 3 2 2 3 2 4" xfId="26216"/>
    <cellStyle name="20% - Accent1 3 3 2 2 3 3" xfId="8436"/>
    <cellStyle name="20% - Accent1 3 3 2 2 3 3 2" xfId="18596"/>
    <cellStyle name="20% - Accent1 3 3 2 2 3 3 2 2" xfId="38916"/>
    <cellStyle name="20% - Accent1 3 3 2 2 3 3 3" xfId="28756"/>
    <cellStyle name="20% - Accent1 3 3 2 2 3 4" xfId="13516"/>
    <cellStyle name="20% - Accent1 3 3 2 2 3 4 2" xfId="33836"/>
    <cellStyle name="20% - Accent1 3 3 2 2 3 5" xfId="23676"/>
    <cellStyle name="20% - Accent1 3 3 2 2 4" xfId="4623"/>
    <cellStyle name="20% - Accent1 3 3 2 2 4 2" xfId="9703"/>
    <cellStyle name="20% - Accent1 3 3 2 2 4 2 2" xfId="19863"/>
    <cellStyle name="20% - Accent1 3 3 2 2 4 2 2 2" xfId="40183"/>
    <cellStyle name="20% - Accent1 3 3 2 2 4 2 3" xfId="30023"/>
    <cellStyle name="20% - Accent1 3 3 2 2 4 3" xfId="14783"/>
    <cellStyle name="20% - Accent1 3 3 2 2 4 3 2" xfId="35103"/>
    <cellStyle name="20% - Accent1 3 3 2 2 4 4" xfId="24943"/>
    <cellStyle name="20% - Accent1 3 3 2 2 5" xfId="7163"/>
    <cellStyle name="20% - Accent1 3 3 2 2 5 2" xfId="17323"/>
    <cellStyle name="20% - Accent1 3 3 2 2 5 2 2" xfId="37643"/>
    <cellStyle name="20% - Accent1 3 3 2 2 5 3" xfId="27483"/>
    <cellStyle name="20% - Accent1 3 3 2 2 6" xfId="12243"/>
    <cellStyle name="20% - Accent1 3 3 2 2 6 2" xfId="32563"/>
    <cellStyle name="20% - Accent1 3 3 2 2 7" xfId="22403"/>
    <cellStyle name="20% - Accent1 3 3 2 3" xfId="24"/>
    <cellStyle name="20% - Accent1 3 3 2 3 2" xfId="25"/>
    <cellStyle name="20% - Accent1 3 3 2 3 2 2" xfId="3360"/>
    <cellStyle name="20% - Accent1 3 3 2 3 2 2 2" xfId="5900"/>
    <cellStyle name="20% - Accent1 3 3 2 3 2 2 2 2" xfId="10980"/>
    <cellStyle name="20% - Accent1 3 3 2 3 2 2 2 2 2" xfId="21140"/>
    <cellStyle name="20% - Accent1 3 3 2 3 2 2 2 2 2 2" xfId="41460"/>
    <cellStyle name="20% - Accent1 3 3 2 3 2 2 2 2 3" xfId="31300"/>
    <cellStyle name="20% - Accent1 3 3 2 3 2 2 2 3" xfId="16060"/>
    <cellStyle name="20% - Accent1 3 3 2 3 2 2 2 3 2" xfId="36380"/>
    <cellStyle name="20% - Accent1 3 3 2 3 2 2 2 4" xfId="26220"/>
    <cellStyle name="20% - Accent1 3 3 2 3 2 2 3" xfId="8440"/>
    <cellStyle name="20% - Accent1 3 3 2 3 2 2 3 2" xfId="18600"/>
    <cellStyle name="20% - Accent1 3 3 2 3 2 2 3 2 2" xfId="38920"/>
    <cellStyle name="20% - Accent1 3 3 2 3 2 2 3 3" xfId="28760"/>
    <cellStyle name="20% - Accent1 3 3 2 3 2 2 4" xfId="13520"/>
    <cellStyle name="20% - Accent1 3 3 2 3 2 2 4 2" xfId="33840"/>
    <cellStyle name="20% - Accent1 3 3 2 3 2 2 5" xfId="23680"/>
    <cellStyle name="20% - Accent1 3 3 2 3 2 3" xfId="4627"/>
    <cellStyle name="20% - Accent1 3 3 2 3 2 3 2" xfId="9707"/>
    <cellStyle name="20% - Accent1 3 3 2 3 2 3 2 2" xfId="19867"/>
    <cellStyle name="20% - Accent1 3 3 2 3 2 3 2 2 2" xfId="40187"/>
    <cellStyle name="20% - Accent1 3 3 2 3 2 3 2 3" xfId="30027"/>
    <cellStyle name="20% - Accent1 3 3 2 3 2 3 3" xfId="14787"/>
    <cellStyle name="20% - Accent1 3 3 2 3 2 3 3 2" xfId="35107"/>
    <cellStyle name="20% - Accent1 3 3 2 3 2 3 4" xfId="24947"/>
    <cellStyle name="20% - Accent1 3 3 2 3 2 4" xfId="7167"/>
    <cellStyle name="20% - Accent1 3 3 2 3 2 4 2" xfId="17327"/>
    <cellStyle name="20% - Accent1 3 3 2 3 2 4 2 2" xfId="37647"/>
    <cellStyle name="20% - Accent1 3 3 2 3 2 4 3" xfId="27487"/>
    <cellStyle name="20% - Accent1 3 3 2 3 2 5" xfId="12247"/>
    <cellStyle name="20% - Accent1 3 3 2 3 2 5 2" xfId="32567"/>
    <cellStyle name="20% - Accent1 3 3 2 3 2 6" xfId="22407"/>
    <cellStyle name="20% - Accent1 3 3 2 3 3" xfId="3359"/>
    <cellStyle name="20% - Accent1 3 3 2 3 3 2" xfId="5899"/>
    <cellStyle name="20% - Accent1 3 3 2 3 3 2 2" xfId="10979"/>
    <cellStyle name="20% - Accent1 3 3 2 3 3 2 2 2" xfId="21139"/>
    <cellStyle name="20% - Accent1 3 3 2 3 3 2 2 2 2" xfId="41459"/>
    <cellStyle name="20% - Accent1 3 3 2 3 3 2 2 3" xfId="31299"/>
    <cellStyle name="20% - Accent1 3 3 2 3 3 2 3" xfId="16059"/>
    <cellStyle name="20% - Accent1 3 3 2 3 3 2 3 2" xfId="36379"/>
    <cellStyle name="20% - Accent1 3 3 2 3 3 2 4" xfId="26219"/>
    <cellStyle name="20% - Accent1 3 3 2 3 3 3" xfId="8439"/>
    <cellStyle name="20% - Accent1 3 3 2 3 3 3 2" xfId="18599"/>
    <cellStyle name="20% - Accent1 3 3 2 3 3 3 2 2" xfId="38919"/>
    <cellStyle name="20% - Accent1 3 3 2 3 3 3 3" xfId="28759"/>
    <cellStyle name="20% - Accent1 3 3 2 3 3 4" xfId="13519"/>
    <cellStyle name="20% - Accent1 3 3 2 3 3 4 2" xfId="33839"/>
    <cellStyle name="20% - Accent1 3 3 2 3 3 5" xfId="23679"/>
    <cellStyle name="20% - Accent1 3 3 2 3 4" xfId="4626"/>
    <cellStyle name="20% - Accent1 3 3 2 3 4 2" xfId="9706"/>
    <cellStyle name="20% - Accent1 3 3 2 3 4 2 2" xfId="19866"/>
    <cellStyle name="20% - Accent1 3 3 2 3 4 2 2 2" xfId="40186"/>
    <cellStyle name="20% - Accent1 3 3 2 3 4 2 3" xfId="30026"/>
    <cellStyle name="20% - Accent1 3 3 2 3 4 3" xfId="14786"/>
    <cellStyle name="20% - Accent1 3 3 2 3 4 3 2" xfId="35106"/>
    <cellStyle name="20% - Accent1 3 3 2 3 4 4" xfId="24946"/>
    <cellStyle name="20% - Accent1 3 3 2 3 5" xfId="7166"/>
    <cellStyle name="20% - Accent1 3 3 2 3 5 2" xfId="17326"/>
    <cellStyle name="20% - Accent1 3 3 2 3 5 2 2" xfId="37646"/>
    <cellStyle name="20% - Accent1 3 3 2 3 5 3" xfId="27486"/>
    <cellStyle name="20% - Accent1 3 3 2 3 6" xfId="12246"/>
    <cellStyle name="20% - Accent1 3 3 2 3 6 2" xfId="32566"/>
    <cellStyle name="20% - Accent1 3 3 2 3 7" xfId="22406"/>
    <cellStyle name="20% - Accent1 3 3 2 4" xfId="3355"/>
    <cellStyle name="20% - Accent1 3 3 2 4 2" xfId="5895"/>
    <cellStyle name="20% - Accent1 3 3 2 4 2 2" xfId="10975"/>
    <cellStyle name="20% - Accent1 3 3 2 4 2 2 2" xfId="21135"/>
    <cellStyle name="20% - Accent1 3 3 2 4 2 2 2 2" xfId="41455"/>
    <cellStyle name="20% - Accent1 3 3 2 4 2 2 3" xfId="31295"/>
    <cellStyle name="20% - Accent1 3 3 2 4 2 3" xfId="16055"/>
    <cellStyle name="20% - Accent1 3 3 2 4 2 3 2" xfId="36375"/>
    <cellStyle name="20% - Accent1 3 3 2 4 2 4" xfId="26215"/>
    <cellStyle name="20% - Accent1 3 3 2 4 3" xfId="8435"/>
    <cellStyle name="20% - Accent1 3 3 2 4 3 2" xfId="18595"/>
    <cellStyle name="20% - Accent1 3 3 2 4 3 2 2" xfId="38915"/>
    <cellStyle name="20% - Accent1 3 3 2 4 3 3" xfId="28755"/>
    <cellStyle name="20% - Accent1 3 3 2 4 4" xfId="13515"/>
    <cellStyle name="20% - Accent1 3 3 2 4 4 2" xfId="33835"/>
    <cellStyle name="20% - Accent1 3 3 2 4 5" xfId="23675"/>
    <cellStyle name="20% - Accent1 3 3 2 5" xfId="4622"/>
    <cellStyle name="20% - Accent1 3 3 2 5 2" xfId="9702"/>
    <cellStyle name="20% - Accent1 3 3 2 5 2 2" xfId="19862"/>
    <cellStyle name="20% - Accent1 3 3 2 5 2 2 2" xfId="40182"/>
    <cellStyle name="20% - Accent1 3 3 2 5 2 3" xfId="30022"/>
    <cellStyle name="20% - Accent1 3 3 2 5 3" xfId="14782"/>
    <cellStyle name="20% - Accent1 3 3 2 5 3 2" xfId="35102"/>
    <cellStyle name="20% - Accent1 3 3 2 5 4" xfId="24942"/>
    <cellStyle name="20% - Accent1 3 3 2 6" xfId="7162"/>
    <cellStyle name="20% - Accent1 3 3 2 6 2" xfId="17322"/>
    <cellStyle name="20% - Accent1 3 3 2 6 2 2" xfId="37642"/>
    <cellStyle name="20% - Accent1 3 3 2 6 3" xfId="27482"/>
    <cellStyle name="20% - Accent1 3 3 2 7" xfId="12242"/>
    <cellStyle name="20% - Accent1 3 3 2 7 2" xfId="32562"/>
    <cellStyle name="20% - Accent1 3 3 2 8" xfId="22402"/>
    <cellStyle name="20% - Accent1 3 3 3" xfId="26"/>
    <cellStyle name="20% - Accent1 3 3 3 2" xfId="27"/>
    <cellStyle name="20% - Accent1 3 3 3 2 2" xfId="28"/>
    <cellStyle name="20% - Accent1 3 3 3 2 2 2" xfId="3363"/>
    <cellStyle name="20% - Accent1 3 3 3 2 2 2 2" xfId="5903"/>
    <cellStyle name="20% - Accent1 3 3 3 2 2 2 2 2" xfId="10983"/>
    <cellStyle name="20% - Accent1 3 3 3 2 2 2 2 2 2" xfId="21143"/>
    <cellStyle name="20% - Accent1 3 3 3 2 2 2 2 2 2 2" xfId="41463"/>
    <cellStyle name="20% - Accent1 3 3 3 2 2 2 2 2 3" xfId="31303"/>
    <cellStyle name="20% - Accent1 3 3 3 2 2 2 2 3" xfId="16063"/>
    <cellStyle name="20% - Accent1 3 3 3 2 2 2 2 3 2" xfId="36383"/>
    <cellStyle name="20% - Accent1 3 3 3 2 2 2 2 4" xfId="26223"/>
    <cellStyle name="20% - Accent1 3 3 3 2 2 2 3" xfId="8443"/>
    <cellStyle name="20% - Accent1 3 3 3 2 2 2 3 2" xfId="18603"/>
    <cellStyle name="20% - Accent1 3 3 3 2 2 2 3 2 2" xfId="38923"/>
    <cellStyle name="20% - Accent1 3 3 3 2 2 2 3 3" xfId="28763"/>
    <cellStyle name="20% - Accent1 3 3 3 2 2 2 4" xfId="13523"/>
    <cellStyle name="20% - Accent1 3 3 3 2 2 2 4 2" xfId="33843"/>
    <cellStyle name="20% - Accent1 3 3 3 2 2 2 5" xfId="23683"/>
    <cellStyle name="20% - Accent1 3 3 3 2 2 3" xfId="4630"/>
    <cellStyle name="20% - Accent1 3 3 3 2 2 3 2" xfId="9710"/>
    <cellStyle name="20% - Accent1 3 3 3 2 2 3 2 2" xfId="19870"/>
    <cellStyle name="20% - Accent1 3 3 3 2 2 3 2 2 2" xfId="40190"/>
    <cellStyle name="20% - Accent1 3 3 3 2 2 3 2 3" xfId="30030"/>
    <cellStyle name="20% - Accent1 3 3 3 2 2 3 3" xfId="14790"/>
    <cellStyle name="20% - Accent1 3 3 3 2 2 3 3 2" xfId="35110"/>
    <cellStyle name="20% - Accent1 3 3 3 2 2 3 4" xfId="24950"/>
    <cellStyle name="20% - Accent1 3 3 3 2 2 4" xfId="7170"/>
    <cellStyle name="20% - Accent1 3 3 3 2 2 4 2" xfId="17330"/>
    <cellStyle name="20% - Accent1 3 3 3 2 2 4 2 2" xfId="37650"/>
    <cellStyle name="20% - Accent1 3 3 3 2 2 4 3" xfId="27490"/>
    <cellStyle name="20% - Accent1 3 3 3 2 2 5" xfId="12250"/>
    <cellStyle name="20% - Accent1 3 3 3 2 2 5 2" xfId="32570"/>
    <cellStyle name="20% - Accent1 3 3 3 2 2 6" xfId="22410"/>
    <cellStyle name="20% - Accent1 3 3 3 2 3" xfId="3362"/>
    <cellStyle name="20% - Accent1 3 3 3 2 3 2" xfId="5902"/>
    <cellStyle name="20% - Accent1 3 3 3 2 3 2 2" xfId="10982"/>
    <cellStyle name="20% - Accent1 3 3 3 2 3 2 2 2" xfId="21142"/>
    <cellStyle name="20% - Accent1 3 3 3 2 3 2 2 2 2" xfId="41462"/>
    <cellStyle name="20% - Accent1 3 3 3 2 3 2 2 3" xfId="31302"/>
    <cellStyle name="20% - Accent1 3 3 3 2 3 2 3" xfId="16062"/>
    <cellStyle name="20% - Accent1 3 3 3 2 3 2 3 2" xfId="36382"/>
    <cellStyle name="20% - Accent1 3 3 3 2 3 2 4" xfId="26222"/>
    <cellStyle name="20% - Accent1 3 3 3 2 3 3" xfId="8442"/>
    <cellStyle name="20% - Accent1 3 3 3 2 3 3 2" xfId="18602"/>
    <cellStyle name="20% - Accent1 3 3 3 2 3 3 2 2" xfId="38922"/>
    <cellStyle name="20% - Accent1 3 3 3 2 3 3 3" xfId="28762"/>
    <cellStyle name="20% - Accent1 3 3 3 2 3 4" xfId="13522"/>
    <cellStyle name="20% - Accent1 3 3 3 2 3 4 2" xfId="33842"/>
    <cellStyle name="20% - Accent1 3 3 3 2 3 5" xfId="23682"/>
    <cellStyle name="20% - Accent1 3 3 3 2 4" xfId="4629"/>
    <cellStyle name="20% - Accent1 3 3 3 2 4 2" xfId="9709"/>
    <cellStyle name="20% - Accent1 3 3 3 2 4 2 2" xfId="19869"/>
    <cellStyle name="20% - Accent1 3 3 3 2 4 2 2 2" xfId="40189"/>
    <cellStyle name="20% - Accent1 3 3 3 2 4 2 3" xfId="30029"/>
    <cellStyle name="20% - Accent1 3 3 3 2 4 3" xfId="14789"/>
    <cellStyle name="20% - Accent1 3 3 3 2 4 3 2" xfId="35109"/>
    <cellStyle name="20% - Accent1 3 3 3 2 4 4" xfId="24949"/>
    <cellStyle name="20% - Accent1 3 3 3 2 5" xfId="7169"/>
    <cellStyle name="20% - Accent1 3 3 3 2 5 2" xfId="17329"/>
    <cellStyle name="20% - Accent1 3 3 3 2 5 2 2" xfId="37649"/>
    <cellStyle name="20% - Accent1 3 3 3 2 5 3" xfId="27489"/>
    <cellStyle name="20% - Accent1 3 3 3 2 6" xfId="12249"/>
    <cellStyle name="20% - Accent1 3 3 3 2 6 2" xfId="32569"/>
    <cellStyle name="20% - Accent1 3 3 3 2 7" xfId="22409"/>
    <cellStyle name="20% - Accent1 3 3 3 3" xfId="3361"/>
    <cellStyle name="20% - Accent1 3 3 3 3 2" xfId="5901"/>
    <cellStyle name="20% - Accent1 3 3 3 3 2 2" xfId="10981"/>
    <cellStyle name="20% - Accent1 3 3 3 3 2 2 2" xfId="21141"/>
    <cellStyle name="20% - Accent1 3 3 3 3 2 2 2 2" xfId="41461"/>
    <cellStyle name="20% - Accent1 3 3 3 3 2 2 3" xfId="31301"/>
    <cellStyle name="20% - Accent1 3 3 3 3 2 3" xfId="16061"/>
    <cellStyle name="20% - Accent1 3 3 3 3 2 3 2" xfId="36381"/>
    <cellStyle name="20% - Accent1 3 3 3 3 2 4" xfId="26221"/>
    <cellStyle name="20% - Accent1 3 3 3 3 3" xfId="8441"/>
    <cellStyle name="20% - Accent1 3 3 3 3 3 2" xfId="18601"/>
    <cellStyle name="20% - Accent1 3 3 3 3 3 2 2" xfId="38921"/>
    <cellStyle name="20% - Accent1 3 3 3 3 3 3" xfId="28761"/>
    <cellStyle name="20% - Accent1 3 3 3 3 4" xfId="13521"/>
    <cellStyle name="20% - Accent1 3 3 3 3 4 2" xfId="33841"/>
    <cellStyle name="20% - Accent1 3 3 3 3 5" xfId="23681"/>
    <cellStyle name="20% - Accent1 3 3 3 4" xfId="4628"/>
    <cellStyle name="20% - Accent1 3 3 3 4 2" xfId="9708"/>
    <cellStyle name="20% - Accent1 3 3 3 4 2 2" xfId="19868"/>
    <cellStyle name="20% - Accent1 3 3 3 4 2 2 2" xfId="40188"/>
    <cellStyle name="20% - Accent1 3 3 3 4 2 3" xfId="30028"/>
    <cellStyle name="20% - Accent1 3 3 3 4 3" xfId="14788"/>
    <cellStyle name="20% - Accent1 3 3 3 4 3 2" xfId="35108"/>
    <cellStyle name="20% - Accent1 3 3 3 4 4" xfId="24948"/>
    <cellStyle name="20% - Accent1 3 3 3 5" xfId="7168"/>
    <cellStyle name="20% - Accent1 3 3 3 5 2" xfId="17328"/>
    <cellStyle name="20% - Accent1 3 3 3 5 2 2" xfId="37648"/>
    <cellStyle name="20% - Accent1 3 3 3 5 3" xfId="27488"/>
    <cellStyle name="20% - Accent1 3 3 3 6" xfId="12248"/>
    <cellStyle name="20% - Accent1 3 3 3 6 2" xfId="32568"/>
    <cellStyle name="20% - Accent1 3 3 3 7" xfId="22408"/>
    <cellStyle name="20% - Accent1 3 3 4" xfId="29"/>
    <cellStyle name="20% - Accent1 3 3 4 2" xfId="30"/>
    <cellStyle name="20% - Accent1 3 3 4 2 2" xfId="3365"/>
    <cellStyle name="20% - Accent1 3 3 4 2 2 2" xfId="5905"/>
    <cellStyle name="20% - Accent1 3 3 4 2 2 2 2" xfId="10985"/>
    <cellStyle name="20% - Accent1 3 3 4 2 2 2 2 2" xfId="21145"/>
    <cellStyle name="20% - Accent1 3 3 4 2 2 2 2 2 2" xfId="41465"/>
    <cellStyle name="20% - Accent1 3 3 4 2 2 2 2 3" xfId="31305"/>
    <cellStyle name="20% - Accent1 3 3 4 2 2 2 3" xfId="16065"/>
    <cellStyle name="20% - Accent1 3 3 4 2 2 2 3 2" xfId="36385"/>
    <cellStyle name="20% - Accent1 3 3 4 2 2 2 4" xfId="26225"/>
    <cellStyle name="20% - Accent1 3 3 4 2 2 3" xfId="8445"/>
    <cellStyle name="20% - Accent1 3 3 4 2 2 3 2" xfId="18605"/>
    <cellStyle name="20% - Accent1 3 3 4 2 2 3 2 2" xfId="38925"/>
    <cellStyle name="20% - Accent1 3 3 4 2 2 3 3" xfId="28765"/>
    <cellStyle name="20% - Accent1 3 3 4 2 2 4" xfId="13525"/>
    <cellStyle name="20% - Accent1 3 3 4 2 2 4 2" xfId="33845"/>
    <cellStyle name="20% - Accent1 3 3 4 2 2 5" xfId="23685"/>
    <cellStyle name="20% - Accent1 3 3 4 2 3" xfId="4632"/>
    <cellStyle name="20% - Accent1 3 3 4 2 3 2" xfId="9712"/>
    <cellStyle name="20% - Accent1 3 3 4 2 3 2 2" xfId="19872"/>
    <cellStyle name="20% - Accent1 3 3 4 2 3 2 2 2" xfId="40192"/>
    <cellStyle name="20% - Accent1 3 3 4 2 3 2 3" xfId="30032"/>
    <cellStyle name="20% - Accent1 3 3 4 2 3 3" xfId="14792"/>
    <cellStyle name="20% - Accent1 3 3 4 2 3 3 2" xfId="35112"/>
    <cellStyle name="20% - Accent1 3 3 4 2 3 4" xfId="24952"/>
    <cellStyle name="20% - Accent1 3 3 4 2 4" xfId="7172"/>
    <cellStyle name="20% - Accent1 3 3 4 2 4 2" xfId="17332"/>
    <cellStyle name="20% - Accent1 3 3 4 2 4 2 2" xfId="37652"/>
    <cellStyle name="20% - Accent1 3 3 4 2 4 3" xfId="27492"/>
    <cellStyle name="20% - Accent1 3 3 4 2 5" xfId="12252"/>
    <cellStyle name="20% - Accent1 3 3 4 2 5 2" xfId="32572"/>
    <cellStyle name="20% - Accent1 3 3 4 2 6" xfId="22412"/>
    <cellStyle name="20% - Accent1 3 3 4 3" xfId="3364"/>
    <cellStyle name="20% - Accent1 3 3 4 3 2" xfId="5904"/>
    <cellStyle name="20% - Accent1 3 3 4 3 2 2" xfId="10984"/>
    <cellStyle name="20% - Accent1 3 3 4 3 2 2 2" xfId="21144"/>
    <cellStyle name="20% - Accent1 3 3 4 3 2 2 2 2" xfId="41464"/>
    <cellStyle name="20% - Accent1 3 3 4 3 2 2 3" xfId="31304"/>
    <cellStyle name="20% - Accent1 3 3 4 3 2 3" xfId="16064"/>
    <cellStyle name="20% - Accent1 3 3 4 3 2 3 2" xfId="36384"/>
    <cellStyle name="20% - Accent1 3 3 4 3 2 4" xfId="26224"/>
    <cellStyle name="20% - Accent1 3 3 4 3 3" xfId="8444"/>
    <cellStyle name="20% - Accent1 3 3 4 3 3 2" xfId="18604"/>
    <cellStyle name="20% - Accent1 3 3 4 3 3 2 2" xfId="38924"/>
    <cellStyle name="20% - Accent1 3 3 4 3 3 3" xfId="28764"/>
    <cellStyle name="20% - Accent1 3 3 4 3 4" xfId="13524"/>
    <cellStyle name="20% - Accent1 3 3 4 3 4 2" xfId="33844"/>
    <cellStyle name="20% - Accent1 3 3 4 3 5" xfId="23684"/>
    <cellStyle name="20% - Accent1 3 3 4 4" xfId="4631"/>
    <cellStyle name="20% - Accent1 3 3 4 4 2" xfId="9711"/>
    <cellStyle name="20% - Accent1 3 3 4 4 2 2" xfId="19871"/>
    <cellStyle name="20% - Accent1 3 3 4 4 2 2 2" xfId="40191"/>
    <cellStyle name="20% - Accent1 3 3 4 4 2 3" xfId="30031"/>
    <cellStyle name="20% - Accent1 3 3 4 4 3" xfId="14791"/>
    <cellStyle name="20% - Accent1 3 3 4 4 3 2" xfId="35111"/>
    <cellStyle name="20% - Accent1 3 3 4 4 4" xfId="24951"/>
    <cellStyle name="20% - Accent1 3 3 4 5" xfId="7171"/>
    <cellStyle name="20% - Accent1 3 3 4 5 2" xfId="17331"/>
    <cellStyle name="20% - Accent1 3 3 4 5 2 2" xfId="37651"/>
    <cellStyle name="20% - Accent1 3 3 4 5 3" xfId="27491"/>
    <cellStyle name="20% - Accent1 3 3 4 6" xfId="12251"/>
    <cellStyle name="20% - Accent1 3 3 4 6 2" xfId="32571"/>
    <cellStyle name="20% - Accent1 3 3 4 7" xfId="22411"/>
    <cellStyle name="20% - Accent1 3 3 5" xfId="3354"/>
    <cellStyle name="20% - Accent1 3 3 5 2" xfId="5894"/>
    <cellStyle name="20% - Accent1 3 3 5 2 2" xfId="10974"/>
    <cellStyle name="20% - Accent1 3 3 5 2 2 2" xfId="21134"/>
    <cellStyle name="20% - Accent1 3 3 5 2 2 2 2" xfId="41454"/>
    <cellStyle name="20% - Accent1 3 3 5 2 2 3" xfId="31294"/>
    <cellStyle name="20% - Accent1 3 3 5 2 3" xfId="16054"/>
    <cellStyle name="20% - Accent1 3 3 5 2 3 2" xfId="36374"/>
    <cellStyle name="20% - Accent1 3 3 5 2 4" xfId="26214"/>
    <cellStyle name="20% - Accent1 3 3 5 3" xfId="8434"/>
    <cellStyle name="20% - Accent1 3 3 5 3 2" xfId="18594"/>
    <cellStyle name="20% - Accent1 3 3 5 3 2 2" xfId="38914"/>
    <cellStyle name="20% - Accent1 3 3 5 3 3" xfId="28754"/>
    <cellStyle name="20% - Accent1 3 3 5 4" xfId="13514"/>
    <cellStyle name="20% - Accent1 3 3 5 4 2" xfId="33834"/>
    <cellStyle name="20% - Accent1 3 3 5 5" xfId="23674"/>
    <cellStyle name="20% - Accent1 3 3 6" xfId="4621"/>
    <cellStyle name="20% - Accent1 3 3 6 2" xfId="9701"/>
    <cellStyle name="20% - Accent1 3 3 6 2 2" xfId="19861"/>
    <cellStyle name="20% - Accent1 3 3 6 2 2 2" xfId="40181"/>
    <cellStyle name="20% - Accent1 3 3 6 2 3" xfId="30021"/>
    <cellStyle name="20% - Accent1 3 3 6 3" xfId="14781"/>
    <cellStyle name="20% - Accent1 3 3 6 3 2" xfId="35101"/>
    <cellStyle name="20% - Accent1 3 3 6 4" xfId="24941"/>
    <cellStyle name="20% - Accent1 3 3 7" xfId="7161"/>
    <cellStyle name="20% - Accent1 3 3 7 2" xfId="17321"/>
    <cellStyle name="20% - Accent1 3 3 7 2 2" xfId="37641"/>
    <cellStyle name="20% - Accent1 3 3 7 3" xfId="27481"/>
    <cellStyle name="20% - Accent1 3 3 8" xfId="12241"/>
    <cellStyle name="20% - Accent1 3 3 8 2" xfId="32561"/>
    <cellStyle name="20% - Accent1 3 3 9" xfId="22401"/>
    <cellStyle name="20% - Accent1 3 4" xfId="31"/>
    <cellStyle name="20% - Accent1 3 4 2" xfId="32"/>
    <cellStyle name="20% - Accent1 3 4 2 2" xfId="33"/>
    <cellStyle name="20% - Accent1 3 4 2 2 2" xfId="34"/>
    <cellStyle name="20% - Accent1 3 4 2 2 2 2" xfId="3369"/>
    <cellStyle name="20% - Accent1 3 4 2 2 2 2 2" xfId="5909"/>
    <cellStyle name="20% - Accent1 3 4 2 2 2 2 2 2" xfId="10989"/>
    <cellStyle name="20% - Accent1 3 4 2 2 2 2 2 2 2" xfId="21149"/>
    <cellStyle name="20% - Accent1 3 4 2 2 2 2 2 2 2 2" xfId="41469"/>
    <cellStyle name="20% - Accent1 3 4 2 2 2 2 2 2 3" xfId="31309"/>
    <cellStyle name="20% - Accent1 3 4 2 2 2 2 2 3" xfId="16069"/>
    <cellStyle name="20% - Accent1 3 4 2 2 2 2 2 3 2" xfId="36389"/>
    <cellStyle name="20% - Accent1 3 4 2 2 2 2 2 4" xfId="26229"/>
    <cellStyle name="20% - Accent1 3 4 2 2 2 2 3" xfId="8449"/>
    <cellStyle name="20% - Accent1 3 4 2 2 2 2 3 2" xfId="18609"/>
    <cellStyle name="20% - Accent1 3 4 2 2 2 2 3 2 2" xfId="38929"/>
    <cellStyle name="20% - Accent1 3 4 2 2 2 2 3 3" xfId="28769"/>
    <cellStyle name="20% - Accent1 3 4 2 2 2 2 4" xfId="13529"/>
    <cellStyle name="20% - Accent1 3 4 2 2 2 2 4 2" xfId="33849"/>
    <cellStyle name="20% - Accent1 3 4 2 2 2 2 5" xfId="23689"/>
    <cellStyle name="20% - Accent1 3 4 2 2 2 3" xfId="4636"/>
    <cellStyle name="20% - Accent1 3 4 2 2 2 3 2" xfId="9716"/>
    <cellStyle name="20% - Accent1 3 4 2 2 2 3 2 2" xfId="19876"/>
    <cellStyle name="20% - Accent1 3 4 2 2 2 3 2 2 2" xfId="40196"/>
    <cellStyle name="20% - Accent1 3 4 2 2 2 3 2 3" xfId="30036"/>
    <cellStyle name="20% - Accent1 3 4 2 2 2 3 3" xfId="14796"/>
    <cellStyle name="20% - Accent1 3 4 2 2 2 3 3 2" xfId="35116"/>
    <cellStyle name="20% - Accent1 3 4 2 2 2 3 4" xfId="24956"/>
    <cellStyle name="20% - Accent1 3 4 2 2 2 4" xfId="7176"/>
    <cellStyle name="20% - Accent1 3 4 2 2 2 4 2" xfId="17336"/>
    <cellStyle name="20% - Accent1 3 4 2 2 2 4 2 2" xfId="37656"/>
    <cellStyle name="20% - Accent1 3 4 2 2 2 4 3" xfId="27496"/>
    <cellStyle name="20% - Accent1 3 4 2 2 2 5" xfId="12256"/>
    <cellStyle name="20% - Accent1 3 4 2 2 2 5 2" xfId="32576"/>
    <cellStyle name="20% - Accent1 3 4 2 2 2 6" xfId="22416"/>
    <cellStyle name="20% - Accent1 3 4 2 2 3" xfId="3368"/>
    <cellStyle name="20% - Accent1 3 4 2 2 3 2" xfId="5908"/>
    <cellStyle name="20% - Accent1 3 4 2 2 3 2 2" xfId="10988"/>
    <cellStyle name="20% - Accent1 3 4 2 2 3 2 2 2" xfId="21148"/>
    <cellStyle name="20% - Accent1 3 4 2 2 3 2 2 2 2" xfId="41468"/>
    <cellStyle name="20% - Accent1 3 4 2 2 3 2 2 3" xfId="31308"/>
    <cellStyle name="20% - Accent1 3 4 2 2 3 2 3" xfId="16068"/>
    <cellStyle name="20% - Accent1 3 4 2 2 3 2 3 2" xfId="36388"/>
    <cellStyle name="20% - Accent1 3 4 2 2 3 2 4" xfId="26228"/>
    <cellStyle name="20% - Accent1 3 4 2 2 3 3" xfId="8448"/>
    <cellStyle name="20% - Accent1 3 4 2 2 3 3 2" xfId="18608"/>
    <cellStyle name="20% - Accent1 3 4 2 2 3 3 2 2" xfId="38928"/>
    <cellStyle name="20% - Accent1 3 4 2 2 3 3 3" xfId="28768"/>
    <cellStyle name="20% - Accent1 3 4 2 2 3 4" xfId="13528"/>
    <cellStyle name="20% - Accent1 3 4 2 2 3 4 2" xfId="33848"/>
    <cellStyle name="20% - Accent1 3 4 2 2 3 5" xfId="23688"/>
    <cellStyle name="20% - Accent1 3 4 2 2 4" xfId="4635"/>
    <cellStyle name="20% - Accent1 3 4 2 2 4 2" xfId="9715"/>
    <cellStyle name="20% - Accent1 3 4 2 2 4 2 2" xfId="19875"/>
    <cellStyle name="20% - Accent1 3 4 2 2 4 2 2 2" xfId="40195"/>
    <cellStyle name="20% - Accent1 3 4 2 2 4 2 3" xfId="30035"/>
    <cellStyle name="20% - Accent1 3 4 2 2 4 3" xfId="14795"/>
    <cellStyle name="20% - Accent1 3 4 2 2 4 3 2" xfId="35115"/>
    <cellStyle name="20% - Accent1 3 4 2 2 4 4" xfId="24955"/>
    <cellStyle name="20% - Accent1 3 4 2 2 5" xfId="7175"/>
    <cellStyle name="20% - Accent1 3 4 2 2 5 2" xfId="17335"/>
    <cellStyle name="20% - Accent1 3 4 2 2 5 2 2" xfId="37655"/>
    <cellStyle name="20% - Accent1 3 4 2 2 5 3" xfId="27495"/>
    <cellStyle name="20% - Accent1 3 4 2 2 6" xfId="12255"/>
    <cellStyle name="20% - Accent1 3 4 2 2 6 2" xfId="32575"/>
    <cellStyle name="20% - Accent1 3 4 2 2 7" xfId="22415"/>
    <cellStyle name="20% - Accent1 3 4 2 3" xfId="3367"/>
    <cellStyle name="20% - Accent1 3 4 2 3 2" xfId="5907"/>
    <cellStyle name="20% - Accent1 3 4 2 3 2 2" xfId="10987"/>
    <cellStyle name="20% - Accent1 3 4 2 3 2 2 2" xfId="21147"/>
    <cellStyle name="20% - Accent1 3 4 2 3 2 2 2 2" xfId="41467"/>
    <cellStyle name="20% - Accent1 3 4 2 3 2 2 3" xfId="31307"/>
    <cellStyle name="20% - Accent1 3 4 2 3 2 3" xfId="16067"/>
    <cellStyle name="20% - Accent1 3 4 2 3 2 3 2" xfId="36387"/>
    <cellStyle name="20% - Accent1 3 4 2 3 2 4" xfId="26227"/>
    <cellStyle name="20% - Accent1 3 4 2 3 3" xfId="8447"/>
    <cellStyle name="20% - Accent1 3 4 2 3 3 2" xfId="18607"/>
    <cellStyle name="20% - Accent1 3 4 2 3 3 2 2" xfId="38927"/>
    <cellStyle name="20% - Accent1 3 4 2 3 3 3" xfId="28767"/>
    <cellStyle name="20% - Accent1 3 4 2 3 4" xfId="13527"/>
    <cellStyle name="20% - Accent1 3 4 2 3 4 2" xfId="33847"/>
    <cellStyle name="20% - Accent1 3 4 2 3 5" xfId="23687"/>
    <cellStyle name="20% - Accent1 3 4 2 4" xfId="4634"/>
    <cellStyle name="20% - Accent1 3 4 2 4 2" xfId="9714"/>
    <cellStyle name="20% - Accent1 3 4 2 4 2 2" xfId="19874"/>
    <cellStyle name="20% - Accent1 3 4 2 4 2 2 2" xfId="40194"/>
    <cellStyle name="20% - Accent1 3 4 2 4 2 3" xfId="30034"/>
    <cellStyle name="20% - Accent1 3 4 2 4 3" xfId="14794"/>
    <cellStyle name="20% - Accent1 3 4 2 4 3 2" xfId="35114"/>
    <cellStyle name="20% - Accent1 3 4 2 4 4" xfId="24954"/>
    <cellStyle name="20% - Accent1 3 4 2 5" xfId="7174"/>
    <cellStyle name="20% - Accent1 3 4 2 5 2" xfId="17334"/>
    <cellStyle name="20% - Accent1 3 4 2 5 2 2" xfId="37654"/>
    <cellStyle name="20% - Accent1 3 4 2 5 3" xfId="27494"/>
    <cellStyle name="20% - Accent1 3 4 2 6" xfId="12254"/>
    <cellStyle name="20% - Accent1 3 4 2 6 2" xfId="32574"/>
    <cellStyle name="20% - Accent1 3 4 2 7" xfId="22414"/>
    <cellStyle name="20% - Accent1 3 4 3" xfId="35"/>
    <cellStyle name="20% - Accent1 3 4 3 2" xfId="36"/>
    <cellStyle name="20% - Accent1 3 4 3 2 2" xfId="3371"/>
    <cellStyle name="20% - Accent1 3 4 3 2 2 2" xfId="5911"/>
    <cellStyle name="20% - Accent1 3 4 3 2 2 2 2" xfId="10991"/>
    <cellStyle name="20% - Accent1 3 4 3 2 2 2 2 2" xfId="21151"/>
    <cellStyle name="20% - Accent1 3 4 3 2 2 2 2 2 2" xfId="41471"/>
    <cellStyle name="20% - Accent1 3 4 3 2 2 2 2 3" xfId="31311"/>
    <cellStyle name="20% - Accent1 3 4 3 2 2 2 3" xfId="16071"/>
    <cellStyle name="20% - Accent1 3 4 3 2 2 2 3 2" xfId="36391"/>
    <cellStyle name="20% - Accent1 3 4 3 2 2 2 4" xfId="26231"/>
    <cellStyle name="20% - Accent1 3 4 3 2 2 3" xfId="8451"/>
    <cellStyle name="20% - Accent1 3 4 3 2 2 3 2" xfId="18611"/>
    <cellStyle name="20% - Accent1 3 4 3 2 2 3 2 2" xfId="38931"/>
    <cellStyle name="20% - Accent1 3 4 3 2 2 3 3" xfId="28771"/>
    <cellStyle name="20% - Accent1 3 4 3 2 2 4" xfId="13531"/>
    <cellStyle name="20% - Accent1 3 4 3 2 2 4 2" xfId="33851"/>
    <cellStyle name="20% - Accent1 3 4 3 2 2 5" xfId="23691"/>
    <cellStyle name="20% - Accent1 3 4 3 2 3" xfId="4638"/>
    <cellStyle name="20% - Accent1 3 4 3 2 3 2" xfId="9718"/>
    <cellStyle name="20% - Accent1 3 4 3 2 3 2 2" xfId="19878"/>
    <cellStyle name="20% - Accent1 3 4 3 2 3 2 2 2" xfId="40198"/>
    <cellStyle name="20% - Accent1 3 4 3 2 3 2 3" xfId="30038"/>
    <cellStyle name="20% - Accent1 3 4 3 2 3 3" xfId="14798"/>
    <cellStyle name="20% - Accent1 3 4 3 2 3 3 2" xfId="35118"/>
    <cellStyle name="20% - Accent1 3 4 3 2 3 4" xfId="24958"/>
    <cellStyle name="20% - Accent1 3 4 3 2 4" xfId="7178"/>
    <cellStyle name="20% - Accent1 3 4 3 2 4 2" xfId="17338"/>
    <cellStyle name="20% - Accent1 3 4 3 2 4 2 2" xfId="37658"/>
    <cellStyle name="20% - Accent1 3 4 3 2 4 3" xfId="27498"/>
    <cellStyle name="20% - Accent1 3 4 3 2 5" xfId="12258"/>
    <cellStyle name="20% - Accent1 3 4 3 2 5 2" xfId="32578"/>
    <cellStyle name="20% - Accent1 3 4 3 2 6" xfId="22418"/>
    <cellStyle name="20% - Accent1 3 4 3 3" xfId="3370"/>
    <cellStyle name="20% - Accent1 3 4 3 3 2" xfId="5910"/>
    <cellStyle name="20% - Accent1 3 4 3 3 2 2" xfId="10990"/>
    <cellStyle name="20% - Accent1 3 4 3 3 2 2 2" xfId="21150"/>
    <cellStyle name="20% - Accent1 3 4 3 3 2 2 2 2" xfId="41470"/>
    <cellStyle name="20% - Accent1 3 4 3 3 2 2 3" xfId="31310"/>
    <cellStyle name="20% - Accent1 3 4 3 3 2 3" xfId="16070"/>
    <cellStyle name="20% - Accent1 3 4 3 3 2 3 2" xfId="36390"/>
    <cellStyle name="20% - Accent1 3 4 3 3 2 4" xfId="26230"/>
    <cellStyle name="20% - Accent1 3 4 3 3 3" xfId="8450"/>
    <cellStyle name="20% - Accent1 3 4 3 3 3 2" xfId="18610"/>
    <cellStyle name="20% - Accent1 3 4 3 3 3 2 2" xfId="38930"/>
    <cellStyle name="20% - Accent1 3 4 3 3 3 3" xfId="28770"/>
    <cellStyle name="20% - Accent1 3 4 3 3 4" xfId="13530"/>
    <cellStyle name="20% - Accent1 3 4 3 3 4 2" xfId="33850"/>
    <cellStyle name="20% - Accent1 3 4 3 3 5" xfId="23690"/>
    <cellStyle name="20% - Accent1 3 4 3 4" xfId="4637"/>
    <cellStyle name="20% - Accent1 3 4 3 4 2" xfId="9717"/>
    <cellStyle name="20% - Accent1 3 4 3 4 2 2" xfId="19877"/>
    <cellStyle name="20% - Accent1 3 4 3 4 2 2 2" xfId="40197"/>
    <cellStyle name="20% - Accent1 3 4 3 4 2 3" xfId="30037"/>
    <cellStyle name="20% - Accent1 3 4 3 4 3" xfId="14797"/>
    <cellStyle name="20% - Accent1 3 4 3 4 3 2" xfId="35117"/>
    <cellStyle name="20% - Accent1 3 4 3 4 4" xfId="24957"/>
    <cellStyle name="20% - Accent1 3 4 3 5" xfId="7177"/>
    <cellStyle name="20% - Accent1 3 4 3 5 2" xfId="17337"/>
    <cellStyle name="20% - Accent1 3 4 3 5 2 2" xfId="37657"/>
    <cellStyle name="20% - Accent1 3 4 3 5 3" xfId="27497"/>
    <cellStyle name="20% - Accent1 3 4 3 6" xfId="12257"/>
    <cellStyle name="20% - Accent1 3 4 3 6 2" xfId="32577"/>
    <cellStyle name="20% - Accent1 3 4 3 7" xfId="22417"/>
    <cellStyle name="20% - Accent1 3 4 4" xfId="3366"/>
    <cellStyle name="20% - Accent1 3 4 4 2" xfId="5906"/>
    <cellStyle name="20% - Accent1 3 4 4 2 2" xfId="10986"/>
    <cellStyle name="20% - Accent1 3 4 4 2 2 2" xfId="21146"/>
    <cellStyle name="20% - Accent1 3 4 4 2 2 2 2" xfId="41466"/>
    <cellStyle name="20% - Accent1 3 4 4 2 2 3" xfId="31306"/>
    <cellStyle name="20% - Accent1 3 4 4 2 3" xfId="16066"/>
    <cellStyle name="20% - Accent1 3 4 4 2 3 2" xfId="36386"/>
    <cellStyle name="20% - Accent1 3 4 4 2 4" xfId="26226"/>
    <cellStyle name="20% - Accent1 3 4 4 3" xfId="8446"/>
    <cellStyle name="20% - Accent1 3 4 4 3 2" xfId="18606"/>
    <cellStyle name="20% - Accent1 3 4 4 3 2 2" xfId="38926"/>
    <cellStyle name="20% - Accent1 3 4 4 3 3" xfId="28766"/>
    <cellStyle name="20% - Accent1 3 4 4 4" xfId="13526"/>
    <cellStyle name="20% - Accent1 3 4 4 4 2" xfId="33846"/>
    <cellStyle name="20% - Accent1 3 4 4 5" xfId="23686"/>
    <cellStyle name="20% - Accent1 3 4 5" xfId="4633"/>
    <cellStyle name="20% - Accent1 3 4 5 2" xfId="9713"/>
    <cellStyle name="20% - Accent1 3 4 5 2 2" xfId="19873"/>
    <cellStyle name="20% - Accent1 3 4 5 2 2 2" xfId="40193"/>
    <cellStyle name="20% - Accent1 3 4 5 2 3" xfId="30033"/>
    <cellStyle name="20% - Accent1 3 4 5 3" xfId="14793"/>
    <cellStyle name="20% - Accent1 3 4 5 3 2" xfId="35113"/>
    <cellStyle name="20% - Accent1 3 4 5 4" xfId="24953"/>
    <cellStyle name="20% - Accent1 3 4 6" xfId="7173"/>
    <cellStyle name="20% - Accent1 3 4 6 2" xfId="17333"/>
    <cellStyle name="20% - Accent1 3 4 6 2 2" xfId="37653"/>
    <cellStyle name="20% - Accent1 3 4 6 3" xfId="27493"/>
    <cellStyle name="20% - Accent1 3 4 7" xfId="12253"/>
    <cellStyle name="20% - Accent1 3 4 7 2" xfId="32573"/>
    <cellStyle name="20% - Accent1 3 4 8" xfId="22413"/>
    <cellStyle name="20% - Accent1 3 5" xfId="37"/>
    <cellStyle name="20% - Accent1 3 5 2" xfId="38"/>
    <cellStyle name="20% - Accent1 3 5 2 2" xfId="39"/>
    <cellStyle name="20% - Accent1 3 5 2 2 2" xfId="3374"/>
    <cellStyle name="20% - Accent1 3 5 2 2 2 2" xfId="5914"/>
    <cellStyle name="20% - Accent1 3 5 2 2 2 2 2" xfId="10994"/>
    <cellStyle name="20% - Accent1 3 5 2 2 2 2 2 2" xfId="21154"/>
    <cellStyle name="20% - Accent1 3 5 2 2 2 2 2 2 2" xfId="41474"/>
    <cellStyle name="20% - Accent1 3 5 2 2 2 2 2 3" xfId="31314"/>
    <cellStyle name="20% - Accent1 3 5 2 2 2 2 3" xfId="16074"/>
    <cellStyle name="20% - Accent1 3 5 2 2 2 2 3 2" xfId="36394"/>
    <cellStyle name="20% - Accent1 3 5 2 2 2 2 4" xfId="26234"/>
    <cellStyle name="20% - Accent1 3 5 2 2 2 3" xfId="8454"/>
    <cellStyle name="20% - Accent1 3 5 2 2 2 3 2" xfId="18614"/>
    <cellStyle name="20% - Accent1 3 5 2 2 2 3 2 2" xfId="38934"/>
    <cellStyle name="20% - Accent1 3 5 2 2 2 3 3" xfId="28774"/>
    <cellStyle name="20% - Accent1 3 5 2 2 2 4" xfId="13534"/>
    <cellStyle name="20% - Accent1 3 5 2 2 2 4 2" xfId="33854"/>
    <cellStyle name="20% - Accent1 3 5 2 2 2 5" xfId="23694"/>
    <cellStyle name="20% - Accent1 3 5 2 2 3" xfId="4641"/>
    <cellStyle name="20% - Accent1 3 5 2 2 3 2" xfId="9721"/>
    <cellStyle name="20% - Accent1 3 5 2 2 3 2 2" xfId="19881"/>
    <cellStyle name="20% - Accent1 3 5 2 2 3 2 2 2" xfId="40201"/>
    <cellStyle name="20% - Accent1 3 5 2 2 3 2 3" xfId="30041"/>
    <cellStyle name="20% - Accent1 3 5 2 2 3 3" xfId="14801"/>
    <cellStyle name="20% - Accent1 3 5 2 2 3 3 2" xfId="35121"/>
    <cellStyle name="20% - Accent1 3 5 2 2 3 4" xfId="24961"/>
    <cellStyle name="20% - Accent1 3 5 2 2 4" xfId="7181"/>
    <cellStyle name="20% - Accent1 3 5 2 2 4 2" xfId="17341"/>
    <cellStyle name="20% - Accent1 3 5 2 2 4 2 2" xfId="37661"/>
    <cellStyle name="20% - Accent1 3 5 2 2 4 3" xfId="27501"/>
    <cellStyle name="20% - Accent1 3 5 2 2 5" xfId="12261"/>
    <cellStyle name="20% - Accent1 3 5 2 2 5 2" xfId="32581"/>
    <cellStyle name="20% - Accent1 3 5 2 2 6" xfId="22421"/>
    <cellStyle name="20% - Accent1 3 5 2 3" xfId="3373"/>
    <cellStyle name="20% - Accent1 3 5 2 3 2" xfId="5913"/>
    <cellStyle name="20% - Accent1 3 5 2 3 2 2" xfId="10993"/>
    <cellStyle name="20% - Accent1 3 5 2 3 2 2 2" xfId="21153"/>
    <cellStyle name="20% - Accent1 3 5 2 3 2 2 2 2" xfId="41473"/>
    <cellStyle name="20% - Accent1 3 5 2 3 2 2 3" xfId="31313"/>
    <cellStyle name="20% - Accent1 3 5 2 3 2 3" xfId="16073"/>
    <cellStyle name="20% - Accent1 3 5 2 3 2 3 2" xfId="36393"/>
    <cellStyle name="20% - Accent1 3 5 2 3 2 4" xfId="26233"/>
    <cellStyle name="20% - Accent1 3 5 2 3 3" xfId="8453"/>
    <cellStyle name="20% - Accent1 3 5 2 3 3 2" xfId="18613"/>
    <cellStyle name="20% - Accent1 3 5 2 3 3 2 2" xfId="38933"/>
    <cellStyle name="20% - Accent1 3 5 2 3 3 3" xfId="28773"/>
    <cellStyle name="20% - Accent1 3 5 2 3 4" xfId="13533"/>
    <cellStyle name="20% - Accent1 3 5 2 3 4 2" xfId="33853"/>
    <cellStyle name="20% - Accent1 3 5 2 3 5" xfId="23693"/>
    <cellStyle name="20% - Accent1 3 5 2 4" xfId="4640"/>
    <cellStyle name="20% - Accent1 3 5 2 4 2" xfId="9720"/>
    <cellStyle name="20% - Accent1 3 5 2 4 2 2" xfId="19880"/>
    <cellStyle name="20% - Accent1 3 5 2 4 2 2 2" xfId="40200"/>
    <cellStyle name="20% - Accent1 3 5 2 4 2 3" xfId="30040"/>
    <cellStyle name="20% - Accent1 3 5 2 4 3" xfId="14800"/>
    <cellStyle name="20% - Accent1 3 5 2 4 3 2" xfId="35120"/>
    <cellStyle name="20% - Accent1 3 5 2 4 4" xfId="24960"/>
    <cellStyle name="20% - Accent1 3 5 2 5" xfId="7180"/>
    <cellStyle name="20% - Accent1 3 5 2 5 2" xfId="17340"/>
    <cellStyle name="20% - Accent1 3 5 2 5 2 2" xfId="37660"/>
    <cellStyle name="20% - Accent1 3 5 2 5 3" xfId="27500"/>
    <cellStyle name="20% - Accent1 3 5 2 6" xfId="12260"/>
    <cellStyle name="20% - Accent1 3 5 2 6 2" xfId="32580"/>
    <cellStyle name="20% - Accent1 3 5 2 7" xfId="22420"/>
    <cellStyle name="20% - Accent1 3 5 3" xfId="3372"/>
    <cellStyle name="20% - Accent1 3 5 3 2" xfId="5912"/>
    <cellStyle name="20% - Accent1 3 5 3 2 2" xfId="10992"/>
    <cellStyle name="20% - Accent1 3 5 3 2 2 2" xfId="21152"/>
    <cellStyle name="20% - Accent1 3 5 3 2 2 2 2" xfId="41472"/>
    <cellStyle name="20% - Accent1 3 5 3 2 2 3" xfId="31312"/>
    <cellStyle name="20% - Accent1 3 5 3 2 3" xfId="16072"/>
    <cellStyle name="20% - Accent1 3 5 3 2 3 2" xfId="36392"/>
    <cellStyle name="20% - Accent1 3 5 3 2 4" xfId="26232"/>
    <cellStyle name="20% - Accent1 3 5 3 3" xfId="8452"/>
    <cellStyle name="20% - Accent1 3 5 3 3 2" xfId="18612"/>
    <cellStyle name="20% - Accent1 3 5 3 3 2 2" xfId="38932"/>
    <cellStyle name="20% - Accent1 3 5 3 3 3" xfId="28772"/>
    <cellStyle name="20% - Accent1 3 5 3 4" xfId="13532"/>
    <cellStyle name="20% - Accent1 3 5 3 4 2" xfId="33852"/>
    <cellStyle name="20% - Accent1 3 5 3 5" xfId="23692"/>
    <cellStyle name="20% - Accent1 3 5 4" xfId="4639"/>
    <cellStyle name="20% - Accent1 3 5 4 2" xfId="9719"/>
    <cellStyle name="20% - Accent1 3 5 4 2 2" xfId="19879"/>
    <cellStyle name="20% - Accent1 3 5 4 2 2 2" xfId="40199"/>
    <cellStyle name="20% - Accent1 3 5 4 2 3" xfId="30039"/>
    <cellStyle name="20% - Accent1 3 5 4 3" xfId="14799"/>
    <cellStyle name="20% - Accent1 3 5 4 3 2" xfId="35119"/>
    <cellStyle name="20% - Accent1 3 5 4 4" xfId="24959"/>
    <cellStyle name="20% - Accent1 3 5 5" xfId="7179"/>
    <cellStyle name="20% - Accent1 3 5 5 2" xfId="17339"/>
    <cellStyle name="20% - Accent1 3 5 5 2 2" xfId="37659"/>
    <cellStyle name="20% - Accent1 3 5 5 3" xfId="27499"/>
    <cellStyle name="20% - Accent1 3 5 6" xfId="12259"/>
    <cellStyle name="20% - Accent1 3 5 6 2" xfId="32579"/>
    <cellStyle name="20% - Accent1 3 5 7" xfId="22419"/>
    <cellStyle name="20% - Accent1 3 6" xfId="40"/>
    <cellStyle name="20% - Accent1 3 7" xfId="41"/>
    <cellStyle name="20% - Accent1 3 7 2" xfId="42"/>
    <cellStyle name="20% - Accent1 3 7 2 2" xfId="3376"/>
    <cellStyle name="20% - Accent1 3 7 2 2 2" xfId="5916"/>
    <cellStyle name="20% - Accent1 3 7 2 2 2 2" xfId="10996"/>
    <cellStyle name="20% - Accent1 3 7 2 2 2 2 2" xfId="21156"/>
    <cellStyle name="20% - Accent1 3 7 2 2 2 2 2 2" xfId="41476"/>
    <cellStyle name="20% - Accent1 3 7 2 2 2 2 3" xfId="31316"/>
    <cellStyle name="20% - Accent1 3 7 2 2 2 3" xfId="16076"/>
    <cellStyle name="20% - Accent1 3 7 2 2 2 3 2" xfId="36396"/>
    <cellStyle name="20% - Accent1 3 7 2 2 2 4" xfId="26236"/>
    <cellStyle name="20% - Accent1 3 7 2 2 3" xfId="8456"/>
    <cellStyle name="20% - Accent1 3 7 2 2 3 2" xfId="18616"/>
    <cellStyle name="20% - Accent1 3 7 2 2 3 2 2" xfId="38936"/>
    <cellStyle name="20% - Accent1 3 7 2 2 3 3" xfId="28776"/>
    <cellStyle name="20% - Accent1 3 7 2 2 4" xfId="13536"/>
    <cellStyle name="20% - Accent1 3 7 2 2 4 2" xfId="33856"/>
    <cellStyle name="20% - Accent1 3 7 2 2 5" xfId="23696"/>
    <cellStyle name="20% - Accent1 3 7 2 3" xfId="4643"/>
    <cellStyle name="20% - Accent1 3 7 2 3 2" xfId="9723"/>
    <cellStyle name="20% - Accent1 3 7 2 3 2 2" xfId="19883"/>
    <cellStyle name="20% - Accent1 3 7 2 3 2 2 2" xfId="40203"/>
    <cellStyle name="20% - Accent1 3 7 2 3 2 3" xfId="30043"/>
    <cellStyle name="20% - Accent1 3 7 2 3 3" xfId="14803"/>
    <cellStyle name="20% - Accent1 3 7 2 3 3 2" xfId="35123"/>
    <cellStyle name="20% - Accent1 3 7 2 3 4" xfId="24963"/>
    <cellStyle name="20% - Accent1 3 7 2 4" xfId="7183"/>
    <cellStyle name="20% - Accent1 3 7 2 4 2" xfId="17343"/>
    <cellStyle name="20% - Accent1 3 7 2 4 2 2" xfId="37663"/>
    <cellStyle name="20% - Accent1 3 7 2 4 3" xfId="27503"/>
    <cellStyle name="20% - Accent1 3 7 2 5" xfId="12263"/>
    <cellStyle name="20% - Accent1 3 7 2 5 2" xfId="32583"/>
    <cellStyle name="20% - Accent1 3 7 2 6" xfId="22423"/>
    <cellStyle name="20% - Accent1 3 7 3" xfId="3375"/>
    <cellStyle name="20% - Accent1 3 7 3 2" xfId="5915"/>
    <cellStyle name="20% - Accent1 3 7 3 2 2" xfId="10995"/>
    <cellStyle name="20% - Accent1 3 7 3 2 2 2" xfId="21155"/>
    <cellStyle name="20% - Accent1 3 7 3 2 2 2 2" xfId="41475"/>
    <cellStyle name="20% - Accent1 3 7 3 2 2 3" xfId="31315"/>
    <cellStyle name="20% - Accent1 3 7 3 2 3" xfId="16075"/>
    <cellStyle name="20% - Accent1 3 7 3 2 3 2" xfId="36395"/>
    <cellStyle name="20% - Accent1 3 7 3 2 4" xfId="26235"/>
    <cellStyle name="20% - Accent1 3 7 3 3" xfId="8455"/>
    <cellStyle name="20% - Accent1 3 7 3 3 2" xfId="18615"/>
    <cellStyle name="20% - Accent1 3 7 3 3 2 2" xfId="38935"/>
    <cellStyle name="20% - Accent1 3 7 3 3 3" xfId="28775"/>
    <cellStyle name="20% - Accent1 3 7 3 4" xfId="13535"/>
    <cellStyle name="20% - Accent1 3 7 3 4 2" xfId="33855"/>
    <cellStyle name="20% - Accent1 3 7 3 5" xfId="23695"/>
    <cellStyle name="20% - Accent1 3 7 4" xfId="4642"/>
    <cellStyle name="20% - Accent1 3 7 4 2" xfId="9722"/>
    <cellStyle name="20% - Accent1 3 7 4 2 2" xfId="19882"/>
    <cellStyle name="20% - Accent1 3 7 4 2 2 2" xfId="40202"/>
    <cellStyle name="20% - Accent1 3 7 4 2 3" xfId="30042"/>
    <cellStyle name="20% - Accent1 3 7 4 3" xfId="14802"/>
    <cellStyle name="20% - Accent1 3 7 4 3 2" xfId="35122"/>
    <cellStyle name="20% - Accent1 3 7 4 4" xfId="24962"/>
    <cellStyle name="20% - Accent1 3 7 5" xfId="7182"/>
    <cellStyle name="20% - Accent1 3 7 5 2" xfId="17342"/>
    <cellStyle name="20% - Accent1 3 7 5 2 2" xfId="37662"/>
    <cellStyle name="20% - Accent1 3 7 5 3" xfId="27502"/>
    <cellStyle name="20% - Accent1 3 7 6" xfId="12262"/>
    <cellStyle name="20% - Accent1 3 7 6 2" xfId="32582"/>
    <cellStyle name="20% - Accent1 3 7 7" xfId="22422"/>
    <cellStyle name="20% - Accent1 4" xfId="43"/>
    <cellStyle name="20% - Accent1 4 10" xfId="12264"/>
    <cellStyle name="20% - Accent1 4 10 2" xfId="32584"/>
    <cellStyle name="20% - Accent1 4 11" xfId="22424"/>
    <cellStyle name="20% - Accent1 4 2" xfId="44"/>
    <cellStyle name="20% - Accent1 4 2 2" xfId="45"/>
    <cellStyle name="20% - Accent1 4 2 2 2" xfId="46"/>
    <cellStyle name="20% - Accent1 4 2 2 2 2" xfId="47"/>
    <cellStyle name="20% - Accent1 4 2 2 2 2 2" xfId="3381"/>
    <cellStyle name="20% - Accent1 4 2 2 2 2 2 2" xfId="5921"/>
    <cellStyle name="20% - Accent1 4 2 2 2 2 2 2 2" xfId="11001"/>
    <cellStyle name="20% - Accent1 4 2 2 2 2 2 2 2 2" xfId="21161"/>
    <cellStyle name="20% - Accent1 4 2 2 2 2 2 2 2 2 2" xfId="41481"/>
    <cellStyle name="20% - Accent1 4 2 2 2 2 2 2 2 3" xfId="31321"/>
    <cellStyle name="20% - Accent1 4 2 2 2 2 2 2 3" xfId="16081"/>
    <cellStyle name="20% - Accent1 4 2 2 2 2 2 2 3 2" xfId="36401"/>
    <cellStyle name="20% - Accent1 4 2 2 2 2 2 2 4" xfId="26241"/>
    <cellStyle name="20% - Accent1 4 2 2 2 2 2 3" xfId="8461"/>
    <cellStyle name="20% - Accent1 4 2 2 2 2 2 3 2" xfId="18621"/>
    <cellStyle name="20% - Accent1 4 2 2 2 2 2 3 2 2" xfId="38941"/>
    <cellStyle name="20% - Accent1 4 2 2 2 2 2 3 3" xfId="28781"/>
    <cellStyle name="20% - Accent1 4 2 2 2 2 2 4" xfId="13541"/>
    <cellStyle name="20% - Accent1 4 2 2 2 2 2 4 2" xfId="33861"/>
    <cellStyle name="20% - Accent1 4 2 2 2 2 2 5" xfId="23701"/>
    <cellStyle name="20% - Accent1 4 2 2 2 2 3" xfId="4648"/>
    <cellStyle name="20% - Accent1 4 2 2 2 2 3 2" xfId="9728"/>
    <cellStyle name="20% - Accent1 4 2 2 2 2 3 2 2" xfId="19888"/>
    <cellStyle name="20% - Accent1 4 2 2 2 2 3 2 2 2" xfId="40208"/>
    <cellStyle name="20% - Accent1 4 2 2 2 2 3 2 3" xfId="30048"/>
    <cellStyle name="20% - Accent1 4 2 2 2 2 3 3" xfId="14808"/>
    <cellStyle name="20% - Accent1 4 2 2 2 2 3 3 2" xfId="35128"/>
    <cellStyle name="20% - Accent1 4 2 2 2 2 3 4" xfId="24968"/>
    <cellStyle name="20% - Accent1 4 2 2 2 2 4" xfId="7188"/>
    <cellStyle name="20% - Accent1 4 2 2 2 2 4 2" xfId="17348"/>
    <cellStyle name="20% - Accent1 4 2 2 2 2 4 2 2" xfId="37668"/>
    <cellStyle name="20% - Accent1 4 2 2 2 2 4 3" xfId="27508"/>
    <cellStyle name="20% - Accent1 4 2 2 2 2 5" xfId="12268"/>
    <cellStyle name="20% - Accent1 4 2 2 2 2 5 2" xfId="32588"/>
    <cellStyle name="20% - Accent1 4 2 2 2 2 6" xfId="22428"/>
    <cellStyle name="20% - Accent1 4 2 2 2 3" xfId="3380"/>
    <cellStyle name="20% - Accent1 4 2 2 2 3 2" xfId="5920"/>
    <cellStyle name="20% - Accent1 4 2 2 2 3 2 2" xfId="11000"/>
    <cellStyle name="20% - Accent1 4 2 2 2 3 2 2 2" xfId="21160"/>
    <cellStyle name="20% - Accent1 4 2 2 2 3 2 2 2 2" xfId="41480"/>
    <cellStyle name="20% - Accent1 4 2 2 2 3 2 2 3" xfId="31320"/>
    <cellStyle name="20% - Accent1 4 2 2 2 3 2 3" xfId="16080"/>
    <cellStyle name="20% - Accent1 4 2 2 2 3 2 3 2" xfId="36400"/>
    <cellStyle name="20% - Accent1 4 2 2 2 3 2 4" xfId="26240"/>
    <cellStyle name="20% - Accent1 4 2 2 2 3 3" xfId="8460"/>
    <cellStyle name="20% - Accent1 4 2 2 2 3 3 2" xfId="18620"/>
    <cellStyle name="20% - Accent1 4 2 2 2 3 3 2 2" xfId="38940"/>
    <cellStyle name="20% - Accent1 4 2 2 2 3 3 3" xfId="28780"/>
    <cellStyle name="20% - Accent1 4 2 2 2 3 4" xfId="13540"/>
    <cellStyle name="20% - Accent1 4 2 2 2 3 4 2" xfId="33860"/>
    <cellStyle name="20% - Accent1 4 2 2 2 3 5" xfId="23700"/>
    <cellStyle name="20% - Accent1 4 2 2 2 4" xfId="4647"/>
    <cellStyle name="20% - Accent1 4 2 2 2 4 2" xfId="9727"/>
    <cellStyle name="20% - Accent1 4 2 2 2 4 2 2" xfId="19887"/>
    <cellStyle name="20% - Accent1 4 2 2 2 4 2 2 2" xfId="40207"/>
    <cellStyle name="20% - Accent1 4 2 2 2 4 2 3" xfId="30047"/>
    <cellStyle name="20% - Accent1 4 2 2 2 4 3" xfId="14807"/>
    <cellStyle name="20% - Accent1 4 2 2 2 4 3 2" xfId="35127"/>
    <cellStyle name="20% - Accent1 4 2 2 2 4 4" xfId="24967"/>
    <cellStyle name="20% - Accent1 4 2 2 2 5" xfId="7187"/>
    <cellStyle name="20% - Accent1 4 2 2 2 5 2" xfId="17347"/>
    <cellStyle name="20% - Accent1 4 2 2 2 5 2 2" xfId="37667"/>
    <cellStyle name="20% - Accent1 4 2 2 2 5 3" xfId="27507"/>
    <cellStyle name="20% - Accent1 4 2 2 2 6" xfId="12267"/>
    <cellStyle name="20% - Accent1 4 2 2 2 6 2" xfId="32587"/>
    <cellStyle name="20% - Accent1 4 2 2 2 7" xfId="22427"/>
    <cellStyle name="20% - Accent1 4 2 2 3" xfId="3379"/>
    <cellStyle name="20% - Accent1 4 2 2 3 2" xfId="5919"/>
    <cellStyle name="20% - Accent1 4 2 2 3 2 2" xfId="10999"/>
    <cellStyle name="20% - Accent1 4 2 2 3 2 2 2" xfId="21159"/>
    <cellStyle name="20% - Accent1 4 2 2 3 2 2 2 2" xfId="41479"/>
    <cellStyle name="20% - Accent1 4 2 2 3 2 2 3" xfId="31319"/>
    <cellStyle name="20% - Accent1 4 2 2 3 2 3" xfId="16079"/>
    <cellStyle name="20% - Accent1 4 2 2 3 2 3 2" xfId="36399"/>
    <cellStyle name="20% - Accent1 4 2 2 3 2 4" xfId="26239"/>
    <cellStyle name="20% - Accent1 4 2 2 3 3" xfId="8459"/>
    <cellStyle name="20% - Accent1 4 2 2 3 3 2" xfId="18619"/>
    <cellStyle name="20% - Accent1 4 2 2 3 3 2 2" xfId="38939"/>
    <cellStyle name="20% - Accent1 4 2 2 3 3 3" xfId="28779"/>
    <cellStyle name="20% - Accent1 4 2 2 3 4" xfId="13539"/>
    <cellStyle name="20% - Accent1 4 2 2 3 4 2" xfId="33859"/>
    <cellStyle name="20% - Accent1 4 2 2 3 5" xfId="23699"/>
    <cellStyle name="20% - Accent1 4 2 2 4" xfId="4646"/>
    <cellStyle name="20% - Accent1 4 2 2 4 2" xfId="9726"/>
    <cellStyle name="20% - Accent1 4 2 2 4 2 2" xfId="19886"/>
    <cellStyle name="20% - Accent1 4 2 2 4 2 2 2" xfId="40206"/>
    <cellStyle name="20% - Accent1 4 2 2 4 2 3" xfId="30046"/>
    <cellStyle name="20% - Accent1 4 2 2 4 3" xfId="14806"/>
    <cellStyle name="20% - Accent1 4 2 2 4 3 2" xfId="35126"/>
    <cellStyle name="20% - Accent1 4 2 2 4 4" xfId="24966"/>
    <cellStyle name="20% - Accent1 4 2 2 5" xfId="7186"/>
    <cellStyle name="20% - Accent1 4 2 2 5 2" xfId="17346"/>
    <cellStyle name="20% - Accent1 4 2 2 5 2 2" xfId="37666"/>
    <cellStyle name="20% - Accent1 4 2 2 5 3" xfId="27506"/>
    <cellStyle name="20% - Accent1 4 2 2 6" xfId="12266"/>
    <cellStyle name="20% - Accent1 4 2 2 6 2" xfId="32586"/>
    <cellStyle name="20% - Accent1 4 2 2 7" xfId="22426"/>
    <cellStyle name="20% - Accent1 4 2 3" xfId="48"/>
    <cellStyle name="20% - Accent1 4 2 3 2" xfId="49"/>
    <cellStyle name="20% - Accent1 4 2 3 2 2" xfId="3383"/>
    <cellStyle name="20% - Accent1 4 2 3 2 2 2" xfId="5923"/>
    <cellStyle name="20% - Accent1 4 2 3 2 2 2 2" xfId="11003"/>
    <cellStyle name="20% - Accent1 4 2 3 2 2 2 2 2" xfId="21163"/>
    <cellStyle name="20% - Accent1 4 2 3 2 2 2 2 2 2" xfId="41483"/>
    <cellStyle name="20% - Accent1 4 2 3 2 2 2 2 3" xfId="31323"/>
    <cellStyle name="20% - Accent1 4 2 3 2 2 2 3" xfId="16083"/>
    <cellStyle name="20% - Accent1 4 2 3 2 2 2 3 2" xfId="36403"/>
    <cellStyle name="20% - Accent1 4 2 3 2 2 2 4" xfId="26243"/>
    <cellStyle name="20% - Accent1 4 2 3 2 2 3" xfId="8463"/>
    <cellStyle name="20% - Accent1 4 2 3 2 2 3 2" xfId="18623"/>
    <cellStyle name="20% - Accent1 4 2 3 2 2 3 2 2" xfId="38943"/>
    <cellStyle name="20% - Accent1 4 2 3 2 2 3 3" xfId="28783"/>
    <cellStyle name="20% - Accent1 4 2 3 2 2 4" xfId="13543"/>
    <cellStyle name="20% - Accent1 4 2 3 2 2 4 2" xfId="33863"/>
    <cellStyle name="20% - Accent1 4 2 3 2 2 5" xfId="23703"/>
    <cellStyle name="20% - Accent1 4 2 3 2 3" xfId="4650"/>
    <cellStyle name="20% - Accent1 4 2 3 2 3 2" xfId="9730"/>
    <cellStyle name="20% - Accent1 4 2 3 2 3 2 2" xfId="19890"/>
    <cellStyle name="20% - Accent1 4 2 3 2 3 2 2 2" xfId="40210"/>
    <cellStyle name="20% - Accent1 4 2 3 2 3 2 3" xfId="30050"/>
    <cellStyle name="20% - Accent1 4 2 3 2 3 3" xfId="14810"/>
    <cellStyle name="20% - Accent1 4 2 3 2 3 3 2" xfId="35130"/>
    <cellStyle name="20% - Accent1 4 2 3 2 3 4" xfId="24970"/>
    <cellStyle name="20% - Accent1 4 2 3 2 4" xfId="7190"/>
    <cellStyle name="20% - Accent1 4 2 3 2 4 2" xfId="17350"/>
    <cellStyle name="20% - Accent1 4 2 3 2 4 2 2" xfId="37670"/>
    <cellStyle name="20% - Accent1 4 2 3 2 4 3" xfId="27510"/>
    <cellStyle name="20% - Accent1 4 2 3 2 5" xfId="12270"/>
    <cellStyle name="20% - Accent1 4 2 3 2 5 2" xfId="32590"/>
    <cellStyle name="20% - Accent1 4 2 3 2 6" xfId="22430"/>
    <cellStyle name="20% - Accent1 4 2 3 3" xfId="3382"/>
    <cellStyle name="20% - Accent1 4 2 3 3 2" xfId="5922"/>
    <cellStyle name="20% - Accent1 4 2 3 3 2 2" xfId="11002"/>
    <cellStyle name="20% - Accent1 4 2 3 3 2 2 2" xfId="21162"/>
    <cellStyle name="20% - Accent1 4 2 3 3 2 2 2 2" xfId="41482"/>
    <cellStyle name="20% - Accent1 4 2 3 3 2 2 3" xfId="31322"/>
    <cellStyle name="20% - Accent1 4 2 3 3 2 3" xfId="16082"/>
    <cellStyle name="20% - Accent1 4 2 3 3 2 3 2" xfId="36402"/>
    <cellStyle name="20% - Accent1 4 2 3 3 2 4" xfId="26242"/>
    <cellStyle name="20% - Accent1 4 2 3 3 3" xfId="8462"/>
    <cellStyle name="20% - Accent1 4 2 3 3 3 2" xfId="18622"/>
    <cellStyle name="20% - Accent1 4 2 3 3 3 2 2" xfId="38942"/>
    <cellStyle name="20% - Accent1 4 2 3 3 3 3" xfId="28782"/>
    <cellStyle name="20% - Accent1 4 2 3 3 4" xfId="13542"/>
    <cellStyle name="20% - Accent1 4 2 3 3 4 2" xfId="33862"/>
    <cellStyle name="20% - Accent1 4 2 3 3 5" xfId="23702"/>
    <cellStyle name="20% - Accent1 4 2 3 4" xfId="4649"/>
    <cellStyle name="20% - Accent1 4 2 3 4 2" xfId="9729"/>
    <cellStyle name="20% - Accent1 4 2 3 4 2 2" xfId="19889"/>
    <cellStyle name="20% - Accent1 4 2 3 4 2 2 2" xfId="40209"/>
    <cellStyle name="20% - Accent1 4 2 3 4 2 3" xfId="30049"/>
    <cellStyle name="20% - Accent1 4 2 3 4 3" xfId="14809"/>
    <cellStyle name="20% - Accent1 4 2 3 4 3 2" xfId="35129"/>
    <cellStyle name="20% - Accent1 4 2 3 4 4" xfId="24969"/>
    <cellStyle name="20% - Accent1 4 2 3 5" xfId="7189"/>
    <cellStyle name="20% - Accent1 4 2 3 5 2" xfId="17349"/>
    <cellStyle name="20% - Accent1 4 2 3 5 2 2" xfId="37669"/>
    <cellStyle name="20% - Accent1 4 2 3 5 3" xfId="27509"/>
    <cellStyle name="20% - Accent1 4 2 3 6" xfId="12269"/>
    <cellStyle name="20% - Accent1 4 2 3 6 2" xfId="32589"/>
    <cellStyle name="20% - Accent1 4 2 3 7" xfId="22429"/>
    <cellStyle name="20% - Accent1 4 2 4" xfId="3378"/>
    <cellStyle name="20% - Accent1 4 2 4 2" xfId="5918"/>
    <cellStyle name="20% - Accent1 4 2 4 2 2" xfId="10998"/>
    <cellStyle name="20% - Accent1 4 2 4 2 2 2" xfId="21158"/>
    <cellStyle name="20% - Accent1 4 2 4 2 2 2 2" xfId="41478"/>
    <cellStyle name="20% - Accent1 4 2 4 2 2 3" xfId="31318"/>
    <cellStyle name="20% - Accent1 4 2 4 2 3" xfId="16078"/>
    <cellStyle name="20% - Accent1 4 2 4 2 3 2" xfId="36398"/>
    <cellStyle name="20% - Accent1 4 2 4 2 4" xfId="26238"/>
    <cellStyle name="20% - Accent1 4 2 4 3" xfId="8458"/>
    <cellStyle name="20% - Accent1 4 2 4 3 2" xfId="18618"/>
    <cellStyle name="20% - Accent1 4 2 4 3 2 2" xfId="38938"/>
    <cellStyle name="20% - Accent1 4 2 4 3 3" xfId="28778"/>
    <cellStyle name="20% - Accent1 4 2 4 4" xfId="13538"/>
    <cellStyle name="20% - Accent1 4 2 4 4 2" xfId="33858"/>
    <cellStyle name="20% - Accent1 4 2 4 5" xfId="23698"/>
    <cellStyle name="20% - Accent1 4 2 5" xfId="4645"/>
    <cellStyle name="20% - Accent1 4 2 5 2" xfId="9725"/>
    <cellStyle name="20% - Accent1 4 2 5 2 2" xfId="19885"/>
    <cellStyle name="20% - Accent1 4 2 5 2 2 2" xfId="40205"/>
    <cellStyle name="20% - Accent1 4 2 5 2 3" xfId="30045"/>
    <cellStyle name="20% - Accent1 4 2 5 3" xfId="14805"/>
    <cellStyle name="20% - Accent1 4 2 5 3 2" xfId="35125"/>
    <cellStyle name="20% - Accent1 4 2 5 4" xfId="24965"/>
    <cellStyle name="20% - Accent1 4 2 6" xfId="7185"/>
    <cellStyle name="20% - Accent1 4 2 6 2" xfId="17345"/>
    <cellStyle name="20% - Accent1 4 2 6 2 2" xfId="37665"/>
    <cellStyle name="20% - Accent1 4 2 6 3" xfId="27505"/>
    <cellStyle name="20% - Accent1 4 2 7" xfId="12265"/>
    <cellStyle name="20% - Accent1 4 2 7 2" xfId="32585"/>
    <cellStyle name="20% - Accent1 4 2 8" xfId="22425"/>
    <cellStyle name="20% - Accent1 4 3" xfId="50"/>
    <cellStyle name="20% - Accent1 4 3 2" xfId="51"/>
    <cellStyle name="20% - Accent1 4 3 2 2" xfId="52"/>
    <cellStyle name="20% - Accent1 4 3 2 2 2" xfId="3386"/>
    <cellStyle name="20% - Accent1 4 3 2 2 2 2" xfId="5926"/>
    <cellStyle name="20% - Accent1 4 3 2 2 2 2 2" xfId="11006"/>
    <cellStyle name="20% - Accent1 4 3 2 2 2 2 2 2" xfId="21166"/>
    <cellStyle name="20% - Accent1 4 3 2 2 2 2 2 2 2" xfId="41486"/>
    <cellStyle name="20% - Accent1 4 3 2 2 2 2 2 3" xfId="31326"/>
    <cellStyle name="20% - Accent1 4 3 2 2 2 2 3" xfId="16086"/>
    <cellStyle name="20% - Accent1 4 3 2 2 2 2 3 2" xfId="36406"/>
    <cellStyle name="20% - Accent1 4 3 2 2 2 2 4" xfId="26246"/>
    <cellStyle name="20% - Accent1 4 3 2 2 2 3" xfId="8466"/>
    <cellStyle name="20% - Accent1 4 3 2 2 2 3 2" xfId="18626"/>
    <cellStyle name="20% - Accent1 4 3 2 2 2 3 2 2" xfId="38946"/>
    <cellStyle name="20% - Accent1 4 3 2 2 2 3 3" xfId="28786"/>
    <cellStyle name="20% - Accent1 4 3 2 2 2 4" xfId="13546"/>
    <cellStyle name="20% - Accent1 4 3 2 2 2 4 2" xfId="33866"/>
    <cellStyle name="20% - Accent1 4 3 2 2 2 5" xfId="23706"/>
    <cellStyle name="20% - Accent1 4 3 2 2 3" xfId="4653"/>
    <cellStyle name="20% - Accent1 4 3 2 2 3 2" xfId="9733"/>
    <cellStyle name="20% - Accent1 4 3 2 2 3 2 2" xfId="19893"/>
    <cellStyle name="20% - Accent1 4 3 2 2 3 2 2 2" xfId="40213"/>
    <cellStyle name="20% - Accent1 4 3 2 2 3 2 3" xfId="30053"/>
    <cellStyle name="20% - Accent1 4 3 2 2 3 3" xfId="14813"/>
    <cellStyle name="20% - Accent1 4 3 2 2 3 3 2" xfId="35133"/>
    <cellStyle name="20% - Accent1 4 3 2 2 3 4" xfId="24973"/>
    <cellStyle name="20% - Accent1 4 3 2 2 4" xfId="7193"/>
    <cellStyle name="20% - Accent1 4 3 2 2 4 2" xfId="17353"/>
    <cellStyle name="20% - Accent1 4 3 2 2 4 2 2" xfId="37673"/>
    <cellStyle name="20% - Accent1 4 3 2 2 4 3" xfId="27513"/>
    <cellStyle name="20% - Accent1 4 3 2 2 5" xfId="12273"/>
    <cellStyle name="20% - Accent1 4 3 2 2 5 2" xfId="32593"/>
    <cellStyle name="20% - Accent1 4 3 2 2 6" xfId="22433"/>
    <cellStyle name="20% - Accent1 4 3 2 3" xfId="3385"/>
    <cellStyle name="20% - Accent1 4 3 2 3 2" xfId="5925"/>
    <cellStyle name="20% - Accent1 4 3 2 3 2 2" xfId="11005"/>
    <cellStyle name="20% - Accent1 4 3 2 3 2 2 2" xfId="21165"/>
    <cellStyle name="20% - Accent1 4 3 2 3 2 2 2 2" xfId="41485"/>
    <cellStyle name="20% - Accent1 4 3 2 3 2 2 3" xfId="31325"/>
    <cellStyle name="20% - Accent1 4 3 2 3 2 3" xfId="16085"/>
    <cellStyle name="20% - Accent1 4 3 2 3 2 3 2" xfId="36405"/>
    <cellStyle name="20% - Accent1 4 3 2 3 2 4" xfId="26245"/>
    <cellStyle name="20% - Accent1 4 3 2 3 3" xfId="8465"/>
    <cellStyle name="20% - Accent1 4 3 2 3 3 2" xfId="18625"/>
    <cellStyle name="20% - Accent1 4 3 2 3 3 2 2" xfId="38945"/>
    <cellStyle name="20% - Accent1 4 3 2 3 3 3" xfId="28785"/>
    <cellStyle name="20% - Accent1 4 3 2 3 4" xfId="13545"/>
    <cellStyle name="20% - Accent1 4 3 2 3 4 2" xfId="33865"/>
    <cellStyle name="20% - Accent1 4 3 2 3 5" xfId="23705"/>
    <cellStyle name="20% - Accent1 4 3 2 4" xfId="4652"/>
    <cellStyle name="20% - Accent1 4 3 2 4 2" xfId="9732"/>
    <cellStyle name="20% - Accent1 4 3 2 4 2 2" xfId="19892"/>
    <cellStyle name="20% - Accent1 4 3 2 4 2 2 2" xfId="40212"/>
    <cellStyle name="20% - Accent1 4 3 2 4 2 3" xfId="30052"/>
    <cellStyle name="20% - Accent1 4 3 2 4 3" xfId="14812"/>
    <cellStyle name="20% - Accent1 4 3 2 4 3 2" xfId="35132"/>
    <cellStyle name="20% - Accent1 4 3 2 4 4" xfId="24972"/>
    <cellStyle name="20% - Accent1 4 3 2 5" xfId="7192"/>
    <cellStyle name="20% - Accent1 4 3 2 5 2" xfId="17352"/>
    <cellStyle name="20% - Accent1 4 3 2 5 2 2" xfId="37672"/>
    <cellStyle name="20% - Accent1 4 3 2 5 3" xfId="27512"/>
    <cellStyle name="20% - Accent1 4 3 2 6" xfId="12272"/>
    <cellStyle name="20% - Accent1 4 3 2 6 2" xfId="32592"/>
    <cellStyle name="20% - Accent1 4 3 2 7" xfId="22432"/>
    <cellStyle name="20% - Accent1 4 3 3" xfId="3384"/>
    <cellStyle name="20% - Accent1 4 3 3 2" xfId="5924"/>
    <cellStyle name="20% - Accent1 4 3 3 2 2" xfId="11004"/>
    <cellStyle name="20% - Accent1 4 3 3 2 2 2" xfId="21164"/>
    <cellStyle name="20% - Accent1 4 3 3 2 2 2 2" xfId="41484"/>
    <cellStyle name="20% - Accent1 4 3 3 2 2 3" xfId="31324"/>
    <cellStyle name="20% - Accent1 4 3 3 2 3" xfId="16084"/>
    <cellStyle name="20% - Accent1 4 3 3 2 3 2" xfId="36404"/>
    <cellStyle name="20% - Accent1 4 3 3 2 4" xfId="26244"/>
    <cellStyle name="20% - Accent1 4 3 3 3" xfId="8464"/>
    <cellStyle name="20% - Accent1 4 3 3 3 2" xfId="18624"/>
    <cellStyle name="20% - Accent1 4 3 3 3 2 2" xfId="38944"/>
    <cellStyle name="20% - Accent1 4 3 3 3 3" xfId="28784"/>
    <cellStyle name="20% - Accent1 4 3 3 4" xfId="13544"/>
    <cellStyle name="20% - Accent1 4 3 3 4 2" xfId="33864"/>
    <cellStyle name="20% - Accent1 4 3 3 5" xfId="23704"/>
    <cellStyle name="20% - Accent1 4 3 4" xfId="4651"/>
    <cellStyle name="20% - Accent1 4 3 4 2" xfId="9731"/>
    <cellStyle name="20% - Accent1 4 3 4 2 2" xfId="19891"/>
    <cellStyle name="20% - Accent1 4 3 4 2 2 2" xfId="40211"/>
    <cellStyle name="20% - Accent1 4 3 4 2 3" xfId="30051"/>
    <cellStyle name="20% - Accent1 4 3 4 3" xfId="14811"/>
    <cellStyle name="20% - Accent1 4 3 4 3 2" xfId="35131"/>
    <cellStyle name="20% - Accent1 4 3 4 4" xfId="24971"/>
    <cellStyle name="20% - Accent1 4 3 5" xfId="7191"/>
    <cellStyle name="20% - Accent1 4 3 5 2" xfId="17351"/>
    <cellStyle name="20% - Accent1 4 3 5 2 2" xfId="37671"/>
    <cellStyle name="20% - Accent1 4 3 5 3" xfId="27511"/>
    <cellStyle name="20% - Accent1 4 3 6" xfId="12271"/>
    <cellStyle name="20% - Accent1 4 3 6 2" xfId="32591"/>
    <cellStyle name="20% - Accent1 4 3 7" xfId="22431"/>
    <cellStyle name="20% - Accent1 4 4" xfId="53"/>
    <cellStyle name="20% - Accent1 4 4 2" xfId="54"/>
    <cellStyle name="20% - Accent1 4 4 2 2" xfId="3388"/>
    <cellStyle name="20% - Accent1 4 4 2 2 2" xfId="5928"/>
    <cellStyle name="20% - Accent1 4 4 2 2 2 2" xfId="11008"/>
    <cellStyle name="20% - Accent1 4 4 2 2 2 2 2" xfId="21168"/>
    <cellStyle name="20% - Accent1 4 4 2 2 2 2 2 2" xfId="41488"/>
    <cellStyle name="20% - Accent1 4 4 2 2 2 2 3" xfId="31328"/>
    <cellStyle name="20% - Accent1 4 4 2 2 2 3" xfId="16088"/>
    <cellStyle name="20% - Accent1 4 4 2 2 2 3 2" xfId="36408"/>
    <cellStyle name="20% - Accent1 4 4 2 2 2 4" xfId="26248"/>
    <cellStyle name="20% - Accent1 4 4 2 2 3" xfId="8468"/>
    <cellStyle name="20% - Accent1 4 4 2 2 3 2" xfId="18628"/>
    <cellStyle name="20% - Accent1 4 4 2 2 3 2 2" xfId="38948"/>
    <cellStyle name="20% - Accent1 4 4 2 2 3 3" xfId="28788"/>
    <cellStyle name="20% - Accent1 4 4 2 2 4" xfId="13548"/>
    <cellStyle name="20% - Accent1 4 4 2 2 4 2" xfId="33868"/>
    <cellStyle name="20% - Accent1 4 4 2 2 5" xfId="23708"/>
    <cellStyle name="20% - Accent1 4 4 2 3" xfId="4655"/>
    <cellStyle name="20% - Accent1 4 4 2 3 2" xfId="9735"/>
    <cellStyle name="20% - Accent1 4 4 2 3 2 2" xfId="19895"/>
    <cellStyle name="20% - Accent1 4 4 2 3 2 2 2" xfId="40215"/>
    <cellStyle name="20% - Accent1 4 4 2 3 2 3" xfId="30055"/>
    <cellStyle name="20% - Accent1 4 4 2 3 3" xfId="14815"/>
    <cellStyle name="20% - Accent1 4 4 2 3 3 2" xfId="35135"/>
    <cellStyle name="20% - Accent1 4 4 2 3 4" xfId="24975"/>
    <cellStyle name="20% - Accent1 4 4 2 4" xfId="7195"/>
    <cellStyle name="20% - Accent1 4 4 2 4 2" xfId="17355"/>
    <cellStyle name="20% - Accent1 4 4 2 4 2 2" xfId="37675"/>
    <cellStyle name="20% - Accent1 4 4 2 4 3" xfId="27515"/>
    <cellStyle name="20% - Accent1 4 4 2 5" xfId="12275"/>
    <cellStyle name="20% - Accent1 4 4 2 5 2" xfId="32595"/>
    <cellStyle name="20% - Accent1 4 4 2 6" xfId="22435"/>
    <cellStyle name="20% - Accent1 4 4 3" xfId="3387"/>
    <cellStyle name="20% - Accent1 4 4 3 2" xfId="5927"/>
    <cellStyle name="20% - Accent1 4 4 3 2 2" xfId="11007"/>
    <cellStyle name="20% - Accent1 4 4 3 2 2 2" xfId="21167"/>
    <cellStyle name="20% - Accent1 4 4 3 2 2 2 2" xfId="41487"/>
    <cellStyle name="20% - Accent1 4 4 3 2 2 3" xfId="31327"/>
    <cellStyle name="20% - Accent1 4 4 3 2 3" xfId="16087"/>
    <cellStyle name="20% - Accent1 4 4 3 2 3 2" xfId="36407"/>
    <cellStyle name="20% - Accent1 4 4 3 2 4" xfId="26247"/>
    <cellStyle name="20% - Accent1 4 4 3 3" xfId="8467"/>
    <cellStyle name="20% - Accent1 4 4 3 3 2" xfId="18627"/>
    <cellStyle name="20% - Accent1 4 4 3 3 2 2" xfId="38947"/>
    <cellStyle name="20% - Accent1 4 4 3 3 3" xfId="28787"/>
    <cellStyle name="20% - Accent1 4 4 3 4" xfId="13547"/>
    <cellStyle name="20% - Accent1 4 4 3 4 2" xfId="33867"/>
    <cellStyle name="20% - Accent1 4 4 3 5" xfId="23707"/>
    <cellStyle name="20% - Accent1 4 4 4" xfId="4654"/>
    <cellStyle name="20% - Accent1 4 4 4 2" xfId="9734"/>
    <cellStyle name="20% - Accent1 4 4 4 2 2" xfId="19894"/>
    <cellStyle name="20% - Accent1 4 4 4 2 2 2" xfId="40214"/>
    <cellStyle name="20% - Accent1 4 4 4 2 3" xfId="30054"/>
    <cellStyle name="20% - Accent1 4 4 4 3" xfId="14814"/>
    <cellStyle name="20% - Accent1 4 4 4 3 2" xfId="35134"/>
    <cellStyle name="20% - Accent1 4 4 4 4" xfId="24974"/>
    <cellStyle name="20% - Accent1 4 4 5" xfId="7194"/>
    <cellStyle name="20% - Accent1 4 4 5 2" xfId="17354"/>
    <cellStyle name="20% - Accent1 4 4 5 2 2" xfId="37674"/>
    <cellStyle name="20% - Accent1 4 4 5 3" xfId="27514"/>
    <cellStyle name="20% - Accent1 4 4 6" xfId="12274"/>
    <cellStyle name="20% - Accent1 4 4 6 2" xfId="32594"/>
    <cellStyle name="20% - Accent1 4 4 7" xfId="22434"/>
    <cellStyle name="20% - Accent1 4 5" xfId="2825"/>
    <cellStyle name="20% - Accent1 4 5 2" xfId="4546"/>
    <cellStyle name="20% - Accent1 4 5 2 2" xfId="7086"/>
    <cellStyle name="20% - Accent1 4 5 2 2 2" xfId="12166"/>
    <cellStyle name="20% - Accent1 4 5 2 2 2 2" xfId="22326"/>
    <cellStyle name="20% - Accent1 4 5 2 2 2 2 2" xfId="42646"/>
    <cellStyle name="20% - Accent1 4 5 2 2 2 3" xfId="32486"/>
    <cellStyle name="20% - Accent1 4 5 2 2 3" xfId="17246"/>
    <cellStyle name="20% - Accent1 4 5 2 2 3 2" xfId="37566"/>
    <cellStyle name="20% - Accent1 4 5 2 2 4" xfId="27406"/>
    <cellStyle name="20% - Accent1 4 5 2 3" xfId="9626"/>
    <cellStyle name="20% - Accent1 4 5 2 3 2" xfId="19786"/>
    <cellStyle name="20% - Accent1 4 5 2 3 2 2" xfId="40106"/>
    <cellStyle name="20% - Accent1 4 5 2 3 3" xfId="29946"/>
    <cellStyle name="20% - Accent1 4 5 2 4" xfId="14706"/>
    <cellStyle name="20% - Accent1 4 5 2 4 2" xfId="35026"/>
    <cellStyle name="20% - Accent1 4 5 2 5" xfId="24866"/>
    <cellStyle name="20% - Accent1 4 5 3" xfId="5815"/>
    <cellStyle name="20% - Accent1 4 5 3 2" xfId="10895"/>
    <cellStyle name="20% - Accent1 4 5 3 2 2" xfId="21055"/>
    <cellStyle name="20% - Accent1 4 5 3 2 2 2" xfId="41375"/>
    <cellStyle name="20% - Accent1 4 5 3 2 3" xfId="31215"/>
    <cellStyle name="20% - Accent1 4 5 3 3" xfId="15975"/>
    <cellStyle name="20% - Accent1 4 5 3 3 2" xfId="36295"/>
    <cellStyle name="20% - Accent1 4 5 3 4" xfId="26135"/>
    <cellStyle name="20% - Accent1 4 5 4" xfId="8355"/>
    <cellStyle name="20% - Accent1 4 5 4 2" xfId="18515"/>
    <cellStyle name="20% - Accent1 4 5 4 2 2" xfId="38835"/>
    <cellStyle name="20% - Accent1 4 5 4 3" xfId="28675"/>
    <cellStyle name="20% - Accent1 4 5 5" xfId="13435"/>
    <cellStyle name="20% - Accent1 4 5 5 2" xfId="33755"/>
    <cellStyle name="20% - Accent1 4 5 6" xfId="23595"/>
    <cellStyle name="20% - Accent1 4 6" xfId="2826"/>
    <cellStyle name="20% - Accent1 4 7" xfId="3377"/>
    <cellStyle name="20% - Accent1 4 7 2" xfId="5917"/>
    <cellStyle name="20% - Accent1 4 7 2 2" xfId="10997"/>
    <cellStyle name="20% - Accent1 4 7 2 2 2" xfId="21157"/>
    <cellStyle name="20% - Accent1 4 7 2 2 2 2" xfId="41477"/>
    <cellStyle name="20% - Accent1 4 7 2 2 3" xfId="31317"/>
    <cellStyle name="20% - Accent1 4 7 2 3" xfId="16077"/>
    <cellStyle name="20% - Accent1 4 7 2 3 2" xfId="36397"/>
    <cellStyle name="20% - Accent1 4 7 2 4" xfId="26237"/>
    <cellStyle name="20% - Accent1 4 7 3" xfId="8457"/>
    <cellStyle name="20% - Accent1 4 7 3 2" xfId="18617"/>
    <cellStyle name="20% - Accent1 4 7 3 2 2" xfId="38937"/>
    <cellStyle name="20% - Accent1 4 7 3 3" xfId="28777"/>
    <cellStyle name="20% - Accent1 4 7 4" xfId="13537"/>
    <cellStyle name="20% - Accent1 4 7 4 2" xfId="33857"/>
    <cellStyle name="20% - Accent1 4 7 5" xfId="23697"/>
    <cellStyle name="20% - Accent1 4 8" xfId="4644"/>
    <cellStyle name="20% - Accent1 4 8 2" xfId="9724"/>
    <cellStyle name="20% - Accent1 4 8 2 2" xfId="19884"/>
    <cellStyle name="20% - Accent1 4 8 2 2 2" xfId="40204"/>
    <cellStyle name="20% - Accent1 4 8 2 3" xfId="30044"/>
    <cellStyle name="20% - Accent1 4 8 3" xfId="14804"/>
    <cellStyle name="20% - Accent1 4 8 3 2" xfId="35124"/>
    <cellStyle name="20% - Accent1 4 8 4" xfId="24964"/>
    <cellStyle name="20% - Accent1 4 9" xfId="7184"/>
    <cellStyle name="20% - Accent1 4 9 2" xfId="17344"/>
    <cellStyle name="20% - Accent1 4 9 2 2" xfId="37664"/>
    <cellStyle name="20% - Accent1 4 9 3" xfId="27504"/>
    <cellStyle name="20% - Accent1 5" xfId="55"/>
    <cellStyle name="20% - Accent1 5 10" xfId="12276"/>
    <cellStyle name="20% - Accent1 5 10 2" xfId="32596"/>
    <cellStyle name="20% - Accent1 5 11" xfId="22436"/>
    <cellStyle name="20% - Accent1 5 2" xfId="56"/>
    <cellStyle name="20% - Accent1 5 2 2" xfId="57"/>
    <cellStyle name="20% - Accent1 5 2 2 2" xfId="58"/>
    <cellStyle name="20% - Accent1 5 2 2 2 2" xfId="59"/>
    <cellStyle name="20% - Accent1 5 2 2 2 2 2" xfId="3393"/>
    <cellStyle name="20% - Accent1 5 2 2 2 2 2 2" xfId="5933"/>
    <cellStyle name="20% - Accent1 5 2 2 2 2 2 2 2" xfId="11013"/>
    <cellStyle name="20% - Accent1 5 2 2 2 2 2 2 2 2" xfId="21173"/>
    <cellStyle name="20% - Accent1 5 2 2 2 2 2 2 2 2 2" xfId="41493"/>
    <cellStyle name="20% - Accent1 5 2 2 2 2 2 2 2 3" xfId="31333"/>
    <cellStyle name="20% - Accent1 5 2 2 2 2 2 2 3" xfId="16093"/>
    <cellStyle name="20% - Accent1 5 2 2 2 2 2 2 3 2" xfId="36413"/>
    <cellStyle name="20% - Accent1 5 2 2 2 2 2 2 4" xfId="26253"/>
    <cellStyle name="20% - Accent1 5 2 2 2 2 2 3" xfId="8473"/>
    <cellStyle name="20% - Accent1 5 2 2 2 2 2 3 2" xfId="18633"/>
    <cellStyle name="20% - Accent1 5 2 2 2 2 2 3 2 2" xfId="38953"/>
    <cellStyle name="20% - Accent1 5 2 2 2 2 2 3 3" xfId="28793"/>
    <cellStyle name="20% - Accent1 5 2 2 2 2 2 4" xfId="13553"/>
    <cellStyle name="20% - Accent1 5 2 2 2 2 2 4 2" xfId="33873"/>
    <cellStyle name="20% - Accent1 5 2 2 2 2 2 5" xfId="23713"/>
    <cellStyle name="20% - Accent1 5 2 2 2 2 3" xfId="4660"/>
    <cellStyle name="20% - Accent1 5 2 2 2 2 3 2" xfId="9740"/>
    <cellStyle name="20% - Accent1 5 2 2 2 2 3 2 2" xfId="19900"/>
    <cellStyle name="20% - Accent1 5 2 2 2 2 3 2 2 2" xfId="40220"/>
    <cellStyle name="20% - Accent1 5 2 2 2 2 3 2 3" xfId="30060"/>
    <cellStyle name="20% - Accent1 5 2 2 2 2 3 3" xfId="14820"/>
    <cellStyle name="20% - Accent1 5 2 2 2 2 3 3 2" xfId="35140"/>
    <cellStyle name="20% - Accent1 5 2 2 2 2 3 4" xfId="24980"/>
    <cellStyle name="20% - Accent1 5 2 2 2 2 4" xfId="7200"/>
    <cellStyle name="20% - Accent1 5 2 2 2 2 4 2" xfId="17360"/>
    <cellStyle name="20% - Accent1 5 2 2 2 2 4 2 2" xfId="37680"/>
    <cellStyle name="20% - Accent1 5 2 2 2 2 4 3" xfId="27520"/>
    <cellStyle name="20% - Accent1 5 2 2 2 2 5" xfId="12280"/>
    <cellStyle name="20% - Accent1 5 2 2 2 2 5 2" xfId="32600"/>
    <cellStyle name="20% - Accent1 5 2 2 2 2 6" xfId="22440"/>
    <cellStyle name="20% - Accent1 5 2 2 2 3" xfId="3392"/>
    <cellStyle name="20% - Accent1 5 2 2 2 3 2" xfId="5932"/>
    <cellStyle name="20% - Accent1 5 2 2 2 3 2 2" xfId="11012"/>
    <cellStyle name="20% - Accent1 5 2 2 2 3 2 2 2" xfId="21172"/>
    <cellStyle name="20% - Accent1 5 2 2 2 3 2 2 2 2" xfId="41492"/>
    <cellStyle name="20% - Accent1 5 2 2 2 3 2 2 3" xfId="31332"/>
    <cellStyle name="20% - Accent1 5 2 2 2 3 2 3" xfId="16092"/>
    <cellStyle name="20% - Accent1 5 2 2 2 3 2 3 2" xfId="36412"/>
    <cellStyle name="20% - Accent1 5 2 2 2 3 2 4" xfId="26252"/>
    <cellStyle name="20% - Accent1 5 2 2 2 3 3" xfId="8472"/>
    <cellStyle name="20% - Accent1 5 2 2 2 3 3 2" xfId="18632"/>
    <cellStyle name="20% - Accent1 5 2 2 2 3 3 2 2" xfId="38952"/>
    <cellStyle name="20% - Accent1 5 2 2 2 3 3 3" xfId="28792"/>
    <cellStyle name="20% - Accent1 5 2 2 2 3 4" xfId="13552"/>
    <cellStyle name="20% - Accent1 5 2 2 2 3 4 2" xfId="33872"/>
    <cellStyle name="20% - Accent1 5 2 2 2 3 5" xfId="23712"/>
    <cellStyle name="20% - Accent1 5 2 2 2 4" xfId="4659"/>
    <cellStyle name="20% - Accent1 5 2 2 2 4 2" xfId="9739"/>
    <cellStyle name="20% - Accent1 5 2 2 2 4 2 2" xfId="19899"/>
    <cellStyle name="20% - Accent1 5 2 2 2 4 2 2 2" xfId="40219"/>
    <cellStyle name="20% - Accent1 5 2 2 2 4 2 3" xfId="30059"/>
    <cellStyle name="20% - Accent1 5 2 2 2 4 3" xfId="14819"/>
    <cellStyle name="20% - Accent1 5 2 2 2 4 3 2" xfId="35139"/>
    <cellStyle name="20% - Accent1 5 2 2 2 4 4" xfId="24979"/>
    <cellStyle name="20% - Accent1 5 2 2 2 5" xfId="7199"/>
    <cellStyle name="20% - Accent1 5 2 2 2 5 2" xfId="17359"/>
    <cellStyle name="20% - Accent1 5 2 2 2 5 2 2" xfId="37679"/>
    <cellStyle name="20% - Accent1 5 2 2 2 5 3" xfId="27519"/>
    <cellStyle name="20% - Accent1 5 2 2 2 6" xfId="12279"/>
    <cellStyle name="20% - Accent1 5 2 2 2 6 2" xfId="32599"/>
    <cellStyle name="20% - Accent1 5 2 2 2 7" xfId="22439"/>
    <cellStyle name="20% - Accent1 5 2 2 3" xfId="3391"/>
    <cellStyle name="20% - Accent1 5 2 2 3 2" xfId="5931"/>
    <cellStyle name="20% - Accent1 5 2 2 3 2 2" xfId="11011"/>
    <cellStyle name="20% - Accent1 5 2 2 3 2 2 2" xfId="21171"/>
    <cellStyle name="20% - Accent1 5 2 2 3 2 2 2 2" xfId="41491"/>
    <cellStyle name="20% - Accent1 5 2 2 3 2 2 3" xfId="31331"/>
    <cellStyle name="20% - Accent1 5 2 2 3 2 3" xfId="16091"/>
    <cellStyle name="20% - Accent1 5 2 2 3 2 3 2" xfId="36411"/>
    <cellStyle name="20% - Accent1 5 2 2 3 2 4" xfId="26251"/>
    <cellStyle name="20% - Accent1 5 2 2 3 3" xfId="8471"/>
    <cellStyle name="20% - Accent1 5 2 2 3 3 2" xfId="18631"/>
    <cellStyle name="20% - Accent1 5 2 2 3 3 2 2" xfId="38951"/>
    <cellStyle name="20% - Accent1 5 2 2 3 3 3" xfId="28791"/>
    <cellStyle name="20% - Accent1 5 2 2 3 4" xfId="13551"/>
    <cellStyle name="20% - Accent1 5 2 2 3 4 2" xfId="33871"/>
    <cellStyle name="20% - Accent1 5 2 2 3 5" xfId="23711"/>
    <cellStyle name="20% - Accent1 5 2 2 4" xfId="4658"/>
    <cellStyle name="20% - Accent1 5 2 2 4 2" xfId="9738"/>
    <cellStyle name="20% - Accent1 5 2 2 4 2 2" xfId="19898"/>
    <cellStyle name="20% - Accent1 5 2 2 4 2 2 2" xfId="40218"/>
    <cellStyle name="20% - Accent1 5 2 2 4 2 3" xfId="30058"/>
    <cellStyle name="20% - Accent1 5 2 2 4 3" xfId="14818"/>
    <cellStyle name="20% - Accent1 5 2 2 4 3 2" xfId="35138"/>
    <cellStyle name="20% - Accent1 5 2 2 4 4" xfId="24978"/>
    <cellStyle name="20% - Accent1 5 2 2 5" xfId="7198"/>
    <cellStyle name="20% - Accent1 5 2 2 5 2" xfId="17358"/>
    <cellStyle name="20% - Accent1 5 2 2 5 2 2" xfId="37678"/>
    <cellStyle name="20% - Accent1 5 2 2 5 3" xfId="27518"/>
    <cellStyle name="20% - Accent1 5 2 2 6" xfId="12278"/>
    <cellStyle name="20% - Accent1 5 2 2 6 2" xfId="32598"/>
    <cellStyle name="20% - Accent1 5 2 2 7" xfId="22438"/>
    <cellStyle name="20% - Accent1 5 2 3" xfId="60"/>
    <cellStyle name="20% - Accent1 5 2 3 2" xfId="61"/>
    <cellStyle name="20% - Accent1 5 2 3 2 2" xfId="3395"/>
    <cellStyle name="20% - Accent1 5 2 3 2 2 2" xfId="5935"/>
    <cellStyle name="20% - Accent1 5 2 3 2 2 2 2" xfId="11015"/>
    <cellStyle name="20% - Accent1 5 2 3 2 2 2 2 2" xfId="21175"/>
    <cellStyle name="20% - Accent1 5 2 3 2 2 2 2 2 2" xfId="41495"/>
    <cellStyle name="20% - Accent1 5 2 3 2 2 2 2 3" xfId="31335"/>
    <cellStyle name="20% - Accent1 5 2 3 2 2 2 3" xfId="16095"/>
    <cellStyle name="20% - Accent1 5 2 3 2 2 2 3 2" xfId="36415"/>
    <cellStyle name="20% - Accent1 5 2 3 2 2 2 4" xfId="26255"/>
    <cellStyle name="20% - Accent1 5 2 3 2 2 3" xfId="8475"/>
    <cellStyle name="20% - Accent1 5 2 3 2 2 3 2" xfId="18635"/>
    <cellStyle name="20% - Accent1 5 2 3 2 2 3 2 2" xfId="38955"/>
    <cellStyle name="20% - Accent1 5 2 3 2 2 3 3" xfId="28795"/>
    <cellStyle name="20% - Accent1 5 2 3 2 2 4" xfId="13555"/>
    <cellStyle name="20% - Accent1 5 2 3 2 2 4 2" xfId="33875"/>
    <cellStyle name="20% - Accent1 5 2 3 2 2 5" xfId="23715"/>
    <cellStyle name="20% - Accent1 5 2 3 2 3" xfId="4662"/>
    <cellStyle name="20% - Accent1 5 2 3 2 3 2" xfId="9742"/>
    <cellStyle name="20% - Accent1 5 2 3 2 3 2 2" xfId="19902"/>
    <cellStyle name="20% - Accent1 5 2 3 2 3 2 2 2" xfId="40222"/>
    <cellStyle name="20% - Accent1 5 2 3 2 3 2 3" xfId="30062"/>
    <cellStyle name="20% - Accent1 5 2 3 2 3 3" xfId="14822"/>
    <cellStyle name="20% - Accent1 5 2 3 2 3 3 2" xfId="35142"/>
    <cellStyle name="20% - Accent1 5 2 3 2 3 4" xfId="24982"/>
    <cellStyle name="20% - Accent1 5 2 3 2 4" xfId="7202"/>
    <cellStyle name="20% - Accent1 5 2 3 2 4 2" xfId="17362"/>
    <cellStyle name="20% - Accent1 5 2 3 2 4 2 2" xfId="37682"/>
    <cellStyle name="20% - Accent1 5 2 3 2 4 3" xfId="27522"/>
    <cellStyle name="20% - Accent1 5 2 3 2 5" xfId="12282"/>
    <cellStyle name="20% - Accent1 5 2 3 2 5 2" xfId="32602"/>
    <cellStyle name="20% - Accent1 5 2 3 2 6" xfId="22442"/>
    <cellStyle name="20% - Accent1 5 2 3 3" xfId="3394"/>
    <cellStyle name="20% - Accent1 5 2 3 3 2" xfId="5934"/>
    <cellStyle name="20% - Accent1 5 2 3 3 2 2" xfId="11014"/>
    <cellStyle name="20% - Accent1 5 2 3 3 2 2 2" xfId="21174"/>
    <cellStyle name="20% - Accent1 5 2 3 3 2 2 2 2" xfId="41494"/>
    <cellStyle name="20% - Accent1 5 2 3 3 2 2 3" xfId="31334"/>
    <cellStyle name="20% - Accent1 5 2 3 3 2 3" xfId="16094"/>
    <cellStyle name="20% - Accent1 5 2 3 3 2 3 2" xfId="36414"/>
    <cellStyle name="20% - Accent1 5 2 3 3 2 4" xfId="26254"/>
    <cellStyle name="20% - Accent1 5 2 3 3 3" xfId="8474"/>
    <cellStyle name="20% - Accent1 5 2 3 3 3 2" xfId="18634"/>
    <cellStyle name="20% - Accent1 5 2 3 3 3 2 2" xfId="38954"/>
    <cellStyle name="20% - Accent1 5 2 3 3 3 3" xfId="28794"/>
    <cellStyle name="20% - Accent1 5 2 3 3 4" xfId="13554"/>
    <cellStyle name="20% - Accent1 5 2 3 3 4 2" xfId="33874"/>
    <cellStyle name="20% - Accent1 5 2 3 3 5" xfId="23714"/>
    <cellStyle name="20% - Accent1 5 2 3 4" xfId="4661"/>
    <cellStyle name="20% - Accent1 5 2 3 4 2" xfId="9741"/>
    <cellStyle name="20% - Accent1 5 2 3 4 2 2" xfId="19901"/>
    <cellStyle name="20% - Accent1 5 2 3 4 2 2 2" xfId="40221"/>
    <cellStyle name="20% - Accent1 5 2 3 4 2 3" xfId="30061"/>
    <cellStyle name="20% - Accent1 5 2 3 4 3" xfId="14821"/>
    <cellStyle name="20% - Accent1 5 2 3 4 3 2" xfId="35141"/>
    <cellStyle name="20% - Accent1 5 2 3 4 4" xfId="24981"/>
    <cellStyle name="20% - Accent1 5 2 3 5" xfId="7201"/>
    <cellStyle name="20% - Accent1 5 2 3 5 2" xfId="17361"/>
    <cellStyle name="20% - Accent1 5 2 3 5 2 2" xfId="37681"/>
    <cellStyle name="20% - Accent1 5 2 3 5 3" xfId="27521"/>
    <cellStyle name="20% - Accent1 5 2 3 6" xfId="12281"/>
    <cellStyle name="20% - Accent1 5 2 3 6 2" xfId="32601"/>
    <cellStyle name="20% - Accent1 5 2 3 7" xfId="22441"/>
    <cellStyle name="20% - Accent1 5 2 4" xfId="3390"/>
    <cellStyle name="20% - Accent1 5 2 4 2" xfId="5930"/>
    <cellStyle name="20% - Accent1 5 2 4 2 2" xfId="11010"/>
    <cellStyle name="20% - Accent1 5 2 4 2 2 2" xfId="21170"/>
    <cellStyle name="20% - Accent1 5 2 4 2 2 2 2" xfId="41490"/>
    <cellStyle name="20% - Accent1 5 2 4 2 2 3" xfId="31330"/>
    <cellStyle name="20% - Accent1 5 2 4 2 3" xfId="16090"/>
    <cellStyle name="20% - Accent1 5 2 4 2 3 2" xfId="36410"/>
    <cellStyle name="20% - Accent1 5 2 4 2 4" xfId="26250"/>
    <cellStyle name="20% - Accent1 5 2 4 3" xfId="8470"/>
    <cellStyle name="20% - Accent1 5 2 4 3 2" xfId="18630"/>
    <cellStyle name="20% - Accent1 5 2 4 3 2 2" xfId="38950"/>
    <cellStyle name="20% - Accent1 5 2 4 3 3" xfId="28790"/>
    <cellStyle name="20% - Accent1 5 2 4 4" xfId="13550"/>
    <cellStyle name="20% - Accent1 5 2 4 4 2" xfId="33870"/>
    <cellStyle name="20% - Accent1 5 2 4 5" xfId="23710"/>
    <cellStyle name="20% - Accent1 5 2 5" xfId="4657"/>
    <cellStyle name="20% - Accent1 5 2 5 2" xfId="9737"/>
    <cellStyle name="20% - Accent1 5 2 5 2 2" xfId="19897"/>
    <cellStyle name="20% - Accent1 5 2 5 2 2 2" xfId="40217"/>
    <cellStyle name="20% - Accent1 5 2 5 2 3" xfId="30057"/>
    <cellStyle name="20% - Accent1 5 2 5 3" xfId="14817"/>
    <cellStyle name="20% - Accent1 5 2 5 3 2" xfId="35137"/>
    <cellStyle name="20% - Accent1 5 2 5 4" xfId="24977"/>
    <cellStyle name="20% - Accent1 5 2 6" xfId="7197"/>
    <cellStyle name="20% - Accent1 5 2 6 2" xfId="17357"/>
    <cellStyle name="20% - Accent1 5 2 6 2 2" xfId="37677"/>
    <cellStyle name="20% - Accent1 5 2 6 3" xfId="27517"/>
    <cellStyle name="20% - Accent1 5 2 7" xfId="12277"/>
    <cellStyle name="20% - Accent1 5 2 7 2" xfId="32597"/>
    <cellStyle name="20% - Accent1 5 2 8" xfId="22437"/>
    <cellStyle name="20% - Accent1 5 3" xfId="62"/>
    <cellStyle name="20% - Accent1 5 3 2" xfId="63"/>
    <cellStyle name="20% - Accent1 5 3 2 2" xfId="64"/>
    <cellStyle name="20% - Accent1 5 3 2 2 2" xfId="3398"/>
    <cellStyle name="20% - Accent1 5 3 2 2 2 2" xfId="5938"/>
    <cellStyle name="20% - Accent1 5 3 2 2 2 2 2" xfId="11018"/>
    <cellStyle name="20% - Accent1 5 3 2 2 2 2 2 2" xfId="21178"/>
    <cellStyle name="20% - Accent1 5 3 2 2 2 2 2 2 2" xfId="41498"/>
    <cellStyle name="20% - Accent1 5 3 2 2 2 2 2 3" xfId="31338"/>
    <cellStyle name="20% - Accent1 5 3 2 2 2 2 3" xfId="16098"/>
    <cellStyle name="20% - Accent1 5 3 2 2 2 2 3 2" xfId="36418"/>
    <cellStyle name="20% - Accent1 5 3 2 2 2 2 4" xfId="26258"/>
    <cellStyle name="20% - Accent1 5 3 2 2 2 3" xfId="8478"/>
    <cellStyle name="20% - Accent1 5 3 2 2 2 3 2" xfId="18638"/>
    <cellStyle name="20% - Accent1 5 3 2 2 2 3 2 2" xfId="38958"/>
    <cellStyle name="20% - Accent1 5 3 2 2 2 3 3" xfId="28798"/>
    <cellStyle name="20% - Accent1 5 3 2 2 2 4" xfId="13558"/>
    <cellStyle name="20% - Accent1 5 3 2 2 2 4 2" xfId="33878"/>
    <cellStyle name="20% - Accent1 5 3 2 2 2 5" xfId="23718"/>
    <cellStyle name="20% - Accent1 5 3 2 2 3" xfId="4665"/>
    <cellStyle name="20% - Accent1 5 3 2 2 3 2" xfId="9745"/>
    <cellStyle name="20% - Accent1 5 3 2 2 3 2 2" xfId="19905"/>
    <cellStyle name="20% - Accent1 5 3 2 2 3 2 2 2" xfId="40225"/>
    <cellStyle name="20% - Accent1 5 3 2 2 3 2 3" xfId="30065"/>
    <cellStyle name="20% - Accent1 5 3 2 2 3 3" xfId="14825"/>
    <cellStyle name="20% - Accent1 5 3 2 2 3 3 2" xfId="35145"/>
    <cellStyle name="20% - Accent1 5 3 2 2 3 4" xfId="24985"/>
    <cellStyle name="20% - Accent1 5 3 2 2 4" xfId="7205"/>
    <cellStyle name="20% - Accent1 5 3 2 2 4 2" xfId="17365"/>
    <cellStyle name="20% - Accent1 5 3 2 2 4 2 2" xfId="37685"/>
    <cellStyle name="20% - Accent1 5 3 2 2 4 3" xfId="27525"/>
    <cellStyle name="20% - Accent1 5 3 2 2 5" xfId="12285"/>
    <cellStyle name="20% - Accent1 5 3 2 2 5 2" xfId="32605"/>
    <cellStyle name="20% - Accent1 5 3 2 2 6" xfId="22445"/>
    <cellStyle name="20% - Accent1 5 3 2 3" xfId="3397"/>
    <cellStyle name="20% - Accent1 5 3 2 3 2" xfId="5937"/>
    <cellStyle name="20% - Accent1 5 3 2 3 2 2" xfId="11017"/>
    <cellStyle name="20% - Accent1 5 3 2 3 2 2 2" xfId="21177"/>
    <cellStyle name="20% - Accent1 5 3 2 3 2 2 2 2" xfId="41497"/>
    <cellStyle name="20% - Accent1 5 3 2 3 2 2 3" xfId="31337"/>
    <cellStyle name="20% - Accent1 5 3 2 3 2 3" xfId="16097"/>
    <cellStyle name="20% - Accent1 5 3 2 3 2 3 2" xfId="36417"/>
    <cellStyle name="20% - Accent1 5 3 2 3 2 4" xfId="26257"/>
    <cellStyle name="20% - Accent1 5 3 2 3 3" xfId="8477"/>
    <cellStyle name="20% - Accent1 5 3 2 3 3 2" xfId="18637"/>
    <cellStyle name="20% - Accent1 5 3 2 3 3 2 2" xfId="38957"/>
    <cellStyle name="20% - Accent1 5 3 2 3 3 3" xfId="28797"/>
    <cellStyle name="20% - Accent1 5 3 2 3 4" xfId="13557"/>
    <cellStyle name="20% - Accent1 5 3 2 3 4 2" xfId="33877"/>
    <cellStyle name="20% - Accent1 5 3 2 3 5" xfId="23717"/>
    <cellStyle name="20% - Accent1 5 3 2 4" xfId="4664"/>
    <cellStyle name="20% - Accent1 5 3 2 4 2" xfId="9744"/>
    <cellStyle name="20% - Accent1 5 3 2 4 2 2" xfId="19904"/>
    <cellStyle name="20% - Accent1 5 3 2 4 2 2 2" xfId="40224"/>
    <cellStyle name="20% - Accent1 5 3 2 4 2 3" xfId="30064"/>
    <cellStyle name="20% - Accent1 5 3 2 4 3" xfId="14824"/>
    <cellStyle name="20% - Accent1 5 3 2 4 3 2" xfId="35144"/>
    <cellStyle name="20% - Accent1 5 3 2 4 4" xfId="24984"/>
    <cellStyle name="20% - Accent1 5 3 2 5" xfId="7204"/>
    <cellStyle name="20% - Accent1 5 3 2 5 2" xfId="17364"/>
    <cellStyle name="20% - Accent1 5 3 2 5 2 2" xfId="37684"/>
    <cellStyle name="20% - Accent1 5 3 2 5 3" xfId="27524"/>
    <cellStyle name="20% - Accent1 5 3 2 6" xfId="12284"/>
    <cellStyle name="20% - Accent1 5 3 2 6 2" xfId="32604"/>
    <cellStyle name="20% - Accent1 5 3 2 7" xfId="22444"/>
    <cellStyle name="20% - Accent1 5 3 3" xfId="3396"/>
    <cellStyle name="20% - Accent1 5 3 3 2" xfId="5936"/>
    <cellStyle name="20% - Accent1 5 3 3 2 2" xfId="11016"/>
    <cellStyle name="20% - Accent1 5 3 3 2 2 2" xfId="21176"/>
    <cellStyle name="20% - Accent1 5 3 3 2 2 2 2" xfId="41496"/>
    <cellStyle name="20% - Accent1 5 3 3 2 2 3" xfId="31336"/>
    <cellStyle name="20% - Accent1 5 3 3 2 3" xfId="16096"/>
    <cellStyle name="20% - Accent1 5 3 3 2 3 2" xfId="36416"/>
    <cellStyle name="20% - Accent1 5 3 3 2 4" xfId="26256"/>
    <cellStyle name="20% - Accent1 5 3 3 3" xfId="8476"/>
    <cellStyle name="20% - Accent1 5 3 3 3 2" xfId="18636"/>
    <cellStyle name="20% - Accent1 5 3 3 3 2 2" xfId="38956"/>
    <cellStyle name="20% - Accent1 5 3 3 3 3" xfId="28796"/>
    <cellStyle name="20% - Accent1 5 3 3 4" xfId="13556"/>
    <cellStyle name="20% - Accent1 5 3 3 4 2" xfId="33876"/>
    <cellStyle name="20% - Accent1 5 3 3 5" xfId="23716"/>
    <cellStyle name="20% - Accent1 5 3 4" xfId="4663"/>
    <cellStyle name="20% - Accent1 5 3 4 2" xfId="9743"/>
    <cellStyle name="20% - Accent1 5 3 4 2 2" xfId="19903"/>
    <cellStyle name="20% - Accent1 5 3 4 2 2 2" xfId="40223"/>
    <cellStyle name="20% - Accent1 5 3 4 2 3" xfId="30063"/>
    <cellStyle name="20% - Accent1 5 3 4 3" xfId="14823"/>
    <cellStyle name="20% - Accent1 5 3 4 3 2" xfId="35143"/>
    <cellStyle name="20% - Accent1 5 3 4 4" xfId="24983"/>
    <cellStyle name="20% - Accent1 5 3 5" xfId="7203"/>
    <cellStyle name="20% - Accent1 5 3 5 2" xfId="17363"/>
    <cellStyle name="20% - Accent1 5 3 5 2 2" xfId="37683"/>
    <cellStyle name="20% - Accent1 5 3 5 3" xfId="27523"/>
    <cellStyle name="20% - Accent1 5 3 6" xfId="12283"/>
    <cellStyle name="20% - Accent1 5 3 6 2" xfId="32603"/>
    <cellStyle name="20% - Accent1 5 3 7" xfId="22443"/>
    <cellStyle name="20% - Accent1 5 4" xfId="65"/>
    <cellStyle name="20% - Accent1 5 4 2" xfId="66"/>
    <cellStyle name="20% - Accent1 5 4 2 2" xfId="3400"/>
    <cellStyle name="20% - Accent1 5 4 2 2 2" xfId="5940"/>
    <cellStyle name="20% - Accent1 5 4 2 2 2 2" xfId="11020"/>
    <cellStyle name="20% - Accent1 5 4 2 2 2 2 2" xfId="21180"/>
    <cellStyle name="20% - Accent1 5 4 2 2 2 2 2 2" xfId="41500"/>
    <cellStyle name="20% - Accent1 5 4 2 2 2 2 3" xfId="31340"/>
    <cellStyle name="20% - Accent1 5 4 2 2 2 3" xfId="16100"/>
    <cellStyle name="20% - Accent1 5 4 2 2 2 3 2" xfId="36420"/>
    <cellStyle name="20% - Accent1 5 4 2 2 2 4" xfId="26260"/>
    <cellStyle name="20% - Accent1 5 4 2 2 3" xfId="8480"/>
    <cellStyle name="20% - Accent1 5 4 2 2 3 2" xfId="18640"/>
    <cellStyle name="20% - Accent1 5 4 2 2 3 2 2" xfId="38960"/>
    <cellStyle name="20% - Accent1 5 4 2 2 3 3" xfId="28800"/>
    <cellStyle name="20% - Accent1 5 4 2 2 4" xfId="13560"/>
    <cellStyle name="20% - Accent1 5 4 2 2 4 2" xfId="33880"/>
    <cellStyle name="20% - Accent1 5 4 2 2 5" xfId="23720"/>
    <cellStyle name="20% - Accent1 5 4 2 3" xfId="4667"/>
    <cellStyle name="20% - Accent1 5 4 2 3 2" xfId="9747"/>
    <cellStyle name="20% - Accent1 5 4 2 3 2 2" xfId="19907"/>
    <cellStyle name="20% - Accent1 5 4 2 3 2 2 2" xfId="40227"/>
    <cellStyle name="20% - Accent1 5 4 2 3 2 3" xfId="30067"/>
    <cellStyle name="20% - Accent1 5 4 2 3 3" xfId="14827"/>
    <cellStyle name="20% - Accent1 5 4 2 3 3 2" xfId="35147"/>
    <cellStyle name="20% - Accent1 5 4 2 3 4" xfId="24987"/>
    <cellStyle name="20% - Accent1 5 4 2 4" xfId="7207"/>
    <cellStyle name="20% - Accent1 5 4 2 4 2" xfId="17367"/>
    <cellStyle name="20% - Accent1 5 4 2 4 2 2" xfId="37687"/>
    <cellStyle name="20% - Accent1 5 4 2 4 3" xfId="27527"/>
    <cellStyle name="20% - Accent1 5 4 2 5" xfId="12287"/>
    <cellStyle name="20% - Accent1 5 4 2 5 2" xfId="32607"/>
    <cellStyle name="20% - Accent1 5 4 2 6" xfId="22447"/>
    <cellStyle name="20% - Accent1 5 4 3" xfId="3399"/>
    <cellStyle name="20% - Accent1 5 4 3 2" xfId="5939"/>
    <cellStyle name="20% - Accent1 5 4 3 2 2" xfId="11019"/>
    <cellStyle name="20% - Accent1 5 4 3 2 2 2" xfId="21179"/>
    <cellStyle name="20% - Accent1 5 4 3 2 2 2 2" xfId="41499"/>
    <cellStyle name="20% - Accent1 5 4 3 2 2 3" xfId="31339"/>
    <cellStyle name="20% - Accent1 5 4 3 2 3" xfId="16099"/>
    <cellStyle name="20% - Accent1 5 4 3 2 3 2" xfId="36419"/>
    <cellStyle name="20% - Accent1 5 4 3 2 4" xfId="26259"/>
    <cellStyle name="20% - Accent1 5 4 3 3" xfId="8479"/>
    <cellStyle name="20% - Accent1 5 4 3 3 2" xfId="18639"/>
    <cellStyle name="20% - Accent1 5 4 3 3 2 2" xfId="38959"/>
    <cellStyle name="20% - Accent1 5 4 3 3 3" xfId="28799"/>
    <cellStyle name="20% - Accent1 5 4 3 4" xfId="13559"/>
    <cellStyle name="20% - Accent1 5 4 3 4 2" xfId="33879"/>
    <cellStyle name="20% - Accent1 5 4 3 5" xfId="23719"/>
    <cellStyle name="20% - Accent1 5 4 4" xfId="4666"/>
    <cellStyle name="20% - Accent1 5 4 4 2" xfId="9746"/>
    <cellStyle name="20% - Accent1 5 4 4 2 2" xfId="19906"/>
    <cellStyle name="20% - Accent1 5 4 4 2 2 2" xfId="40226"/>
    <cellStyle name="20% - Accent1 5 4 4 2 3" xfId="30066"/>
    <cellStyle name="20% - Accent1 5 4 4 3" xfId="14826"/>
    <cellStyle name="20% - Accent1 5 4 4 3 2" xfId="35146"/>
    <cellStyle name="20% - Accent1 5 4 4 4" xfId="24986"/>
    <cellStyle name="20% - Accent1 5 4 5" xfId="7206"/>
    <cellStyle name="20% - Accent1 5 4 5 2" xfId="17366"/>
    <cellStyle name="20% - Accent1 5 4 5 2 2" xfId="37686"/>
    <cellStyle name="20% - Accent1 5 4 5 3" xfId="27526"/>
    <cellStyle name="20% - Accent1 5 4 6" xfId="12286"/>
    <cellStyle name="20% - Accent1 5 4 6 2" xfId="32606"/>
    <cellStyle name="20% - Accent1 5 4 7" xfId="22446"/>
    <cellStyle name="20% - Accent1 5 5" xfId="2827"/>
    <cellStyle name="20% - Accent1 5 5 2" xfId="4547"/>
    <cellStyle name="20% - Accent1 5 5 2 2" xfId="7087"/>
    <cellStyle name="20% - Accent1 5 5 2 2 2" xfId="12167"/>
    <cellStyle name="20% - Accent1 5 5 2 2 2 2" xfId="22327"/>
    <cellStyle name="20% - Accent1 5 5 2 2 2 2 2" xfId="42647"/>
    <cellStyle name="20% - Accent1 5 5 2 2 2 3" xfId="32487"/>
    <cellStyle name="20% - Accent1 5 5 2 2 3" xfId="17247"/>
    <cellStyle name="20% - Accent1 5 5 2 2 3 2" xfId="37567"/>
    <cellStyle name="20% - Accent1 5 5 2 2 4" xfId="27407"/>
    <cellStyle name="20% - Accent1 5 5 2 3" xfId="9627"/>
    <cellStyle name="20% - Accent1 5 5 2 3 2" xfId="19787"/>
    <cellStyle name="20% - Accent1 5 5 2 3 2 2" xfId="40107"/>
    <cellStyle name="20% - Accent1 5 5 2 3 3" xfId="29947"/>
    <cellStyle name="20% - Accent1 5 5 2 4" xfId="14707"/>
    <cellStyle name="20% - Accent1 5 5 2 4 2" xfId="35027"/>
    <cellStyle name="20% - Accent1 5 5 2 5" xfId="24867"/>
    <cellStyle name="20% - Accent1 5 5 3" xfId="5816"/>
    <cellStyle name="20% - Accent1 5 5 3 2" xfId="10896"/>
    <cellStyle name="20% - Accent1 5 5 3 2 2" xfId="21056"/>
    <cellStyle name="20% - Accent1 5 5 3 2 2 2" xfId="41376"/>
    <cellStyle name="20% - Accent1 5 5 3 2 3" xfId="31216"/>
    <cellStyle name="20% - Accent1 5 5 3 3" xfId="15976"/>
    <cellStyle name="20% - Accent1 5 5 3 3 2" xfId="36296"/>
    <cellStyle name="20% - Accent1 5 5 3 4" xfId="26136"/>
    <cellStyle name="20% - Accent1 5 5 4" xfId="8356"/>
    <cellStyle name="20% - Accent1 5 5 4 2" xfId="18516"/>
    <cellStyle name="20% - Accent1 5 5 4 2 2" xfId="38836"/>
    <cellStyle name="20% - Accent1 5 5 4 3" xfId="28676"/>
    <cellStyle name="20% - Accent1 5 5 5" xfId="13436"/>
    <cellStyle name="20% - Accent1 5 5 5 2" xfId="33756"/>
    <cellStyle name="20% - Accent1 5 5 6" xfId="23596"/>
    <cellStyle name="20% - Accent1 5 6" xfId="2828"/>
    <cellStyle name="20% - Accent1 5 7" xfId="3389"/>
    <cellStyle name="20% - Accent1 5 7 2" xfId="5929"/>
    <cellStyle name="20% - Accent1 5 7 2 2" xfId="11009"/>
    <cellStyle name="20% - Accent1 5 7 2 2 2" xfId="21169"/>
    <cellStyle name="20% - Accent1 5 7 2 2 2 2" xfId="41489"/>
    <cellStyle name="20% - Accent1 5 7 2 2 3" xfId="31329"/>
    <cellStyle name="20% - Accent1 5 7 2 3" xfId="16089"/>
    <cellStyle name="20% - Accent1 5 7 2 3 2" xfId="36409"/>
    <cellStyle name="20% - Accent1 5 7 2 4" xfId="26249"/>
    <cellStyle name="20% - Accent1 5 7 3" xfId="8469"/>
    <cellStyle name="20% - Accent1 5 7 3 2" xfId="18629"/>
    <cellStyle name="20% - Accent1 5 7 3 2 2" xfId="38949"/>
    <cellStyle name="20% - Accent1 5 7 3 3" xfId="28789"/>
    <cellStyle name="20% - Accent1 5 7 4" xfId="13549"/>
    <cellStyle name="20% - Accent1 5 7 4 2" xfId="33869"/>
    <cellStyle name="20% - Accent1 5 7 5" xfId="23709"/>
    <cellStyle name="20% - Accent1 5 8" xfId="4656"/>
    <cellStyle name="20% - Accent1 5 8 2" xfId="9736"/>
    <cellStyle name="20% - Accent1 5 8 2 2" xfId="19896"/>
    <cellStyle name="20% - Accent1 5 8 2 2 2" xfId="40216"/>
    <cellStyle name="20% - Accent1 5 8 2 3" xfId="30056"/>
    <cellStyle name="20% - Accent1 5 8 3" xfId="14816"/>
    <cellStyle name="20% - Accent1 5 8 3 2" xfId="35136"/>
    <cellStyle name="20% - Accent1 5 8 4" xfId="24976"/>
    <cellStyle name="20% - Accent1 5 9" xfId="7196"/>
    <cellStyle name="20% - Accent1 5 9 2" xfId="17356"/>
    <cellStyle name="20% - Accent1 5 9 2 2" xfId="37676"/>
    <cellStyle name="20% - Accent1 5 9 3" xfId="27516"/>
    <cellStyle name="20% - Accent1 6" xfId="67"/>
    <cellStyle name="20% - Accent1 6 2" xfId="68"/>
    <cellStyle name="20% - Accent1 6 2 2" xfId="69"/>
    <cellStyle name="20% - Accent1 6 2 2 2" xfId="70"/>
    <cellStyle name="20% - Accent1 6 2 2 2 2" xfId="3404"/>
    <cellStyle name="20% - Accent1 6 2 2 2 2 2" xfId="5944"/>
    <cellStyle name="20% - Accent1 6 2 2 2 2 2 2" xfId="11024"/>
    <cellStyle name="20% - Accent1 6 2 2 2 2 2 2 2" xfId="21184"/>
    <cellStyle name="20% - Accent1 6 2 2 2 2 2 2 2 2" xfId="41504"/>
    <cellStyle name="20% - Accent1 6 2 2 2 2 2 2 3" xfId="31344"/>
    <cellStyle name="20% - Accent1 6 2 2 2 2 2 3" xfId="16104"/>
    <cellStyle name="20% - Accent1 6 2 2 2 2 2 3 2" xfId="36424"/>
    <cellStyle name="20% - Accent1 6 2 2 2 2 2 4" xfId="26264"/>
    <cellStyle name="20% - Accent1 6 2 2 2 2 3" xfId="8484"/>
    <cellStyle name="20% - Accent1 6 2 2 2 2 3 2" xfId="18644"/>
    <cellStyle name="20% - Accent1 6 2 2 2 2 3 2 2" xfId="38964"/>
    <cellStyle name="20% - Accent1 6 2 2 2 2 3 3" xfId="28804"/>
    <cellStyle name="20% - Accent1 6 2 2 2 2 4" xfId="13564"/>
    <cellStyle name="20% - Accent1 6 2 2 2 2 4 2" xfId="33884"/>
    <cellStyle name="20% - Accent1 6 2 2 2 2 5" xfId="23724"/>
    <cellStyle name="20% - Accent1 6 2 2 2 3" xfId="4671"/>
    <cellStyle name="20% - Accent1 6 2 2 2 3 2" xfId="9751"/>
    <cellStyle name="20% - Accent1 6 2 2 2 3 2 2" xfId="19911"/>
    <cellStyle name="20% - Accent1 6 2 2 2 3 2 2 2" xfId="40231"/>
    <cellStyle name="20% - Accent1 6 2 2 2 3 2 3" xfId="30071"/>
    <cellStyle name="20% - Accent1 6 2 2 2 3 3" xfId="14831"/>
    <cellStyle name="20% - Accent1 6 2 2 2 3 3 2" xfId="35151"/>
    <cellStyle name="20% - Accent1 6 2 2 2 3 4" xfId="24991"/>
    <cellStyle name="20% - Accent1 6 2 2 2 4" xfId="7211"/>
    <cellStyle name="20% - Accent1 6 2 2 2 4 2" xfId="17371"/>
    <cellStyle name="20% - Accent1 6 2 2 2 4 2 2" xfId="37691"/>
    <cellStyle name="20% - Accent1 6 2 2 2 4 3" xfId="27531"/>
    <cellStyle name="20% - Accent1 6 2 2 2 5" xfId="12291"/>
    <cellStyle name="20% - Accent1 6 2 2 2 5 2" xfId="32611"/>
    <cellStyle name="20% - Accent1 6 2 2 2 6" xfId="22451"/>
    <cellStyle name="20% - Accent1 6 2 2 3" xfId="3403"/>
    <cellStyle name="20% - Accent1 6 2 2 3 2" xfId="5943"/>
    <cellStyle name="20% - Accent1 6 2 2 3 2 2" xfId="11023"/>
    <cellStyle name="20% - Accent1 6 2 2 3 2 2 2" xfId="21183"/>
    <cellStyle name="20% - Accent1 6 2 2 3 2 2 2 2" xfId="41503"/>
    <cellStyle name="20% - Accent1 6 2 2 3 2 2 3" xfId="31343"/>
    <cellStyle name="20% - Accent1 6 2 2 3 2 3" xfId="16103"/>
    <cellStyle name="20% - Accent1 6 2 2 3 2 3 2" xfId="36423"/>
    <cellStyle name="20% - Accent1 6 2 2 3 2 4" xfId="26263"/>
    <cellStyle name="20% - Accent1 6 2 2 3 3" xfId="8483"/>
    <cellStyle name="20% - Accent1 6 2 2 3 3 2" xfId="18643"/>
    <cellStyle name="20% - Accent1 6 2 2 3 3 2 2" xfId="38963"/>
    <cellStyle name="20% - Accent1 6 2 2 3 3 3" xfId="28803"/>
    <cellStyle name="20% - Accent1 6 2 2 3 4" xfId="13563"/>
    <cellStyle name="20% - Accent1 6 2 2 3 4 2" xfId="33883"/>
    <cellStyle name="20% - Accent1 6 2 2 3 5" xfId="23723"/>
    <cellStyle name="20% - Accent1 6 2 2 4" xfId="4670"/>
    <cellStyle name="20% - Accent1 6 2 2 4 2" xfId="9750"/>
    <cellStyle name="20% - Accent1 6 2 2 4 2 2" xfId="19910"/>
    <cellStyle name="20% - Accent1 6 2 2 4 2 2 2" xfId="40230"/>
    <cellStyle name="20% - Accent1 6 2 2 4 2 3" xfId="30070"/>
    <cellStyle name="20% - Accent1 6 2 2 4 3" xfId="14830"/>
    <cellStyle name="20% - Accent1 6 2 2 4 3 2" xfId="35150"/>
    <cellStyle name="20% - Accent1 6 2 2 4 4" xfId="24990"/>
    <cellStyle name="20% - Accent1 6 2 2 5" xfId="7210"/>
    <cellStyle name="20% - Accent1 6 2 2 5 2" xfId="17370"/>
    <cellStyle name="20% - Accent1 6 2 2 5 2 2" xfId="37690"/>
    <cellStyle name="20% - Accent1 6 2 2 5 3" xfId="27530"/>
    <cellStyle name="20% - Accent1 6 2 2 6" xfId="12290"/>
    <cellStyle name="20% - Accent1 6 2 2 6 2" xfId="32610"/>
    <cellStyle name="20% - Accent1 6 2 2 7" xfId="22450"/>
    <cellStyle name="20% - Accent1 6 2 3" xfId="3402"/>
    <cellStyle name="20% - Accent1 6 2 3 2" xfId="5942"/>
    <cellStyle name="20% - Accent1 6 2 3 2 2" xfId="11022"/>
    <cellStyle name="20% - Accent1 6 2 3 2 2 2" xfId="21182"/>
    <cellStyle name="20% - Accent1 6 2 3 2 2 2 2" xfId="41502"/>
    <cellStyle name="20% - Accent1 6 2 3 2 2 3" xfId="31342"/>
    <cellStyle name="20% - Accent1 6 2 3 2 3" xfId="16102"/>
    <cellStyle name="20% - Accent1 6 2 3 2 3 2" xfId="36422"/>
    <cellStyle name="20% - Accent1 6 2 3 2 4" xfId="26262"/>
    <cellStyle name="20% - Accent1 6 2 3 3" xfId="8482"/>
    <cellStyle name="20% - Accent1 6 2 3 3 2" xfId="18642"/>
    <cellStyle name="20% - Accent1 6 2 3 3 2 2" xfId="38962"/>
    <cellStyle name="20% - Accent1 6 2 3 3 3" xfId="28802"/>
    <cellStyle name="20% - Accent1 6 2 3 4" xfId="13562"/>
    <cellStyle name="20% - Accent1 6 2 3 4 2" xfId="33882"/>
    <cellStyle name="20% - Accent1 6 2 3 5" xfId="23722"/>
    <cellStyle name="20% - Accent1 6 2 4" xfId="4669"/>
    <cellStyle name="20% - Accent1 6 2 4 2" xfId="9749"/>
    <cellStyle name="20% - Accent1 6 2 4 2 2" xfId="19909"/>
    <cellStyle name="20% - Accent1 6 2 4 2 2 2" xfId="40229"/>
    <cellStyle name="20% - Accent1 6 2 4 2 3" xfId="30069"/>
    <cellStyle name="20% - Accent1 6 2 4 3" xfId="14829"/>
    <cellStyle name="20% - Accent1 6 2 4 3 2" xfId="35149"/>
    <cellStyle name="20% - Accent1 6 2 4 4" xfId="24989"/>
    <cellStyle name="20% - Accent1 6 2 5" xfId="7209"/>
    <cellStyle name="20% - Accent1 6 2 5 2" xfId="17369"/>
    <cellStyle name="20% - Accent1 6 2 5 2 2" xfId="37689"/>
    <cellStyle name="20% - Accent1 6 2 5 3" xfId="27529"/>
    <cellStyle name="20% - Accent1 6 2 6" xfId="12289"/>
    <cellStyle name="20% - Accent1 6 2 6 2" xfId="32609"/>
    <cellStyle name="20% - Accent1 6 2 7" xfId="22449"/>
    <cellStyle name="20% - Accent1 6 3" xfId="71"/>
    <cellStyle name="20% - Accent1 6 3 2" xfId="72"/>
    <cellStyle name="20% - Accent1 6 3 2 2" xfId="3406"/>
    <cellStyle name="20% - Accent1 6 3 2 2 2" xfId="5946"/>
    <cellStyle name="20% - Accent1 6 3 2 2 2 2" xfId="11026"/>
    <cellStyle name="20% - Accent1 6 3 2 2 2 2 2" xfId="21186"/>
    <cellStyle name="20% - Accent1 6 3 2 2 2 2 2 2" xfId="41506"/>
    <cellStyle name="20% - Accent1 6 3 2 2 2 2 3" xfId="31346"/>
    <cellStyle name="20% - Accent1 6 3 2 2 2 3" xfId="16106"/>
    <cellStyle name="20% - Accent1 6 3 2 2 2 3 2" xfId="36426"/>
    <cellStyle name="20% - Accent1 6 3 2 2 2 4" xfId="26266"/>
    <cellStyle name="20% - Accent1 6 3 2 2 3" xfId="8486"/>
    <cellStyle name="20% - Accent1 6 3 2 2 3 2" xfId="18646"/>
    <cellStyle name="20% - Accent1 6 3 2 2 3 2 2" xfId="38966"/>
    <cellStyle name="20% - Accent1 6 3 2 2 3 3" xfId="28806"/>
    <cellStyle name="20% - Accent1 6 3 2 2 4" xfId="13566"/>
    <cellStyle name="20% - Accent1 6 3 2 2 4 2" xfId="33886"/>
    <cellStyle name="20% - Accent1 6 3 2 2 5" xfId="23726"/>
    <cellStyle name="20% - Accent1 6 3 2 3" xfId="4673"/>
    <cellStyle name="20% - Accent1 6 3 2 3 2" xfId="9753"/>
    <cellStyle name="20% - Accent1 6 3 2 3 2 2" xfId="19913"/>
    <cellStyle name="20% - Accent1 6 3 2 3 2 2 2" xfId="40233"/>
    <cellStyle name="20% - Accent1 6 3 2 3 2 3" xfId="30073"/>
    <cellStyle name="20% - Accent1 6 3 2 3 3" xfId="14833"/>
    <cellStyle name="20% - Accent1 6 3 2 3 3 2" xfId="35153"/>
    <cellStyle name="20% - Accent1 6 3 2 3 4" xfId="24993"/>
    <cellStyle name="20% - Accent1 6 3 2 4" xfId="7213"/>
    <cellStyle name="20% - Accent1 6 3 2 4 2" xfId="17373"/>
    <cellStyle name="20% - Accent1 6 3 2 4 2 2" xfId="37693"/>
    <cellStyle name="20% - Accent1 6 3 2 4 3" xfId="27533"/>
    <cellStyle name="20% - Accent1 6 3 2 5" xfId="12293"/>
    <cellStyle name="20% - Accent1 6 3 2 5 2" xfId="32613"/>
    <cellStyle name="20% - Accent1 6 3 2 6" xfId="22453"/>
    <cellStyle name="20% - Accent1 6 3 3" xfId="3405"/>
    <cellStyle name="20% - Accent1 6 3 3 2" xfId="5945"/>
    <cellStyle name="20% - Accent1 6 3 3 2 2" xfId="11025"/>
    <cellStyle name="20% - Accent1 6 3 3 2 2 2" xfId="21185"/>
    <cellStyle name="20% - Accent1 6 3 3 2 2 2 2" xfId="41505"/>
    <cellStyle name="20% - Accent1 6 3 3 2 2 3" xfId="31345"/>
    <cellStyle name="20% - Accent1 6 3 3 2 3" xfId="16105"/>
    <cellStyle name="20% - Accent1 6 3 3 2 3 2" xfId="36425"/>
    <cellStyle name="20% - Accent1 6 3 3 2 4" xfId="26265"/>
    <cellStyle name="20% - Accent1 6 3 3 3" xfId="8485"/>
    <cellStyle name="20% - Accent1 6 3 3 3 2" xfId="18645"/>
    <cellStyle name="20% - Accent1 6 3 3 3 2 2" xfId="38965"/>
    <cellStyle name="20% - Accent1 6 3 3 3 3" xfId="28805"/>
    <cellStyle name="20% - Accent1 6 3 3 4" xfId="13565"/>
    <cellStyle name="20% - Accent1 6 3 3 4 2" xfId="33885"/>
    <cellStyle name="20% - Accent1 6 3 3 5" xfId="23725"/>
    <cellStyle name="20% - Accent1 6 3 4" xfId="4672"/>
    <cellStyle name="20% - Accent1 6 3 4 2" xfId="9752"/>
    <cellStyle name="20% - Accent1 6 3 4 2 2" xfId="19912"/>
    <cellStyle name="20% - Accent1 6 3 4 2 2 2" xfId="40232"/>
    <cellStyle name="20% - Accent1 6 3 4 2 3" xfId="30072"/>
    <cellStyle name="20% - Accent1 6 3 4 3" xfId="14832"/>
    <cellStyle name="20% - Accent1 6 3 4 3 2" xfId="35152"/>
    <cellStyle name="20% - Accent1 6 3 4 4" xfId="24992"/>
    <cellStyle name="20% - Accent1 6 3 5" xfId="7212"/>
    <cellStyle name="20% - Accent1 6 3 5 2" xfId="17372"/>
    <cellStyle name="20% - Accent1 6 3 5 2 2" xfId="37692"/>
    <cellStyle name="20% - Accent1 6 3 5 3" xfId="27532"/>
    <cellStyle name="20% - Accent1 6 3 6" xfId="12292"/>
    <cellStyle name="20% - Accent1 6 3 6 2" xfId="32612"/>
    <cellStyle name="20% - Accent1 6 3 7" xfId="22452"/>
    <cellStyle name="20% - Accent1 6 4" xfId="3401"/>
    <cellStyle name="20% - Accent1 6 4 2" xfId="5941"/>
    <cellStyle name="20% - Accent1 6 4 2 2" xfId="11021"/>
    <cellStyle name="20% - Accent1 6 4 2 2 2" xfId="21181"/>
    <cellStyle name="20% - Accent1 6 4 2 2 2 2" xfId="41501"/>
    <cellStyle name="20% - Accent1 6 4 2 2 3" xfId="31341"/>
    <cellStyle name="20% - Accent1 6 4 2 3" xfId="16101"/>
    <cellStyle name="20% - Accent1 6 4 2 3 2" xfId="36421"/>
    <cellStyle name="20% - Accent1 6 4 2 4" xfId="26261"/>
    <cellStyle name="20% - Accent1 6 4 3" xfId="8481"/>
    <cellStyle name="20% - Accent1 6 4 3 2" xfId="18641"/>
    <cellStyle name="20% - Accent1 6 4 3 2 2" xfId="38961"/>
    <cellStyle name="20% - Accent1 6 4 3 3" xfId="28801"/>
    <cellStyle name="20% - Accent1 6 4 4" xfId="13561"/>
    <cellStyle name="20% - Accent1 6 4 4 2" xfId="33881"/>
    <cellStyle name="20% - Accent1 6 4 5" xfId="23721"/>
    <cellStyle name="20% - Accent1 6 5" xfId="4668"/>
    <cellStyle name="20% - Accent1 6 5 2" xfId="9748"/>
    <cellStyle name="20% - Accent1 6 5 2 2" xfId="19908"/>
    <cellStyle name="20% - Accent1 6 5 2 2 2" xfId="40228"/>
    <cellStyle name="20% - Accent1 6 5 2 3" xfId="30068"/>
    <cellStyle name="20% - Accent1 6 5 3" xfId="14828"/>
    <cellStyle name="20% - Accent1 6 5 3 2" xfId="35148"/>
    <cellStyle name="20% - Accent1 6 5 4" xfId="24988"/>
    <cellStyle name="20% - Accent1 6 6" xfId="7208"/>
    <cellStyle name="20% - Accent1 6 6 2" xfId="17368"/>
    <cellStyle name="20% - Accent1 6 6 2 2" xfId="37688"/>
    <cellStyle name="20% - Accent1 6 6 3" xfId="27528"/>
    <cellStyle name="20% - Accent1 6 7" xfId="12288"/>
    <cellStyle name="20% - Accent1 6 7 2" xfId="32608"/>
    <cellStyle name="20% - Accent1 6 8" xfId="22448"/>
    <cellStyle name="20% - Accent1 7" xfId="73"/>
    <cellStyle name="20% - Accent1 7 2" xfId="74"/>
    <cellStyle name="20% - Accent1 7 2 2" xfId="75"/>
    <cellStyle name="20% - Accent1 7 2 2 2" xfId="76"/>
    <cellStyle name="20% - Accent1 7 2 2 2 2" xfId="3410"/>
    <cellStyle name="20% - Accent1 7 2 2 2 2 2" xfId="5950"/>
    <cellStyle name="20% - Accent1 7 2 2 2 2 2 2" xfId="11030"/>
    <cellStyle name="20% - Accent1 7 2 2 2 2 2 2 2" xfId="21190"/>
    <cellStyle name="20% - Accent1 7 2 2 2 2 2 2 2 2" xfId="41510"/>
    <cellStyle name="20% - Accent1 7 2 2 2 2 2 2 3" xfId="31350"/>
    <cellStyle name="20% - Accent1 7 2 2 2 2 2 3" xfId="16110"/>
    <cellStyle name="20% - Accent1 7 2 2 2 2 2 3 2" xfId="36430"/>
    <cellStyle name="20% - Accent1 7 2 2 2 2 2 4" xfId="26270"/>
    <cellStyle name="20% - Accent1 7 2 2 2 2 3" xfId="8490"/>
    <cellStyle name="20% - Accent1 7 2 2 2 2 3 2" xfId="18650"/>
    <cellStyle name="20% - Accent1 7 2 2 2 2 3 2 2" xfId="38970"/>
    <cellStyle name="20% - Accent1 7 2 2 2 2 3 3" xfId="28810"/>
    <cellStyle name="20% - Accent1 7 2 2 2 2 4" xfId="13570"/>
    <cellStyle name="20% - Accent1 7 2 2 2 2 4 2" xfId="33890"/>
    <cellStyle name="20% - Accent1 7 2 2 2 2 5" xfId="23730"/>
    <cellStyle name="20% - Accent1 7 2 2 2 3" xfId="4677"/>
    <cellStyle name="20% - Accent1 7 2 2 2 3 2" xfId="9757"/>
    <cellStyle name="20% - Accent1 7 2 2 2 3 2 2" xfId="19917"/>
    <cellStyle name="20% - Accent1 7 2 2 2 3 2 2 2" xfId="40237"/>
    <cellStyle name="20% - Accent1 7 2 2 2 3 2 3" xfId="30077"/>
    <cellStyle name="20% - Accent1 7 2 2 2 3 3" xfId="14837"/>
    <cellStyle name="20% - Accent1 7 2 2 2 3 3 2" xfId="35157"/>
    <cellStyle name="20% - Accent1 7 2 2 2 3 4" xfId="24997"/>
    <cellStyle name="20% - Accent1 7 2 2 2 4" xfId="7217"/>
    <cellStyle name="20% - Accent1 7 2 2 2 4 2" xfId="17377"/>
    <cellStyle name="20% - Accent1 7 2 2 2 4 2 2" xfId="37697"/>
    <cellStyle name="20% - Accent1 7 2 2 2 4 3" xfId="27537"/>
    <cellStyle name="20% - Accent1 7 2 2 2 5" xfId="12297"/>
    <cellStyle name="20% - Accent1 7 2 2 2 5 2" xfId="32617"/>
    <cellStyle name="20% - Accent1 7 2 2 2 6" xfId="22457"/>
    <cellStyle name="20% - Accent1 7 2 2 3" xfId="3409"/>
    <cellStyle name="20% - Accent1 7 2 2 3 2" xfId="5949"/>
    <cellStyle name="20% - Accent1 7 2 2 3 2 2" xfId="11029"/>
    <cellStyle name="20% - Accent1 7 2 2 3 2 2 2" xfId="21189"/>
    <cellStyle name="20% - Accent1 7 2 2 3 2 2 2 2" xfId="41509"/>
    <cellStyle name="20% - Accent1 7 2 2 3 2 2 3" xfId="31349"/>
    <cellStyle name="20% - Accent1 7 2 2 3 2 3" xfId="16109"/>
    <cellStyle name="20% - Accent1 7 2 2 3 2 3 2" xfId="36429"/>
    <cellStyle name="20% - Accent1 7 2 2 3 2 4" xfId="26269"/>
    <cellStyle name="20% - Accent1 7 2 2 3 3" xfId="8489"/>
    <cellStyle name="20% - Accent1 7 2 2 3 3 2" xfId="18649"/>
    <cellStyle name="20% - Accent1 7 2 2 3 3 2 2" xfId="38969"/>
    <cellStyle name="20% - Accent1 7 2 2 3 3 3" xfId="28809"/>
    <cellStyle name="20% - Accent1 7 2 2 3 4" xfId="13569"/>
    <cellStyle name="20% - Accent1 7 2 2 3 4 2" xfId="33889"/>
    <cellStyle name="20% - Accent1 7 2 2 3 5" xfId="23729"/>
    <cellStyle name="20% - Accent1 7 2 2 4" xfId="4676"/>
    <cellStyle name="20% - Accent1 7 2 2 4 2" xfId="9756"/>
    <cellStyle name="20% - Accent1 7 2 2 4 2 2" xfId="19916"/>
    <cellStyle name="20% - Accent1 7 2 2 4 2 2 2" xfId="40236"/>
    <cellStyle name="20% - Accent1 7 2 2 4 2 3" xfId="30076"/>
    <cellStyle name="20% - Accent1 7 2 2 4 3" xfId="14836"/>
    <cellStyle name="20% - Accent1 7 2 2 4 3 2" xfId="35156"/>
    <cellStyle name="20% - Accent1 7 2 2 4 4" xfId="24996"/>
    <cellStyle name="20% - Accent1 7 2 2 5" xfId="7216"/>
    <cellStyle name="20% - Accent1 7 2 2 5 2" xfId="17376"/>
    <cellStyle name="20% - Accent1 7 2 2 5 2 2" xfId="37696"/>
    <cellStyle name="20% - Accent1 7 2 2 5 3" xfId="27536"/>
    <cellStyle name="20% - Accent1 7 2 2 6" xfId="12296"/>
    <cellStyle name="20% - Accent1 7 2 2 6 2" xfId="32616"/>
    <cellStyle name="20% - Accent1 7 2 2 7" xfId="22456"/>
    <cellStyle name="20% - Accent1 7 2 3" xfId="3408"/>
    <cellStyle name="20% - Accent1 7 2 3 2" xfId="5948"/>
    <cellStyle name="20% - Accent1 7 2 3 2 2" xfId="11028"/>
    <cellStyle name="20% - Accent1 7 2 3 2 2 2" xfId="21188"/>
    <cellStyle name="20% - Accent1 7 2 3 2 2 2 2" xfId="41508"/>
    <cellStyle name="20% - Accent1 7 2 3 2 2 3" xfId="31348"/>
    <cellStyle name="20% - Accent1 7 2 3 2 3" xfId="16108"/>
    <cellStyle name="20% - Accent1 7 2 3 2 3 2" xfId="36428"/>
    <cellStyle name="20% - Accent1 7 2 3 2 4" xfId="26268"/>
    <cellStyle name="20% - Accent1 7 2 3 3" xfId="8488"/>
    <cellStyle name="20% - Accent1 7 2 3 3 2" xfId="18648"/>
    <cellStyle name="20% - Accent1 7 2 3 3 2 2" xfId="38968"/>
    <cellStyle name="20% - Accent1 7 2 3 3 3" xfId="28808"/>
    <cellStyle name="20% - Accent1 7 2 3 4" xfId="13568"/>
    <cellStyle name="20% - Accent1 7 2 3 4 2" xfId="33888"/>
    <cellStyle name="20% - Accent1 7 2 3 5" xfId="23728"/>
    <cellStyle name="20% - Accent1 7 2 4" xfId="4675"/>
    <cellStyle name="20% - Accent1 7 2 4 2" xfId="9755"/>
    <cellStyle name="20% - Accent1 7 2 4 2 2" xfId="19915"/>
    <cellStyle name="20% - Accent1 7 2 4 2 2 2" xfId="40235"/>
    <cellStyle name="20% - Accent1 7 2 4 2 3" xfId="30075"/>
    <cellStyle name="20% - Accent1 7 2 4 3" xfId="14835"/>
    <cellStyle name="20% - Accent1 7 2 4 3 2" xfId="35155"/>
    <cellStyle name="20% - Accent1 7 2 4 4" xfId="24995"/>
    <cellStyle name="20% - Accent1 7 2 5" xfId="7215"/>
    <cellStyle name="20% - Accent1 7 2 5 2" xfId="17375"/>
    <cellStyle name="20% - Accent1 7 2 5 2 2" xfId="37695"/>
    <cellStyle name="20% - Accent1 7 2 5 3" xfId="27535"/>
    <cellStyle name="20% - Accent1 7 2 6" xfId="12295"/>
    <cellStyle name="20% - Accent1 7 2 6 2" xfId="32615"/>
    <cellStyle name="20% - Accent1 7 2 7" xfId="22455"/>
    <cellStyle name="20% - Accent1 7 3" xfId="77"/>
    <cellStyle name="20% - Accent1 7 3 2" xfId="78"/>
    <cellStyle name="20% - Accent1 7 3 2 2" xfId="3412"/>
    <cellStyle name="20% - Accent1 7 3 2 2 2" xfId="5952"/>
    <cellStyle name="20% - Accent1 7 3 2 2 2 2" xfId="11032"/>
    <cellStyle name="20% - Accent1 7 3 2 2 2 2 2" xfId="21192"/>
    <cellStyle name="20% - Accent1 7 3 2 2 2 2 2 2" xfId="41512"/>
    <cellStyle name="20% - Accent1 7 3 2 2 2 2 3" xfId="31352"/>
    <cellStyle name="20% - Accent1 7 3 2 2 2 3" xfId="16112"/>
    <cellStyle name="20% - Accent1 7 3 2 2 2 3 2" xfId="36432"/>
    <cellStyle name="20% - Accent1 7 3 2 2 2 4" xfId="26272"/>
    <cellStyle name="20% - Accent1 7 3 2 2 3" xfId="8492"/>
    <cellStyle name="20% - Accent1 7 3 2 2 3 2" xfId="18652"/>
    <cellStyle name="20% - Accent1 7 3 2 2 3 2 2" xfId="38972"/>
    <cellStyle name="20% - Accent1 7 3 2 2 3 3" xfId="28812"/>
    <cellStyle name="20% - Accent1 7 3 2 2 4" xfId="13572"/>
    <cellStyle name="20% - Accent1 7 3 2 2 4 2" xfId="33892"/>
    <cellStyle name="20% - Accent1 7 3 2 2 5" xfId="23732"/>
    <cellStyle name="20% - Accent1 7 3 2 3" xfId="4679"/>
    <cellStyle name="20% - Accent1 7 3 2 3 2" xfId="9759"/>
    <cellStyle name="20% - Accent1 7 3 2 3 2 2" xfId="19919"/>
    <cellStyle name="20% - Accent1 7 3 2 3 2 2 2" xfId="40239"/>
    <cellStyle name="20% - Accent1 7 3 2 3 2 3" xfId="30079"/>
    <cellStyle name="20% - Accent1 7 3 2 3 3" xfId="14839"/>
    <cellStyle name="20% - Accent1 7 3 2 3 3 2" xfId="35159"/>
    <cellStyle name="20% - Accent1 7 3 2 3 4" xfId="24999"/>
    <cellStyle name="20% - Accent1 7 3 2 4" xfId="7219"/>
    <cellStyle name="20% - Accent1 7 3 2 4 2" xfId="17379"/>
    <cellStyle name="20% - Accent1 7 3 2 4 2 2" xfId="37699"/>
    <cellStyle name="20% - Accent1 7 3 2 4 3" xfId="27539"/>
    <cellStyle name="20% - Accent1 7 3 2 5" xfId="12299"/>
    <cellStyle name="20% - Accent1 7 3 2 5 2" xfId="32619"/>
    <cellStyle name="20% - Accent1 7 3 2 6" xfId="22459"/>
    <cellStyle name="20% - Accent1 7 3 3" xfId="3411"/>
    <cellStyle name="20% - Accent1 7 3 3 2" xfId="5951"/>
    <cellStyle name="20% - Accent1 7 3 3 2 2" xfId="11031"/>
    <cellStyle name="20% - Accent1 7 3 3 2 2 2" xfId="21191"/>
    <cellStyle name="20% - Accent1 7 3 3 2 2 2 2" xfId="41511"/>
    <cellStyle name="20% - Accent1 7 3 3 2 2 3" xfId="31351"/>
    <cellStyle name="20% - Accent1 7 3 3 2 3" xfId="16111"/>
    <cellStyle name="20% - Accent1 7 3 3 2 3 2" xfId="36431"/>
    <cellStyle name="20% - Accent1 7 3 3 2 4" xfId="26271"/>
    <cellStyle name="20% - Accent1 7 3 3 3" xfId="8491"/>
    <cellStyle name="20% - Accent1 7 3 3 3 2" xfId="18651"/>
    <cellStyle name="20% - Accent1 7 3 3 3 2 2" xfId="38971"/>
    <cellStyle name="20% - Accent1 7 3 3 3 3" xfId="28811"/>
    <cellStyle name="20% - Accent1 7 3 3 4" xfId="13571"/>
    <cellStyle name="20% - Accent1 7 3 3 4 2" xfId="33891"/>
    <cellStyle name="20% - Accent1 7 3 3 5" xfId="23731"/>
    <cellStyle name="20% - Accent1 7 3 4" xfId="4678"/>
    <cellStyle name="20% - Accent1 7 3 4 2" xfId="9758"/>
    <cellStyle name="20% - Accent1 7 3 4 2 2" xfId="19918"/>
    <cellStyle name="20% - Accent1 7 3 4 2 2 2" xfId="40238"/>
    <cellStyle name="20% - Accent1 7 3 4 2 3" xfId="30078"/>
    <cellStyle name="20% - Accent1 7 3 4 3" xfId="14838"/>
    <cellStyle name="20% - Accent1 7 3 4 3 2" xfId="35158"/>
    <cellStyle name="20% - Accent1 7 3 4 4" xfId="24998"/>
    <cellStyle name="20% - Accent1 7 3 5" xfId="7218"/>
    <cellStyle name="20% - Accent1 7 3 5 2" xfId="17378"/>
    <cellStyle name="20% - Accent1 7 3 5 2 2" xfId="37698"/>
    <cellStyle name="20% - Accent1 7 3 5 3" xfId="27538"/>
    <cellStyle name="20% - Accent1 7 3 6" xfId="12298"/>
    <cellStyle name="20% - Accent1 7 3 6 2" xfId="32618"/>
    <cellStyle name="20% - Accent1 7 3 7" xfId="22458"/>
    <cellStyle name="20% - Accent1 7 4" xfId="3407"/>
    <cellStyle name="20% - Accent1 7 4 2" xfId="5947"/>
    <cellStyle name="20% - Accent1 7 4 2 2" xfId="11027"/>
    <cellStyle name="20% - Accent1 7 4 2 2 2" xfId="21187"/>
    <cellStyle name="20% - Accent1 7 4 2 2 2 2" xfId="41507"/>
    <cellStyle name="20% - Accent1 7 4 2 2 3" xfId="31347"/>
    <cellStyle name="20% - Accent1 7 4 2 3" xfId="16107"/>
    <cellStyle name="20% - Accent1 7 4 2 3 2" xfId="36427"/>
    <cellStyle name="20% - Accent1 7 4 2 4" xfId="26267"/>
    <cellStyle name="20% - Accent1 7 4 3" xfId="8487"/>
    <cellStyle name="20% - Accent1 7 4 3 2" xfId="18647"/>
    <cellStyle name="20% - Accent1 7 4 3 2 2" xfId="38967"/>
    <cellStyle name="20% - Accent1 7 4 3 3" xfId="28807"/>
    <cellStyle name="20% - Accent1 7 4 4" xfId="13567"/>
    <cellStyle name="20% - Accent1 7 4 4 2" xfId="33887"/>
    <cellStyle name="20% - Accent1 7 4 5" xfId="23727"/>
    <cellStyle name="20% - Accent1 7 5" xfId="4674"/>
    <cellStyle name="20% - Accent1 7 5 2" xfId="9754"/>
    <cellStyle name="20% - Accent1 7 5 2 2" xfId="19914"/>
    <cellStyle name="20% - Accent1 7 5 2 2 2" xfId="40234"/>
    <cellStyle name="20% - Accent1 7 5 2 3" xfId="30074"/>
    <cellStyle name="20% - Accent1 7 5 3" xfId="14834"/>
    <cellStyle name="20% - Accent1 7 5 3 2" xfId="35154"/>
    <cellStyle name="20% - Accent1 7 5 4" xfId="24994"/>
    <cellStyle name="20% - Accent1 7 6" xfId="7214"/>
    <cellStyle name="20% - Accent1 7 6 2" xfId="17374"/>
    <cellStyle name="20% - Accent1 7 6 2 2" xfId="37694"/>
    <cellStyle name="20% - Accent1 7 6 3" xfId="27534"/>
    <cellStyle name="20% - Accent1 7 7" xfId="12294"/>
    <cellStyle name="20% - Accent1 7 7 2" xfId="32614"/>
    <cellStyle name="20% - Accent1 7 8" xfId="22454"/>
    <cellStyle name="20% - Accent1 8" xfId="79"/>
    <cellStyle name="20% - Accent1 8 2" xfId="80"/>
    <cellStyle name="20% - Accent1 8 2 2" xfId="81"/>
    <cellStyle name="20% - Accent1 8 2 2 2" xfId="3415"/>
    <cellStyle name="20% - Accent1 8 2 2 2 2" xfId="5955"/>
    <cellStyle name="20% - Accent1 8 2 2 2 2 2" xfId="11035"/>
    <cellStyle name="20% - Accent1 8 2 2 2 2 2 2" xfId="21195"/>
    <cellStyle name="20% - Accent1 8 2 2 2 2 2 2 2" xfId="41515"/>
    <cellStyle name="20% - Accent1 8 2 2 2 2 2 3" xfId="31355"/>
    <cellStyle name="20% - Accent1 8 2 2 2 2 3" xfId="16115"/>
    <cellStyle name="20% - Accent1 8 2 2 2 2 3 2" xfId="36435"/>
    <cellStyle name="20% - Accent1 8 2 2 2 2 4" xfId="26275"/>
    <cellStyle name="20% - Accent1 8 2 2 2 3" xfId="8495"/>
    <cellStyle name="20% - Accent1 8 2 2 2 3 2" xfId="18655"/>
    <cellStyle name="20% - Accent1 8 2 2 2 3 2 2" xfId="38975"/>
    <cellStyle name="20% - Accent1 8 2 2 2 3 3" xfId="28815"/>
    <cellStyle name="20% - Accent1 8 2 2 2 4" xfId="13575"/>
    <cellStyle name="20% - Accent1 8 2 2 2 4 2" xfId="33895"/>
    <cellStyle name="20% - Accent1 8 2 2 2 5" xfId="23735"/>
    <cellStyle name="20% - Accent1 8 2 2 3" xfId="4682"/>
    <cellStyle name="20% - Accent1 8 2 2 3 2" xfId="9762"/>
    <cellStyle name="20% - Accent1 8 2 2 3 2 2" xfId="19922"/>
    <cellStyle name="20% - Accent1 8 2 2 3 2 2 2" xfId="40242"/>
    <cellStyle name="20% - Accent1 8 2 2 3 2 3" xfId="30082"/>
    <cellStyle name="20% - Accent1 8 2 2 3 3" xfId="14842"/>
    <cellStyle name="20% - Accent1 8 2 2 3 3 2" xfId="35162"/>
    <cellStyle name="20% - Accent1 8 2 2 3 4" xfId="25002"/>
    <cellStyle name="20% - Accent1 8 2 2 4" xfId="7222"/>
    <cellStyle name="20% - Accent1 8 2 2 4 2" xfId="17382"/>
    <cellStyle name="20% - Accent1 8 2 2 4 2 2" xfId="37702"/>
    <cellStyle name="20% - Accent1 8 2 2 4 3" xfId="27542"/>
    <cellStyle name="20% - Accent1 8 2 2 5" xfId="12302"/>
    <cellStyle name="20% - Accent1 8 2 2 5 2" xfId="32622"/>
    <cellStyle name="20% - Accent1 8 2 2 6" xfId="22462"/>
    <cellStyle name="20% - Accent1 8 2 3" xfId="3414"/>
    <cellStyle name="20% - Accent1 8 2 3 2" xfId="5954"/>
    <cellStyle name="20% - Accent1 8 2 3 2 2" xfId="11034"/>
    <cellStyle name="20% - Accent1 8 2 3 2 2 2" xfId="21194"/>
    <cellStyle name="20% - Accent1 8 2 3 2 2 2 2" xfId="41514"/>
    <cellStyle name="20% - Accent1 8 2 3 2 2 3" xfId="31354"/>
    <cellStyle name="20% - Accent1 8 2 3 2 3" xfId="16114"/>
    <cellStyle name="20% - Accent1 8 2 3 2 3 2" xfId="36434"/>
    <cellStyle name="20% - Accent1 8 2 3 2 4" xfId="26274"/>
    <cellStyle name="20% - Accent1 8 2 3 3" xfId="8494"/>
    <cellStyle name="20% - Accent1 8 2 3 3 2" xfId="18654"/>
    <cellStyle name="20% - Accent1 8 2 3 3 2 2" xfId="38974"/>
    <cellStyle name="20% - Accent1 8 2 3 3 3" xfId="28814"/>
    <cellStyle name="20% - Accent1 8 2 3 4" xfId="13574"/>
    <cellStyle name="20% - Accent1 8 2 3 4 2" xfId="33894"/>
    <cellStyle name="20% - Accent1 8 2 3 5" xfId="23734"/>
    <cellStyle name="20% - Accent1 8 2 4" xfId="4681"/>
    <cellStyle name="20% - Accent1 8 2 4 2" xfId="9761"/>
    <cellStyle name="20% - Accent1 8 2 4 2 2" xfId="19921"/>
    <cellStyle name="20% - Accent1 8 2 4 2 2 2" xfId="40241"/>
    <cellStyle name="20% - Accent1 8 2 4 2 3" xfId="30081"/>
    <cellStyle name="20% - Accent1 8 2 4 3" xfId="14841"/>
    <cellStyle name="20% - Accent1 8 2 4 3 2" xfId="35161"/>
    <cellStyle name="20% - Accent1 8 2 4 4" xfId="25001"/>
    <cellStyle name="20% - Accent1 8 2 5" xfId="7221"/>
    <cellStyle name="20% - Accent1 8 2 5 2" xfId="17381"/>
    <cellStyle name="20% - Accent1 8 2 5 2 2" xfId="37701"/>
    <cellStyle name="20% - Accent1 8 2 5 3" xfId="27541"/>
    <cellStyle name="20% - Accent1 8 2 6" xfId="12301"/>
    <cellStyle name="20% - Accent1 8 2 6 2" xfId="32621"/>
    <cellStyle name="20% - Accent1 8 2 7" xfId="22461"/>
    <cellStyle name="20% - Accent1 8 3" xfId="3413"/>
    <cellStyle name="20% - Accent1 8 3 2" xfId="5953"/>
    <cellStyle name="20% - Accent1 8 3 2 2" xfId="11033"/>
    <cellStyle name="20% - Accent1 8 3 2 2 2" xfId="21193"/>
    <cellStyle name="20% - Accent1 8 3 2 2 2 2" xfId="41513"/>
    <cellStyle name="20% - Accent1 8 3 2 2 3" xfId="31353"/>
    <cellStyle name="20% - Accent1 8 3 2 3" xfId="16113"/>
    <cellStyle name="20% - Accent1 8 3 2 3 2" xfId="36433"/>
    <cellStyle name="20% - Accent1 8 3 2 4" xfId="26273"/>
    <cellStyle name="20% - Accent1 8 3 3" xfId="8493"/>
    <cellStyle name="20% - Accent1 8 3 3 2" xfId="18653"/>
    <cellStyle name="20% - Accent1 8 3 3 2 2" xfId="38973"/>
    <cellStyle name="20% - Accent1 8 3 3 3" xfId="28813"/>
    <cellStyle name="20% - Accent1 8 3 4" xfId="13573"/>
    <cellStyle name="20% - Accent1 8 3 4 2" xfId="33893"/>
    <cellStyle name="20% - Accent1 8 3 5" xfId="23733"/>
    <cellStyle name="20% - Accent1 8 4" xfId="4680"/>
    <cellStyle name="20% - Accent1 8 4 2" xfId="9760"/>
    <cellStyle name="20% - Accent1 8 4 2 2" xfId="19920"/>
    <cellStyle name="20% - Accent1 8 4 2 2 2" xfId="40240"/>
    <cellStyle name="20% - Accent1 8 4 2 3" xfId="30080"/>
    <cellStyle name="20% - Accent1 8 4 3" xfId="14840"/>
    <cellStyle name="20% - Accent1 8 4 3 2" xfId="35160"/>
    <cellStyle name="20% - Accent1 8 4 4" xfId="25000"/>
    <cellStyle name="20% - Accent1 8 5" xfId="7220"/>
    <cellStyle name="20% - Accent1 8 5 2" xfId="17380"/>
    <cellStyle name="20% - Accent1 8 5 2 2" xfId="37700"/>
    <cellStyle name="20% - Accent1 8 5 3" xfId="27540"/>
    <cellStyle name="20% - Accent1 8 6" xfId="12300"/>
    <cellStyle name="20% - Accent1 8 6 2" xfId="32620"/>
    <cellStyle name="20% - Accent1 8 7" xfId="22460"/>
    <cellStyle name="20% - Accent1 9" xfId="82"/>
    <cellStyle name="20% - Accent1 9 2" xfId="83"/>
    <cellStyle name="20% - Accent1 9 2 2" xfId="84"/>
    <cellStyle name="20% - Accent1 9 2 2 2" xfId="3418"/>
    <cellStyle name="20% - Accent1 9 2 2 2 2" xfId="5958"/>
    <cellStyle name="20% - Accent1 9 2 2 2 2 2" xfId="11038"/>
    <cellStyle name="20% - Accent1 9 2 2 2 2 2 2" xfId="21198"/>
    <cellStyle name="20% - Accent1 9 2 2 2 2 2 2 2" xfId="41518"/>
    <cellStyle name="20% - Accent1 9 2 2 2 2 2 3" xfId="31358"/>
    <cellStyle name="20% - Accent1 9 2 2 2 2 3" xfId="16118"/>
    <cellStyle name="20% - Accent1 9 2 2 2 2 3 2" xfId="36438"/>
    <cellStyle name="20% - Accent1 9 2 2 2 2 4" xfId="26278"/>
    <cellStyle name="20% - Accent1 9 2 2 2 3" xfId="8498"/>
    <cellStyle name="20% - Accent1 9 2 2 2 3 2" xfId="18658"/>
    <cellStyle name="20% - Accent1 9 2 2 2 3 2 2" xfId="38978"/>
    <cellStyle name="20% - Accent1 9 2 2 2 3 3" xfId="28818"/>
    <cellStyle name="20% - Accent1 9 2 2 2 4" xfId="13578"/>
    <cellStyle name="20% - Accent1 9 2 2 2 4 2" xfId="33898"/>
    <cellStyle name="20% - Accent1 9 2 2 2 5" xfId="23738"/>
    <cellStyle name="20% - Accent1 9 2 2 3" xfId="4685"/>
    <cellStyle name="20% - Accent1 9 2 2 3 2" xfId="9765"/>
    <cellStyle name="20% - Accent1 9 2 2 3 2 2" xfId="19925"/>
    <cellStyle name="20% - Accent1 9 2 2 3 2 2 2" xfId="40245"/>
    <cellStyle name="20% - Accent1 9 2 2 3 2 3" xfId="30085"/>
    <cellStyle name="20% - Accent1 9 2 2 3 3" xfId="14845"/>
    <cellStyle name="20% - Accent1 9 2 2 3 3 2" xfId="35165"/>
    <cellStyle name="20% - Accent1 9 2 2 3 4" xfId="25005"/>
    <cellStyle name="20% - Accent1 9 2 2 4" xfId="7225"/>
    <cellStyle name="20% - Accent1 9 2 2 4 2" xfId="17385"/>
    <cellStyle name="20% - Accent1 9 2 2 4 2 2" xfId="37705"/>
    <cellStyle name="20% - Accent1 9 2 2 4 3" xfId="27545"/>
    <cellStyle name="20% - Accent1 9 2 2 5" xfId="12305"/>
    <cellStyle name="20% - Accent1 9 2 2 5 2" xfId="32625"/>
    <cellStyle name="20% - Accent1 9 2 2 6" xfId="22465"/>
    <cellStyle name="20% - Accent1 9 2 3" xfId="3417"/>
    <cellStyle name="20% - Accent1 9 2 3 2" xfId="5957"/>
    <cellStyle name="20% - Accent1 9 2 3 2 2" xfId="11037"/>
    <cellStyle name="20% - Accent1 9 2 3 2 2 2" xfId="21197"/>
    <cellStyle name="20% - Accent1 9 2 3 2 2 2 2" xfId="41517"/>
    <cellStyle name="20% - Accent1 9 2 3 2 2 3" xfId="31357"/>
    <cellStyle name="20% - Accent1 9 2 3 2 3" xfId="16117"/>
    <cellStyle name="20% - Accent1 9 2 3 2 3 2" xfId="36437"/>
    <cellStyle name="20% - Accent1 9 2 3 2 4" xfId="26277"/>
    <cellStyle name="20% - Accent1 9 2 3 3" xfId="8497"/>
    <cellStyle name="20% - Accent1 9 2 3 3 2" xfId="18657"/>
    <cellStyle name="20% - Accent1 9 2 3 3 2 2" xfId="38977"/>
    <cellStyle name="20% - Accent1 9 2 3 3 3" xfId="28817"/>
    <cellStyle name="20% - Accent1 9 2 3 4" xfId="13577"/>
    <cellStyle name="20% - Accent1 9 2 3 4 2" xfId="33897"/>
    <cellStyle name="20% - Accent1 9 2 3 5" xfId="23737"/>
    <cellStyle name="20% - Accent1 9 2 4" xfId="4684"/>
    <cellStyle name="20% - Accent1 9 2 4 2" xfId="9764"/>
    <cellStyle name="20% - Accent1 9 2 4 2 2" xfId="19924"/>
    <cellStyle name="20% - Accent1 9 2 4 2 2 2" xfId="40244"/>
    <cellStyle name="20% - Accent1 9 2 4 2 3" xfId="30084"/>
    <cellStyle name="20% - Accent1 9 2 4 3" xfId="14844"/>
    <cellStyle name="20% - Accent1 9 2 4 3 2" xfId="35164"/>
    <cellStyle name="20% - Accent1 9 2 4 4" xfId="25004"/>
    <cellStyle name="20% - Accent1 9 2 5" xfId="7224"/>
    <cellStyle name="20% - Accent1 9 2 5 2" xfId="17384"/>
    <cellStyle name="20% - Accent1 9 2 5 2 2" xfId="37704"/>
    <cellStyle name="20% - Accent1 9 2 5 3" xfId="27544"/>
    <cellStyle name="20% - Accent1 9 2 6" xfId="12304"/>
    <cellStyle name="20% - Accent1 9 2 6 2" xfId="32624"/>
    <cellStyle name="20% - Accent1 9 2 7" xfId="22464"/>
    <cellStyle name="20% - Accent1 9 3" xfId="3416"/>
    <cellStyle name="20% - Accent1 9 3 2" xfId="5956"/>
    <cellStyle name="20% - Accent1 9 3 2 2" xfId="11036"/>
    <cellStyle name="20% - Accent1 9 3 2 2 2" xfId="21196"/>
    <cellStyle name="20% - Accent1 9 3 2 2 2 2" xfId="41516"/>
    <cellStyle name="20% - Accent1 9 3 2 2 3" xfId="31356"/>
    <cellStyle name="20% - Accent1 9 3 2 3" xfId="16116"/>
    <cellStyle name="20% - Accent1 9 3 2 3 2" xfId="36436"/>
    <cellStyle name="20% - Accent1 9 3 2 4" xfId="26276"/>
    <cellStyle name="20% - Accent1 9 3 3" xfId="8496"/>
    <cellStyle name="20% - Accent1 9 3 3 2" xfId="18656"/>
    <cellStyle name="20% - Accent1 9 3 3 2 2" xfId="38976"/>
    <cellStyle name="20% - Accent1 9 3 3 3" xfId="28816"/>
    <cellStyle name="20% - Accent1 9 3 4" xfId="13576"/>
    <cellStyle name="20% - Accent1 9 3 4 2" xfId="33896"/>
    <cellStyle name="20% - Accent1 9 3 5" xfId="23736"/>
    <cellStyle name="20% - Accent1 9 4" xfId="4683"/>
    <cellStyle name="20% - Accent1 9 4 2" xfId="9763"/>
    <cellStyle name="20% - Accent1 9 4 2 2" xfId="19923"/>
    <cellStyle name="20% - Accent1 9 4 2 2 2" xfId="40243"/>
    <cellStyle name="20% - Accent1 9 4 2 3" xfId="30083"/>
    <cellStyle name="20% - Accent1 9 4 3" xfId="14843"/>
    <cellStyle name="20% - Accent1 9 4 3 2" xfId="35163"/>
    <cellStyle name="20% - Accent1 9 4 4" xfId="25003"/>
    <cellStyle name="20% - Accent1 9 5" xfId="7223"/>
    <cellStyle name="20% - Accent1 9 5 2" xfId="17383"/>
    <cellStyle name="20% - Accent1 9 5 2 2" xfId="37703"/>
    <cellStyle name="20% - Accent1 9 5 3" xfId="27543"/>
    <cellStyle name="20% - Accent1 9 6" xfId="12303"/>
    <cellStyle name="20% - Accent1 9 6 2" xfId="32623"/>
    <cellStyle name="20% - Accent1 9 7" xfId="22463"/>
    <cellStyle name="20% - Accent2" xfId="85" builtinId="34" customBuiltin="1"/>
    <cellStyle name="20% - Accent2 10" xfId="86"/>
    <cellStyle name="20% - Accent2 10 2" xfId="87"/>
    <cellStyle name="20% - Accent2 10 2 2" xfId="3420"/>
    <cellStyle name="20% - Accent2 10 2 2 2" xfId="5960"/>
    <cellStyle name="20% - Accent2 10 2 2 2 2" xfId="11040"/>
    <cellStyle name="20% - Accent2 10 2 2 2 2 2" xfId="21200"/>
    <cellStyle name="20% - Accent2 10 2 2 2 2 2 2" xfId="41520"/>
    <cellStyle name="20% - Accent2 10 2 2 2 2 3" xfId="31360"/>
    <cellStyle name="20% - Accent2 10 2 2 2 3" xfId="16120"/>
    <cellStyle name="20% - Accent2 10 2 2 2 3 2" xfId="36440"/>
    <cellStyle name="20% - Accent2 10 2 2 2 4" xfId="26280"/>
    <cellStyle name="20% - Accent2 10 2 2 3" xfId="8500"/>
    <cellStyle name="20% - Accent2 10 2 2 3 2" xfId="18660"/>
    <cellStyle name="20% - Accent2 10 2 2 3 2 2" xfId="38980"/>
    <cellStyle name="20% - Accent2 10 2 2 3 3" xfId="28820"/>
    <cellStyle name="20% - Accent2 10 2 2 4" xfId="13580"/>
    <cellStyle name="20% - Accent2 10 2 2 4 2" xfId="33900"/>
    <cellStyle name="20% - Accent2 10 2 2 5" xfId="23740"/>
    <cellStyle name="20% - Accent2 10 2 3" xfId="4687"/>
    <cellStyle name="20% - Accent2 10 2 3 2" xfId="9767"/>
    <cellStyle name="20% - Accent2 10 2 3 2 2" xfId="19927"/>
    <cellStyle name="20% - Accent2 10 2 3 2 2 2" xfId="40247"/>
    <cellStyle name="20% - Accent2 10 2 3 2 3" xfId="30087"/>
    <cellStyle name="20% - Accent2 10 2 3 3" xfId="14847"/>
    <cellStyle name="20% - Accent2 10 2 3 3 2" xfId="35167"/>
    <cellStyle name="20% - Accent2 10 2 3 4" xfId="25007"/>
    <cellStyle name="20% - Accent2 10 2 4" xfId="7227"/>
    <cellStyle name="20% - Accent2 10 2 4 2" xfId="17387"/>
    <cellStyle name="20% - Accent2 10 2 4 2 2" xfId="37707"/>
    <cellStyle name="20% - Accent2 10 2 4 3" xfId="27547"/>
    <cellStyle name="20% - Accent2 10 2 5" xfId="12307"/>
    <cellStyle name="20% - Accent2 10 2 5 2" xfId="32627"/>
    <cellStyle name="20% - Accent2 10 2 6" xfId="22467"/>
    <cellStyle name="20% - Accent2 10 3" xfId="3419"/>
    <cellStyle name="20% - Accent2 10 3 2" xfId="5959"/>
    <cellStyle name="20% - Accent2 10 3 2 2" xfId="11039"/>
    <cellStyle name="20% - Accent2 10 3 2 2 2" xfId="21199"/>
    <cellStyle name="20% - Accent2 10 3 2 2 2 2" xfId="41519"/>
    <cellStyle name="20% - Accent2 10 3 2 2 3" xfId="31359"/>
    <cellStyle name="20% - Accent2 10 3 2 3" xfId="16119"/>
    <cellStyle name="20% - Accent2 10 3 2 3 2" xfId="36439"/>
    <cellStyle name="20% - Accent2 10 3 2 4" xfId="26279"/>
    <cellStyle name="20% - Accent2 10 3 3" xfId="8499"/>
    <cellStyle name="20% - Accent2 10 3 3 2" xfId="18659"/>
    <cellStyle name="20% - Accent2 10 3 3 2 2" xfId="38979"/>
    <cellStyle name="20% - Accent2 10 3 3 3" xfId="28819"/>
    <cellStyle name="20% - Accent2 10 3 4" xfId="13579"/>
    <cellStyle name="20% - Accent2 10 3 4 2" xfId="33899"/>
    <cellStyle name="20% - Accent2 10 3 5" xfId="23739"/>
    <cellStyle name="20% - Accent2 10 4" xfId="4686"/>
    <cellStyle name="20% - Accent2 10 4 2" xfId="9766"/>
    <cellStyle name="20% - Accent2 10 4 2 2" xfId="19926"/>
    <cellStyle name="20% - Accent2 10 4 2 2 2" xfId="40246"/>
    <cellStyle name="20% - Accent2 10 4 2 3" xfId="30086"/>
    <cellStyle name="20% - Accent2 10 4 3" xfId="14846"/>
    <cellStyle name="20% - Accent2 10 4 3 2" xfId="35166"/>
    <cellStyle name="20% - Accent2 10 4 4" xfId="25006"/>
    <cellStyle name="20% - Accent2 10 5" xfId="7226"/>
    <cellStyle name="20% - Accent2 10 5 2" xfId="17386"/>
    <cellStyle name="20% - Accent2 10 5 2 2" xfId="37706"/>
    <cellStyle name="20% - Accent2 10 5 3" xfId="27546"/>
    <cellStyle name="20% - Accent2 10 6" xfId="12306"/>
    <cellStyle name="20% - Accent2 10 6 2" xfId="32626"/>
    <cellStyle name="20% - Accent2 10 7" xfId="22466"/>
    <cellStyle name="20% - Accent2 11" xfId="88"/>
    <cellStyle name="20% - Accent2 2" xfId="89"/>
    <cellStyle name="20% - Accent2 3" xfId="90"/>
    <cellStyle name="20% - Accent2 3 2" xfId="91"/>
    <cellStyle name="20% - Accent2 3 2 2" xfId="92"/>
    <cellStyle name="20% - Accent2 3 2 2 2" xfId="93"/>
    <cellStyle name="20% - Accent2 3 2 2 2 2" xfId="94"/>
    <cellStyle name="20% - Accent2 3 2 2 2 2 2" xfId="95"/>
    <cellStyle name="20% - Accent2 3 2 2 2 2 2 2" xfId="3425"/>
    <cellStyle name="20% - Accent2 3 2 2 2 2 2 2 2" xfId="5965"/>
    <cellStyle name="20% - Accent2 3 2 2 2 2 2 2 2 2" xfId="11045"/>
    <cellStyle name="20% - Accent2 3 2 2 2 2 2 2 2 2 2" xfId="21205"/>
    <cellStyle name="20% - Accent2 3 2 2 2 2 2 2 2 2 2 2" xfId="41525"/>
    <cellStyle name="20% - Accent2 3 2 2 2 2 2 2 2 2 3" xfId="31365"/>
    <cellStyle name="20% - Accent2 3 2 2 2 2 2 2 2 3" xfId="16125"/>
    <cellStyle name="20% - Accent2 3 2 2 2 2 2 2 2 3 2" xfId="36445"/>
    <cellStyle name="20% - Accent2 3 2 2 2 2 2 2 2 4" xfId="26285"/>
    <cellStyle name="20% - Accent2 3 2 2 2 2 2 2 3" xfId="8505"/>
    <cellStyle name="20% - Accent2 3 2 2 2 2 2 2 3 2" xfId="18665"/>
    <cellStyle name="20% - Accent2 3 2 2 2 2 2 2 3 2 2" xfId="38985"/>
    <cellStyle name="20% - Accent2 3 2 2 2 2 2 2 3 3" xfId="28825"/>
    <cellStyle name="20% - Accent2 3 2 2 2 2 2 2 4" xfId="13585"/>
    <cellStyle name="20% - Accent2 3 2 2 2 2 2 2 4 2" xfId="33905"/>
    <cellStyle name="20% - Accent2 3 2 2 2 2 2 2 5" xfId="23745"/>
    <cellStyle name="20% - Accent2 3 2 2 2 2 2 3" xfId="4692"/>
    <cellStyle name="20% - Accent2 3 2 2 2 2 2 3 2" xfId="9772"/>
    <cellStyle name="20% - Accent2 3 2 2 2 2 2 3 2 2" xfId="19932"/>
    <cellStyle name="20% - Accent2 3 2 2 2 2 2 3 2 2 2" xfId="40252"/>
    <cellStyle name="20% - Accent2 3 2 2 2 2 2 3 2 3" xfId="30092"/>
    <cellStyle name="20% - Accent2 3 2 2 2 2 2 3 3" xfId="14852"/>
    <cellStyle name="20% - Accent2 3 2 2 2 2 2 3 3 2" xfId="35172"/>
    <cellStyle name="20% - Accent2 3 2 2 2 2 2 3 4" xfId="25012"/>
    <cellStyle name="20% - Accent2 3 2 2 2 2 2 4" xfId="7232"/>
    <cellStyle name="20% - Accent2 3 2 2 2 2 2 4 2" xfId="17392"/>
    <cellStyle name="20% - Accent2 3 2 2 2 2 2 4 2 2" xfId="37712"/>
    <cellStyle name="20% - Accent2 3 2 2 2 2 2 4 3" xfId="27552"/>
    <cellStyle name="20% - Accent2 3 2 2 2 2 2 5" xfId="12312"/>
    <cellStyle name="20% - Accent2 3 2 2 2 2 2 5 2" xfId="32632"/>
    <cellStyle name="20% - Accent2 3 2 2 2 2 2 6" xfId="22472"/>
    <cellStyle name="20% - Accent2 3 2 2 2 2 3" xfId="3424"/>
    <cellStyle name="20% - Accent2 3 2 2 2 2 3 2" xfId="5964"/>
    <cellStyle name="20% - Accent2 3 2 2 2 2 3 2 2" xfId="11044"/>
    <cellStyle name="20% - Accent2 3 2 2 2 2 3 2 2 2" xfId="21204"/>
    <cellStyle name="20% - Accent2 3 2 2 2 2 3 2 2 2 2" xfId="41524"/>
    <cellStyle name="20% - Accent2 3 2 2 2 2 3 2 2 3" xfId="31364"/>
    <cellStyle name="20% - Accent2 3 2 2 2 2 3 2 3" xfId="16124"/>
    <cellStyle name="20% - Accent2 3 2 2 2 2 3 2 3 2" xfId="36444"/>
    <cellStyle name="20% - Accent2 3 2 2 2 2 3 2 4" xfId="26284"/>
    <cellStyle name="20% - Accent2 3 2 2 2 2 3 3" xfId="8504"/>
    <cellStyle name="20% - Accent2 3 2 2 2 2 3 3 2" xfId="18664"/>
    <cellStyle name="20% - Accent2 3 2 2 2 2 3 3 2 2" xfId="38984"/>
    <cellStyle name="20% - Accent2 3 2 2 2 2 3 3 3" xfId="28824"/>
    <cellStyle name="20% - Accent2 3 2 2 2 2 3 4" xfId="13584"/>
    <cellStyle name="20% - Accent2 3 2 2 2 2 3 4 2" xfId="33904"/>
    <cellStyle name="20% - Accent2 3 2 2 2 2 3 5" xfId="23744"/>
    <cellStyle name="20% - Accent2 3 2 2 2 2 4" xfId="4691"/>
    <cellStyle name="20% - Accent2 3 2 2 2 2 4 2" xfId="9771"/>
    <cellStyle name="20% - Accent2 3 2 2 2 2 4 2 2" xfId="19931"/>
    <cellStyle name="20% - Accent2 3 2 2 2 2 4 2 2 2" xfId="40251"/>
    <cellStyle name="20% - Accent2 3 2 2 2 2 4 2 3" xfId="30091"/>
    <cellStyle name="20% - Accent2 3 2 2 2 2 4 3" xfId="14851"/>
    <cellStyle name="20% - Accent2 3 2 2 2 2 4 3 2" xfId="35171"/>
    <cellStyle name="20% - Accent2 3 2 2 2 2 4 4" xfId="25011"/>
    <cellStyle name="20% - Accent2 3 2 2 2 2 5" xfId="7231"/>
    <cellStyle name="20% - Accent2 3 2 2 2 2 5 2" xfId="17391"/>
    <cellStyle name="20% - Accent2 3 2 2 2 2 5 2 2" xfId="37711"/>
    <cellStyle name="20% - Accent2 3 2 2 2 2 5 3" xfId="27551"/>
    <cellStyle name="20% - Accent2 3 2 2 2 2 6" xfId="12311"/>
    <cellStyle name="20% - Accent2 3 2 2 2 2 6 2" xfId="32631"/>
    <cellStyle name="20% - Accent2 3 2 2 2 2 7" xfId="22471"/>
    <cellStyle name="20% - Accent2 3 2 2 2 3" xfId="3423"/>
    <cellStyle name="20% - Accent2 3 2 2 2 3 2" xfId="5963"/>
    <cellStyle name="20% - Accent2 3 2 2 2 3 2 2" xfId="11043"/>
    <cellStyle name="20% - Accent2 3 2 2 2 3 2 2 2" xfId="21203"/>
    <cellStyle name="20% - Accent2 3 2 2 2 3 2 2 2 2" xfId="41523"/>
    <cellStyle name="20% - Accent2 3 2 2 2 3 2 2 3" xfId="31363"/>
    <cellStyle name="20% - Accent2 3 2 2 2 3 2 3" xfId="16123"/>
    <cellStyle name="20% - Accent2 3 2 2 2 3 2 3 2" xfId="36443"/>
    <cellStyle name="20% - Accent2 3 2 2 2 3 2 4" xfId="26283"/>
    <cellStyle name="20% - Accent2 3 2 2 2 3 3" xfId="8503"/>
    <cellStyle name="20% - Accent2 3 2 2 2 3 3 2" xfId="18663"/>
    <cellStyle name="20% - Accent2 3 2 2 2 3 3 2 2" xfId="38983"/>
    <cellStyle name="20% - Accent2 3 2 2 2 3 3 3" xfId="28823"/>
    <cellStyle name="20% - Accent2 3 2 2 2 3 4" xfId="13583"/>
    <cellStyle name="20% - Accent2 3 2 2 2 3 4 2" xfId="33903"/>
    <cellStyle name="20% - Accent2 3 2 2 2 3 5" xfId="23743"/>
    <cellStyle name="20% - Accent2 3 2 2 2 4" xfId="4690"/>
    <cellStyle name="20% - Accent2 3 2 2 2 4 2" xfId="9770"/>
    <cellStyle name="20% - Accent2 3 2 2 2 4 2 2" xfId="19930"/>
    <cellStyle name="20% - Accent2 3 2 2 2 4 2 2 2" xfId="40250"/>
    <cellStyle name="20% - Accent2 3 2 2 2 4 2 3" xfId="30090"/>
    <cellStyle name="20% - Accent2 3 2 2 2 4 3" xfId="14850"/>
    <cellStyle name="20% - Accent2 3 2 2 2 4 3 2" xfId="35170"/>
    <cellStyle name="20% - Accent2 3 2 2 2 4 4" xfId="25010"/>
    <cellStyle name="20% - Accent2 3 2 2 2 5" xfId="7230"/>
    <cellStyle name="20% - Accent2 3 2 2 2 5 2" xfId="17390"/>
    <cellStyle name="20% - Accent2 3 2 2 2 5 2 2" xfId="37710"/>
    <cellStyle name="20% - Accent2 3 2 2 2 5 3" xfId="27550"/>
    <cellStyle name="20% - Accent2 3 2 2 2 6" xfId="12310"/>
    <cellStyle name="20% - Accent2 3 2 2 2 6 2" xfId="32630"/>
    <cellStyle name="20% - Accent2 3 2 2 2 7" xfId="22470"/>
    <cellStyle name="20% - Accent2 3 2 2 3" xfId="96"/>
    <cellStyle name="20% - Accent2 3 2 2 3 2" xfId="97"/>
    <cellStyle name="20% - Accent2 3 2 2 3 2 2" xfId="3427"/>
    <cellStyle name="20% - Accent2 3 2 2 3 2 2 2" xfId="5967"/>
    <cellStyle name="20% - Accent2 3 2 2 3 2 2 2 2" xfId="11047"/>
    <cellStyle name="20% - Accent2 3 2 2 3 2 2 2 2 2" xfId="21207"/>
    <cellStyle name="20% - Accent2 3 2 2 3 2 2 2 2 2 2" xfId="41527"/>
    <cellStyle name="20% - Accent2 3 2 2 3 2 2 2 2 3" xfId="31367"/>
    <cellStyle name="20% - Accent2 3 2 2 3 2 2 2 3" xfId="16127"/>
    <cellStyle name="20% - Accent2 3 2 2 3 2 2 2 3 2" xfId="36447"/>
    <cellStyle name="20% - Accent2 3 2 2 3 2 2 2 4" xfId="26287"/>
    <cellStyle name="20% - Accent2 3 2 2 3 2 2 3" xfId="8507"/>
    <cellStyle name="20% - Accent2 3 2 2 3 2 2 3 2" xfId="18667"/>
    <cellStyle name="20% - Accent2 3 2 2 3 2 2 3 2 2" xfId="38987"/>
    <cellStyle name="20% - Accent2 3 2 2 3 2 2 3 3" xfId="28827"/>
    <cellStyle name="20% - Accent2 3 2 2 3 2 2 4" xfId="13587"/>
    <cellStyle name="20% - Accent2 3 2 2 3 2 2 4 2" xfId="33907"/>
    <cellStyle name="20% - Accent2 3 2 2 3 2 2 5" xfId="23747"/>
    <cellStyle name="20% - Accent2 3 2 2 3 2 3" xfId="4694"/>
    <cellStyle name="20% - Accent2 3 2 2 3 2 3 2" xfId="9774"/>
    <cellStyle name="20% - Accent2 3 2 2 3 2 3 2 2" xfId="19934"/>
    <cellStyle name="20% - Accent2 3 2 2 3 2 3 2 2 2" xfId="40254"/>
    <cellStyle name="20% - Accent2 3 2 2 3 2 3 2 3" xfId="30094"/>
    <cellStyle name="20% - Accent2 3 2 2 3 2 3 3" xfId="14854"/>
    <cellStyle name="20% - Accent2 3 2 2 3 2 3 3 2" xfId="35174"/>
    <cellStyle name="20% - Accent2 3 2 2 3 2 3 4" xfId="25014"/>
    <cellStyle name="20% - Accent2 3 2 2 3 2 4" xfId="7234"/>
    <cellStyle name="20% - Accent2 3 2 2 3 2 4 2" xfId="17394"/>
    <cellStyle name="20% - Accent2 3 2 2 3 2 4 2 2" xfId="37714"/>
    <cellStyle name="20% - Accent2 3 2 2 3 2 4 3" xfId="27554"/>
    <cellStyle name="20% - Accent2 3 2 2 3 2 5" xfId="12314"/>
    <cellStyle name="20% - Accent2 3 2 2 3 2 5 2" xfId="32634"/>
    <cellStyle name="20% - Accent2 3 2 2 3 2 6" xfId="22474"/>
    <cellStyle name="20% - Accent2 3 2 2 3 3" xfId="3426"/>
    <cellStyle name="20% - Accent2 3 2 2 3 3 2" xfId="5966"/>
    <cellStyle name="20% - Accent2 3 2 2 3 3 2 2" xfId="11046"/>
    <cellStyle name="20% - Accent2 3 2 2 3 3 2 2 2" xfId="21206"/>
    <cellStyle name="20% - Accent2 3 2 2 3 3 2 2 2 2" xfId="41526"/>
    <cellStyle name="20% - Accent2 3 2 2 3 3 2 2 3" xfId="31366"/>
    <cellStyle name="20% - Accent2 3 2 2 3 3 2 3" xfId="16126"/>
    <cellStyle name="20% - Accent2 3 2 2 3 3 2 3 2" xfId="36446"/>
    <cellStyle name="20% - Accent2 3 2 2 3 3 2 4" xfId="26286"/>
    <cellStyle name="20% - Accent2 3 2 2 3 3 3" xfId="8506"/>
    <cellStyle name="20% - Accent2 3 2 2 3 3 3 2" xfId="18666"/>
    <cellStyle name="20% - Accent2 3 2 2 3 3 3 2 2" xfId="38986"/>
    <cellStyle name="20% - Accent2 3 2 2 3 3 3 3" xfId="28826"/>
    <cellStyle name="20% - Accent2 3 2 2 3 3 4" xfId="13586"/>
    <cellStyle name="20% - Accent2 3 2 2 3 3 4 2" xfId="33906"/>
    <cellStyle name="20% - Accent2 3 2 2 3 3 5" xfId="23746"/>
    <cellStyle name="20% - Accent2 3 2 2 3 4" xfId="4693"/>
    <cellStyle name="20% - Accent2 3 2 2 3 4 2" xfId="9773"/>
    <cellStyle name="20% - Accent2 3 2 2 3 4 2 2" xfId="19933"/>
    <cellStyle name="20% - Accent2 3 2 2 3 4 2 2 2" xfId="40253"/>
    <cellStyle name="20% - Accent2 3 2 2 3 4 2 3" xfId="30093"/>
    <cellStyle name="20% - Accent2 3 2 2 3 4 3" xfId="14853"/>
    <cellStyle name="20% - Accent2 3 2 2 3 4 3 2" xfId="35173"/>
    <cellStyle name="20% - Accent2 3 2 2 3 4 4" xfId="25013"/>
    <cellStyle name="20% - Accent2 3 2 2 3 5" xfId="7233"/>
    <cellStyle name="20% - Accent2 3 2 2 3 5 2" xfId="17393"/>
    <cellStyle name="20% - Accent2 3 2 2 3 5 2 2" xfId="37713"/>
    <cellStyle name="20% - Accent2 3 2 2 3 5 3" xfId="27553"/>
    <cellStyle name="20% - Accent2 3 2 2 3 6" xfId="12313"/>
    <cellStyle name="20% - Accent2 3 2 2 3 6 2" xfId="32633"/>
    <cellStyle name="20% - Accent2 3 2 2 3 7" xfId="22473"/>
    <cellStyle name="20% - Accent2 3 2 2 4" xfId="3422"/>
    <cellStyle name="20% - Accent2 3 2 2 4 2" xfId="5962"/>
    <cellStyle name="20% - Accent2 3 2 2 4 2 2" xfId="11042"/>
    <cellStyle name="20% - Accent2 3 2 2 4 2 2 2" xfId="21202"/>
    <cellStyle name="20% - Accent2 3 2 2 4 2 2 2 2" xfId="41522"/>
    <cellStyle name="20% - Accent2 3 2 2 4 2 2 3" xfId="31362"/>
    <cellStyle name="20% - Accent2 3 2 2 4 2 3" xfId="16122"/>
    <cellStyle name="20% - Accent2 3 2 2 4 2 3 2" xfId="36442"/>
    <cellStyle name="20% - Accent2 3 2 2 4 2 4" xfId="26282"/>
    <cellStyle name="20% - Accent2 3 2 2 4 3" xfId="8502"/>
    <cellStyle name="20% - Accent2 3 2 2 4 3 2" xfId="18662"/>
    <cellStyle name="20% - Accent2 3 2 2 4 3 2 2" xfId="38982"/>
    <cellStyle name="20% - Accent2 3 2 2 4 3 3" xfId="28822"/>
    <cellStyle name="20% - Accent2 3 2 2 4 4" xfId="13582"/>
    <cellStyle name="20% - Accent2 3 2 2 4 4 2" xfId="33902"/>
    <cellStyle name="20% - Accent2 3 2 2 4 5" xfId="23742"/>
    <cellStyle name="20% - Accent2 3 2 2 5" xfId="4689"/>
    <cellStyle name="20% - Accent2 3 2 2 5 2" xfId="9769"/>
    <cellStyle name="20% - Accent2 3 2 2 5 2 2" xfId="19929"/>
    <cellStyle name="20% - Accent2 3 2 2 5 2 2 2" xfId="40249"/>
    <cellStyle name="20% - Accent2 3 2 2 5 2 3" xfId="30089"/>
    <cellStyle name="20% - Accent2 3 2 2 5 3" xfId="14849"/>
    <cellStyle name="20% - Accent2 3 2 2 5 3 2" xfId="35169"/>
    <cellStyle name="20% - Accent2 3 2 2 5 4" xfId="25009"/>
    <cellStyle name="20% - Accent2 3 2 2 6" xfId="7229"/>
    <cellStyle name="20% - Accent2 3 2 2 6 2" xfId="17389"/>
    <cellStyle name="20% - Accent2 3 2 2 6 2 2" xfId="37709"/>
    <cellStyle name="20% - Accent2 3 2 2 6 3" xfId="27549"/>
    <cellStyle name="20% - Accent2 3 2 2 7" xfId="12309"/>
    <cellStyle name="20% - Accent2 3 2 2 7 2" xfId="32629"/>
    <cellStyle name="20% - Accent2 3 2 2 8" xfId="22469"/>
    <cellStyle name="20% - Accent2 3 2 3" xfId="98"/>
    <cellStyle name="20% - Accent2 3 2 3 2" xfId="99"/>
    <cellStyle name="20% - Accent2 3 2 3 2 2" xfId="100"/>
    <cellStyle name="20% - Accent2 3 2 3 2 2 2" xfId="3430"/>
    <cellStyle name="20% - Accent2 3 2 3 2 2 2 2" xfId="5970"/>
    <cellStyle name="20% - Accent2 3 2 3 2 2 2 2 2" xfId="11050"/>
    <cellStyle name="20% - Accent2 3 2 3 2 2 2 2 2 2" xfId="21210"/>
    <cellStyle name="20% - Accent2 3 2 3 2 2 2 2 2 2 2" xfId="41530"/>
    <cellStyle name="20% - Accent2 3 2 3 2 2 2 2 2 3" xfId="31370"/>
    <cellStyle name="20% - Accent2 3 2 3 2 2 2 2 3" xfId="16130"/>
    <cellStyle name="20% - Accent2 3 2 3 2 2 2 2 3 2" xfId="36450"/>
    <cellStyle name="20% - Accent2 3 2 3 2 2 2 2 4" xfId="26290"/>
    <cellStyle name="20% - Accent2 3 2 3 2 2 2 3" xfId="8510"/>
    <cellStyle name="20% - Accent2 3 2 3 2 2 2 3 2" xfId="18670"/>
    <cellStyle name="20% - Accent2 3 2 3 2 2 2 3 2 2" xfId="38990"/>
    <cellStyle name="20% - Accent2 3 2 3 2 2 2 3 3" xfId="28830"/>
    <cellStyle name="20% - Accent2 3 2 3 2 2 2 4" xfId="13590"/>
    <cellStyle name="20% - Accent2 3 2 3 2 2 2 4 2" xfId="33910"/>
    <cellStyle name="20% - Accent2 3 2 3 2 2 2 5" xfId="23750"/>
    <cellStyle name="20% - Accent2 3 2 3 2 2 3" xfId="4697"/>
    <cellStyle name="20% - Accent2 3 2 3 2 2 3 2" xfId="9777"/>
    <cellStyle name="20% - Accent2 3 2 3 2 2 3 2 2" xfId="19937"/>
    <cellStyle name="20% - Accent2 3 2 3 2 2 3 2 2 2" xfId="40257"/>
    <cellStyle name="20% - Accent2 3 2 3 2 2 3 2 3" xfId="30097"/>
    <cellStyle name="20% - Accent2 3 2 3 2 2 3 3" xfId="14857"/>
    <cellStyle name="20% - Accent2 3 2 3 2 2 3 3 2" xfId="35177"/>
    <cellStyle name="20% - Accent2 3 2 3 2 2 3 4" xfId="25017"/>
    <cellStyle name="20% - Accent2 3 2 3 2 2 4" xfId="7237"/>
    <cellStyle name="20% - Accent2 3 2 3 2 2 4 2" xfId="17397"/>
    <cellStyle name="20% - Accent2 3 2 3 2 2 4 2 2" xfId="37717"/>
    <cellStyle name="20% - Accent2 3 2 3 2 2 4 3" xfId="27557"/>
    <cellStyle name="20% - Accent2 3 2 3 2 2 5" xfId="12317"/>
    <cellStyle name="20% - Accent2 3 2 3 2 2 5 2" xfId="32637"/>
    <cellStyle name="20% - Accent2 3 2 3 2 2 6" xfId="22477"/>
    <cellStyle name="20% - Accent2 3 2 3 2 3" xfId="3429"/>
    <cellStyle name="20% - Accent2 3 2 3 2 3 2" xfId="5969"/>
    <cellStyle name="20% - Accent2 3 2 3 2 3 2 2" xfId="11049"/>
    <cellStyle name="20% - Accent2 3 2 3 2 3 2 2 2" xfId="21209"/>
    <cellStyle name="20% - Accent2 3 2 3 2 3 2 2 2 2" xfId="41529"/>
    <cellStyle name="20% - Accent2 3 2 3 2 3 2 2 3" xfId="31369"/>
    <cellStyle name="20% - Accent2 3 2 3 2 3 2 3" xfId="16129"/>
    <cellStyle name="20% - Accent2 3 2 3 2 3 2 3 2" xfId="36449"/>
    <cellStyle name="20% - Accent2 3 2 3 2 3 2 4" xfId="26289"/>
    <cellStyle name="20% - Accent2 3 2 3 2 3 3" xfId="8509"/>
    <cellStyle name="20% - Accent2 3 2 3 2 3 3 2" xfId="18669"/>
    <cellStyle name="20% - Accent2 3 2 3 2 3 3 2 2" xfId="38989"/>
    <cellStyle name="20% - Accent2 3 2 3 2 3 3 3" xfId="28829"/>
    <cellStyle name="20% - Accent2 3 2 3 2 3 4" xfId="13589"/>
    <cellStyle name="20% - Accent2 3 2 3 2 3 4 2" xfId="33909"/>
    <cellStyle name="20% - Accent2 3 2 3 2 3 5" xfId="23749"/>
    <cellStyle name="20% - Accent2 3 2 3 2 4" xfId="4696"/>
    <cellStyle name="20% - Accent2 3 2 3 2 4 2" xfId="9776"/>
    <cellStyle name="20% - Accent2 3 2 3 2 4 2 2" xfId="19936"/>
    <cellStyle name="20% - Accent2 3 2 3 2 4 2 2 2" xfId="40256"/>
    <cellStyle name="20% - Accent2 3 2 3 2 4 2 3" xfId="30096"/>
    <cellStyle name="20% - Accent2 3 2 3 2 4 3" xfId="14856"/>
    <cellStyle name="20% - Accent2 3 2 3 2 4 3 2" xfId="35176"/>
    <cellStyle name="20% - Accent2 3 2 3 2 4 4" xfId="25016"/>
    <cellStyle name="20% - Accent2 3 2 3 2 5" xfId="7236"/>
    <cellStyle name="20% - Accent2 3 2 3 2 5 2" xfId="17396"/>
    <cellStyle name="20% - Accent2 3 2 3 2 5 2 2" xfId="37716"/>
    <cellStyle name="20% - Accent2 3 2 3 2 5 3" xfId="27556"/>
    <cellStyle name="20% - Accent2 3 2 3 2 6" xfId="12316"/>
    <cellStyle name="20% - Accent2 3 2 3 2 6 2" xfId="32636"/>
    <cellStyle name="20% - Accent2 3 2 3 2 7" xfId="22476"/>
    <cellStyle name="20% - Accent2 3 2 3 3" xfId="3428"/>
    <cellStyle name="20% - Accent2 3 2 3 3 2" xfId="5968"/>
    <cellStyle name="20% - Accent2 3 2 3 3 2 2" xfId="11048"/>
    <cellStyle name="20% - Accent2 3 2 3 3 2 2 2" xfId="21208"/>
    <cellStyle name="20% - Accent2 3 2 3 3 2 2 2 2" xfId="41528"/>
    <cellStyle name="20% - Accent2 3 2 3 3 2 2 3" xfId="31368"/>
    <cellStyle name="20% - Accent2 3 2 3 3 2 3" xfId="16128"/>
    <cellStyle name="20% - Accent2 3 2 3 3 2 3 2" xfId="36448"/>
    <cellStyle name="20% - Accent2 3 2 3 3 2 4" xfId="26288"/>
    <cellStyle name="20% - Accent2 3 2 3 3 3" xfId="8508"/>
    <cellStyle name="20% - Accent2 3 2 3 3 3 2" xfId="18668"/>
    <cellStyle name="20% - Accent2 3 2 3 3 3 2 2" xfId="38988"/>
    <cellStyle name="20% - Accent2 3 2 3 3 3 3" xfId="28828"/>
    <cellStyle name="20% - Accent2 3 2 3 3 4" xfId="13588"/>
    <cellStyle name="20% - Accent2 3 2 3 3 4 2" xfId="33908"/>
    <cellStyle name="20% - Accent2 3 2 3 3 5" xfId="23748"/>
    <cellStyle name="20% - Accent2 3 2 3 4" xfId="4695"/>
    <cellStyle name="20% - Accent2 3 2 3 4 2" xfId="9775"/>
    <cellStyle name="20% - Accent2 3 2 3 4 2 2" xfId="19935"/>
    <cellStyle name="20% - Accent2 3 2 3 4 2 2 2" xfId="40255"/>
    <cellStyle name="20% - Accent2 3 2 3 4 2 3" xfId="30095"/>
    <cellStyle name="20% - Accent2 3 2 3 4 3" xfId="14855"/>
    <cellStyle name="20% - Accent2 3 2 3 4 3 2" xfId="35175"/>
    <cellStyle name="20% - Accent2 3 2 3 4 4" xfId="25015"/>
    <cellStyle name="20% - Accent2 3 2 3 5" xfId="7235"/>
    <cellStyle name="20% - Accent2 3 2 3 5 2" xfId="17395"/>
    <cellStyle name="20% - Accent2 3 2 3 5 2 2" xfId="37715"/>
    <cellStyle name="20% - Accent2 3 2 3 5 3" xfId="27555"/>
    <cellStyle name="20% - Accent2 3 2 3 6" xfId="12315"/>
    <cellStyle name="20% - Accent2 3 2 3 6 2" xfId="32635"/>
    <cellStyle name="20% - Accent2 3 2 3 7" xfId="22475"/>
    <cellStyle name="20% - Accent2 3 2 4" xfId="101"/>
    <cellStyle name="20% - Accent2 3 2 4 2" xfId="102"/>
    <cellStyle name="20% - Accent2 3 2 4 2 2" xfId="3432"/>
    <cellStyle name="20% - Accent2 3 2 4 2 2 2" xfId="5972"/>
    <cellStyle name="20% - Accent2 3 2 4 2 2 2 2" xfId="11052"/>
    <cellStyle name="20% - Accent2 3 2 4 2 2 2 2 2" xfId="21212"/>
    <cellStyle name="20% - Accent2 3 2 4 2 2 2 2 2 2" xfId="41532"/>
    <cellStyle name="20% - Accent2 3 2 4 2 2 2 2 3" xfId="31372"/>
    <cellStyle name="20% - Accent2 3 2 4 2 2 2 3" xfId="16132"/>
    <cellStyle name="20% - Accent2 3 2 4 2 2 2 3 2" xfId="36452"/>
    <cellStyle name="20% - Accent2 3 2 4 2 2 2 4" xfId="26292"/>
    <cellStyle name="20% - Accent2 3 2 4 2 2 3" xfId="8512"/>
    <cellStyle name="20% - Accent2 3 2 4 2 2 3 2" xfId="18672"/>
    <cellStyle name="20% - Accent2 3 2 4 2 2 3 2 2" xfId="38992"/>
    <cellStyle name="20% - Accent2 3 2 4 2 2 3 3" xfId="28832"/>
    <cellStyle name="20% - Accent2 3 2 4 2 2 4" xfId="13592"/>
    <cellStyle name="20% - Accent2 3 2 4 2 2 4 2" xfId="33912"/>
    <cellStyle name="20% - Accent2 3 2 4 2 2 5" xfId="23752"/>
    <cellStyle name="20% - Accent2 3 2 4 2 3" xfId="4699"/>
    <cellStyle name="20% - Accent2 3 2 4 2 3 2" xfId="9779"/>
    <cellStyle name="20% - Accent2 3 2 4 2 3 2 2" xfId="19939"/>
    <cellStyle name="20% - Accent2 3 2 4 2 3 2 2 2" xfId="40259"/>
    <cellStyle name="20% - Accent2 3 2 4 2 3 2 3" xfId="30099"/>
    <cellStyle name="20% - Accent2 3 2 4 2 3 3" xfId="14859"/>
    <cellStyle name="20% - Accent2 3 2 4 2 3 3 2" xfId="35179"/>
    <cellStyle name="20% - Accent2 3 2 4 2 3 4" xfId="25019"/>
    <cellStyle name="20% - Accent2 3 2 4 2 4" xfId="7239"/>
    <cellStyle name="20% - Accent2 3 2 4 2 4 2" xfId="17399"/>
    <cellStyle name="20% - Accent2 3 2 4 2 4 2 2" xfId="37719"/>
    <cellStyle name="20% - Accent2 3 2 4 2 4 3" xfId="27559"/>
    <cellStyle name="20% - Accent2 3 2 4 2 5" xfId="12319"/>
    <cellStyle name="20% - Accent2 3 2 4 2 5 2" xfId="32639"/>
    <cellStyle name="20% - Accent2 3 2 4 2 6" xfId="22479"/>
    <cellStyle name="20% - Accent2 3 2 4 3" xfId="3431"/>
    <cellStyle name="20% - Accent2 3 2 4 3 2" xfId="5971"/>
    <cellStyle name="20% - Accent2 3 2 4 3 2 2" xfId="11051"/>
    <cellStyle name="20% - Accent2 3 2 4 3 2 2 2" xfId="21211"/>
    <cellStyle name="20% - Accent2 3 2 4 3 2 2 2 2" xfId="41531"/>
    <cellStyle name="20% - Accent2 3 2 4 3 2 2 3" xfId="31371"/>
    <cellStyle name="20% - Accent2 3 2 4 3 2 3" xfId="16131"/>
    <cellStyle name="20% - Accent2 3 2 4 3 2 3 2" xfId="36451"/>
    <cellStyle name="20% - Accent2 3 2 4 3 2 4" xfId="26291"/>
    <cellStyle name="20% - Accent2 3 2 4 3 3" xfId="8511"/>
    <cellStyle name="20% - Accent2 3 2 4 3 3 2" xfId="18671"/>
    <cellStyle name="20% - Accent2 3 2 4 3 3 2 2" xfId="38991"/>
    <cellStyle name="20% - Accent2 3 2 4 3 3 3" xfId="28831"/>
    <cellStyle name="20% - Accent2 3 2 4 3 4" xfId="13591"/>
    <cellStyle name="20% - Accent2 3 2 4 3 4 2" xfId="33911"/>
    <cellStyle name="20% - Accent2 3 2 4 3 5" xfId="23751"/>
    <cellStyle name="20% - Accent2 3 2 4 4" xfId="4698"/>
    <cellStyle name="20% - Accent2 3 2 4 4 2" xfId="9778"/>
    <cellStyle name="20% - Accent2 3 2 4 4 2 2" xfId="19938"/>
    <cellStyle name="20% - Accent2 3 2 4 4 2 2 2" xfId="40258"/>
    <cellStyle name="20% - Accent2 3 2 4 4 2 3" xfId="30098"/>
    <cellStyle name="20% - Accent2 3 2 4 4 3" xfId="14858"/>
    <cellStyle name="20% - Accent2 3 2 4 4 3 2" xfId="35178"/>
    <cellStyle name="20% - Accent2 3 2 4 4 4" xfId="25018"/>
    <cellStyle name="20% - Accent2 3 2 4 5" xfId="7238"/>
    <cellStyle name="20% - Accent2 3 2 4 5 2" xfId="17398"/>
    <cellStyle name="20% - Accent2 3 2 4 5 2 2" xfId="37718"/>
    <cellStyle name="20% - Accent2 3 2 4 5 3" xfId="27558"/>
    <cellStyle name="20% - Accent2 3 2 4 6" xfId="12318"/>
    <cellStyle name="20% - Accent2 3 2 4 6 2" xfId="32638"/>
    <cellStyle name="20% - Accent2 3 2 4 7" xfId="22478"/>
    <cellStyle name="20% - Accent2 3 2 5" xfId="3421"/>
    <cellStyle name="20% - Accent2 3 2 5 2" xfId="5961"/>
    <cellStyle name="20% - Accent2 3 2 5 2 2" xfId="11041"/>
    <cellStyle name="20% - Accent2 3 2 5 2 2 2" xfId="21201"/>
    <cellStyle name="20% - Accent2 3 2 5 2 2 2 2" xfId="41521"/>
    <cellStyle name="20% - Accent2 3 2 5 2 2 3" xfId="31361"/>
    <cellStyle name="20% - Accent2 3 2 5 2 3" xfId="16121"/>
    <cellStyle name="20% - Accent2 3 2 5 2 3 2" xfId="36441"/>
    <cellStyle name="20% - Accent2 3 2 5 2 4" xfId="26281"/>
    <cellStyle name="20% - Accent2 3 2 5 3" xfId="8501"/>
    <cellStyle name="20% - Accent2 3 2 5 3 2" xfId="18661"/>
    <cellStyle name="20% - Accent2 3 2 5 3 2 2" xfId="38981"/>
    <cellStyle name="20% - Accent2 3 2 5 3 3" xfId="28821"/>
    <cellStyle name="20% - Accent2 3 2 5 4" xfId="13581"/>
    <cellStyle name="20% - Accent2 3 2 5 4 2" xfId="33901"/>
    <cellStyle name="20% - Accent2 3 2 5 5" xfId="23741"/>
    <cellStyle name="20% - Accent2 3 2 6" xfId="4688"/>
    <cellStyle name="20% - Accent2 3 2 6 2" xfId="9768"/>
    <cellStyle name="20% - Accent2 3 2 6 2 2" xfId="19928"/>
    <cellStyle name="20% - Accent2 3 2 6 2 2 2" xfId="40248"/>
    <cellStyle name="20% - Accent2 3 2 6 2 3" xfId="30088"/>
    <cellStyle name="20% - Accent2 3 2 6 3" xfId="14848"/>
    <cellStyle name="20% - Accent2 3 2 6 3 2" xfId="35168"/>
    <cellStyle name="20% - Accent2 3 2 6 4" xfId="25008"/>
    <cellStyle name="20% - Accent2 3 2 7" xfId="7228"/>
    <cellStyle name="20% - Accent2 3 2 7 2" xfId="17388"/>
    <cellStyle name="20% - Accent2 3 2 7 2 2" xfId="37708"/>
    <cellStyle name="20% - Accent2 3 2 7 3" xfId="27548"/>
    <cellStyle name="20% - Accent2 3 2 8" xfId="12308"/>
    <cellStyle name="20% - Accent2 3 2 8 2" xfId="32628"/>
    <cellStyle name="20% - Accent2 3 2 9" xfId="22468"/>
    <cellStyle name="20% - Accent2 3 3" xfId="103"/>
    <cellStyle name="20% - Accent2 3 3 2" xfId="104"/>
    <cellStyle name="20% - Accent2 3 3 2 2" xfId="105"/>
    <cellStyle name="20% - Accent2 3 3 2 2 2" xfId="106"/>
    <cellStyle name="20% - Accent2 3 3 2 2 2 2" xfId="107"/>
    <cellStyle name="20% - Accent2 3 3 2 2 2 2 2" xfId="3437"/>
    <cellStyle name="20% - Accent2 3 3 2 2 2 2 2 2" xfId="5977"/>
    <cellStyle name="20% - Accent2 3 3 2 2 2 2 2 2 2" xfId="11057"/>
    <cellStyle name="20% - Accent2 3 3 2 2 2 2 2 2 2 2" xfId="21217"/>
    <cellStyle name="20% - Accent2 3 3 2 2 2 2 2 2 2 2 2" xfId="41537"/>
    <cellStyle name="20% - Accent2 3 3 2 2 2 2 2 2 2 3" xfId="31377"/>
    <cellStyle name="20% - Accent2 3 3 2 2 2 2 2 2 3" xfId="16137"/>
    <cellStyle name="20% - Accent2 3 3 2 2 2 2 2 2 3 2" xfId="36457"/>
    <cellStyle name="20% - Accent2 3 3 2 2 2 2 2 2 4" xfId="26297"/>
    <cellStyle name="20% - Accent2 3 3 2 2 2 2 2 3" xfId="8517"/>
    <cellStyle name="20% - Accent2 3 3 2 2 2 2 2 3 2" xfId="18677"/>
    <cellStyle name="20% - Accent2 3 3 2 2 2 2 2 3 2 2" xfId="38997"/>
    <cellStyle name="20% - Accent2 3 3 2 2 2 2 2 3 3" xfId="28837"/>
    <cellStyle name="20% - Accent2 3 3 2 2 2 2 2 4" xfId="13597"/>
    <cellStyle name="20% - Accent2 3 3 2 2 2 2 2 4 2" xfId="33917"/>
    <cellStyle name="20% - Accent2 3 3 2 2 2 2 2 5" xfId="23757"/>
    <cellStyle name="20% - Accent2 3 3 2 2 2 2 3" xfId="4704"/>
    <cellStyle name="20% - Accent2 3 3 2 2 2 2 3 2" xfId="9784"/>
    <cellStyle name="20% - Accent2 3 3 2 2 2 2 3 2 2" xfId="19944"/>
    <cellStyle name="20% - Accent2 3 3 2 2 2 2 3 2 2 2" xfId="40264"/>
    <cellStyle name="20% - Accent2 3 3 2 2 2 2 3 2 3" xfId="30104"/>
    <cellStyle name="20% - Accent2 3 3 2 2 2 2 3 3" xfId="14864"/>
    <cellStyle name="20% - Accent2 3 3 2 2 2 2 3 3 2" xfId="35184"/>
    <cellStyle name="20% - Accent2 3 3 2 2 2 2 3 4" xfId="25024"/>
    <cellStyle name="20% - Accent2 3 3 2 2 2 2 4" xfId="7244"/>
    <cellStyle name="20% - Accent2 3 3 2 2 2 2 4 2" xfId="17404"/>
    <cellStyle name="20% - Accent2 3 3 2 2 2 2 4 2 2" xfId="37724"/>
    <cellStyle name="20% - Accent2 3 3 2 2 2 2 4 3" xfId="27564"/>
    <cellStyle name="20% - Accent2 3 3 2 2 2 2 5" xfId="12324"/>
    <cellStyle name="20% - Accent2 3 3 2 2 2 2 5 2" xfId="32644"/>
    <cellStyle name="20% - Accent2 3 3 2 2 2 2 6" xfId="22484"/>
    <cellStyle name="20% - Accent2 3 3 2 2 2 3" xfId="3436"/>
    <cellStyle name="20% - Accent2 3 3 2 2 2 3 2" xfId="5976"/>
    <cellStyle name="20% - Accent2 3 3 2 2 2 3 2 2" xfId="11056"/>
    <cellStyle name="20% - Accent2 3 3 2 2 2 3 2 2 2" xfId="21216"/>
    <cellStyle name="20% - Accent2 3 3 2 2 2 3 2 2 2 2" xfId="41536"/>
    <cellStyle name="20% - Accent2 3 3 2 2 2 3 2 2 3" xfId="31376"/>
    <cellStyle name="20% - Accent2 3 3 2 2 2 3 2 3" xfId="16136"/>
    <cellStyle name="20% - Accent2 3 3 2 2 2 3 2 3 2" xfId="36456"/>
    <cellStyle name="20% - Accent2 3 3 2 2 2 3 2 4" xfId="26296"/>
    <cellStyle name="20% - Accent2 3 3 2 2 2 3 3" xfId="8516"/>
    <cellStyle name="20% - Accent2 3 3 2 2 2 3 3 2" xfId="18676"/>
    <cellStyle name="20% - Accent2 3 3 2 2 2 3 3 2 2" xfId="38996"/>
    <cellStyle name="20% - Accent2 3 3 2 2 2 3 3 3" xfId="28836"/>
    <cellStyle name="20% - Accent2 3 3 2 2 2 3 4" xfId="13596"/>
    <cellStyle name="20% - Accent2 3 3 2 2 2 3 4 2" xfId="33916"/>
    <cellStyle name="20% - Accent2 3 3 2 2 2 3 5" xfId="23756"/>
    <cellStyle name="20% - Accent2 3 3 2 2 2 4" xfId="4703"/>
    <cellStyle name="20% - Accent2 3 3 2 2 2 4 2" xfId="9783"/>
    <cellStyle name="20% - Accent2 3 3 2 2 2 4 2 2" xfId="19943"/>
    <cellStyle name="20% - Accent2 3 3 2 2 2 4 2 2 2" xfId="40263"/>
    <cellStyle name="20% - Accent2 3 3 2 2 2 4 2 3" xfId="30103"/>
    <cellStyle name="20% - Accent2 3 3 2 2 2 4 3" xfId="14863"/>
    <cellStyle name="20% - Accent2 3 3 2 2 2 4 3 2" xfId="35183"/>
    <cellStyle name="20% - Accent2 3 3 2 2 2 4 4" xfId="25023"/>
    <cellStyle name="20% - Accent2 3 3 2 2 2 5" xfId="7243"/>
    <cellStyle name="20% - Accent2 3 3 2 2 2 5 2" xfId="17403"/>
    <cellStyle name="20% - Accent2 3 3 2 2 2 5 2 2" xfId="37723"/>
    <cellStyle name="20% - Accent2 3 3 2 2 2 5 3" xfId="27563"/>
    <cellStyle name="20% - Accent2 3 3 2 2 2 6" xfId="12323"/>
    <cellStyle name="20% - Accent2 3 3 2 2 2 6 2" xfId="32643"/>
    <cellStyle name="20% - Accent2 3 3 2 2 2 7" xfId="22483"/>
    <cellStyle name="20% - Accent2 3 3 2 2 3" xfId="3435"/>
    <cellStyle name="20% - Accent2 3 3 2 2 3 2" xfId="5975"/>
    <cellStyle name="20% - Accent2 3 3 2 2 3 2 2" xfId="11055"/>
    <cellStyle name="20% - Accent2 3 3 2 2 3 2 2 2" xfId="21215"/>
    <cellStyle name="20% - Accent2 3 3 2 2 3 2 2 2 2" xfId="41535"/>
    <cellStyle name="20% - Accent2 3 3 2 2 3 2 2 3" xfId="31375"/>
    <cellStyle name="20% - Accent2 3 3 2 2 3 2 3" xfId="16135"/>
    <cellStyle name="20% - Accent2 3 3 2 2 3 2 3 2" xfId="36455"/>
    <cellStyle name="20% - Accent2 3 3 2 2 3 2 4" xfId="26295"/>
    <cellStyle name="20% - Accent2 3 3 2 2 3 3" xfId="8515"/>
    <cellStyle name="20% - Accent2 3 3 2 2 3 3 2" xfId="18675"/>
    <cellStyle name="20% - Accent2 3 3 2 2 3 3 2 2" xfId="38995"/>
    <cellStyle name="20% - Accent2 3 3 2 2 3 3 3" xfId="28835"/>
    <cellStyle name="20% - Accent2 3 3 2 2 3 4" xfId="13595"/>
    <cellStyle name="20% - Accent2 3 3 2 2 3 4 2" xfId="33915"/>
    <cellStyle name="20% - Accent2 3 3 2 2 3 5" xfId="23755"/>
    <cellStyle name="20% - Accent2 3 3 2 2 4" xfId="4702"/>
    <cellStyle name="20% - Accent2 3 3 2 2 4 2" xfId="9782"/>
    <cellStyle name="20% - Accent2 3 3 2 2 4 2 2" xfId="19942"/>
    <cellStyle name="20% - Accent2 3 3 2 2 4 2 2 2" xfId="40262"/>
    <cellStyle name="20% - Accent2 3 3 2 2 4 2 3" xfId="30102"/>
    <cellStyle name="20% - Accent2 3 3 2 2 4 3" xfId="14862"/>
    <cellStyle name="20% - Accent2 3 3 2 2 4 3 2" xfId="35182"/>
    <cellStyle name="20% - Accent2 3 3 2 2 4 4" xfId="25022"/>
    <cellStyle name="20% - Accent2 3 3 2 2 5" xfId="7242"/>
    <cellStyle name="20% - Accent2 3 3 2 2 5 2" xfId="17402"/>
    <cellStyle name="20% - Accent2 3 3 2 2 5 2 2" xfId="37722"/>
    <cellStyle name="20% - Accent2 3 3 2 2 5 3" xfId="27562"/>
    <cellStyle name="20% - Accent2 3 3 2 2 6" xfId="12322"/>
    <cellStyle name="20% - Accent2 3 3 2 2 6 2" xfId="32642"/>
    <cellStyle name="20% - Accent2 3 3 2 2 7" xfId="22482"/>
    <cellStyle name="20% - Accent2 3 3 2 3" xfId="108"/>
    <cellStyle name="20% - Accent2 3 3 2 3 2" xfId="109"/>
    <cellStyle name="20% - Accent2 3 3 2 3 2 2" xfId="3439"/>
    <cellStyle name="20% - Accent2 3 3 2 3 2 2 2" xfId="5979"/>
    <cellStyle name="20% - Accent2 3 3 2 3 2 2 2 2" xfId="11059"/>
    <cellStyle name="20% - Accent2 3 3 2 3 2 2 2 2 2" xfId="21219"/>
    <cellStyle name="20% - Accent2 3 3 2 3 2 2 2 2 2 2" xfId="41539"/>
    <cellStyle name="20% - Accent2 3 3 2 3 2 2 2 2 3" xfId="31379"/>
    <cellStyle name="20% - Accent2 3 3 2 3 2 2 2 3" xfId="16139"/>
    <cellStyle name="20% - Accent2 3 3 2 3 2 2 2 3 2" xfId="36459"/>
    <cellStyle name="20% - Accent2 3 3 2 3 2 2 2 4" xfId="26299"/>
    <cellStyle name="20% - Accent2 3 3 2 3 2 2 3" xfId="8519"/>
    <cellStyle name="20% - Accent2 3 3 2 3 2 2 3 2" xfId="18679"/>
    <cellStyle name="20% - Accent2 3 3 2 3 2 2 3 2 2" xfId="38999"/>
    <cellStyle name="20% - Accent2 3 3 2 3 2 2 3 3" xfId="28839"/>
    <cellStyle name="20% - Accent2 3 3 2 3 2 2 4" xfId="13599"/>
    <cellStyle name="20% - Accent2 3 3 2 3 2 2 4 2" xfId="33919"/>
    <cellStyle name="20% - Accent2 3 3 2 3 2 2 5" xfId="23759"/>
    <cellStyle name="20% - Accent2 3 3 2 3 2 3" xfId="4706"/>
    <cellStyle name="20% - Accent2 3 3 2 3 2 3 2" xfId="9786"/>
    <cellStyle name="20% - Accent2 3 3 2 3 2 3 2 2" xfId="19946"/>
    <cellStyle name="20% - Accent2 3 3 2 3 2 3 2 2 2" xfId="40266"/>
    <cellStyle name="20% - Accent2 3 3 2 3 2 3 2 3" xfId="30106"/>
    <cellStyle name="20% - Accent2 3 3 2 3 2 3 3" xfId="14866"/>
    <cellStyle name="20% - Accent2 3 3 2 3 2 3 3 2" xfId="35186"/>
    <cellStyle name="20% - Accent2 3 3 2 3 2 3 4" xfId="25026"/>
    <cellStyle name="20% - Accent2 3 3 2 3 2 4" xfId="7246"/>
    <cellStyle name="20% - Accent2 3 3 2 3 2 4 2" xfId="17406"/>
    <cellStyle name="20% - Accent2 3 3 2 3 2 4 2 2" xfId="37726"/>
    <cellStyle name="20% - Accent2 3 3 2 3 2 4 3" xfId="27566"/>
    <cellStyle name="20% - Accent2 3 3 2 3 2 5" xfId="12326"/>
    <cellStyle name="20% - Accent2 3 3 2 3 2 5 2" xfId="32646"/>
    <cellStyle name="20% - Accent2 3 3 2 3 2 6" xfId="22486"/>
    <cellStyle name="20% - Accent2 3 3 2 3 3" xfId="3438"/>
    <cellStyle name="20% - Accent2 3 3 2 3 3 2" xfId="5978"/>
    <cellStyle name="20% - Accent2 3 3 2 3 3 2 2" xfId="11058"/>
    <cellStyle name="20% - Accent2 3 3 2 3 3 2 2 2" xfId="21218"/>
    <cellStyle name="20% - Accent2 3 3 2 3 3 2 2 2 2" xfId="41538"/>
    <cellStyle name="20% - Accent2 3 3 2 3 3 2 2 3" xfId="31378"/>
    <cellStyle name="20% - Accent2 3 3 2 3 3 2 3" xfId="16138"/>
    <cellStyle name="20% - Accent2 3 3 2 3 3 2 3 2" xfId="36458"/>
    <cellStyle name="20% - Accent2 3 3 2 3 3 2 4" xfId="26298"/>
    <cellStyle name="20% - Accent2 3 3 2 3 3 3" xfId="8518"/>
    <cellStyle name="20% - Accent2 3 3 2 3 3 3 2" xfId="18678"/>
    <cellStyle name="20% - Accent2 3 3 2 3 3 3 2 2" xfId="38998"/>
    <cellStyle name="20% - Accent2 3 3 2 3 3 3 3" xfId="28838"/>
    <cellStyle name="20% - Accent2 3 3 2 3 3 4" xfId="13598"/>
    <cellStyle name="20% - Accent2 3 3 2 3 3 4 2" xfId="33918"/>
    <cellStyle name="20% - Accent2 3 3 2 3 3 5" xfId="23758"/>
    <cellStyle name="20% - Accent2 3 3 2 3 4" xfId="4705"/>
    <cellStyle name="20% - Accent2 3 3 2 3 4 2" xfId="9785"/>
    <cellStyle name="20% - Accent2 3 3 2 3 4 2 2" xfId="19945"/>
    <cellStyle name="20% - Accent2 3 3 2 3 4 2 2 2" xfId="40265"/>
    <cellStyle name="20% - Accent2 3 3 2 3 4 2 3" xfId="30105"/>
    <cellStyle name="20% - Accent2 3 3 2 3 4 3" xfId="14865"/>
    <cellStyle name="20% - Accent2 3 3 2 3 4 3 2" xfId="35185"/>
    <cellStyle name="20% - Accent2 3 3 2 3 4 4" xfId="25025"/>
    <cellStyle name="20% - Accent2 3 3 2 3 5" xfId="7245"/>
    <cellStyle name="20% - Accent2 3 3 2 3 5 2" xfId="17405"/>
    <cellStyle name="20% - Accent2 3 3 2 3 5 2 2" xfId="37725"/>
    <cellStyle name="20% - Accent2 3 3 2 3 5 3" xfId="27565"/>
    <cellStyle name="20% - Accent2 3 3 2 3 6" xfId="12325"/>
    <cellStyle name="20% - Accent2 3 3 2 3 6 2" xfId="32645"/>
    <cellStyle name="20% - Accent2 3 3 2 3 7" xfId="22485"/>
    <cellStyle name="20% - Accent2 3 3 2 4" xfId="3434"/>
    <cellStyle name="20% - Accent2 3 3 2 4 2" xfId="5974"/>
    <cellStyle name="20% - Accent2 3 3 2 4 2 2" xfId="11054"/>
    <cellStyle name="20% - Accent2 3 3 2 4 2 2 2" xfId="21214"/>
    <cellStyle name="20% - Accent2 3 3 2 4 2 2 2 2" xfId="41534"/>
    <cellStyle name="20% - Accent2 3 3 2 4 2 2 3" xfId="31374"/>
    <cellStyle name="20% - Accent2 3 3 2 4 2 3" xfId="16134"/>
    <cellStyle name="20% - Accent2 3 3 2 4 2 3 2" xfId="36454"/>
    <cellStyle name="20% - Accent2 3 3 2 4 2 4" xfId="26294"/>
    <cellStyle name="20% - Accent2 3 3 2 4 3" xfId="8514"/>
    <cellStyle name="20% - Accent2 3 3 2 4 3 2" xfId="18674"/>
    <cellStyle name="20% - Accent2 3 3 2 4 3 2 2" xfId="38994"/>
    <cellStyle name="20% - Accent2 3 3 2 4 3 3" xfId="28834"/>
    <cellStyle name="20% - Accent2 3 3 2 4 4" xfId="13594"/>
    <cellStyle name="20% - Accent2 3 3 2 4 4 2" xfId="33914"/>
    <cellStyle name="20% - Accent2 3 3 2 4 5" xfId="23754"/>
    <cellStyle name="20% - Accent2 3 3 2 5" xfId="4701"/>
    <cellStyle name="20% - Accent2 3 3 2 5 2" xfId="9781"/>
    <cellStyle name="20% - Accent2 3 3 2 5 2 2" xfId="19941"/>
    <cellStyle name="20% - Accent2 3 3 2 5 2 2 2" xfId="40261"/>
    <cellStyle name="20% - Accent2 3 3 2 5 2 3" xfId="30101"/>
    <cellStyle name="20% - Accent2 3 3 2 5 3" xfId="14861"/>
    <cellStyle name="20% - Accent2 3 3 2 5 3 2" xfId="35181"/>
    <cellStyle name="20% - Accent2 3 3 2 5 4" xfId="25021"/>
    <cellStyle name="20% - Accent2 3 3 2 6" xfId="7241"/>
    <cellStyle name="20% - Accent2 3 3 2 6 2" xfId="17401"/>
    <cellStyle name="20% - Accent2 3 3 2 6 2 2" xfId="37721"/>
    <cellStyle name="20% - Accent2 3 3 2 6 3" xfId="27561"/>
    <cellStyle name="20% - Accent2 3 3 2 7" xfId="12321"/>
    <cellStyle name="20% - Accent2 3 3 2 7 2" xfId="32641"/>
    <cellStyle name="20% - Accent2 3 3 2 8" xfId="22481"/>
    <cellStyle name="20% - Accent2 3 3 3" xfId="110"/>
    <cellStyle name="20% - Accent2 3 3 3 2" xfId="111"/>
    <cellStyle name="20% - Accent2 3 3 3 2 2" xfId="112"/>
    <cellStyle name="20% - Accent2 3 3 3 2 2 2" xfId="3442"/>
    <cellStyle name="20% - Accent2 3 3 3 2 2 2 2" xfId="5982"/>
    <cellStyle name="20% - Accent2 3 3 3 2 2 2 2 2" xfId="11062"/>
    <cellStyle name="20% - Accent2 3 3 3 2 2 2 2 2 2" xfId="21222"/>
    <cellStyle name="20% - Accent2 3 3 3 2 2 2 2 2 2 2" xfId="41542"/>
    <cellStyle name="20% - Accent2 3 3 3 2 2 2 2 2 3" xfId="31382"/>
    <cellStyle name="20% - Accent2 3 3 3 2 2 2 2 3" xfId="16142"/>
    <cellStyle name="20% - Accent2 3 3 3 2 2 2 2 3 2" xfId="36462"/>
    <cellStyle name="20% - Accent2 3 3 3 2 2 2 2 4" xfId="26302"/>
    <cellStyle name="20% - Accent2 3 3 3 2 2 2 3" xfId="8522"/>
    <cellStyle name="20% - Accent2 3 3 3 2 2 2 3 2" xfId="18682"/>
    <cellStyle name="20% - Accent2 3 3 3 2 2 2 3 2 2" xfId="39002"/>
    <cellStyle name="20% - Accent2 3 3 3 2 2 2 3 3" xfId="28842"/>
    <cellStyle name="20% - Accent2 3 3 3 2 2 2 4" xfId="13602"/>
    <cellStyle name="20% - Accent2 3 3 3 2 2 2 4 2" xfId="33922"/>
    <cellStyle name="20% - Accent2 3 3 3 2 2 2 5" xfId="23762"/>
    <cellStyle name="20% - Accent2 3 3 3 2 2 3" xfId="4709"/>
    <cellStyle name="20% - Accent2 3 3 3 2 2 3 2" xfId="9789"/>
    <cellStyle name="20% - Accent2 3 3 3 2 2 3 2 2" xfId="19949"/>
    <cellStyle name="20% - Accent2 3 3 3 2 2 3 2 2 2" xfId="40269"/>
    <cellStyle name="20% - Accent2 3 3 3 2 2 3 2 3" xfId="30109"/>
    <cellStyle name="20% - Accent2 3 3 3 2 2 3 3" xfId="14869"/>
    <cellStyle name="20% - Accent2 3 3 3 2 2 3 3 2" xfId="35189"/>
    <cellStyle name="20% - Accent2 3 3 3 2 2 3 4" xfId="25029"/>
    <cellStyle name="20% - Accent2 3 3 3 2 2 4" xfId="7249"/>
    <cellStyle name="20% - Accent2 3 3 3 2 2 4 2" xfId="17409"/>
    <cellStyle name="20% - Accent2 3 3 3 2 2 4 2 2" xfId="37729"/>
    <cellStyle name="20% - Accent2 3 3 3 2 2 4 3" xfId="27569"/>
    <cellStyle name="20% - Accent2 3 3 3 2 2 5" xfId="12329"/>
    <cellStyle name="20% - Accent2 3 3 3 2 2 5 2" xfId="32649"/>
    <cellStyle name="20% - Accent2 3 3 3 2 2 6" xfId="22489"/>
    <cellStyle name="20% - Accent2 3 3 3 2 3" xfId="3441"/>
    <cellStyle name="20% - Accent2 3 3 3 2 3 2" xfId="5981"/>
    <cellStyle name="20% - Accent2 3 3 3 2 3 2 2" xfId="11061"/>
    <cellStyle name="20% - Accent2 3 3 3 2 3 2 2 2" xfId="21221"/>
    <cellStyle name="20% - Accent2 3 3 3 2 3 2 2 2 2" xfId="41541"/>
    <cellStyle name="20% - Accent2 3 3 3 2 3 2 2 3" xfId="31381"/>
    <cellStyle name="20% - Accent2 3 3 3 2 3 2 3" xfId="16141"/>
    <cellStyle name="20% - Accent2 3 3 3 2 3 2 3 2" xfId="36461"/>
    <cellStyle name="20% - Accent2 3 3 3 2 3 2 4" xfId="26301"/>
    <cellStyle name="20% - Accent2 3 3 3 2 3 3" xfId="8521"/>
    <cellStyle name="20% - Accent2 3 3 3 2 3 3 2" xfId="18681"/>
    <cellStyle name="20% - Accent2 3 3 3 2 3 3 2 2" xfId="39001"/>
    <cellStyle name="20% - Accent2 3 3 3 2 3 3 3" xfId="28841"/>
    <cellStyle name="20% - Accent2 3 3 3 2 3 4" xfId="13601"/>
    <cellStyle name="20% - Accent2 3 3 3 2 3 4 2" xfId="33921"/>
    <cellStyle name="20% - Accent2 3 3 3 2 3 5" xfId="23761"/>
    <cellStyle name="20% - Accent2 3 3 3 2 4" xfId="4708"/>
    <cellStyle name="20% - Accent2 3 3 3 2 4 2" xfId="9788"/>
    <cellStyle name="20% - Accent2 3 3 3 2 4 2 2" xfId="19948"/>
    <cellStyle name="20% - Accent2 3 3 3 2 4 2 2 2" xfId="40268"/>
    <cellStyle name="20% - Accent2 3 3 3 2 4 2 3" xfId="30108"/>
    <cellStyle name="20% - Accent2 3 3 3 2 4 3" xfId="14868"/>
    <cellStyle name="20% - Accent2 3 3 3 2 4 3 2" xfId="35188"/>
    <cellStyle name="20% - Accent2 3 3 3 2 4 4" xfId="25028"/>
    <cellStyle name="20% - Accent2 3 3 3 2 5" xfId="7248"/>
    <cellStyle name="20% - Accent2 3 3 3 2 5 2" xfId="17408"/>
    <cellStyle name="20% - Accent2 3 3 3 2 5 2 2" xfId="37728"/>
    <cellStyle name="20% - Accent2 3 3 3 2 5 3" xfId="27568"/>
    <cellStyle name="20% - Accent2 3 3 3 2 6" xfId="12328"/>
    <cellStyle name="20% - Accent2 3 3 3 2 6 2" xfId="32648"/>
    <cellStyle name="20% - Accent2 3 3 3 2 7" xfId="22488"/>
    <cellStyle name="20% - Accent2 3 3 3 3" xfId="3440"/>
    <cellStyle name="20% - Accent2 3 3 3 3 2" xfId="5980"/>
    <cellStyle name="20% - Accent2 3 3 3 3 2 2" xfId="11060"/>
    <cellStyle name="20% - Accent2 3 3 3 3 2 2 2" xfId="21220"/>
    <cellStyle name="20% - Accent2 3 3 3 3 2 2 2 2" xfId="41540"/>
    <cellStyle name="20% - Accent2 3 3 3 3 2 2 3" xfId="31380"/>
    <cellStyle name="20% - Accent2 3 3 3 3 2 3" xfId="16140"/>
    <cellStyle name="20% - Accent2 3 3 3 3 2 3 2" xfId="36460"/>
    <cellStyle name="20% - Accent2 3 3 3 3 2 4" xfId="26300"/>
    <cellStyle name="20% - Accent2 3 3 3 3 3" xfId="8520"/>
    <cellStyle name="20% - Accent2 3 3 3 3 3 2" xfId="18680"/>
    <cellStyle name="20% - Accent2 3 3 3 3 3 2 2" xfId="39000"/>
    <cellStyle name="20% - Accent2 3 3 3 3 3 3" xfId="28840"/>
    <cellStyle name="20% - Accent2 3 3 3 3 4" xfId="13600"/>
    <cellStyle name="20% - Accent2 3 3 3 3 4 2" xfId="33920"/>
    <cellStyle name="20% - Accent2 3 3 3 3 5" xfId="23760"/>
    <cellStyle name="20% - Accent2 3 3 3 4" xfId="4707"/>
    <cellStyle name="20% - Accent2 3 3 3 4 2" xfId="9787"/>
    <cellStyle name="20% - Accent2 3 3 3 4 2 2" xfId="19947"/>
    <cellStyle name="20% - Accent2 3 3 3 4 2 2 2" xfId="40267"/>
    <cellStyle name="20% - Accent2 3 3 3 4 2 3" xfId="30107"/>
    <cellStyle name="20% - Accent2 3 3 3 4 3" xfId="14867"/>
    <cellStyle name="20% - Accent2 3 3 3 4 3 2" xfId="35187"/>
    <cellStyle name="20% - Accent2 3 3 3 4 4" xfId="25027"/>
    <cellStyle name="20% - Accent2 3 3 3 5" xfId="7247"/>
    <cellStyle name="20% - Accent2 3 3 3 5 2" xfId="17407"/>
    <cellStyle name="20% - Accent2 3 3 3 5 2 2" xfId="37727"/>
    <cellStyle name="20% - Accent2 3 3 3 5 3" xfId="27567"/>
    <cellStyle name="20% - Accent2 3 3 3 6" xfId="12327"/>
    <cellStyle name="20% - Accent2 3 3 3 6 2" xfId="32647"/>
    <cellStyle name="20% - Accent2 3 3 3 7" xfId="22487"/>
    <cellStyle name="20% - Accent2 3 3 4" xfId="113"/>
    <cellStyle name="20% - Accent2 3 3 4 2" xfId="114"/>
    <cellStyle name="20% - Accent2 3 3 4 2 2" xfId="3444"/>
    <cellStyle name="20% - Accent2 3 3 4 2 2 2" xfId="5984"/>
    <cellStyle name="20% - Accent2 3 3 4 2 2 2 2" xfId="11064"/>
    <cellStyle name="20% - Accent2 3 3 4 2 2 2 2 2" xfId="21224"/>
    <cellStyle name="20% - Accent2 3 3 4 2 2 2 2 2 2" xfId="41544"/>
    <cellStyle name="20% - Accent2 3 3 4 2 2 2 2 3" xfId="31384"/>
    <cellStyle name="20% - Accent2 3 3 4 2 2 2 3" xfId="16144"/>
    <cellStyle name="20% - Accent2 3 3 4 2 2 2 3 2" xfId="36464"/>
    <cellStyle name="20% - Accent2 3 3 4 2 2 2 4" xfId="26304"/>
    <cellStyle name="20% - Accent2 3 3 4 2 2 3" xfId="8524"/>
    <cellStyle name="20% - Accent2 3 3 4 2 2 3 2" xfId="18684"/>
    <cellStyle name="20% - Accent2 3 3 4 2 2 3 2 2" xfId="39004"/>
    <cellStyle name="20% - Accent2 3 3 4 2 2 3 3" xfId="28844"/>
    <cellStyle name="20% - Accent2 3 3 4 2 2 4" xfId="13604"/>
    <cellStyle name="20% - Accent2 3 3 4 2 2 4 2" xfId="33924"/>
    <cellStyle name="20% - Accent2 3 3 4 2 2 5" xfId="23764"/>
    <cellStyle name="20% - Accent2 3 3 4 2 3" xfId="4711"/>
    <cellStyle name="20% - Accent2 3 3 4 2 3 2" xfId="9791"/>
    <cellStyle name="20% - Accent2 3 3 4 2 3 2 2" xfId="19951"/>
    <cellStyle name="20% - Accent2 3 3 4 2 3 2 2 2" xfId="40271"/>
    <cellStyle name="20% - Accent2 3 3 4 2 3 2 3" xfId="30111"/>
    <cellStyle name="20% - Accent2 3 3 4 2 3 3" xfId="14871"/>
    <cellStyle name="20% - Accent2 3 3 4 2 3 3 2" xfId="35191"/>
    <cellStyle name="20% - Accent2 3 3 4 2 3 4" xfId="25031"/>
    <cellStyle name="20% - Accent2 3 3 4 2 4" xfId="7251"/>
    <cellStyle name="20% - Accent2 3 3 4 2 4 2" xfId="17411"/>
    <cellStyle name="20% - Accent2 3 3 4 2 4 2 2" xfId="37731"/>
    <cellStyle name="20% - Accent2 3 3 4 2 4 3" xfId="27571"/>
    <cellStyle name="20% - Accent2 3 3 4 2 5" xfId="12331"/>
    <cellStyle name="20% - Accent2 3 3 4 2 5 2" xfId="32651"/>
    <cellStyle name="20% - Accent2 3 3 4 2 6" xfId="22491"/>
    <cellStyle name="20% - Accent2 3 3 4 3" xfId="3443"/>
    <cellStyle name="20% - Accent2 3 3 4 3 2" xfId="5983"/>
    <cellStyle name="20% - Accent2 3 3 4 3 2 2" xfId="11063"/>
    <cellStyle name="20% - Accent2 3 3 4 3 2 2 2" xfId="21223"/>
    <cellStyle name="20% - Accent2 3 3 4 3 2 2 2 2" xfId="41543"/>
    <cellStyle name="20% - Accent2 3 3 4 3 2 2 3" xfId="31383"/>
    <cellStyle name="20% - Accent2 3 3 4 3 2 3" xfId="16143"/>
    <cellStyle name="20% - Accent2 3 3 4 3 2 3 2" xfId="36463"/>
    <cellStyle name="20% - Accent2 3 3 4 3 2 4" xfId="26303"/>
    <cellStyle name="20% - Accent2 3 3 4 3 3" xfId="8523"/>
    <cellStyle name="20% - Accent2 3 3 4 3 3 2" xfId="18683"/>
    <cellStyle name="20% - Accent2 3 3 4 3 3 2 2" xfId="39003"/>
    <cellStyle name="20% - Accent2 3 3 4 3 3 3" xfId="28843"/>
    <cellStyle name="20% - Accent2 3 3 4 3 4" xfId="13603"/>
    <cellStyle name="20% - Accent2 3 3 4 3 4 2" xfId="33923"/>
    <cellStyle name="20% - Accent2 3 3 4 3 5" xfId="23763"/>
    <cellStyle name="20% - Accent2 3 3 4 4" xfId="4710"/>
    <cellStyle name="20% - Accent2 3 3 4 4 2" xfId="9790"/>
    <cellStyle name="20% - Accent2 3 3 4 4 2 2" xfId="19950"/>
    <cellStyle name="20% - Accent2 3 3 4 4 2 2 2" xfId="40270"/>
    <cellStyle name="20% - Accent2 3 3 4 4 2 3" xfId="30110"/>
    <cellStyle name="20% - Accent2 3 3 4 4 3" xfId="14870"/>
    <cellStyle name="20% - Accent2 3 3 4 4 3 2" xfId="35190"/>
    <cellStyle name="20% - Accent2 3 3 4 4 4" xfId="25030"/>
    <cellStyle name="20% - Accent2 3 3 4 5" xfId="7250"/>
    <cellStyle name="20% - Accent2 3 3 4 5 2" xfId="17410"/>
    <cellStyle name="20% - Accent2 3 3 4 5 2 2" xfId="37730"/>
    <cellStyle name="20% - Accent2 3 3 4 5 3" xfId="27570"/>
    <cellStyle name="20% - Accent2 3 3 4 6" xfId="12330"/>
    <cellStyle name="20% - Accent2 3 3 4 6 2" xfId="32650"/>
    <cellStyle name="20% - Accent2 3 3 4 7" xfId="22490"/>
    <cellStyle name="20% - Accent2 3 3 5" xfId="3433"/>
    <cellStyle name="20% - Accent2 3 3 5 2" xfId="5973"/>
    <cellStyle name="20% - Accent2 3 3 5 2 2" xfId="11053"/>
    <cellStyle name="20% - Accent2 3 3 5 2 2 2" xfId="21213"/>
    <cellStyle name="20% - Accent2 3 3 5 2 2 2 2" xfId="41533"/>
    <cellStyle name="20% - Accent2 3 3 5 2 2 3" xfId="31373"/>
    <cellStyle name="20% - Accent2 3 3 5 2 3" xfId="16133"/>
    <cellStyle name="20% - Accent2 3 3 5 2 3 2" xfId="36453"/>
    <cellStyle name="20% - Accent2 3 3 5 2 4" xfId="26293"/>
    <cellStyle name="20% - Accent2 3 3 5 3" xfId="8513"/>
    <cellStyle name="20% - Accent2 3 3 5 3 2" xfId="18673"/>
    <cellStyle name="20% - Accent2 3 3 5 3 2 2" xfId="38993"/>
    <cellStyle name="20% - Accent2 3 3 5 3 3" xfId="28833"/>
    <cellStyle name="20% - Accent2 3 3 5 4" xfId="13593"/>
    <cellStyle name="20% - Accent2 3 3 5 4 2" xfId="33913"/>
    <cellStyle name="20% - Accent2 3 3 5 5" xfId="23753"/>
    <cellStyle name="20% - Accent2 3 3 6" xfId="4700"/>
    <cellStyle name="20% - Accent2 3 3 6 2" xfId="9780"/>
    <cellStyle name="20% - Accent2 3 3 6 2 2" xfId="19940"/>
    <cellStyle name="20% - Accent2 3 3 6 2 2 2" xfId="40260"/>
    <cellStyle name="20% - Accent2 3 3 6 2 3" xfId="30100"/>
    <cellStyle name="20% - Accent2 3 3 6 3" xfId="14860"/>
    <cellStyle name="20% - Accent2 3 3 6 3 2" xfId="35180"/>
    <cellStyle name="20% - Accent2 3 3 6 4" xfId="25020"/>
    <cellStyle name="20% - Accent2 3 3 7" xfId="7240"/>
    <cellStyle name="20% - Accent2 3 3 7 2" xfId="17400"/>
    <cellStyle name="20% - Accent2 3 3 7 2 2" xfId="37720"/>
    <cellStyle name="20% - Accent2 3 3 7 3" xfId="27560"/>
    <cellStyle name="20% - Accent2 3 3 8" xfId="12320"/>
    <cellStyle name="20% - Accent2 3 3 8 2" xfId="32640"/>
    <cellStyle name="20% - Accent2 3 3 9" xfId="22480"/>
    <cellStyle name="20% - Accent2 3 4" xfId="115"/>
    <cellStyle name="20% - Accent2 3 4 2" xfId="116"/>
    <cellStyle name="20% - Accent2 3 4 2 2" xfId="117"/>
    <cellStyle name="20% - Accent2 3 4 2 2 2" xfId="118"/>
    <cellStyle name="20% - Accent2 3 4 2 2 2 2" xfId="3448"/>
    <cellStyle name="20% - Accent2 3 4 2 2 2 2 2" xfId="5988"/>
    <cellStyle name="20% - Accent2 3 4 2 2 2 2 2 2" xfId="11068"/>
    <cellStyle name="20% - Accent2 3 4 2 2 2 2 2 2 2" xfId="21228"/>
    <cellStyle name="20% - Accent2 3 4 2 2 2 2 2 2 2 2" xfId="41548"/>
    <cellStyle name="20% - Accent2 3 4 2 2 2 2 2 2 3" xfId="31388"/>
    <cellStyle name="20% - Accent2 3 4 2 2 2 2 2 3" xfId="16148"/>
    <cellStyle name="20% - Accent2 3 4 2 2 2 2 2 3 2" xfId="36468"/>
    <cellStyle name="20% - Accent2 3 4 2 2 2 2 2 4" xfId="26308"/>
    <cellStyle name="20% - Accent2 3 4 2 2 2 2 3" xfId="8528"/>
    <cellStyle name="20% - Accent2 3 4 2 2 2 2 3 2" xfId="18688"/>
    <cellStyle name="20% - Accent2 3 4 2 2 2 2 3 2 2" xfId="39008"/>
    <cellStyle name="20% - Accent2 3 4 2 2 2 2 3 3" xfId="28848"/>
    <cellStyle name="20% - Accent2 3 4 2 2 2 2 4" xfId="13608"/>
    <cellStyle name="20% - Accent2 3 4 2 2 2 2 4 2" xfId="33928"/>
    <cellStyle name="20% - Accent2 3 4 2 2 2 2 5" xfId="23768"/>
    <cellStyle name="20% - Accent2 3 4 2 2 2 3" xfId="4715"/>
    <cellStyle name="20% - Accent2 3 4 2 2 2 3 2" xfId="9795"/>
    <cellStyle name="20% - Accent2 3 4 2 2 2 3 2 2" xfId="19955"/>
    <cellStyle name="20% - Accent2 3 4 2 2 2 3 2 2 2" xfId="40275"/>
    <cellStyle name="20% - Accent2 3 4 2 2 2 3 2 3" xfId="30115"/>
    <cellStyle name="20% - Accent2 3 4 2 2 2 3 3" xfId="14875"/>
    <cellStyle name="20% - Accent2 3 4 2 2 2 3 3 2" xfId="35195"/>
    <cellStyle name="20% - Accent2 3 4 2 2 2 3 4" xfId="25035"/>
    <cellStyle name="20% - Accent2 3 4 2 2 2 4" xfId="7255"/>
    <cellStyle name="20% - Accent2 3 4 2 2 2 4 2" xfId="17415"/>
    <cellStyle name="20% - Accent2 3 4 2 2 2 4 2 2" xfId="37735"/>
    <cellStyle name="20% - Accent2 3 4 2 2 2 4 3" xfId="27575"/>
    <cellStyle name="20% - Accent2 3 4 2 2 2 5" xfId="12335"/>
    <cellStyle name="20% - Accent2 3 4 2 2 2 5 2" xfId="32655"/>
    <cellStyle name="20% - Accent2 3 4 2 2 2 6" xfId="22495"/>
    <cellStyle name="20% - Accent2 3 4 2 2 3" xfId="3447"/>
    <cellStyle name="20% - Accent2 3 4 2 2 3 2" xfId="5987"/>
    <cellStyle name="20% - Accent2 3 4 2 2 3 2 2" xfId="11067"/>
    <cellStyle name="20% - Accent2 3 4 2 2 3 2 2 2" xfId="21227"/>
    <cellStyle name="20% - Accent2 3 4 2 2 3 2 2 2 2" xfId="41547"/>
    <cellStyle name="20% - Accent2 3 4 2 2 3 2 2 3" xfId="31387"/>
    <cellStyle name="20% - Accent2 3 4 2 2 3 2 3" xfId="16147"/>
    <cellStyle name="20% - Accent2 3 4 2 2 3 2 3 2" xfId="36467"/>
    <cellStyle name="20% - Accent2 3 4 2 2 3 2 4" xfId="26307"/>
    <cellStyle name="20% - Accent2 3 4 2 2 3 3" xfId="8527"/>
    <cellStyle name="20% - Accent2 3 4 2 2 3 3 2" xfId="18687"/>
    <cellStyle name="20% - Accent2 3 4 2 2 3 3 2 2" xfId="39007"/>
    <cellStyle name="20% - Accent2 3 4 2 2 3 3 3" xfId="28847"/>
    <cellStyle name="20% - Accent2 3 4 2 2 3 4" xfId="13607"/>
    <cellStyle name="20% - Accent2 3 4 2 2 3 4 2" xfId="33927"/>
    <cellStyle name="20% - Accent2 3 4 2 2 3 5" xfId="23767"/>
    <cellStyle name="20% - Accent2 3 4 2 2 4" xfId="4714"/>
    <cellStyle name="20% - Accent2 3 4 2 2 4 2" xfId="9794"/>
    <cellStyle name="20% - Accent2 3 4 2 2 4 2 2" xfId="19954"/>
    <cellStyle name="20% - Accent2 3 4 2 2 4 2 2 2" xfId="40274"/>
    <cellStyle name="20% - Accent2 3 4 2 2 4 2 3" xfId="30114"/>
    <cellStyle name="20% - Accent2 3 4 2 2 4 3" xfId="14874"/>
    <cellStyle name="20% - Accent2 3 4 2 2 4 3 2" xfId="35194"/>
    <cellStyle name="20% - Accent2 3 4 2 2 4 4" xfId="25034"/>
    <cellStyle name="20% - Accent2 3 4 2 2 5" xfId="7254"/>
    <cellStyle name="20% - Accent2 3 4 2 2 5 2" xfId="17414"/>
    <cellStyle name="20% - Accent2 3 4 2 2 5 2 2" xfId="37734"/>
    <cellStyle name="20% - Accent2 3 4 2 2 5 3" xfId="27574"/>
    <cellStyle name="20% - Accent2 3 4 2 2 6" xfId="12334"/>
    <cellStyle name="20% - Accent2 3 4 2 2 6 2" xfId="32654"/>
    <cellStyle name="20% - Accent2 3 4 2 2 7" xfId="22494"/>
    <cellStyle name="20% - Accent2 3 4 2 3" xfId="3446"/>
    <cellStyle name="20% - Accent2 3 4 2 3 2" xfId="5986"/>
    <cellStyle name="20% - Accent2 3 4 2 3 2 2" xfId="11066"/>
    <cellStyle name="20% - Accent2 3 4 2 3 2 2 2" xfId="21226"/>
    <cellStyle name="20% - Accent2 3 4 2 3 2 2 2 2" xfId="41546"/>
    <cellStyle name="20% - Accent2 3 4 2 3 2 2 3" xfId="31386"/>
    <cellStyle name="20% - Accent2 3 4 2 3 2 3" xfId="16146"/>
    <cellStyle name="20% - Accent2 3 4 2 3 2 3 2" xfId="36466"/>
    <cellStyle name="20% - Accent2 3 4 2 3 2 4" xfId="26306"/>
    <cellStyle name="20% - Accent2 3 4 2 3 3" xfId="8526"/>
    <cellStyle name="20% - Accent2 3 4 2 3 3 2" xfId="18686"/>
    <cellStyle name="20% - Accent2 3 4 2 3 3 2 2" xfId="39006"/>
    <cellStyle name="20% - Accent2 3 4 2 3 3 3" xfId="28846"/>
    <cellStyle name="20% - Accent2 3 4 2 3 4" xfId="13606"/>
    <cellStyle name="20% - Accent2 3 4 2 3 4 2" xfId="33926"/>
    <cellStyle name="20% - Accent2 3 4 2 3 5" xfId="23766"/>
    <cellStyle name="20% - Accent2 3 4 2 4" xfId="4713"/>
    <cellStyle name="20% - Accent2 3 4 2 4 2" xfId="9793"/>
    <cellStyle name="20% - Accent2 3 4 2 4 2 2" xfId="19953"/>
    <cellStyle name="20% - Accent2 3 4 2 4 2 2 2" xfId="40273"/>
    <cellStyle name="20% - Accent2 3 4 2 4 2 3" xfId="30113"/>
    <cellStyle name="20% - Accent2 3 4 2 4 3" xfId="14873"/>
    <cellStyle name="20% - Accent2 3 4 2 4 3 2" xfId="35193"/>
    <cellStyle name="20% - Accent2 3 4 2 4 4" xfId="25033"/>
    <cellStyle name="20% - Accent2 3 4 2 5" xfId="7253"/>
    <cellStyle name="20% - Accent2 3 4 2 5 2" xfId="17413"/>
    <cellStyle name="20% - Accent2 3 4 2 5 2 2" xfId="37733"/>
    <cellStyle name="20% - Accent2 3 4 2 5 3" xfId="27573"/>
    <cellStyle name="20% - Accent2 3 4 2 6" xfId="12333"/>
    <cellStyle name="20% - Accent2 3 4 2 6 2" xfId="32653"/>
    <cellStyle name="20% - Accent2 3 4 2 7" xfId="22493"/>
    <cellStyle name="20% - Accent2 3 4 3" xfId="119"/>
    <cellStyle name="20% - Accent2 3 4 3 2" xfId="120"/>
    <cellStyle name="20% - Accent2 3 4 3 2 2" xfId="3450"/>
    <cellStyle name="20% - Accent2 3 4 3 2 2 2" xfId="5990"/>
    <cellStyle name="20% - Accent2 3 4 3 2 2 2 2" xfId="11070"/>
    <cellStyle name="20% - Accent2 3 4 3 2 2 2 2 2" xfId="21230"/>
    <cellStyle name="20% - Accent2 3 4 3 2 2 2 2 2 2" xfId="41550"/>
    <cellStyle name="20% - Accent2 3 4 3 2 2 2 2 3" xfId="31390"/>
    <cellStyle name="20% - Accent2 3 4 3 2 2 2 3" xfId="16150"/>
    <cellStyle name="20% - Accent2 3 4 3 2 2 2 3 2" xfId="36470"/>
    <cellStyle name="20% - Accent2 3 4 3 2 2 2 4" xfId="26310"/>
    <cellStyle name="20% - Accent2 3 4 3 2 2 3" xfId="8530"/>
    <cellStyle name="20% - Accent2 3 4 3 2 2 3 2" xfId="18690"/>
    <cellStyle name="20% - Accent2 3 4 3 2 2 3 2 2" xfId="39010"/>
    <cellStyle name="20% - Accent2 3 4 3 2 2 3 3" xfId="28850"/>
    <cellStyle name="20% - Accent2 3 4 3 2 2 4" xfId="13610"/>
    <cellStyle name="20% - Accent2 3 4 3 2 2 4 2" xfId="33930"/>
    <cellStyle name="20% - Accent2 3 4 3 2 2 5" xfId="23770"/>
    <cellStyle name="20% - Accent2 3 4 3 2 3" xfId="4717"/>
    <cellStyle name="20% - Accent2 3 4 3 2 3 2" xfId="9797"/>
    <cellStyle name="20% - Accent2 3 4 3 2 3 2 2" xfId="19957"/>
    <cellStyle name="20% - Accent2 3 4 3 2 3 2 2 2" xfId="40277"/>
    <cellStyle name="20% - Accent2 3 4 3 2 3 2 3" xfId="30117"/>
    <cellStyle name="20% - Accent2 3 4 3 2 3 3" xfId="14877"/>
    <cellStyle name="20% - Accent2 3 4 3 2 3 3 2" xfId="35197"/>
    <cellStyle name="20% - Accent2 3 4 3 2 3 4" xfId="25037"/>
    <cellStyle name="20% - Accent2 3 4 3 2 4" xfId="7257"/>
    <cellStyle name="20% - Accent2 3 4 3 2 4 2" xfId="17417"/>
    <cellStyle name="20% - Accent2 3 4 3 2 4 2 2" xfId="37737"/>
    <cellStyle name="20% - Accent2 3 4 3 2 4 3" xfId="27577"/>
    <cellStyle name="20% - Accent2 3 4 3 2 5" xfId="12337"/>
    <cellStyle name="20% - Accent2 3 4 3 2 5 2" xfId="32657"/>
    <cellStyle name="20% - Accent2 3 4 3 2 6" xfId="22497"/>
    <cellStyle name="20% - Accent2 3 4 3 3" xfId="3449"/>
    <cellStyle name="20% - Accent2 3 4 3 3 2" xfId="5989"/>
    <cellStyle name="20% - Accent2 3 4 3 3 2 2" xfId="11069"/>
    <cellStyle name="20% - Accent2 3 4 3 3 2 2 2" xfId="21229"/>
    <cellStyle name="20% - Accent2 3 4 3 3 2 2 2 2" xfId="41549"/>
    <cellStyle name="20% - Accent2 3 4 3 3 2 2 3" xfId="31389"/>
    <cellStyle name="20% - Accent2 3 4 3 3 2 3" xfId="16149"/>
    <cellStyle name="20% - Accent2 3 4 3 3 2 3 2" xfId="36469"/>
    <cellStyle name="20% - Accent2 3 4 3 3 2 4" xfId="26309"/>
    <cellStyle name="20% - Accent2 3 4 3 3 3" xfId="8529"/>
    <cellStyle name="20% - Accent2 3 4 3 3 3 2" xfId="18689"/>
    <cellStyle name="20% - Accent2 3 4 3 3 3 2 2" xfId="39009"/>
    <cellStyle name="20% - Accent2 3 4 3 3 3 3" xfId="28849"/>
    <cellStyle name="20% - Accent2 3 4 3 3 4" xfId="13609"/>
    <cellStyle name="20% - Accent2 3 4 3 3 4 2" xfId="33929"/>
    <cellStyle name="20% - Accent2 3 4 3 3 5" xfId="23769"/>
    <cellStyle name="20% - Accent2 3 4 3 4" xfId="4716"/>
    <cellStyle name="20% - Accent2 3 4 3 4 2" xfId="9796"/>
    <cellStyle name="20% - Accent2 3 4 3 4 2 2" xfId="19956"/>
    <cellStyle name="20% - Accent2 3 4 3 4 2 2 2" xfId="40276"/>
    <cellStyle name="20% - Accent2 3 4 3 4 2 3" xfId="30116"/>
    <cellStyle name="20% - Accent2 3 4 3 4 3" xfId="14876"/>
    <cellStyle name="20% - Accent2 3 4 3 4 3 2" xfId="35196"/>
    <cellStyle name="20% - Accent2 3 4 3 4 4" xfId="25036"/>
    <cellStyle name="20% - Accent2 3 4 3 5" xfId="7256"/>
    <cellStyle name="20% - Accent2 3 4 3 5 2" xfId="17416"/>
    <cellStyle name="20% - Accent2 3 4 3 5 2 2" xfId="37736"/>
    <cellStyle name="20% - Accent2 3 4 3 5 3" xfId="27576"/>
    <cellStyle name="20% - Accent2 3 4 3 6" xfId="12336"/>
    <cellStyle name="20% - Accent2 3 4 3 6 2" xfId="32656"/>
    <cellStyle name="20% - Accent2 3 4 3 7" xfId="22496"/>
    <cellStyle name="20% - Accent2 3 4 4" xfId="3445"/>
    <cellStyle name="20% - Accent2 3 4 4 2" xfId="5985"/>
    <cellStyle name="20% - Accent2 3 4 4 2 2" xfId="11065"/>
    <cellStyle name="20% - Accent2 3 4 4 2 2 2" xfId="21225"/>
    <cellStyle name="20% - Accent2 3 4 4 2 2 2 2" xfId="41545"/>
    <cellStyle name="20% - Accent2 3 4 4 2 2 3" xfId="31385"/>
    <cellStyle name="20% - Accent2 3 4 4 2 3" xfId="16145"/>
    <cellStyle name="20% - Accent2 3 4 4 2 3 2" xfId="36465"/>
    <cellStyle name="20% - Accent2 3 4 4 2 4" xfId="26305"/>
    <cellStyle name="20% - Accent2 3 4 4 3" xfId="8525"/>
    <cellStyle name="20% - Accent2 3 4 4 3 2" xfId="18685"/>
    <cellStyle name="20% - Accent2 3 4 4 3 2 2" xfId="39005"/>
    <cellStyle name="20% - Accent2 3 4 4 3 3" xfId="28845"/>
    <cellStyle name="20% - Accent2 3 4 4 4" xfId="13605"/>
    <cellStyle name="20% - Accent2 3 4 4 4 2" xfId="33925"/>
    <cellStyle name="20% - Accent2 3 4 4 5" xfId="23765"/>
    <cellStyle name="20% - Accent2 3 4 5" xfId="4712"/>
    <cellStyle name="20% - Accent2 3 4 5 2" xfId="9792"/>
    <cellStyle name="20% - Accent2 3 4 5 2 2" xfId="19952"/>
    <cellStyle name="20% - Accent2 3 4 5 2 2 2" xfId="40272"/>
    <cellStyle name="20% - Accent2 3 4 5 2 3" xfId="30112"/>
    <cellStyle name="20% - Accent2 3 4 5 3" xfId="14872"/>
    <cellStyle name="20% - Accent2 3 4 5 3 2" xfId="35192"/>
    <cellStyle name="20% - Accent2 3 4 5 4" xfId="25032"/>
    <cellStyle name="20% - Accent2 3 4 6" xfId="7252"/>
    <cellStyle name="20% - Accent2 3 4 6 2" xfId="17412"/>
    <cellStyle name="20% - Accent2 3 4 6 2 2" xfId="37732"/>
    <cellStyle name="20% - Accent2 3 4 6 3" xfId="27572"/>
    <cellStyle name="20% - Accent2 3 4 7" xfId="12332"/>
    <cellStyle name="20% - Accent2 3 4 7 2" xfId="32652"/>
    <cellStyle name="20% - Accent2 3 4 8" xfId="22492"/>
    <cellStyle name="20% - Accent2 3 5" xfId="121"/>
    <cellStyle name="20% - Accent2 3 5 2" xfId="122"/>
    <cellStyle name="20% - Accent2 3 5 2 2" xfId="123"/>
    <cellStyle name="20% - Accent2 3 5 2 2 2" xfId="3453"/>
    <cellStyle name="20% - Accent2 3 5 2 2 2 2" xfId="5993"/>
    <cellStyle name="20% - Accent2 3 5 2 2 2 2 2" xfId="11073"/>
    <cellStyle name="20% - Accent2 3 5 2 2 2 2 2 2" xfId="21233"/>
    <cellStyle name="20% - Accent2 3 5 2 2 2 2 2 2 2" xfId="41553"/>
    <cellStyle name="20% - Accent2 3 5 2 2 2 2 2 3" xfId="31393"/>
    <cellStyle name="20% - Accent2 3 5 2 2 2 2 3" xfId="16153"/>
    <cellStyle name="20% - Accent2 3 5 2 2 2 2 3 2" xfId="36473"/>
    <cellStyle name="20% - Accent2 3 5 2 2 2 2 4" xfId="26313"/>
    <cellStyle name="20% - Accent2 3 5 2 2 2 3" xfId="8533"/>
    <cellStyle name="20% - Accent2 3 5 2 2 2 3 2" xfId="18693"/>
    <cellStyle name="20% - Accent2 3 5 2 2 2 3 2 2" xfId="39013"/>
    <cellStyle name="20% - Accent2 3 5 2 2 2 3 3" xfId="28853"/>
    <cellStyle name="20% - Accent2 3 5 2 2 2 4" xfId="13613"/>
    <cellStyle name="20% - Accent2 3 5 2 2 2 4 2" xfId="33933"/>
    <cellStyle name="20% - Accent2 3 5 2 2 2 5" xfId="23773"/>
    <cellStyle name="20% - Accent2 3 5 2 2 3" xfId="4720"/>
    <cellStyle name="20% - Accent2 3 5 2 2 3 2" xfId="9800"/>
    <cellStyle name="20% - Accent2 3 5 2 2 3 2 2" xfId="19960"/>
    <cellStyle name="20% - Accent2 3 5 2 2 3 2 2 2" xfId="40280"/>
    <cellStyle name="20% - Accent2 3 5 2 2 3 2 3" xfId="30120"/>
    <cellStyle name="20% - Accent2 3 5 2 2 3 3" xfId="14880"/>
    <cellStyle name="20% - Accent2 3 5 2 2 3 3 2" xfId="35200"/>
    <cellStyle name="20% - Accent2 3 5 2 2 3 4" xfId="25040"/>
    <cellStyle name="20% - Accent2 3 5 2 2 4" xfId="7260"/>
    <cellStyle name="20% - Accent2 3 5 2 2 4 2" xfId="17420"/>
    <cellStyle name="20% - Accent2 3 5 2 2 4 2 2" xfId="37740"/>
    <cellStyle name="20% - Accent2 3 5 2 2 4 3" xfId="27580"/>
    <cellStyle name="20% - Accent2 3 5 2 2 5" xfId="12340"/>
    <cellStyle name="20% - Accent2 3 5 2 2 5 2" xfId="32660"/>
    <cellStyle name="20% - Accent2 3 5 2 2 6" xfId="22500"/>
    <cellStyle name="20% - Accent2 3 5 2 3" xfId="3452"/>
    <cellStyle name="20% - Accent2 3 5 2 3 2" xfId="5992"/>
    <cellStyle name="20% - Accent2 3 5 2 3 2 2" xfId="11072"/>
    <cellStyle name="20% - Accent2 3 5 2 3 2 2 2" xfId="21232"/>
    <cellStyle name="20% - Accent2 3 5 2 3 2 2 2 2" xfId="41552"/>
    <cellStyle name="20% - Accent2 3 5 2 3 2 2 3" xfId="31392"/>
    <cellStyle name="20% - Accent2 3 5 2 3 2 3" xfId="16152"/>
    <cellStyle name="20% - Accent2 3 5 2 3 2 3 2" xfId="36472"/>
    <cellStyle name="20% - Accent2 3 5 2 3 2 4" xfId="26312"/>
    <cellStyle name="20% - Accent2 3 5 2 3 3" xfId="8532"/>
    <cellStyle name="20% - Accent2 3 5 2 3 3 2" xfId="18692"/>
    <cellStyle name="20% - Accent2 3 5 2 3 3 2 2" xfId="39012"/>
    <cellStyle name="20% - Accent2 3 5 2 3 3 3" xfId="28852"/>
    <cellStyle name="20% - Accent2 3 5 2 3 4" xfId="13612"/>
    <cellStyle name="20% - Accent2 3 5 2 3 4 2" xfId="33932"/>
    <cellStyle name="20% - Accent2 3 5 2 3 5" xfId="23772"/>
    <cellStyle name="20% - Accent2 3 5 2 4" xfId="4719"/>
    <cellStyle name="20% - Accent2 3 5 2 4 2" xfId="9799"/>
    <cellStyle name="20% - Accent2 3 5 2 4 2 2" xfId="19959"/>
    <cellStyle name="20% - Accent2 3 5 2 4 2 2 2" xfId="40279"/>
    <cellStyle name="20% - Accent2 3 5 2 4 2 3" xfId="30119"/>
    <cellStyle name="20% - Accent2 3 5 2 4 3" xfId="14879"/>
    <cellStyle name="20% - Accent2 3 5 2 4 3 2" xfId="35199"/>
    <cellStyle name="20% - Accent2 3 5 2 4 4" xfId="25039"/>
    <cellStyle name="20% - Accent2 3 5 2 5" xfId="7259"/>
    <cellStyle name="20% - Accent2 3 5 2 5 2" xfId="17419"/>
    <cellStyle name="20% - Accent2 3 5 2 5 2 2" xfId="37739"/>
    <cellStyle name="20% - Accent2 3 5 2 5 3" xfId="27579"/>
    <cellStyle name="20% - Accent2 3 5 2 6" xfId="12339"/>
    <cellStyle name="20% - Accent2 3 5 2 6 2" xfId="32659"/>
    <cellStyle name="20% - Accent2 3 5 2 7" xfId="22499"/>
    <cellStyle name="20% - Accent2 3 5 3" xfId="3451"/>
    <cellStyle name="20% - Accent2 3 5 3 2" xfId="5991"/>
    <cellStyle name="20% - Accent2 3 5 3 2 2" xfId="11071"/>
    <cellStyle name="20% - Accent2 3 5 3 2 2 2" xfId="21231"/>
    <cellStyle name="20% - Accent2 3 5 3 2 2 2 2" xfId="41551"/>
    <cellStyle name="20% - Accent2 3 5 3 2 2 3" xfId="31391"/>
    <cellStyle name="20% - Accent2 3 5 3 2 3" xfId="16151"/>
    <cellStyle name="20% - Accent2 3 5 3 2 3 2" xfId="36471"/>
    <cellStyle name="20% - Accent2 3 5 3 2 4" xfId="26311"/>
    <cellStyle name="20% - Accent2 3 5 3 3" xfId="8531"/>
    <cellStyle name="20% - Accent2 3 5 3 3 2" xfId="18691"/>
    <cellStyle name="20% - Accent2 3 5 3 3 2 2" xfId="39011"/>
    <cellStyle name="20% - Accent2 3 5 3 3 3" xfId="28851"/>
    <cellStyle name="20% - Accent2 3 5 3 4" xfId="13611"/>
    <cellStyle name="20% - Accent2 3 5 3 4 2" xfId="33931"/>
    <cellStyle name="20% - Accent2 3 5 3 5" xfId="23771"/>
    <cellStyle name="20% - Accent2 3 5 4" xfId="4718"/>
    <cellStyle name="20% - Accent2 3 5 4 2" xfId="9798"/>
    <cellStyle name="20% - Accent2 3 5 4 2 2" xfId="19958"/>
    <cellStyle name="20% - Accent2 3 5 4 2 2 2" xfId="40278"/>
    <cellStyle name="20% - Accent2 3 5 4 2 3" xfId="30118"/>
    <cellStyle name="20% - Accent2 3 5 4 3" xfId="14878"/>
    <cellStyle name="20% - Accent2 3 5 4 3 2" xfId="35198"/>
    <cellStyle name="20% - Accent2 3 5 4 4" xfId="25038"/>
    <cellStyle name="20% - Accent2 3 5 5" xfId="7258"/>
    <cellStyle name="20% - Accent2 3 5 5 2" xfId="17418"/>
    <cellStyle name="20% - Accent2 3 5 5 2 2" xfId="37738"/>
    <cellStyle name="20% - Accent2 3 5 5 3" xfId="27578"/>
    <cellStyle name="20% - Accent2 3 5 6" xfId="12338"/>
    <cellStyle name="20% - Accent2 3 5 6 2" xfId="32658"/>
    <cellStyle name="20% - Accent2 3 5 7" xfId="22498"/>
    <cellStyle name="20% - Accent2 3 6" xfId="124"/>
    <cellStyle name="20% - Accent2 3 7" xfId="125"/>
    <cellStyle name="20% - Accent2 3 7 2" xfId="126"/>
    <cellStyle name="20% - Accent2 3 7 2 2" xfId="3455"/>
    <cellStyle name="20% - Accent2 3 7 2 2 2" xfId="5995"/>
    <cellStyle name="20% - Accent2 3 7 2 2 2 2" xfId="11075"/>
    <cellStyle name="20% - Accent2 3 7 2 2 2 2 2" xfId="21235"/>
    <cellStyle name="20% - Accent2 3 7 2 2 2 2 2 2" xfId="41555"/>
    <cellStyle name="20% - Accent2 3 7 2 2 2 2 3" xfId="31395"/>
    <cellStyle name="20% - Accent2 3 7 2 2 2 3" xfId="16155"/>
    <cellStyle name="20% - Accent2 3 7 2 2 2 3 2" xfId="36475"/>
    <cellStyle name="20% - Accent2 3 7 2 2 2 4" xfId="26315"/>
    <cellStyle name="20% - Accent2 3 7 2 2 3" xfId="8535"/>
    <cellStyle name="20% - Accent2 3 7 2 2 3 2" xfId="18695"/>
    <cellStyle name="20% - Accent2 3 7 2 2 3 2 2" xfId="39015"/>
    <cellStyle name="20% - Accent2 3 7 2 2 3 3" xfId="28855"/>
    <cellStyle name="20% - Accent2 3 7 2 2 4" xfId="13615"/>
    <cellStyle name="20% - Accent2 3 7 2 2 4 2" xfId="33935"/>
    <cellStyle name="20% - Accent2 3 7 2 2 5" xfId="23775"/>
    <cellStyle name="20% - Accent2 3 7 2 3" xfId="4722"/>
    <cellStyle name="20% - Accent2 3 7 2 3 2" xfId="9802"/>
    <cellStyle name="20% - Accent2 3 7 2 3 2 2" xfId="19962"/>
    <cellStyle name="20% - Accent2 3 7 2 3 2 2 2" xfId="40282"/>
    <cellStyle name="20% - Accent2 3 7 2 3 2 3" xfId="30122"/>
    <cellStyle name="20% - Accent2 3 7 2 3 3" xfId="14882"/>
    <cellStyle name="20% - Accent2 3 7 2 3 3 2" xfId="35202"/>
    <cellStyle name="20% - Accent2 3 7 2 3 4" xfId="25042"/>
    <cellStyle name="20% - Accent2 3 7 2 4" xfId="7262"/>
    <cellStyle name="20% - Accent2 3 7 2 4 2" xfId="17422"/>
    <cellStyle name="20% - Accent2 3 7 2 4 2 2" xfId="37742"/>
    <cellStyle name="20% - Accent2 3 7 2 4 3" xfId="27582"/>
    <cellStyle name="20% - Accent2 3 7 2 5" xfId="12342"/>
    <cellStyle name="20% - Accent2 3 7 2 5 2" xfId="32662"/>
    <cellStyle name="20% - Accent2 3 7 2 6" xfId="22502"/>
    <cellStyle name="20% - Accent2 3 7 3" xfId="3454"/>
    <cellStyle name="20% - Accent2 3 7 3 2" xfId="5994"/>
    <cellStyle name="20% - Accent2 3 7 3 2 2" xfId="11074"/>
    <cellStyle name="20% - Accent2 3 7 3 2 2 2" xfId="21234"/>
    <cellStyle name="20% - Accent2 3 7 3 2 2 2 2" xfId="41554"/>
    <cellStyle name="20% - Accent2 3 7 3 2 2 3" xfId="31394"/>
    <cellStyle name="20% - Accent2 3 7 3 2 3" xfId="16154"/>
    <cellStyle name="20% - Accent2 3 7 3 2 3 2" xfId="36474"/>
    <cellStyle name="20% - Accent2 3 7 3 2 4" xfId="26314"/>
    <cellStyle name="20% - Accent2 3 7 3 3" xfId="8534"/>
    <cellStyle name="20% - Accent2 3 7 3 3 2" xfId="18694"/>
    <cellStyle name="20% - Accent2 3 7 3 3 2 2" xfId="39014"/>
    <cellStyle name="20% - Accent2 3 7 3 3 3" xfId="28854"/>
    <cellStyle name="20% - Accent2 3 7 3 4" xfId="13614"/>
    <cellStyle name="20% - Accent2 3 7 3 4 2" xfId="33934"/>
    <cellStyle name="20% - Accent2 3 7 3 5" xfId="23774"/>
    <cellStyle name="20% - Accent2 3 7 4" xfId="4721"/>
    <cellStyle name="20% - Accent2 3 7 4 2" xfId="9801"/>
    <cellStyle name="20% - Accent2 3 7 4 2 2" xfId="19961"/>
    <cellStyle name="20% - Accent2 3 7 4 2 2 2" xfId="40281"/>
    <cellStyle name="20% - Accent2 3 7 4 2 3" xfId="30121"/>
    <cellStyle name="20% - Accent2 3 7 4 3" xfId="14881"/>
    <cellStyle name="20% - Accent2 3 7 4 3 2" xfId="35201"/>
    <cellStyle name="20% - Accent2 3 7 4 4" xfId="25041"/>
    <cellStyle name="20% - Accent2 3 7 5" xfId="7261"/>
    <cellStyle name="20% - Accent2 3 7 5 2" xfId="17421"/>
    <cellStyle name="20% - Accent2 3 7 5 2 2" xfId="37741"/>
    <cellStyle name="20% - Accent2 3 7 5 3" xfId="27581"/>
    <cellStyle name="20% - Accent2 3 7 6" xfId="12341"/>
    <cellStyle name="20% - Accent2 3 7 6 2" xfId="32661"/>
    <cellStyle name="20% - Accent2 3 7 7" xfId="22501"/>
    <cellStyle name="20% - Accent2 4" xfId="127"/>
    <cellStyle name="20% - Accent2 4 10" xfId="12343"/>
    <cellStyle name="20% - Accent2 4 10 2" xfId="32663"/>
    <cellStyle name="20% - Accent2 4 11" xfId="22503"/>
    <cellStyle name="20% - Accent2 4 2" xfId="128"/>
    <cellStyle name="20% - Accent2 4 2 2" xfId="129"/>
    <cellStyle name="20% - Accent2 4 2 2 2" xfId="130"/>
    <cellStyle name="20% - Accent2 4 2 2 2 2" xfId="131"/>
    <cellStyle name="20% - Accent2 4 2 2 2 2 2" xfId="3460"/>
    <cellStyle name="20% - Accent2 4 2 2 2 2 2 2" xfId="6000"/>
    <cellStyle name="20% - Accent2 4 2 2 2 2 2 2 2" xfId="11080"/>
    <cellStyle name="20% - Accent2 4 2 2 2 2 2 2 2 2" xfId="21240"/>
    <cellStyle name="20% - Accent2 4 2 2 2 2 2 2 2 2 2" xfId="41560"/>
    <cellStyle name="20% - Accent2 4 2 2 2 2 2 2 2 3" xfId="31400"/>
    <cellStyle name="20% - Accent2 4 2 2 2 2 2 2 3" xfId="16160"/>
    <cellStyle name="20% - Accent2 4 2 2 2 2 2 2 3 2" xfId="36480"/>
    <cellStyle name="20% - Accent2 4 2 2 2 2 2 2 4" xfId="26320"/>
    <cellStyle name="20% - Accent2 4 2 2 2 2 2 3" xfId="8540"/>
    <cellStyle name="20% - Accent2 4 2 2 2 2 2 3 2" xfId="18700"/>
    <cellStyle name="20% - Accent2 4 2 2 2 2 2 3 2 2" xfId="39020"/>
    <cellStyle name="20% - Accent2 4 2 2 2 2 2 3 3" xfId="28860"/>
    <cellStyle name="20% - Accent2 4 2 2 2 2 2 4" xfId="13620"/>
    <cellStyle name="20% - Accent2 4 2 2 2 2 2 4 2" xfId="33940"/>
    <cellStyle name="20% - Accent2 4 2 2 2 2 2 5" xfId="23780"/>
    <cellStyle name="20% - Accent2 4 2 2 2 2 3" xfId="4727"/>
    <cellStyle name="20% - Accent2 4 2 2 2 2 3 2" xfId="9807"/>
    <cellStyle name="20% - Accent2 4 2 2 2 2 3 2 2" xfId="19967"/>
    <cellStyle name="20% - Accent2 4 2 2 2 2 3 2 2 2" xfId="40287"/>
    <cellStyle name="20% - Accent2 4 2 2 2 2 3 2 3" xfId="30127"/>
    <cellStyle name="20% - Accent2 4 2 2 2 2 3 3" xfId="14887"/>
    <cellStyle name="20% - Accent2 4 2 2 2 2 3 3 2" xfId="35207"/>
    <cellStyle name="20% - Accent2 4 2 2 2 2 3 4" xfId="25047"/>
    <cellStyle name="20% - Accent2 4 2 2 2 2 4" xfId="7267"/>
    <cellStyle name="20% - Accent2 4 2 2 2 2 4 2" xfId="17427"/>
    <cellStyle name="20% - Accent2 4 2 2 2 2 4 2 2" xfId="37747"/>
    <cellStyle name="20% - Accent2 4 2 2 2 2 4 3" xfId="27587"/>
    <cellStyle name="20% - Accent2 4 2 2 2 2 5" xfId="12347"/>
    <cellStyle name="20% - Accent2 4 2 2 2 2 5 2" xfId="32667"/>
    <cellStyle name="20% - Accent2 4 2 2 2 2 6" xfId="22507"/>
    <cellStyle name="20% - Accent2 4 2 2 2 3" xfId="3459"/>
    <cellStyle name="20% - Accent2 4 2 2 2 3 2" xfId="5999"/>
    <cellStyle name="20% - Accent2 4 2 2 2 3 2 2" xfId="11079"/>
    <cellStyle name="20% - Accent2 4 2 2 2 3 2 2 2" xfId="21239"/>
    <cellStyle name="20% - Accent2 4 2 2 2 3 2 2 2 2" xfId="41559"/>
    <cellStyle name="20% - Accent2 4 2 2 2 3 2 2 3" xfId="31399"/>
    <cellStyle name="20% - Accent2 4 2 2 2 3 2 3" xfId="16159"/>
    <cellStyle name="20% - Accent2 4 2 2 2 3 2 3 2" xfId="36479"/>
    <cellStyle name="20% - Accent2 4 2 2 2 3 2 4" xfId="26319"/>
    <cellStyle name="20% - Accent2 4 2 2 2 3 3" xfId="8539"/>
    <cellStyle name="20% - Accent2 4 2 2 2 3 3 2" xfId="18699"/>
    <cellStyle name="20% - Accent2 4 2 2 2 3 3 2 2" xfId="39019"/>
    <cellStyle name="20% - Accent2 4 2 2 2 3 3 3" xfId="28859"/>
    <cellStyle name="20% - Accent2 4 2 2 2 3 4" xfId="13619"/>
    <cellStyle name="20% - Accent2 4 2 2 2 3 4 2" xfId="33939"/>
    <cellStyle name="20% - Accent2 4 2 2 2 3 5" xfId="23779"/>
    <cellStyle name="20% - Accent2 4 2 2 2 4" xfId="4726"/>
    <cellStyle name="20% - Accent2 4 2 2 2 4 2" xfId="9806"/>
    <cellStyle name="20% - Accent2 4 2 2 2 4 2 2" xfId="19966"/>
    <cellStyle name="20% - Accent2 4 2 2 2 4 2 2 2" xfId="40286"/>
    <cellStyle name="20% - Accent2 4 2 2 2 4 2 3" xfId="30126"/>
    <cellStyle name="20% - Accent2 4 2 2 2 4 3" xfId="14886"/>
    <cellStyle name="20% - Accent2 4 2 2 2 4 3 2" xfId="35206"/>
    <cellStyle name="20% - Accent2 4 2 2 2 4 4" xfId="25046"/>
    <cellStyle name="20% - Accent2 4 2 2 2 5" xfId="7266"/>
    <cellStyle name="20% - Accent2 4 2 2 2 5 2" xfId="17426"/>
    <cellStyle name="20% - Accent2 4 2 2 2 5 2 2" xfId="37746"/>
    <cellStyle name="20% - Accent2 4 2 2 2 5 3" xfId="27586"/>
    <cellStyle name="20% - Accent2 4 2 2 2 6" xfId="12346"/>
    <cellStyle name="20% - Accent2 4 2 2 2 6 2" xfId="32666"/>
    <cellStyle name="20% - Accent2 4 2 2 2 7" xfId="22506"/>
    <cellStyle name="20% - Accent2 4 2 2 3" xfId="3458"/>
    <cellStyle name="20% - Accent2 4 2 2 3 2" xfId="5998"/>
    <cellStyle name="20% - Accent2 4 2 2 3 2 2" xfId="11078"/>
    <cellStyle name="20% - Accent2 4 2 2 3 2 2 2" xfId="21238"/>
    <cellStyle name="20% - Accent2 4 2 2 3 2 2 2 2" xfId="41558"/>
    <cellStyle name="20% - Accent2 4 2 2 3 2 2 3" xfId="31398"/>
    <cellStyle name="20% - Accent2 4 2 2 3 2 3" xfId="16158"/>
    <cellStyle name="20% - Accent2 4 2 2 3 2 3 2" xfId="36478"/>
    <cellStyle name="20% - Accent2 4 2 2 3 2 4" xfId="26318"/>
    <cellStyle name="20% - Accent2 4 2 2 3 3" xfId="8538"/>
    <cellStyle name="20% - Accent2 4 2 2 3 3 2" xfId="18698"/>
    <cellStyle name="20% - Accent2 4 2 2 3 3 2 2" xfId="39018"/>
    <cellStyle name="20% - Accent2 4 2 2 3 3 3" xfId="28858"/>
    <cellStyle name="20% - Accent2 4 2 2 3 4" xfId="13618"/>
    <cellStyle name="20% - Accent2 4 2 2 3 4 2" xfId="33938"/>
    <cellStyle name="20% - Accent2 4 2 2 3 5" xfId="23778"/>
    <cellStyle name="20% - Accent2 4 2 2 4" xfId="4725"/>
    <cellStyle name="20% - Accent2 4 2 2 4 2" xfId="9805"/>
    <cellStyle name="20% - Accent2 4 2 2 4 2 2" xfId="19965"/>
    <cellStyle name="20% - Accent2 4 2 2 4 2 2 2" xfId="40285"/>
    <cellStyle name="20% - Accent2 4 2 2 4 2 3" xfId="30125"/>
    <cellStyle name="20% - Accent2 4 2 2 4 3" xfId="14885"/>
    <cellStyle name="20% - Accent2 4 2 2 4 3 2" xfId="35205"/>
    <cellStyle name="20% - Accent2 4 2 2 4 4" xfId="25045"/>
    <cellStyle name="20% - Accent2 4 2 2 5" xfId="7265"/>
    <cellStyle name="20% - Accent2 4 2 2 5 2" xfId="17425"/>
    <cellStyle name="20% - Accent2 4 2 2 5 2 2" xfId="37745"/>
    <cellStyle name="20% - Accent2 4 2 2 5 3" xfId="27585"/>
    <cellStyle name="20% - Accent2 4 2 2 6" xfId="12345"/>
    <cellStyle name="20% - Accent2 4 2 2 6 2" xfId="32665"/>
    <cellStyle name="20% - Accent2 4 2 2 7" xfId="22505"/>
    <cellStyle name="20% - Accent2 4 2 3" xfId="132"/>
    <cellStyle name="20% - Accent2 4 2 3 2" xfId="133"/>
    <cellStyle name="20% - Accent2 4 2 3 2 2" xfId="3462"/>
    <cellStyle name="20% - Accent2 4 2 3 2 2 2" xfId="6002"/>
    <cellStyle name="20% - Accent2 4 2 3 2 2 2 2" xfId="11082"/>
    <cellStyle name="20% - Accent2 4 2 3 2 2 2 2 2" xfId="21242"/>
    <cellStyle name="20% - Accent2 4 2 3 2 2 2 2 2 2" xfId="41562"/>
    <cellStyle name="20% - Accent2 4 2 3 2 2 2 2 3" xfId="31402"/>
    <cellStyle name="20% - Accent2 4 2 3 2 2 2 3" xfId="16162"/>
    <cellStyle name="20% - Accent2 4 2 3 2 2 2 3 2" xfId="36482"/>
    <cellStyle name="20% - Accent2 4 2 3 2 2 2 4" xfId="26322"/>
    <cellStyle name="20% - Accent2 4 2 3 2 2 3" xfId="8542"/>
    <cellStyle name="20% - Accent2 4 2 3 2 2 3 2" xfId="18702"/>
    <cellStyle name="20% - Accent2 4 2 3 2 2 3 2 2" xfId="39022"/>
    <cellStyle name="20% - Accent2 4 2 3 2 2 3 3" xfId="28862"/>
    <cellStyle name="20% - Accent2 4 2 3 2 2 4" xfId="13622"/>
    <cellStyle name="20% - Accent2 4 2 3 2 2 4 2" xfId="33942"/>
    <cellStyle name="20% - Accent2 4 2 3 2 2 5" xfId="23782"/>
    <cellStyle name="20% - Accent2 4 2 3 2 3" xfId="4729"/>
    <cellStyle name="20% - Accent2 4 2 3 2 3 2" xfId="9809"/>
    <cellStyle name="20% - Accent2 4 2 3 2 3 2 2" xfId="19969"/>
    <cellStyle name="20% - Accent2 4 2 3 2 3 2 2 2" xfId="40289"/>
    <cellStyle name="20% - Accent2 4 2 3 2 3 2 3" xfId="30129"/>
    <cellStyle name="20% - Accent2 4 2 3 2 3 3" xfId="14889"/>
    <cellStyle name="20% - Accent2 4 2 3 2 3 3 2" xfId="35209"/>
    <cellStyle name="20% - Accent2 4 2 3 2 3 4" xfId="25049"/>
    <cellStyle name="20% - Accent2 4 2 3 2 4" xfId="7269"/>
    <cellStyle name="20% - Accent2 4 2 3 2 4 2" xfId="17429"/>
    <cellStyle name="20% - Accent2 4 2 3 2 4 2 2" xfId="37749"/>
    <cellStyle name="20% - Accent2 4 2 3 2 4 3" xfId="27589"/>
    <cellStyle name="20% - Accent2 4 2 3 2 5" xfId="12349"/>
    <cellStyle name="20% - Accent2 4 2 3 2 5 2" xfId="32669"/>
    <cellStyle name="20% - Accent2 4 2 3 2 6" xfId="22509"/>
    <cellStyle name="20% - Accent2 4 2 3 3" xfId="3461"/>
    <cellStyle name="20% - Accent2 4 2 3 3 2" xfId="6001"/>
    <cellStyle name="20% - Accent2 4 2 3 3 2 2" xfId="11081"/>
    <cellStyle name="20% - Accent2 4 2 3 3 2 2 2" xfId="21241"/>
    <cellStyle name="20% - Accent2 4 2 3 3 2 2 2 2" xfId="41561"/>
    <cellStyle name="20% - Accent2 4 2 3 3 2 2 3" xfId="31401"/>
    <cellStyle name="20% - Accent2 4 2 3 3 2 3" xfId="16161"/>
    <cellStyle name="20% - Accent2 4 2 3 3 2 3 2" xfId="36481"/>
    <cellStyle name="20% - Accent2 4 2 3 3 2 4" xfId="26321"/>
    <cellStyle name="20% - Accent2 4 2 3 3 3" xfId="8541"/>
    <cellStyle name="20% - Accent2 4 2 3 3 3 2" xfId="18701"/>
    <cellStyle name="20% - Accent2 4 2 3 3 3 2 2" xfId="39021"/>
    <cellStyle name="20% - Accent2 4 2 3 3 3 3" xfId="28861"/>
    <cellStyle name="20% - Accent2 4 2 3 3 4" xfId="13621"/>
    <cellStyle name="20% - Accent2 4 2 3 3 4 2" xfId="33941"/>
    <cellStyle name="20% - Accent2 4 2 3 3 5" xfId="23781"/>
    <cellStyle name="20% - Accent2 4 2 3 4" xfId="4728"/>
    <cellStyle name="20% - Accent2 4 2 3 4 2" xfId="9808"/>
    <cellStyle name="20% - Accent2 4 2 3 4 2 2" xfId="19968"/>
    <cellStyle name="20% - Accent2 4 2 3 4 2 2 2" xfId="40288"/>
    <cellStyle name="20% - Accent2 4 2 3 4 2 3" xfId="30128"/>
    <cellStyle name="20% - Accent2 4 2 3 4 3" xfId="14888"/>
    <cellStyle name="20% - Accent2 4 2 3 4 3 2" xfId="35208"/>
    <cellStyle name="20% - Accent2 4 2 3 4 4" xfId="25048"/>
    <cellStyle name="20% - Accent2 4 2 3 5" xfId="7268"/>
    <cellStyle name="20% - Accent2 4 2 3 5 2" xfId="17428"/>
    <cellStyle name="20% - Accent2 4 2 3 5 2 2" xfId="37748"/>
    <cellStyle name="20% - Accent2 4 2 3 5 3" xfId="27588"/>
    <cellStyle name="20% - Accent2 4 2 3 6" xfId="12348"/>
    <cellStyle name="20% - Accent2 4 2 3 6 2" xfId="32668"/>
    <cellStyle name="20% - Accent2 4 2 3 7" xfId="22508"/>
    <cellStyle name="20% - Accent2 4 2 4" xfId="3457"/>
    <cellStyle name="20% - Accent2 4 2 4 2" xfId="5997"/>
    <cellStyle name="20% - Accent2 4 2 4 2 2" xfId="11077"/>
    <cellStyle name="20% - Accent2 4 2 4 2 2 2" xfId="21237"/>
    <cellStyle name="20% - Accent2 4 2 4 2 2 2 2" xfId="41557"/>
    <cellStyle name="20% - Accent2 4 2 4 2 2 3" xfId="31397"/>
    <cellStyle name="20% - Accent2 4 2 4 2 3" xfId="16157"/>
    <cellStyle name="20% - Accent2 4 2 4 2 3 2" xfId="36477"/>
    <cellStyle name="20% - Accent2 4 2 4 2 4" xfId="26317"/>
    <cellStyle name="20% - Accent2 4 2 4 3" xfId="8537"/>
    <cellStyle name="20% - Accent2 4 2 4 3 2" xfId="18697"/>
    <cellStyle name="20% - Accent2 4 2 4 3 2 2" xfId="39017"/>
    <cellStyle name="20% - Accent2 4 2 4 3 3" xfId="28857"/>
    <cellStyle name="20% - Accent2 4 2 4 4" xfId="13617"/>
    <cellStyle name="20% - Accent2 4 2 4 4 2" xfId="33937"/>
    <cellStyle name="20% - Accent2 4 2 4 5" xfId="23777"/>
    <cellStyle name="20% - Accent2 4 2 5" xfId="4724"/>
    <cellStyle name="20% - Accent2 4 2 5 2" xfId="9804"/>
    <cellStyle name="20% - Accent2 4 2 5 2 2" xfId="19964"/>
    <cellStyle name="20% - Accent2 4 2 5 2 2 2" xfId="40284"/>
    <cellStyle name="20% - Accent2 4 2 5 2 3" xfId="30124"/>
    <cellStyle name="20% - Accent2 4 2 5 3" xfId="14884"/>
    <cellStyle name="20% - Accent2 4 2 5 3 2" xfId="35204"/>
    <cellStyle name="20% - Accent2 4 2 5 4" xfId="25044"/>
    <cellStyle name="20% - Accent2 4 2 6" xfId="7264"/>
    <cellStyle name="20% - Accent2 4 2 6 2" xfId="17424"/>
    <cellStyle name="20% - Accent2 4 2 6 2 2" xfId="37744"/>
    <cellStyle name="20% - Accent2 4 2 6 3" xfId="27584"/>
    <cellStyle name="20% - Accent2 4 2 7" xfId="12344"/>
    <cellStyle name="20% - Accent2 4 2 7 2" xfId="32664"/>
    <cellStyle name="20% - Accent2 4 2 8" xfId="22504"/>
    <cellStyle name="20% - Accent2 4 3" xfId="134"/>
    <cellStyle name="20% - Accent2 4 3 2" xfId="135"/>
    <cellStyle name="20% - Accent2 4 3 2 2" xfId="136"/>
    <cellStyle name="20% - Accent2 4 3 2 2 2" xfId="3465"/>
    <cellStyle name="20% - Accent2 4 3 2 2 2 2" xfId="6005"/>
    <cellStyle name="20% - Accent2 4 3 2 2 2 2 2" xfId="11085"/>
    <cellStyle name="20% - Accent2 4 3 2 2 2 2 2 2" xfId="21245"/>
    <cellStyle name="20% - Accent2 4 3 2 2 2 2 2 2 2" xfId="41565"/>
    <cellStyle name="20% - Accent2 4 3 2 2 2 2 2 3" xfId="31405"/>
    <cellStyle name="20% - Accent2 4 3 2 2 2 2 3" xfId="16165"/>
    <cellStyle name="20% - Accent2 4 3 2 2 2 2 3 2" xfId="36485"/>
    <cellStyle name="20% - Accent2 4 3 2 2 2 2 4" xfId="26325"/>
    <cellStyle name="20% - Accent2 4 3 2 2 2 3" xfId="8545"/>
    <cellStyle name="20% - Accent2 4 3 2 2 2 3 2" xfId="18705"/>
    <cellStyle name="20% - Accent2 4 3 2 2 2 3 2 2" xfId="39025"/>
    <cellStyle name="20% - Accent2 4 3 2 2 2 3 3" xfId="28865"/>
    <cellStyle name="20% - Accent2 4 3 2 2 2 4" xfId="13625"/>
    <cellStyle name="20% - Accent2 4 3 2 2 2 4 2" xfId="33945"/>
    <cellStyle name="20% - Accent2 4 3 2 2 2 5" xfId="23785"/>
    <cellStyle name="20% - Accent2 4 3 2 2 3" xfId="4732"/>
    <cellStyle name="20% - Accent2 4 3 2 2 3 2" xfId="9812"/>
    <cellStyle name="20% - Accent2 4 3 2 2 3 2 2" xfId="19972"/>
    <cellStyle name="20% - Accent2 4 3 2 2 3 2 2 2" xfId="40292"/>
    <cellStyle name="20% - Accent2 4 3 2 2 3 2 3" xfId="30132"/>
    <cellStyle name="20% - Accent2 4 3 2 2 3 3" xfId="14892"/>
    <cellStyle name="20% - Accent2 4 3 2 2 3 3 2" xfId="35212"/>
    <cellStyle name="20% - Accent2 4 3 2 2 3 4" xfId="25052"/>
    <cellStyle name="20% - Accent2 4 3 2 2 4" xfId="7272"/>
    <cellStyle name="20% - Accent2 4 3 2 2 4 2" xfId="17432"/>
    <cellStyle name="20% - Accent2 4 3 2 2 4 2 2" xfId="37752"/>
    <cellStyle name="20% - Accent2 4 3 2 2 4 3" xfId="27592"/>
    <cellStyle name="20% - Accent2 4 3 2 2 5" xfId="12352"/>
    <cellStyle name="20% - Accent2 4 3 2 2 5 2" xfId="32672"/>
    <cellStyle name="20% - Accent2 4 3 2 2 6" xfId="22512"/>
    <cellStyle name="20% - Accent2 4 3 2 3" xfId="3464"/>
    <cellStyle name="20% - Accent2 4 3 2 3 2" xfId="6004"/>
    <cellStyle name="20% - Accent2 4 3 2 3 2 2" xfId="11084"/>
    <cellStyle name="20% - Accent2 4 3 2 3 2 2 2" xfId="21244"/>
    <cellStyle name="20% - Accent2 4 3 2 3 2 2 2 2" xfId="41564"/>
    <cellStyle name="20% - Accent2 4 3 2 3 2 2 3" xfId="31404"/>
    <cellStyle name="20% - Accent2 4 3 2 3 2 3" xfId="16164"/>
    <cellStyle name="20% - Accent2 4 3 2 3 2 3 2" xfId="36484"/>
    <cellStyle name="20% - Accent2 4 3 2 3 2 4" xfId="26324"/>
    <cellStyle name="20% - Accent2 4 3 2 3 3" xfId="8544"/>
    <cellStyle name="20% - Accent2 4 3 2 3 3 2" xfId="18704"/>
    <cellStyle name="20% - Accent2 4 3 2 3 3 2 2" xfId="39024"/>
    <cellStyle name="20% - Accent2 4 3 2 3 3 3" xfId="28864"/>
    <cellStyle name="20% - Accent2 4 3 2 3 4" xfId="13624"/>
    <cellStyle name="20% - Accent2 4 3 2 3 4 2" xfId="33944"/>
    <cellStyle name="20% - Accent2 4 3 2 3 5" xfId="23784"/>
    <cellStyle name="20% - Accent2 4 3 2 4" xfId="4731"/>
    <cellStyle name="20% - Accent2 4 3 2 4 2" xfId="9811"/>
    <cellStyle name="20% - Accent2 4 3 2 4 2 2" xfId="19971"/>
    <cellStyle name="20% - Accent2 4 3 2 4 2 2 2" xfId="40291"/>
    <cellStyle name="20% - Accent2 4 3 2 4 2 3" xfId="30131"/>
    <cellStyle name="20% - Accent2 4 3 2 4 3" xfId="14891"/>
    <cellStyle name="20% - Accent2 4 3 2 4 3 2" xfId="35211"/>
    <cellStyle name="20% - Accent2 4 3 2 4 4" xfId="25051"/>
    <cellStyle name="20% - Accent2 4 3 2 5" xfId="7271"/>
    <cellStyle name="20% - Accent2 4 3 2 5 2" xfId="17431"/>
    <cellStyle name="20% - Accent2 4 3 2 5 2 2" xfId="37751"/>
    <cellStyle name="20% - Accent2 4 3 2 5 3" xfId="27591"/>
    <cellStyle name="20% - Accent2 4 3 2 6" xfId="12351"/>
    <cellStyle name="20% - Accent2 4 3 2 6 2" xfId="32671"/>
    <cellStyle name="20% - Accent2 4 3 2 7" xfId="22511"/>
    <cellStyle name="20% - Accent2 4 3 3" xfId="3463"/>
    <cellStyle name="20% - Accent2 4 3 3 2" xfId="6003"/>
    <cellStyle name="20% - Accent2 4 3 3 2 2" xfId="11083"/>
    <cellStyle name="20% - Accent2 4 3 3 2 2 2" xfId="21243"/>
    <cellStyle name="20% - Accent2 4 3 3 2 2 2 2" xfId="41563"/>
    <cellStyle name="20% - Accent2 4 3 3 2 2 3" xfId="31403"/>
    <cellStyle name="20% - Accent2 4 3 3 2 3" xfId="16163"/>
    <cellStyle name="20% - Accent2 4 3 3 2 3 2" xfId="36483"/>
    <cellStyle name="20% - Accent2 4 3 3 2 4" xfId="26323"/>
    <cellStyle name="20% - Accent2 4 3 3 3" xfId="8543"/>
    <cellStyle name="20% - Accent2 4 3 3 3 2" xfId="18703"/>
    <cellStyle name="20% - Accent2 4 3 3 3 2 2" xfId="39023"/>
    <cellStyle name="20% - Accent2 4 3 3 3 3" xfId="28863"/>
    <cellStyle name="20% - Accent2 4 3 3 4" xfId="13623"/>
    <cellStyle name="20% - Accent2 4 3 3 4 2" xfId="33943"/>
    <cellStyle name="20% - Accent2 4 3 3 5" xfId="23783"/>
    <cellStyle name="20% - Accent2 4 3 4" xfId="4730"/>
    <cellStyle name="20% - Accent2 4 3 4 2" xfId="9810"/>
    <cellStyle name="20% - Accent2 4 3 4 2 2" xfId="19970"/>
    <cellStyle name="20% - Accent2 4 3 4 2 2 2" xfId="40290"/>
    <cellStyle name="20% - Accent2 4 3 4 2 3" xfId="30130"/>
    <cellStyle name="20% - Accent2 4 3 4 3" xfId="14890"/>
    <cellStyle name="20% - Accent2 4 3 4 3 2" xfId="35210"/>
    <cellStyle name="20% - Accent2 4 3 4 4" xfId="25050"/>
    <cellStyle name="20% - Accent2 4 3 5" xfId="7270"/>
    <cellStyle name="20% - Accent2 4 3 5 2" xfId="17430"/>
    <cellStyle name="20% - Accent2 4 3 5 2 2" xfId="37750"/>
    <cellStyle name="20% - Accent2 4 3 5 3" xfId="27590"/>
    <cellStyle name="20% - Accent2 4 3 6" xfId="12350"/>
    <cellStyle name="20% - Accent2 4 3 6 2" xfId="32670"/>
    <cellStyle name="20% - Accent2 4 3 7" xfId="22510"/>
    <cellStyle name="20% - Accent2 4 4" xfId="137"/>
    <cellStyle name="20% - Accent2 4 4 2" xfId="138"/>
    <cellStyle name="20% - Accent2 4 4 2 2" xfId="3467"/>
    <cellStyle name="20% - Accent2 4 4 2 2 2" xfId="6007"/>
    <cellStyle name="20% - Accent2 4 4 2 2 2 2" xfId="11087"/>
    <cellStyle name="20% - Accent2 4 4 2 2 2 2 2" xfId="21247"/>
    <cellStyle name="20% - Accent2 4 4 2 2 2 2 2 2" xfId="41567"/>
    <cellStyle name="20% - Accent2 4 4 2 2 2 2 3" xfId="31407"/>
    <cellStyle name="20% - Accent2 4 4 2 2 2 3" xfId="16167"/>
    <cellStyle name="20% - Accent2 4 4 2 2 2 3 2" xfId="36487"/>
    <cellStyle name="20% - Accent2 4 4 2 2 2 4" xfId="26327"/>
    <cellStyle name="20% - Accent2 4 4 2 2 3" xfId="8547"/>
    <cellStyle name="20% - Accent2 4 4 2 2 3 2" xfId="18707"/>
    <cellStyle name="20% - Accent2 4 4 2 2 3 2 2" xfId="39027"/>
    <cellStyle name="20% - Accent2 4 4 2 2 3 3" xfId="28867"/>
    <cellStyle name="20% - Accent2 4 4 2 2 4" xfId="13627"/>
    <cellStyle name="20% - Accent2 4 4 2 2 4 2" xfId="33947"/>
    <cellStyle name="20% - Accent2 4 4 2 2 5" xfId="23787"/>
    <cellStyle name="20% - Accent2 4 4 2 3" xfId="4734"/>
    <cellStyle name="20% - Accent2 4 4 2 3 2" xfId="9814"/>
    <cellStyle name="20% - Accent2 4 4 2 3 2 2" xfId="19974"/>
    <cellStyle name="20% - Accent2 4 4 2 3 2 2 2" xfId="40294"/>
    <cellStyle name="20% - Accent2 4 4 2 3 2 3" xfId="30134"/>
    <cellStyle name="20% - Accent2 4 4 2 3 3" xfId="14894"/>
    <cellStyle name="20% - Accent2 4 4 2 3 3 2" xfId="35214"/>
    <cellStyle name="20% - Accent2 4 4 2 3 4" xfId="25054"/>
    <cellStyle name="20% - Accent2 4 4 2 4" xfId="7274"/>
    <cellStyle name="20% - Accent2 4 4 2 4 2" xfId="17434"/>
    <cellStyle name="20% - Accent2 4 4 2 4 2 2" xfId="37754"/>
    <cellStyle name="20% - Accent2 4 4 2 4 3" xfId="27594"/>
    <cellStyle name="20% - Accent2 4 4 2 5" xfId="12354"/>
    <cellStyle name="20% - Accent2 4 4 2 5 2" xfId="32674"/>
    <cellStyle name="20% - Accent2 4 4 2 6" xfId="22514"/>
    <cellStyle name="20% - Accent2 4 4 3" xfId="3466"/>
    <cellStyle name="20% - Accent2 4 4 3 2" xfId="6006"/>
    <cellStyle name="20% - Accent2 4 4 3 2 2" xfId="11086"/>
    <cellStyle name="20% - Accent2 4 4 3 2 2 2" xfId="21246"/>
    <cellStyle name="20% - Accent2 4 4 3 2 2 2 2" xfId="41566"/>
    <cellStyle name="20% - Accent2 4 4 3 2 2 3" xfId="31406"/>
    <cellStyle name="20% - Accent2 4 4 3 2 3" xfId="16166"/>
    <cellStyle name="20% - Accent2 4 4 3 2 3 2" xfId="36486"/>
    <cellStyle name="20% - Accent2 4 4 3 2 4" xfId="26326"/>
    <cellStyle name="20% - Accent2 4 4 3 3" xfId="8546"/>
    <cellStyle name="20% - Accent2 4 4 3 3 2" xfId="18706"/>
    <cellStyle name="20% - Accent2 4 4 3 3 2 2" xfId="39026"/>
    <cellStyle name="20% - Accent2 4 4 3 3 3" xfId="28866"/>
    <cellStyle name="20% - Accent2 4 4 3 4" xfId="13626"/>
    <cellStyle name="20% - Accent2 4 4 3 4 2" xfId="33946"/>
    <cellStyle name="20% - Accent2 4 4 3 5" xfId="23786"/>
    <cellStyle name="20% - Accent2 4 4 4" xfId="4733"/>
    <cellStyle name="20% - Accent2 4 4 4 2" xfId="9813"/>
    <cellStyle name="20% - Accent2 4 4 4 2 2" xfId="19973"/>
    <cellStyle name="20% - Accent2 4 4 4 2 2 2" xfId="40293"/>
    <cellStyle name="20% - Accent2 4 4 4 2 3" xfId="30133"/>
    <cellStyle name="20% - Accent2 4 4 4 3" xfId="14893"/>
    <cellStyle name="20% - Accent2 4 4 4 3 2" xfId="35213"/>
    <cellStyle name="20% - Accent2 4 4 4 4" xfId="25053"/>
    <cellStyle name="20% - Accent2 4 4 5" xfId="7273"/>
    <cellStyle name="20% - Accent2 4 4 5 2" xfId="17433"/>
    <cellStyle name="20% - Accent2 4 4 5 2 2" xfId="37753"/>
    <cellStyle name="20% - Accent2 4 4 5 3" xfId="27593"/>
    <cellStyle name="20% - Accent2 4 4 6" xfId="12353"/>
    <cellStyle name="20% - Accent2 4 4 6 2" xfId="32673"/>
    <cellStyle name="20% - Accent2 4 4 7" xfId="22513"/>
    <cellStyle name="20% - Accent2 4 5" xfId="2829"/>
    <cellStyle name="20% - Accent2 4 5 2" xfId="4548"/>
    <cellStyle name="20% - Accent2 4 5 2 2" xfId="7088"/>
    <cellStyle name="20% - Accent2 4 5 2 2 2" xfId="12168"/>
    <cellStyle name="20% - Accent2 4 5 2 2 2 2" xfId="22328"/>
    <cellStyle name="20% - Accent2 4 5 2 2 2 2 2" xfId="42648"/>
    <cellStyle name="20% - Accent2 4 5 2 2 2 3" xfId="32488"/>
    <cellStyle name="20% - Accent2 4 5 2 2 3" xfId="17248"/>
    <cellStyle name="20% - Accent2 4 5 2 2 3 2" xfId="37568"/>
    <cellStyle name="20% - Accent2 4 5 2 2 4" xfId="27408"/>
    <cellStyle name="20% - Accent2 4 5 2 3" xfId="9628"/>
    <cellStyle name="20% - Accent2 4 5 2 3 2" xfId="19788"/>
    <cellStyle name="20% - Accent2 4 5 2 3 2 2" xfId="40108"/>
    <cellStyle name="20% - Accent2 4 5 2 3 3" xfId="29948"/>
    <cellStyle name="20% - Accent2 4 5 2 4" xfId="14708"/>
    <cellStyle name="20% - Accent2 4 5 2 4 2" xfId="35028"/>
    <cellStyle name="20% - Accent2 4 5 2 5" xfId="24868"/>
    <cellStyle name="20% - Accent2 4 5 3" xfId="5817"/>
    <cellStyle name="20% - Accent2 4 5 3 2" xfId="10897"/>
    <cellStyle name="20% - Accent2 4 5 3 2 2" xfId="21057"/>
    <cellStyle name="20% - Accent2 4 5 3 2 2 2" xfId="41377"/>
    <cellStyle name="20% - Accent2 4 5 3 2 3" xfId="31217"/>
    <cellStyle name="20% - Accent2 4 5 3 3" xfId="15977"/>
    <cellStyle name="20% - Accent2 4 5 3 3 2" xfId="36297"/>
    <cellStyle name="20% - Accent2 4 5 3 4" xfId="26137"/>
    <cellStyle name="20% - Accent2 4 5 4" xfId="8357"/>
    <cellStyle name="20% - Accent2 4 5 4 2" xfId="18517"/>
    <cellStyle name="20% - Accent2 4 5 4 2 2" xfId="38837"/>
    <cellStyle name="20% - Accent2 4 5 4 3" xfId="28677"/>
    <cellStyle name="20% - Accent2 4 5 5" xfId="13437"/>
    <cellStyle name="20% - Accent2 4 5 5 2" xfId="33757"/>
    <cellStyle name="20% - Accent2 4 5 6" xfId="23597"/>
    <cellStyle name="20% - Accent2 4 6" xfId="2830"/>
    <cellStyle name="20% - Accent2 4 7" xfId="3456"/>
    <cellStyle name="20% - Accent2 4 7 2" xfId="5996"/>
    <cellStyle name="20% - Accent2 4 7 2 2" xfId="11076"/>
    <cellStyle name="20% - Accent2 4 7 2 2 2" xfId="21236"/>
    <cellStyle name="20% - Accent2 4 7 2 2 2 2" xfId="41556"/>
    <cellStyle name="20% - Accent2 4 7 2 2 3" xfId="31396"/>
    <cellStyle name="20% - Accent2 4 7 2 3" xfId="16156"/>
    <cellStyle name="20% - Accent2 4 7 2 3 2" xfId="36476"/>
    <cellStyle name="20% - Accent2 4 7 2 4" xfId="26316"/>
    <cellStyle name="20% - Accent2 4 7 3" xfId="8536"/>
    <cellStyle name="20% - Accent2 4 7 3 2" xfId="18696"/>
    <cellStyle name="20% - Accent2 4 7 3 2 2" xfId="39016"/>
    <cellStyle name="20% - Accent2 4 7 3 3" xfId="28856"/>
    <cellStyle name="20% - Accent2 4 7 4" xfId="13616"/>
    <cellStyle name="20% - Accent2 4 7 4 2" xfId="33936"/>
    <cellStyle name="20% - Accent2 4 7 5" xfId="23776"/>
    <cellStyle name="20% - Accent2 4 8" xfId="4723"/>
    <cellStyle name="20% - Accent2 4 8 2" xfId="9803"/>
    <cellStyle name="20% - Accent2 4 8 2 2" xfId="19963"/>
    <cellStyle name="20% - Accent2 4 8 2 2 2" xfId="40283"/>
    <cellStyle name="20% - Accent2 4 8 2 3" xfId="30123"/>
    <cellStyle name="20% - Accent2 4 8 3" xfId="14883"/>
    <cellStyle name="20% - Accent2 4 8 3 2" xfId="35203"/>
    <cellStyle name="20% - Accent2 4 8 4" xfId="25043"/>
    <cellStyle name="20% - Accent2 4 9" xfId="7263"/>
    <cellStyle name="20% - Accent2 4 9 2" xfId="17423"/>
    <cellStyle name="20% - Accent2 4 9 2 2" xfId="37743"/>
    <cellStyle name="20% - Accent2 4 9 3" xfId="27583"/>
    <cellStyle name="20% - Accent2 5" xfId="139"/>
    <cellStyle name="20% - Accent2 5 10" xfId="12355"/>
    <cellStyle name="20% - Accent2 5 10 2" xfId="32675"/>
    <cellStyle name="20% - Accent2 5 11" xfId="22515"/>
    <cellStyle name="20% - Accent2 5 2" xfId="140"/>
    <cellStyle name="20% - Accent2 5 2 2" xfId="141"/>
    <cellStyle name="20% - Accent2 5 2 2 2" xfId="142"/>
    <cellStyle name="20% - Accent2 5 2 2 2 2" xfId="143"/>
    <cellStyle name="20% - Accent2 5 2 2 2 2 2" xfId="3472"/>
    <cellStyle name="20% - Accent2 5 2 2 2 2 2 2" xfId="6012"/>
    <cellStyle name="20% - Accent2 5 2 2 2 2 2 2 2" xfId="11092"/>
    <cellStyle name="20% - Accent2 5 2 2 2 2 2 2 2 2" xfId="21252"/>
    <cellStyle name="20% - Accent2 5 2 2 2 2 2 2 2 2 2" xfId="41572"/>
    <cellStyle name="20% - Accent2 5 2 2 2 2 2 2 2 3" xfId="31412"/>
    <cellStyle name="20% - Accent2 5 2 2 2 2 2 2 3" xfId="16172"/>
    <cellStyle name="20% - Accent2 5 2 2 2 2 2 2 3 2" xfId="36492"/>
    <cellStyle name="20% - Accent2 5 2 2 2 2 2 2 4" xfId="26332"/>
    <cellStyle name="20% - Accent2 5 2 2 2 2 2 3" xfId="8552"/>
    <cellStyle name="20% - Accent2 5 2 2 2 2 2 3 2" xfId="18712"/>
    <cellStyle name="20% - Accent2 5 2 2 2 2 2 3 2 2" xfId="39032"/>
    <cellStyle name="20% - Accent2 5 2 2 2 2 2 3 3" xfId="28872"/>
    <cellStyle name="20% - Accent2 5 2 2 2 2 2 4" xfId="13632"/>
    <cellStyle name="20% - Accent2 5 2 2 2 2 2 4 2" xfId="33952"/>
    <cellStyle name="20% - Accent2 5 2 2 2 2 2 5" xfId="23792"/>
    <cellStyle name="20% - Accent2 5 2 2 2 2 3" xfId="4739"/>
    <cellStyle name="20% - Accent2 5 2 2 2 2 3 2" xfId="9819"/>
    <cellStyle name="20% - Accent2 5 2 2 2 2 3 2 2" xfId="19979"/>
    <cellStyle name="20% - Accent2 5 2 2 2 2 3 2 2 2" xfId="40299"/>
    <cellStyle name="20% - Accent2 5 2 2 2 2 3 2 3" xfId="30139"/>
    <cellStyle name="20% - Accent2 5 2 2 2 2 3 3" xfId="14899"/>
    <cellStyle name="20% - Accent2 5 2 2 2 2 3 3 2" xfId="35219"/>
    <cellStyle name="20% - Accent2 5 2 2 2 2 3 4" xfId="25059"/>
    <cellStyle name="20% - Accent2 5 2 2 2 2 4" xfId="7279"/>
    <cellStyle name="20% - Accent2 5 2 2 2 2 4 2" xfId="17439"/>
    <cellStyle name="20% - Accent2 5 2 2 2 2 4 2 2" xfId="37759"/>
    <cellStyle name="20% - Accent2 5 2 2 2 2 4 3" xfId="27599"/>
    <cellStyle name="20% - Accent2 5 2 2 2 2 5" xfId="12359"/>
    <cellStyle name="20% - Accent2 5 2 2 2 2 5 2" xfId="32679"/>
    <cellStyle name="20% - Accent2 5 2 2 2 2 6" xfId="22519"/>
    <cellStyle name="20% - Accent2 5 2 2 2 3" xfId="3471"/>
    <cellStyle name="20% - Accent2 5 2 2 2 3 2" xfId="6011"/>
    <cellStyle name="20% - Accent2 5 2 2 2 3 2 2" xfId="11091"/>
    <cellStyle name="20% - Accent2 5 2 2 2 3 2 2 2" xfId="21251"/>
    <cellStyle name="20% - Accent2 5 2 2 2 3 2 2 2 2" xfId="41571"/>
    <cellStyle name="20% - Accent2 5 2 2 2 3 2 2 3" xfId="31411"/>
    <cellStyle name="20% - Accent2 5 2 2 2 3 2 3" xfId="16171"/>
    <cellStyle name="20% - Accent2 5 2 2 2 3 2 3 2" xfId="36491"/>
    <cellStyle name="20% - Accent2 5 2 2 2 3 2 4" xfId="26331"/>
    <cellStyle name="20% - Accent2 5 2 2 2 3 3" xfId="8551"/>
    <cellStyle name="20% - Accent2 5 2 2 2 3 3 2" xfId="18711"/>
    <cellStyle name="20% - Accent2 5 2 2 2 3 3 2 2" xfId="39031"/>
    <cellStyle name="20% - Accent2 5 2 2 2 3 3 3" xfId="28871"/>
    <cellStyle name="20% - Accent2 5 2 2 2 3 4" xfId="13631"/>
    <cellStyle name="20% - Accent2 5 2 2 2 3 4 2" xfId="33951"/>
    <cellStyle name="20% - Accent2 5 2 2 2 3 5" xfId="23791"/>
    <cellStyle name="20% - Accent2 5 2 2 2 4" xfId="4738"/>
    <cellStyle name="20% - Accent2 5 2 2 2 4 2" xfId="9818"/>
    <cellStyle name="20% - Accent2 5 2 2 2 4 2 2" xfId="19978"/>
    <cellStyle name="20% - Accent2 5 2 2 2 4 2 2 2" xfId="40298"/>
    <cellStyle name="20% - Accent2 5 2 2 2 4 2 3" xfId="30138"/>
    <cellStyle name="20% - Accent2 5 2 2 2 4 3" xfId="14898"/>
    <cellStyle name="20% - Accent2 5 2 2 2 4 3 2" xfId="35218"/>
    <cellStyle name="20% - Accent2 5 2 2 2 4 4" xfId="25058"/>
    <cellStyle name="20% - Accent2 5 2 2 2 5" xfId="7278"/>
    <cellStyle name="20% - Accent2 5 2 2 2 5 2" xfId="17438"/>
    <cellStyle name="20% - Accent2 5 2 2 2 5 2 2" xfId="37758"/>
    <cellStyle name="20% - Accent2 5 2 2 2 5 3" xfId="27598"/>
    <cellStyle name="20% - Accent2 5 2 2 2 6" xfId="12358"/>
    <cellStyle name="20% - Accent2 5 2 2 2 6 2" xfId="32678"/>
    <cellStyle name="20% - Accent2 5 2 2 2 7" xfId="22518"/>
    <cellStyle name="20% - Accent2 5 2 2 3" xfId="3470"/>
    <cellStyle name="20% - Accent2 5 2 2 3 2" xfId="6010"/>
    <cellStyle name="20% - Accent2 5 2 2 3 2 2" xfId="11090"/>
    <cellStyle name="20% - Accent2 5 2 2 3 2 2 2" xfId="21250"/>
    <cellStyle name="20% - Accent2 5 2 2 3 2 2 2 2" xfId="41570"/>
    <cellStyle name="20% - Accent2 5 2 2 3 2 2 3" xfId="31410"/>
    <cellStyle name="20% - Accent2 5 2 2 3 2 3" xfId="16170"/>
    <cellStyle name="20% - Accent2 5 2 2 3 2 3 2" xfId="36490"/>
    <cellStyle name="20% - Accent2 5 2 2 3 2 4" xfId="26330"/>
    <cellStyle name="20% - Accent2 5 2 2 3 3" xfId="8550"/>
    <cellStyle name="20% - Accent2 5 2 2 3 3 2" xfId="18710"/>
    <cellStyle name="20% - Accent2 5 2 2 3 3 2 2" xfId="39030"/>
    <cellStyle name="20% - Accent2 5 2 2 3 3 3" xfId="28870"/>
    <cellStyle name="20% - Accent2 5 2 2 3 4" xfId="13630"/>
    <cellStyle name="20% - Accent2 5 2 2 3 4 2" xfId="33950"/>
    <cellStyle name="20% - Accent2 5 2 2 3 5" xfId="23790"/>
    <cellStyle name="20% - Accent2 5 2 2 4" xfId="4737"/>
    <cellStyle name="20% - Accent2 5 2 2 4 2" xfId="9817"/>
    <cellStyle name="20% - Accent2 5 2 2 4 2 2" xfId="19977"/>
    <cellStyle name="20% - Accent2 5 2 2 4 2 2 2" xfId="40297"/>
    <cellStyle name="20% - Accent2 5 2 2 4 2 3" xfId="30137"/>
    <cellStyle name="20% - Accent2 5 2 2 4 3" xfId="14897"/>
    <cellStyle name="20% - Accent2 5 2 2 4 3 2" xfId="35217"/>
    <cellStyle name="20% - Accent2 5 2 2 4 4" xfId="25057"/>
    <cellStyle name="20% - Accent2 5 2 2 5" xfId="7277"/>
    <cellStyle name="20% - Accent2 5 2 2 5 2" xfId="17437"/>
    <cellStyle name="20% - Accent2 5 2 2 5 2 2" xfId="37757"/>
    <cellStyle name="20% - Accent2 5 2 2 5 3" xfId="27597"/>
    <cellStyle name="20% - Accent2 5 2 2 6" xfId="12357"/>
    <cellStyle name="20% - Accent2 5 2 2 6 2" xfId="32677"/>
    <cellStyle name="20% - Accent2 5 2 2 7" xfId="22517"/>
    <cellStyle name="20% - Accent2 5 2 3" xfId="144"/>
    <cellStyle name="20% - Accent2 5 2 3 2" xfId="145"/>
    <cellStyle name="20% - Accent2 5 2 3 2 2" xfId="3474"/>
    <cellStyle name="20% - Accent2 5 2 3 2 2 2" xfId="6014"/>
    <cellStyle name="20% - Accent2 5 2 3 2 2 2 2" xfId="11094"/>
    <cellStyle name="20% - Accent2 5 2 3 2 2 2 2 2" xfId="21254"/>
    <cellStyle name="20% - Accent2 5 2 3 2 2 2 2 2 2" xfId="41574"/>
    <cellStyle name="20% - Accent2 5 2 3 2 2 2 2 3" xfId="31414"/>
    <cellStyle name="20% - Accent2 5 2 3 2 2 2 3" xfId="16174"/>
    <cellStyle name="20% - Accent2 5 2 3 2 2 2 3 2" xfId="36494"/>
    <cellStyle name="20% - Accent2 5 2 3 2 2 2 4" xfId="26334"/>
    <cellStyle name="20% - Accent2 5 2 3 2 2 3" xfId="8554"/>
    <cellStyle name="20% - Accent2 5 2 3 2 2 3 2" xfId="18714"/>
    <cellStyle name="20% - Accent2 5 2 3 2 2 3 2 2" xfId="39034"/>
    <cellStyle name="20% - Accent2 5 2 3 2 2 3 3" xfId="28874"/>
    <cellStyle name="20% - Accent2 5 2 3 2 2 4" xfId="13634"/>
    <cellStyle name="20% - Accent2 5 2 3 2 2 4 2" xfId="33954"/>
    <cellStyle name="20% - Accent2 5 2 3 2 2 5" xfId="23794"/>
    <cellStyle name="20% - Accent2 5 2 3 2 3" xfId="4741"/>
    <cellStyle name="20% - Accent2 5 2 3 2 3 2" xfId="9821"/>
    <cellStyle name="20% - Accent2 5 2 3 2 3 2 2" xfId="19981"/>
    <cellStyle name="20% - Accent2 5 2 3 2 3 2 2 2" xfId="40301"/>
    <cellStyle name="20% - Accent2 5 2 3 2 3 2 3" xfId="30141"/>
    <cellStyle name="20% - Accent2 5 2 3 2 3 3" xfId="14901"/>
    <cellStyle name="20% - Accent2 5 2 3 2 3 3 2" xfId="35221"/>
    <cellStyle name="20% - Accent2 5 2 3 2 3 4" xfId="25061"/>
    <cellStyle name="20% - Accent2 5 2 3 2 4" xfId="7281"/>
    <cellStyle name="20% - Accent2 5 2 3 2 4 2" xfId="17441"/>
    <cellStyle name="20% - Accent2 5 2 3 2 4 2 2" xfId="37761"/>
    <cellStyle name="20% - Accent2 5 2 3 2 4 3" xfId="27601"/>
    <cellStyle name="20% - Accent2 5 2 3 2 5" xfId="12361"/>
    <cellStyle name="20% - Accent2 5 2 3 2 5 2" xfId="32681"/>
    <cellStyle name="20% - Accent2 5 2 3 2 6" xfId="22521"/>
    <cellStyle name="20% - Accent2 5 2 3 3" xfId="3473"/>
    <cellStyle name="20% - Accent2 5 2 3 3 2" xfId="6013"/>
    <cellStyle name="20% - Accent2 5 2 3 3 2 2" xfId="11093"/>
    <cellStyle name="20% - Accent2 5 2 3 3 2 2 2" xfId="21253"/>
    <cellStyle name="20% - Accent2 5 2 3 3 2 2 2 2" xfId="41573"/>
    <cellStyle name="20% - Accent2 5 2 3 3 2 2 3" xfId="31413"/>
    <cellStyle name="20% - Accent2 5 2 3 3 2 3" xfId="16173"/>
    <cellStyle name="20% - Accent2 5 2 3 3 2 3 2" xfId="36493"/>
    <cellStyle name="20% - Accent2 5 2 3 3 2 4" xfId="26333"/>
    <cellStyle name="20% - Accent2 5 2 3 3 3" xfId="8553"/>
    <cellStyle name="20% - Accent2 5 2 3 3 3 2" xfId="18713"/>
    <cellStyle name="20% - Accent2 5 2 3 3 3 2 2" xfId="39033"/>
    <cellStyle name="20% - Accent2 5 2 3 3 3 3" xfId="28873"/>
    <cellStyle name="20% - Accent2 5 2 3 3 4" xfId="13633"/>
    <cellStyle name="20% - Accent2 5 2 3 3 4 2" xfId="33953"/>
    <cellStyle name="20% - Accent2 5 2 3 3 5" xfId="23793"/>
    <cellStyle name="20% - Accent2 5 2 3 4" xfId="4740"/>
    <cellStyle name="20% - Accent2 5 2 3 4 2" xfId="9820"/>
    <cellStyle name="20% - Accent2 5 2 3 4 2 2" xfId="19980"/>
    <cellStyle name="20% - Accent2 5 2 3 4 2 2 2" xfId="40300"/>
    <cellStyle name="20% - Accent2 5 2 3 4 2 3" xfId="30140"/>
    <cellStyle name="20% - Accent2 5 2 3 4 3" xfId="14900"/>
    <cellStyle name="20% - Accent2 5 2 3 4 3 2" xfId="35220"/>
    <cellStyle name="20% - Accent2 5 2 3 4 4" xfId="25060"/>
    <cellStyle name="20% - Accent2 5 2 3 5" xfId="7280"/>
    <cellStyle name="20% - Accent2 5 2 3 5 2" xfId="17440"/>
    <cellStyle name="20% - Accent2 5 2 3 5 2 2" xfId="37760"/>
    <cellStyle name="20% - Accent2 5 2 3 5 3" xfId="27600"/>
    <cellStyle name="20% - Accent2 5 2 3 6" xfId="12360"/>
    <cellStyle name="20% - Accent2 5 2 3 6 2" xfId="32680"/>
    <cellStyle name="20% - Accent2 5 2 3 7" xfId="22520"/>
    <cellStyle name="20% - Accent2 5 2 4" xfId="3469"/>
    <cellStyle name="20% - Accent2 5 2 4 2" xfId="6009"/>
    <cellStyle name="20% - Accent2 5 2 4 2 2" xfId="11089"/>
    <cellStyle name="20% - Accent2 5 2 4 2 2 2" xfId="21249"/>
    <cellStyle name="20% - Accent2 5 2 4 2 2 2 2" xfId="41569"/>
    <cellStyle name="20% - Accent2 5 2 4 2 2 3" xfId="31409"/>
    <cellStyle name="20% - Accent2 5 2 4 2 3" xfId="16169"/>
    <cellStyle name="20% - Accent2 5 2 4 2 3 2" xfId="36489"/>
    <cellStyle name="20% - Accent2 5 2 4 2 4" xfId="26329"/>
    <cellStyle name="20% - Accent2 5 2 4 3" xfId="8549"/>
    <cellStyle name="20% - Accent2 5 2 4 3 2" xfId="18709"/>
    <cellStyle name="20% - Accent2 5 2 4 3 2 2" xfId="39029"/>
    <cellStyle name="20% - Accent2 5 2 4 3 3" xfId="28869"/>
    <cellStyle name="20% - Accent2 5 2 4 4" xfId="13629"/>
    <cellStyle name="20% - Accent2 5 2 4 4 2" xfId="33949"/>
    <cellStyle name="20% - Accent2 5 2 4 5" xfId="23789"/>
    <cellStyle name="20% - Accent2 5 2 5" xfId="4736"/>
    <cellStyle name="20% - Accent2 5 2 5 2" xfId="9816"/>
    <cellStyle name="20% - Accent2 5 2 5 2 2" xfId="19976"/>
    <cellStyle name="20% - Accent2 5 2 5 2 2 2" xfId="40296"/>
    <cellStyle name="20% - Accent2 5 2 5 2 3" xfId="30136"/>
    <cellStyle name="20% - Accent2 5 2 5 3" xfId="14896"/>
    <cellStyle name="20% - Accent2 5 2 5 3 2" xfId="35216"/>
    <cellStyle name="20% - Accent2 5 2 5 4" xfId="25056"/>
    <cellStyle name="20% - Accent2 5 2 6" xfId="7276"/>
    <cellStyle name="20% - Accent2 5 2 6 2" xfId="17436"/>
    <cellStyle name="20% - Accent2 5 2 6 2 2" xfId="37756"/>
    <cellStyle name="20% - Accent2 5 2 6 3" xfId="27596"/>
    <cellStyle name="20% - Accent2 5 2 7" xfId="12356"/>
    <cellStyle name="20% - Accent2 5 2 7 2" xfId="32676"/>
    <cellStyle name="20% - Accent2 5 2 8" xfId="22516"/>
    <cellStyle name="20% - Accent2 5 3" xfId="146"/>
    <cellStyle name="20% - Accent2 5 3 2" xfId="147"/>
    <cellStyle name="20% - Accent2 5 3 2 2" xfId="148"/>
    <cellStyle name="20% - Accent2 5 3 2 2 2" xfId="3477"/>
    <cellStyle name="20% - Accent2 5 3 2 2 2 2" xfId="6017"/>
    <cellStyle name="20% - Accent2 5 3 2 2 2 2 2" xfId="11097"/>
    <cellStyle name="20% - Accent2 5 3 2 2 2 2 2 2" xfId="21257"/>
    <cellStyle name="20% - Accent2 5 3 2 2 2 2 2 2 2" xfId="41577"/>
    <cellStyle name="20% - Accent2 5 3 2 2 2 2 2 3" xfId="31417"/>
    <cellStyle name="20% - Accent2 5 3 2 2 2 2 3" xfId="16177"/>
    <cellStyle name="20% - Accent2 5 3 2 2 2 2 3 2" xfId="36497"/>
    <cellStyle name="20% - Accent2 5 3 2 2 2 2 4" xfId="26337"/>
    <cellStyle name="20% - Accent2 5 3 2 2 2 3" xfId="8557"/>
    <cellStyle name="20% - Accent2 5 3 2 2 2 3 2" xfId="18717"/>
    <cellStyle name="20% - Accent2 5 3 2 2 2 3 2 2" xfId="39037"/>
    <cellStyle name="20% - Accent2 5 3 2 2 2 3 3" xfId="28877"/>
    <cellStyle name="20% - Accent2 5 3 2 2 2 4" xfId="13637"/>
    <cellStyle name="20% - Accent2 5 3 2 2 2 4 2" xfId="33957"/>
    <cellStyle name="20% - Accent2 5 3 2 2 2 5" xfId="23797"/>
    <cellStyle name="20% - Accent2 5 3 2 2 3" xfId="4744"/>
    <cellStyle name="20% - Accent2 5 3 2 2 3 2" xfId="9824"/>
    <cellStyle name="20% - Accent2 5 3 2 2 3 2 2" xfId="19984"/>
    <cellStyle name="20% - Accent2 5 3 2 2 3 2 2 2" xfId="40304"/>
    <cellStyle name="20% - Accent2 5 3 2 2 3 2 3" xfId="30144"/>
    <cellStyle name="20% - Accent2 5 3 2 2 3 3" xfId="14904"/>
    <cellStyle name="20% - Accent2 5 3 2 2 3 3 2" xfId="35224"/>
    <cellStyle name="20% - Accent2 5 3 2 2 3 4" xfId="25064"/>
    <cellStyle name="20% - Accent2 5 3 2 2 4" xfId="7284"/>
    <cellStyle name="20% - Accent2 5 3 2 2 4 2" xfId="17444"/>
    <cellStyle name="20% - Accent2 5 3 2 2 4 2 2" xfId="37764"/>
    <cellStyle name="20% - Accent2 5 3 2 2 4 3" xfId="27604"/>
    <cellStyle name="20% - Accent2 5 3 2 2 5" xfId="12364"/>
    <cellStyle name="20% - Accent2 5 3 2 2 5 2" xfId="32684"/>
    <cellStyle name="20% - Accent2 5 3 2 2 6" xfId="22524"/>
    <cellStyle name="20% - Accent2 5 3 2 3" xfId="3476"/>
    <cellStyle name="20% - Accent2 5 3 2 3 2" xfId="6016"/>
    <cellStyle name="20% - Accent2 5 3 2 3 2 2" xfId="11096"/>
    <cellStyle name="20% - Accent2 5 3 2 3 2 2 2" xfId="21256"/>
    <cellStyle name="20% - Accent2 5 3 2 3 2 2 2 2" xfId="41576"/>
    <cellStyle name="20% - Accent2 5 3 2 3 2 2 3" xfId="31416"/>
    <cellStyle name="20% - Accent2 5 3 2 3 2 3" xfId="16176"/>
    <cellStyle name="20% - Accent2 5 3 2 3 2 3 2" xfId="36496"/>
    <cellStyle name="20% - Accent2 5 3 2 3 2 4" xfId="26336"/>
    <cellStyle name="20% - Accent2 5 3 2 3 3" xfId="8556"/>
    <cellStyle name="20% - Accent2 5 3 2 3 3 2" xfId="18716"/>
    <cellStyle name="20% - Accent2 5 3 2 3 3 2 2" xfId="39036"/>
    <cellStyle name="20% - Accent2 5 3 2 3 3 3" xfId="28876"/>
    <cellStyle name="20% - Accent2 5 3 2 3 4" xfId="13636"/>
    <cellStyle name="20% - Accent2 5 3 2 3 4 2" xfId="33956"/>
    <cellStyle name="20% - Accent2 5 3 2 3 5" xfId="23796"/>
    <cellStyle name="20% - Accent2 5 3 2 4" xfId="4743"/>
    <cellStyle name="20% - Accent2 5 3 2 4 2" xfId="9823"/>
    <cellStyle name="20% - Accent2 5 3 2 4 2 2" xfId="19983"/>
    <cellStyle name="20% - Accent2 5 3 2 4 2 2 2" xfId="40303"/>
    <cellStyle name="20% - Accent2 5 3 2 4 2 3" xfId="30143"/>
    <cellStyle name="20% - Accent2 5 3 2 4 3" xfId="14903"/>
    <cellStyle name="20% - Accent2 5 3 2 4 3 2" xfId="35223"/>
    <cellStyle name="20% - Accent2 5 3 2 4 4" xfId="25063"/>
    <cellStyle name="20% - Accent2 5 3 2 5" xfId="7283"/>
    <cellStyle name="20% - Accent2 5 3 2 5 2" xfId="17443"/>
    <cellStyle name="20% - Accent2 5 3 2 5 2 2" xfId="37763"/>
    <cellStyle name="20% - Accent2 5 3 2 5 3" xfId="27603"/>
    <cellStyle name="20% - Accent2 5 3 2 6" xfId="12363"/>
    <cellStyle name="20% - Accent2 5 3 2 6 2" xfId="32683"/>
    <cellStyle name="20% - Accent2 5 3 2 7" xfId="22523"/>
    <cellStyle name="20% - Accent2 5 3 3" xfId="3475"/>
    <cellStyle name="20% - Accent2 5 3 3 2" xfId="6015"/>
    <cellStyle name="20% - Accent2 5 3 3 2 2" xfId="11095"/>
    <cellStyle name="20% - Accent2 5 3 3 2 2 2" xfId="21255"/>
    <cellStyle name="20% - Accent2 5 3 3 2 2 2 2" xfId="41575"/>
    <cellStyle name="20% - Accent2 5 3 3 2 2 3" xfId="31415"/>
    <cellStyle name="20% - Accent2 5 3 3 2 3" xfId="16175"/>
    <cellStyle name="20% - Accent2 5 3 3 2 3 2" xfId="36495"/>
    <cellStyle name="20% - Accent2 5 3 3 2 4" xfId="26335"/>
    <cellStyle name="20% - Accent2 5 3 3 3" xfId="8555"/>
    <cellStyle name="20% - Accent2 5 3 3 3 2" xfId="18715"/>
    <cellStyle name="20% - Accent2 5 3 3 3 2 2" xfId="39035"/>
    <cellStyle name="20% - Accent2 5 3 3 3 3" xfId="28875"/>
    <cellStyle name="20% - Accent2 5 3 3 4" xfId="13635"/>
    <cellStyle name="20% - Accent2 5 3 3 4 2" xfId="33955"/>
    <cellStyle name="20% - Accent2 5 3 3 5" xfId="23795"/>
    <cellStyle name="20% - Accent2 5 3 4" xfId="4742"/>
    <cellStyle name="20% - Accent2 5 3 4 2" xfId="9822"/>
    <cellStyle name="20% - Accent2 5 3 4 2 2" xfId="19982"/>
    <cellStyle name="20% - Accent2 5 3 4 2 2 2" xfId="40302"/>
    <cellStyle name="20% - Accent2 5 3 4 2 3" xfId="30142"/>
    <cellStyle name="20% - Accent2 5 3 4 3" xfId="14902"/>
    <cellStyle name="20% - Accent2 5 3 4 3 2" xfId="35222"/>
    <cellStyle name="20% - Accent2 5 3 4 4" xfId="25062"/>
    <cellStyle name="20% - Accent2 5 3 5" xfId="7282"/>
    <cellStyle name="20% - Accent2 5 3 5 2" xfId="17442"/>
    <cellStyle name="20% - Accent2 5 3 5 2 2" xfId="37762"/>
    <cellStyle name="20% - Accent2 5 3 5 3" xfId="27602"/>
    <cellStyle name="20% - Accent2 5 3 6" xfId="12362"/>
    <cellStyle name="20% - Accent2 5 3 6 2" xfId="32682"/>
    <cellStyle name="20% - Accent2 5 3 7" xfId="22522"/>
    <cellStyle name="20% - Accent2 5 4" xfId="149"/>
    <cellStyle name="20% - Accent2 5 4 2" xfId="150"/>
    <cellStyle name="20% - Accent2 5 4 2 2" xfId="3479"/>
    <cellStyle name="20% - Accent2 5 4 2 2 2" xfId="6019"/>
    <cellStyle name="20% - Accent2 5 4 2 2 2 2" xfId="11099"/>
    <cellStyle name="20% - Accent2 5 4 2 2 2 2 2" xfId="21259"/>
    <cellStyle name="20% - Accent2 5 4 2 2 2 2 2 2" xfId="41579"/>
    <cellStyle name="20% - Accent2 5 4 2 2 2 2 3" xfId="31419"/>
    <cellStyle name="20% - Accent2 5 4 2 2 2 3" xfId="16179"/>
    <cellStyle name="20% - Accent2 5 4 2 2 2 3 2" xfId="36499"/>
    <cellStyle name="20% - Accent2 5 4 2 2 2 4" xfId="26339"/>
    <cellStyle name="20% - Accent2 5 4 2 2 3" xfId="8559"/>
    <cellStyle name="20% - Accent2 5 4 2 2 3 2" xfId="18719"/>
    <cellStyle name="20% - Accent2 5 4 2 2 3 2 2" xfId="39039"/>
    <cellStyle name="20% - Accent2 5 4 2 2 3 3" xfId="28879"/>
    <cellStyle name="20% - Accent2 5 4 2 2 4" xfId="13639"/>
    <cellStyle name="20% - Accent2 5 4 2 2 4 2" xfId="33959"/>
    <cellStyle name="20% - Accent2 5 4 2 2 5" xfId="23799"/>
    <cellStyle name="20% - Accent2 5 4 2 3" xfId="4746"/>
    <cellStyle name="20% - Accent2 5 4 2 3 2" xfId="9826"/>
    <cellStyle name="20% - Accent2 5 4 2 3 2 2" xfId="19986"/>
    <cellStyle name="20% - Accent2 5 4 2 3 2 2 2" xfId="40306"/>
    <cellStyle name="20% - Accent2 5 4 2 3 2 3" xfId="30146"/>
    <cellStyle name="20% - Accent2 5 4 2 3 3" xfId="14906"/>
    <cellStyle name="20% - Accent2 5 4 2 3 3 2" xfId="35226"/>
    <cellStyle name="20% - Accent2 5 4 2 3 4" xfId="25066"/>
    <cellStyle name="20% - Accent2 5 4 2 4" xfId="7286"/>
    <cellStyle name="20% - Accent2 5 4 2 4 2" xfId="17446"/>
    <cellStyle name="20% - Accent2 5 4 2 4 2 2" xfId="37766"/>
    <cellStyle name="20% - Accent2 5 4 2 4 3" xfId="27606"/>
    <cellStyle name="20% - Accent2 5 4 2 5" xfId="12366"/>
    <cellStyle name="20% - Accent2 5 4 2 5 2" xfId="32686"/>
    <cellStyle name="20% - Accent2 5 4 2 6" xfId="22526"/>
    <cellStyle name="20% - Accent2 5 4 3" xfId="3478"/>
    <cellStyle name="20% - Accent2 5 4 3 2" xfId="6018"/>
    <cellStyle name="20% - Accent2 5 4 3 2 2" xfId="11098"/>
    <cellStyle name="20% - Accent2 5 4 3 2 2 2" xfId="21258"/>
    <cellStyle name="20% - Accent2 5 4 3 2 2 2 2" xfId="41578"/>
    <cellStyle name="20% - Accent2 5 4 3 2 2 3" xfId="31418"/>
    <cellStyle name="20% - Accent2 5 4 3 2 3" xfId="16178"/>
    <cellStyle name="20% - Accent2 5 4 3 2 3 2" xfId="36498"/>
    <cellStyle name="20% - Accent2 5 4 3 2 4" xfId="26338"/>
    <cellStyle name="20% - Accent2 5 4 3 3" xfId="8558"/>
    <cellStyle name="20% - Accent2 5 4 3 3 2" xfId="18718"/>
    <cellStyle name="20% - Accent2 5 4 3 3 2 2" xfId="39038"/>
    <cellStyle name="20% - Accent2 5 4 3 3 3" xfId="28878"/>
    <cellStyle name="20% - Accent2 5 4 3 4" xfId="13638"/>
    <cellStyle name="20% - Accent2 5 4 3 4 2" xfId="33958"/>
    <cellStyle name="20% - Accent2 5 4 3 5" xfId="23798"/>
    <cellStyle name="20% - Accent2 5 4 4" xfId="4745"/>
    <cellStyle name="20% - Accent2 5 4 4 2" xfId="9825"/>
    <cellStyle name="20% - Accent2 5 4 4 2 2" xfId="19985"/>
    <cellStyle name="20% - Accent2 5 4 4 2 2 2" xfId="40305"/>
    <cellStyle name="20% - Accent2 5 4 4 2 3" xfId="30145"/>
    <cellStyle name="20% - Accent2 5 4 4 3" xfId="14905"/>
    <cellStyle name="20% - Accent2 5 4 4 3 2" xfId="35225"/>
    <cellStyle name="20% - Accent2 5 4 4 4" xfId="25065"/>
    <cellStyle name="20% - Accent2 5 4 5" xfId="7285"/>
    <cellStyle name="20% - Accent2 5 4 5 2" xfId="17445"/>
    <cellStyle name="20% - Accent2 5 4 5 2 2" xfId="37765"/>
    <cellStyle name="20% - Accent2 5 4 5 3" xfId="27605"/>
    <cellStyle name="20% - Accent2 5 4 6" xfId="12365"/>
    <cellStyle name="20% - Accent2 5 4 6 2" xfId="32685"/>
    <cellStyle name="20% - Accent2 5 4 7" xfId="22525"/>
    <cellStyle name="20% - Accent2 5 5" xfId="2831"/>
    <cellStyle name="20% - Accent2 5 5 2" xfId="4549"/>
    <cellStyle name="20% - Accent2 5 5 2 2" xfId="7089"/>
    <cellStyle name="20% - Accent2 5 5 2 2 2" xfId="12169"/>
    <cellStyle name="20% - Accent2 5 5 2 2 2 2" xfId="22329"/>
    <cellStyle name="20% - Accent2 5 5 2 2 2 2 2" xfId="42649"/>
    <cellStyle name="20% - Accent2 5 5 2 2 2 3" xfId="32489"/>
    <cellStyle name="20% - Accent2 5 5 2 2 3" xfId="17249"/>
    <cellStyle name="20% - Accent2 5 5 2 2 3 2" xfId="37569"/>
    <cellStyle name="20% - Accent2 5 5 2 2 4" xfId="27409"/>
    <cellStyle name="20% - Accent2 5 5 2 3" xfId="9629"/>
    <cellStyle name="20% - Accent2 5 5 2 3 2" xfId="19789"/>
    <cellStyle name="20% - Accent2 5 5 2 3 2 2" xfId="40109"/>
    <cellStyle name="20% - Accent2 5 5 2 3 3" xfId="29949"/>
    <cellStyle name="20% - Accent2 5 5 2 4" xfId="14709"/>
    <cellStyle name="20% - Accent2 5 5 2 4 2" xfId="35029"/>
    <cellStyle name="20% - Accent2 5 5 2 5" xfId="24869"/>
    <cellStyle name="20% - Accent2 5 5 3" xfId="5818"/>
    <cellStyle name="20% - Accent2 5 5 3 2" xfId="10898"/>
    <cellStyle name="20% - Accent2 5 5 3 2 2" xfId="21058"/>
    <cellStyle name="20% - Accent2 5 5 3 2 2 2" xfId="41378"/>
    <cellStyle name="20% - Accent2 5 5 3 2 3" xfId="31218"/>
    <cellStyle name="20% - Accent2 5 5 3 3" xfId="15978"/>
    <cellStyle name="20% - Accent2 5 5 3 3 2" xfId="36298"/>
    <cellStyle name="20% - Accent2 5 5 3 4" xfId="26138"/>
    <cellStyle name="20% - Accent2 5 5 4" xfId="8358"/>
    <cellStyle name="20% - Accent2 5 5 4 2" xfId="18518"/>
    <cellStyle name="20% - Accent2 5 5 4 2 2" xfId="38838"/>
    <cellStyle name="20% - Accent2 5 5 4 3" xfId="28678"/>
    <cellStyle name="20% - Accent2 5 5 5" xfId="13438"/>
    <cellStyle name="20% - Accent2 5 5 5 2" xfId="33758"/>
    <cellStyle name="20% - Accent2 5 5 6" xfId="23598"/>
    <cellStyle name="20% - Accent2 5 6" xfId="2832"/>
    <cellStyle name="20% - Accent2 5 7" xfId="3468"/>
    <cellStyle name="20% - Accent2 5 7 2" xfId="6008"/>
    <cellStyle name="20% - Accent2 5 7 2 2" xfId="11088"/>
    <cellStyle name="20% - Accent2 5 7 2 2 2" xfId="21248"/>
    <cellStyle name="20% - Accent2 5 7 2 2 2 2" xfId="41568"/>
    <cellStyle name="20% - Accent2 5 7 2 2 3" xfId="31408"/>
    <cellStyle name="20% - Accent2 5 7 2 3" xfId="16168"/>
    <cellStyle name="20% - Accent2 5 7 2 3 2" xfId="36488"/>
    <cellStyle name="20% - Accent2 5 7 2 4" xfId="26328"/>
    <cellStyle name="20% - Accent2 5 7 3" xfId="8548"/>
    <cellStyle name="20% - Accent2 5 7 3 2" xfId="18708"/>
    <cellStyle name="20% - Accent2 5 7 3 2 2" xfId="39028"/>
    <cellStyle name="20% - Accent2 5 7 3 3" xfId="28868"/>
    <cellStyle name="20% - Accent2 5 7 4" xfId="13628"/>
    <cellStyle name="20% - Accent2 5 7 4 2" xfId="33948"/>
    <cellStyle name="20% - Accent2 5 7 5" xfId="23788"/>
    <cellStyle name="20% - Accent2 5 8" xfId="4735"/>
    <cellStyle name="20% - Accent2 5 8 2" xfId="9815"/>
    <cellStyle name="20% - Accent2 5 8 2 2" xfId="19975"/>
    <cellStyle name="20% - Accent2 5 8 2 2 2" xfId="40295"/>
    <cellStyle name="20% - Accent2 5 8 2 3" xfId="30135"/>
    <cellStyle name="20% - Accent2 5 8 3" xfId="14895"/>
    <cellStyle name="20% - Accent2 5 8 3 2" xfId="35215"/>
    <cellStyle name="20% - Accent2 5 8 4" xfId="25055"/>
    <cellStyle name="20% - Accent2 5 9" xfId="7275"/>
    <cellStyle name="20% - Accent2 5 9 2" xfId="17435"/>
    <cellStyle name="20% - Accent2 5 9 2 2" xfId="37755"/>
    <cellStyle name="20% - Accent2 5 9 3" xfId="27595"/>
    <cellStyle name="20% - Accent2 6" xfId="151"/>
    <cellStyle name="20% - Accent2 6 2" xfId="152"/>
    <cellStyle name="20% - Accent2 6 2 2" xfId="153"/>
    <cellStyle name="20% - Accent2 6 2 2 2" xfId="154"/>
    <cellStyle name="20% - Accent2 6 2 2 2 2" xfId="3483"/>
    <cellStyle name="20% - Accent2 6 2 2 2 2 2" xfId="6023"/>
    <cellStyle name="20% - Accent2 6 2 2 2 2 2 2" xfId="11103"/>
    <cellStyle name="20% - Accent2 6 2 2 2 2 2 2 2" xfId="21263"/>
    <cellStyle name="20% - Accent2 6 2 2 2 2 2 2 2 2" xfId="41583"/>
    <cellStyle name="20% - Accent2 6 2 2 2 2 2 2 3" xfId="31423"/>
    <cellStyle name="20% - Accent2 6 2 2 2 2 2 3" xfId="16183"/>
    <cellStyle name="20% - Accent2 6 2 2 2 2 2 3 2" xfId="36503"/>
    <cellStyle name="20% - Accent2 6 2 2 2 2 2 4" xfId="26343"/>
    <cellStyle name="20% - Accent2 6 2 2 2 2 3" xfId="8563"/>
    <cellStyle name="20% - Accent2 6 2 2 2 2 3 2" xfId="18723"/>
    <cellStyle name="20% - Accent2 6 2 2 2 2 3 2 2" xfId="39043"/>
    <cellStyle name="20% - Accent2 6 2 2 2 2 3 3" xfId="28883"/>
    <cellStyle name="20% - Accent2 6 2 2 2 2 4" xfId="13643"/>
    <cellStyle name="20% - Accent2 6 2 2 2 2 4 2" xfId="33963"/>
    <cellStyle name="20% - Accent2 6 2 2 2 2 5" xfId="23803"/>
    <cellStyle name="20% - Accent2 6 2 2 2 3" xfId="4750"/>
    <cellStyle name="20% - Accent2 6 2 2 2 3 2" xfId="9830"/>
    <cellStyle name="20% - Accent2 6 2 2 2 3 2 2" xfId="19990"/>
    <cellStyle name="20% - Accent2 6 2 2 2 3 2 2 2" xfId="40310"/>
    <cellStyle name="20% - Accent2 6 2 2 2 3 2 3" xfId="30150"/>
    <cellStyle name="20% - Accent2 6 2 2 2 3 3" xfId="14910"/>
    <cellStyle name="20% - Accent2 6 2 2 2 3 3 2" xfId="35230"/>
    <cellStyle name="20% - Accent2 6 2 2 2 3 4" xfId="25070"/>
    <cellStyle name="20% - Accent2 6 2 2 2 4" xfId="7290"/>
    <cellStyle name="20% - Accent2 6 2 2 2 4 2" xfId="17450"/>
    <cellStyle name="20% - Accent2 6 2 2 2 4 2 2" xfId="37770"/>
    <cellStyle name="20% - Accent2 6 2 2 2 4 3" xfId="27610"/>
    <cellStyle name="20% - Accent2 6 2 2 2 5" xfId="12370"/>
    <cellStyle name="20% - Accent2 6 2 2 2 5 2" xfId="32690"/>
    <cellStyle name="20% - Accent2 6 2 2 2 6" xfId="22530"/>
    <cellStyle name="20% - Accent2 6 2 2 3" xfId="3482"/>
    <cellStyle name="20% - Accent2 6 2 2 3 2" xfId="6022"/>
    <cellStyle name="20% - Accent2 6 2 2 3 2 2" xfId="11102"/>
    <cellStyle name="20% - Accent2 6 2 2 3 2 2 2" xfId="21262"/>
    <cellStyle name="20% - Accent2 6 2 2 3 2 2 2 2" xfId="41582"/>
    <cellStyle name="20% - Accent2 6 2 2 3 2 2 3" xfId="31422"/>
    <cellStyle name="20% - Accent2 6 2 2 3 2 3" xfId="16182"/>
    <cellStyle name="20% - Accent2 6 2 2 3 2 3 2" xfId="36502"/>
    <cellStyle name="20% - Accent2 6 2 2 3 2 4" xfId="26342"/>
    <cellStyle name="20% - Accent2 6 2 2 3 3" xfId="8562"/>
    <cellStyle name="20% - Accent2 6 2 2 3 3 2" xfId="18722"/>
    <cellStyle name="20% - Accent2 6 2 2 3 3 2 2" xfId="39042"/>
    <cellStyle name="20% - Accent2 6 2 2 3 3 3" xfId="28882"/>
    <cellStyle name="20% - Accent2 6 2 2 3 4" xfId="13642"/>
    <cellStyle name="20% - Accent2 6 2 2 3 4 2" xfId="33962"/>
    <cellStyle name="20% - Accent2 6 2 2 3 5" xfId="23802"/>
    <cellStyle name="20% - Accent2 6 2 2 4" xfId="4749"/>
    <cellStyle name="20% - Accent2 6 2 2 4 2" xfId="9829"/>
    <cellStyle name="20% - Accent2 6 2 2 4 2 2" xfId="19989"/>
    <cellStyle name="20% - Accent2 6 2 2 4 2 2 2" xfId="40309"/>
    <cellStyle name="20% - Accent2 6 2 2 4 2 3" xfId="30149"/>
    <cellStyle name="20% - Accent2 6 2 2 4 3" xfId="14909"/>
    <cellStyle name="20% - Accent2 6 2 2 4 3 2" xfId="35229"/>
    <cellStyle name="20% - Accent2 6 2 2 4 4" xfId="25069"/>
    <cellStyle name="20% - Accent2 6 2 2 5" xfId="7289"/>
    <cellStyle name="20% - Accent2 6 2 2 5 2" xfId="17449"/>
    <cellStyle name="20% - Accent2 6 2 2 5 2 2" xfId="37769"/>
    <cellStyle name="20% - Accent2 6 2 2 5 3" xfId="27609"/>
    <cellStyle name="20% - Accent2 6 2 2 6" xfId="12369"/>
    <cellStyle name="20% - Accent2 6 2 2 6 2" xfId="32689"/>
    <cellStyle name="20% - Accent2 6 2 2 7" xfId="22529"/>
    <cellStyle name="20% - Accent2 6 2 3" xfId="3481"/>
    <cellStyle name="20% - Accent2 6 2 3 2" xfId="6021"/>
    <cellStyle name="20% - Accent2 6 2 3 2 2" xfId="11101"/>
    <cellStyle name="20% - Accent2 6 2 3 2 2 2" xfId="21261"/>
    <cellStyle name="20% - Accent2 6 2 3 2 2 2 2" xfId="41581"/>
    <cellStyle name="20% - Accent2 6 2 3 2 2 3" xfId="31421"/>
    <cellStyle name="20% - Accent2 6 2 3 2 3" xfId="16181"/>
    <cellStyle name="20% - Accent2 6 2 3 2 3 2" xfId="36501"/>
    <cellStyle name="20% - Accent2 6 2 3 2 4" xfId="26341"/>
    <cellStyle name="20% - Accent2 6 2 3 3" xfId="8561"/>
    <cellStyle name="20% - Accent2 6 2 3 3 2" xfId="18721"/>
    <cellStyle name="20% - Accent2 6 2 3 3 2 2" xfId="39041"/>
    <cellStyle name="20% - Accent2 6 2 3 3 3" xfId="28881"/>
    <cellStyle name="20% - Accent2 6 2 3 4" xfId="13641"/>
    <cellStyle name="20% - Accent2 6 2 3 4 2" xfId="33961"/>
    <cellStyle name="20% - Accent2 6 2 3 5" xfId="23801"/>
    <cellStyle name="20% - Accent2 6 2 4" xfId="4748"/>
    <cellStyle name="20% - Accent2 6 2 4 2" xfId="9828"/>
    <cellStyle name="20% - Accent2 6 2 4 2 2" xfId="19988"/>
    <cellStyle name="20% - Accent2 6 2 4 2 2 2" xfId="40308"/>
    <cellStyle name="20% - Accent2 6 2 4 2 3" xfId="30148"/>
    <cellStyle name="20% - Accent2 6 2 4 3" xfId="14908"/>
    <cellStyle name="20% - Accent2 6 2 4 3 2" xfId="35228"/>
    <cellStyle name="20% - Accent2 6 2 4 4" xfId="25068"/>
    <cellStyle name="20% - Accent2 6 2 5" xfId="7288"/>
    <cellStyle name="20% - Accent2 6 2 5 2" xfId="17448"/>
    <cellStyle name="20% - Accent2 6 2 5 2 2" xfId="37768"/>
    <cellStyle name="20% - Accent2 6 2 5 3" xfId="27608"/>
    <cellStyle name="20% - Accent2 6 2 6" xfId="12368"/>
    <cellStyle name="20% - Accent2 6 2 6 2" xfId="32688"/>
    <cellStyle name="20% - Accent2 6 2 7" xfId="22528"/>
    <cellStyle name="20% - Accent2 6 3" xfId="155"/>
    <cellStyle name="20% - Accent2 6 3 2" xfId="156"/>
    <cellStyle name="20% - Accent2 6 3 2 2" xfId="3485"/>
    <cellStyle name="20% - Accent2 6 3 2 2 2" xfId="6025"/>
    <cellStyle name="20% - Accent2 6 3 2 2 2 2" xfId="11105"/>
    <cellStyle name="20% - Accent2 6 3 2 2 2 2 2" xfId="21265"/>
    <cellStyle name="20% - Accent2 6 3 2 2 2 2 2 2" xfId="41585"/>
    <cellStyle name="20% - Accent2 6 3 2 2 2 2 3" xfId="31425"/>
    <cellStyle name="20% - Accent2 6 3 2 2 2 3" xfId="16185"/>
    <cellStyle name="20% - Accent2 6 3 2 2 2 3 2" xfId="36505"/>
    <cellStyle name="20% - Accent2 6 3 2 2 2 4" xfId="26345"/>
    <cellStyle name="20% - Accent2 6 3 2 2 3" xfId="8565"/>
    <cellStyle name="20% - Accent2 6 3 2 2 3 2" xfId="18725"/>
    <cellStyle name="20% - Accent2 6 3 2 2 3 2 2" xfId="39045"/>
    <cellStyle name="20% - Accent2 6 3 2 2 3 3" xfId="28885"/>
    <cellStyle name="20% - Accent2 6 3 2 2 4" xfId="13645"/>
    <cellStyle name="20% - Accent2 6 3 2 2 4 2" xfId="33965"/>
    <cellStyle name="20% - Accent2 6 3 2 2 5" xfId="23805"/>
    <cellStyle name="20% - Accent2 6 3 2 3" xfId="4752"/>
    <cellStyle name="20% - Accent2 6 3 2 3 2" xfId="9832"/>
    <cellStyle name="20% - Accent2 6 3 2 3 2 2" xfId="19992"/>
    <cellStyle name="20% - Accent2 6 3 2 3 2 2 2" xfId="40312"/>
    <cellStyle name="20% - Accent2 6 3 2 3 2 3" xfId="30152"/>
    <cellStyle name="20% - Accent2 6 3 2 3 3" xfId="14912"/>
    <cellStyle name="20% - Accent2 6 3 2 3 3 2" xfId="35232"/>
    <cellStyle name="20% - Accent2 6 3 2 3 4" xfId="25072"/>
    <cellStyle name="20% - Accent2 6 3 2 4" xfId="7292"/>
    <cellStyle name="20% - Accent2 6 3 2 4 2" xfId="17452"/>
    <cellStyle name="20% - Accent2 6 3 2 4 2 2" xfId="37772"/>
    <cellStyle name="20% - Accent2 6 3 2 4 3" xfId="27612"/>
    <cellStyle name="20% - Accent2 6 3 2 5" xfId="12372"/>
    <cellStyle name="20% - Accent2 6 3 2 5 2" xfId="32692"/>
    <cellStyle name="20% - Accent2 6 3 2 6" xfId="22532"/>
    <cellStyle name="20% - Accent2 6 3 3" xfId="3484"/>
    <cellStyle name="20% - Accent2 6 3 3 2" xfId="6024"/>
    <cellStyle name="20% - Accent2 6 3 3 2 2" xfId="11104"/>
    <cellStyle name="20% - Accent2 6 3 3 2 2 2" xfId="21264"/>
    <cellStyle name="20% - Accent2 6 3 3 2 2 2 2" xfId="41584"/>
    <cellStyle name="20% - Accent2 6 3 3 2 2 3" xfId="31424"/>
    <cellStyle name="20% - Accent2 6 3 3 2 3" xfId="16184"/>
    <cellStyle name="20% - Accent2 6 3 3 2 3 2" xfId="36504"/>
    <cellStyle name="20% - Accent2 6 3 3 2 4" xfId="26344"/>
    <cellStyle name="20% - Accent2 6 3 3 3" xfId="8564"/>
    <cellStyle name="20% - Accent2 6 3 3 3 2" xfId="18724"/>
    <cellStyle name="20% - Accent2 6 3 3 3 2 2" xfId="39044"/>
    <cellStyle name="20% - Accent2 6 3 3 3 3" xfId="28884"/>
    <cellStyle name="20% - Accent2 6 3 3 4" xfId="13644"/>
    <cellStyle name="20% - Accent2 6 3 3 4 2" xfId="33964"/>
    <cellStyle name="20% - Accent2 6 3 3 5" xfId="23804"/>
    <cellStyle name="20% - Accent2 6 3 4" xfId="4751"/>
    <cellStyle name="20% - Accent2 6 3 4 2" xfId="9831"/>
    <cellStyle name="20% - Accent2 6 3 4 2 2" xfId="19991"/>
    <cellStyle name="20% - Accent2 6 3 4 2 2 2" xfId="40311"/>
    <cellStyle name="20% - Accent2 6 3 4 2 3" xfId="30151"/>
    <cellStyle name="20% - Accent2 6 3 4 3" xfId="14911"/>
    <cellStyle name="20% - Accent2 6 3 4 3 2" xfId="35231"/>
    <cellStyle name="20% - Accent2 6 3 4 4" xfId="25071"/>
    <cellStyle name="20% - Accent2 6 3 5" xfId="7291"/>
    <cellStyle name="20% - Accent2 6 3 5 2" xfId="17451"/>
    <cellStyle name="20% - Accent2 6 3 5 2 2" xfId="37771"/>
    <cellStyle name="20% - Accent2 6 3 5 3" xfId="27611"/>
    <cellStyle name="20% - Accent2 6 3 6" xfId="12371"/>
    <cellStyle name="20% - Accent2 6 3 6 2" xfId="32691"/>
    <cellStyle name="20% - Accent2 6 3 7" xfId="22531"/>
    <cellStyle name="20% - Accent2 6 4" xfId="3480"/>
    <cellStyle name="20% - Accent2 6 4 2" xfId="6020"/>
    <cellStyle name="20% - Accent2 6 4 2 2" xfId="11100"/>
    <cellStyle name="20% - Accent2 6 4 2 2 2" xfId="21260"/>
    <cellStyle name="20% - Accent2 6 4 2 2 2 2" xfId="41580"/>
    <cellStyle name="20% - Accent2 6 4 2 2 3" xfId="31420"/>
    <cellStyle name="20% - Accent2 6 4 2 3" xfId="16180"/>
    <cellStyle name="20% - Accent2 6 4 2 3 2" xfId="36500"/>
    <cellStyle name="20% - Accent2 6 4 2 4" xfId="26340"/>
    <cellStyle name="20% - Accent2 6 4 3" xfId="8560"/>
    <cellStyle name="20% - Accent2 6 4 3 2" xfId="18720"/>
    <cellStyle name="20% - Accent2 6 4 3 2 2" xfId="39040"/>
    <cellStyle name="20% - Accent2 6 4 3 3" xfId="28880"/>
    <cellStyle name="20% - Accent2 6 4 4" xfId="13640"/>
    <cellStyle name="20% - Accent2 6 4 4 2" xfId="33960"/>
    <cellStyle name="20% - Accent2 6 4 5" xfId="23800"/>
    <cellStyle name="20% - Accent2 6 5" xfId="4747"/>
    <cellStyle name="20% - Accent2 6 5 2" xfId="9827"/>
    <cellStyle name="20% - Accent2 6 5 2 2" xfId="19987"/>
    <cellStyle name="20% - Accent2 6 5 2 2 2" xfId="40307"/>
    <cellStyle name="20% - Accent2 6 5 2 3" xfId="30147"/>
    <cellStyle name="20% - Accent2 6 5 3" xfId="14907"/>
    <cellStyle name="20% - Accent2 6 5 3 2" xfId="35227"/>
    <cellStyle name="20% - Accent2 6 5 4" xfId="25067"/>
    <cellStyle name="20% - Accent2 6 6" xfId="7287"/>
    <cellStyle name="20% - Accent2 6 6 2" xfId="17447"/>
    <cellStyle name="20% - Accent2 6 6 2 2" xfId="37767"/>
    <cellStyle name="20% - Accent2 6 6 3" xfId="27607"/>
    <cellStyle name="20% - Accent2 6 7" xfId="12367"/>
    <cellStyle name="20% - Accent2 6 7 2" xfId="32687"/>
    <cellStyle name="20% - Accent2 6 8" xfId="22527"/>
    <cellStyle name="20% - Accent2 7" xfId="157"/>
    <cellStyle name="20% - Accent2 7 2" xfId="158"/>
    <cellStyle name="20% - Accent2 7 2 2" xfId="159"/>
    <cellStyle name="20% - Accent2 7 2 2 2" xfId="160"/>
    <cellStyle name="20% - Accent2 7 2 2 2 2" xfId="3489"/>
    <cellStyle name="20% - Accent2 7 2 2 2 2 2" xfId="6029"/>
    <cellStyle name="20% - Accent2 7 2 2 2 2 2 2" xfId="11109"/>
    <cellStyle name="20% - Accent2 7 2 2 2 2 2 2 2" xfId="21269"/>
    <cellStyle name="20% - Accent2 7 2 2 2 2 2 2 2 2" xfId="41589"/>
    <cellStyle name="20% - Accent2 7 2 2 2 2 2 2 3" xfId="31429"/>
    <cellStyle name="20% - Accent2 7 2 2 2 2 2 3" xfId="16189"/>
    <cellStyle name="20% - Accent2 7 2 2 2 2 2 3 2" xfId="36509"/>
    <cellStyle name="20% - Accent2 7 2 2 2 2 2 4" xfId="26349"/>
    <cellStyle name="20% - Accent2 7 2 2 2 2 3" xfId="8569"/>
    <cellStyle name="20% - Accent2 7 2 2 2 2 3 2" xfId="18729"/>
    <cellStyle name="20% - Accent2 7 2 2 2 2 3 2 2" xfId="39049"/>
    <cellStyle name="20% - Accent2 7 2 2 2 2 3 3" xfId="28889"/>
    <cellStyle name="20% - Accent2 7 2 2 2 2 4" xfId="13649"/>
    <cellStyle name="20% - Accent2 7 2 2 2 2 4 2" xfId="33969"/>
    <cellStyle name="20% - Accent2 7 2 2 2 2 5" xfId="23809"/>
    <cellStyle name="20% - Accent2 7 2 2 2 3" xfId="4756"/>
    <cellStyle name="20% - Accent2 7 2 2 2 3 2" xfId="9836"/>
    <cellStyle name="20% - Accent2 7 2 2 2 3 2 2" xfId="19996"/>
    <cellStyle name="20% - Accent2 7 2 2 2 3 2 2 2" xfId="40316"/>
    <cellStyle name="20% - Accent2 7 2 2 2 3 2 3" xfId="30156"/>
    <cellStyle name="20% - Accent2 7 2 2 2 3 3" xfId="14916"/>
    <cellStyle name="20% - Accent2 7 2 2 2 3 3 2" xfId="35236"/>
    <cellStyle name="20% - Accent2 7 2 2 2 3 4" xfId="25076"/>
    <cellStyle name="20% - Accent2 7 2 2 2 4" xfId="7296"/>
    <cellStyle name="20% - Accent2 7 2 2 2 4 2" xfId="17456"/>
    <cellStyle name="20% - Accent2 7 2 2 2 4 2 2" xfId="37776"/>
    <cellStyle name="20% - Accent2 7 2 2 2 4 3" xfId="27616"/>
    <cellStyle name="20% - Accent2 7 2 2 2 5" xfId="12376"/>
    <cellStyle name="20% - Accent2 7 2 2 2 5 2" xfId="32696"/>
    <cellStyle name="20% - Accent2 7 2 2 2 6" xfId="22536"/>
    <cellStyle name="20% - Accent2 7 2 2 3" xfId="3488"/>
    <cellStyle name="20% - Accent2 7 2 2 3 2" xfId="6028"/>
    <cellStyle name="20% - Accent2 7 2 2 3 2 2" xfId="11108"/>
    <cellStyle name="20% - Accent2 7 2 2 3 2 2 2" xfId="21268"/>
    <cellStyle name="20% - Accent2 7 2 2 3 2 2 2 2" xfId="41588"/>
    <cellStyle name="20% - Accent2 7 2 2 3 2 2 3" xfId="31428"/>
    <cellStyle name="20% - Accent2 7 2 2 3 2 3" xfId="16188"/>
    <cellStyle name="20% - Accent2 7 2 2 3 2 3 2" xfId="36508"/>
    <cellStyle name="20% - Accent2 7 2 2 3 2 4" xfId="26348"/>
    <cellStyle name="20% - Accent2 7 2 2 3 3" xfId="8568"/>
    <cellStyle name="20% - Accent2 7 2 2 3 3 2" xfId="18728"/>
    <cellStyle name="20% - Accent2 7 2 2 3 3 2 2" xfId="39048"/>
    <cellStyle name="20% - Accent2 7 2 2 3 3 3" xfId="28888"/>
    <cellStyle name="20% - Accent2 7 2 2 3 4" xfId="13648"/>
    <cellStyle name="20% - Accent2 7 2 2 3 4 2" xfId="33968"/>
    <cellStyle name="20% - Accent2 7 2 2 3 5" xfId="23808"/>
    <cellStyle name="20% - Accent2 7 2 2 4" xfId="4755"/>
    <cellStyle name="20% - Accent2 7 2 2 4 2" xfId="9835"/>
    <cellStyle name="20% - Accent2 7 2 2 4 2 2" xfId="19995"/>
    <cellStyle name="20% - Accent2 7 2 2 4 2 2 2" xfId="40315"/>
    <cellStyle name="20% - Accent2 7 2 2 4 2 3" xfId="30155"/>
    <cellStyle name="20% - Accent2 7 2 2 4 3" xfId="14915"/>
    <cellStyle name="20% - Accent2 7 2 2 4 3 2" xfId="35235"/>
    <cellStyle name="20% - Accent2 7 2 2 4 4" xfId="25075"/>
    <cellStyle name="20% - Accent2 7 2 2 5" xfId="7295"/>
    <cellStyle name="20% - Accent2 7 2 2 5 2" xfId="17455"/>
    <cellStyle name="20% - Accent2 7 2 2 5 2 2" xfId="37775"/>
    <cellStyle name="20% - Accent2 7 2 2 5 3" xfId="27615"/>
    <cellStyle name="20% - Accent2 7 2 2 6" xfId="12375"/>
    <cellStyle name="20% - Accent2 7 2 2 6 2" xfId="32695"/>
    <cellStyle name="20% - Accent2 7 2 2 7" xfId="22535"/>
    <cellStyle name="20% - Accent2 7 2 3" xfId="3487"/>
    <cellStyle name="20% - Accent2 7 2 3 2" xfId="6027"/>
    <cellStyle name="20% - Accent2 7 2 3 2 2" xfId="11107"/>
    <cellStyle name="20% - Accent2 7 2 3 2 2 2" xfId="21267"/>
    <cellStyle name="20% - Accent2 7 2 3 2 2 2 2" xfId="41587"/>
    <cellStyle name="20% - Accent2 7 2 3 2 2 3" xfId="31427"/>
    <cellStyle name="20% - Accent2 7 2 3 2 3" xfId="16187"/>
    <cellStyle name="20% - Accent2 7 2 3 2 3 2" xfId="36507"/>
    <cellStyle name="20% - Accent2 7 2 3 2 4" xfId="26347"/>
    <cellStyle name="20% - Accent2 7 2 3 3" xfId="8567"/>
    <cellStyle name="20% - Accent2 7 2 3 3 2" xfId="18727"/>
    <cellStyle name="20% - Accent2 7 2 3 3 2 2" xfId="39047"/>
    <cellStyle name="20% - Accent2 7 2 3 3 3" xfId="28887"/>
    <cellStyle name="20% - Accent2 7 2 3 4" xfId="13647"/>
    <cellStyle name="20% - Accent2 7 2 3 4 2" xfId="33967"/>
    <cellStyle name="20% - Accent2 7 2 3 5" xfId="23807"/>
    <cellStyle name="20% - Accent2 7 2 4" xfId="4754"/>
    <cellStyle name="20% - Accent2 7 2 4 2" xfId="9834"/>
    <cellStyle name="20% - Accent2 7 2 4 2 2" xfId="19994"/>
    <cellStyle name="20% - Accent2 7 2 4 2 2 2" xfId="40314"/>
    <cellStyle name="20% - Accent2 7 2 4 2 3" xfId="30154"/>
    <cellStyle name="20% - Accent2 7 2 4 3" xfId="14914"/>
    <cellStyle name="20% - Accent2 7 2 4 3 2" xfId="35234"/>
    <cellStyle name="20% - Accent2 7 2 4 4" xfId="25074"/>
    <cellStyle name="20% - Accent2 7 2 5" xfId="7294"/>
    <cellStyle name="20% - Accent2 7 2 5 2" xfId="17454"/>
    <cellStyle name="20% - Accent2 7 2 5 2 2" xfId="37774"/>
    <cellStyle name="20% - Accent2 7 2 5 3" xfId="27614"/>
    <cellStyle name="20% - Accent2 7 2 6" xfId="12374"/>
    <cellStyle name="20% - Accent2 7 2 6 2" xfId="32694"/>
    <cellStyle name="20% - Accent2 7 2 7" xfId="22534"/>
    <cellStyle name="20% - Accent2 7 3" xfId="161"/>
    <cellStyle name="20% - Accent2 7 3 2" xfId="162"/>
    <cellStyle name="20% - Accent2 7 3 2 2" xfId="3491"/>
    <cellStyle name="20% - Accent2 7 3 2 2 2" xfId="6031"/>
    <cellStyle name="20% - Accent2 7 3 2 2 2 2" xfId="11111"/>
    <cellStyle name="20% - Accent2 7 3 2 2 2 2 2" xfId="21271"/>
    <cellStyle name="20% - Accent2 7 3 2 2 2 2 2 2" xfId="41591"/>
    <cellStyle name="20% - Accent2 7 3 2 2 2 2 3" xfId="31431"/>
    <cellStyle name="20% - Accent2 7 3 2 2 2 3" xfId="16191"/>
    <cellStyle name="20% - Accent2 7 3 2 2 2 3 2" xfId="36511"/>
    <cellStyle name="20% - Accent2 7 3 2 2 2 4" xfId="26351"/>
    <cellStyle name="20% - Accent2 7 3 2 2 3" xfId="8571"/>
    <cellStyle name="20% - Accent2 7 3 2 2 3 2" xfId="18731"/>
    <cellStyle name="20% - Accent2 7 3 2 2 3 2 2" xfId="39051"/>
    <cellStyle name="20% - Accent2 7 3 2 2 3 3" xfId="28891"/>
    <cellStyle name="20% - Accent2 7 3 2 2 4" xfId="13651"/>
    <cellStyle name="20% - Accent2 7 3 2 2 4 2" xfId="33971"/>
    <cellStyle name="20% - Accent2 7 3 2 2 5" xfId="23811"/>
    <cellStyle name="20% - Accent2 7 3 2 3" xfId="4758"/>
    <cellStyle name="20% - Accent2 7 3 2 3 2" xfId="9838"/>
    <cellStyle name="20% - Accent2 7 3 2 3 2 2" xfId="19998"/>
    <cellStyle name="20% - Accent2 7 3 2 3 2 2 2" xfId="40318"/>
    <cellStyle name="20% - Accent2 7 3 2 3 2 3" xfId="30158"/>
    <cellStyle name="20% - Accent2 7 3 2 3 3" xfId="14918"/>
    <cellStyle name="20% - Accent2 7 3 2 3 3 2" xfId="35238"/>
    <cellStyle name="20% - Accent2 7 3 2 3 4" xfId="25078"/>
    <cellStyle name="20% - Accent2 7 3 2 4" xfId="7298"/>
    <cellStyle name="20% - Accent2 7 3 2 4 2" xfId="17458"/>
    <cellStyle name="20% - Accent2 7 3 2 4 2 2" xfId="37778"/>
    <cellStyle name="20% - Accent2 7 3 2 4 3" xfId="27618"/>
    <cellStyle name="20% - Accent2 7 3 2 5" xfId="12378"/>
    <cellStyle name="20% - Accent2 7 3 2 5 2" xfId="32698"/>
    <cellStyle name="20% - Accent2 7 3 2 6" xfId="22538"/>
    <cellStyle name="20% - Accent2 7 3 3" xfId="3490"/>
    <cellStyle name="20% - Accent2 7 3 3 2" xfId="6030"/>
    <cellStyle name="20% - Accent2 7 3 3 2 2" xfId="11110"/>
    <cellStyle name="20% - Accent2 7 3 3 2 2 2" xfId="21270"/>
    <cellStyle name="20% - Accent2 7 3 3 2 2 2 2" xfId="41590"/>
    <cellStyle name="20% - Accent2 7 3 3 2 2 3" xfId="31430"/>
    <cellStyle name="20% - Accent2 7 3 3 2 3" xfId="16190"/>
    <cellStyle name="20% - Accent2 7 3 3 2 3 2" xfId="36510"/>
    <cellStyle name="20% - Accent2 7 3 3 2 4" xfId="26350"/>
    <cellStyle name="20% - Accent2 7 3 3 3" xfId="8570"/>
    <cellStyle name="20% - Accent2 7 3 3 3 2" xfId="18730"/>
    <cellStyle name="20% - Accent2 7 3 3 3 2 2" xfId="39050"/>
    <cellStyle name="20% - Accent2 7 3 3 3 3" xfId="28890"/>
    <cellStyle name="20% - Accent2 7 3 3 4" xfId="13650"/>
    <cellStyle name="20% - Accent2 7 3 3 4 2" xfId="33970"/>
    <cellStyle name="20% - Accent2 7 3 3 5" xfId="23810"/>
    <cellStyle name="20% - Accent2 7 3 4" xfId="4757"/>
    <cellStyle name="20% - Accent2 7 3 4 2" xfId="9837"/>
    <cellStyle name="20% - Accent2 7 3 4 2 2" xfId="19997"/>
    <cellStyle name="20% - Accent2 7 3 4 2 2 2" xfId="40317"/>
    <cellStyle name="20% - Accent2 7 3 4 2 3" xfId="30157"/>
    <cellStyle name="20% - Accent2 7 3 4 3" xfId="14917"/>
    <cellStyle name="20% - Accent2 7 3 4 3 2" xfId="35237"/>
    <cellStyle name="20% - Accent2 7 3 4 4" xfId="25077"/>
    <cellStyle name="20% - Accent2 7 3 5" xfId="7297"/>
    <cellStyle name="20% - Accent2 7 3 5 2" xfId="17457"/>
    <cellStyle name="20% - Accent2 7 3 5 2 2" xfId="37777"/>
    <cellStyle name="20% - Accent2 7 3 5 3" xfId="27617"/>
    <cellStyle name="20% - Accent2 7 3 6" xfId="12377"/>
    <cellStyle name="20% - Accent2 7 3 6 2" xfId="32697"/>
    <cellStyle name="20% - Accent2 7 3 7" xfId="22537"/>
    <cellStyle name="20% - Accent2 7 4" xfId="3486"/>
    <cellStyle name="20% - Accent2 7 4 2" xfId="6026"/>
    <cellStyle name="20% - Accent2 7 4 2 2" xfId="11106"/>
    <cellStyle name="20% - Accent2 7 4 2 2 2" xfId="21266"/>
    <cellStyle name="20% - Accent2 7 4 2 2 2 2" xfId="41586"/>
    <cellStyle name="20% - Accent2 7 4 2 2 3" xfId="31426"/>
    <cellStyle name="20% - Accent2 7 4 2 3" xfId="16186"/>
    <cellStyle name="20% - Accent2 7 4 2 3 2" xfId="36506"/>
    <cellStyle name="20% - Accent2 7 4 2 4" xfId="26346"/>
    <cellStyle name="20% - Accent2 7 4 3" xfId="8566"/>
    <cellStyle name="20% - Accent2 7 4 3 2" xfId="18726"/>
    <cellStyle name="20% - Accent2 7 4 3 2 2" xfId="39046"/>
    <cellStyle name="20% - Accent2 7 4 3 3" xfId="28886"/>
    <cellStyle name="20% - Accent2 7 4 4" xfId="13646"/>
    <cellStyle name="20% - Accent2 7 4 4 2" xfId="33966"/>
    <cellStyle name="20% - Accent2 7 4 5" xfId="23806"/>
    <cellStyle name="20% - Accent2 7 5" xfId="4753"/>
    <cellStyle name="20% - Accent2 7 5 2" xfId="9833"/>
    <cellStyle name="20% - Accent2 7 5 2 2" xfId="19993"/>
    <cellStyle name="20% - Accent2 7 5 2 2 2" xfId="40313"/>
    <cellStyle name="20% - Accent2 7 5 2 3" xfId="30153"/>
    <cellStyle name="20% - Accent2 7 5 3" xfId="14913"/>
    <cellStyle name="20% - Accent2 7 5 3 2" xfId="35233"/>
    <cellStyle name="20% - Accent2 7 5 4" xfId="25073"/>
    <cellStyle name="20% - Accent2 7 6" xfId="7293"/>
    <cellStyle name="20% - Accent2 7 6 2" xfId="17453"/>
    <cellStyle name="20% - Accent2 7 6 2 2" xfId="37773"/>
    <cellStyle name="20% - Accent2 7 6 3" xfId="27613"/>
    <cellStyle name="20% - Accent2 7 7" xfId="12373"/>
    <cellStyle name="20% - Accent2 7 7 2" xfId="32693"/>
    <cellStyle name="20% - Accent2 7 8" xfId="22533"/>
    <cellStyle name="20% - Accent2 8" xfId="163"/>
    <cellStyle name="20% - Accent2 8 2" xfId="164"/>
    <cellStyle name="20% - Accent2 8 2 2" xfId="165"/>
    <cellStyle name="20% - Accent2 8 2 2 2" xfId="3494"/>
    <cellStyle name="20% - Accent2 8 2 2 2 2" xfId="6034"/>
    <cellStyle name="20% - Accent2 8 2 2 2 2 2" xfId="11114"/>
    <cellStyle name="20% - Accent2 8 2 2 2 2 2 2" xfId="21274"/>
    <cellStyle name="20% - Accent2 8 2 2 2 2 2 2 2" xfId="41594"/>
    <cellStyle name="20% - Accent2 8 2 2 2 2 2 3" xfId="31434"/>
    <cellStyle name="20% - Accent2 8 2 2 2 2 3" xfId="16194"/>
    <cellStyle name="20% - Accent2 8 2 2 2 2 3 2" xfId="36514"/>
    <cellStyle name="20% - Accent2 8 2 2 2 2 4" xfId="26354"/>
    <cellStyle name="20% - Accent2 8 2 2 2 3" xfId="8574"/>
    <cellStyle name="20% - Accent2 8 2 2 2 3 2" xfId="18734"/>
    <cellStyle name="20% - Accent2 8 2 2 2 3 2 2" xfId="39054"/>
    <cellStyle name="20% - Accent2 8 2 2 2 3 3" xfId="28894"/>
    <cellStyle name="20% - Accent2 8 2 2 2 4" xfId="13654"/>
    <cellStyle name="20% - Accent2 8 2 2 2 4 2" xfId="33974"/>
    <cellStyle name="20% - Accent2 8 2 2 2 5" xfId="23814"/>
    <cellStyle name="20% - Accent2 8 2 2 3" xfId="4761"/>
    <cellStyle name="20% - Accent2 8 2 2 3 2" xfId="9841"/>
    <cellStyle name="20% - Accent2 8 2 2 3 2 2" xfId="20001"/>
    <cellStyle name="20% - Accent2 8 2 2 3 2 2 2" xfId="40321"/>
    <cellStyle name="20% - Accent2 8 2 2 3 2 3" xfId="30161"/>
    <cellStyle name="20% - Accent2 8 2 2 3 3" xfId="14921"/>
    <cellStyle name="20% - Accent2 8 2 2 3 3 2" xfId="35241"/>
    <cellStyle name="20% - Accent2 8 2 2 3 4" xfId="25081"/>
    <cellStyle name="20% - Accent2 8 2 2 4" xfId="7301"/>
    <cellStyle name="20% - Accent2 8 2 2 4 2" xfId="17461"/>
    <cellStyle name="20% - Accent2 8 2 2 4 2 2" xfId="37781"/>
    <cellStyle name="20% - Accent2 8 2 2 4 3" xfId="27621"/>
    <cellStyle name="20% - Accent2 8 2 2 5" xfId="12381"/>
    <cellStyle name="20% - Accent2 8 2 2 5 2" xfId="32701"/>
    <cellStyle name="20% - Accent2 8 2 2 6" xfId="22541"/>
    <cellStyle name="20% - Accent2 8 2 3" xfId="3493"/>
    <cellStyle name="20% - Accent2 8 2 3 2" xfId="6033"/>
    <cellStyle name="20% - Accent2 8 2 3 2 2" xfId="11113"/>
    <cellStyle name="20% - Accent2 8 2 3 2 2 2" xfId="21273"/>
    <cellStyle name="20% - Accent2 8 2 3 2 2 2 2" xfId="41593"/>
    <cellStyle name="20% - Accent2 8 2 3 2 2 3" xfId="31433"/>
    <cellStyle name="20% - Accent2 8 2 3 2 3" xfId="16193"/>
    <cellStyle name="20% - Accent2 8 2 3 2 3 2" xfId="36513"/>
    <cellStyle name="20% - Accent2 8 2 3 2 4" xfId="26353"/>
    <cellStyle name="20% - Accent2 8 2 3 3" xfId="8573"/>
    <cellStyle name="20% - Accent2 8 2 3 3 2" xfId="18733"/>
    <cellStyle name="20% - Accent2 8 2 3 3 2 2" xfId="39053"/>
    <cellStyle name="20% - Accent2 8 2 3 3 3" xfId="28893"/>
    <cellStyle name="20% - Accent2 8 2 3 4" xfId="13653"/>
    <cellStyle name="20% - Accent2 8 2 3 4 2" xfId="33973"/>
    <cellStyle name="20% - Accent2 8 2 3 5" xfId="23813"/>
    <cellStyle name="20% - Accent2 8 2 4" xfId="4760"/>
    <cellStyle name="20% - Accent2 8 2 4 2" xfId="9840"/>
    <cellStyle name="20% - Accent2 8 2 4 2 2" xfId="20000"/>
    <cellStyle name="20% - Accent2 8 2 4 2 2 2" xfId="40320"/>
    <cellStyle name="20% - Accent2 8 2 4 2 3" xfId="30160"/>
    <cellStyle name="20% - Accent2 8 2 4 3" xfId="14920"/>
    <cellStyle name="20% - Accent2 8 2 4 3 2" xfId="35240"/>
    <cellStyle name="20% - Accent2 8 2 4 4" xfId="25080"/>
    <cellStyle name="20% - Accent2 8 2 5" xfId="7300"/>
    <cellStyle name="20% - Accent2 8 2 5 2" xfId="17460"/>
    <cellStyle name="20% - Accent2 8 2 5 2 2" xfId="37780"/>
    <cellStyle name="20% - Accent2 8 2 5 3" xfId="27620"/>
    <cellStyle name="20% - Accent2 8 2 6" xfId="12380"/>
    <cellStyle name="20% - Accent2 8 2 6 2" xfId="32700"/>
    <cellStyle name="20% - Accent2 8 2 7" xfId="22540"/>
    <cellStyle name="20% - Accent2 8 3" xfId="3492"/>
    <cellStyle name="20% - Accent2 8 3 2" xfId="6032"/>
    <cellStyle name="20% - Accent2 8 3 2 2" xfId="11112"/>
    <cellStyle name="20% - Accent2 8 3 2 2 2" xfId="21272"/>
    <cellStyle name="20% - Accent2 8 3 2 2 2 2" xfId="41592"/>
    <cellStyle name="20% - Accent2 8 3 2 2 3" xfId="31432"/>
    <cellStyle name="20% - Accent2 8 3 2 3" xfId="16192"/>
    <cellStyle name="20% - Accent2 8 3 2 3 2" xfId="36512"/>
    <cellStyle name="20% - Accent2 8 3 2 4" xfId="26352"/>
    <cellStyle name="20% - Accent2 8 3 3" xfId="8572"/>
    <cellStyle name="20% - Accent2 8 3 3 2" xfId="18732"/>
    <cellStyle name="20% - Accent2 8 3 3 2 2" xfId="39052"/>
    <cellStyle name="20% - Accent2 8 3 3 3" xfId="28892"/>
    <cellStyle name="20% - Accent2 8 3 4" xfId="13652"/>
    <cellStyle name="20% - Accent2 8 3 4 2" xfId="33972"/>
    <cellStyle name="20% - Accent2 8 3 5" xfId="23812"/>
    <cellStyle name="20% - Accent2 8 4" xfId="4759"/>
    <cellStyle name="20% - Accent2 8 4 2" xfId="9839"/>
    <cellStyle name="20% - Accent2 8 4 2 2" xfId="19999"/>
    <cellStyle name="20% - Accent2 8 4 2 2 2" xfId="40319"/>
    <cellStyle name="20% - Accent2 8 4 2 3" xfId="30159"/>
    <cellStyle name="20% - Accent2 8 4 3" xfId="14919"/>
    <cellStyle name="20% - Accent2 8 4 3 2" xfId="35239"/>
    <cellStyle name="20% - Accent2 8 4 4" xfId="25079"/>
    <cellStyle name="20% - Accent2 8 5" xfId="7299"/>
    <cellStyle name="20% - Accent2 8 5 2" xfId="17459"/>
    <cellStyle name="20% - Accent2 8 5 2 2" xfId="37779"/>
    <cellStyle name="20% - Accent2 8 5 3" xfId="27619"/>
    <cellStyle name="20% - Accent2 8 6" xfId="12379"/>
    <cellStyle name="20% - Accent2 8 6 2" xfId="32699"/>
    <cellStyle name="20% - Accent2 8 7" xfId="22539"/>
    <cellStyle name="20% - Accent2 9" xfId="166"/>
    <cellStyle name="20% - Accent2 9 2" xfId="167"/>
    <cellStyle name="20% - Accent2 9 2 2" xfId="168"/>
    <cellStyle name="20% - Accent2 9 2 2 2" xfId="3497"/>
    <cellStyle name="20% - Accent2 9 2 2 2 2" xfId="6037"/>
    <cellStyle name="20% - Accent2 9 2 2 2 2 2" xfId="11117"/>
    <cellStyle name="20% - Accent2 9 2 2 2 2 2 2" xfId="21277"/>
    <cellStyle name="20% - Accent2 9 2 2 2 2 2 2 2" xfId="41597"/>
    <cellStyle name="20% - Accent2 9 2 2 2 2 2 3" xfId="31437"/>
    <cellStyle name="20% - Accent2 9 2 2 2 2 3" xfId="16197"/>
    <cellStyle name="20% - Accent2 9 2 2 2 2 3 2" xfId="36517"/>
    <cellStyle name="20% - Accent2 9 2 2 2 2 4" xfId="26357"/>
    <cellStyle name="20% - Accent2 9 2 2 2 3" xfId="8577"/>
    <cellStyle name="20% - Accent2 9 2 2 2 3 2" xfId="18737"/>
    <cellStyle name="20% - Accent2 9 2 2 2 3 2 2" xfId="39057"/>
    <cellStyle name="20% - Accent2 9 2 2 2 3 3" xfId="28897"/>
    <cellStyle name="20% - Accent2 9 2 2 2 4" xfId="13657"/>
    <cellStyle name="20% - Accent2 9 2 2 2 4 2" xfId="33977"/>
    <cellStyle name="20% - Accent2 9 2 2 2 5" xfId="23817"/>
    <cellStyle name="20% - Accent2 9 2 2 3" xfId="4764"/>
    <cellStyle name="20% - Accent2 9 2 2 3 2" xfId="9844"/>
    <cellStyle name="20% - Accent2 9 2 2 3 2 2" xfId="20004"/>
    <cellStyle name="20% - Accent2 9 2 2 3 2 2 2" xfId="40324"/>
    <cellStyle name="20% - Accent2 9 2 2 3 2 3" xfId="30164"/>
    <cellStyle name="20% - Accent2 9 2 2 3 3" xfId="14924"/>
    <cellStyle name="20% - Accent2 9 2 2 3 3 2" xfId="35244"/>
    <cellStyle name="20% - Accent2 9 2 2 3 4" xfId="25084"/>
    <cellStyle name="20% - Accent2 9 2 2 4" xfId="7304"/>
    <cellStyle name="20% - Accent2 9 2 2 4 2" xfId="17464"/>
    <cellStyle name="20% - Accent2 9 2 2 4 2 2" xfId="37784"/>
    <cellStyle name="20% - Accent2 9 2 2 4 3" xfId="27624"/>
    <cellStyle name="20% - Accent2 9 2 2 5" xfId="12384"/>
    <cellStyle name="20% - Accent2 9 2 2 5 2" xfId="32704"/>
    <cellStyle name="20% - Accent2 9 2 2 6" xfId="22544"/>
    <cellStyle name="20% - Accent2 9 2 3" xfId="3496"/>
    <cellStyle name="20% - Accent2 9 2 3 2" xfId="6036"/>
    <cellStyle name="20% - Accent2 9 2 3 2 2" xfId="11116"/>
    <cellStyle name="20% - Accent2 9 2 3 2 2 2" xfId="21276"/>
    <cellStyle name="20% - Accent2 9 2 3 2 2 2 2" xfId="41596"/>
    <cellStyle name="20% - Accent2 9 2 3 2 2 3" xfId="31436"/>
    <cellStyle name="20% - Accent2 9 2 3 2 3" xfId="16196"/>
    <cellStyle name="20% - Accent2 9 2 3 2 3 2" xfId="36516"/>
    <cellStyle name="20% - Accent2 9 2 3 2 4" xfId="26356"/>
    <cellStyle name="20% - Accent2 9 2 3 3" xfId="8576"/>
    <cellStyle name="20% - Accent2 9 2 3 3 2" xfId="18736"/>
    <cellStyle name="20% - Accent2 9 2 3 3 2 2" xfId="39056"/>
    <cellStyle name="20% - Accent2 9 2 3 3 3" xfId="28896"/>
    <cellStyle name="20% - Accent2 9 2 3 4" xfId="13656"/>
    <cellStyle name="20% - Accent2 9 2 3 4 2" xfId="33976"/>
    <cellStyle name="20% - Accent2 9 2 3 5" xfId="23816"/>
    <cellStyle name="20% - Accent2 9 2 4" xfId="4763"/>
    <cellStyle name="20% - Accent2 9 2 4 2" xfId="9843"/>
    <cellStyle name="20% - Accent2 9 2 4 2 2" xfId="20003"/>
    <cellStyle name="20% - Accent2 9 2 4 2 2 2" xfId="40323"/>
    <cellStyle name="20% - Accent2 9 2 4 2 3" xfId="30163"/>
    <cellStyle name="20% - Accent2 9 2 4 3" xfId="14923"/>
    <cellStyle name="20% - Accent2 9 2 4 3 2" xfId="35243"/>
    <cellStyle name="20% - Accent2 9 2 4 4" xfId="25083"/>
    <cellStyle name="20% - Accent2 9 2 5" xfId="7303"/>
    <cellStyle name="20% - Accent2 9 2 5 2" xfId="17463"/>
    <cellStyle name="20% - Accent2 9 2 5 2 2" xfId="37783"/>
    <cellStyle name="20% - Accent2 9 2 5 3" xfId="27623"/>
    <cellStyle name="20% - Accent2 9 2 6" xfId="12383"/>
    <cellStyle name="20% - Accent2 9 2 6 2" xfId="32703"/>
    <cellStyle name="20% - Accent2 9 2 7" xfId="22543"/>
    <cellStyle name="20% - Accent2 9 3" xfId="3495"/>
    <cellStyle name="20% - Accent2 9 3 2" xfId="6035"/>
    <cellStyle name="20% - Accent2 9 3 2 2" xfId="11115"/>
    <cellStyle name="20% - Accent2 9 3 2 2 2" xfId="21275"/>
    <cellStyle name="20% - Accent2 9 3 2 2 2 2" xfId="41595"/>
    <cellStyle name="20% - Accent2 9 3 2 2 3" xfId="31435"/>
    <cellStyle name="20% - Accent2 9 3 2 3" xfId="16195"/>
    <cellStyle name="20% - Accent2 9 3 2 3 2" xfId="36515"/>
    <cellStyle name="20% - Accent2 9 3 2 4" xfId="26355"/>
    <cellStyle name="20% - Accent2 9 3 3" xfId="8575"/>
    <cellStyle name="20% - Accent2 9 3 3 2" xfId="18735"/>
    <cellStyle name="20% - Accent2 9 3 3 2 2" xfId="39055"/>
    <cellStyle name="20% - Accent2 9 3 3 3" xfId="28895"/>
    <cellStyle name="20% - Accent2 9 3 4" xfId="13655"/>
    <cellStyle name="20% - Accent2 9 3 4 2" xfId="33975"/>
    <cellStyle name="20% - Accent2 9 3 5" xfId="23815"/>
    <cellStyle name="20% - Accent2 9 4" xfId="4762"/>
    <cellStyle name="20% - Accent2 9 4 2" xfId="9842"/>
    <cellStyle name="20% - Accent2 9 4 2 2" xfId="20002"/>
    <cellStyle name="20% - Accent2 9 4 2 2 2" xfId="40322"/>
    <cellStyle name="20% - Accent2 9 4 2 3" xfId="30162"/>
    <cellStyle name="20% - Accent2 9 4 3" xfId="14922"/>
    <cellStyle name="20% - Accent2 9 4 3 2" xfId="35242"/>
    <cellStyle name="20% - Accent2 9 4 4" xfId="25082"/>
    <cellStyle name="20% - Accent2 9 5" xfId="7302"/>
    <cellStyle name="20% - Accent2 9 5 2" xfId="17462"/>
    <cellStyle name="20% - Accent2 9 5 2 2" xfId="37782"/>
    <cellStyle name="20% - Accent2 9 5 3" xfId="27622"/>
    <cellStyle name="20% - Accent2 9 6" xfId="12382"/>
    <cellStyle name="20% - Accent2 9 6 2" xfId="32702"/>
    <cellStyle name="20% - Accent2 9 7" xfId="22542"/>
    <cellStyle name="20% - Accent3" xfId="169" builtinId="38" customBuiltin="1"/>
    <cellStyle name="20% - Accent3 10" xfId="170"/>
    <cellStyle name="20% - Accent3 10 2" xfId="171"/>
    <cellStyle name="20% - Accent3 10 2 2" xfId="3499"/>
    <cellStyle name="20% - Accent3 10 2 2 2" xfId="6039"/>
    <cellStyle name="20% - Accent3 10 2 2 2 2" xfId="11119"/>
    <cellStyle name="20% - Accent3 10 2 2 2 2 2" xfId="21279"/>
    <cellStyle name="20% - Accent3 10 2 2 2 2 2 2" xfId="41599"/>
    <cellStyle name="20% - Accent3 10 2 2 2 2 3" xfId="31439"/>
    <cellStyle name="20% - Accent3 10 2 2 2 3" xfId="16199"/>
    <cellStyle name="20% - Accent3 10 2 2 2 3 2" xfId="36519"/>
    <cellStyle name="20% - Accent3 10 2 2 2 4" xfId="26359"/>
    <cellStyle name="20% - Accent3 10 2 2 3" xfId="8579"/>
    <cellStyle name="20% - Accent3 10 2 2 3 2" xfId="18739"/>
    <cellStyle name="20% - Accent3 10 2 2 3 2 2" xfId="39059"/>
    <cellStyle name="20% - Accent3 10 2 2 3 3" xfId="28899"/>
    <cellStyle name="20% - Accent3 10 2 2 4" xfId="13659"/>
    <cellStyle name="20% - Accent3 10 2 2 4 2" xfId="33979"/>
    <cellStyle name="20% - Accent3 10 2 2 5" xfId="23819"/>
    <cellStyle name="20% - Accent3 10 2 3" xfId="4766"/>
    <cellStyle name="20% - Accent3 10 2 3 2" xfId="9846"/>
    <cellStyle name="20% - Accent3 10 2 3 2 2" xfId="20006"/>
    <cellStyle name="20% - Accent3 10 2 3 2 2 2" xfId="40326"/>
    <cellStyle name="20% - Accent3 10 2 3 2 3" xfId="30166"/>
    <cellStyle name="20% - Accent3 10 2 3 3" xfId="14926"/>
    <cellStyle name="20% - Accent3 10 2 3 3 2" xfId="35246"/>
    <cellStyle name="20% - Accent3 10 2 3 4" xfId="25086"/>
    <cellStyle name="20% - Accent3 10 2 4" xfId="7306"/>
    <cellStyle name="20% - Accent3 10 2 4 2" xfId="17466"/>
    <cellStyle name="20% - Accent3 10 2 4 2 2" xfId="37786"/>
    <cellStyle name="20% - Accent3 10 2 4 3" xfId="27626"/>
    <cellStyle name="20% - Accent3 10 2 5" xfId="12386"/>
    <cellStyle name="20% - Accent3 10 2 5 2" xfId="32706"/>
    <cellStyle name="20% - Accent3 10 2 6" xfId="22546"/>
    <cellStyle name="20% - Accent3 10 3" xfId="3498"/>
    <cellStyle name="20% - Accent3 10 3 2" xfId="6038"/>
    <cellStyle name="20% - Accent3 10 3 2 2" xfId="11118"/>
    <cellStyle name="20% - Accent3 10 3 2 2 2" xfId="21278"/>
    <cellStyle name="20% - Accent3 10 3 2 2 2 2" xfId="41598"/>
    <cellStyle name="20% - Accent3 10 3 2 2 3" xfId="31438"/>
    <cellStyle name="20% - Accent3 10 3 2 3" xfId="16198"/>
    <cellStyle name="20% - Accent3 10 3 2 3 2" xfId="36518"/>
    <cellStyle name="20% - Accent3 10 3 2 4" xfId="26358"/>
    <cellStyle name="20% - Accent3 10 3 3" xfId="8578"/>
    <cellStyle name="20% - Accent3 10 3 3 2" xfId="18738"/>
    <cellStyle name="20% - Accent3 10 3 3 2 2" xfId="39058"/>
    <cellStyle name="20% - Accent3 10 3 3 3" xfId="28898"/>
    <cellStyle name="20% - Accent3 10 3 4" xfId="13658"/>
    <cellStyle name="20% - Accent3 10 3 4 2" xfId="33978"/>
    <cellStyle name="20% - Accent3 10 3 5" xfId="23818"/>
    <cellStyle name="20% - Accent3 10 4" xfId="4765"/>
    <cellStyle name="20% - Accent3 10 4 2" xfId="9845"/>
    <cellStyle name="20% - Accent3 10 4 2 2" xfId="20005"/>
    <cellStyle name="20% - Accent3 10 4 2 2 2" xfId="40325"/>
    <cellStyle name="20% - Accent3 10 4 2 3" xfId="30165"/>
    <cellStyle name="20% - Accent3 10 4 3" xfId="14925"/>
    <cellStyle name="20% - Accent3 10 4 3 2" xfId="35245"/>
    <cellStyle name="20% - Accent3 10 4 4" xfId="25085"/>
    <cellStyle name="20% - Accent3 10 5" xfId="7305"/>
    <cellStyle name="20% - Accent3 10 5 2" xfId="17465"/>
    <cellStyle name="20% - Accent3 10 5 2 2" xfId="37785"/>
    <cellStyle name="20% - Accent3 10 5 3" xfId="27625"/>
    <cellStyle name="20% - Accent3 10 6" xfId="12385"/>
    <cellStyle name="20% - Accent3 10 6 2" xfId="32705"/>
    <cellStyle name="20% - Accent3 10 7" xfId="22545"/>
    <cellStyle name="20% - Accent3 11" xfId="172"/>
    <cellStyle name="20% - Accent3 2" xfId="173"/>
    <cellStyle name="20% - Accent3 3" xfId="174"/>
    <cellStyle name="20% - Accent3 3 2" xfId="175"/>
    <cellStyle name="20% - Accent3 3 2 2" xfId="176"/>
    <cellStyle name="20% - Accent3 3 2 2 2" xfId="177"/>
    <cellStyle name="20% - Accent3 3 2 2 2 2" xfId="178"/>
    <cellStyle name="20% - Accent3 3 2 2 2 2 2" xfId="179"/>
    <cellStyle name="20% - Accent3 3 2 2 2 2 2 2" xfId="3504"/>
    <cellStyle name="20% - Accent3 3 2 2 2 2 2 2 2" xfId="6044"/>
    <cellStyle name="20% - Accent3 3 2 2 2 2 2 2 2 2" xfId="11124"/>
    <cellStyle name="20% - Accent3 3 2 2 2 2 2 2 2 2 2" xfId="21284"/>
    <cellStyle name="20% - Accent3 3 2 2 2 2 2 2 2 2 2 2" xfId="41604"/>
    <cellStyle name="20% - Accent3 3 2 2 2 2 2 2 2 2 3" xfId="31444"/>
    <cellStyle name="20% - Accent3 3 2 2 2 2 2 2 2 3" xfId="16204"/>
    <cellStyle name="20% - Accent3 3 2 2 2 2 2 2 2 3 2" xfId="36524"/>
    <cellStyle name="20% - Accent3 3 2 2 2 2 2 2 2 4" xfId="26364"/>
    <cellStyle name="20% - Accent3 3 2 2 2 2 2 2 3" xfId="8584"/>
    <cellStyle name="20% - Accent3 3 2 2 2 2 2 2 3 2" xfId="18744"/>
    <cellStyle name="20% - Accent3 3 2 2 2 2 2 2 3 2 2" xfId="39064"/>
    <cellStyle name="20% - Accent3 3 2 2 2 2 2 2 3 3" xfId="28904"/>
    <cellStyle name="20% - Accent3 3 2 2 2 2 2 2 4" xfId="13664"/>
    <cellStyle name="20% - Accent3 3 2 2 2 2 2 2 4 2" xfId="33984"/>
    <cellStyle name="20% - Accent3 3 2 2 2 2 2 2 5" xfId="23824"/>
    <cellStyle name="20% - Accent3 3 2 2 2 2 2 3" xfId="4771"/>
    <cellStyle name="20% - Accent3 3 2 2 2 2 2 3 2" xfId="9851"/>
    <cellStyle name="20% - Accent3 3 2 2 2 2 2 3 2 2" xfId="20011"/>
    <cellStyle name="20% - Accent3 3 2 2 2 2 2 3 2 2 2" xfId="40331"/>
    <cellStyle name="20% - Accent3 3 2 2 2 2 2 3 2 3" xfId="30171"/>
    <cellStyle name="20% - Accent3 3 2 2 2 2 2 3 3" xfId="14931"/>
    <cellStyle name="20% - Accent3 3 2 2 2 2 2 3 3 2" xfId="35251"/>
    <cellStyle name="20% - Accent3 3 2 2 2 2 2 3 4" xfId="25091"/>
    <cellStyle name="20% - Accent3 3 2 2 2 2 2 4" xfId="7311"/>
    <cellStyle name="20% - Accent3 3 2 2 2 2 2 4 2" xfId="17471"/>
    <cellStyle name="20% - Accent3 3 2 2 2 2 2 4 2 2" xfId="37791"/>
    <cellStyle name="20% - Accent3 3 2 2 2 2 2 4 3" xfId="27631"/>
    <cellStyle name="20% - Accent3 3 2 2 2 2 2 5" xfId="12391"/>
    <cellStyle name="20% - Accent3 3 2 2 2 2 2 5 2" xfId="32711"/>
    <cellStyle name="20% - Accent3 3 2 2 2 2 2 6" xfId="22551"/>
    <cellStyle name="20% - Accent3 3 2 2 2 2 3" xfId="3503"/>
    <cellStyle name="20% - Accent3 3 2 2 2 2 3 2" xfId="6043"/>
    <cellStyle name="20% - Accent3 3 2 2 2 2 3 2 2" xfId="11123"/>
    <cellStyle name="20% - Accent3 3 2 2 2 2 3 2 2 2" xfId="21283"/>
    <cellStyle name="20% - Accent3 3 2 2 2 2 3 2 2 2 2" xfId="41603"/>
    <cellStyle name="20% - Accent3 3 2 2 2 2 3 2 2 3" xfId="31443"/>
    <cellStyle name="20% - Accent3 3 2 2 2 2 3 2 3" xfId="16203"/>
    <cellStyle name="20% - Accent3 3 2 2 2 2 3 2 3 2" xfId="36523"/>
    <cellStyle name="20% - Accent3 3 2 2 2 2 3 2 4" xfId="26363"/>
    <cellStyle name="20% - Accent3 3 2 2 2 2 3 3" xfId="8583"/>
    <cellStyle name="20% - Accent3 3 2 2 2 2 3 3 2" xfId="18743"/>
    <cellStyle name="20% - Accent3 3 2 2 2 2 3 3 2 2" xfId="39063"/>
    <cellStyle name="20% - Accent3 3 2 2 2 2 3 3 3" xfId="28903"/>
    <cellStyle name="20% - Accent3 3 2 2 2 2 3 4" xfId="13663"/>
    <cellStyle name="20% - Accent3 3 2 2 2 2 3 4 2" xfId="33983"/>
    <cellStyle name="20% - Accent3 3 2 2 2 2 3 5" xfId="23823"/>
    <cellStyle name="20% - Accent3 3 2 2 2 2 4" xfId="4770"/>
    <cellStyle name="20% - Accent3 3 2 2 2 2 4 2" xfId="9850"/>
    <cellStyle name="20% - Accent3 3 2 2 2 2 4 2 2" xfId="20010"/>
    <cellStyle name="20% - Accent3 3 2 2 2 2 4 2 2 2" xfId="40330"/>
    <cellStyle name="20% - Accent3 3 2 2 2 2 4 2 3" xfId="30170"/>
    <cellStyle name="20% - Accent3 3 2 2 2 2 4 3" xfId="14930"/>
    <cellStyle name="20% - Accent3 3 2 2 2 2 4 3 2" xfId="35250"/>
    <cellStyle name="20% - Accent3 3 2 2 2 2 4 4" xfId="25090"/>
    <cellStyle name="20% - Accent3 3 2 2 2 2 5" xfId="7310"/>
    <cellStyle name="20% - Accent3 3 2 2 2 2 5 2" xfId="17470"/>
    <cellStyle name="20% - Accent3 3 2 2 2 2 5 2 2" xfId="37790"/>
    <cellStyle name="20% - Accent3 3 2 2 2 2 5 3" xfId="27630"/>
    <cellStyle name="20% - Accent3 3 2 2 2 2 6" xfId="12390"/>
    <cellStyle name="20% - Accent3 3 2 2 2 2 6 2" xfId="32710"/>
    <cellStyle name="20% - Accent3 3 2 2 2 2 7" xfId="22550"/>
    <cellStyle name="20% - Accent3 3 2 2 2 3" xfId="3502"/>
    <cellStyle name="20% - Accent3 3 2 2 2 3 2" xfId="6042"/>
    <cellStyle name="20% - Accent3 3 2 2 2 3 2 2" xfId="11122"/>
    <cellStyle name="20% - Accent3 3 2 2 2 3 2 2 2" xfId="21282"/>
    <cellStyle name="20% - Accent3 3 2 2 2 3 2 2 2 2" xfId="41602"/>
    <cellStyle name="20% - Accent3 3 2 2 2 3 2 2 3" xfId="31442"/>
    <cellStyle name="20% - Accent3 3 2 2 2 3 2 3" xfId="16202"/>
    <cellStyle name="20% - Accent3 3 2 2 2 3 2 3 2" xfId="36522"/>
    <cellStyle name="20% - Accent3 3 2 2 2 3 2 4" xfId="26362"/>
    <cellStyle name="20% - Accent3 3 2 2 2 3 3" xfId="8582"/>
    <cellStyle name="20% - Accent3 3 2 2 2 3 3 2" xfId="18742"/>
    <cellStyle name="20% - Accent3 3 2 2 2 3 3 2 2" xfId="39062"/>
    <cellStyle name="20% - Accent3 3 2 2 2 3 3 3" xfId="28902"/>
    <cellStyle name="20% - Accent3 3 2 2 2 3 4" xfId="13662"/>
    <cellStyle name="20% - Accent3 3 2 2 2 3 4 2" xfId="33982"/>
    <cellStyle name="20% - Accent3 3 2 2 2 3 5" xfId="23822"/>
    <cellStyle name="20% - Accent3 3 2 2 2 4" xfId="4769"/>
    <cellStyle name="20% - Accent3 3 2 2 2 4 2" xfId="9849"/>
    <cellStyle name="20% - Accent3 3 2 2 2 4 2 2" xfId="20009"/>
    <cellStyle name="20% - Accent3 3 2 2 2 4 2 2 2" xfId="40329"/>
    <cellStyle name="20% - Accent3 3 2 2 2 4 2 3" xfId="30169"/>
    <cellStyle name="20% - Accent3 3 2 2 2 4 3" xfId="14929"/>
    <cellStyle name="20% - Accent3 3 2 2 2 4 3 2" xfId="35249"/>
    <cellStyle name="20% - Accent3 3 2 2 2 4 4" xfId="25089"/>
    <cellStyle name="20% - Accent3 3 2 2 2 5" xfId="7309"/>
    <cellStyle name="20% - Accent3 3 2 2 2 5 2" xfId="17469"/>
    <cellStyle name="20% - Accent3 3 2 2 2 5 2 2" xfId="37789"/>
    <cellStyle name="20% - Accent3 3 2 2 2 5 3" xfId="27629"/>
    <cellStyle name="20% - Accent3 3 2 2 2 6" xfId="12389"/>
    <cellStyle name="20% - Accent3 3 2 2 2 6 2" xfId="32709"/>
    <cellStyle name="20% - Accent3 3 2 2 2 7" xfId="22549"/>
    <cellStyle name="20% - Accent3 3 2 2 3" xfId="180"/>
    <cellStyle name="20% - Accent3 3 2 2 3 2" xfId="181"/>
    <cellStyle name="20% - Accent3 3 2 2 3 2 2" xfId="3506"/>
    <cellStyle name="20% - Accent3 3 2 2 3 2 2 2" xfId="6046"/>
    <cellStyle name="20% - Accent3 3 2 2 3 2 2 2 2" xfId="11126"/>
    <cellStyle name="20% - Accent3 3 2 2 3 2 2 2 2 2" xfId="21286"/>
    <cellStyle name="20% - Accent3 3 2 2 3 2 2 2 2 2 2" xfId="41606"/>
    <cellStyle name="20% - Accent3 3 2 2 3 2 2 2 2 3" xfId="31446"/>
    <cellStyle name="20% - Accent3 3 2 2 3 2 2 2 3" xfId="16206"/>
    <cellStyle name="20% - Accent3 3 2 2 3 2 2 2 3 2" xfId="36526"/>
    <cellStyle name="20% - Accent3 3 2 2 3 2 2 2 4" xfId="26366"/>
    <cellStyle name="20% - Accent3 3 2 2 3 2 2 3" xfId="8586"/>
    <cellStyle name="20% - Accent3 3 2 2 3 2 2 3 2" xfId="18746"/>
    <cellStyle name="20% - Accent3 3 2 2 3 2 2 3 2 2" xfId="39066"/>
    <cellStyle name="20% - Accent3 3 2 2 3 2 2 3 3" xfId="28906"/>
    <cellStyle name="20% - Accent3 3 2 2 3 2 2 4" xfId="13666"/>
    <cellStyle name="20% - Accent3 3 2 2 3 2 2 4 2" xfId="33986"/>
    <cellStyle name="20% - Accent3 3 2 2 3 2 2 5" xfId="23826"/>
    <cellStyle name="20% - Accent3 3 2 2 3 2 3" xfId="4773"/>
    <cellStyle name="20% - Accent3 3 2 2 3 2 3 2" xfId="9853"/>
    <cellStyle name="20% - Accent3 3 2 2 3 2 3 2 2" xfId="20013"/>
    <cellStyle name="20% - Accent3 3 2 2 3 2 3 2 2 2" xfId="40333"/>
    <cellStyle name="20% - Accent3 3 2 2 3 2 3 2 3" xfId="30173"/>
    <cellStyle name="20% - Accent3 3 2 2 3 2 3 3" xfId="14933"/>
    <cellStyle name="20% - Accent3 3 2 2 3 2 3 3 2" xfId="35253"/>
    <cellStyle name="20% - Accent3 3 2 2 3 2 3 4" xfId="25093"/>
    <cellStyle name="20% - Accent3 3 2 2 3 2 4" xfId="7313"/>
    <cellStyle name="20% - Accent3 3 2 2 3 2 4 2" xfId="17473"/>
    <cellStyle name="20% - Accent3 3 2 2 3 2 4 2 2" xfId="37793"/>
    <cellStyle name="20% - Accent3 3 2 2 3 2 4 3" xfId="27633"/>
    <cellStyle name="20% - Accent3 3 2 2 3 2 5" xfId="12393"/>
    <cellStyle name="20% - Accent3 3 2 2 3 2 5 2" xfId="32713"/>
    <cellStyle name="20% - Accent3 3 2 2 3 2 6" xfId="22553"/>
    <cellStyle name="20% - Accent3 3 2 2 3 3" xfId="3505"/>
    <cellStyle name="20% - Accent3 3 2 2 3 3 2" xfId="6045"/>
    <cellStyle name="20% - Accent3 3 2 2 3 3 2 2" xfId="11125"/>
    <cellStyle name="20% - Accent3 3 2 2 3 3 2 2 2" xfId="21285"/>
    <cellStyle name="20% - Accent3 3 2 2 3 3 2 2 2 2" xfId="41605"/>
    <cellStyle name="20% - Accent3 3 2 2 3 3 2 2 3" xfId="31445"/>
    <cellStyle name="20% - Accent3 3 2 2 3 3 2 3" xfId="16205"/>
    <cellStyle name="20% - Accent3 3 2 2 3 3 2 3 2" xfId="36525"/>
    <cellStyle name="20% - Accent3 3 2 2 3 3 2 4" xfId="26365"/>
    <cellStyle name="20% - Accent3 3 2 2 3 3 3" xfId="8585"/>
    <cellStyle name="20% - Accent3 3 2 2 3 3 3 2" xfId="18745"/>
    <cellStyle name="20% - Accent3 3 2 2 3 3 3 2 2" xfId="39065"/>
    <cellStyle name="20% - Accent3 3 2 2 3 3 3 3" xfId="28905"/>
    <cellStyle name="20% - Accent3 3 2 2 3 3 4" xfId="13665"/>
    <cellStyle name="20% - Accent3 3 2 2 3 3 4 2" xfId="33985"/>
    <cellStyle name="20% - Accent3 3 2 2 3 3 5" xfId="23825"/>
    <cellStyle name="20% - Accent3 3 2 2 3 4" xfId="4772"/>
    <cellStyle name="20% - Accent3 3 2 2 3 4 2" xfId="9852"/>
    <cellStyle name="20% - Accent3 3 2 2 3 4 2 2" xfId="20012"/>
    <cellStyle name="20% - Accent3 3 2 2 3 4 2 2 2" xfId="40332"/>
    <cellStyle name="20% - Accent3 3 2 2 3 4 2 3" xfId="30172"/>
    <cellStyle name="20% - Accent3 3 2 2 3 4 3" xfId="14932"/>
    <cellStyle name="20% - Accent3 3 2 2 3 4 3 2" xfId="35252"/>
    <cellStyle name="20% - Accent3 3 2 2 3 4 4" xfId="25092"/>
    <cellStyle name="20% - Accent3 3 2 2 3 5" xfId="7312"/>
    <cellStyle name="20% - Accent3 3 2 2 3 5 2" xfId="17472"/>
    <cellStyle name="20% - Accent3 3 2 2 3 5 2 2" xfId="37792"/>
    <cellStyle name="20% - Accent3 3 2 2 3 5 3" xfId="27632"/>
    <cellStyle name="20% - Accent3 3 2 2 3 6" xfId="12392"/>
    <cellStyle name="20% - Accent3 3 2 2 3 6 2" xfId="32712"/>
    <cellStyle name="20% - Accent3 3 2 2 3 7" xfId="22552"/>
    <cellStyle name="20% - Accent3 3 2 2 4" xfId="3501"/>
    <cellStyle name="20% - Accent3 3 2 2 4 2" xfId="6041"/>
    <cellStyle name="20% - Accent3 3 2 2 4 2 2" xfId="11121"/>
    <cellStyle name="20% - Accent3 3 2 2 4 2 2 2" xfId="21281"/>
    <cellStyle name="20% - Accent3 3 2 2 4 2 2 2 2" xfId="41601"/>
    <cellStyle name="20% - Accent3 3 2 2 4 2 2 3" xfId="31441"/>
    <cellStyle name="20% - Accent3 3 2 2 4 2 3" xfId="16201"/>
    <cellStyle name="20% - Accent3 3 2 2 4 2 3 2" xfId="36521"/>
    <cellStyle name="20% - Accent3 3 2 2 4 2 4" xfId="26361"/>
    <cellStyle name="20% - Accent3 3 2 2 4 3" xfId="8581"/>
    <cellStyle name="20% - Accent3 3 2 2 4 3 2" xfId="18741"/>
    <cellStyle name="20% - Accent3 3 2 2 4 3 2 2" xfId="39061"/>
    <cellStyle name="20% - Accent3 3 2 2 4 3 3" xfId="28901"/>
    <cellStyle name="20% - Accent3 3 2 2 4 4" xfId="13661"/>
    <cellStyle name="20% - Accent3 3 2 2 4 4 2" xfId="33981"/>
    <cellStyle name="20% - Accent3 3 2 2 4 5" xfId="23821"/>
    <cellStyle name="20% - Accent3 3 2 2 5" xfId="4768"/>
    <cellStyle name="20% - Accent3 3 2 2 5 2" xfId="9848"/>
    <cellStyle name="20% - Accent3 3 2 2 5 2 2" xfId="20008"/>
    <cellStyle name="20% - Accent3 3 2 2 5 2 2 2" xfId="40328"/>
    <cellStyle name="20% - Accent3 3 2 2 5 2 3" xfId="30168"/>
    <cellStyle name="20% - Accent3 3 2 2 5 3" xfId="14928"/>
    <cellStyle name="20% - Accent3 3 2 2 5 3 2" xfId="35248"/>
    <cellStyle name="20% - Accent3 3 2 2 5 4" xfId="25088"/>
    <cellStyle name="20% - Accent3 3 2 2 6" xfId="7308"/>
    <cellStyle name="20% - Accent3 3 2 2 6 2" xfId="17468"/>
    <cellStyle name="20% - Accent3 3 2 2 6 2 2" xfId="37788"/>
    <cellStyle name="20% - Accent3 3 2 2 6 3" xfId="27628"/>
    <cellStyle name="20% - Accent3 3 2 2 7" xfId="12388"/>
    <cellStyle name="20% - Accent3 3 2 2 7 2" xfId="32708"/>
    <cellStyle name="20% - Accent3 3 2 2 8" xfId="22548"/>
    <cellStyle name="20% - Accent3 3 2 3" xfId="182"/>
    <cellStyle name="20% - Accent3 3 2 3 2" xfId="183"/>
    <cellStyle name="20% - Accent3 3 2 3 2 2" xfId="184"/>
    <cellStyle name="20% - Accent3 3 2 3 2 2 2" xfId="3509"/>
    <cellStyle name="20% - Accent3 3 2 3 2 2 2 2" xfId="6049"/>
    <cellStyle name="20% - Accent3 3 2 3 2 2 2 2 2" xfId="11129"/>
    <cellStyle name="20% - Accent3 3 2 3 2 2 2 2 2 2" xfId="21289"/>
    <cellStyle name="20% - Accent3 3 2 3 2 2 2 2 2 2 2" xfId="41609"/>
    <cellStyle name="20% - Accent3 3 2 3 2 2 2 2 2 3" xfId="31449"/>
    <cellStyle name="20% - Accent3 3 2 3 2 2 2 2 3" xfId="16209"/>
    <cellStyle name="20% - Accent3 3 2 3 2 2 2 2 3 2" xfId="36529"/>
    <cellStyle name="20% - Accent3 3 2 3 2 2 2 2 4" xfId="26369"/>
    <cellStyle name="20% - Accent3 3 2 3 2 2 2 3" xfId="8589"/>
    <cellStyle name="20% - Accent3 3 2 3 2 2 2 3 2" xfId="18749"/>
    <cellStyle name="20% - Accent3 3 2 3 2 2 2 3 2 2" xfId="39069"/>
    <cellStyle name="20% - Accent3 3 2 3 2 2 2 3 3" xfId="28909"/>
    <cellStyle name="20% - Accent3 3 2 3 2 2 2 4" xfId="13669"/>
    <cellStyle name="20% - Accent3 3 2 3 2 2 2 4 2" xfId="33989"/>
    <cellStyle name="20% - Accent3 3 2 3 2 2 2 5" xfId="23829"/>
    <cellStyle name="20% - Accent3 3 2 3 2 2 3" xfId="4776"/>
    <cellStyle name="20% - Accent3 3 2 3 2 2 3 2" xfId="9856"/>
    <cellStyle name="20% - Accent3 3 2 3 2 2 3 2 2" xfId="20016"/>
    <cellStyle name="20% - Accent3 3 2 3 2 2 3 2 2 2" xfId="40336"/>
    <cellStyle name="20% - Accent3 3 2 3 2 2 3 2 3" xfId="30176"/>
    <cellStyle name="20% - Accent3 3 2 3 2 2 3 3" xfId="14936"/>
    <cellStyle name="20% - Accent3 3 2 3 2 2 3 3 2" xfId="35256"/>
    <cellStyle name="20% - Accent3 3 2 3 2 2 3 4" xfId="25096"/>
    <cellStyle name="20% - Accent3 3 2 3 2 2 4" xfId="7316"/>
    <cellStyle name="20% - Accent3 3 2 3 2 2 4 2" xfId="17476"/>
    <cellStyle name="20% - Accent3 3 2 3 2 2 4 2 2" xfId="37796"/>
    <cellStyle name="20% - Accent3 3 2 3 2 2 4 3" xfId="27636"/>
    <cellStyle name="20% - Accent3 3 2 3 2 2 5" xfId="12396"/>
    <cellStyle name="20% - Accent3 3 2 3 2 2 5 2" xfId="32716"/>
    <cellStyle name="20% - Accent3 3 2 3 2 2 6" xfId="22556"/>
    <cellStyle name="20% - Accent3 3 2 3 2 3" xfId="3508"/>
    <cellStyle name="20% - Accent3 3 2 3 2 3 2" xfId="6048"/>
    <cellStyle name="20% - Accent3 3 2 3 2 3 2 2" xfId="11128"/>
    <cellStyle name="20% - Accent3 3 2 3 2 3 2 2 2" xfId="21288"/>
    <cellStyle name="20% - Accent3 3 2 3 2 3 2 2 2 2" xfId="41608"/>
    <cellStyle name="20% - Accent3 3 2 3 2 3 2 2 3" xfId="31448"/>
    <cellStyle name="20% - Accent3 3 2 3 2 3 2 3" xfId="16208"/>
    <cellStyle name="20% - Accent3 3 2 3 2 3 2 3 2" xfId="36528"/>
    <cellStyle name="20% - Accent3 3 2 3 2 3 2 4" xfId="26368"/>
    <cellStyle name="20% - Accent3 3 2 3 2 3 3" xfId="8588"/>
    <cellStyle name="20% - Accent3 3 2 3 2 3 3 2" xfId="18748"/>
    <cellStyle name="20% - Accent3 3 2 3 2 3 3 2 2" xfId="39068"/>
    <cellStyle name="20% - Accent3 3 2 3 2 3 3 3" xfId="28908"/>
    <cellStyle name="20% - Accent3 3 2 3 2 3 4" xfId="13668"/>
    <cellStyle name="20% - Accent3 3 2 3 2 3 4 2" xfId="33988"/>
    <cellStyle name="20% - Accent3 3 2 3 2 3 5" xfId="23828"/>
    <cellStyle name="20% - Accent3 3 2 3 2 4" xfId="4775"/>
    <cellStyle name="20% - Accent3 3 2 3 2 4 2" xfId="9855"/>
    <cellStyle name="20% - Accent3 3 2 3 2 4 2 2" xfId="20015"/>
    <cellStyle name="20% - Accent3 3 2 3 2 4 2 2 2" xfId="40335"/>
    <cellStyle name="20% - Accent3 3 2 3 2 4 2 3" xfId="30175"/>
    <cellStyle name="20% - Accent3 3 2 3 2 4 3" xfId="14935"/>
    <cellStyle name="20% - Accent3 3 2 3 2 4 3 2" xfId="35255"/>
    <cellStyle name="20% - Accent3 3 2 3 2 4 4" xfId="25095"/>
    <cellStyle name="20% - Accent3 3 2 3 2 5" xfId="7315"/>
    <cellStyle name="20% - Accent3 3 2 3 2 5 2" xfId="17475"/>
    <cellStyle name="20% - Accent3 3 2 3 2 5 2 2" xfId="37795"/>
    <cellStyle name="20% - Accent3 3 2 3 2 5 3" xfId="27635"/>
    <cellStyle name="20% - Accent3 3 2 3 2 6" xfId="12395"/>
    <cellStyle name="20% - Accent3 3 2 3 2 6 2" xfId="32715"/>
    <cellStyle name="20% - Accent3 3 2 3 2 7" xfId="22555"/>
    <cellStyle name="20% - Accent3 3 2 3 3" xfId="3507"/>
    <cellStyle name="20% - Accent3 3 2 3 3 2" xfId="6047"/>
    <cellStyle name="20% - Accent3 3 2 3 3 2 2" xfId="11127"/>
    <cellStyle name="20% - Accent3 3 2 3 3 2 2 2" xfId="21287"/>
    <cellStyle name="20% - Accent3 3 2 3 3 2 2 2 2" xfId="41607"/>
    <cellStyle name="20% - Accent3 3 2 3 3 2 2 3" xfId="31447"/>
    <cellStyle name="20% - Accent3 3 2 3 3 2 3" xfId="16207"/>
    <cellStyle name="20% - Accent3 3 2 3 3 2 3 2" xfId="36527"/>
    <cellStyle name="20% - Accent3 3 2 3 3 2 4" xfId="26367"/>
    <cellStyle name="20% - Accent3 3 2 3 3 3" xfId="8587"/>
    <cellStyle name="20% - Accent3 3 2 3 3 3 2" xfId="18747"/>
    <cellStyle name="20% - Accent3 3 2 3 3 3 2 2" xfId="39067"/>
    <cellStyle name="20% - Accent3 3 2 3 3 3 3" xfId="28907"/>
    <cellStyle name="20% - Accent3 3 2 3 3 4" xfId="13667"/>
    <cellStyle name="20% - Accent3 3 2 3 3 4 2" xfId="33987"/>
    <cellStyle name="20% - Accent3 3 2 3 3 5" xfId="23827"/>
    <cellStyle name="20% - Accent3 3 2 3 4" xfId="4774"/>
    <cellStyle name="20% - Accent3 3 2 3 4 2" xfId="9854"/>
    <cellStyle name="20% - Accent3 3 2 3 4 2 2" xfId="20014"/>
    <cellStyle name="20% - Accent3 3 2 3 4 2 2 2" xfId="40334"/>
    <cellStyle name="20% - Accent3 3 2 3 4 2 3" xfId="30174"/>
    <cellStyle name="20% - Accent3 3 2 3 4 3" xfId="14934"/>
    <cellStyle name="20% - Accent3 3 2 3 4 3 2" xfId="35254"/>
    <cellStyle name="20% - Accent3 3 2 3 4 4" xfId="25094"/>
    <cellStyle name="20% - Accent3 3 2 3 5" xfId="7314"/>
    <cellStyle name="20% - Accent3 3 2 3 5 2" xfId="17474"/>
    <cellStyle name="20% - Accent3 3 2 3 5 2 2" xfId="37794"/>
    <cellStyle name="20% - Accent3 3 2 3 5 3" xfId="27634"/>
    <cellStyle name="20% - Accent3 3 2 3 6" xfId="12394"/>
    <cellStyle name="20% - Accent3 3 2 3 6 2" xfId="32714"/>
    <cellStyle name="20% - Accent3 3 2 3 7" xfId="22554"/>
    <cellStyle name="20% - Accent3 3 2 4" xfId="185"/>
    <cellStyle name="20% - Accent3 3 2 4 2" xfId="186"/>
    <cellStyle name="20% - Accent3 3 2 4 2 2" xfId="3511"/>
    <cellStyle name="20% - Accent3 3 2 4 2 2 2" xfId="6051"/>
    <cellStyle name="20% - Accent3 3 2 4 2 2 2 2" xfId="11131"/>
    <cellStyle name="20% - Accent3 3 2 4 2 2 2 2 2" xfId="21291"/>
    <cellStyle name="20% - Accent3 3 2 4 2 2 2 2 2 2" xfId="41611"/>
    <cellStyle name="20% - Accent3 3 2 4 2 2 2 2 3" xfId="31451"/>
    <cellStyle name="20% - Accent3 3 2 4 2 2 2 3" xfId="16211"/>
    <cellStyle name="20% - Accent3 3 2 4 2 2 2 3 2" xfId="36531"/>
    <cellStyle name="20% - Accent3 3 2 4 2 2 2 4" xfId="26371"/>
    <cellStyle name="20% - Accent3 3 2 4 2 2 3" xfId="8591"/>
    <cellStyle name="20% - Accent3 3 2 4 2 2 3 2" xfId="18751"/>
    <cellStyle name="20% - Accent3 3 2 4 2 2 3 2 2" xfId="39071"/>
    <cellStyle name="20% - Accent3 3 2 4 2 2 3 3" xfId="28911"/>
    <cellStyle name="20% - Accent3 3 2 4 2 2 4" xfId="13671"/>
    <cellStyle name="20% - Accent3 3 2 4 2 2 4 2" xfId="33991"/>
    <cellStyle name="20% - Accent3 3 2 4 2 2 5" xfId="23831"/>
    <cellStyle name="20% - Accent3 3 2 4 2 3" xfId="4778"/>
    <cellStyle name="20% - Accent3 3 2 4 2 3 2" xfId="9858"/>
    <cellStyle name="20% - Accent3 3 2 4 2 3 2 2" xfId="20018"/>
    <cellStyle name="20% - Accent3 3 2 4 2 3 2 2 2" xfId="40338"/>
    <cellStyle name="20% - Accent3 3 2 4 2 3 2 3" xfId="30178"/>
    <cellStyle name="20% - Accent3 3 2 4 2 3 3" xfId="14938"/>
    <cellStyle name="20% - Accent3 3 2 4 2 3 3 2" xfId="35258"/>
    <cellStyle name="20% - Accent3 3 2 4 2 3 4" xfId="25098"/>
    <cellStyle name="20% - Accent3 3 2 4 2 4" xfId="7318"/>
    <cellStyle name="20% - Accent3 3 2 4 2 4 2" xfId="17478"/>
    <cellStyle name="20% - Accent3 3 2 4 2 4 2 2" xfId="37798"/>
    <cellStyle name="20% - Accent3 3 2 4 2 4 3" xfId="27638"/>
    <cellStyle name="20% - Accent3 3 2 4 2 5" xfId="12398"/>
    <cellStyle name="20% - Accent3 3 2 4 2 5 2" xfId="32718"/>
    <cellStyle name="20% - Accent3 3 2 4 2 6" xfId="22558"/>
    <cellStyle name="20% - Accent3 3 2 4 3" xfId="3510"/>
    <cellStyle name="20% - Accent3 3 2 4 3 2" xfId="6050"/>
    <cellStyle name="20% - Accent3 3 2 4 3 2 2" xfId="11130"/>
    <cellStyle name="20% - Accent3 3 2 4 3 2 2 2" xfId="21290"/>
    <cellStyle name="20% - Accent3 3 2 4 3 2 2 2 2" xfId="41610"/>
    <cellStyle name="20% - Accent3 3 2 4 3 2 2 3" xfId="31450"/>
    <cellStyle name="20% - Accent3 3 2 4 3 2 3" xfId="16210"/>
    <cellStyle name="20% - Accent3 3 2 4 3 2 3 2" xfId="36530"/>
    <cellStyle name="20% - Accent3 3 2 4 3 2 4" xfId="26370"/>
    <cellStyle name="20% - Accent3 3 2 4 3 3" xfId="8590"/>
    <cellStyle name="20% - Accent3 3 2 4 3 3 2" xfId="18750"/>
    <cellStyle name="20% - Accent3 3 2 4 3 3 2 2" xfId="39070"/>
    <cellStyle name="20% - Accent3 3 2 4 3 3 3" xfId="28910"/>
    <cellStyle name="20% - Accent3 3 2 4 3 4" xfId="13670"/>
    <cellStyle name="20% - Accent3 3 2 4 3 4 2" xfId="33990"/>
    <cellStyle name="20% - Accent3 3 2 4 3 5" xfId="23830"/>
    <cellStyle name="20% - Accent3 3 2 4 4" xfId="4777"/>
    <cellStyle name="20% - Accent3 3 2 4 4 2" xfId="9857"/>
    <cellStyle name="20% - Accent3 3 2 4 4 2 2" xfId="20017"/>
    <cellStyle name="20% - Accent3 3 2 4 4 2 2 2" xfId="40337"/>
    <cellStyle name="20% - Accent3 3 2 4 4 2 3" xfId="30177"/>
    <cellStyle name="20% - Accent3 3 2 4 4 3" xfId="14937"/>
    <cellStyle name="20% - Accent3 3 2 4 4 3 2" xfId="35257"/>
    <cellStyle name="20% - Accent3 3 2 4 4 4" xfId="25097"/>
    <cellStyle name="20% - Accent3 3 2 4 5" xfId="7317"/>
    <cellStyle name="20% - Accent3 3 2 4 5 2" xfId="17477"/>
    <cellStyle name="20% - Accent3 3 2 4 5 2 2" xfId="37797"/>
    <cellStyle name="20% - Accent3 3 2 4 5 3" xfId="27637"/>
    <cellStyle name="20% - Accent3 3 2 4 6" xfId="12397"/>
    <cellStyle name="20% - Accent3 3 2 4 6 2" xfId="32717"/>
    <cellStyle name="20% - Accent3 3 2 4 7" xfId="22557"/>
    <cellStyle name="20% - Accent3 3 2 5" xfId="3500"/>
    <cellStyle name="20% - Accent3 3 2 5 2" xfId="6040"/>
    <cellStyle name="20% - Accent3 3 2 5 2 2" xfId="11120"/>
    <cellStyle name="20% - Accent3 3 2 5 2 2 2" xfId="21280"/>
    <cellStyle name="20% - Accent3 3 2 5 2 2 2 2" xfId="41600"/>
    <cellStyle name="20% - Accent3 3 2 5 2 2 3" xfId="31440"/>
    <cellStyle name="20% - Accent3 3 2 5 2 3" xfId="16200"/>
    <cellStyle name="20% - Accent3 3 2 5 2 3 2" xfId="36520"/>
    <cellStyle name="20% - Accent3 3 2 5 2 4" xfId="26360"/>
    <cellStyle name="20% - Accent3 3 2 5 3" xfId="8580"/>
    <cellStyle name="20% - Accent3 3 2 5 3 2" xfId="18740"/>
    <cellStyle name="20% - Accent3 3 2 5 3 2 2" xfId="39060"/>
    <cellStyle name="20% - Accent3 3 2 5 3 3" xfId="28900"/>
    <cellStyle name="20% - Accent3 3 2 5 4" xfId="13660"/>
    <cellStyle name="20% - Accent3 3 2 5 4 2" xfId="33980"/>
    <cellStyle name="20% - Accent3 3 2 5 5" xfId="23820"/>
    <cellStyle name="20% - Accent3 3 2 6" xfId="4767"/>
    <cellStyle name="20% - Accent3 3 2 6 2" xfId="9847"/>
    <cellStyle name="20% - Accent3 3 2 6 2 2" xfId="20007"/>
    <cellStyle name="20% - Accent3 3 2 6 2 2 2" xfId="40327"/>
    <cellStyle name="20% - Accent3 3 2 6 2 3" xfId="30167"/>
    <cellStyle name="20% - Accent3 3 2 6 3" xfId="14927"/>
    <cellStyle name="20% - Accent3 3 2 6 3 2" xfId="35247"/>
    <cellStyle name="20% - Accent3 3 2 6 4" xfId="25087"/>
    <cellStyle name="20% - Accent3 3 2 7" xfId="7307"/>
    <cellStyle name="20% - Accent3 3 2 7 2" xfId="17467"/>
    <cellStyle name="20% - Accent3 3 2 7 2 2" xfId="37787"/>
    <cellStyle name="20% - Accent3 3 2 7 3" xfId="27627"/>
    <cellStyle name="20% - Accent3 3 2 8" xfId="12387"/>
    <cellStyle name="20% - Accent3 3 2 8 2" xfId="32707"/>
    <cellStyle name="20% - Accent3 3 2 9" xfId="22547"/>
    <cellStyle name="20% - Accent3 3 3" xfId="187"/>
    <cellStyle name="20% - Accent3 3 3 2" xfId="188"/>
    <cellStyle name="20% - Accent3 3 3 2 2" xfId="189"/>
    <cellStyle name="20% - Accent3 3 3 2 2 2" xfId="190"/>
    <cellStyle name="20% - Accent3 3 3 2 2 2 2" xfId="191"/>
    <cellStyle name="20% - Accent3 3 3 2 2 2 2 2" xfId="3516"/>
    <cellStyle name="20% - Accent3 3 3 2 2 2 2 2 2" xfId="6056"/>
    <cellStyle name="20% - Accent3 3 3 2 2 2 2 2 2 2" xfId="11136"/>
    <cellStyle name="20% - Accent3 3 3 2 2 2 2 2 2 2 2" xfId="21296"/>
    <cellStyle name="20% - Accent3 3 3 2 2 2 2 2 2 2 2 2" xfId="41616"/>
    <cellStyle name="20% - Accent3 3 3 2 2 2 2 2 2 2 3" xfId="31456"/>
    <cellStyle name="20% - Accent3 3 3 2 2 2 2 2 2 3" xfId="16216"/>
    <cellStyle name="20% - Accent3 3 3 2 2 2 2 2 2 3 2" xfId="36536"/>
    <cellStyle name="20% - Accent3 3 3 2 2 2 2 2 2 4" xfId="26376"/>
    <cellStyle name="20% - Accent3 3 3 2 2 2 2 2 3" xfId="8596"/>
    <cellStyle name="20% - Accent3 3 3 2 2 2 2 2 3 2" xfId="18756"/>
    <cellStyle name="20% - Accent3 3 3 2 2 2 2 2 3 2 2" xfId="39076"/>
    <cellStyle name="20% - Accent3 3 3 2 2 2 2 2 3 3" xfId="28916"/>
    <cellStyle name="20% - Accent3 3 3 2 2 2 2 2 4" xfId="13676"/>
    <cellStyle name="20% - Accent3 3 3 2 2 2 2 2 4 2" xfId="33996"/>
    <cellStyle name="20% - Accent3 3 3 2 2 2 2 2 5" xfId="23836"/>
    <cellStyle name="20% - Accent3 3 3 2 2 2 2 3" xfId="4783"/>
    <cellStyle name="20% - Accent3 3 3 2 2 2 2 3 2" xfId="9863"/>
    <cellStyle name="20% - Accent3 3 3 2 2 2 2 3 2 2" xfId="20023"/>
    <cellStyle name="20% - Accent3 3 3 2 2 2 2 3 2 2 2" xfId="40343"/>
    <cellStyle name="20% - Accent3 3 3 2 2 2 2 3 2 3" xfId="30183"/>
    <cellStyle name="20% - Accent3 3 3 2 2 2 2 3 3" xfId="14943"/>
    <cellStyle name="20% - Accent3 3 3 2 2 2 2 3 3 2" xfId="35263"/>
    <cellStyle name="20% - Accent3 3 3 2 2 2 2 3 4" xfId="25103"/>
    <cellStyle name="20% - Accent3 3 3 2 2 2 2 4" xfId="7323"/>
    <cellStyle name="20% - Accent3 3 3 2 2 2 2 4 2" xfId="17483"/>
    <cellStyle name="20% - Accent3 3 3 2 2 2 2 4 2 2" xfId="37803"/>
    <cellStyle name="20% - Accent3 3 3 2 2 2 2 4 3" xfId="27643"/>
    <cellStyle name="20% - Accent3 3 3 2 2 2 2 5" xfId="12403"/>
    <cellStyle name="20% - Accent3 3 3 2 2 2 2 5 2" xfId="32723"/>
    <cellStyle name="20% - Accent3 3 3 2 2 2 2 6" xfId="22563"/>
    <cellStyle name="20% - Accent3 3 3 2 2 2 3" xfId="3515"/>
    <cellStyle name="20% - Accent3 3 3 2 2 2 3 2" xfId="6055"/>
    <cellStyle name="20% - Accent3 3 3 2 2 2 3 2 2" xfId="11135"/>
    <cellStyle name="20% - Accent3 3 3 2 2 2 3 2 2 2" xfId="21295"/>
    <cellStyle name="20% - Accent3 3 3 2 2 2 3 2 2 2 2" xfId="41615"/>
    <cellStyle name="20% - Accent3 3 3 2 2 2 3 2 2 3" xfId="31455"/>
    <cellStyle name="20% - Accent3 3 3 2 2 2 3 2 3" xfId="16215"/>
    <cellStyle name="20% - Accent3 3 3 2 2 2 3 2 3 2" xfId="36535"/>
    <cellStyle name="20% - Accent3 3 3 2 2 2 3 2 4" xfId="26375"/>
    <cellStyle name="20% - Accent3 3 3 2 2 2 3 3" xfId="8595"/>
    <cellStyle name="20% - Accent3 3 3 2 2 2 3 3 2" xfId="18755"/>
    <cellStyle name="20% - Accent3 3 3 2 2 2 3 3 2 2" xfId="39075"/>
    <cellStyle name="20% - Accent3 3 3 2 2 2 3 3 3" xfId="28915"/>
    <cellStyle name="20% - Accent3 3 3 2 2 2 3 4" xfId="13675"/>
    <cellStyle name="20% - Accent3 3 3 2 2 2 3 4 2" xfId="33995"/>
    <cellStyle name="20% - Accent3 3 3 2 2 2 3 5" xfId="23835"/>
    <cellStyle name="20% - Accent3 3 3 2 2 2 4" xfId="4782"/>
    <cellStyle name="20% - Accent3 3 3 2 2 2 4 2" xfId="9862"/>
    <cellStyle name="20% - Accent3 3 3 2 2 2 4 2 2" xfId="20022"/>
    <cellStyle name="20% - Accent3 3 3 2 2 2 4 2 2 2" xfId="40342"/>
    <cellStyle name="20% - Accent3 3 3 2 2 2 4 2 3" xfId="30182"/>
    <cellStyle name="20% - Accent3 3 3 2 2 2 4 3" xfId="14942"/>
    <cellStyle name="20% - Accent3 3 3 2 2 2 4 3 2" xfId="35262"/>
    <cellStyle name="20% - Accent3 3 3 2 2 2 4 4" xfId="25102"/>
    <cellStyle name="20% - Accent3 3 3 2 2 2 5" xfId="7322"/>
    <cellStyle name="20% - Accent3 3 3 2 2 2 5 2" xfId="17482"/>
    <cellStyle name="20% - Accent3 3 3 2 2 2 5 2 2" xfId="37802"/>
    <cellStyle name="20% - Accent3 3 3 2 2 2 5 3" xfId="27642"/>
    <cellStyle name="20% - Accent3 3 3 2 2 2 6" xfId="12402"/>
    <cellStyle name="20% - Accent3 3 3 2 2 2 6 2" xfId="32722"/>
    <cellStyle name="20% - Accent3 3 3 2 2 2 7" xfId="22562"/>
    <cellStyle name="20% - Accent3 3 3 2 2 3" xfId="3514"/>
    <cellStyle name="20% - Accent3 3 3 2 2 3 2" xfId="6054"/>
    <cellStyle name="20% - Accent3 3 3 2 2 3 2 2" xfId="11134"/>
    <cellStyle name="20% - Accent3 3 3 2 2 3 2 2 2" xfId="21294"/>
    <cellStyle name="20% - Accent3 3 3 2 2 3 2 2 2 2" xfId="41614"/>
    <cellStyle name="20% - Accent3 3 3 2 2 3 2 2 3" xfId="31454"/>
    <cellStyle name="20% - Accent3 3 3 2 2 3 2 3" xfId="16214"/>
    <cellStyle name="20% - Accent3 3 3 2 2 3 2 3 2" xfId="36534"/>
    <cellStyle name="20% - Accent3 3 3 2 2 3 2 4" xfId="26374"/>
    <cellStyle name="20% - Accent3 3 3 2 2 3 3" xfId="8594"/>
    <cellStyle name="20% - Accent3 3 3 2 2 3 3 2" xfId="18754"/>
    <cellStyle name="20% - Accent3 3 3 2 2 3 3 2 2" xfId="39074"/>
    <cellStyle name="20% - Accent3 3 3 2 2 3 3 3" xfId="28914"/>
    <cellStyle name="20% - Accent3 3 3 2 2 3 4" xfId="13674"/>
    <cellStyle name="20% - Accent3 3 3 2 2 3 4 2" xfId="33994"/>
    <cellStyle name="20% - Accent3 3 3 2 2 3 5" xfId="23834"/>
    <cellStyle name="20% - Accent3 3 3 2 2 4" xfId="4781"/>
    <cellStyle name="20% - Accent3 3 3 2 2 4 2" xfId="9861"/>
    <cellStyle name="20% - Accent3 3 3 2 2 4 2 2" xfId="20021"/>
    <cellStyle name="20% - Accent3 3 3 2 2 4 2 2 2" xfId="40341"/>
    <cellStyle name="20% - Accent3 3 3 2 2 4 2 3" xfId="30181"/>
    <cellStyle name="20% - Accent3 3 3 2 2 4 3" xfId="14941"/>
    <cellStyle name="20% - Accent3 3 3 2 2 4 3 2" xfId="35261"/>
    <cellStyle name="20% - Accent3 3 3 2 2 4 4" xfId="25101"/>
    <cellStyle name="20% - Accent3 3 3 2 2 5" xfId="7321"/>
    <cellStyle name="20% - Accent3 3 3 2 2 5 2" xfId="17481"/>
    <cellStyle name="20% - Accent3 3 3 2 2 5 2 2" xfId="37801"/>
    <cellStyle name="20% - Accent3 3 3 2 2 5 3" xfId="27641"/>
    <cellStyle name="20% - Accent3 3 3 2 2 6" xfId="12401"/>
    <cellStyle name="20% - Accent3 3 3 2 2 6 2" xfId="32721"/>
    <cellStyle name="20% - Accent3 3 3 2 2 7" xfId="22561"/>
    <cellStyle name="20% - Accent3 3 3 2 3" xfId="192"/>
    <cellStyle name="20% - Accent3 3 3 2 3 2" xfId="193"/>
    <cellStyle name="20% - Accent3 3 3 2 3 2 2" xfId="3518"/>
    <cellStyle name="20% - Accent3 3 3 2 3 2 2 2" xfId="6058"/>
    <cellStyle name="20% - Accent3 3 3 2 3 2 2 2 2" xfId="11138"/>
    <cellStyle name="20% - Accent3 3 3 2 3 2 2 2 2 2" xfId="21298"/>
    <cellStyle name="20% - Accent3 3 3 2 3 2 2 2 2 2 2" xfId="41618"/>
    <cellStyle name="20% - Accent3 3 3 2 3 2 2 2 2 3" xfId="31458"/>
    <cellStyle name="20% - Accent3 3 3 2 3 2 2 2 3" xfId="16218"/>
    <cellStyle name="20% - Accent3 3 3 2 3 2 2 2 3 2" xfId="36538"/>
    <cellStyle name="20% - Accent3 3 3 2 3 2 2 2 4" xfId="26378"/>
    <cellStyle name="20% - Accent3 3 3 2 3 2 2 3" xfId="8598"/>
    <cellStyle name="20% - Accent3 3 3 2 3 2 2 3 2" xfId="18758"/>
    <cellStyle name="20% - Accent3 3 3 2 3 2 2 3 2 2" xfId="39078"/>
    <cellStyle name="20% - Accent3 3 3 2 3 2 2 3 3" xfId="28918"/>
    <cellStyle name="20% - Accent3 3 3 2 3 2 2 4" xfId="13678"/>
    <cellStyle name="20% - Accent3 3 3 2 3 2 2 4 2" xfId="33998"/>
    <cellStyle name="20% - Accent3 3 3 2 3 2 2 5" xfId="23838"/>
    <cellStyle name="20% - Accent3 3 3 2 3 2 3" xfId="4785"/>
    <cellStyle name="20% - Accent3 3 3 2 3 2 3 2" xfId="9865"/>
    <cellStyle name="20% - Accent3 3 3 2 3 2 3 2 2" xfId="20025"/>
    <cellStyle name="20% - Accent3 3 3 2 3 2 3 2 2 2" xfId="40345"/>
    <cellStyle name="20% - Accent3 3 3 2 3 2 3 2 3" xfId="30185"/>
    <cellStyle name="20% - Accent3 3 3 2 3 2 3 3" xfId="14945"/>
    <cellStyle name="20% - Accent3 3 3 2 3 2 3 3 2" xfId="35265"/>
    <cellStyle name="20% - Accent3 3 3 2 3 2 3 4" xfId="25105"/>
    <cellStyle name="20% - Accent3 3 3 2 3 2 4" xfId="7325"/>
    <cellStyle name="20% - Accent3 3 3 2 3 2 4 2" xfId="17485"/>
    <cellStyle name="20% - Accent3 3 3 2 3 2 4 2 2" xfId="37805"/>
    <cellStyle name="20% - Accent3 3 3 2 3 2 4 3" xfId="27645"/>
    <cellStyle name="20% - Accent3 3 3 2 3 2 5" xfId="12405"/>
    <cellStyle name="20% - Accent3 3 3 2 3 2 5 2" xfId="32725"/>
    <cellStyle name="20% - Accent3 3 3 2 3 2 6" xfId="22565"/>
    <cellStyle name="20% - Accent3 3 3 2 3 3" xfId="3517"/>
    <cellStyle name="20% - Accent3 3 3 2 3 3 2" xfId="6057"/>
    <cellStyle name="20% - Accent3 3 3 2 3 3 2 2" xfId="11137"/>
    <cellStyle name="20% - Accent3 3 3 2 3 3 2 2 2" xfId="21297"/>
    <cellStyle name="20% - Accent3 3 3 2 3 3 2 2 2 2" xfId="41617"/>
    <cellStyle name="20% - Accent3 3 3 2 3 3 2 2 3" xfId="31457"/>
    <cellStyle name="20% - Accent3 3 3 2 3 3 2 3" xfId="16217"/>
    <cellStyle name="20% - Accent3 3 3 2 3 3 2 3 2" xfId="36537"/>
    <cellStyle name="20% - Accent3 3 3 2 3 3 2 4" xfId="26377"/>
    <cellStyle name="20% - Accent3 3 3 2 3 3 3" xfId="8597"/>
    <cellStyle name="20% - Accent3 3 3 2 3 3 3 2" xfId="18757"/>
    <cellStyle name="20% - Accent3 3 3 2 3 3 3 2 2" xfId="39077"/>
    <cellStyle name="20% - Accent3 3 3 2 3 3 3 3" xfId="28917"/>
    <cellStyle name="20% - Accent3 3 3 2 3 3 4" xfId="13677"/>
    <cellStyle name="20% - Accent3 3 3 2 3 3 4 2" xfId="33997"/>
    <cellStyle name="20% - Accent3 3 3 2 3 3 5" xfId="23837"/>
    <cellStyle name="20% - Accent3 3 3 2 3 4" xfId="4784"/>
    <cellStyle name="20% - Accent3 3 3 2 3 4 2" xfId="9864"/>
    <cellStyle name="20% - Accent3 3 3 2 3 4 2 2" xfId="20024"/>
    <cellStyle name="20% - Accent3 3 3 2 3 4 2 2 2" xfId="40344"/>
    <cellStyle name="20% - Accent3 3 3 2 3 4 2 3" xfId="30184"/>
    <cellStyle name="20% - Accent3 3 3 2 3 4 3" xfId="14944"/>
    <cellStyle name="20% - Accent3 3 3 2 3 4 3 2" xfId="35264"/>
    <cellStyle name="20% - Accent3 3 3 2 3 4 4" xfId="25104"/>
    <cellStyle name="20% - Accent3 3 3 2 3 5" xfId="7324"/>
    <cellStyle name="20% - Accent3 3 3 2 3 5 2" xfId="17484"/>
    <cellStyle name="20% - Accent3 3 3 2 3 5 2 2" xfId="37804"/>
    <cellStyle name="20% - Accent3 3 3 2 3 5 3" xfId="27644"/>
    <cellStyle name="20% - Accent3 3 3 2 3 6" xfId="12404"/>
    <cellStyle name="20% - Accent3 3 3 2 3 6 2" xfId="32724"/>
    <cellStyle name="20% - Accent3 3 3 2 3 7" xfId="22564"/>
    <cellStyle name="20% - Accent3 3 3 2 4" xfId="3513"/>
    <cellStyle name="20% - Accent3 3 3 2 4 2" xfId="6053"/>
    <cellStyle name="20% - Accent3 3 3 2 4 2 2" xfId="11133"/>
    <cellStyle name="20% - Accent3 3 3 2 4 2 2 2" xfId="21293"/>
    <cellStyle name="20% - Accent3 3 3 2 4 2 2 2 2" xfId="41613"/>
    <cellStyle name="20% - Accent3 3 3 2 4 2 2 3" xfId="31453"/>
    <cellStyle name="20% - Accent3 3 3 2 4 2 3" xfId="16213"/>
    <cellStyle name="20% - Accent3 3 3 2 4 2 3 2" xfId="36533"/>
    <cellStyle name="20% - Accent3 3 3 2 4 2 4" xfId="26373"/>
    <cellStyle name="20% - Accent3 3 3 2 4 3" xfId="8593"/>
    <cellStyle name="20% - Accent3 3 3 2 4 3 2" xfId="18753"/>
    <cellStyle name="20% - Accent3 3 3 2 4 3 2 2" xfId="39073"/>
    <cellStyle name="20% - Accent3 3 3 2 4 3 3" xfId="28913"/>
    <cellStyle name="20% - Accent3 3 3 2 4 4" xfId="13673"/>
    <cellStyle name="20% - Accent3 3 3 2 4 4 2" xfId="33993"/>
    <cellStyle name="20% - Accent3 3 3 2 4 5" xfId="23833"/>
    <cellStyle name="20% - Accent3 3 3 2 5" xfId="4780"/>
    <cellStyle name="20% - Accent3 3 3 2 5 2" xfId="9860"/>
    <cellStyle name="20% - Accent3 3 3 2 5 2 2" xfId="20020"/>
    <cellStyle name="20% - Accent3 3 3 2 5 2 2 2" xfId="40340"/>
    <cellStyle name="20% - Accent3 3 3 2 5 2 3" xfId="30180"/>
    <cellStyle name="20% - Accent3 3 3 2 5 3" xfId="14940"/>
    <cellStyle name="20% - Accent3 3 3 2 5 3 2" xfId="35260"/>
    <cellStyle name="20% - Accent3 3 3 2 5 4" xfId="25100"/>
    <cellStyle name="20% - Accent3 3 3 2 6" xfId="7320"/>
    <cellStyle name="20% - Accent3 3 3 2 6 2" xfId="17480"/>
    <cellStyle name="20% - Accent3 3 3 2 6 2 2" xfId="37800"/>
    <cellStyle name="20% - Accent3 3 3 2 6 3" xfId="27640"/>
    <cellStyle name="20% - Accent3 3 3 2 7" xfId="12400"/>
    <cellStyle name="20% - Accent3 3 3 2 7 2" xfId="32720"/>
    <cellStyle name="20% - Accent3 3 3 2 8" xfId="22560"/>
    <cellStyle name="20% - Accent3 3 3 3" xfId="194"/>
    <cellStyle name="20% - Accent3 3 3 3 2" xfId="195"/>
    <cellStyle name="20% - Accent3 3 3 3 2 2" xfId="196"/>
    <cellStyle name="20% - Accent3 3 3 3 2 2 2" xfId="3521"/>
    <cellStyle name="20% - Accent3 3 3 3 2 2 2 2" xfId="6061"/>
    <cellStyle name="20% - Accent3 3 3 3 2 2 2 2 2" xfId="11141"/>
    <cellStyle name="20% - Accent3 3 3 3 2 2 2 2 2 2" xfId="21301"/>
    <cellStyle name="20% - Accent3 3 3 3 2 2 2 2 2 2 2" xfId="41621"/>
    <cellStyle name="20% - Accent3 3 3 3 2 2 2 2 2 3" xfId="31461"/>
    <cellStyle name="20% - Accent3 3 3 3 2 2 2 2 3" xfId="16221"/>
    <cellStyle name="20% - Accent3 3 3 3 2 2 2 2 3 2" xfId="36541"/>
    <cellStyle name="20% - Accent3 3 3 3 2 2 2 2 4" xfId="26381"/>
    <cellStyle name="20% - Accent3 3 3 3 2 2 2 3" xfId="8601"/>
    <cellStyle name="20% - Accent3 3 3 3 2 2 2 3 2" xfId="18761"/>
    <cellStyle name="20% - Accent3 3 3 3 2 2 2 3 2 2" xfId="39081"/>
    <cellStyle name="20% - Accent3 3 3 3 2 2 2 3 3" xfId="28921"/>
    <cellStyle name="20% - Accent3 3 3 3 2 2 2 4" xfId="13681"/>
    <cellStyle name="20% - Accent3 3 3 3 2 2 2 4 2" xfId="34001"/>
    <cellStyle name="20% - Accent3 3 3 3 2 2 2 5" xfId="23841"/>
    <cellStyle name="20% - Accent3 3 3 3 2 2 3" xfId="4788"/>
    <cellStyle name="20% - Accent3 3 3 3 2 2 3 2" xfId="9868"/>
    <cellStyle name="20% - Accent3 3 3 3 2 2 3 2 2" xfId="20028"/>
    <cellStyle name="20% - Accent3 3 3 3 2 2 3 2 2 2" xfId="40348"/>
    <cellStyle name="20% - Accent3 3 3 3 2 2 3 2 3" xfId="30188"/>
    <cellStyle name="20% - Accent3 3 3 3 2 2 3 3" xfId="14948"/>
    <cellStyle name="20% - Accent3 3 3 3 2 2 3 3 2" xfId="35268"/>
    <cellStyle name="20% - Accent3 3 3 3 2 2 3 4" xfId="25108"/>
    <cellStyle name="20% - Accent3 3 3 3 2 2 4" xfId="7328"/>
    <cellStyle name="20% - Accent3 3 3 3 2 2 4 2" xfId="17488"/>
    <cellStyle name="20% - Accent3 3 3 3 2 2 4 2 2" xfId="37808"/>
    <cellStyle name="20% - Accent3 3 3 3 2 2 4 3" xfId="27648"/>
    <cellStyle name="20% - Accent3 3 3 3 2 2 5" xfId="12408"/>
    <cellStyle name="20% - Accent3 3 3 3 2 2 5 2" xfId="32728"/>
    <cellStyle name="20% - Accent3 3 3 3 2 2 6" xfId="22568"/>
    <cellStyle name="20% - Accent3 3 3 3 2 3" xfId="3520"/>
    <cellStyle name="20% - Accent3 3 3 3 2 3 2" xfId="6060"/>
    <cellStyle name="20% - Accent3 3 3 3 2 3 2 2" xfId="11140"/>
    <cellStyle name="20% - Accent3 3 3 3 2 3 2 2 2" xfId="21300"/>
    <cellStyle name="20% - Accent3 3 3 3 2 3 2 2 2 2" xfId="41620"/>
    <cellStyle name="20% - Accent3 3 3 3 2 3 2 2 3" xfId="31460"/>
    <cellStyle name="20% - Accent3 3 3 3 2 3 2 3" xfId="16220"/>
    <cellStyle name="20% - Accent3 3 3 3 2 3 2 3 2" xfId="36540"/>
    <cellStyle name="20% - Accent3 3 3 3 2 3 2 4" xfId="26380"/>
    <cellStyle name="20% - Accent3 3 3 3 2 3 3" xfId="8600"/>
    <cellStyle name="20% - Accent3 3 3 3 2 3 3 2" xfId="18760"/>
    <cellStyle name="20% - Accent3 3 3 3 2 3 3 2 2" xfId="39080"/>
    <cellStyle name="20% - Accent3 3 3 3 2 3 3 3" xfId="28920"/>
    <cellStyle name="20% - Accent3 3 3 3 2 3 4" xfId="13680"/>
    <cellStyle name="20% - Accent3 3 3 3 2 3 4 2" xfId="34000"/>
    <cellStyle name="20% - Accent3 3 3 3 2 3 5" xfId="23840"/>
    <cellStyle name="20% - Accent3 3 3 3 2 4" xfId="4787"/>
    <cellStyle name="20% - Accent3 3 3 3 2 4 2" xfId="9867"/>
    <cellStyle name="20% - Accent3 3 3 3 2 4 2 2" xfId="20027"/>
    <cellStyle name="20% - Accent3 3 3 3 2 4 2 2 2" xfId="40347"/>
    <cellStyle name="20% - Accent3 3 3 3 2 4 2 3" xfId="30187"/>
    <cellStyle name="20% - Accent3 3 3 3 2 4 3" xfId="14947"/>
    <cellStyle name="20% - Accent3 3 3 3 2 4 3 2" xfId="35267"/>
    <cellStyle name="20% - Accent3 3 3 3 2 4 4" xfId="25107"/>
    <cellStyle name="20% - Accent3 3 3 3 2 5" xfId="7327"/>
    <cellStyle name="20% - Accent3 3 3 3 2 5 2" xfId="17487"/>
    <cellStyle name="20% - Accent3 3 3 3 2 5 2 2" xfId="37807"/>
    <cellStyle name="20% - Accent3 3 3 3 2 5 3" xfId="27647"/>
    <cellStyle name="20% - Accent3 3 3 3 2 6" xfId="12407"/>
    <cellStyle name="20% - Accent3 3 3 3 2 6 2" xfId="32727"/>
    <cellStyle name="20% - Accent3 3 3 3 2 7" xfId="22567"/>
    <cellStyle name="20% - Accent3 3 3 3 3" xfId="3519"/>
    <cellStyle name="20% - Accent3 3 3 3 3 2" xfId="6059"/>
    <cellStyle name="20% - Accent3 3 3 3 3 2 2" xfId="11139"/>
    <cellStyle name="20% - Accent3 3 3 3 3 2 2 2" xfId="21299"/>
    <cellStyle name="20% - Accent3 3 3 3 3 2 2 2 2" xfId="41619"/>
    <cellStyle name="20% - Accent3 3 3 3 3 2 2 3" xfId="31459"/>
    <cellStyle name="20% - Accent3 3 3 3 3 2 3" xfId="16219"/>
    <cellStyle name="20% - Accent3 3 3 3 3 2 3 2" xfId="36539"/>
    <cellStyle name="20% - Accent3 3 3 3 3 2 4" xfId="26379"/>
    <cellStyle name="20% - Accent3 3 3 3 3 3" xfId="8599"/>
    <cellStyle name="20% - Accent3 3 3 3 3 3 2" xfId="18759"/>
    <cellStyle name="20% - Accent3 3 3 3 3 3 2 2" xfId="39079"/>
    <cellStyle name="20% - Accent3 3 3 3 3 3 3" xfId="28919"/>
    <cellStyle name="20% - Accent3 3 3 3 3 4" xfId="13679"/>
    <cellStyle name="20% - Accent3 3 3 3 3 4 2" xfId="33999"/>
    <cellStyle name="20% - Accent3 3 3 3 3 5" xfId="23839"/>
    <cellStyle name="20% - Accent3 3 3 3 4" xfId="4786"/>
    <cellStyle name="20% - Accent3 3 3 3 4 2" xfId="9866"/>
    <cellStyle name="20% - Accent3 3 3 3 4 2 2" xfId="20026"/>
    <cellStyle name="20% - Accent3 3 3 3 4 2 2 2" xfId="40346"/>
    <cellStyle name="20% - Accent3 3 3 3 4 2 3" xfId="30186"/>
    <cellStyle name="20% - Accent3 3 3 3 4 3" xfId="14946"/>
    <cellStyle name="20% - Accent3 3 3 3 4 3 2" xfId="35266"/>
    <cellStyle name="20% - Accent3 3 3 3 4 4" xfId="25106"/>
    <cellStyle name="20% - Accent3 3 3 3 5" xfId="7326"/>
    <cellStyle name="20% - Accent3 3 3 3 5 2" xfId="17486"/>
    <cellStyle name="20% - Accent3 3 3 3 5 2 2" xfId="37806"/>
    <cellStyle name="20% - Accent3 3 3 3 5 3" xfId="27646"/>
    <cellStyle name="20% - Accent3 3 3 3 6" xfId="12406"/>
    <cellStyle name="20% - Accent3 3 3 3 6 2" xfId="32726"/>
    <cellStyle name="20% - Accent3 3 3 3 7" xfId="22566"/>
    <cellStyle name="20% - Accent3 3 3 4" xfId="197"/>
    <cellStyle name="20% - Accent3 3 3 4 2" xfId="198"/>
    <cellStyle name="20% - Accent3 3 3 4 2 2" xfId="3523"/>
    <cellStyle name="20% - Accent3 3 3 4 2 2 2" xfId="6063"/>
    <cellStyle name="20% - Accent3 3 3 4 2 2 2 2" xfId="11143"/>
    <cellStyle name="20% - Accent3 3 3 4 2 2 2 2 2" xfId="21303"/>
    <cellStyle name="20% - Accent3 3 3 4 2 2 2 2 2 2" xfId="41623"/>
    <cellStyle name="20% - Accent3 3 3 4 2 2 2 2 3" xfId="31463"/>
    <cellStyle name="20% - Accent3 3 3 4 2 2 2 3" xfId="16223"/>
    <cellStyle name="20% - Accent3 3 3 4 2 2 2 3 2" xfId="36543"/>
    <cellStyle name="20% - Accent3 3 3 4 2 2 2 4" xfId="26383"/>
    <cellStyle name="20% - Accent3 3 3 4 2 2 3" xfId="8603"/>
    <cellStyle name="20% - Accent3 3 3 4 2 2 3 2" xfId="18763"/>
    <cellStyle name="20% - Accent3 3 3 4 2 2 3 2 2" xfId="39083"/>
    <cellStyle name="20% - Accent3 3 3 4 2 2 3 3" xfId="28923"/>
    <cellStyle name="20% - Accent3 3 3 4 2 2 4" xfId="13683"/>
    <cellStyle name="20% - Accent3 3 3 4 2 2 4 2" xfId="34003"/>
    <cellStyle name="20% - Accent3 3 3 4 2 2 5" xfId="23843"/>
    <cellStyle name="20% - Accent3 3 3 4 2 3" xfId="4790"/>
    <cellStyle name="20% - Accent3 3 3 4 2 3 2" xfId="9870"/>
    <cellStyle name="20% - Accent3 3 3 4 2 3 2 2" xfId="20030"/>
    <cellStyle name="20% - Accent3 3 3 4 2 3 2 2 2" xfId="40350"/>
    <cellStyle name="20% - Accent3 3 3 4 2 3 2 3" xfId="30190"/>
    <cellStyle name="20% - Accent3 3 3 4 2 3 3" xfId="14950"/>
    <cellStyle name="20% - Accent3 3 3 4 2 3 3 2" xfId="35270"/>
    <cellStyle name="20% - Accent3 3 3 4 2 3 4" xfId="25110"/>
    <cellStyle name="20% - Accent3 3 3 4 2 4" xfId="7330"/>
    <cellStyle name="20% - Accent3 3 3 4 2 4 2" xfId="17490"/>
    <cellStyle name="20% - Accent3 3 3 4 2 4 2 2" xfId="37810"/>
    <cellStyle name="20% - Accent3 3 3 4 2 4 3" xfId="27650"/>
    <cellStyle name="20% - Accent3 3 3 4 2 5" xfId="12410"/>
    <cellStyle name="20% - Accent3 3 3 4 2 5 2" xfId="32730"/>
    <cellStyle name="20% - Accent3 3 3 4 2 6" xfId="22570"/>
    <cellStyle name="20% - Accent3 3 3 4 3" xfId="3522"/>
    <cellStyle name="20% - Accent3 3 3 4 3 2" xfId="6062"/>
    <cellStyle name="20% - Accent3 3 3 4 3 2 2" xfId="11142"/>
    <cellStyle name="20% - Accent3 3 3 4 3 2 2 2" xfId="21302"/>
    <cellStyle name="20% - Accent3 3 3 4 3 2 2 2 2" xfId="41622"/>
    <cellStyle name="20% - Accent3 3 3 4 3 2 2 3" xfId="31462"/>
    <cellStyle name="20% - Accent3 3 3 4 3 2 3" xfId="16222"/>
    <cellStyle name="20% - Accent3 3 3 4 3 2 3 2" xfId="36542"/>
    <cellStyle name="20% - Accent3 3 3 4 3 2 4" xfId="26382"/>
    <cellStyle name="20% - Accent3 3 3 4 3 3" xfId="8602"/>
    <cellStyle name="20% - Accent3 3 3 4 3 3 2" xfId="18762"/>
    <cellStyle name="20% - Accent3 3 3 4 3 3 2 2" xfId="39082"/>
    <cellStyle name="20% - Accent3 3 3 4 3 3 3" xfId="28922"/>
    <cellStyle name="20% - Accent3 3 3 4 3 4" xfId="13682"/>
    <cellStyle name="20% - Accent3 3 3 4 3 4 2" xfId="34002"/>
    <cellStyle name="20% - Accent3 3 3 4 3 5" xfId="23842"/>
    <cellStyle name="20% - Accent3 3 3 4 4" xfId="4789"/>
    <cellStyle name="20% - Accent3 3 3 4 4 2" xfId="9869"/>
    <cellStyle name="20% - Accent3 3 3 4 4 2 2" xfId="20029"/>
    <cellStyle name="20% - Accent3 3 3 4 4 2 2 2" xfId="40349"/>
    <cellStyle name="20% - Accent3 3 3 4 4 2 3" xfId="30189"/>
    <cellStyle name="20% - Accent3 3 3 4 4 3" xfId="14949"/>
    <cellStyle name="20% - Accent3 3 3 4 4 3 2" xfId="35269"/>
    <cellStyle name="20% - Accent3 3 3 4 4 4" xfId="25109"/>
    <cellStyle name="20% - Accent3 3 3 4 5" xfId="7329"/>
    <cellStyle name="20% - Accent3 3 3 4 5 2" xfId="17489"/>
    <cellStyle name="20% - Accent3 3 3 4 5 2 2" xfId="37809"/>
    <cellStyle name="20% - Accent3 3 3 4 5 3" xfId="27649"/>
    <cellStyle name="20% - Accent3 3 3 4 6" xfId="12409"/>
    <cellStyle name="20% - Accent3 3 3 4 6 2" xfId="32729"/>
    <cellStyle name="20% - Accent3 3 3 4 7" xfId="22569"/>
    <cellStyle name="20% - Accent3 3 3 5" xfId="3512"/>
    <cellStyle name="20% - Accent3 3 3 5 2" xfId="6052"/>
    <cellStyle name="20% - Accent3 3 3 5 2 2" xfId="11132"/>
    <cellStyle name="20% - Accent3 3 3 5 2 2 2" xfId="21292"/>
    <cellStyle name="20% - Accent3 3 3 5 2 2 2 2" xfId="41612"/>
    <cellStyle name="20% - Accent3 3 3 5 2 2 3" xfId="31452"/>
    <cellStyle name="20% - Accent3 3 3 5 2 3" xfId="16212"/>
    <cellStyle name="20% - Accent3 3 3 5 2 3 2" xfId="36532"/>
    <cellStyle name="20% - Accent3 3 3 5 2 4" xfId="26372"/>
    <cellStyle name="20% - Accent3 3 3 5 3" xfId="8592"/>
    <cellStyle name="20% - Accent3 3 3 5 3 2" xfId="18752"/>
    <cellStyle name="20% - Accent3 3 3 5 3 2 2" xfId="39072"/>
    <cellStyle name="20% - Accent3 3 3 5 3 3" xfId="28912"/>
    <cellStyle name="20% - Accent3 3 3 5 4" xfId="13672"/>
    <cellStyle name="20% - Accent3 3 3 5 4 2" xfId="33992"/>
    <cellStyle name="20% - Accent3 3 3 5 5" xfId="23832"/>
    <cellStyle name="20% - Accent3 3 3 6" xfId="4779"/>
    <cellStyle name="20% - Accent3 3 3 6 2" xfId="9859"/>
    <cellStyle name="20% - Accent3 3 3 6 2 2" xfId="20019"/>
    <cellStyle name="20% - Accent3 3 3 6 2 2 2" xfId="40339"/>
    <cellStyle name="20% - Accent3 3 3 6 2 3" xfId="30179"/>
    <cellStyle name="20% - Accent3 3 3 6 3" xfId="14939"/>
    <cellStyle name="20% - Accent3 3 3 6 3 2" xfId="35259"/>
    <cellStyle name="20% - Accent3 3 3 6 4" xfId="25099"/>
    <cellStyle name="20% - Accent3 3 3 7" xfId="7319"/>
    <cellStyle name="20% - Accent3 3 3 7 2" xfId="17479"/>
    <cellStyle name="20% - Accent3 3 3 7 2 2" xfId="37799"/>
    <cellStyle name="20% - Accent3 3 3 7 3" xfId="27639"/>
    <cellStyle name="20% - Accent3 3 3 8" xfId="12399"/>
    <cellStyle name="20% - Accent3 3 3 8 2" xfId="32719"/>
    <cellStyle name="20% - Accent3 3 3 9" xfId="22559"/>
    <cellStyle name="20% - Accent3 3 4" xfId="199"/>
    <cellStyle name="20% - Accent3 3 4 2" xfId="200"/>
    <cellStyle name="20% - Accent3 3 4 2 2" xfId="201"/>
    <cellStyle name="20% - Accent3 3 4 2 2 2" xfId="202"/>
    <cellStyle name="20% - Accent3 3 4 2 2 2 2" xfId="3527"/>
    <cellStyle name="20% - Accent3 3 4 2 2 2 2 2" xfId="6067"/>
    <cellStyle name="20% - Accent3 3 4 2 2 2 2 2 2" xfId="11147"/>
    <cellStyle name="20% - Accent3 3 4 2 2 2 2 2 2 2" xfId="21307"/>
    <cellStyle name="20% - Accent3 3 4 2 2 2 2 2 2 2 2" xfId="41627"/>
    <cellStyle name="20% - Accent3 3 4 2 2 2 2 2 2 3" xfId="31467"/>
    <cellStyle name="20% - Accent3 3 4 2 2 2 2 2 3" xfId="16227"/>
    <cellStyle name="20% - Accent3 3 4 2 2 2 2 2 3 2" xfId="36547"/>
    <cellStyle name="20% - Accent3 3 4 2 2 2 2 2 4" xfId="26387"/>
    <cellStyle name="20% - Accent3 3 4 2 2 2 2 3" xfId="8607"/>
    <cellStyle name="20% - Accent3 3 4 2 2 2 2 3 2" xfId="18767"/>
    <cellStyle name="20% - Accent3 3 4 2 2 2 2 3 2 2" xfId="39087"/>
    <cellStyle name="20% - Accent3 3 4 2 2 2 2 3 3" xfId="28927"/>
    <cellStyle name="20% - Accent3 3 4 2 2 2 2 4" xfId="13687"/>
    <cellStyle name="20% - Accent3 3 4 2 2 2 2 4 2" xfId="34007"/>
    <cellStyle name="20% - Accent3 3 4 2 2 2 2 5" xfId="23847"/>
    <cellStyle name="20% - Accent3 3 4 2 2 2 3" xfId="4794"/>
    <cellStyle name="20% - Accent3 3 4 2 2 2 3 2" xfId="9874"/>
    <cellStyle name="20% - Accent3 3 4 2 2 2 3 2 2" xfId="20034"/>
    <cellStyle name="20% - Accent3 3 4 2 2 2 3 2 2 2" xfId="40354"/>
    <cellStyle name="20% - Accent3 3 4 2 2 2 3 2 3" xfId="30194"/>
    <cellStyle name="20% - Accent3 3 4 2 2 2 3 3" xfId="14954"/>
    <cellStyle name="20% - Accent3 3 4 2 2 2 3 3 2" xfId="35274"/>
    <cellStyle name="20% - Accent3 3 4 2 2 2 3 4" xfId="25114"/>
    <cellStyle name="20% - Accent3 3 4 2 2 2 4" xfId="7334"/>
    <cellStyle name="20% - Accent3 3 4 2 2 2 4 2" xfId="17494"/>
    <cellStyle name="20% - Accent3 3 4 2 2 2 4 2 2" xfId="37814"/>
    <cellStyle name="20% - Accent3 3 4 2 2 2 4 3" xfId="27654"/>
    <cellStyle name="20% - Accent3 3 4 2 2 2 5" xfId="12414"/>
    <cellStyle name="20% - Accent3 3 4 2 2 2 5 2" xfId="32734"/>
    <cellStyle name="20% - Accent3 3 4 2 2 2 6" xfId="22574"/>
    <cellStyle name="20% - Accent3 3 4 2 2 3" xfId="3526"/>
    <cellStyle name="20% - Accent3 3 4 2 2 3 2" xfId="6066"/>
    <cellStyle name="20% - Accent3 3 4 2 2 3 2 2" xfId="11146"/>
    <cellStyle name="20% - Accent3 3 4 2 2 3 2 2 2" xfId="21306"/>
    <cellStyle name="20% - Accent3 3 4 2 2 3 2 2 2 2" xfId="41626"/>
    <cellStyle name="20% - Accent3 3 4 2 2 3 2 2 3" xfId="31466"/>
    <cellStyle name="20% - Accent3 3 4 2 2 3 2 3" xfId="16226"/>
    <cellStyle name="20% - Accent3 3 4 2 2 3 2 3 2" xfId="36546"/>
    <cellStyle name="20% - Accent3 3 4 2 2 3 2 4" xfId="26386"/>
    <cellStyle name="20% - Accent3 3 4 2 2 3 3" xfId="8606"/>
    <cellStyle name="20% - Accent3 3 4 2 2 3 3 2" xfId="18766"/>
    <cellStyle name="20% - Accent3 3 4 2 2 3 3 2 2" xfId="39086"/>
    <cellStyle name="20% - Accent3 3 4 2 2 3 3 3" xfId="28926"/>
    <cellStyle name="20% - Accent3 3 4 2 2 3 4" xfId="13686"/>
    <cellStyle name="20% - Accent3 3 4 2 2 3 4 2" xfId="34006"/>
    <cellStyle name="20% - Accent3 3 4 2 2 3 5" xfId="23846"/>
    <cellStyle name="20% - Accent3 3 4 2 2 4" xfId="4793"/>
    <cellStyle name="20% - Accent3 3 4 2 2 4 2" xfId="9873"/>
    <cellStyle name="20% - Accent3 3 4 2 2 4 2 2" xfId="20033"/>
    <cellStyle name="20% - Accent3 3 4 2 2 4 2 2 2" xfId="40353"/>
    <cellStyle name="20% - Accent3 3 4 2 2 4 2 3" xfId="30193"/>
    <cellStyle name="20% - Accent3 3 4 2 2 4 3" xfId="14953"/>
    <cellStyle name="20% - Accent3 3 4 2 2 4 3 2" xfId="35273"/>
    <cellStyle name="20% - Accent3 3 4 2 2 4 4" xfId="25113"/>
    <cellStyle name="20% - Accent3 3 4 2 2 5" xfId="7333"/>
    <cellStyle name="20% - Accent3 3 4 2 2 5 2" xfId="17493"/>
    <cellStyle name="20% - Accent3 3 4 2 2 5 2 2" xfId="37813"/>
    <cellStyle name="20% - Accent3 3 4 2 2 5 3" xfId="27653"/>
    <cellStyle name="20% - Accent3 3 4 2 2 6" xfId="12413"/>
    <cellStyle name="20% - Accent3 3 4 2 2 6 2" xfId="32733"/>
    <cellStyle name="20% - Accent3 3 4 2 2 7" xfId="22573"/>
    <cellStyle name="20% - Accent3 3 4 2 3" xfId="3525"/>
    <cellStyle name="20% - Accent3 3 4 2 3 2" xfId="6065"/>
    <cellStyle name="20% - Accent3 3 4 2 3 2 2" xfId="11145"/>
    <cellStyle name="20% - Accent3 3 4 2 3 2 2 2" xfId="21305"/>
    <cellStyle name="20% - Accent3 3 4 2 3 2 2 2 2" xfId="41625"/>
    <cellStyle name="20% - Accent3 3 4 2 3 2 2 3" xfId="31465"/>
    <cellStyle name="20% - Accent3 3 4 2 3 2 3" xfId="16225"/>
    <cellStyle name="20% - Accent3 3 4 2 3 2 3 2" xfId="36545"/>
    <cellStyle name="20% - Accent3 3 4 2 3 2 4" xfId="26385"/>
    <cellStyle name="20% - Accent3 3 4 2 3 3" xfId="8605"/>
    <cellStyle name="20% - Accent3 3 4 2 3 3 2" xfId="18765"/>
    <cellStyle name="20% - Accent3 3 4 2 3 3 2 2" xfId="39085"/>
    <cellStyle name="20% - Accent3 3 4 2 3 3 3" xfId="28925"/>
    <cellStyle name="20% - Accent3 3 4 2 3 4" xfId="13685"/>
    <cellStyle name="20% - Accent3 3 4 2 3 4 2" xfId="34005"/>
    <cellStyle name="20% - Accent3 3 4 2 3 5" xfId="23845"/>
    <cellStyle name="20% - Accent3 3 4 2 4" xfId="4792"/>
    <cellStyle name="20% - Accent3 3 4 2 4 2" xfId="9872"/>
    <cellStyle name="20% - Accent3 3 4 2 4 2 2" xfId="20032"/>
    <cellStyle name="20% - Accent3 3 4 2 4 2 2 2" xfId="40352"/>
    <cellStyle name="20% - Accent3 3 4 2 4 2 3" xfId="30192"/>
    <cellStyle name="20% - Accent3 3 4 2 4 3" xfId="14952"/>
    <cellStyle name="20% - Accent3 3 4 2 4 3 2" xfId="35272"/>
    <cellStyle name="20% - Accent3 3 4 2 4 4" xfId="25112"/>
    <cellStyle name="20% - Accent3 3 4 2 5" xfId="7332"/>
    <cellStyle name="20% - Accent3 3 4 2 5 2" xfId="17492"/>
    <cellStyle name="20% - Accent3 3 4 2 5 2 2" xfId="37812"/>
    <cellStyle name="20% - Accent3 3 4 2 5 3" xfId="27652"/>
    <cellStyle name="20% - Accent3 3 4 2 6" xfId="12412"/>
    <cellStyle name="20% - Accent3 3 4 2 6 2" xfId="32732"/>
    <cellStyle name="20% - Accent3 3 4 2 7" xfId="22572"/>
    <cellStyle name="20% - Accent3 3 4 3" xfId="203"/>
    <cellStyle name="20% - Accent3 3 4 3 2" xfId="204"/>
    <cellStyle name="20% - Accent3 3 4 3 2 2" xfId="3529"/>
    <cellStyle name="20% - Accent3 3 4 3 2 2 2" xfId="6069"/>
    <cellStyle name="20% - Accent3 3 4 3 2 2 2 2" xfId="11149"/>
    <cellStyle name="20% - Accent3 3 4 3 2 2 2 2 2" xfId="21309"/>
    <cellStyle name="20% - Accent3 3 4 3 2 2 2 2 2 2" xfId="41629"/>
    <cellStyle name="20% - Accent3 3 4 3 2 2 2 2 3" xfId="31469"/>
    <cellStyle name="20% - Accent3 3 4 3 2 2 2 3" xfId="16229"/>
    <cellStyle name="20% - Accent3 3 4 3 2 2 2 3 2" xfId="36549"/>
    <cellStyle name="20% - Accent3 3 4 3 2 2 2 4" xfId="26389"/>
    <cellStyle name="20% - Accent3 3 4 3 2 2 3" xfId="8609"/>
    <cellStyle name="20% - Accent3 3 4 3 2 2 3 2" xfId="18769"/>
    <cellStyle name="20% - Accent3 3 4 3 2 2 3 2 2" xfId="39089"/>
    <cellStyle name="20% - Accent3 3 4 3 2 2 3 3" xfId="28929"/>
    <cellStyle name="20% - Accent3 3 4 3 2 2 4" xfId="13689"/>
    <cellStyle name="20% - Accent3 3 4 3 2 2 4 2" xfId="34009"/>
    <cellStyle name="20% - Accent3 3 4 3 2 2 5" xfId="23849"/>
    <cellStyle name="20% - Accent3 3 4 3 2 3" xfId="4796"/>
    <cellStyle name="20% - Accent3 3 4 3 2 3 2" xfId="9876"/>
    <cellStyle name="20% - Accent3 3 4 3 2 3 2 2" xfId="20036"/>
    <cellStyle name="20% - Accent3 3 4 3 2 3 2 2 2" xfId="40356"/>
    <cellStyle name="20% - Accent3 3 4 3 2 3 2 3" xfId="30196"/>
    <cellStyle name="20% - Accent3 3 4 3 2 3 3" xfId="14956"/>
    <cellStyle name="20% - Accent3 3 4 3 2 3 3 2" xfId="35276"/>
    <cellStyle name="20% - Accent3 3 4 3 2 3 4" xfId="25116"/>
    <cellStyle name="20% - Accent3 3 4 3 2 4" xfId="7336"/>
    <cellStyle name="20% - Accent3 3 4 3 2 4 2" xfId="17496"/>
    <cellStyle name="20% - Accent3 3 4 3 2 4 2 2" xfId="37816"/>
    <cellStyle name="20% - Accent3 3 4 3 2 4 3" xfId="27656"/>
    <cellStyle name="20% - Accent3 3 4 3 2 5" xfId="12416"/>
    <cellStyle name="20% - Accent3 3 4 3 2 5 2" xfId="32736"/>
    <cellStyle name="20% - Accent3 3 4 3 2 6" xfId="22576"/>
    <cellStyle name="20% - Accent3 3 4 3 3" xfId="3528"/>
    <cellStyle name="20% - Accent3 3 4 3 3 2" xfId="6068"/>
    <cellStyle name="20% - Accent3 3 4 3 3 2 2" xfId="11148"/>
    <cellStyle name="20% - Accent3 3 4 3 3 2 2 2" xfId="21308"/>
    <cellStyle name="20% - Accent3 3 4 3 3 2 2 2 2" xfId="41628"/>
    <cellStyle name="20% - Accent3 3 4 3 3 2 2 3" xfId="31468"/>
    <cellStyle name="20% - Accent3 3 4 3 3 2 3" xfId="16228"/>
    <cellStyle name="20% - Accent3 3 4 3 3 2 3 2" xfId="36548"/>
    <cellStyle name="20% - Accent3 3 4 3 3 2 4" xfId="26388"/>
    <cellStyle name="20% - Accent3 3 4 3 3 3" xfId="8608"/>
    <cellStyle name="20% - Accent3 3 4 3 3 3 2" xfId="18768"/>
    <cellStyle name="20% - Accent3 3 4 3 3 3 2 2" xfId="39088"/>
    <cellStyle name="20% - Accent3 3 4 3 3 3 3" xfId="28928"/>
    <cellStyle name="20% - Accent3 3 4 3 3 4" xfId="13688"/>
    <cellStyle name="20% - Accent3 3 4 3 3 4 2" xfId="34008"/>
    <cellStyle name="20% - Accent3 3 4 3 3 5" xfId="23848"/>
    <cellStyle name="20% - Accent3 3 4 3 4" xfId="4795"/>
    <cellStyle name="20% - Accent3 3 4 3 4 2" xfId="9875"/>
    <cellStyle name="20% - Accent3 3 4 3 4 2 2" xfId="20035"/>
    <cellStyle name="20% - Accent3 3 4 3 4 2 2 2" xfId="40355"/>
    <cellStyle name="20% - Accent3 3 4 3 4 2 3" xfId="30195"/>
    <cellStyle name="20% - Accent3 3 4 3 4 3" xfId="14955"/>
    <cellStyle name="20% - Accent3 3 4 3 4 3 2" xfId="35275"/>
    <cellStyle name="20% - Accent3 3 4 3 4 4" xfId="25115"/>
    <cellStyle name="20% - Accent3 3 4 3 5" xfId="7335"/>
    <cellStyle name="20% - Accent3 3 4 3 5 2" xfId="17495"/>
    <cellStyle name="20% - Accent3 3 4 3 5 2 2" xfId="37815"/>
    <cellStyle name="20% - Accent3 3 4 3 5 3" xfId="27655"/>
    <cellStyle name="20% - Accent3 3 4 3 6" xfId="12415"/>
    <cellStyle name="20% - Accent3 3 4 3 6 2" xfId="32735"/>
    <cellStyle name="20% - Accent3 3 4 3 7" xfId="22575"/>
    <cellStyle name="20% - Accent3 3 4 4" xfId="3524"/>
    <cellStyle name="20% - Accent3 3 4 4 2" xfId="6064"/>
    <cellStyle name="20% - Accent3 3 4 4 2 2" xfId="11144"/>
    <cellStyle name="20% - Accent3 3 4 4 2 2 2" xfId="21304"/>
    <cellStyle name="20% - Accent3 3 4 4 2 2 2 2" xfId="41624"/>
    <cellStyle name="20% - Accent3 3 4 4 2 2 3" xfId="31464"/>
    <cellStyle name="20% - Accent3 3 4 4 2 3" xfId="16224"/>
    <cellStyle name="20% - Accent3 3 4 4 2 3 2" xfId="36544"/>
    <cellStyle name="20% - Accent3 3 4 4 2 4" xfId="26384"/>
    <cellStyle name="20% - Accent3 3 4 4 3" xfId="8604"/>
    <cellStyle name="20% - Accent3 3 4 4 3 2" xfId="18764"/>
    <cellStyle name="20% - Accent3 3 4 4 3 2 2" xfId="39084"/>
    <cellStyle name="20% - Accent3 3 4 4 3 3" xfId="28924"/>
    <cellStyle name="20% - Accent3 3 4 4 4" xfId="13684"/>
    <cellStyle name="20% - Accent3 3 4 4 4 2" xfId="34004"/>
    <cellStyle name="20% - Accent3 3 4 4 5" xfId="23844"/>
    <cellStyle name="20% - Accent3 3 4 5" xfId="4791"/>
    <cellStyle name="20% - Accent3 3 4 5 2" xfId="9871"/>
    <cellStyle name="20% - Accent3 3 4 5 2 2" xfId="20031"/>
    <cellStyle name="20% - Accent3 3 4 5 2 2 2" xfId="40351"/>
    <cellStyle name="20% - Accent3 3 4 5 2 3" xfId="30191"/>
    <cellStyle name="20% - Accent3 3 4 5 3" xfId="14951"/>
    <cellStyle name="20% - Accent3 3 4 5 3 2" xfId="35271"/>
    <cellStyle name="20% - Accent3 3 4 5 4" xfId="25111"/>
    <cellStyle name="20% - Accent3 3 4 6" xfId="7331"/>
    <cellStyle name="20% - Accent3 3 4 6 2" xfId="17491"/>
    <cellStyle name="20% - Accent3 3 4 6 2 2" xfId="37811"/>
    <cellStyle name="20% - Accent3 3 4 6 3" xfId="27651"/>
    <cellStyle name="20% - Accent3 3 4 7" xfId="12411"/>
    <cellStyle name="20% - Accent3 3 4 7 2" xfId="32731"/>
    <cellStyle name="20% - Accent3 3 4 8" xfId="22571"/>
    <cellStyle name="20% - Accent3 3 5" xfId="205"/>
    <cellStyle name="20% - Accent3 3 5 2" xfId="206"/>
    <cellStyle name="20% - Accent3 3 5 2 2" xfId="207"/>
    <cellStyle name="20% - Accent3 3 5 2 2 2" xfId="3532"/>
    <cellStyle name="20% - Accent3 3 5 2 2 2 2" xfId="6072"/>
    <cellStyle name="20% - Accent3 3 5 2 2 2 2 2" xfId="11152"/>
    <cellStyle name="20% - Accent3 3 5 2 2 2 2 2 2" xfId="21312"/>
    <cellStyle name="20% - Accent3 3 5 2 2 2 2 2 2 2" xfId="41632"/>
    <cellStyle name="20% - Accent3 3 5 2 2 2 2 2 3" xfId="31472"/>
    <cellStyle name="20% - Accent3 3 5 2 2 2 2 3" xfId="16232"/>
    <cellStyle name="20% - Accent3 3 5 2 2 2 2 3 2" xfId="36552"/>
    <cellStyle name="20% - Accent3 3 5 2 2 2 2 4" xfId="26392"/>
    <cellStyle name="20% - Accent3 3 5 2 2 2 3" xfId="8612"/>
    <cellStyle name="20% - Accent3 3 5 2 2 2 3 2" xfId="18772"/>
    <cellStyle name="20% - Accent3 3 5 2 2 2 3 2 2" xfId="39092"/>
    <cellStyle name="20% - Accent3 3 5 2 2 2 3 3" xfId="28932"/>
    <cellStyle name="20% - Accent3 3 5 2 2 2 4" xfId="13692"/>
    <cellStyle name="20% - Accent3 3 5 2 2 2 4 2" xfId="34012"/>
    <cellStyle name="20% - Accent3 3 5 2 2 2 5" xfId="23852"/>
    <cellStyle name="20% - Accent3 3 5 2 2 3" xfId="4799"/>
    <cellStyle name="20% - Accent3 3 5 2 2 3 2" xfId="9879"/>
    <cellStyle name="20% - Accent3 3 5 2 2 3 2 2" xfId="20039"/>
    <cellStyle name="20% - Accent3 3 5 2 2 3 2 2 2" xfId="40359"/>
    <cellStyle name="20% - Accent3 3 5 2 2 3 2 3" xfId="30199"/>
    <cellStyle name="20% - Accent3 3 5 2 2 3 3" xfId="14959"/>
    <cellStyle name="20% - Accent3 3 5 2 2 3 3 2" xfId="35279"/>
    <cellStyle name="20% - Accent3 3 5 2 2 3 4" xfId="25119"/>
    <cellStyle name="20% - Accent3 3 5 2 2 4" xfId="7339"/>
    <cellStyle name="20% - Accent3 3 5 2 2 4 2" xfId="17499"/>
    <cellStyle name="20% - Accent3 3 5 2 2 4 2 2" xfId="37819"/>
    <cellStyle name="20% - Accent3 3 5 2 2 4 3" xfId="27659"/>
    <cellStyle name="20% - Accent3 3 5 2 2 5" xfId="12419"/>
    <cellStyle name="20% - Accent3 3 5 2 2 5 2" xfId="32739"/>
    <cellStyle name="20% - Accent3 3 5 2 2 6" xfId="22579"/>
    <cellStyle name="20% - Accent3 3 5 2 3" xfId="3531"/>
    <cellStyle name="20% - Accent3 3 5 2 3 2" xfId="6071"/>
    <cellStyle name="20% - Accent3 3 5 2 3 2 2" xfId="11151"/>
    <cellStyle name="20% - Accent3 3 5 2 3 2 2 2" xfId="21311"/>
    <cellStyle name="20% - Accent3 3 5 2 3 2 2 2 2" xfId="41631"/>
    <cellStyle name="20% - Accent3 3 5 2 3 2 2 3" xfId="31471"/>
    <cellStyle name="20% - Accent3 3 5 2 3 2 3" xfId="16231"/>
    <cellStyle name="20% - Accent3 3 5 2 3 2 3 2" xfId="36551"/>
    <cellStyle name="20% - Accent3 3 5 2 3 2 4" xfId="26391"/>
    <cellStyle name="20% - Accent3 3 5 2 3 3" xfId="8611"/>
    <cellStyle name="20% - Accent3 3 5 2 3 3 2" xfId="18771"/>
    <cellStyle name="20% - Accent3 3 5 2 3 3 2 2" xfId="39091"/>
    <cellStyle name="20% - Accent3 3 5 2 3 3 3" xfId="28931"/>
    <cellStyle name="20% - Accent3 3 5 2 3 4" xfId="13691"/>
    <cellStyle name="20% - Accent3 3 5 2 3 4 2" xfId="34011"/>
    <cellStyle name="20% - Accent3 3 5 2 3 5" xfId="23851"/>
    <cellStyle name="20% - Accent3 3 5 2 4" xfId="4798"/>
    <cellStyle name="20% - Accent3 3 5 2 4 2" xfId="9878"/>
    <cellStyle name="20% - Accent3 3 5 2 4 2 2" xfId="20038"/>
    <cellStyle name="20% - Accent3 3 5 2 4 2 2 2" xfId="40358"/>
    <cellStyle name="20% - Accent3 3 5 2 4 2 3" xfId="30198"/>
    <cellStyle name="20% - Accent3 3 5 2 4 3" xfId="14958"/>
    <cellStyle name="20% - Accent3 3 5 2 4 3 2" xfId="35278"/>
    <cellStyle name="20% - Accent3 3 5 2 4 4" xfId="25118"/>
    <cellStyle name="20% - Accent3 3 5 2 5" xfId="7338"/>
    <cellStyle name="20% - Accent3 3 5 2 5 2" xfId="17498"/>
    <cellStyle name="20% - Accent3 3 5 2 5 2 2" xfId="37818"/>
    <cellStyle name="20% - Accent3 3 5 2 5 3" xfId="27658"/>
    <cellStyle name="20% - Accent3 3 5 2 6" xfId="12418"/>
    <cellStyle name="20% - Accent3 3 5 2 6 2" xfId="32738"/>
    <cellStyle name="20% - Accent3 3 5 2 7" xfId="22578"/>
    <cellStyle name="20% - Accent3 3 5 3" xfId="3530"/>
    <cellStyle name="20% - Accent3 3 5 3 2" xfId="6070"/>
    <cellStyle name="20% - Accent3 3 5 3 2 2" xfId="11150"/>
    <cellStyle name="20% - Accent3 3 5 3 2 2 2" xfId="21310"/>
    <cellStyle name="20% - Accent3 3 5 3 2 2 2 2" xfId="41630"/>
    <cellStyle name="20% - Accent3 3 5 3 2 2 3" xfId="31470"/>
    <cellStyle name="20% - Accent3 3 5 3 2 3" xfId="16230"/>
    <cellStyle name="20% - Accent3 3 5 3 2 3 2" xfId="36550"/>
    <cellStyle name="20% - Accent3 3 5 3 2 4" xfId="26390"/>
    <cellStyle name="20% - Accent3 3 5 3 3" xfId="8610"/>
    <cellStyle name="20% - Accent3 3 5 3 3 2" xfId="18770"/>
    <cellStyle name="20% - Accent3 3 5 3 3 2 2" xfId="39090"/>
    <cellStyle name="20% - Accent3 3 5 3 3 3" xfId="28930"/>
    <cellStyle name="20% - Accent3 3 5 3 4" xfId="13690"/>
    <cellStyle name="20% - Accent3 3 5 3 4 2" xfId="34010"/>
    <cellStyle name="20% - Accent3 3 5 3 5" xfId="23850"/>
    <cellStyle name="20% - Accent3 3 5 4" xfId="4797"/>
    <cellStyle name="20% - Accent3 3 5 4 2" xfId="9877"/>
    <cellStyle name="20% - Accent3 3 5 4 2 2" xfId="20037"/>
    <cellStyle name="20% - Accent3 3 5 4 2 2 2" xfId="40357"/>
    <cellStyle name="20% - Accent3 3 5 4 2 3" xfId="30197"/>
    <cellStyle name="20% - Accent3 3 5 4 3" xfId="14957"/>
    <cellStyle name="20% - Accent3 3 5 4 3 2" xfId="35277"/>
    <cellStyle name="20% - Accent3 3 5 4 4" xfId="25117"/>
    <cellStyle name="20% - Accent3 3 5 5" xfId="7337"/>
    <cellStyle name="20% - Accent3 3 5 5 2" xfId="17497"/>
    <cellStyle name="20% - Accent3 3 5 5 2 2" xfId="37817"/>
    <cellStyle name="20% - Accent3 3 5 5 3" xfId="27657"/>
    <cellStyle name="20% - Accent3 3 5 6" xfId="12417"/>
    <cellStyle name="20% - Accent3 3 5 6 2" xfId="32737"/>
    <cellStyle name="20% - Accent3 3 5 7" xfId="22577"/>
    <cellStyle name="20% - Accent3 3 6" xfId="208"/>
    <cellStyle name="20% - Accent3 3 7" xfId="209"/>
    <cellStyle name="20% - Accent3 3 7 2" xfId="210"/>
    <cellStyle name="20% - Accent3 3 7 2 2" xfId="3534"/>
    <cellStyle name="20% - Accent3 3 7 2 2 2" xfId="6074"/>
    <cellStyle name="20% - Accent3 3 7 2 2 2 2" xfId="11154"/>
    <cellStyle name="20% - Accent3 3 7 2 2 2 2 2" xfId="21314"/>
    <cellStyle name="20% - Accent3 3 7 2 2 2 2 2 2" xfId="41634"/>
    <cellStyle name="20% - Accent3 3 7 2 2 2 2 3" xfId="31474"/>
    <cellStyle name="20% - Accent3 3 7 2 2 2 3" xfId="16234"/>
    <cellStyle name="20% - Accent3 3 7 2 2 2 3 2" xfId="36554"/>
    <cellStyle name="20% - Accent3 3 7 2 2 2 4" xfId="26394"/>
    <cellStyle name="20% - Accent3 3 7 2 2 3" xfId="8614"/>
    <cellStyle name="20% - Accent3 3 7 2 2 3 2" xfId="18774"/>
    <cellStyle name="20% - Accent3 3 7 2 2 3 2 2" xfId="39094"/>
    <cellStyle name="20% - Accent3 3 7 2 2 3 3" xfId="28934"/>
    <cellStyle name="20% - Accent3 3 7 2 2 4" xfId="13694"/>
    <cellStyle name="20% - Accent3 3 7 2 2 4 2" xfId="34014"/>
    <cellStyle name="20% - Accent3 3 7 2 2 5" xfId="23854"/>
    <cellStyle name="20% - Accent3 3 7 2 3" xfId="4801"/>
    <cellStyle name="20% - Accent3 3 7 2 3 2" xfId="9881"/>
    <cellStyle name="20% - Accent3 3 7 2 3 2 2" xfId="20041"/>
    <cellStyle name="20% - Accent3 3 7 2 3 2 2 2" xfId="40361"/>
    <cellStyle name="20% - Accent3 3 7 2 3 2 3" xfId="30201"/>
    <cellStyle name="20% - Accent3 3 7 2 3 3" xfId="14961"/>
    <cellStyle name="20% - Accent3 3 7 2 3 3 2" xfId="35281"/>
    <cellStyle name="20% - Accent3 3 7 2 3 4" xfId="25121"/>
    <cellStyle name="20% - Accent3 3 7 2 4" xfId="7341"/>
    <cellStyle name="20% - Accent3 3 7 2 4 2" xfId="17501"/>
    <cellStyle name="20% - Accent3 3 7 2 4 2 2" xfId="37821"/>
    <cellStyle name="20% - Accent3 3 7 2 4 3" xfId="27661"/>
    <cellStyle name="20% - Accent3 3 7 2 5" xfId="12421"/>
    <cellStyle name="20% - Accent3 3 7 2 5 2" xfId="32741"/>
    <cellStyle name="20% - Accent3 3 7 2 6" xfId="22581"/>
    <cellStyle name="20% - Accent3 3 7 3" xfId="3533"/>
    <cellStyle name="20% - Accent3 3 7 3 2" xfId="6073"/>
    <cellStyle name="20% - Accent3 3 7 3 2 2" xfId="11153"/>
    <cellStyle name="20% - Accent3 3 7 3 2 2 2" xfId="21313"/>
    <cellStyle name="20% - Accent3 3 7 3 2 2 2 2" xfId="41633"/>
    <cellStyle name="20% - Accent3 3 7 3 2 2 3" xfId="31473"/>
    <cellStyle name="20% - Accent3 3 7 3 2 3" xfId="16233"/>
    <cellStyle name="20% - Accent3 3 7 3 2 3 2" xfId="36553"/>
    <cellStyle name="20% - Accent3 3 7 3 2 4" xfId="26393"/>
    <cellStyle name="20% - Accent3 3 7 3 3" xfId="8613"/>
    <cellStyle name="20% - Accent3 3 7 3 3 2" xfId="18773"/>
    <cellStyle name="20% - Accent3 3 7 3 3 2 2" xfId="39093"/>
    <cellStyle name="20% - Accent3 3 7 3 3 3" xfId="28933"/>
    <cellStyle name="20% - Accent3 3 7 3 4" xfId="13693"/>
    <cellStyle name="20% - Accent3 3 7 3 4 2" xfId="34013"/>
    <cellStyle name="20% - Accent3 3 7 3 5" xfId="23853"/>
    <cellStyle name="20% - Accent3 3 7 4" xfId="4800"/>
    <cellStyle name="20% - Accent3 3 7 4 2" xfId="9880"/>
    <cellStyle name="20% - Accent3 3 7 4 2 2" xfId="20040"/>
    <cellStyle name="20% - Accent3 3 7 4 2 2 2" xfId="40360"/>
    <cellStyle name="20% - Accent3 3 7 4 2 3" xfId="30200"/>
    <cellStyle name="20% - Accent3 3 7 4 3" xfId="14960"/>
    <cellStyle name="20% - Accent3 3 7 4 3 2" xfId="35280"/>
    <cellStyle name="20% - Accent3 3 7 4 4" xfId="25120"/>
    <cellStyle name="20% - Accent3 3 7 5" xfId="7340"/>
    <cellStyle name="20% - Accent3 3 7 5 2" xfId="17500"/>
    <cellStyle name="20% - Accent3 3 7 5 2 2" xfId="37820"/>
    <cellStyle name="20% - Accent3 3 7 5 3" xfId="27660"/>
    <cellStyle name="20% - Accent3 3 7 6" xfId="12420"/>
    <cellStyle name="20% - Accent3 3 7 6 2" xfId="32740"/>
    <cellStyle name="20% - Accent3 3 7 7" xfId="22580"/>
    <cellStyle name="20% - Accent3 4" xfId="211"/>
    <cellStyle name="20% - Accent3 4 10" xfId="12422"/>
    <cellStyle name="20% - Accent3 4 10 2" xfId="32742"/>
    <cellStyle name="20% - Accent3 4 11" xfId="22582"/>
    <cellStyle name="20% - Accent3 4 2" xfId="212"/>
    <cellStyle name="20% - Accent3 4 2 2" xfId="213"/>
    <cellStyle name="20% - Accent3 4 2 2 2" xfId="214"/>
    <cellStyle name="20% - Accent3 4 2 2 2 2" xfId="215"/>
    <cellStyle name="20% - Accent3 4 2 2 2 2 2" xfId="3539"/>
    <cellStyle name="20% - Accent3 4 2 2 2 2 2 2" xfId="6079"/>
    <cellStyle name="20% - Accent3 4 2 2 2 2 2 2 2" xfId="11159"/>
    <cellStyle name="20% - Accent3 4 2 2 2 2 2 2 2 2" xfId="21319"/>
    <cellStyle name="20% - Accent3 4 2 2 2 2 2 2 2 2 2" xfId="41639"/>
    <cellStyle name="20% - Accent3 4 2 2 2 2 2 2 2 3" xfId="31479"/>
    <cellStyle name="20% - Accent3 4 2 2 2 2 2 2 3" xfId="16239"/>
    <cellStyle name="20% - Accent3 4 2 2 2 2 2 2 3 2" xfId="36559"/>
    <cellStyle name="20% - Accent3 4 2 2 2 2 2 2 4" xfId="26399"/>
    <cellStyle name="20% - Accent3 4 2 2 2 2 2 3" xfId="8619"/>
    <cellStyle name="20% - Accent3 4 2 2 2 2 2 3 2" xfId="18779"/>
    <cellStyle name="20% - Accent3 4 2 2 2 2 2 3 2 2" xfId="39099"/>
    <cellStyle name="20% - Accent3 4 2 2 2 2 2 3 3" xfId="28939"/>
    <cellStyle name="20% - Accent3 4 2 2 2 2 2 4" xfId="13699"/>
    <cellStyle name="20% - Accent3 4 2 2 2 2 2 4 2" xfId="34019"/>
    <cellStyle name="20% - Accent3 4 2 2 2 2 2 5" xfId="23859"/>
    <cellStyle name="20% - Accent3 4 2 2 2 2 3" xfId="4806"/>
    <cellStyle name="20% - Accent3 4 2 2 2 2 3 2" xfId="9886"/>
    <cellStyle name="20% - Accent3 4 2 2 2 2 3 2 2" xfId="20046"/>
    <cellStyle name="20% - Accent3 4 2 2 2 2 3 2 2 2" xfId="40366"/>
    <cellStyle name="20% - Accent3 4 2 2 2 2 3 2 3" xfId="30206"/>
    <cellStyle name="20% - Accent3 4 2 2 2 2 3 3" xfId="14966"/>
    <cellStyle name="20% - Accent3 4 2 2 2 2 3 3 2" xfId="35286"/>
    <cellStyle name="20% - Accent3 4 2 2 2 2 3 4" xfId="25126"/>
    <cellStyle name="20% - Accent3 4 2 2 2 2 4" xfId="7346"/>
    <cellStyle name="20% - Accent3 4 2 2 2 2 4 2" xfId="17506"/>
    <cellStyle name="20% - Accent3 4 2 2 2 2 4 2 2" xfId="37826"/>
    <cellStyle name="20% - Accent3 4 2 2 2 2 4 3" xfId="27666"/>
    <cellStyle name="20% - Accent3 4 2 2 2 2 5" xfId="12426"/>
    <cellStyle name="20% - Accent3 4 2 2 2 2 5 2" xfId="32746"/>
    <cellStyle name="20% - Accent3 4 2 2 2 2 6" xfId="22586"/>
    <cellStyle name="20% - Accent3 4 2 2 2 3" xfId="3538"/>
    <cellStyle name="20% - Accent3 4 2 2 2 3 2" xfId="6078"/>
    <cellStyle name="20% - Accent3 4 2 2 2 3 2 2" xfId="11158"/>
    <cellStyle name="20% - Accent3 4 2 2 2 3 2 2 2" xfId="21318"/>
    <cellStyle name="20% - Accent3 4 2 2 2 3 2 2 2 2" xfId="41638"/>
    <cellStyle name="20% - Accent3 4 2 2 2 3 2 2 3" xfId="31478"/>
    <cellStyle name="20% - Accent3 4 2 2 2 3 2 3" xfId="16238"/>
    <cellStyle name="20% - Accent3 4 2 2 2 3 2 3 2" xfId="36558"/>
    <cellStyle name="20% - Accent3 4 2 2 2 3 2 4" xfId="26398"/>
    <cellStyle name="20% - Accent3 4 2 2 2 3 3" xfId="8618"/>
    <cellStyle name="20% - Accent3 4 2 2 2 3 3 2" xfId="18778"/>
    <cellStyle name="20% - Accent3 4 2 2 2 3 3 2 2" xfId="39098"/>
    <cellStyle name="20% - Accent3 4 2 2 2 3 3 3" xfId="28938"/>
    <cellStyle name="20% - Accent3 4 2 2 2 3 4" xfId="13698"/>
    <cellStyle name="20% - Accent3 4 2 2 2 3 4 2" xfId="34018"/>
    <cellStyle name="20% - Accent3 4 2 2 2 3 5" xfId="23858"/>
    <cellStyle name="20% - Accent3 4 2 2 2 4" xfId="4805"/>
    <cellStyle name="20% - Accent3 4 2 2 2 4 2" xfId="9885"/>
    <cellStyle name="20% - Accent3 4 2 2 2 4 2 2" xfId="20045"/>
    <cellStyle name="20% - Accent3 4 2 2 2 4 2 2 2" xfId="40365"/>
    <cellStyle name="20% - Accent3 4 2 2 2 4 2 3" xfId="30205"/>
    <cellStyle name="20% - Accent3 4 2 2 2 4 3" xfId="14965"/>
    <cellStyle name="20% - Accent3 4 2 2 2 4 3 2" xfId="35285"/>
    <cellStyle name="20% - Accent3 4 2 2 2 4 4" xfId="25125"/>
    <cellStyle name="20% - Accent3 4 2 2 2 5" xfId="7345"/>
    <cellStyle name="20% - Accent3 4 2 2 2 5 2" xfId="17505"/>
    <cellStyle name="20% - Accent3 4 2 2 2 5 2 2" xfId="37825"/>
    <cellStyle name="20% - Accent3 4 2 2 2 5 3" xfId="27665"/>
    <cellStyle name="20% - Accent3 4 2 2 2 6" xfId="12425"/>
    <cellStyle name="20% - Accent3 4 2 2 2 6 2" xfId="32745"/>
    <cellStyle name="20% - Accent3 4 2 2 2 7" xfId="22585"/>
    <cellStyle name="20% - Accent3 4 2 2 3" xfId="3537"/>
    <cellStyle name="20% - Accent3 4 2 2 3 2" xfId="6077"/>
    <cellStyle name="20% - Accent3 4 2 2 3 2 2" xfId="11157"/>
    <cellStyle name="20% - Accent3 4 2 2 3 2 2 2" xfId="21317"/>
    <cellStyle name="20% - Accent3 4 2 2 3 2 2 2 2" xfId="41637"/>
    <cellStyle name="20% - Accent3 4 2 2 3 2 2 3" xfId="31477"/>
    <cellStyle name="20% - Accent3 4 2 2 3 2 3" xfId="16237"/>
    <cellStyle name="20% - Accent3 4 2 2 3 2 3 2" xfId="36557"/>
    <cellStyle name="20% - Accent3 4 2 2 3 2 4" xfId="26397"/>
    <cellStyle name="20% - Accent3 4 2 2 3 3" xfId="8617"/>
    <cellStyle name="20% - Accent3 4 2 2 3 3 2" xfId="18777"/>
    <cellStyle name="20% - Accent3 4 2 2 3 3 2 2" xfId="39097"/>
    <cellStyle name="20% - Accent3 4 2 2 3 3 3" xfId="28937"/>
    <cellStyle name="20% - Accent3 4 2 2 3 4" xfId="13697"/>
    <cellStyle name="20% - Accent3 4 2 2 3 4 2" xfId="34017"/>
    <cellStyle name="20% - Accent3 4 2 2 3 5" xfId="23857"/>
    <cellStyle name="20% - Accent3 4 2 2 4" xfId="4804"/>
    <cellStyle name="20% - Accent3 4 2 2 4 2" xfId="9884"/>
    <cellStyle name="20% - Accent3 4 2 2 4 2 2" xfId="20044"/>
    <cellStyle name="20% - Accent3 4 2 2 4 2 2 2" xfId="40364"/>
    <cellStyle name="20% - Accent3 4 2 2 4 2 3" xfId="30204"/>
    <cellStyle name="20% - Accent3 4 2 2 4 3" xfId="14964"/>
    <cellStyle name="20% - Accent3 4 2 2 4 3 2" xfId="35284"/>
    <cellStyle name="20% - Accent3 4 2 2 4 4" xfId="25124"/>
    <cellStyle name="20% - Accent3 4 2 2 5" xfId="7344"/>
    <cellStyle name="20% - Accent3 4 2 2 5 2" xfId="17504"/>
    <cellStyle name="20% - Accent3 4 2 2 5 2 2" xfId="37824"/>
    <cellStyle name="20% - Accent3 4 2 2 5 3" xfId="27664"/>
    <cellStyle name="20% - Accent3 4 2 2 6" xfId="12424"/>
    <cellStyle name="20% - Accent3 4 2 2 6 2" xfId="32744"/>
    <cellStyle name="20% - Accent3 4 2 2 7" xfId="22584"/>
    <cellStyle name="20% - Accent3 4 2 3" xfId="216"/>
    <cellStyle name="20% - Accent3 4 2 3 2" xfId="217"/>
    <cellStyle name="20% - Accent3 4 2 3 2 2" xfId="3541"/>
    <cellStyle name="20% - Accent3 4 2 3 2 2 2" xfId="6081"/>
    <cellStyle name="20% - Accent3 4 2 3 2 2 2 2" xfId="11161"/>
    <cellStyle name="20% - Accent3 4 2 3 2 2 2 2 2" xfId="21321"/>
    <cellStyle name="20% - Accent3 4 2 3 2 2 2 2 2 2" xfId="41641"/>
    <cellStyle name="20% - Accent3 4 2 3 2 2 2 2 3" xfId="31481"/>
    <cellStyle name="20% - Accent3 4 2 3 2 2 2 3" xfId="16241"/>
    <cellStyle name="20% - Accent3 4 2 3 2 2 2 3 2" xfId="36561"/>
    <cellStyle name="20% - Accent3 4 2 3 2 2 2 4" xfId="26401"/>
    <cellStyle name="20% - Accent3 4 2 3 2 2 3" xfId="8621"/>
    <cellStyle name="20% - Accent3 4 2 3 2 2 3 2" xfId="18781"/>
    <cellStyle name="20% - Accent3 4 2 3 2 2 3 2 2" xfId="39101"/>
    <cellStyle name="20% - Accent3 4 2 3 2 2 3 3" xfId="28941"/>
    <cellStyle name="20% - Accent3 4 2 3 2 2 4" xfId="13701"/>
    <cellStyle name="20% - Accent3 4 2 3 2 2 4 2" xfId="34021"/>
    <cellStyle name="20% - Accent3 4 2 3 2 2 5" xfId="23861"/>
    <cellStyle name="20% - Accent3 4 2 3 2 3" xfId="4808"/>
    <cellStyle name="20% - Accent3 4 2 3 2 3 2" xfId="9888"/>
    <cellStyle name="20% - Accent3 4 2 3 2 3 2 2" xfId="20048"/>
    <cellStyle name="20% - Accent3 4 2 3 2 3 2 2 2" xfId="40368"/>
    <cellStyle name="20% - Accent3 4 2 3 2 3 2 3" xfId="30208"/>
    <cellStyle name="20% - Accent3 4 2 3 2 3 3" xfId="14968"/>
    <cellStyle name="20% - Accent3 4 2 3 2 3 3 2" xfId="35288"/>
    <cellStyle name="20% - Accent3 4 2 3 2 3 4" xfId="25128"/>
    <cellStyle name="20% - Accent3 4 2 3 2 4" xfId="7348"/>
    <cellStyle name="20% - Accent3 4 2 3 2 4 2" xfId="17508"/>
    <cellStyle name="20% - Accent3 4 2 3 2 4 2 2" xfId="37828"/>
    <cellStyle name="20% - Accent3 4 2 3 2 4 3" xfId="27668"/>
    <cellStyle name="20% - Accent3 4 2 3 2 5" xfId="12428"/>
    <cellStyle name="20% - Accent3 4 2 3 2 5 2" xfId="32748"/>
    <cellStyle name="20% - Accent3 4 2 3 2 6" xfId="22588"/>
    <cellStyle name="20% - Accent3 4 2 3 3" xfId="3540"/>
    <cellStyle name="20% - Accent3 4 2 3 3 2" xfId="6080"/>
    <cellStyle name="20% - Accent3 4 2 3 3 2 2" xfId="11160"/>
    <cellStyle name="20% - Accent3 4 2 3 3 2 2 2" xfId="21320"/>
    <cellStyle name="20% - Accent3 4 2 3 3 2 2 2 2" xfId="41640"/>
    <cellStyle name="20% - Accent3 4 2 3 3 2 2 3" xfId="31480"/>
    <cellStyle name="20% - Accent3 4 2 3 3 2 3" xfId="16240"/>
    <cellStyle name="20% - Accent3 4 2 3 3 2 3 2" xfId="36560"/>
    <cellStyle name="20% - Accent3 4 2 3 3 2 4" xfId="26400"/>
    <cellStyle name="20% - Accent3 4 2 3 3 3" xfId="8620"/>
    <cellStyle name="20% - Accent3 4 2 3 3 3 2" xfId="18780"/>
    <cellStyle name="20% - Accent3 4 2 3 3 3 2 2" xfId="39100"/>
    <cellStyle name="20% - Accent3 4 2 3 3 3 3" xfId="28940"/>
    <cellStyle name="20% - Accent3 4 2 3 3 4" xfId="13700"/>
    <cellStyle name="20% - Accent3 4 2 3 3 4 2" xfId="34020"/>
    <cellStyle name="20% - Accent3 4 2 3 3 5" xfId="23860"/>
    <cellStyle name="20% - Accent3 4 2 3 4" xfId="4807"/>
    <cellStyle name="20% - Accent3 4 2 3 4 2" xfId="9887"/>
    <cellStyle name="20% - Accent3 4 2 3 4 2 2" xfId="20047"/>
    <cellStyle name="20% - Accent3 4 2 3 4 2 2 2" xfId="40367"/>
    <cellStyle name="20% - Accent3 4 2 3 4 2 3" xfId="30207"/>
    <cellStyle name="20% - Accent3 4 2 3 4 3" xfId="14967"/>
    <cellStyle name="20% - Accent3 4 2 3 4 3 2" xfId="35287"/>
    <cellStyle name="20% - Accent3 4 2 3 4 4" xfId="25127"/>
    <cellStyle name="20% - Accent3 4 2 3 5" xfId="7347"/>
    <cellStyle name="20% - Accent3 4 2 3 5 2" xfId="17507"/>
    <cellStyle name="20% - Accent3 4 2 3 5 2 2" xfId="37827"/>
    <cellStyle name="20% - Accent3 4 2 3 5 3" xfId="27667"/>
    <cellStyle name="20% - Accent3 4 2 3 6" xfId="12427"/>
    <cellStyle name="20% - Accent3 4 2 3 6 2" xfId="32747"/>
    <cellStyle name="20% - Accent3 4 2 3 7" xfId="22587"/>
    <cellStyle name="20% - Accent3 4 2 4" xfId="3536"/>
    <cellStyle name="20% - Accent3 4 2 4 2" xfId="6076"/>
    <cellStyle name="20% - Accent3 4 2 4 2 2" xfId="11156"/>
    <cellStyle name="20% - Accent3 4 2 4 2 2 2" xfId="21316"/>
    <cellStyle name="20% - Accent3 4 2 4 2 2 2 2" xfId="41636"/>
    <cellStyle name="20% - Accent3 4 2 4 2 2 3" xfId="31476"/>
    <cellStyle name="20% - Accent3 4 2 4 2 3" xfId="16236"/>
    <cellStyle name="20% - Accent3 4 2 4 2 3 2" xfId="36556"/>
    <cellStyle name="20% - Accent3 4 2 4 2 4" xfId="26396"/>
    <cellStyle name="20% - Accent3 4 2 4 3" xfId="8616"/>
    <cellStyle name="20% - Accent3 4 2 4 3 2" xfId="18776"/>
    <cellStyle name="20% - Accent3 4 2 4 3 2 2" xfId="39096"/>
    <cellStyle name="20% - Accent3 4 2 4 3 3" xfId="28936"/>
    <cellStyle name="20% - Accent3 4 2 4 4" xfId="13696"/>
    <cellStyle name="20% - Accent3 4 2 4 4 2" xfId="34016"/>
    <cellStyle name="20% - Accent3 4 2 4 5" xfId="23856"/>
    <cellStyle name="20% - Accent3 4 2 5" xfId="4803"/>
    <cellStyle name="20% - Accent3 4 2 5 2" xfId="9883"/>
    <cellStyle name="20% - Accent3 4 2 5 2 2" xfId="20043"/>
    <cellStyle name="20% - Accent3 4 2 5 2 2 2" xfId="40363"/>
    <cellStyle name="20% - Accent3 4 2 5 2 3" xfId="30203"/>
    <cellStyle name="20% - Accent3 4 2 5 3" xfId="14963"/>
    <cellStyle name="20% - Accent3 4 2 5 3 2" xfId="35283"/>
    <cellStyle name="20% - Accent3 4 2 5 4" xfId="25123"/>
    <cellStyle name="20% - Accent3 4 2 6" xfId="7343"/>
    <cellStyle name="20% - Accent3 4 2 6 2" xfId="17503"/>
    <cellStyle name="20% - Accent3 4 2 6 2 2" xfId="37823"/>
    <cellStyle name="20% - Accent3 4 2 6 3" xfId="27663"/>
    <cellStyle name="20% - Accent3 4 2 7" xfId="12423"/>
    <cellStyle name="20% - Accent3 4 2 7 2" xfId="32743"/>
    <cellStyle name="20% - Accent3 4 2 8" xfId="22583"/>
    <cellStyle name="20% - Accent3 4 3" xfId="218"/>
    <cellStyle name="20% - Accent3 4 3 2" xfId="219"/>
    <cellStyle name="20% - Accent3 4 3 2 2" xfId="220"/>
    <cellStyle name="20% - Accent3 4 3 2 2 2" xfId="3544"/>
    <cellStyle name="20% - Accent3 4 3 2 2 2 2" xfId="6084"/>
    <cellStyle name="20% - Accent3 4 3 2 2 2 2 2" xfId="11164"/>
    <cellStyle name="20% - Accent3 4 3 2 2 2 2 2 2" xfId="21324"/>
    <cellStyle name="20% - Accent3 4 3 2 2 2 2 2 2 2" xfId="41644"/>
    <cellStyle name="20% - Accent3 4 3 2 2 2 2 2 3" xfId="31484"/>
    <cellStyle name="20% - Accent3 4 3 2 2 2 2 3" xfId="16244"/>
    <cellStyle name="20% - Accent3 4 3 2 2 2 2 3 2" xfId="36564"/>
    <cellStyle name="20% - Accent3 4 3 2 2 2 2 4" xfId="26404"/>
    <cellStyle name="20% - Accent3 4 3 2 2 2 3" xfId="8624"/>
    <cellStyle name="20% - Accent3 4 3 2 2 2 3 2" xfId="18784"/>
    <cellStyle name="20% - Accent3 4 3 2 2 2 3 2 2" xfId="39104"/>
    <cellStyle name="20% - Accent3 4 3 2 2 2 3 3" xfId="28944"/>
    <cellStyle name="20% - Accent3 4 3 2 2 2 4" xfId="13704"/>
    <cellStyle name="20% - Accent3 4 3 2 2 2 4 2" xfId="34024"/>
    <cellStyle name="20% - Accent3 4 3 2 2 2 5" xfId="23864"/>
    <cellStyle name="20% - Accent3 4 3 2 2 3" xfId="4811"/>
    <cellStyle name="20% - Accent3 4 3 2 2 3 2" xfId="9891"/>
    <cellStyle name="20% - Accent3 4 3 2 2 3 2 2" xfId="20051"/>
    <cellStyle name="20% - Accent3 4 3 2 2 3 2 2 2" xfId="40371"/>
    <cellStyle name="20% - Accent3 4 3 2 2 3 2 3" xfId="30211"/>
    <cellStyle name="20% - Accent3 4 3 2 2 3 3" xfId="14971"/>
    <cellStyle name="20% - Accent3 4 3 2 2 3 3 2" xfId="35291"/>
    <cellStyle name="20% - Accent3 4 3 2 2 3 4" xfId="25131"/>
    <cellStyle name="20% - Accent3 4 3 2 2 4" xfId="7351"/>
    <cellStyle name="20% - Accent3 4 3 2 2 4 2" xfId="17511"/>
    <cellStyle name="20% - Accent3 4 3 2 2 4 2 2" xfId="37831"/>
    <cellStyle name="20% - Accent3 4 3 2 2 4 3" xfId="27671"/>
    <cellStyle name="20% - Accent3 4 3 2 2 5" xfId="12431"/>
    <cellStyle name="20% - Accent3 4 3 2 2 5 2" xfId="32751"/>
    <cellStyle name="20% - Accent3 4 3 2 2 6" xfId="22591"/>
    <cellStyle name="20% - Accent3 4 3 2 3" xfId="3543"/>
    <cellStyle name="20% - Accent3 4 3 2 3 2" xfId="6083"/>
    <cellStyle name="20% - Accent3 4 3 2 3 2 2" xfId="11163"/>
    <cellStyle name="20% - Accent3 4 3 2 3 2 2 2" xfId="21323"/>
    <cellStyle name="20% - Accent3 4 3 2 3 2 2 2 2" xfId="41643"/>
    <cellStyle name="20% - Accent3 4 3 2 3 2 2 3" xfId="31483"/>
    <cellStyle name="20% - Accent3 4 3 2 3 2 3" xfId="16243"/>
    <cellStyle name="20% - Accent3 4 3 2 3 2 3 2" xfId="36563"/>
    <cellStyle name="20% - Accent3 4 3 2 3 2 4" xfId="26403"/>
    <cellStyle name="20% - Accent3 4 3 2 3 3" xfId="8623"/>
    <cellStyle name="20% - Accent3 4 3 2 3 3 2" xfId="18783"/>
    <cellStyle name="20% - Accent3 4 3 2 3 3 2 2" xfId="39103"/>
    <cellStyle name="20% - Accent3 4 3 2 3 3 3" xfId="28943"/>
    <cellStyle name="20% - Accent3 4 3 2 3 4" xfId="13703"/>
    <cellStyle name="20% - Accent3 4 3 2 3 4 2" xfId="34023"/>
    <cellStyle name="20% - Accent3 4 3 2 3 5" xfId="23863"/>
    <cellStyle name="20% - Accent3 4 3 2 4" xfId="4810"/>
    <cellStyle name="20% - Accent3 4 3 2 4 2" xfId="9890"/>
    <cellStyle name="20% - Accent3 4 3 2 4 2 2" xfId="20050"/>
    <cellStyle name="20% - Accent3 4 3 2 4 2 2 2" xfId="40370"/>
    <cellStyle name="20% - Accent3 4 3 2 4 2 3" xfId="30210"/>
    <cellStyle name="20% - Accent3 4 3 2 4 3" xfId="14970"/>
    <cellStyle name="20% - Accent3 4 3 2 4 3 2" xfId="35290"/>
    <cellStyle name="20% - Accent3 4 3 2 4 4" xfId="25130"/>
    <cellStyle name="20% - Accent3 4 3 2 5" xfId="7350"/>
    <cellStyle name="20% - Accent3 4 3 2 5 2" xfId="17510"/>
    <cellStyle name="20% - Accent3 4 3 2 5 2 2" xfId="37830"/>
    <cellStyle name="20% - Accent3 4 3 2 5 3" xfId="27670"/>
    <cellStyle name="20% - Accent3 4 3 2 6" xfId="12430"/>
    <cellStyle name="20% - Accent3 4 3 2 6 2" xfId="32750"/>
    <cellStyle name="20% - Accent3 4 3 2 7" xfId="22590"/>
    <cellStyle name="20% - Accent3 4 3 3" xfId="3542"/>
    <cellStyle name="20% - Accent3 4 3 3 2" xfId="6082"/>
    <cellStyle name="20% - Accent3 4 3 3 2 2" xfId="11162"/>
    <cellStyle name="20% - Accent3 4 3 3 2 2 2" xfId="21322"/>
    <cellStyle name="20% - Accent3 4 3 3 2 2 2 2" xfId="41642"/>
    <cellStyle name="20% - Accent3 4 3 3 2 2 3" xfId="31482"/>
    <cellStyle name="20% - Accent3 4 3 3 2 3" xfId="16242"/>
    <cellStyle name="20% - Accent3 4 3 3 2 3 2" xfId="36562"/>
    <cellStyle name="20% - Accent3 4 3 3 2 4" xfId="26402"/>
    <cellStyle name="20% - Accent3 4 3 3 3" xfId="8622"/>
    <cellStyle name="20% - Accent3 4 3 3 3 2" xfId="18782"/>
    <cellStyle name="20% - Accent3 4 3 3 3 2 2" xfId="39102"/>
    <cellStyle name="20% - Accent3 4 3 3 3 3" xfId="28942"/>
    <cellStyle name="20% - Accent3 4 3 3 4" xfId="13702"/>
    <cellStyle name="20% - Accent3 4 3 3 4 2" xfId="34022"/>
    <cellStyle name="20% - Accent3 4 3 3 5" xfId="23862"/>
    <cellStyle name="20% - Accent3 4 3 4" xfId="4809"/>
    <cellStyle name="20% - Accent3 4 3 4 2" xfId="9889"/>
    <cellStyle name="20% - Accent3 4 3 4 2 2" xfId="20049"/>
    <cellStyle name="20% - Accent3 4 3 4 2 2 2" xfId="40369"/>
    <cellStyle name="20% - Accent3 4 3 4 2 3" xfId="30209"/>
    <cellStyle name="20% - Accent3 4 3 4 3" xfId="14969"/>
    <cellStyle name="20% - Accent3 4 3 4 3 2" xfId="35289"/>
    <cellStyle name="20% - Accent3 4 3 4 4" xfId="25129"/>
    <cellStyle name="20% - Accent3 4 3 5" xfId="7349"/>
    <cellStyle name="20% - Accent3 4 3 5 2" xfId="17509"/>
    <cellStyle name="20% - Accent3 4 3 5 2 2" xfId="37829"/>
    <cellStyle name="20% - Accent3 4 3 5 3" xfId="27669"/>
    <cellStyle name="20% - Accent3 4 3 6" xfId="12429"/>
    <cellStyle name="20% - Accent3 4 3 6 2" xfId="32749"/>
    <cellStyle name="20% - Accent3 4 3 7" xfId="22589"/>
    <cellStyle name="20% - Accent3 4 4" xfId="221"/>
    <cellStyle name="20% - Accent3 4 4 2" xfId="222"/>
    <cellStyle name="20% - Accent3 4 4 2 2" xfId="3546"/>
    <cellStyle name="20% - Accent3 4 4 2 2 2" xfId="6086"/>
    <cellStyle name="20% - Accent3 4 4 2 2 2 2" xfId="11166"/>
    <cellStyle name="20% - Accent3 4 4 2 2 2 2 2" xfId="21326"/>
    <cellStyle name="20% - Accent3 4 4 2 2 2 2 2 2" xfId="41646"/>
    <cellStyle name="20% - Accent3 4 4 2 2 2 2 3" xfId="31486"/>
    <cellStyle name="20% - Accent3 4 4 2 2 2 3" xfId="16246"/>
    <cellStyle name="20% - Accent3 4 4 2 2 2 3 2" xfId="36566"/>
    <cellStyle name="20% - Accent3 4 4 2 2 2 4" xfId="26406"/>
    <cellStyle name="20% - Accent3 4 4 2 2 3" xfId="8626"/>
    <cellStyle name="20% - Accent3 4 4 2 2 3 2" xfId="18786"/>
    <cellStyle name="20% - Accent3 4 4 2 2 3 2 2" xfId="39106"/>
    <cellStyle name="20% - Accent3 4 4 2 2 3 3" xfId="28946"/>
    <cellStyle name="20% - Accent3 4 4 2 2 4" xfId="13706"/>
    <cellStyle name="20% - Accent3 4 4 2 2 4 2" xfId="34026"/>
    <cellStyle name="20% - Accent3 4 4 2 2 5" xfId="23866"/>
    <cellStyle name="20% - Accent3 4 4 2 3" xfId="4813"/>
    <cellStyle name="20% - Accent3 4 4 2 3 2" xfId="9893"/>
    <cellStyle name="20% - Accent3 4 4 2 3 2 2" xfId="20053"/>
    <cellStyle name="20% - Accent3 4 4 2 3 2 2 2" xfId="40373"/>
    <cellStyle name="20% - Accent3 4 4 2 3 2 3" xfId="30213"/>
    <cellStyle name="20% - Accent3 4 4 2 3 3" xfId="14973"/>
    <cellStyle name="20% - Accent3 4 4 2 3 3 2" xfId="35293"/>
    <cellStyle name="20% - Accent3 4 4 2 3 4" xfId="25133"/>
    <cellStyle name="20% - Accent3 4 4 2 4" xfId="7353"/>
    <cellStyle name="20% - Accent3 4 4 2 4 2" xfId="17513"/>
    <cellStyle name="20% - Accent3 4 4 2 4 2 2" xfId="37833"/>
    <cellStyle name="20% - Accent3 4 4 2 4 3" xfId="27673"/>
    <cellStyle name="20% - Accent3 4 4 2 5" xfId="12433"/>
    <cellStyle name="20% - Accent3 4 4 2 5 2" xfId="32753"/>
    <cellStyle name="20% - Accent3 4 4 2 6" xfId="22593"/>
    <cellStyle name="20% - Accent3 4 4 3" xfId="3545"/>
    <cellStyle name="20% - Accent3 4 4 3 2" xfId="6085"/>
    <cellStyle name="20% - Accent3 4 4 3 2 2" xfId="11165"/>
    <cellStyle name="20% - Accent3 4 4 3 2 2 2" xfId="21325"/>
    <cellStyle name="20% - Accent3 4 4 3 2 2 2 2" xfId="41645"/>
    <cellStyle name="20% - Accent3 4 4 3 2 2 3" xfId="31485"/>
    <cellStyle name="20% - Accent3 4 4 3 2 3" xfId="16245"/>
    <cellStyle name="20% - Accent3 4 4 3 2 3 2" xfId="36565"/>
    <cellStyle name="20% - Accent3 4 4 3 2 4" xfId="26405"/>
    <cellStyle name="20% - Accent3 4 4 3 3" xfId="8625"/>
    <cellStyle name="20% - Accent3 4 4 3 3 2" xfId="18785"/>
    <cellStyle name="20% - Accent3 4 4 3 3 2 2" xfId="39105"/>
    <cellStyle name="20% - Accent3 4 4 3 3 3" xfId="28945"/>
    <cellStyle name="20% - Accent3 4 4 3 4" xfId="13705"/>
    <cellStyle name="20% - Accent3 4 4 3 4 2" xfId="34025"/>
    <cellStyle name="20% - Accent3 4 4 3 5" xfId="23865"/>
    <cellStyle name="20% - Accent3 4 4 4" xfId="4812"/>
    <cellStyle name="20% - Accent3 4 4 4 2" xfId="9892"/>
    <cellStyle name="20% - Accent3 4 4 4 2 2" xfId="20052"/>
    <cellStyle name="20% - Accent3 4 4 4 2 2 2" xfId="40372"/>
    <cellStyle name="20% - Accent3 4 4 4 2 3" xfId="30212"/>
    <cellStyle name="20% - Accent3 4 4 4 3" xfId="14972"/>
    <cellStyle name="20% - Accent3 4 4 4 3 2" xfId="35292"/>
    <cellStyle name="20% - Accent3 4 4 4 4" xfId="25132"/>
    <cellStyle name="20% - Accent3 4 4 5" xfId="7352"/>
    <cellStyle name="20% - Accent3 4 4 5 2" xfId="17512"/>
    <cellStyle name="20% - Accent3 4 4 5 2 2" xfId="37832"/>
    <cellStyle name="20% - Accent3 4 4 5 3" xfId="27672"/>
    <cellStyle name="20% - Accent3 4 4 6" xfId="12432"/>
    <cellStyle name="20% - Accent3 4 4 6 2" xfId="32752"/>
    <cellStyle name="20% - Accent3 4 4 7" xfId="22592"/>
    <cellStyle name="20% - Accent3 4 5" xfId="2833"/>
    <cellStyle name="20% - Accent3 4 5 2" xfId="4550"/>
    <cellStyle name="20% - Accent3 4 5 2 2" xfId="7090"/>
    <cellStyle name="20% - Accent3 4 5 2 2 2" xfId="12170"/>
    <cellStyle name="20% - Accent3 4 5 2 2 2 2" xfId="22330"/>
    <cellStyle name="20% - Accent3 4 5 2 2 2 2 2" xfId="42650"/>
    <cellStyle name="20% - Accent3 4 5 2 2 2 3" xfId="32490"/>
    <cellStyle name="20% - Accent3 4 5 2 2 3" xfId="17250"/>
    <cellStyle name="20% - Accent3 4 5 2 2 3 2" xfId="37570"/>
    <cellStyle name="20% - Accent3 4 5 2 2 4" xfId="27410"/>
    <cellStyle name="20% - Accent3 4 5 2 3" xfId="9630"/>
    <cellStyle name="20% - Accent3 4 5 2 3 2" xfId="19790"/>
    <cellStyle name="20% - Accent3 4 5 2 3 2 2" xfId="40110"/>
    <cellStyle name="20% - Accent3 4 5 2 3 3" xfId="29950"/>
    <cellStyle name="20% - Accent3 4 5 2 4" xfId="14710"/>
    <cellStyle name="20% - Accent3 4 5 2 4 2" xfId="35030"/>
    <cellStyle name="20% - Accent3 4 5 2 5" xfId="24870"/>
    <cellStyle name="20% - Accent3 4 5 3" xfId="5819"/>
    <cellStyle name="20% - Accent3 4 5 3 2" xfId="10899"/>
    <cellStyle name="20% - Accent3 4 5 3 2 2" xfId="21059"/>
    <cellStyle name="20% - Accent3 4 5 3 2 2 2" xfId="41379"/>
    <cellStyle name="20% - Accent3 4 5 3 2 3" xfId="31219"/>
    <cellStyle name="20% - Accent3 4 5 3 3" xfId="15979"/>
    <cellStyle name="20% - Accent3 4 5 3 3 2" xfId="36299"/>
    <cellStyle name="20% - Accent3 4 5 3 4" xfId="26139"/>
    <cellStyle name="20% - Accent3 4 5 4" xfId="8359"/>
    <cellStyle name="20% - Accent3 4 5 4 2" xfId="18519"/>
    <cellStyle name="20% - Accent3 4 5 4 2 2" xfId="38839"/>
    <cellStyle name="20% - Accent3 4 5 4 3" xfId="28679"/>
    <cellStyle name="20% - Accent3 4 5 5" xfId="13439"/>
    <cellStyle name="20% - Accent3 4 5 5 2" xfId="33759"/>
    <cellStyle name="20% - Accent3 4 5 6" xfId="23599"/>
    <cellStyle name="20% - Accent3 4 6" xfId="2834"/>
    <cellStyle name="20% - Accent3 4 7" xfId="3535"/>
    <cellStyle name="20% - Accent3 4 7 2" xfId="6075"/>
    <cellStyle name="20% - Accent3 4 7 2 2" xfId="11155"/>
    <cellStyle name="20% - Accent3 4 7 2 2 2" xfId="21315"/>
    <cellStyle name="20% - Accent3 4 7 2 2 2 2" xfId="41635"/>
    <cellStyle name="20% - Accent3 4 7 2 2 3" xfId="31475"/>
    <cellStyle name="20% - Accent3 4 7 2 3" xfId="16235"/>
    <cellStyle name="20% - Accent3 4 7 2 3 2" xfId="36555"/>
    <cellStyle name="20% - Accent3 4 7 2 4" xfId="26395"/>
    <cellStyle name="20% - Accent3 4 7 3" xfId="8615"/>
    <cellStyle name="20% - Accent3 4 7 3 2" xfId="18775"/>
    <cellStyle name="20% - Accent3 4 7 3 2 2" xfId="39095"/>
    <cellStyle name="20% - Accent3 4 7 3 3" xfId="28935"/>
    <cellStyle name="20% - Accent3 4 7 4" xfId="13695"/>
    <cellStyle name="20% - Accent3 4 7 4 2" xfId="34015"/>
    <cellStyle name="20% - Accent3 4 7 5" xfId="23855"/>
    <cellStyle name="20% - Accent3 4 8" xfId="4802"/>
    <cellStyle name="20% - Accent3 4 8 2" xfId="9882"/>
    <cellStyle name="20% - Accent3 4 8 2 2" xfId="20042"/>
    <cellStyle name="20% - Accent3 4 8 2 2 2" xfId="40362"/>
    <cellStyle name="20% - Accent3 4 8 2 3" xfId="30202"/>
    <cellStyle name="20% - Accent3 4 8 3" xfId="14962"/>
    <cellStyle name="20% - Accent3 4 8 3 2" xfId="35282"/>
    <cellStyle name="20% - Accent3 4 8 4" xfId="25122"/>
    <cellStyle name="20% - Accent3 4 9" xfId="7342"/>
    <cellStyle name="20% - Accent3 4 9 2" xfId="17502"/>
    <cellStyle name="20% - Accent3 4 9 2 2" xfId="37822"/>
    <cellStyle name="20% - Accent3 4 9 3" xfId="27662"/>
    <cellStyle name="20% - Accent3 5" xfId="223"/>
    <cellStyle name="20% - Accent3 5 10" xfId="12434"/>
    <cellStyle name="20% - Accent3 5 10 2" xfId="32754"/>
    <cellStyle name="20% - Accent3 5 11" xfId="22594"/>
    <cellStyle name="20% - Accent3 5 2" xfId="224"/>
    <cellStyle name="20% - Accent3 5 2 2" xfId="225"/>
    <cellStyle name="20% - Accent3 5 2 2 2" xfId="226"/>
    <cellStyle name="20% - Accent3 5 2 2 2 2" xfId="227"/>
    <cellStyle name="20% - Accent3 5 2 2 2 2 2" xfId="3551"/>
    <cellStyle name="20% - Accent3 5 2 2 2 2 2 2" xfId="6091"/>
    <cellStyle name="20% - Accent3 5 2 2 2 2 2 2 2" xfId="11171"/>
    <cellStyle name="20% - Accent3 5 2 2 2 2 2 2 2 2" xfId="21331"/>
    <cellStyle name="20% - Accent3 5 2 2 2 2 2 2 2 2 2" xfId="41651"/>
    <cellStyle name="20% - Accent3 5 2 2 2 2 2 2 2 3" xfId="31491"/>
    <cellStyle name="20% - Accent3 5 2 2 2 2 2 2 3" xfId="16251"/>
    <cellStyle name="20% - Accent3 5 2 2 2 2 2 2 3 2" xfId="36571"/>
    <cellStyle name="20% - Accent3 5 2 2 2 2 2 2 4" xfId="26411"/>
    <cellStyle name="20% - Accent3 5 2 2 2 2 2 3" xfId="8631"/>
    <cellStyle name="20% - Accent3 5 2 2 2 2 2 3 2" xfId="18791"/>
    <cellStyle name="20% - Accent3 5 2 2 2 2 2 3 2 2" xfId="39111"/>
    <cellStyle name="20% - Accent3 5 2 2 2 2 2 3 3" xfId="28951"/>
    <cellStyle name="20% - Accent3 5 2 2 2 2 2 4" xfId="13711"/>
    <cellStyle name="20% - Accent3 5 2 2 2 2 2 4 2" xfId="34031"/>
    <cellStyle name="20% - Accent3 5 2 2 2 2 2 5" xfId="23871"/>
    <cellStyle name="20% - Accent3 5 2 2 2 2 3" xfId="4818"/>
    <cellStyle name="20% - Accent3 5 2 2 2 2 3 2" xfId="9898"/>
    <cellStyle name="20% - Accent3 5 2 2 2 2 3 2 2" xfId="20058"/>
    <cellStyle name="20% - Accent3 5 2 2 2 2 3 2 2 2" xfId="40378"/>
    <cellStyle name="20% - Accent3 5 2 2 2 2 3 2 3" xfId="30218"/>
    <cellStyle name="20% - Accent3 5 2 2 2 2 3 3" xfId="14978"/>
    <cellStyle name="20% - Accent3 5 2 2 2 2 3 3 2" xfId="35298"/>
    <cellStyle name="20% - Accent3 5 2 2 2 2 3 4" xfId="25138"/>
    <cellStyle name="20% - Accent3 5 2 2 2 2 4" xfId="7358"/>
    <cellStyle name="20% - Accent3 5 2 2 2 2 4 2" xfId="17518"/>
    <cellStyle name="20% - Accent3 5 2 2 2 2 4 2 2" xfId="37838"/>
    <cellStyle name="20% - Accent3 5 2 2 2 2 4 3" xfId="27678"/>
    <cellStyle name="20% - Accent3 5 2 2 2 2 5" xfId="12438"/>
    <cellStyle name="20% - Accent3 5 2 2 2 2 5 2" xfId="32758"/>
    <cellStyle name="20% - Accent3 5 2 2 2 2 6" xfId="22598"/>
    <cellStyle name="20% - Accent3 5 2 2 2 3" xfId="3550"/>
    <cellStyle name="20% - Accent3 5 2 2 2 3 2" xfId="6090"/>
    <cellStyle name="20% - Accent3 5 2 2 2 3 2 2" xfId="11170"/>
    <cellStyle name="20% - Accent3 5 2 2 2 3 2 2 2" xfId="21330"/>
    <cellStyle name="20% - Accent3 5 2 2 2 3 2 2 2 2" xfId="41650"/>
    <cellStyle name="20% - Accent3 5 2 2 2 3 2 2 3" xfId="31490"/>
    <cellStyle name="20% - Accent3 5 2 2 2 3 2 3" xfId="16250"/>
    <cellStyle name="20% - Accent3 5 2 2 2 3 2 3 2" xfId="36570"/>
    <cellStyle name="20% - Accent3 5 2 2 2 3 2 4" xfId="26410"/>
    <cellStyle name="20% - Accent3 5 2 2 2 3 3" xfId="8630"/>
    <cellStyle name="20% - Accent3 5 2 2 2 3 3 2" xfId="18790"/>
    <cellStyle name="20% - Accent3 5 2 2 2 3 3 2 2" xfId="39110"/>
    <cellStyle name="20% - Accent3 5 2 2 2 3 3 3" xfId="28950"/>
    <cellStyle name="20% - Accent3 5 2 2 2 3 4" xfId="13710"/>
    <cellStyle name="20% - Accent3 5 2 2 2 3 4 2" xfId="34030"/>
    <cellStyle name="20% - Accent3 5 2 2 2 3 5" xfId="23870"/>
    <cellStyle name="20% - Accent3 5 2 2 2 4" xfId="4817"/>
    <cellStyle name="20% - Accent3 5 2 2 2 4 2" xfId="9897"/>
    <cellStyle name="20% - Accent3 5 2 2 2 4 2 2" xfId="20057"/>
    <cellStyle name="20% - Accent3 5 2 2 2 4 2 2 2" xfId="40377"/>
    <cellStyle name="20% - Accent3 5 2 2 2 4 2 3" xfId="30217"/>
    <cellStyle name="20% - Accent3 5 2 2 2 4 3" xfId="14977"/>
    <cellStyle name="20% - Accent3 5 2 2 2 4 3 2" xfId="35297"/>
    <cellStyle name="20% - Accent3 5 2 2 2 4 4" xfId="25137"/>
    <cellStyle name="20% - Accent3 5 2 2 2 5" xfId="7357"/>
    <cellStyle name="20% - Accent3 5 2 2 2 5 2" xfId="17517"/>
    <cellStyle name="20% - Accent3 5 2 2 2 5 2 2" xfId="37837"/>
    <cellStyle name="20% - Accent3 5 2 2 2 5 3" xfId="27677"/>
    <cellStyle name="20% - Accent3 5 2 2 2 6" xfId="12437"/>
    <cellStyle name="20% - Accent3 5 2 2 2 6 2" xfId="32757"/>
    <cellStyle name="20% - Accent3 5 2 2 2 7" xfId="22597"/>
    <cellStyle name="20% - Accent3 5 2 2 3" xfId="3549"/>
    <cellStyle name="20% - Accent3 5 2 2 3 2" xfId="6089"/>
    <cellStyle name="20% - Accent3 5 2 2 3 2 2" xfId="11169"/>
    <cellStyle name="20% - Accent3 5 2 2 3 2 2 2" xfId="21329"/>
    <cellStyle name="20% - Accent3 5 2 2 3 2 2 2 2" xfId="41649"/>
    <cellStyle name="20% - Accent3 5 2 2 3 2 2 3" xfId="31489"/>
    <cellStyle name="20% - Accent3 5 2 2 3 2 3" xfId="16249"/>
    <cellStyle name="20% - Accent3 5 2 2 3 2 3 2" xfId="36569"/>
    <cellStyle name="20% - Accent3 5 2 2 3 2 4" xfId="26409"/>
    <cellStyle name="20% - Accent3 5 2 2 3 3" xfId="8629"/>
    <cellStyle name="20% - Accent3 5 2 2 3 3 2" xfId="18789"/>
    <cellStyle name="20% - Accent3 5 2 2 3 3 2 2" xfId="39109"/>
    <cellStyle name="20% - Accent3 5 2 2 3 3 3" xfId="28949"/>
    <cellStyle name="20% - Accent3 5 2 2 3 4" xfId="13709"/>
    <cellStyle name="20% - Accent3 5 2 2 3 4 2" xfId="34029"/>
    <cellStyle name="20% - Accent3 5 2 2 3 5" xfId="23869"/>
    <cellStyle name="20% - Accent3 5 2 2 4" xfId="4816"/>
    <cellStyle name="20% - Accent3 5 2 2 4 2" xfId="9896"/>
    <cellStyle name="20% - Accent3 5 2 2 4 2 2" xfId="20056"/>
    <cellStyle name="20% - Accent3 5 2 2 4 2 2 2" xfId="40376"/>
    <cellStyle name="20% - Accent3 5 2 2 4 2 3" xfId="30216"/>
    <cellStyle name="20% - Accent3 5 2 2 4 3" xfId="14976"/>
    <cellStyle name="20% - Accent3 5 2 2 4 3 2" xfId="35296"/>
    <cellStyle name="20% - Accent3 5 2 2 4 4" xfId="25136"/>
    <cellStyle name="20% - Accent3 5 2 2 5" xfId="7356"/>
    <cellStyle name="20% - Accent3 5 2 2 5 2" xfId="17516"/>
    <cellStyle name="20% - Accent3 5 2 2 5 2 2" xfId="37836"/>
    <cellStyle name="20% - Accent3 5 2 2 5 3" xfId="27676"/>
    <cellStyle name="20% - Accent3 5 2 2 6" xfId="12436"/>
    <cellStyle name="20% - Accent3 5 2 2 6 2" xfId="32756"/>
    <cellStyle name="20% - Accent3 5 2 2 7" xfId="22596"/>
    <cellStyle name="20% - Accent3 5 2 3" xfId="228"/>
    <cellStyle name="20% - Accent3 5 2 3 2" xfId="229"/>
    <cellStyle name="20% - Accent3 5 2 3 2 2" xfId="3553"/>
    <cellStyle name="20% - Accent3 5 2 3 2 2 2" xfId="6093"/>
    <cellStyle name="20% - Accent3 5 2 3 2 2 2 2" xfId="11173"/>
    <cellStyle name="20% - Accent3 5 2 3 2 2 2 2 2" xfId="21333"/>
    <cellStyle name="20% - Accent3 5 2 3 2 2 2 2 2 2" xfId="41653"/>
    <cellStyle name="20% - Accent3 5 2 3 2 2 2 2 3" xfId="31493"/>
    <cellStyle name="20% - Accent3 5 2 3 2 2 2 3" xfId="16253"/>
    <cellStyle name="20% - Accent3 5 2 3 2 2 2 3 2" xfId="36573"/>
    <cellStyle name="20% - Accent3 5 2 3 2 2 2 4" xfId="26413"/>
    <cellStyle name="20% - Accent3 5 2 3 2 2 3" xfId="8633"/>
    <cellStyle name="20% - Accent3 5 2 3 2 2 3 2" xfId="18793"/>
    <cellStyle name="20% - Accent3 5 2 3 2 2 3 2 2" xfId="39113"/>
    <cellStyle name="20% - Accent3 5 2 3 2 2 3 3" xfId="28953"/>
    <cellStyle name="20% - Accent3 5 2 3 2 2 4" xfId="13713"/>
    <cellStyle name="20% - Accent3 5 2 3 2 2 4 2" xfId="34033"/>
    <cellStyle name="20% - Accent3 5 2 3 2 2 5" xfId="23873"/>
    <cellStyle name="20% - Accent3 5 2 3 2 3" xfId="4820"/>
    <cellStyle name="20% - Accent3 5 2 3 2 3 2" xfId="9900"/>
    <cellStyle name="20% - Accent3 5 2 3 2 3 2 2" xfId="20060"/>
    <cellStyle name="20% - Accent3 5 2 3 2 3 2 2 2" xfId="40380"/>
    <cellStyle name="20% - Accent3 5 2 3 2 3 2 3" xfId="30220"/>
    <cellStyle name="20% - Accent3 5 2 3 2 3 3" xfId="14980"/>
    <cellStyle name="20% - Accent3 5 2 3 2 3 3 2" xfId="35300"/>
    <cellStyle name="20% - Accent3 5 2 3 2 3 4" xfId="25140"/>
    <cellStyle name="20% - Accent3 5 2 3 2 4" xfId="7360"/>
    <cellStyle name="20% - Accent3 5 2 3 2 4 2" xfId="17520"/>
    <cellStyle name="20% - Accent3 5 2 3 2 4 2 2" xfId="37840"/>
    <cellStyle name="20% - Accent3 5 2 3 2 4 3" xfId="27680"/>
    <cellStyle name="20% - Accent3 5 2 3 2 5" xfId="12440"/>
    <cellStyle name="20% - Accent3 5 2 3 2 5 2" xfId="32760"/>
    <cellStyle name="20% - Accent3 5 2 3 2 6" xfId="22600"/>
    <cellStyle name="20% - Accent3 5 2 3 3" xfId="3552"/>
    <cellStyle name="20% - Accent3 5 2 3 3 2" xfId="6092"/>
    <cellStyle name="20% - Accent3 5 2 3 3 2 2" xfId="11172"/>
    <cellStyle name="20% - Accent3 5 2 3 3 2 2 2" xfId="21332"/>
    <cellStyle name="20% - Accent3 5 2 3 3 2 2 2 2" xfId="41652"/>
    <cellStyle name="20% - Accent3 5 2 3 3 2 2 3" xfId="31492"/>
    <cellStyle name="20% - Accent3 5 2 3 3 2 3" xfId="16252"/>
    <cellStyle name="20% - Accent3 5 2 3 3 2 3 2" xfId="36572"/>
    <cellStyle name="20% - Accent3 5 2 3 3 2 4" xfId="26412"/>
    <cellStyle name="20% - Accent3 5 2 3 3 3" xfId="8632"/>
    <cellStyle name="20% - Accent3 5 2 3 3 3 2" xfId="18792"/>
    <cellStyle name="20% - Accent3 5 2 3 3 3 2 2" xfId="39112"/>
    <cellStyle name="20% - Accent3 5 2 3 3 3 3" xfId="28952"/>
    <cellStyle name="20% - Accent3 5 2 3 3 4" xfId="13712"/>
    <cellStyle name="20% - Accent3 5 2 3 3 4 2" xfId="34032"/>
    <cellStyle name="20% - Accent3 5 2 3 3 5" xfId="23872"/>
    <cellStyle name="20% - Accent3 5 2 3 4" xfId="4819"/>
    <cellStyle name="20% - Accent3 5 2 3 4 2" xfId="9899"/>
    <cellStyle name="20% - Accent3 5 2 3 4 2 2" xfId="20059"/>
    <cellStyle name="20% - Accent3 5 2 3 4 2 2 2" xfId="40379"/>
    <cellStyle name="20% - Accent3 5 2 3 4 2 3" xfId="30219"/>
    <cellStyle name="20% - Accent3 5 2 3 4 3" xfId="14979"/>
    <cellStyle name="20% - Accent3 5 2 3 4 3 2" xfId="35299"/>
    <cellStyle name="20% - Accent3 5 2 3 4 4" xfId="25139"/>
    <cellStyle name="20% - Accent3 5 2 3 5" xfId="7359"/>
    <cellStyle name="20% - Accent3 5 2 3 5 2" xfId="17519"/>
    <cellStyle name="20% - Accent3 5 2 3 5 2 2" xfId="37839"/>
    <cellStyle name="20% - Accent3 5 2 3 5 3" xfId="27679"/>
    <cellStyle name="20% - Accent3 5 2 3 6" xfId="12439"/>
    <cellStyle name="20% - Accent3 5 2 3 6 2" xfId="32759"/>
    <cellStyle name="20% - Accent3 5 2 3 7" xfId="22599"/>
    <cellStyle name="20% - Accent3 5 2 4" xfId="3548"/>
    <cellStyle name="20% - Accent3 5 2 4 2" xfId="6088"/>
    <cellStyle name="20% - Accent3 5 2 4 2 2" xfId="11168"/>
    <cellStyle name="20% - Accent3 5 2 4 2 2 2" xfId="21328"/>
    <cellStyle name="20% - Accent3 5 2 4 2 2 2 2" xfId="41648"/>
    <cellStyle name="20% - Accent3 5 2 4 2 2 3" xfId="31488"/>
    <cellStyle name="20% - Accent3 5 2 4 2 3" xfId="16248"/>
    <cellStyle name="20% - Accent3 5 2 4 2 3 2" xfId="36568"/>
    <cellStyle name="20% - Accent3 5 2 4 2 4" xfId="26408"/>
    <cellStyle name="20% - Accent3 5 2 4 3" xfId="8628"/>
    <cellStyle name="20% - Accent3 5 2 4 3 2" xfId="18788"/>
    <cellStyle name="20% - Accent3 5 2 4 3 2 2" xfId="39108"/>
    <cellStyle name="20% - Accent3 5 2 4 3 3" xfId="28948"/>
    <cellStyle name="20% - Accent3 5 2 4 4" xfId="13708"/>
    <cellStyle name="20% - Accent3 5 2 4 4 2" xfId="34028"/>
    <cellStyle name="20% - Accent3 5 2 4 5" xfId="23868"/>
    <cellStyle name="20% - Accent3 5 2 5" xfId="4815"/>
    <cellStyle name="20% - Accent3 5 2 5 2" xfId="9895"/>
    <cellStyle name="20% - Accent3 5 2 5 2 2" xfId="20055"/>
    <cellStyle name="20% - Accent3 5 2 5 2 2 2" xfId="40375"/>
    <cellStyle name="20% - Accent3 5 2 5 2 3" xfId="30215"/>
    <cellStyle name="20% - Accent3 5 2 5 3" xfId="14975"/>
    <cellStyle name="20% - Accent3 5 2 5 3 2" xfId="35295"/>
    <cellStyle name="20% - Accent3 5 2 5 4" xfId="25135"/>
    <cellStyle name="20% - Accent3 5 2 6" xfId="7355"/>
    <cellStyle name="20% - Accent3 5 2 6 2" xfId="17515"/>
    <cellStyle name="20% - Accent3 5 2 6 2 2" xfId="37835"/>
    <cellStyle name="20% - Accent3 5 2 6 3" xfId="27675"/>
    <cellStyle name="20% - Accent3 5 2 7" xfId="12435"/>
    <cellStyle name="20% - Accent3 5 2 7 2" xfId="32755"/>
    <cellStyle name="20% - Accent3 5 2 8" xfId="22595"/>
    <cellStyle name="20% - Accent3 5 3" xfId="230"/>
    <cellStyle name="20% - Accent3 5 3 2" xfId="231"/>
    <cellStyle name="20% - Accent3 5 3 2 2" xfId="232"/>
    <cellStyle name="20% - Accent3 5 3 2 2 2" xfId="3556"/>
    <cellStyle name="20% - Accent3 5 3 2 2 2 2" xfId="6096"/>
    <cellStyle name="20% - Accent3 5 3 2 2 2 2 2" xfId="11176"/>
    <cellStyle name="20% - Accent3 5 3 2 2 2 2 2 2" xfId="21336"/>
    <cellStyle name="20% - Accent3 5 3 2 2 2 2 2 2 2" xfId="41656"/>
    <cellStyle name="20% - Accent3 5 3 2 2 2 2 2 3" xfId="31496"/>
    <cellStyle name="20% - Accent3 5 3 2 2 2 2 3" xfId="16256"/>
    <cellStyle name="20% - Accent3 5 3 2 2 2 2 3 2" xfId="36576"/>
    <cellStyle name="20% - Accent3 5 3 2 2 2 2 4" xfId="26416"/>
    <cellStyle name="20% - Accent3 5 3 2 2 2 3" xfId="8636"/>
    <cellStyle name="20% - Accent3 5 3 2 2 2 3 2" xfId="18796"/>
    <cellStyle name="20% - Accent3 5 3 2 2 2 3 2 2" xfId="39116"/>
    <cellStyle name="20% - Accent3 5 3 2 2 2 3 3" xfId="28956"/>
    <cellStyle name="20% - Accent3 5 3 2 2 2 4" xfId="13716"/>
    <cellStyle name="20% - Accent3 5 3 2 2 2 4 2" xfId="34036"/>
    <cellStyle name="20% - Accent3 5 3 2 2 2 5" xfId="23876"/>
    <cellStyle name="20% - Accent3 5 3 2 2 3" xfId="4823"/>
    <cellStyle name="20% - Accent3 5 3 2 2 3 2" xfId="9903"/>
    <cellStyle name="20% - Accent3 5 3 2 2 3 2 2" xfId="20063"/>
    <cellStyle name="20% - Accent3 5 3 2 2 3 2 2 2" xfId="40383"/>
    <cellStyle name="20% - Accent3 5 3 2 2 3 2 3" xfId="30223"/>
    <cellStyle name="20% - Accent3 5 3 2 2 3 3" xfId="14983"/>
    <cellStyle name="20% - Accent3 5 3 2 2 3 3 2" xfId="35303"/>
    <cellStyle name="20% - Accent3 5 3 2 2 3 4" xfId="25143"/>
    <cellStyle name="20% - Accent3 5 3 2 2 4" xfId="7363"/>
    <cellStyle name="20% - Accent3 5 3 2 2 4 2" xfId="17523"/>
    <cellStyle name="20% - Accent3 5 3 2 2 4 2 2" xfId="37843"/>
    <cellStyle name="20% - Accent3 5 3 2 2 4 3" xfId="27683"/>
    <cellStyle name="20% - Accent3 5 3 2 2 5" xfId="12443"/>
    <cellStyle name="20% - Accent3 5 3 2 2 5 2" xfId="32763"/>
    <cellStyle name="20% - Accent3 5 3 2 2 6" xfId="22603"/>
    <cellStyle name="20% - Accent3 5 3 2 3" xfId="3555"/>
    <cellStyle name="20% - Accent3 5 3 2 3 2" xfId="6095"/>
    <cellStyle name="20% - Accent3 5 3 2 3 2 2" xfId="11175"/>
    <cellStyle name="20% - Accent3 5 3 2 3 2 2 2" xfId="21335"/>
    <cellStyle name="20% - Accent3 5 3 2 3 2 2 2 2" xfId="41655"/>
    <cellStyle name="20% - Accent3 5 3 2 3 2 2 3" xfId="31495"/>
    <cellStyle name="20% - Accent3 5 3 2 3 2 3" xfId="16255"/>
    <cellStyle name="20% - Accent3 5 3 2 3 2 3 2" xfId="36575"/>
    <cellStyle name="20% - Accent3 5 3 2 3 2 4" xfId="26415"/>
    <cellStyle name="20% - Accent3 5 3 2 3 3" xfId="8635"/>
    <cellStyle name="20% - Accent3 5 3 2 3 3 2" xfId="18795"/>
    <cellStyle name="20% - Accent3 5 3 2 3 3 2 2" xfId="39115"/>
    <cellStyle name="20% - Accent3 5 3 2 3 3 3" xfId="28955"/>
    <cellStyle name="20% - Accent3 5 3 2 3 4" xfId="13715"/>
    <cellStyle name="20% - Accent3 5 3 2 3 4 2" xfId="34035"/>
    <cellStyle name="20% - Accent3 5 3 2 3 5" xfId="23875"/>
    <cellStyle name="20% - Accent3 5 3 2 4" xfId="4822"/>
    <cellStyle name="20% - Accent3 5 3 2 4 2" xfId="9902"/>
    <cellStyle name="20% - Accent3 5 3 2 4 2 2" xfId="20062"/>
    <cellStyle name="20% - Accent3 5 3 2 4 2 2 2" xfId="40382"/>
    <cellStyle name="20% - Accent3 5 3 2 4 2 3" xfId="30222"/>
    <cellStyle name="20% - Accent3 5 3 2 4 3" xfId="14982"/>
    <cellStyle name="20% - Accent3 5 3 2 4 3 2" xfId="35302"/>
    <cellStyle name="20% - Accent3 5 3 2 4 4" xfId="25142"/>
    <cellStyle name="20% - Accent3 5 3 2 5" xfId="7362"/>
    <cellStyle name="20% - Accent3 5 3 2 5 2" xfId="17522"/>
    <cellStyle name="20% - Accent3 5 3 2 5 2 2" xfId="37842"/>
    <cellStyle name="20% - Accent3 5 3 2 5 3" xfId="27682"/>
    <cellStyle name="20% - Accent3 5 3 2 6" xfId="12442"/>
    <cellStyle name="20% - Accent3 5 3 2 6 2" xfId="32762"/>
    <cellStyle name="20% - Accent3 5 3 2 7" xfId="22602"/>
    <cellStyle name="20% - Accent3 5 3 3" xfId="3554"/>
    <cellStyle name="20% - Accent3 5 3 3 2" xfId="6094"/>
    <cellStyle name="20% - Accent3 5 3 3 2 2" xfId="11174"/>
    <cellStyle name="20% - Accent3 5 3 3 2 2 2" xfId="21334"/>
    <cellStyle name="20% - Accent3 5 3 3 2 2 2 2" xfId="41654"/>
    <cellStyle name="20% - Accent3 5 3 3 2 2 3" xfId="31494"/>
    <cellStyle name="20% - Accent3 5 3 3 2 3" xfId="16254"/>
    <cellStyle name="20% - Accent3 5 3 3 2 3 2" xfId="36574"/>
    <cellStyle name="20% - Accent3 5 3 3 2 4" xfId="26414"/>
    <cellStyle name="20% - Accent3 5 3 3 3" xfId="8634"/>
    <cellStyle name="20% - Accent3 5 3 3 3 2" xfId="18794"/>
    <cellStyle name="20% - Accent3 5 3 3 3 2 2" xfId="39114"/>
    <cellStyle name="20% - Accent3 5 3 3 3 3" xfId="28954"/>
    <cellStyle name="20% - Accent3 5 3 3 4" xfId="13714"/>
    <cellStyle name="20% - Accent3 5 3 3 4 2" xfId="34034"/>
    <cellStyle name="20% - Accent3 5 3 3 5" xfId="23874"/>
    <cellStyle name="20% - Accent3 5 3 4" xfId="4821"/>
    <cellStyle name="20% - Accent3 5 3 4 2" xfId="9901"/>
    <cellStyle name="20% - Accent3 5 3 4 2 2" xfId="20061"/>
    <cellStyle name="20% - Accent3 5 3 4 2 2 2" xfId="40381"/>
    <cellStyle name="20% - Accent3 5 3 4 2 3" xfId="30221"/>
    <cellStyle name="20% - Accent3 5 3 4 3" xfId="14981"/>
    <cellStyle name="20% - Accent3 5 3 4 3 2" xfId="35301"/>
    <cellStyle name="20% - Accent3 5 3 4 4" xfId="25141"/>
    <cellStyle name="20% - Accent3 5 3 5" xfId="7361"/>
    <cellStyle name="20% - Accent3 5 3 5 2" xfId="17521"/>
    <cellStyle name="20% - Accent3 5 3 5 2 2" xfId="37841"/>
    <cellStyle name="20% - Accent3 5 3 5 3" xfId="27681"/>
    <cellStyle name="20% - Accent3 5 3 6" xfId="12441"/>
    <cellStyle name="20% - Accent3 5 3 6 2" xfId="32761"/>
    <cellStyle name="20% - Accent3 5 3 7" xfId="22601"/>
    <cellStyle name="20% - Accent3 5 4" xfId="233"/>
    <cellStyle name="20% - Accent3 5 4 2" xfId="234"/>
    <cellStyle name="20% - Accent3 5 4 2 2" xfId="3558"/>
    <cellStyle name="20% - Accent3 5 4 2 2 2" xfId="6098"/>
    <cellStyle name="20% - Accent3 5 4 2 2 2 2" xfId="11178"/>
    <cellStyle name="20% - Accent3 5 4 2 2 2 2 2" xfId="21338"/>
    <cellStyle name="20% - Accent3 5 4 2 2 2 2 2 2" xfId="41658"/>
    <cellStyle name="20% - Accent3 5 4 2 2 2 2 3" xfId="31498"/>
    <cellStyle name="20% - Accent3 5 4 2 2 2 3" xfId="16258"/>
    <cellStyle name="20% - Accent3 5 4 2 2 2 3 2" xfId="36578"/>
    <cellStyle name="20% - Accent3 5 4 2 2 2 4" xfId="26418"/>
    <cellStyle name="20% - Accent3 5 4 2 2 3" xfId="8638"/>
    <cellStyle name="20% - Accent3 5 4 2 2 3 2" xfId="18798"/>
    <cellStyle name="20% - Accent3 5 4 2 2 3 2 2" xfId="39118"/>
    <cellStyle name="20% - Accent3 5 4 2 2 3 3" xfId="28958"/>
    <cellStyle name="20% - Accent3 5 4 2 2 4" xfId="13718"/>
    <cellStyle name="20% - Accent3 5 4 2 2 4 2" xfId="34038"/>
    <cellStyle name="20% - Accent3 5 4 2 2 5" xfId="23878"/>
    <cellStyle name="20% - Accent3 5 4 2 3" xfId="4825"/>
    <cellStyle name="20% - Accent3 5 4 2 3 2" xfId="9905"/>
    <cellStyle name="20% - Accent3 5 4 2 3 2 2" xfId="20065"/>
    <cellStyle name="20% - Accent3 5 4 2 3 2 2 2" xfId="40385"/>
    <cellStyle name="20% - Accent3 5 4 2 3 2 3" xfId="30225"/>
    <cellStyle name="20% - Accent3 5 4 2 3 3" xfId="14985"/>
    <cellStyle name="20% - Accent3 5 4 2 3 3 2" xfId="35305"/>
    <cellStyle name="20% - Accent3 5 4 2 3 4" xfId="25145"/>
    <cellStyle name="20% - Accent3 5 4 2 4" xfId="7365"/>
    <cellStyle name="20% - Accent3 5 4 2 4 2" xfId="17525"/>
    <cellStyle name="20% - Accent3 5 4 2 4 2 2" xfId="37845"/>
    <cellStyle name="20% - Accent3 5 4 2 4 3" xfId="27685"/>
    <cellStyle name="20% - Accent3 5 4 2 5" xfId="12445"/>
    <cellStyle name="20% - Accent3 5 4 2 5 2" xfId="32765"/>
    <cellStyle name="20% - Accent3 5 4 2 6" xfId="22605"/>
    <cellStyle name="20% - Accent3 5 4 3" xfId="3557"/>
    <cellStyle name="20% - Accent3 5 4 3 2" xfId="6097"/>
    <cellStyle name="20% - Accent3 5 4 3 2 2" xfId="11177"/>
    <cellStyle name="20% - Accent3 5 4 3 2 2 2" xfId="21337"/>
    <cellStyle name="20% - Accent3 5 4 3 2 2 2 2" xfId="41657"/>
    <cellStyle name="20% - Accent3 5 4 3 2 2 3" xfId="31497"/>
    <cellStyle name="20% - Accent3 5 4 3 2 3" xfId="16257"/>
    <cellStyle name="20% - Accent3 5 4 3 2 3 2" xfId="36577"/>
    <cellStyle name="20% - Accent3 5 4 3 2 4" xfId="26417"/>
    <cellStyle name="20% - Accent3 5 4 3 3" xfId="8637"/>
    <cellStyle name="20% - Accent3 5 4 3 3 2" xfId="18797"/>
    <cellStyle name="20% - Accent3 5 4 3 3 2 2" xfId="39117"/>
    <cellStyle name="20% - Accent3 5 4 3 3 3" xfId="28957"/>
    <cellStyle name="20% - Accent3 5 4 3 4" xfId="13717"/>
    <cellStyle name="20% - Accent3 5 4 3 4 2" xfId="34037"/>
    <cellStyle name="20% - Accent3 5 4 3 5" xfId="23877"/>
    <cellStyle name="20% - Accent3 5 4 4" xfId="4824"/>
    <cellStyle name="20% - Accent3 5 4 4 2" xfId="9904"/>
    <cellStyle name="20% - Accent3 5 4 4 2 2" xfId="20064"/>
    <cellStyle name="20% - Accent3 5 4 4 2 2 2" xfId="40384"/>
    <cellStyle name="20% - Accent3 5 4 4 2 3" xfId="30224"/>
    <cellStyle name="20% - Accent3 5 4 4 3" xfId="14984"/>
    <cellStyle name="20% - Accent3 5 4 4 3 2" xfId="35304"/>
    <cellStyle name="20% - Accent3 5 4 4 4" xfId="25144"/>
    <cellStyle name="20% - Accent3 5 4 5" xfId="7364"/>
    <cellStyle name="20% - Accent3 5 4 5 2" xfId="17524"/>
    <cellStyle name="20% - Accent3 5 4 5 2 2" xfId="37844"/>
    <cellStyle name="20% - Accent3 5 4 5 3" xfId="27684"/>
    <cellStyle name="20% - Accent3 5 4 6" xfId="12444"/>
    <cellStyle name="20% - Accent3 5 4 6 2" xfId="32764"/>
    <cellStyle name="20% - Accent3 5 4 7" xfId="22604"/>
    <cellStyle name="20% - Accent3 5 5" xfId="2835"/>
    <cellStyle name="20% - Accent3 5 5 2" xfId="4551"/>
    <cellStyle name="20% - Accent3 5 5 2 2" xfId="7091"/>
    <cellStyle name="20% - Accent3 5 5 2 2 2" xfId="12171"/>
    <cellStyle name="20% - Accent3 5 5 2 2 2 2" xfId="22331"/>
    <cellStyle name="20% - Accent3 5 5 2 2 2 2 2" xfId="42651"/>
    <cellStyle name="20% - Accent3 5 5 2 2 2 3" xfId="32491"/>
    <cellStyle name="20% - Accent3 5 5 2 2 3" xfId="17251"/>
    <cellStyle name="20% - Accent3 5 5 2 2 3 2" xfId="37571"/>
    <cellStyle name="20% - Accent3 5 5 2 2 4" xfId="27411"/>
    <cellStyle name="20% - Accent3 5 5 2 3" xfId="9631"/>
    <cellStyle name="20% - Accent3 5 5 2 3 2" xfId="19791"/>
    <cellStyle name="20% - Accent3 5 5 2 3 2 2" xfId="40111"/>
    <cellStyle name="20% - Accent3 5 5 2 3 3" xfId="29951"/>
    <cellStyle name="20% - Accent3 5 5 2 4" xfId="14711"/>
    <cellStyle name="20% - Accent3 5 5 2 4 2" xfId="35031"/>
    <cellStyle name="20% - Accent3 5 5 2 5" xfId="24871"/>
    <cellStyle name="20% - Accent3 5 5 3" xfId="5820"/>
    <cellStyle name="20% - Accent3 5 5 3 2" xfId="10900"/>
    <cellStyle name="20% - Accent3 5 5 3 2 2" xfId="21060"/>
    <cellStyle name="20% - Accent3 5 5 3 2 2 2" xfId="41380"/>
    <cellStyle name="20% - Accent3 5 5 3 2 3" xfId="31220"/>
    <cellStyle name="20% - Accent3 5 5 3 3" xfId="15980"/>
    <cellStyle name="20% - Accent3 5 5 3 3 2" xfId="36300"/>
    <cellStyle name="20% - Accent3 5 5 3 4" xfId="26140"/>
    <cellStyle name="20% - Accent3 5 5 4" xfId="8360"/>
    <cellStyle name="20% - Accent3 5 5 4 2" xfId="18520"/>
    <cellStyle name="20% - Accent3 5 5 4 2 2" xfId="38840"/>
    <cellStyle name="20% - Accent3 5 5 4 3" xfId="28680"/>
    <cellStyle name="20% - Accent3 5 5 5" xfId="13440"/>
    <cellStyle name="20% - Accent3 5 5 5 2" xfId="33760"/>
    <cellStyle name="20% - Accent3 5 5 6" xfId="23600"/>
    <cellStyle name="20% - Accent3 5 6" xfId="2836"/>
    <cellStyle name="20% - Accent3 5 7" xfId="3547"/>
    <cellStyle name="20% - Accent3 5 7 2" xfId="6087"/>
    <cellStyle name="20% - Accent3 5 7 2 2" xfId="11167"/>
    <cellStyle name="20% - Accent3 5 7 2 2 2" xfId="21327"/>
    <cellStyle name="20% - Accent3 5 7 2 2 2 2" xfId="41647"/>
    <cellStyle name="20% - Accent3 5 7 2 2 3" xfId="31487"/>
    <cellStyle name="20% - Accent3 5 7 2 3" xfId="16247"/>
    <cellStyle name="20% - Accent3 5 7 2 3 2" xfId="36567"/>
    <cellStyle name="20% - Accent3 5 7 2 4" xfId="26407"/>
    <cellStyle name="20% - Accent3 5 7 3" xfId="8627"/>
    <cellStyle name="20% - Accent3 5 7 3 2" xfId="18787"/>
    <cellStyle name="20% - Accent3 5 7 3 2 2" xfId="39107"/>
    <cellStyle name="20% - Accent3 5 7 3 3" xfId="28947"/>
    <cellStyle name="20% - Accent3 5 7 4" xfId="13707"/>
    <cellStyle name="20% - Accent3 5 7 4 2" xfId="34027"/>
    <cellStyle name="20% - Accent3 5 7 5" xfId="23867"/>
    <cellStyle name="20% - Accent3 5 8" xfId="4814"/>
    <cellStyle name="20% - Accent3 5 8 2" xfId="9894"/>
    <cellStyle name="20% - Accent3 5 8 2 2" xfId="20054"/>
    <cellStyle name="20% - Accent3 5 8 2 2 2" xfId="40374"/>
    <cellStyle name="20% - Accent3 5 8 2 3" xfId="30214"/>
    <cellStyle name="20% - Accent3 5 8 3" xfId="14974"/>
    <cellStyle name="20% - Accent3 5 8 3 2" xfId="35294"/>
    <cellStyle name="20% - Accent3 5 8 4" xfId="25134"/>
    <cellStyle name="20% - Accent3 5 9" xfId="7354"/>
    <cellStyle name="20% - Accent3 5 9 2" xfId="17514"/>
    <cellStyle name="20% - Accent3 5 9 2 2" xfId="37834"/>
    <cellStyle name="20% - Accent3 5 9 3" xfId="27674"/>
    <cellStyle name="20% - Accent3 6" xfId="235"/>
    <cellStyle name="20% - Accent3 6 10" xfId="236"/>
    <cellStyle name="20% - Accent3 6 11" xfId="237"/>
    <cellStyle name="20% - Accent3 6 12" xfId="238"/>
    <cellStyle name="20% - Accent3 6 13" xfId="239"/>
    <cellStyle name="20% - Accent3 6 14" xfId="240"/>
    <cellStyle name="20% - Accent3 6 15" xfId="241"/>
    <cellStyle name="20% - Accent3 6 16" xfId="242"/>
    <cellStyle name="20% - Accent3 6 17" xfId="243"/>
    <cellStyle name="20% - Accent3 6 18" xfId="244"/>
    <cellStyle name="20% - Accent3 6 19" xfId="245"/>
    <cellStyle name="20% - Accent3 6 2" xfId="246"/>
    <cellStyle name="20% - Accent3 6 2 2" xfId="247"/>
    <cellStyle name="20% - Accent3 6 2 2 2" xfId="248"/>
    <cellStyle name="20% - Accent3 6 2 2 2 2" xfId="3562"/>
    <cellStyle name="20% - Accent3 6 2 2 2 2 2" xfId="6102"/>
    <cellStyle name="20% - Accent3 6 2 2 2 2 2 2" xfId="11182"/>
    <cellStyle name="20% - Accent3 6 2 2 2 2 2 2 2" xfId="21342"/>
    <cellStyle name="20% - Accent3 6 2 2 2 2 2 2 2 2" xfId="41662"/>
    <cellStyle name="20% - Accent3 6 2 2 2 2 2 2 3" xfId="31502"/>
    <cellStyle name="20% - Accent3 6 2 2 2 2 2 3" xfId="16262"/>
    <cellStyle name="20% - Accent3 6 2 2 2 2 2 3 2" xfId="36582"/>
    <cellStyle name="20% - Accent3 6 2 2 2 2 2 4" xfId="26422"/>
    <cellStyle name="20% - Accent3 6 2 2 2 2 3" xfId="8642"/>
    <cellStyle name="20% - Accent3 6 2 2 2 2 3 2" xfId="18802"/>
    <cellStyle name="20% - Accent3 6 2 2 2 2 3 2 2" xfId="39122"/>
    <cellStyle name="20% - Accent3 6 2 2 2 2 3 3" xfId="28962"/>
    <cellStyle name="20% - Accent3 6 2 2 2 2 4" xfId="13722"/>
    <cellStyle name="20% - Accent3 6 2 2 2 2 4 2" xfId="34042"/>
    <cellStyle name="20% - Accent3 6 2 2 2 2 5" xfId="23882"/>
    <cellStyle name="20% - Accent3 6 2 2 2 3" xfId="4829"/>
    <cellStyle name="20% - Accent3 6 2 2 2 3 2" xfId="9909"/>
    <cellStyle name="20% - Accent3 6 2 2 2 3 2 2" xfId="20069"/>
    <cellStyle name="20% - Accent3 6 2 2 2 3 2 2 2" xfId="40389"/>
    <cellStyle name="20% - Accent3 6 2 2 2 3 2 3" xfId="30229"/>
    <cellStyle name="20% - Accent3 6 2 2 2 3 3" xfId="14989"/>
    <cellStyle name="20% - Accent3 6 2 2 2 3 3 2" xfId="35309"/>
    <cellStyle name="20% - Accent3 6 2 2 2 3 4" xfId="25149"/>
    <cellStyle name="20% - Accent3 6 2 2 2 4" xfId="7369"/>
    <cellStyle name="20% - Accent3 6 2 2 2 4 2" xfId="17529"/>
    <cellStyle name="20% - Accent3 6 2 2 2 4 2 2" xfId="37849"/>
    <cellStyle name="20% - Accent3 6 2 2 2 4 3" xfId="27689"/>
    <cellStyle name="20% - Accent3 6 2 2 2 5" xfId="12449"/>
    <cellStyle name="20% - Accent3 6 2 2 2 5 2" xfId="32769"/>
    <cellStyle name="20% - Accent3 6 2 2 2 6" xfId="22609"/>
    <cellStyle name="20% - Accent3 6 2 2 3" xfId="3561"/>
    <cellStyle name="20% - Accent3 6 2 2 3 2" xfId="6101"/>
    <cellStyle name="20% - Accent3 6 2 2 3 2 2" xfId="11181"/>
    <cellStyle name="20% - Accent3 6 2 2 3 2 2 2" xfId="21341"/>
    <cellStyle name="20% - Accent3 6 2 2 3 2 2 2 2" xfId="41661"/>
    <cellStyle name="20% - Accent3 6 2 2 3 2 2 3" xfId="31501"/>
    <cellStyle name="20% - Accent3 6 2 2 3 2 3" xfId="16261"/>
    <cellStyle name="20% - Accent3 6 2 2 3 2 3 2" xfId="36581"/>
    <cellStyle name="20% - Accent3 6 2 2 3 2 4" xfId="26421"/>
    <cellStyle name="20% - Accent3 6 2 2 3 3" xfId="8641"/>
    <cellStyle name="20% - Accent3 6 2 2 3 3 2" xfId="18801"/>
    <cellStyle name="20% - Accent3 6 2 2 3 3 2 2" xfId="39121"/>
    <cellStyle name="20% - Accent3 6 2 2 3 3 3" xfId="28961"/>
    <cellStyle name="20% - Accent3 6 2 2 3 4" xfId="13721"/>
    <cellStyle name="20% - Accent3 6 2 2 3 4 2" xfId="34041"/>
    <cellStyle name="20% - Accent3 6 2 2 3 5" xfId="23881"/>
    <cellStyle name="20% - Accent3 6 2 2 4" xfId="4828"/>
    <cellStyle name="20% - Accent3 6 2 2 4 2" xfId="9908"/>
    <cellStyle name="20% - Accent3 6 2 2 4 2 2" xfId="20068"/>
    <cellStyle name="20% - Accent3 6 2 2 4 2 2 2" xfId="40388"/>
    <cellStyle name="20% - Accent3 6 2 2 4 2 3" xfId="30228"/>
    <cellStyle name="20% - Accent3 6 2 2 4 3" xfId="14988"/>
    <cellStyle name="20% - Accent3 6 2 2 4 3 2" xfId="35308"/>
    <cellStyle name="20% - Accent3 6 2 2 4 4" xfId="25148"/>
    <cellStyle name="20% - Accent3 6 2 2 5" xfId="7368"/>
    <cellStyle name="20% - Accent3 6 2 2 5 2" xfId="17528"/>
    <cellStyle name="20% - Accent3 6 2 2 5 2 2" xfId="37848"/>
    <cellStyle name="20% - Accent3 6 2 2 5 3" xfId="27688"/>
    <cellStyle name="20% - Accent3 6 2 2 6" xfId="12448"/>
    <cellStyle name="20% - Accent3 6 2 2 6 2" xfId="32768"/>
    <cellStyle name="20% - Accent3 6 2 2 7" xfId="22608"/>
    <cellStyle name="20% - Accent3 6 2 3" xfId="249"/>
    <cellStyle name="20% - Accent3 6 2 4" xfId="3560"/>
    <cellStyle name="20% - Accent3 6 2 4 2" xfId="6100"/>
    <cellStyle name="20% - Accent3 6 2 4 2 2" xfId="11180"/>
    <cellStyle name="20% - Accent3 6 2 4 2 2 2" xfId="21340"/>
    <cellStyle name="20% - Accent3 6 2 4 2 2 2 2" xfId="41660"/>
    <cellStyle name="20% - Accent3 6 2 4 2 2 3" xfId="31500"/>
    <cellStyle name="20% - Accent3 6 2 4 2 3" xfId="16260"/>
    <cellStyle name="20% - Accent3 6 2 4 2 3 2" xfId="36580"/>
    <cellStyle name="20% - Accent3 6 2 4 2 4" xfId="26420"/>
    <cellStyle name="20% - Accent3 6 2 4 3" xfId="8640"/>
    <cellStyle name="20% - Accent3 6 2 4 3 2" xfId="18800"/>
    <cellStyle name="20% - Accent3 6 2 4 3 2 2" xfId="39120"/>
    <cellStyle name="20% - Accent3 6 2 4 3 3" xfId="28960"/>
    <cellStyle name="20% - Accent3 6 2 4 4" xfId="13720"/>
    <cellStyle name="20% - Accent3 6 2 4 4 2" xfId="34040"/>
    <cellStyle name="20% - Accent3 6 2 4 5" xfId="23880"/>
    <cellStyle name="20% - Accent3 6 2 5" xfId="4827"/>
    <cellStyle name="20% - Accent3 6 2 5 2" xfId="9907"/>
    <cellStyle name="20% - Accent3 6 2 5 2 2" xfId="20067"/>
    <cellStyle name="20% - Accent3 6 2 5 2 2 2" xfId="40387"/>
    <cellStyle name="20% - Accent3 6 2 5 2 3" xfId="30227"/>
    <cellStyle name="20% - Accent3 6 2 5 3" xfId="14987"/>
    <cellStyle name="20% - Accent3 6 2 5 3 2" xfId="35307"/>
    <cellStyle name="20% - Accent3 6 2 5 4" xfId="25147"/>
    <cellStyle name="20% - Accent3 6 2 6" xfId="7367"/>
    <cellStyle name="20% - Accent3 6 2 6 2" xfId="17527"/>
    <cellStyle name="20% - Accent3 6 2 6 2 2" xfId="37847"/>
    <cellStyle name="20% - Accent3 6 2 6 3" xfId="27687"/>
    <cellStyle name="20% - Accent3 6 2 7" xfId="12447"/>
    <cellStyle name="20% - Accent3 6 2 7 2" xfId="32767"/>
    <cellStyle name="20% - Accent3 6 2 8" xfId="22607"/>
    <cellStyle name="20% - Accent3 6 20" xfId="250"/>
    <cellStyle name="20% - Accent3 6 21" xfId="251"/>
    <cellStyle name="20% - Accent3 6 22" xfId="252"/>
    <cellStyle name="20% - Accent3 6 23" xfId="3559"/>
    <cellStyle name="20% - Accent3 6 23 2" xfId="6099"/>
    <cellStyle name="20% - Accent3 6 23 2 2" xfId="11179"/>
    <cellStyle name="20% - Accent3 6 23 2 2 2" xfId="21339"/>
    <cellStyle name="20% - Accent3 6 23 2 2 2 2" xfId="41659"/>
    <cellStyle name="20% - Accent3 6 23 2 2 3" xfId="31499"/>
    <cellStyle name="20% - Accent3 6 23 2 3" xfId="16259"/>
    <cellStyle name="20% - Accent3 6 23 2 3 2" xfId="36579"/>
    <cellStyle name="20% - Accent3 6 23 2 4" xfId="26419"/>
    <cellStyle name="20% - Accent3 6 23 3" xfId="8639"/>
    <cellStyle name="20% - Accent3 6 23 3 2" xfId="18799"/>
    <cellStyle name="20% - Accent3 6 23 3 2 2" xfId="39119"/>
    <cellStyle name="20% - Accent3 6 23 3 3" xfId="28959"/>
    <cellStyle name="20% - Accent3 6 23 4" xfId="13719"/>
    <cellStyle name="20% - Accent3 6 23 4 2" xfId="34039"/>
    <cellStyle name="20% - Accent3 6 23 5" xfId="23879"/>
    <cellStyle name="20% - Accent3 6 24" xfId="4826"/>
    <cellStyle name="20% - Accent3 6 24 2" xfId="9906"/>
    <cellStyle name="20% - Accent3 6 24 2 2" xfId="20066"/>
    <cellStyle name="20% - Accent3 6 24 2 2 2" xfId="40386"/>
    <cellStyle name="20% - Accent3 6 24 2 3" xfId="30226"/>
    <cellStyle name="20% - Accent3 6 24 3" xfId="14986"/>
    <cellStyle name="20% - Accent3 6 24 3 2" xfId="35306"/>
    <cellStyle name="20% - Accent3 6 24 4" xfId="25146"/>
    <cellStyle name="20% - Accent3 6 25" xfId="7366"/>
    <cellStyle name="20% - Accent3 6 25 2" xfId="17526"/>
    <cellStyle name="20% - Accent3 6 25 2 2" xfId="37846"/>
    <cellStyle name="20% - Accent3 6 25 3" xfId="27686"/>
    <cellStyle name="20% - Accent3 6 26" xfId="12446"/>
    <cellStyle name="20% - Accent3 6 26 2" xfId="32766"/>
    <cellStyle name="20% - Accent3 6 27" xfId="22606"/>
    <cellStyle name="20% - Accent3 6 3" xfId="253"/>
    <cellStyle name="20% - Accent3 6 3 2" xfId="254"/>
    <cellStyle name="20% - Accent3 6 3 3" xfId="255"/>
    <cellStyle name="20% - Accent3 6 3 3 2" xfId="3564"/>
    <cellStyle name="20% - Accent3 6 3 3 2 2" xfId="6104"/>
    <cellStyle name="20% - Accent3 6 3 3 2 2 2" xfId="11184"/>
    <cellStyle name="20% - Accent3 6 3 3 2 2 2 2" xfId="21344"/>
    <cellStyle name="20% - Accent3 6 3 3 2 2 2 2 2" xfId="41664"/>
    <cellStyle name="20% - Accent3 6 3 3 2 2 2 3" xfId="31504"/>
    <cellStyle name="20% - Accent3 6 3 3 2 2 3" xfId="16264"/>
    <cellStyle name="20% - Accent3 6 3 3 2 2 3 2" xfId="36584"/>
    <cellStyle name="20% - Accent3 6 3 3 2 2 4" xfId="26424"/>
    <cellStyle name="20% - Accent3 6 3 3 2 3" xfId="8644"/>
    <cellStyle name="20% - Accent3 6 3 3 2 3 2" xfId="18804"/>
    <cellStyle name="20% - Accent3 6 3 3 2 3 2 2" xfId="39124"/>
    <cellStyle name="20% - Accent3 6 3 3 2 3 3" xfId="28964"/>
    <cellStyle name="20% - Accent3 6 3 3 2 4" xfId="13724"/>
    <cellStyle name="20% - Accent3 6 3 3 2 4 2" xfId="34044"/>
    <cellStyle name="20% - Accent3 6 3 3 2 5" xfId="23884"/>
    <cellStyle name="20% - Accent3 6 3 3 3" xfId="4831"/>
    <cellStyle name="20% - Accent3 6 3 3 3 2" xfId="9911"/>
    <cellStyle name="20% - Accent3 6 3 3 3 2 2" xfId="20071"/>
    <cellStyle name="20% - Accent3 6 3 3 3 2 2 2" xfId="40391"/>
    <cellStyle name="20% - Accent3 6 3 3 3 2 3" xfId="30231"/>
    <cellStyle name="20% - Accent3 6 3 3 3 3" xfId="14991"/>
    <cellStyle name="20% - Accent3 6 3 3 3 3 2" xfId="35311"/>
    <cellStyle name="20% - Accent3 6 3 3 3 4" xfId="25151"/>
    <cellStyle name="20% - Accent3 6 3 3 4" xfId="7371"/>
    <cellStyle name="20% - Accent3 6 3 3 4 2" xfId="17531"/>
    <cellStyle name="20% - Accent3 6 3 3 4 2 2" xfId="37851"/>
    <cellStyle name="20% - Accent3 6 3 3 4 3" xfId="27691"/>
    <cellStyle name="20% - Accent3 6 3 3 5" xfId="12451"/>
    <cellStyle name="20% - Accent3 6 3 3 5 2" xfId="32771"/>
    <cellStyle name="20% - Accent3 6 3 3 6" xfId="22611"/>
    <cellStyle name="20% - Accent3 6 3 4" xfId="3563"/>
    <cellStyle name="20% - Accent3 6 3 4 2" xfId="6103"/>
    <cellStyle name="20% - Accent3 6 3 4 2 2" xfId="11183"/>
    <cellStyle name="20% - Accent3 6 3 4 2 2 2" xfId="21343"/>
    <cellStyle name="20% - Accent3 6 3 4 2 2 2 2" xfId="41663"/>
    <cellStyle name="20% - Accent3 6 3 4 2 2 3" xfId="31503"/>
    <cellStyle name="20% - Accent3 6 3 4 2 3" xfId="16263"/>
    <cellStyle name="20% - Accent3 6 3 4 2 3 2" xfId="36583"/>
    <cellStyle name="20% - Accent3 6 3 4 2 4" xfId="26423"/>
    <cellStyle name="20% - Accent3 6 3 4 3" xfId="8643"/>
    <cellStyle name="20% - Accent3 6 3 4 3 2" xfId="18803"/>
    <cellStyle name="20% - Accent3 6 3 4 3 2 2" xfId="39123"/>
    <cellStyle name="20% - Accent3 6 3 4 3 3" xfId="28963"/>
    <cellStyle name="20% - Accent3 6 3 4 4" xfId="13723"/>
    <cellStyle name="20% - Accent3 6 3 4 4 2" xfId="34043"/>
    <cellStyle name="20% - Accent3 6 3 4 5" xfId="23883"/>
    <cellStyle name="20% - Accent3 6 3 5" xfId="4830"/>
    <cellStyle name="20% - Accent3 6 3 5 2" xfId="9910"/>
    <cellStyle name="20% - Accent3 6 3 5 2 2" xfId="20070"/>
    <cellStyle name="20% - Accent3 6 3 5 2 2 2" xfId="40390"/>
    <cellStyle name="20% - Accent3 6 3 5 2 3" xfId="30230"/>
    <cellStyle name="20% - Accent3 6 3 5 3" xfId="14990"/>
    <cellStyle name="20% - Accent3 6 3 5 3 2" xfId="35310"/>
    <cellStyle name="20% - Accent3 6 3 5 4" xfId="25150"/>
    <cellStyle name="20% - Accent3 6 3 6" xfId="7370"/>
    <cellStyle name="20% - Accent3 6 3 6 2" xfId="17530"/>
    <cellStyle name="20% - Accent3 6 3 6 2 2" xfId="37850"/>
    <cellStyle name="20% - Accent3 6 3 6 3" xfId="27690"/>
    <cellStyle name="20% - Accent3 6 3 7" xfId="12450"/>
    <cellStyle name="20% - Accent3 6 3 7 2" xfId="32770"/>
    <cellStyle name="20% - Accent3 6 3 8" xfId="22610"/>
    <cellStyle name="20% - Accent3 6 4" xfId="256"/>
    <cellStyle name="20% - Accent3 6 5" xfId="257"/>
    <cellStyle name="20% - Accent3 6 6" xfId="258"/>
    <cellStyle name="20% - Accent3 6 7" xfId="259"/>
    <cellStyle name="20% - Accent3 6 8" xfId="260"/>
    <cellStyle name="20% - Accent3 6 9" xfId="261"/>
    <cellStyle name="20% - Accent3 7" xfId="262"/>
    <cellStyle name="20% - Accent3 7 2" xfId="263"/>
    <cellStyle name="20% - Accent3 7 2 2" xfId="264"/>
    <cellStyle name="20% - Accent3 7 2 2 2" xfId="265"/>
    <cellStyle name="20% - Accent3 7 2 2 2 2" xfId="3568"/>
    <cellStyle name="20% - Accent3 7 2 2 2 2 2" xfId="6108"/>
    <cellStyle name="20% - Accent3 7 2 2 2 2 2 2" xfId="11188"/>
    <cellStyle name="20% - Accent3 7 2 2 2 2 2 2 2" xfId="21348"/>
    <cellStyle name="20% - Accent3 7 2 2 2 2 2 2 2 2" xfId="41668"/>
    <cellStyle name="20% - Accent3 7 2 2 2 2 2 2 3" xfId="31508"/>
    <cellStyle name="20% - Accent3 7 2 2 2 2 2 3" xfId="16268"/>
    <cellStyle name="20% - Accent3 7 2 2 2 2 2 3 2" xfId="36588"/>
    <cellStyle name="20% - Accent3 7 2 2 2 2 2 4" xfId="26428"/>
    <cellStyle name="20% - Accent3 7 2 2 2 2 3" xfId="8648"/>
    <cellStyle name="20% - Accent3 7 2 2 2 2 3 2" xfId="18808"/>
    <cellStyle name="20% - Accent3 7 2 2 2 2 3 2 2" xfId="39128"/>
    <cellStyle name="20% - Accent3 7 2 2 2 2 3 3" xfId="28968"/>
    <cellStyle name="20% - Accent3 7 2 2 2 2 4" xfId="13728"/>
    <cellStyle name="20% - Accent3 7 2 2 2 2 4 2" xfId="34048"/>
    <cellStyle name="20% - Accent3 7 2 2 2 2 5" xfId="23888"/>
    <cellStyle name="20% - Accent3 7 2 2 2 3" xfId="4835"/>
    <cellStyle name="20% - Accent3 7 2 2 2 3 2" xfId="9915"/>
    <cellStyle name="20% - Accent3 7 2 2 2 3 2 2" xfId="20075"/>
    <cellStyle name="20% - Accent3 7 2 2 2 3 2 2 2" xfId="40395"/>
    <cellStyle name="20% - Accent3 7 2 2 2 3 2 3" xfId="30235"/>
    <cellStyle name="20% - Accent3 7 2 2 2 3 3" xfId="14995"/>
    <cellStyle name="20% - Accent3 7 2 2 2 3 3 2" xfId="35315"/>
    <cellStyle name="20% - Accent3 7 2 2 2 3 4" xfId="25155"/>
    <cellStyle name="20% - Accent3 7 2 2 2 4" xfId="7375"/>
    <cellStyle name="20% - Accent3 7 2 2 2 4 2" xfId="17535"/>
    <cellStyle name="20% - Accent3 7 2 2 2 4 2 2" xfId="37855"/>
    <cellStyle name="20% - Accent3 7 2 2 2 4 3" xfId="27695"/>
    <cellStyle name="20% - Accent3 7 2 2 2 5" xfId="12455"/>
    <cellStyle name="20% - Accent3 7 2 2 2 5 2" xfId="32775"/>
    <cellStyle name="20% - Accent3 7 2 2 2 6" xfId="22615"/>
    <cellStyle name="20% - Accent3 7 2 2 3" xfId="3567"/>
    <cellStyle name="20% - Accent3 7 2 2 3 2" xfId="6107"/>
    <cellStyle name="20% - Accent3 7 2 2 3 2 2" xfId="11187"/>
    <cellStyle name="20% - Accent3 7 2 2 3 2 2 2" xfId="21347"/>
    <cellStyle name="20% - Accent3 7 2 2 3 2 2 2 2" xfId="41667"/>
    <cellStyle name="20% - Accent3 7 2 2 3 2 2 3" xfId="31507"/>
    <cellStyle name="20% - Accent3 7 2 2 3 2 3" xfId="16267"/>
    <cellStyle name="20% - Accent3 7 2 2 3 2 3 2" xfId="36587"/>
    <cellStyle name="20% - Accent3 7 2 2 3 2 4" xfId="26427"/>
    <cellStyle name="20% - Accent3 7 2 2 3 3" xfId="8647"/>
    <cellStyle name="20% - Accent3 7 2 2 3 3 2" xfId="18807"/>
    <cellStyle name="20% - Accent3 7 2 2 3 3 2 2" xfId="39127"/>
    <cellStyle name="20% - Accent3 7 2 2 3 3 3" xfId="28967"/>
    <cellStyle name="20% - Accent3 7 2 2 3 4" xfId="13727"/>
    <cellStyle name="20% - Accent3 7 2 2 3 4 2" xfId="34047"/>
    <cellStyle name="20% - Accent3 7 2 2 3 5" xfId="23887"/>
    <cellStyle name="20% - Accent3 7 2 2 4" xfId="4834"/>
    <cellStyle name="20% - Accent3 7 2 2 4 2" xfId="9914"/>
    <cellStyle name="20% - Accent3 7 2 2 4 2 2" xfId="20074"/>
    <cellStyle name="20% - Accent3 7 2 2 4 2 2 2" xfId="40394"/>
    <cellStyle name="20% - Accent3 7 2 2 4 2 3" xfId="30234"/>
    <cellStyle name="20% - Accent3 7 2 2 4 3" xfId="14994"/>
    <cellStyle name="20% - Accent3 7 2 2 4 3 2" xfId="35314"/>
    <cellStyle name="20% - Accent3 7 2 2 4 4" xfId="25154"/>
    <cellStyle name="20% - Accent3 7 2 2 5" xfId="7374"/>
    <cellStyle name="20% - Accent3 7 2 2 5 2" xfId="17534"/>
    <cellStyle name="20% - Accent3 7 2 2 5 2 2" xfId="37854"/>
    <cellStyle name="20% - Accent3 7 2 2 5 3" xfId="27694"/>
    <cellStyle name="20% - Accent3 7 2 2 6" xfId="12454"/>
    <cellStyle name="20% - Accent3 7 2 2 6 2" xfId="32774"/>
    <cellStyle name="20% - Accent3 7 2 2 7" xfId="22614"/>
    <cellStyle name="20% - Accent3 7 2 3" xfId="3566"/>
    <cellStyle name="20% - Accent3 7 2 3 2" xfId="6106"/>
    <cellStyle name="20% - Accent3 7 2 3 2 2" xfId="11186"/>
    <cellStyle name="20% - Accent3 7 2 3 2 2 2" xfId="21346"/>
    <cellStyle name="20% - Accent3 7 2 3 2 2 2 2" xfId="41666"/>
    <cellStyle name="20% - Accent3 7 2 3 2 2 3" xfId="31506"/>
    <cellStyle name="20% - Accent3 7 2 3 2 3" xfId="16266"/>
    <cellStyle name="20% - Accent3 7 2 3 2 3 2" xfId="36586"/>
    <cellStyle name="20% - Accent3 7 2 3 2 4" xfId="26426"/>
    <cellStyle name="20% - Accent3 7 2 3 3" xfId="8646"/>
    <cellStyle name="20% - Accent3 7 2 3 3 2" xfId="18806"/>
    <cellStyle name="20% - Accent3 7 2 3 3 2 2" xfId="39126"/>
    <cellStyle name="20% - Accent3 7 2 3 3 3" xfId="28966"/>
    <cellStyle name="20% - Accent3 7 2 3 4" xfId="13726"/>
    <cellStyle name="20% - Accent3 7 2 3 4 2" xfId="34046"/>
    <cellStyle name="20% - Accent3 7 2 3 5" xfId="23886"/>
    <cellStyle name="20% - Accent3 7 2 4" xfId="4833"/>
    <cellStyle name="20% - Accent3 7 2 4 2" xfId="9913"/>
    <cellStyle name="20% - Accent3 7 2 4 2 2" xfId="20073"/>
    <cellStyle name="20% - Accent3 7 2 4 2 2 2" xfId="40393"/>
    <cellStyle name="20% - Accent3 7 2 4 2 3" xfId="30233"/>
    <cellStyle name="20% - Accent3 7 2 4 3" xfId="14993"/>
    <cellStyle name="20% - Accent3 7 2 4 3 2" xfId="35313"/>
    <cellStyle name="20% - Accent3 7 2 4 4" xfId="25153"/>
    <cellStyle name="20% - Accent3 7 2 5" xfId="7373"/>
    <cellStyle name="20% - Accent3 7 2 5 2" xfId="17533"/>
    <cellStyle name="20% - Accent3 7 2 5 2 2" xfId="37853"/>
    <cellStyle name="20% - Accent3 7 2 5 3" xfId="27693"/>
    <cellStyle name="20% - Accent3 7 2 6" xfId="12453"/>
    <cellStyle name="20% - Accent3 7 2 6 2" xfId="32773"/>
    <cellStyle name="20% - Accent3 7 2 7" xfId="22613"/>
    <cellStyle name="20% - Accent3 7 3" xfId="266"/>
    <cellStyle name="20% - Accent3 7 3 2" xfId="267"/>
    <cellStyle name="20% - Accent3 7 3 2 2" xfId="3570"/>
    <cellStyle name="20% - Accent3 7 3 2 2 2" xfId="6110"/>
    <cellStyle name="20% - Accent3 7 3 2 2 2 2" xfId="11190"/>
    <cellStyle name="20% - Accent3 7 3 2 2 2 2 2" xfId="21350"/>
    <cellStyle name="20% - Accent3 7 3 2 2 2 2 2 2" xfId="41670"/>
    <cellStyle name="20% - Accent3 7 3 2 2 2 2 3" xfId="31510"/>
    <cellStyle name="20% - Accent3 7 3 2 2 2 3" xfId="16270"/>
    <cellStyle name="20% - Accent3 7 3 2 2 2 3 2" xfId="36590"/>
    <cellStyle name="20% - Accent3 7 3 2 2 2 4" xfId="26430"/>
    <cellStyle name="20% - Accent3 7 3 2 2 3" xfId="8650"/>
    <cellStyle name="20% - Accent3 7 3 2 2 3 2" xfId="18810"/>
    <cellStyle name="20% - Accent3 7 3 2 2 3 2 2" xfId="39130"/>
    <cellStyle name="20% - Accent3 7 3 2 2 3 3" xfId="28970"/>
    <cellStyle name="20% - Accent3 7 3 2 2 4" xfId="13730"/>
    <cellStyle name="20% - Accent3 7 3 2 2 4 2" xfId="34050"/>
    <cellStyle name="20% - Accent3 7 3 2 2 5" xfId="23890"/>
    <cellStyle name="20% - Accent3 7 3 2 3" xfId="4837"/>
    <cellStyle name="20% - Accent3 7 3 2 3 2" xfId="9917"/>
    <cellStyle name="20% - Accent3 7 3 2 3 2 2" xfId="20077"/>
    <cellStyle name="20% - Accent3 7 3 2 3 2 2 2" xfId="40397"/>
    <cellStyle name="20% - Accent3 7 3 2 3 2 3" xfId="30237"/>
    <cellStyle name="20% - Accent3 7 3 2 3 3" xfId="14997"/>
    <cellStyle name="20% - Accent3 7 3 2 3 3 2" xfId="35317"/>
    <cellStyle name="20% - Accent3 7 3 2 3 4" xfId="25157"/>
    <cellStyle name="20% - Accent3 7 3 2 4" xfId="7377"/>
    <cellStyle name="20% - Accent3 7 3 2 4 2" xfId="17537"/>
    <cellStyle name="20% - Accent3 7 3 2 4 2 2" xfId="37857"/>
    <cellStyle name="20% - Accent3 7 3 2 4 3" xfId="27697"/>
    <cellStyle name="20% - Accent3 7 3 2 5" xfId="12457"/>
    <cellStyle name="20% - Accent3 7 3 2 5 2" xfId="32777"/>
    <cellStyle name="20% - Accent3 7 3 2 6" xfId="22617"/>
    <cellStyle name="20% - Accent3 7 3 3" xfId="3569"/>
    <cellStyle name="20% - Accent3 7 3 3 2" xfId="6109"/>
    <cellStyle name="20% - Accent3 7 3 3 2 2" xfId="11189"/>
    <cellStyle name="20% - Accent3 7 3 3 2 2 2" xfId="21349"/>
    <cellStyle name="20% - Accent3 7 3 3 2 2 2 2" xfId="41669"/>
    <cellStyle name="20% - Accent3 7 3 3 2 2 3" xfId="31509"/>
    <cellStyle name="20% - Accent3 7 3 3 2 3" xfId="16269"/>
    <cellStyle name="20% - Accent3 7 3 3 2 3 2" xfId="36589"/>
    <cellStyle name="20% - Accent3 7 3 3 2 4" xfId="26429"/>
    <cellStyle name="20% - Accent3 7 3 3 3" xfId="8649"/>
    <cellStyle name="20% - Accent3 7 3 3 3 2" xfId="18809"/>
    <cellStyle name="20% - Accent3 7 3 3 3 2 2" xfId="39129"/>
    <cellStyle name="20% - Accent3 7 3 3 3 3" xfId="28969"/>
    <cellStyle name="20% - Accent3 7 3 3 4" xfId="13729"/>
    <cellStyle name="20% - Accent3 7 3 3 4 2" xfId="34049"/>
    <cellStyle name="20% - Accent3 7 3 3 5" xfId="23889"/>
    <cellStyle name="20% - Accent3 7 3 4" xfId="4836"/>
    <cellStyle name="20% - Accent3 7 3 4 2" xfId="9916"/>
    <cellStyle name="20% - Accent3 7 3 4 2 2" xfId="20076"/>
    <cellStyle name="20% - Accent3 7 3 4 2 2 2" xfId="40396"/>
    <cellStyle name="20% - Accent3 7 3 4 2 3" xfId="30236"/>
    <cellStyle name="20% - Accent3 7 3 4 3" xfId="14996"/>
    <cellStyle name="20% - Accent3 7 3 4 3 2" xfId="35316"/>
    <cellStyle name="20% - Accent3 7 3 4 4" xfId="25156"/>
    <cellStyle name="20% - Accent3 7 3 5" xfId="7376"/>
    <cellStyle name="20% - Accent3 7 3 5 2" xfId="17536"/>
    <cellStyle name="20% - Accent3 7 3 5 2 2" xfId="37856"/>
    <cellStyle name="20% - Accent3 7 3 5 3" xfId="27696"/>
    <cellStyle name="20% - Accent3 7 3 6" xfId="12456"/>
    <cellStyle name="20% - Accent3 7 3 6 2" xfId="32776"/>
    <cellStyle name="20% - Accent3 7 3 7" xfId="22616"/>
    <cellStyle name="20% - Accent3 7 4" xfId="3565"/>
    <cellStyle name="20% - Accent3 7 4 2" xfId="6105"/>
    <cellStyle name="20% - Accent3 7 4 2 2" xfId="11185"/>
    <cellStyle name="20% - Accent3 7 4 2 2 2" xfId="21345"/>
    <cellStyle name="20% - Accent3 7 4 2 2 2 2" xfId="41665"/>
    <cellStyle name="20% - Accent3 7 4 2 2 3" xfId="31505"/>
    <cellStyle name="20% - Accent3 7 4 2 3" xfId="16265"/>
    <cellStyle name="20% - Accent3 7 4 2 3 2" xfId="36585"/>
    <cellStyle name="20% - Accent3 7 4 2 4" xfId="26425"/>
    <cellStyle name="20% - Accent3 7 4 3" xfId="8645"/>
    <cellStyle name="20% - Accent3 7 4 3 2" xfId="18805"/>
    <cellStyle name="20% - Accent3 7 4 3 2 2" xfId="39125"/>
    <cellStyle name="20% - Accent3 7 4 3 3" xfId="28965"/>
    <cellStyle name="20% - Accent3 7 4 4" xfId="13725"/>
    <cellStyle name="20% - Accent3 7 4 4 2" xfId="34045"/>
    <cellStyle name="20% - Accent3 7 4 5" xfId="23885"/>
    <cellStyle name="20% - Accent3 7 5" xfId="4832"/>
    <cellStyle name="20% - Accent3 7 5 2" xfId="9912"/>
    <cellStyle name="20% - Accent3 7 5 2 2" xfId="20072"/>
    <cellStyle name="20% - Accent3 7 5 2 2 2" xfId="40392"/>
    <cellStyle name="20% - Accent3 7 5 2 3" xfId="30232"/>
    <cellStyle name="20% - Accent3 7 5 3" xfId="14992"/>
    <cellStyle name="20% - Accent3 7 5 3 2" xfId="35312"/>
    <cellStyle name="20% - Accent3 7 5 4" xfId="25152"/>
    <cellStyle name="20% - Accent3 7 6" xfId="7372"/>
    <cellStyle name="20% - Accent3 7 6 2" xfId="17532"/>
    <cellStyle name="20% - Accent3 7 6 2 2" xfId="37852"/>
    <cellStyle name="20% - Accent3 7 6 3" xfId="27692"/>
    <cellStyle name="20% - Accent3 7 7" xfId="12452"/>
    <cellStyle name="20% - Accent3 7 7 2" xfId="32772"/>
    <cellStyle name="20% - Accent3 7 8" xfId="22612"/>
    <cellStyle name="20% - Accent3 8" xfId="268"/>
    <cellStyle name="20% - Accent3 8 2" xfId="269"/>
    <cellStyle name="20% - Accent3 8 2 2" xfId="270"/>
    <cellStyle name="20% - Accent3 8 2 2 2" xfId="3573"/>
    <cellStyle name="20% - Accent3 8 2 2 2 2" xfId="6113"/>
    <cellStyle name="20% - Accent3 8 2 2 2 2 2" xfId="11193"/>
    <cellStyle name="20% - Accent3 8 2 2 2 2 2 2" xfId="21353"/>
    <cellStyle name="20% - Accent3 8 2 2 2 2 2 2 2" xfId="41673"/>
    <cellStyle name="20% - Accent3 8 2 2 2 2 2 3" xfId="31513"/>
    <cellStyle name="20% - Accent3 8 2 2 2 2 3" xfId="16273"/>
    <cellStyle name="20% - Accent3 8 2 2 2 2 3 2" xfId="36593"/>
    <cellStyle name="20% - Accent3 8 2 2 2 2 4" xfId="26433"/>
    <cellStyle name="20% - Accent3 8 2 2 2 3" xfId="8653"/>
    <cellStyle name="20% - Accent3 8 2 2 2 3 2" xfId="18813"/>
    <cellStyle name="20% - Accent3 8 2 2 2 3 2 2" xfId="39133"/>
    <cellStyle name="20% - Accent3 8 2 2 2 3 3" xfId="28973"/>
    <cellStyle name="20% - Accent3 8 2 2 2 4" xfId="13733"/>
    <cellStyle name="20% - Accent3 8 2 2 2 4 2" xfId="34053"/>
    <cellStyle name="20% - Accent3 8 2 2 2 5" xfId="23893"/>
    <cellStyle name="20% - Accent3 8 2 2 3" xfId="4840"/>
    <cellStyle name="20% - Accent3 8 2 2 3 2" xfId="9920"/>
    <cellStyle name="20% - Accent3 8 2 2 3 2 2" xfId="20080"/>
    <cellStyle name="20% - Accent3 8 2 2 3 2 2 2" xfId="40400"/>
    <cellStyle name="20% - Accent3 8 2 2 3 2 3" xfId="30240"/>
    <cellStyle name="20% - Accent3 8 2 2 3 3" xfId="15000"/>
    <cellStyle name="20% - Accent3 8 2 2 3 3 2" xfId="35320"/>
    <cellStyle name="20% - Accent3 8 2 2 3 4" xfId="25160"/>
    <cellStyle name="20% - Accent3 8 2 2 4" xfId="7380"/>
    <cellStyle name="20% - Accent3 8 2 2 4 2" xfId="17540"/>
    <cellStyle name="20% - Accent3 8 2 2 4 2 2" xfId="37860"/>
    <cellStyle name="20% - Accent3 8 2 2 4 3" xfId="27700"/>
    <cellStyle name="20% - Accent3 8 2 2 5" xfId="12460"/>
    <cellStyle name="20% - Accent3 8 2 2 5 2" xfId="32780"/>
    <cellStyle name="20% - Accent3 8 2 2 6" xfId="22620"/>
    <cellStyle name="20% - Accent3 8 2 3" xfId="3572"/>
    <cellStyle name="20% - Accent3 8 2 3 2" xfId="6112"/>
    <cellStyle name="20% - Accent3 8 2 3 2 2" xfId="11192"/>
    <cellStyle name="20% - Accent3 8 2 3 2 2 2" xfId="21352"/>
    <cellStyle name="20% - Accent3 8 2 3 2 2 2 2" xfId="41672"/>
    <cellStyle name="20% - Accent3 8 2 3 2 2 3" xfId="31512"/>
    <cellStyle name="20% - Accent3 8 2 3 2 3" xfId="16272"/>
    <cellStyle name="20% - Accent3 8 2 3 2 3 2" xfId="36592"/>
    <cellStyle name="20% - Accent3 8 2 3 2 4" xfId="26432"/>
    <cellStyle name="20% - Accent3 8 2 3 3" xfId="8652"/>
    <cellStyle name="20% - Accent3 8 2 3 3 2" xfId="18812"/>
    <cellStyle name="20% - Accent3 8 2 3 3 2 2" xfId="39132"/>
    <cellStyle name="20% - Accent3 8 2 3 3 3" xfId="28972"/>
    <cellStyle name="20% - Accent3 8 2 3 4" xfId="13732"/>
    <cellStyle name="20% - Accent3 8 2 3 4 2" xfId="34052"/>
    <cellStyle name="20% - Accent3 8 2 3 5" xfId="23892"/>
    <cellStyle name="20% - Accent3 8 2 4" xfId="4839"/>
    <cellStyle name="20% - Accent3 8 2 4 2" xfId="9919"/>
    <cellStyle name="20% - Accent3 8 2 4 2 2" xfId="20079"/>
    <cellStyle name="20% - Accent3 8 2 4 2 2 2" xfId="40399"/>
    <cellStyle name="20% - Accent3 8 2 4 2 3" xfId="30239"/>
    <cellStyle name="20% - Accent3 8 2 4 3" xfId="14999"/>
    <cellStyle name="20% - Accent3 8 2 4 3 2" xfId="35319"/>
    <cellStyle name="20% - Accent3 8 2 4 4" xfId="25159"/>
    <cellStyle name="20% - Accent3 8 2 5" xfId="7379"/>
    <cellStyle name="20% - Accent3 8 2 5 2" xfId="17539"/>
    <cellStyle name="20% - Accent3 8 2 5 2 2" xfId="37859"/>
    <cellStyle name="20% - Accent3 8 2 5 3" xfId="27699"/>
    <cellStyle name="20% - Accent3 8 2 6" xfId="12459"/>
    <cellStyle name="20% - Accent3 8 2 6 2" xfId="32779"/>
    <cellStyle name="20% - Accent3 8 2 7" xfId="22619"/>
    <cellStyle name="20% - Accent3 8 3" xfId="3571"/>
    <cellStyle name="20% - Accent3 8 3 2" xfId="6111"/>
    <cellStyle name="20% - Accent3 8 3 2 2" xfId="11191"/>
    <cellStyle name="20% - Accent3 8 3 2 2 2" xfId="21351"/>
    <cellStyle name="20% - Accent3 8 3 2 2 2 2" xfId="41671"/>
    <cellStyle name="20% - Accent3 8 3 2 2 3" xfId="31511"/>
    <cellStyle name="20% - Accent3 8 3 2 3" xfId="16271"/>
    <cellStyle name="20% - Accent3 8 3 2 3 2" xfId="36591"/>
    <cellStyle name="20% - Accent3 8 3 2 4" xfId="26431"/>
    <cellStyle name="20% - Accent3 8 3 3" xfId="8651"/>
    <cellStyle name="20% - Accent3 8 3 3 2" xfId="18811"/>
    <cellStyle name="20% - Accent3 8 3 3 2 2" xfId="39131"/>
    <cellStyle name="20% - Accent3 8 3 3 3" xfId="28971"/>
    <cellStyle name="20% - Accent3 8 3 4" xfId="13731"/>
    <cellStyle name="20% - Accent3 8 3 4 2" xfId="34051"/>
    <cellStyle name="20% - Accent3 8 3 5" xfId="23891"/>
    <cellStyle name="20% - Accent3 8 4" xfId="4838"/>
    <cellStyle name="20% - Accent3 8 4 2" xfId="9918"/>
    <cellStyle name="20% - Accent3 8 4 2 2" xfId="20078"/>
    <cellStyle name="20% - Accent3 8 4 2 2 2" xfId="40398"/>
    <cellStyle name="20% - Accent3 8 4 2 3" xfId="30238"/>
    <cellStyle name="20% - Accent3 8 4 3" xfId="14998"/>
    <cellStyle name="20% - Accent3 8 4 3 2" xfId="35318"/>
    <cellStyle name="20% - Accent3 8 4 4" xfId="25158"/>
    <cellStyle name="20% - Accent3 8 5" xfId="7378"/>
    <cellStyle name="20% - Accent3 8 5 2" xfId="17538"/>
    <cellStyle name="20% - Accent3 8 5 2 2" xfId="37858"/>
    <cellStyle name="20% - Accent3 8 5 3" xfId="27698"/>
    <cellStyle name="20% - Accent3 8 6" xfId="12458"/>
    <cellStyle name="20% - Accent3 8 6 2" xfId="32778"/>
    <cellStyle name="20% - Accent3 8 7" xfId="22618"/>
    <cellStyle name="20% - Accent3 9" xfId="271"/>
    <cellStyle name="20% - Accent3 9 2" xfId="272"/>
    <cellStyle name="20% - Accent3 9 2 2" xfId="273"/>
    <cellStyle name="20% - Accent3 9 2 2 2" xfId="3576"/>
    <cellStyle name="20% - Accent3 9 2 2 2 2" xfId="6116"/>
    <cellStyle name="20% - Accent3 9 2 2 2 2 2" xfId="11196"/>
    <cellStyle name="20% - Accent3 9 2 2 2 2 2 2" xfId="21356"/>
    <cellStyle name="20% - Accent3 9 2 2 2 2 2 2 2" xfId="41676"/>
    <cellStyle name="20% - Accent3 9 2 2 2 2 2 3" xfId="31516"/>
    <cellStyle name="20% - Accent3 9 2 2 2 2 3" xfId="16276"/>
    <cellStyle name="20% - Accent3 9 2 2 2 2 3 2" xfId="36596"/>
    <cellStyle name="20% - Accent3 9 2 2 2 2 4" xfId="26436"/>
    <cellStyle name="20% - Accent3 9 2 2 2 3" xfId="8656"/>
    <cellStyle name="20% - Accent3 9 2 2 2 3 2" xfId="18816"/>
    <cellStyle name="20% - Accent3 9 2 2 2 3 2 2" xfId="39136"/>
    <cellStyle name="20% - Accent3 9 2 2 2 3 3" xfId="28976"/>
    <cellStyle name="20% - Accent3 9 2 2 2 4" xfId="13736"/>
    <cellStyle name="20% - Accent3 9 2 2 2 4 2" xfId="34056"/>
    <cellStyle name="20% - Accent3 9 2 2 2 5" xfId="23896"/>
    <cellStyle name="20% - Accent3 9 2 2 3" xfId="4843"/>
    <cellStyle name="20% - Accent3 9 2 2 3 2" xfId="9923"/>
    <cellStyle name="20% - Accent3 9 2 2 3 2 2" xfId="20083"/>
    <cellStyle name="20% - Accent3 9 2 2 3 2 2 2" xfId="40403"/>
    <cellStyle name="20% - Accent3 9 2 2 3 2 3" xfId="30243"/>
    <cellStyle name="20% - Accent3 9 2 2 3 3" xfId="15003"/>
    <cellStyle name="20% - Accent3 9 2 2 3 3 2" xfId="35323"/>
    <cellStyle name="20% - Accent3 9 2 2 3 4" xfId="25163"/>
    <cellStyle name="20% - Accent3 9 2 2 4" xfId="7383"/>
    <cellStyle name="20% - Accent3 9 2 2 4 2" xfId="17543"/>
    <cellStyle name="20% - Accent3 9 2 2 4 2 2" xfId="37863"/>
    <cellStyle name="20% - Accent3 9 2 2 4 3" xfId="27703"/>
    <cellStyle name="20% - Accent3 9 2 2 5" xfId="12463"/>
    <cellStyle name="20% - Accent3 9 2 2 5 2" xfId="32783"/>
    <cellStyle name="20% - Accent3 9 2 2 6" xfId="22623"/>
    <cellStyle name="20% - Accent3 9 2 3" xfId="3575"/>
    <cellStyle name="20% - Accent3 9 2 3 2" xfId="6115"/>
    <cellStyle name="20% - Accent3 9 2 3 2 2" xfId="11195"/>
    <cellStyle name="20% - Accent3 9 2 3 2 2 2" xfId="21355"/>
    <cellStyle name="20% - Accent3 9 2 3 2 2 2 2" xfId="41675"/>
    <cellStyle name="20% - Accent3 9 2 3 2 2 3" xfId="31515"/>
    <cellStyle name="20% - Accent3 9 2 3 2 3" xfId="16275"/>
    <cellStyle name="20% - Accent3 9 2 3 2 3 2" xfId="36595"/>
    <cellStyle name="20% - Accent3 9 2 3 2 4" xfId="26435"/>
    <cellStyle name="20% - Accent3 9 2 3 3" xfId="8655"/>
    <cellStyle name="20% - Accent3 9 2 3 3 2" xfId="18815"/>
    <cellStyle name="20% - Accent3 9 2 3 3 2 2" xfId="39135"/>
    <cellStyle name="20% - Accent3 9 2 3 3 3" xfId="28975"/>
    <cellStyle name="20% - Accent3 9 2 3 4" xfId="13735"/>
    <cellStyle name="20% - Accent3 9 2 3 4 2" xfId="34055"/>
    <cellStyle name="20% - Accent3 9 2 3 5" xfId="23895"/>
    <cellStyle name="20% - Accent3 9 2 4" xfId="4842"/>
    <cellStyle name="20% - Accent3 9 2 4 2" xfId="9922"/>
    <cellStyle name="20% - Accent3 9 2 4 2 2" xfId="20082"/>
    <cellStyle name="20% - Accent3 9 2 4 2 2 2" xfId="40402"/>
    <cellStyle name="20% - Accent3 9 2 4 2 3" xfId="30242"/>
    <cellStyle name="20% - Accent3 9 2 4 3" xfId="15002"/>
    <cellStyle name="20% - Accent3 9 2 4 3 2" xfId="35322"/>
    <cellStyle name="20% - Accent3 9 2 4 4" xfId="25162"/>
    <cellStyle name="20% - Accent3 9 2 5" xfId="7382"/>
    <cellStyle name="20% - Accent3 9 2 5 2" xfId="17542"/>
    <cellStyle name="20% - Accent3 9 2 5 2 2" xfId="37862"/>
    <cellStyle name="20% - Accent3 9 2 5 3" xfId="27702"/>
    <cellStyle name="20% - Accent3 9 2 6" xfId="12462"/>
    <cellStyle name="20% - Accent3 9 2 6 2" xfId="32782"/>
    <cellStyle name="20% - Accent3 9 2 7" xfId="22622"/>
    <cellStyle name="20% - Accent3 9 3" xfId="3574"/>
    <cellStyle name="20% - Accent3 9 3 2" xfId="6114"/>
    <cellStyle name="20% - Accent3 9 3 2 2" xfId="11194"/>
    <cellStyle name="20% - Accent3 9 3 2 2 2" xfId="21354"/>
    <cellStyle name="20% - Accent3 9 3 2 2 2 2" xfId="41674"/>
    <cellStyle name="20% - Accent3 9 3 2 2 3" xfId="31514"/>
    <cellStyle name="20% - Accent3 9 3 2 3" xfId="16274"/>
    <cellStyle name="20% - Accent3 9 3 2 3 2" xfId="36594"/>
    <cellStyle name="20% - Accent3 9 3 2 4" xfId="26434"/>
    <cellStyle name="20% - Accent3 9 3 3" xfId="8654"/>
    <cellStyle name="20% - Accent3 9 3 3 2" xfId="18814"/>
    <cellStyle name="20% - Accent3 9 3 3 2 2" xfId="39134"/>
    <cellStyle name="20% - Accent3 9 3 3 3" xfId="28974"/>
    <cellStyle name="20% - Accent3 9 3 4" xfId="13734"/>
    <cellStyle name="20% - Accent3 9 3 4 2" xfId="34054"/>
    <cellStyle name="20% - Accent3 9 3 5" xfId="23894"/>
    <cellStyle name="20% - Accent3 9 4" xfId="4841"/>
    <cellStyle name="20% - Accent3 9 4 2" xfId="9921"/>
    <cellStyle name="20% - Accent3 9 4 2 2" xfId="20081"/>
    <cellStyle name="20% - Accent3 9 4 2 2 2" xfId="40401"/>
    <cellStyle name="20% - Accent3 9 4 2 3" xfId="30241"/>
    <cellStyle name="20% - Accent3 9 4 3" xfId="15001"/>
    <cellStyle name="20% - Accent3 9 4 3 2" xfId="35321"/>
    <cellStyle name="20% - Accent3 9 4 4" xfId="25161"/>
    <cellStyle name="20% - Accent3 9 5" xfId="7381"/>
    <cellStyle name="20% - Accent3 9 5 2" xfId="17541"/>
    <cellStyle name="20% - Accent3 9 5 2 2" xfId="37861"/>
    <cellStyle name="20% - Accent3 9 5 3" xfId="27701"/>
    <cellStyle name="20% - Accent3 9 6" xfId="12461"/>
    <cellStyle name="20% - Accent3 9 6 2" xfId="32781"/>
    <cellStyle name="20% - Accent3 9 7" xfId="22621"/>
    <cellStyle name="20% - Accent4" xfId="274" builtinId="42" customBuiltin="1"/>
    <cellStyle name="20% - Accent4 10" xfId="275"/>
    <cellStyle name="20% - Accent4 10 2" xfId="276"/>
    <cellStyle name="20% - Accent4 10 2 2" xfId="3578"/>
    <cellStyle name="20% - Accent4 10 2 2 2" xfId="6118"/>
    <cellStyle name="20% - Accent4 10 2 2 2 2" xfId="11198"/>
    <cellStyle name="20% - Accent4 10 2 2 2 2 2" xfId="21358"/>
    <cellStyle name="20% - Accent4 10 2 2 2 2 2 2" xfId="41678"/>
    <cellStyle name="20% - Accent4 10 2 2 2 2 3" xfId="31518"/>
    <cellStyle name="20% - Accent4 10 2 2 2 3" xfId="16278"/>
    <cellStyle name="20% - Accent4 10 2 2 2 3 2" xfId="36598"/>
    <cellStyle name="20% - Accent4 10 2 2 2 4" xfId="26438"/>
    <cellStyle name="20% - Accent4 10 2 2 3" xfId="8658"/>
    <cellStyle name="20% - Accent4 10 2 2 3 2" xfId="18818"/>
    <cellStyle name="20% - Accent4 10 2 2 3 2 2" xfId="39138"/>
    <cellStyle name="20% - Accent4 10 2 2 3 3" xfId="28978"/>
    <cellStyle name="20% - Accent4 10 2 2 4" xfId="13738"/>
    <cellStyle name="20% - Accent4 10 2 2 4 2" xfId="34058"/>
    <cellStyle name="20% - Accent4 10 2 2 5" xfId="23898"/>
    <cellStyle name="20% - Accent4 10 2 3" xfId="4845"/>
    <cellStyle name="20% - Accent4 10 2 3 2" xfId="9925"/>
    <cellStyle name="20% - Accent4 10 2 3 2 2" xfId="20085"/>
    <cellStyle name="20% - Accent4 10 2 3 2 2 2" xfId="40405"/>
    <cellStyle name="20% - Accent4 10 2 3 2 3" xfId="30245"/>
    <cellStyle name="20% - Accent4 10 2 3 3" xfId="15005"/>
    <cellStyle name="20% - Accent4 10 2 3 3 2" xfId="35325"/>
    <cellStyle name="20% - Accent4 10 2 3 4" xfId="25165"/>
    <cellStyle name="20% - Accent4 10 2 4" xfId="7385"/>
    <cellStyle name="20% - Accent4 10 2 4 2" xfId="17545"/>
    <cellStyle name="20% - Accent4 10 2 4 2 2" xfId="37865"/>
    <cellStyle name="20% - Accent4 10 2 4 3" xfId="27705"/>
    <cellStyle name="20% - Accent4 10 2 5" xfId="12465"/>
    <cellStyle name="20% - Accent4 10 2 5 2" xfId="32785"/>
    <cellStyle name="20% - Accent4 10 2 6" xfId="22625"/>
    <cellStyle name="20% - Accent4 10 3" xfId="3577"/>
    <cellStyle name="20% - Accent4 10 3 2" xfId="6117"/>
    <cellStyle name="20% - Accent4 10 3 2 2" xfId="11197"/>
    <cellStyle name="20% - Accent4 10 3 2 2 2" xfId="21357"/>
    <cellStyle name="20% - Accent4 10 3 2 2 2 2" xfId="41677"/>
    <cellStyle name="20% - Accent4 10 3 2 2 3" xfId="31517"/>
    <cellStyle name="20% - Accent4 10 3 2 3" xfId="16277"/>
    <cellStyle name="20% - Accent4 10 3 2 3 2" xfId="36597"/>
    <cellStyle name="20% - Accent4 10 3 2 4" xfId="26437"/>
    <cellStyle name="20% - Accent4 10 3 3" xfId="8657"/>
    <cellStyle name="20% - Accent4 10 3 3 2" xfId="18817"/>
    <cellStyle name="20% - Accent4 10 3 3 2 2" xfId="39137"/>
    <cellStyle name="20% - Accent4 10 3 3 3" xfId="28977"/>
    <cellStyle name="20% - Accent4 10 3 4" xfId="13737"/>
    <cellStyle name="20% - Accent4 10 3 4 2" xfId="34057"/>
    <cellStyle name="20% - Accent4 10 3 5" xfId="23897"/>
    <cellStyle name="20% - Accent4 10 4" xfId="4844"/>
    <cellStyle name="20% - Accent4 10 4 2" xfId="9924"/>
    <cellStyle name="20% - Accent4 10 4 2 2" xfId="20084"/>
    <cellStyle name="20% - Accent4 10 4 2 2 2" xfId="40404"/>
    <cellStyle name="20% - Accent4 10 4 2 3" xfId="30244"/>
    <cellStyle name="20% - Accent4 10 4 3" xfId="15004"/>
    <cellStyle name="20% - Accent4 10 4 3 2" xfId="35324"/>
    <cellStyle name="20% - Accent4 10 4 4" xfId="25164"/>
    <cellStyle name="20% - Accent4 10 5" xfId="7384"/>
    <cellStyle name="20% - Accent4 10 5 2" xfId="17544"/>
    <cellStyle name="20% - Accent4 10 5 2 2" xfId="37864"/>
    <cellStyle name="20% - Accent4 10 5 3" xfId="27704"/>
    <cellStyle name="20% - Accent4 10 6" xfId="12464"/>
    <cellStyle name="20% - Accent4 10 6 2" xfId="32784"/>
    <cellStyle name="20% - Accent4 10 7" xfId="22624"/>
    <cellStyle name="20% - Accent4 11" xfId="277"/>
    <cellStyle name="20% - Accent4 2" xfId="278"/>
    <cellStyle name="20% - Accent4 2 2" xfId="2837"/>
    <cellStyle name="20% - Accent4 2 3" xfId="2838"/>
    <cellStyle name="20% - Accent4 2 4" xfId="2839"/>
    <cellStyle name="20% - Accent4 2 5" xfId="2840"/>
    <cellStyle name="20% - Accent4 3" xfId="279"/>
    <cellStyle name="20% - Accent4 3 2" xfId="280"/>
    <cellStyle name="20% - Accent4 3 2 2" xfId="281"/>
    <cellStyle name="20% - Accent4 3 2 2 2" xfId="282"/>
    <cellStyle name="20% - Accent4 3 2 2 2 2" xfId="283"/>
    <cellStyle name="20% - Accent4 3 2 2 2 2 2" xfId="284"/>
    <cellStyle name="20% - Accent4 3 2 2 2 2 2 2" xfId="3583"/>
    <cellStyle name="20% - Accent4 3 2 2 2 2 2 2 2" xfId="6123"/>
    <cellStyle name="20% - Accent4 3 2 2 2 2 2 2 2 2" xfId="11203"/>
    <cellStyle name="20% - Accent4 3 2 2 2 2 2 2 2 2 2" xfId="21363"/>
    <cellStyle name="20% - Accent4 3 2 2 2 2 2 2 2 2 2 2" xfId="41683"/>
    <cellStyle name="20% - Accent4 3 2 2 2 2 2 2 2 2 3" xfId="31523"/>
    <cellStyle name="20% - Accent4 3 2 2 2 2 2 2 2 3" xfId="16283"/>
    <cellStyle name="20% - Accent4 3 2 2 2 2 2 2 2 3 2" xfId="36603"/>
    <cellStyle name="20% - Accent4 3 2 2 2 2 2 2 2 4" xfId="26443"/>
    <cellStyle name="20% - Accent4 3 2 2 2 2 2 2 3" xfId="8663"/>
    <cellStyle name="20% - Accent4 3 2 2 2 2 2 2 3 2" xfId="18823"/>
    <cellStyle name="20% - Accent4 3 2 2 2 2 2 2 3 2 2" xfId="39143"/>
    <cellStyle name="20% - Accent4 3 2 2 2 2 2 2 3 3" xfId="28983"/>
    <cellStyle name="20% - Accent4 3 2 2 2 2 2 2 4" xfId="13743"/>
    <cellStyle name="20% - Accent4 3 2 2 2 2 2 2 4 2" xfId="34063"/>
    <cellStyle name="20% - Accent4 3 2 2 2 2 2 2 5" xfId="23903"/>
    <cellStyle name="20% - Accent4 3 2 2 2 2 2 3" xfId="4850"/>
    <cellStyle name="20% - Accent4 3 2 2 2 2 2 3 2" xfId="9930"/>
    <cellStyle name="20% - Accent4 3 2 2 2 2 2 3 2 2" xfId="20090"/>
    <cellStyle name="20% - Accent4 3 2 2 2 2 2 3 2 2 2" xfId="40410"/>
    <cellStyle name="20% - Accent4 3 2 2 2 2 2 3 2 3" xfId="30250"/>
    <cellStyle name="20% - Accent4 3 2 2 2 2 2 3 3" xfId="15010"/>
    <cellStyle name="20% - Accent4 3 2 2 2 2 2 3 3 2" xfId="35330"/>
    <cellStyle name="20% - Accent4 3 2 2 2 2 2 3 4" xfId="25170"/>
    <cellStyle name="20% - Accent4 3 2 2 2 2 2 4" xfId="7390"/>
    <cellStyle name="20% - Accent4 3 2 2 2 2 2 4 2" xfId="17550"/>
    <cellStyle name="20% - Accent4 3 2 2 2 2 2 4 2 2" xfId="37870"/>
    <cellStyle name="20% - Accent4 3 2 2 2 2 2 4 3" xfId="27710"/>
    <cellStyle name="20% - Accent4 3 2 2 2 2 2 5" xfId="12470"/>
    <cellStyle name="20% - Accent4 3 2 2 2 2 2 5 2" xfId="32790"/>
    <cellStyle name="20% - Accent4 3 2 2 2 2 2 6" xfId="22630"/>
    <cellStyle name="20% - Accent4 3 2 2 2 2 3" xfId="3582"/>
    <cellStyle name="20% - Accent4 3 2 2 2 2 3 2" xfId="6122"/>
    <cellStyle name="20% - Accent4 3 2 2 2 2 3 2 2" xfId="11202"/>
    <cellStyle name="20% - Accent4 3 2 2 2 2 3 2 2 2" xfId="21362"/>
    <cellStyle name="20% - Accent4 3 2 2 2 2 3 2 2 2 2" xfId="41682"/>
    <cellStyle name="20% - Accent4 3 2 2 2 2 3 2 2 3" xfId="31522"/>
    <cellStyle name="20% - Accent4 3 2 2 2 2 3 2 3" xfId="16282"/>
    <cellStyle name="20% - Accent4 3 2 2 2 2 3 2 3 2" xfId="36602"/>
    <cellStyle name="20% - Accent4 3 2 2 2 2 3 2 4" xfId="26442"/>
    <cellStyle name="20% - Accent4 3 2 2 2 2 3 3" xfId="8662"/>
    <cellStyle name="20% - Accent4 3 2 2 2 2 3 3 2" xfId="18822"/>
    <cellStyle name="20% - Accent4 3 2 2 2 2 3 3 2 2" xfId="39142"/>
    <cellStyle name="20% - Accent4 3 2 2 2 2 3 3 3" xfId="28982"/>
    <cellStyle name="20% - Accent4 3 2 2 2 2 3 4" xfId="13742"/>
    <cellStyle name="20% - Accent4 3 2 2 2 2 3 4 2" xfId="34062"/>
    <cellStyle name="20% - Accent4 3 2 2 2 2 3 5" xfId="23902"/>
    <cellStyle name="20% - Accent4 3 2 2 2 2 4" xfId="4849"/>
    <cellStyle name="20% - Accent4 3 2 2 2 2 4 2" xfId="9929"/>
    <cellStyle name="20% - Accent4 3 2 2 2 2 4 2 2" xfId="20089"/>
    <cellStyle name="20% - Accent4 3 2 2 2 2 4 2 2 2" xfId="40409"/>
    <cellStyle name="20% - Accent4 3 2 2 2 2 4 2 3" xfId="30249"/>
    <cellStyle name="20% - Accent4 3 2 2 2 2 4 3" xfId="15009"/>
    <cellStyle name="20% - Accent4 3 2 2 2 2 4 3 2" xfId="35329"/>
    <cellStyle name="20% - Accent4 3 2 2 2 2 4 4" xfId="25169"/>
    <cellStyle name="20% - Accent4 3 2 2 2 2 5" xfId="7389"/>
    <cellStyle name="20% - Accent4 3 2 2 2 2 5 2" xfId="17549"/>
    <cellStyle name="20% - Accent4 3 2 2 2 2 5 2 2" xfId="37869"/>
    <cellStyle name="20% - Accent4 3 2 2 2 2 5 3" xfId="27709"/>
    <cellStyle name="20% - Accent4 3 2 2 2 2 6" xfId="12469"/>
    <cellStyle name="20% - Accent4 3 2 2 2 2 6 2" xfId="32789"/>
    <cellStyle name="20% - Accent4 3 2 2 2 2 7" xfId="22629"/>
    <cellStyle name="20% - Accent4 3 2 2 2 3" xfId="3581"/>
    <cellStyle name="20% - Accent4 3 2 2 2 3 2" xfId="6121"/>
    <cellStyle name="20% - Accent4 3 2 2 2 3 2 2" xfId="11201"/>
    <cellStyle name="20% - Accent4 3 2 2 2 3 2 2 2" xfId="21361"/>
    <cellStyle name="20% - Accent4 3 2 2 2 3 2 2 2 2" xfId="41681"/>
    <cellStyle name="20% - Accent4 3 2 2 2 3 2 2 3" xfId="31521"/>
    <cellStyle name="20% - Accent4 3 2 2 2 3 2 3" xfId="16281"/>
    <cellStyle name="20% - Accent4 3 2 2 2 3 2 3 2" xfId="36601"/>
    <cellStyle name="20% - Accent4 3 2 2 2 3 2 4" xfId="26441"/>
    <cellStyle name="20% - Accent4 3 2 2 2 3 3" xfId="8661"/>
    <cellStyle name="20% - Accent4 3 2 2 2 3 3 2" xfId="18821"/>
    <cellStyle name="20% - Accent4 3 2 2 2 3 3 2 2" xfId="39141"/>
    <cellStyle name="20% - Accent4 3 2 2 2 3 3 3" xfId="28981"/>
    <cellStyle name="20% - Accent4 3 2 2 2 3 4" xfId="13741"/>
    <cellStyle name="20% - Accent4 3 2 2 2 3 4 2" xfId="34061"/>
    <cellStyle name="20% - Accent4 3 2 2 2 3 5" xfId="23901"/>
    <cellStyle name="20% - Accent4 3 2 2 2 4" xfId="4848"/>
    <cellStyle name="20% - Accent4 3 2 2 2 4 2" xfId="9928"/>
    <cellStyle name="20% - Accent4 3 2 2 2 4 2 2" xfId="20088"/>
    <cellStyle name="20% - Accent4 3 2 2 2 4 2 2 2" xfId="40408"/>
    <cellStyle name="20% - Accent4 3 2 2 2 4 2 3" xfId="30248"/>
    <cellStyle name="20% - Accent4 3 2 2 2 4 3" xfId="15008"/>
    <cellStyle name="20% - Accent4 3 2 2 2 4 3 2" xfId="35328"/>
    <cellStyle name="20% - Accent4 3 2 2 2 4 4" xfId="25168"/>
    <cellStyle name="20% - Accent4 3 2 2 2 5" xfId="7388"/>
    <cellStyle name="20% - Accent4 3 2 2 2 5 2" xfId="17548"/>
    <cellStyle name="20% - Accent4 3 2 2 2 5 2 2" xfId="37868"/>
    <cellStyle name="20% - Accent4 3 2 2 2 5 3" xfId="27708"/>
    <cellStyle name="20% - Accent4 3 2 2 2 6" xfId="12468"/>
    <cellStyle name="20% - Accent4 3 2 2 2 6 2" xfId="32788"/>
    <cellStyle name="20% - Accent4 3 2 2 2 7" xfId="22628"/>
    <cellStyle name="20% - Accent4 3 2 2 3" xfId="285"/>
    <cellStyle name="20% - Accent4 3 2 2 3 2" xfId="286"/>
    <cellStyle name="20% - Accent4 3 2 2 3 2 2" xfId="3585"/>
    <cellStyle name="20% - Accent4 3 2 2 3 2 2 2" xfId="6125"/>
    <cellStyle name="20% - Accent4 3 2 2 3 2 2 2 2" xfId="11205"/>
    <cellStyle name="20% - Accent4 3 2 2 3 2 2 2 2 2" xfId="21365"/>
    <cellStyle name="20% - Accent4 3 2 2 3 2 2 2 2 2 2" xfId="41685"/>
    <cellStyle name="20% - Accent4 3 2 2 3 2 2 2 2 3" xfId="31525"/>
    <cellStyle name="20% - Accent4 3 2 2 3 2 2 2 3" xfId="16285"/>
    <cellStyle name="20% - Accent4 3 2 2 3 2 2 2 3 2" xfId="36605"/>
    <cellStyle name="20% - Accent4 3 2 2 3 2 2 2 4" xfId="26445"/>
    <cellStyle name="20% - Accent4 3 2 2 3 2 2 3" xfId="8665"/>
    <cellStyle name="20% - Accent4 3 2 2 3 2 2 3 2" xfId="18825"/>
    <cellStyle name="20% - Accent4 3 2 2 3 2 2 3 2 2" xfId="39145"/>
    <cellStyle name="20% - Accent4 3 2 2 3 2 2 3 3" xfId="28985"/>
    <cellStyle name="20% - Accent4 3 2 2 3 2 2 4" xfId="13745"/>
    <cellStyle name="20% - Accent4 3 2 2 3 2 2 4 2" xfId="34065"/>
    <cellStyle name="20% - Accent4 3 2 2 3 2 2 5" xfId="23905"/>
    <cellStyle name="20% - Accent4 3 2 2 3 2 3" xfId="4852"/>
    <cellStyle name="20% - Accent4 3 2 2 3 2 3 2" xfId="9932"/>
    <cellStyle name="20% - Accent4 3 2 2 3 2 3 2 2" xfId="20092"/>
    <cellStyle name="20% - Accent4 3 2 2 3 2 3 2 2 2" xfId="40412"/>
    <cellStyle name="20% - Accent4 3 2 2 3 2 3 2 3" xfId="30252"/>
    <cellStyle name="20% - Accent4 3 2 2 3 2 3 3" xfId="15012"/>
    <cellStyle name="20% - Accent4 3 2 2 3 2 3 3 2" xfId="35332"/>
    <cellStyle name="20% - Accent4 3 2 2 3 2 3 4" xfId="25172"/>
    <cellStyle name="20% - Accent4 3 2 2 3 2 4" xfId="7392"/>
    <cellStyle name="20% - Accent4 3 2 2 3 2 4 2" xfId="17552"/>
    <cellStyle name="20% - Accent4 3 2 2 3 2 4 2 2" xfId="37872"/>
    <cellStyle name="20% - Accent4 3 2 2 3 2 4 3" xfId="27712"/>
    <cellStyle name="20% - Accent4 3 2 2 3 2 5" xfId="12472"/>
    <cellStyle name="20% - Accent4 3 2 2 3 2 5 2" xfId="32792"/>
    <cellStyle name="20% - Accent4 3 2 2 3 2 6" xfId="22632"/>
    <cellStyle name="20% - Accent4 3 2 2 3 3" xfId="3584"/>
    <cellStyle name="20% - Accent4 3 2 2 3 3 2" xfId="6124"/>
    <cellStyle name="20% - Accent4 3 2 2 3 3 2 2" xfId="11204"/>
    <cellStyle name="20% - Accent4 3 2 2 3 3 2 2 2" xfId="21364"/>
    <cellStyle name="20% - Accent4 3 2 2 3 3 2 2 2 2" xfId="41684"/>
    <cellStyle name="20% - Accent4 3 2 2 3 3 2 2 3" xfId="31524"/>
    <cellStyle name="20% - Accent4 3 2 2 3 3 2 3" xfId="16284"/>
    <cellStyle name="20% - Accent4 3 2 2 3 3 2 3 2" xfId="36604"/>
    <cellStyle name="20% - Accent4 3 2 2 3 3 2 4" xfId="26444"/>
    <cellStyle name="20% - Accent4 3 2 2 3 3 3" xfId="8664"/>
    <cellStyle name="20% - Accent4 3 2 2 3 3 3 2" xfId="18824"/>
    <cellStyle name="20% - Accent4 3 2 2 3 3 3 2 2" xfId="39144"/>
    <cellStyle name="20% - Accent4 3 2 2 3 3 3 3" xfId="28984"/>
    <cellStyle name="20% - Accent4 3 2 2 3 3 4" xfId="13744"/>
    <cellStyle name="20% - Accent4 3 2 2 3 3 4 2" xfId="34064"/>
    <cellStyle name="20% - Accent4 3 2 2 3 3 5" xfId="23904"/>
    <cellStyle name="20% - Accent4 3 2 2 3 4" xfId="4851"/>
    <cellStyle name="20% - Accent4 3 2 2 3 4 2" xfId="9931"/>
    <cellStyle name="20% - Accent4 3 2 2 3 4 2 2" xfId="20091"/>
    <cellStyle name="20% - Accent4 3 2 2 3 4 2 2 2" xfId="40411"/>
    <cellStyle name="20% - Accent4 3 2 2 3 4 2 3" xfId="30251"/>
    <cellStyle name="20% - Accent4 3 2 2 3 4 3" xfId="15011"/>
    <cellStyle name="20% - Accent4 3 2 2 3 4 3 2" xfId="35331"/>
    <cellStyle name="20% - Accent4 3 2 2 3 4 4" xfId="25171"/>
    <cellStyle name="20% - Accent4 3 2 2 3 5" xfId="7391"/>
    <cellStyle name="20% - Accent4 3 2 2 3 5 2" xfId="17551"/>
    <cellStyle name="20% - Accent4 3 2 2 3 5 2 2" xfId="37871"/>
    <cellStyle name="20% - Accent4 3 2 2 3 5 3" xfId="27711"/>
    <cellStyle name="20% - Accent4 3 2 2 3 6" xfId="12471"/>
    <cellStyle name="20% - Accent4 3 2 2 3 6 2" xfId="32791"/>
    <cellStyle name="20% - Accent4 3 2 2 3 7" xfId="22631"/>
    <cellStyle name="20% - Accent4 3 2 2 4" xfId="3580"/>
    <cellStyle name="20% - Accent4 3 2 2 4 2" xfId="6120"/>
    <cellStyle name="20% - Accent4 3 2 2 4 2 2" xfId="11200"/>
    <cellStyle name="20% - Accent4 3 2 2 4 2 2 2" xfId="21360"/>
    <cellStyle name="20% - Accent4 3 2 2 4 2 2 2 2" xfId="41680"/>
    <cellStyle name="20% - Accent4 3 2 2 4 2 2 3" xfId="31520"/>
    <cellStyle name="20% - Accent4 3 2 2 4 2 3" xfId="16280"/>
    <cellStyle name="20% - Accent4 3 2 2 4 2 3 2" xfId="36600"/>
    <cellStyle name="20% - Accent4 3 2 2 4 2 4" xfId="26440"/>
    <cellStyle name="20% - Accent4 3 2 2 4 3" xfId="8660"/>
    <cellStyle name="20% - Accent4 3 2 2 4 3 2" xfId="18820"/>
    <cellStyle name="20% - Accent4 3 2 2 4 3 2 2" xfId="39140"/>
    <cellStyle name="20% - Accent4 3 2 2 4 3 3" xfId="28980"/>
    <cellStyle name="20% - Accent4 3 2 2 4 4" xfId="13740"/>
    <cellStyle name="20% - Accent4 3 2 2 4 4 2" xfId="34060"/>
    <cellStyle name="20% - Accent4 3 2 2 4 5" xfId="23900"/>
    <cellStyle name="20% - Accent4 3 2 2 5" xfId="4847"/>
    <cellStyle name="20% - Accent4 3 2 2 5 2" xfId="9927"/>
    <cellStyle name="20% - Accent4 3 2 2 5 2 2" xfId="20087"/>
    <cellStyle name="20% - Accent4 3 2 2 5 2 2 2" xfId="40407"/>
    <cellStyle name="20% - Accent4 3 2 2 5 2 3" xfId="30247"/>
    <cellStyle name="20% - Accent4 3 2 2 5 3" xfId="15007"/>
    <cellStyle name="20% - Accent4 3 2 2 5 3 2" xfId="35327"/>
    <cellStyle name="20% - Accent4 3 2 2 5 4" xfId="25167"/>
    <cellStyle name="20% - Accent4 3 2 2 6" xfId="7387"/>
    <cellStyle name="20% - Accent4 3 2 2 6 2" xfId="17547"/>
    <cellStyle name="20% - Accent4 3 2 2 6 2 2" xfId="37867"/>
    <cellStyle name="20% - Accent4 3 2 2 6 3" xfId="27707"/>
    <cellStyle name="20% - Accent4 3 2 2 7" xfId="12467"/>
    <cellStyle name="20% - Accent4 3 2 2 7 2" xfId="32787"/>
    <cellStyle name="20% - Accent4 3 2 2 8" xfId="22627"/>
    <cellStyle name="20% - Accent4 3 2 3" xfId="287"/>
    <cellStyle name="20% - Accent4 3 2 3 2" xfId="288"/>
    <cellStyle name="20% - Accent4 3 2 3 2 2" xfId="289"/>
    <cellStyle name="20% - Accent4 3 2 3 2 2 2" xfId="3588"/>
    <cellStyle name="20% - Accent4 3 2 3 2 2 2 2" xfId="6128"/>
    <cellStyle name="20% - Accent4 3 2 3 2 2 2 2 2" xfId="11208"/>
    <cellStyle name="20% - Accent4 3 2 3 2 2 2 2 2 2" xfId="21368"/>
    <cellStyle name="20% - Accent4 3 2 3 2 2 2 2 2 2 2" xfId="41688"/>
    <cellStyle name="20% - Accent4 3 2 3 2 2 2 2 2 3" xfId="31528"/>
    <cellStyle name="20% - Accent4 3 2 3 2 2 2 2 3" xfId="16288"/>
    <cellStyle name="20% - Accent4 3 2 3 2 2 2 2 3 2" xfId="36608"/>
    <cellStyle name="20% - Accent4 3 2 3 2 2 2 2 4" xfId="26448"/>
    <cellStyle name="20% - Accent4 3 2 3 2 2 2 3" xfId="8668"/>
    <cellStyle name="20% - Accent4 3 2 3 2 2 2 3 2" xfId="18828"/>
    <cellStyle name="20% - Accent4 3 2 3 2 2 2 3 2 2" xfId="39148"/>
    <cellStyle name="20% - Accent4 3 2 3 2 2 2 3 3" xfId="28988"/>
    <cellStyle name="20% - Accent4 3 2 3 2 2 2 4" xfId="13748"/>
    <cellStyle name="20% - Accent4 3 2 3 2 2 2 4 2" xfId="34068"/>
    <cellStyle name="20% - Accent4 3 2 3 2 2 2 5" xfId="23908"/>
    <cellStyle name="20% - Accent4 3 2 3 2 2 3" xfId="4855"/>
    <cellStyle name="20% - Accent4 3 2 3 2 2 3 2" xfId="9935"/>
    <cellStyle name="20% - Accent4 3 2 3 2 2 3 2 2" xfId="20095"/>
    <cellStyle name="20% - Accent4 3 2 3 2 2 3 2 2 2" xfId="40415"/>
    <cellStyle name="20% - Accent4 3 2 3 2 2 3 2 3" xfId="30255"/>
    <cellStyle name="20% - Accent4 3 2 3 2 2 3 3" xfId="15015"/>
    <cellStyle name="20% - Accent4 3 2 3 2 2 3 3 2" xfId="35335"/>
    <cellStyle name="20% - Accent4 3 2 3 2 2 3 4" xfId="25175"/>
    <cellStyle name="20% - Accent4 3 2 3 2 2 4" xfId="7395"/>
    <cellStyle name="20% - Accent4 3 2 3 2 2 4 2" xfId="17555"/>
    <cellStyle name="20% - Accent4 3 2 3 2 2 4 2 2" xfId="37875"/>
    <cellStyle name="20% - Accent4 3 2 3 2 2 4 3" xfId="27715"/>
    <cellStyle name="20% - Accent4 3 2 3 2 2 5" xfId="12475"/>
    <cellStyle name="20% - Accent4 3 2 3 2 2 5 2" xfId="32795"/>
    <cellStyle name="20% - Accent4 3 2 3 2 2 6" xfId="22635"/>
    <cellStyle name="20% - Accent4 3 2 3 2 3" xfId="3587"/>
    <cellStyle name="20% - Accent4 3 2 3 2 3 2" xfId="6127"/>
    <cellStyle name="20% - Accent4 3 2 3 2 3 2 2" xfId="11207"/>
    <cellStyle name="20% - Accent4 3 2 3 2 3 2 2 2" xfId="21367"/>
    <cellStyle name="20% - Accent4 3 2 3 2 3 2 2 2 2" xfId="41687"/>
    <cellStyle name="20% - Accent4 3 2 3 2 3 2 2 3" xfId="31527"/>
    <cellStyle name="20% - Accent4 3 2 3 2 3 2 3" xfId="16287"/>
    <cellStyle name="20% - Accent4 3 2 3 2 3 2 3 2" xfId="36607"/>
    <cellStyle name="20% - Accent4 3 2 3 2 3 2 4" xfId="26447"/>
    <cellStyle name="20% - Accent4 3 2 3 2 3 3" xfId="8667"/>
    <cellStyle name="20% - Accent4 3 2 3 2 3 3 2" xfId="18827"/>
    <cellStyle name="20% - Accent4 3 2 3 2 3 3 2 2" xfId="39147"/>
    <cellStyle name="20% - Accent4 3 2 3 2 3 3 3" xfId="28987"/>
    <cellStyle name="20% - Accent4 3 2 3 2 3 4" xfId="13747"/>
    <cellStyle name="20% - Accent4 3 2 3 2 3 4 2" xfId="34067"/>
    <cellStyle name="20% - Accent4 3 2 3 2 3 5" xfId="23907"/>
    <cellStyle name="20% - Accent4 3 2 3 2 4" xfId="4854"/>
    <cellStyle name="20% - Accent4 3 2 3 2 4 2" xfId="9934"/>
    <cellStyle name="20% - Accent4 3 2 3 2 4 2 2" xfId="20094"/>
    <cellStyle name="20% - Accent4 3 2 3 2 4 2 2 2" xfId="40414"/>
    <cellStyle name="20% - Accent4 3 2 3 2 4 2 3" xfId="30254"/>
    <cellStyle name="20% - Accent4 3 2 3 2 4 3" xfId="15014"/>
    <cellStyle name="20% - Accent4 3 2 3 2 4 3 2" xfId="35334"/>
    <cellStyle name="20% - Accent4 3 2 3 2 4 4" xfId="25174"/>
    <cellStyle name="20% - Accent4 3 2 3 2 5" xfId="7394"/>
    <cellStyle name="20% - Accent4 3 2 3 2 5 2" xfId="17554"/>
    <cellStyle name="20% - Accent4 3 2 3 2 5 2 2" xfId="37874"/>
    <cellStyle name="20% - Accent4 3 2 3 2 5 3" xfId="27714"/>
    <cellStyle name="20% - Accent4 3 2 3 2 6" xfId="12474"/>
    <cellStyle name="20% - Accent4 3 2 3 2 6 2" xfId="32794"/>
    <cellStyle name="20% - Accent4 3 2 3 2 7" xfId="22634"/>
    <cellStyle name="20% - Accent4 3 2 3 3" xfId="3586"/>
    <cellStyle name="20% - Accent4 3 2 3 3 2" xfId="6126"/>
    <cellStyle name="20% - Accent4 3 2 3 3 2 2" xfId="11206"/>
    <cellStyle name="20% - Accent4 3 2 3 3 2 2 2" xfId="21366"/>
    <cellStyle name="20% - Accent4 3 2 3 3 2 2 2 2" xfId="41686"/>
    <cellStyle name="20% - Accent4 3 2 3 3 2 2 3" xfId="31526"/>
    <cellStyle name="20% - Accent4 3 2 3 3 2 3" xfId="16286"/>
    <cellStyle name="20% - Accent4 3 2 3 3 2 3 2" xfId="36606"/>
    <cellStyle name="20% - Accent4 3 2 3 3 2 4" xfId="26446"/>
    <cellStyle name="20% - Accent4 3 2 3 3 3" xfId="8666"/>
    <cellStyle name="20% - Accent4 3 2 3 3 3 2" xfId="18826"/>
    <cellStyle name="20% - Accent4 3 2 3 3 3 2 2" xfId="39146"/>
    <cellStyle name="20% - Accent4 3 2 3 3 3 3" xfId="28986"/>
    <cellStyle name="20% - Accent4 3 2 3 3 4" xfId="13746"/>
    <cellStyle name="20% - Accent4 3 2 3 3 4 2" xfId="34066"/>
    <cellStyle name="20% - Accent4 3 2 3 3 5" xfId="23906"/>
    <cellStyle name="20% - Accent4 3 2 3 4" xfId="4853"/>
    <cellStyle name="20% - Accent4 3 2 3 4 2" xfId="9933"/>
    <cellStyle name="20% - Accent4 3 2 3 4 2 2" xfId="20093"/>
    <cellStyle name="20% - Accent4 3 2 3 4 2 2 2" xfId="40413"/>
    <cellStyle name="20% - Accent4 3 2 3 4 2 3" xfId="30253"/>
    <cellStyle name="20% - Accent4 3 2 3 4 3" xfId="15013"/>
    <cellStyle name="20% - Accent4 3 2 3 4 3 2" xfId="35333"/>
    <cellStyle name="20% - Accent4 3 2 3 4 4" xfId="25173"/>
    <cellStyle name="20% - Accent4 3 2 3 5" xfId="7393"/>
    <cellStyle name="20% - Accent4 3 2 3 5 2" xfId="17553"/>
    <cellStyle name="20% - Accent4 3 2 3 5 2 2" xfId="37873"/>
    <cellStyle name="20% - Accent4 3 2 3 5 3" xfId="27713"/>
    <cellStyle name="20% - Accent4 3 2 3 6" xfId="12473"/>
    <cellStyle name="20% - Accent4 3 2 3 6 2" xfId="32793"/>
    <cellStyle name="20% - Accent4 3 2 3 7" xfId="22633"/>
    <cellStyle name="20% - Accent4 3 2 4" xfId="290"/>
    <cellStyle name="20% - Accent4 3 2 4 2" xfId="291"/>
    <cellStyle name="20% - Accent4 3 2 4 2 2" xfId="3590"/>
    <cellStyle name="20% - Accent4 3 2 4 2 2 2" xfId="6130"/>
    <cellStyle name="20% - Accent4 3 2 4 2 2 2 2" xfId="11210"/>
    <cellStyle name="20% - Accent4 3 2 4 2 2 2 2 2" xfId="21370"/>
    <cellStyle name="20% - Accent4 3 2 4 2 2 2 2 2 2" xfId="41690"/>
    <cellStyle name="20% - Accent4 3 2 4 2 2 2 2 3" xfId="31530"/>
    <cellStyle name="20% - Accent4 3 2 4 2 2 2 3" xfId="16290"/>
    <cellStyle name="20% - Accent4 3 2 4 2 2 2 3 2" xfId="36610"/>
    <cellStyle name="20% - Accent4 3 2 4 2 2 2 4" xfId="26450"/>
    <cellStyle name="20% - Accent4 3 2 4 2 2 3" xfId="8670"/>
    <cellStyle name="20% - Accent4 3 2 4 2 2 3 2" xfId="18830"/>
    <cellStyle name="20% - Accent4 3 2 4 2 2 3 2 2" xfId="39150"/>
    <cellStyle name="20% - Accent4 3 2 4 2 2 3 3" xfId="28990"/>
    <cellStyle name="20% - Accent4 3 2 4 2 2 4" xfId="13750"/>
    <cellStyle name="20% - Accent4 3 2 4 2 2 4 2" xfId="34070"/>
    <cellStyle name="20% - Accent4 3 2 4 2 2 5" xfId="23910"/>
    <cellStyle name="20% - Accent4 3 2 4 2 3" xfId="4857"/>
    <cellStyle name="20% - Accent4 3 2 4 2 3 2" xfId="9937"/>
    <cellStyle name="20% - Accent4 3 2 4 2 3 2 2" xfId="20097"/>
    <cellStyle name="20% - Accent4 3 2 4 2 3 2 2 2" xfId="40417"/>
    <cellStyle name="20% - Accent4 3 2 4 2 3 2 3" xfId="30257"/>
    <cellStyle name="20% - Accent4 3 2 4 2 3 3" xfId="15017"/>
    <cellStyle name="20% - Accent4 3 2 4 2 3 3 2" xfId="35337"/>
    <cellStyle name="20% - Accent4 3 2 4 2 3 4" xfId="25177"/>
    <cellStyle name="20% - Accent4 3 2 4 2 4" xfId="7397"/>
    <cellStyle name="20% - Accent4 3 2 4 2 4 2" xfId="17557"/>
    <cellStyle name="20% - Accent4 3 2 4 2 4 2 2" xfId="37877"/>
    <cellStyle name="20% - Accent4 3 2 4 2 4 3" xfId="27717"/>
    <cellStyle name="20% - Accent4 3 2 4 2 5" xfId="12477"/>
    <cellStyle name="20% - Accent4 3 2 4 2 5 2" xfId="32797"/>
    <cellStyle name="20% - Accent4 3 2 4 2 6" xfId="22637"/>
    <cellStyle name="20% - Accent4 3 2 4 3" xfId="3589"/>
    <cellStyle name="20% - Accent4 3 2 4 3 2" xfId="6129"/>
    <cellStyle name="20% - Accent4 3 2 4 3 2 2" xfId="11209"/>
    <cellStyle name="20% - Accent4 3 2 4 3 2 2 2" xfId="21369"/>
    <cellStyle name="20% - Accent4 3 2 4 3 2 2 2 2" xfId="41689"/>
    <cellStyle name="20% - Accent4 3 2 4 3 2 2 3" xfId="31529"/>
    <cellStyle name="20% - Accent4 3 2 4 3 2 3" xfId="16289"/>
    <cellStyle name="20% - Accent4 3 2 4 3 2 3 2" xfId="36609"/>
    <cellStyle name="20% - Accent4 3 2 4 3 2 4" xfId="26449"/>
    <cellStyle name="20% - Accent4 3 2 4 3 3" xfId="8669"/>
    <cellStyle name="20% - Accent4 3 2 4 3 3 2" xfId="18829"/>
    <cellStyle name="20% - Accent4 3 2 4 3 3 2 2" xfId="39149"/>
    <cellStyle name="20% - Accent4 3 2 4 3 3 3" xfId="28989"/>
    <cellStyle name="20% - Accent4 3 2 4 3 4" xfId="13749"/>
    <cellStyle name="20% - Accent4 3 2 4 3 4 2" xfId="34069"/>
    <cellStyle name="20% - Accent4 3 2 4 3 5" xfId="23909"/>
    <cellStyle name="20% - Accent4 3 2 4 4" xfId="4856"/>
    <cellStyle name="20% - Accent4 3 2 4 4 2" xfId="9936"/>
    <cellStyle name="20% - Accent4 3 2 4 4 2 2" xfId="20096"/>
    <cellStyle name="20% - Accent4 3 2 4 4 2 2 2" xfId="40416"/>
    <cellStyle name="20% - Accent4 3 2 4 4 2 3" xfId="30256"/>
    <cellStyle name="20% - Accent4 3 2 4 4 3" xfId="15016"/>
    <cellStyle name="20% - Accent4 3 2 4 4 3 2" xfId="35336"/>
    <cellStyle name="20% - Accent4 3 2 4 4 4" xfId="25176"/>
    <cellStyle name="20% - Accent4 3 2 4 5" xfId="7396"/>
    <cellStyle name="20% - Accent4 3 2 4 5 2" xfId="17556"/>
    <cellStyle name="20% - Accent4 3 2 4 5 2 2" xfId="37876"/>
    <cellStyle name="20% - Accent4 3 2 4 5 3" xfId="27716"/>
    <cellStyle name="20% - Accent4 3 2 4 6" xfId="12476"/>
    <cellStyle name="20% - Accent4 3 2 4 6 2" xfId="32796"/>
    <cellStyle name="20% - Accent4 3 2 4 7" xfId="22636"/>
    <cellStyle name="20% - Accent4 3 2 5" xfId="3579"/>
    <cellStyle name="20% - Accent4 3 2 5 2" xfId="6119"/>
    <cellStyle name="20% - Accent4 3 2 5 2 2" xfId="11199"/>
    <cellStyle name="20% - Accent4 3 2 5 2 2 2" xfId="21359"/>
    <cellStyle name="20% - Accent4 3 2 5 2 2 2 2" xfId="41679"/>
    <cellStyle name="20% - Accent4 3 2 5 2 2 3" xfId="31519"/>
    <cellStyle name="20% - Accent4 3 2 5 2 3" xfId="16279"/>
    <cellStyle name="20% - Accent4 3 2 5 2 3 2" xfId="36599"/>
    <cellStyle name="20% - Accent4 3 2 5 2 4" xfId="26439"/>
    <cellStyle name="20% - Accent4 3 2 5 3" xfId="8659"/>
    <cellStyle name="20% - Accent4 3 2 5 3 2" xfId="18819"/>
    <cellStyle name="20% - Accent4 3 2 5 3 2 2" xfId="39139"/>
    <cellStyle name="20% - Accent4 3 2 5 3 3" xfId="28979"/>
    <cellStyle name="20% - Accent4 3 2 5 4" xfId="13739"/>
    <cellStyle name="20% - Accent4 3 2 5 4 2" xfId="34059"/>
    <cellStyle name="20% - Accent4 3 2 5 5" xfId="23899"/>
    <cellStyle name="20% - Accent4 3 2 6" xfId="4846"/>
    <cellStyle name="20% - Accent4 3 2 6 2" xfId="9926"/>
    <cellStyle name="20% - Accent4 3 2 6 2 2" xfId="20086"/>
    <cellStyle name="20% - Accent4 3 2 6 2 2 2" xfId="40406"/>
    <cellStyle name="20% - Accent4 3 2 6 2 3" xfId="30246"/>
    <cellStyle name="20% - Accent4 3 2 6 3" xfId="15006"/>
    <cellStyle name="20% - Accent4 3 2 6 3 2" xfId="35326"/>
    <cellStyle name="20% - Accent4 3 2 6 4" xfId="25166"/>
    <cellStyle name="20% - Accent4 3 2 7" xfId="7386"/>
    <cellStyle name="20% - Accent4 3 2 7 2" xfId="17546"/>
    <cellStyle name="20% - Accent4 3 2 7 2 2" xfId="37866"/>
    <cellStyle name="20% - Accent4 3 2 7 3" xfId="27706"/>
    <cellStyle name="20% - Accent4 3 2 8" xfId="12466"/>
    <cellStyle name="20% - Accent4 3 2 8 2" xfId="32786"/>
    <cellStyle name="20% - Accent4 3 2 9" xfId="22626"/>
    <cellStyle name="20% - Accent4 3 3" xfId="292"/>
    <cellStyle name="20% - Accent4 3 3 2" xfId="293"/>
    <cellStyle name="20% - Accent4 3 3 2 2" xfId="294"/>
    <cellStyle name="20% - Accent4 3 3 2 2 2" xfId="295"/>
    <cellStyle name="20% - Accent4 3 3 2 2 2 2" xfId="296"/>
    <cellStyle name="20% - Accent4 3 3 2 2 2 2 2" xfId="3595"/>
    <cellStyle name="20% - Accent4 3 3 2 2 2 2 2 2" xfId="6135"/>
    <cellStyle name="20% - Accent4 3 3 2 2 2 2 2 2 2" xfId="11215"/>
    <cellStyle name="20% - Accent4 3 3 2 2 2 2 2 2 2 2" xfId="21375"/>
    <cellStyle name="20% - Accent4 3 3 2 2 2 2 2 2 2 2 2" xfId="41695"/>
    <cellStyle name="20% - Accent4 3 3 2 2 2 2 2 2 2 3" xfId="31535"/>
    <cellStyle name="20% - Accent4 3 3 2 2 2 2 2 2 3" xfId="16295"/>
    <cellStyle name="20% - Accent4 3 3 2 2 2 2 2 2 3 2" xfId="36615"/>
    <cellStyle name="20% - Accent4 3 3 2 2 2 2 2 2 4" xfId="26455"/>
    <cellStyle name="20% - Accent4 3 3 2 2 2 2 2 3" xfId="8675"/>
    <cellStyle name="20% - Accent4 3 3 2 2 2 2 2 3 2" xfId="18835"/>
    <cellStyle name="20% - Accent4 3 3 2 2 2 2 2 3 2 2" xfId="39155"/>
    <cellStyle name="20% - Accent4 3 3 2 2 2 2 2 3 3" xfId="28995"/>
    <cellStyle name="20% - Accent4 3 3 2 2 2 2 2 4" xfId="13755"/>
    <cellStyle name="20% - Accent4 3 3 2 2 2 2 2 4 2" xfId="34075"/>
    <cellStyle name="20% - Accent4 3 3 2 2 2 2 2 5" xfId="23915"/>
    <cellStyle name="20% - Accent4 3 3 2 2 2 2 3" xfId="4862"/>
    <cellStyle name="20% - Accent4 3 3 2 2 2 2 3 2" xfId="9942"/>
    <cellStyle name="20% - Accent4 3 3 2 2 2 2 3 2 2" xfId="20102"/>
    <cellStyle name="20% - Accent4 3 3 2 2 2 2 3 2 2 2" xfId="40422"/>
    <cellStyle name="20% - Accent4 3 3 2 2 2 2 3 2 3" xfId="30262"/>
    <cellStyle name="20% - Accent4 3 3 2 2 2 2 3 3" xfId="15022"/>
    <cellStyle name="20% - Accent4 3 3 2 2 2 2 3 3 2" xfId="35342"/>
    <cellStyle name="20% - Accent4 3 3 2 2 2 2 3 4" xfId="25182"/>
    <cellStyle name="20% - Accent4 3 3 2 2 2 2 4" xfId="7402"/>
    <cellStyle name="20% - Accent4 3 3 2 2 2 2 4 2" xfId="17562"/>
    <cellStyle name="20% - Accent4 3 3 2 2 2 2 4 2 2" xfId="37882"/>
    <cellStyle name="20% - Accent4 3 3 2 2 2 2 4 3" xfId="27722"/>
    <cellStyle name="20% - Accent4 3 3 2 2 2 2 5" xfId="12482"/>
    <cellStyle name="20% - Accent4 3 3 2 2 2 2 5 2" xfId="32802"/>
    <cellStyle name="20% - Accent4 3 3 2 2 2 2 6" xfId="22642"/>
    <cellStyle name="20% - Accent4 3 3 2 2 2 3" xfId="3594"/>
    <cellStyle name="20% - Accent4 3 3 2 2 2 3 2" xfId="6134"/>
    <cellStyle name="20% - Accent4 3 3 2 2 2 3 2 2" xfId="11214"/>
    <cellStyle name="20% - Accent4 3 3 2 2 2 3 2 2 2" xfId="21374"/>
    <cellStyle name="20% - Accent4 3 3 2 2 2 3 2 2 2 2" xfId="41694"/>
    <cellStyle name="20% - Accent4 3 3 2 2 2 3 2 2 3" xfId="31534"/>
    <cellStyle name="20% - Accent4 3 3 2 2 2 3 2 3" xfId="16294"/>
    <cellStyle name="20% - Accent4 3 3 2 2 2 3 2 3 2" xfId="36614"/>
    <cellStyle name="20% - Accent4 3 3 2 2 2 3 2 4" xfId="26454"/>
    <cellStyle name="20% - Accent4 3 3 2 2 2 3 3" xfId="8674"/>
    <cellStyle name="20% - Accent4 3 3 2 2 2 3 3 2" xfId="18834"/>
    <cellStyle name="20% - Accent4 3 3 2 2 2 3 3 2 2" xfId="39154"/>
    <cellStyle name="20% - Accent4 3 3 2 2 2 3 3 3" xfId="28994"/>
    <cellStyle name="20% - Accent4 3 3 2 2 2 3 4" xfId="13754"/>
    <cellStyle name="20% - Accent4 3 3 2 2 2 3 4 2" xfId="34074"/>
    <cellStyle name="20% - Accent4 3 3 2 2 2 3 5" xfId="23914"/>
    <cellStyle name="20% - Accent4 3 3 2 2 2 4" xfId="4861"/>
    <cellStyle name="20% - Accent4 3 3 2 2 2 4 2" xfId="9941"/>
    <cellStyle name="20% - Accent4 3 3 2 2 2 4 2 2" xfId="20101"/>
    <cellStyle name="20% - Accent4 3 3 2 2 2 4 2 2 2" xfId="40421"/>
    <cellStyle name="20% - Accent4 3 3 2 2 2 4 2 3" xfId="30261"/>
    <cellStyle name="20% - Accent4 3 3 2 2 2 4 3" xfId="15021"/>
    <cellStyle name="20% - Accent4 3 3 2 2 2 4 3 2" xfId="35341"/>
    <cellStyle name="20% - Accent4 3 3 2 2 2 4 4" xfId="25181"/>
    <cellStyle name="20% - Accent4 3 3 2 2 2 5" xfId="7401"/>
    <cellStyle name="20% - Accent4 3 3 2 2 2 5 2" xfId="17561"/>
    <cellStyle name="20% - Accent4 3 3 2 2 2 5 2 2" xfId="37881"/>
    <cellStyle name="20% - Accent4 3 3 2 2 2 5 3" xfId="27721"/>
    <cellStyle name="20% - Accent4 3 3 2 2 2 6" xfId="12481"/>
    <cellStyle name="20% - Accent4 3 3 2 2 2 6 2" xfId="32801"/>
    <cellStyle name="20% - Accent4 3 3 2 2 2 7" xfId="22641"/>
    <cellStyle name="20% - Accent4 3 3 2 2 3" xfId="3593"/>
    <cellStyle name="20% - Accent4 3 3 2 2 3 2" xfId="6133"/>
    <cellStyle name="20% - Accent4 3 3 2 2 3 2 2" xfId="11213"/>
    <cellStyle name="20% - Accent4 3 3 2 2 3 2 2 2" xfId="21373"/>
    <cellStyle name="20% - Accent4 3 3 2 2 3 2 2 2 2" xfId="41693"/>
    <cellStyle name="20% - Accent4 3 3 2 2 3 2 2 3" xfId="31533"/>
    <cellStyle name="20% - Accent4 3 3 2 2 3 2 3" xfId="16293"/>
    <cellStyle name="20% - Accent4 3 3 2 2 3 2 3 2" xfId="36613"/>
    <cellStyle name="20% - Accent4 3 3 2 2 3 2 4" xfId="26453"/>
    <cellStyle name="20% - Accent4 3 3 2 2 3 3" xfId="8673"/>
    <cellStyle name="20% - Accent4 3 3 2 2 3 3 2" xfId="18833"/>
    <cellStyle name="20% - Accent4 3 3 2 2 3 3 2 2" xfId="39153"/>
    <cellStyle name="20% - Accent4 3 3 2 2 3 3 3" xfId="28993"/>
    <cellStyle name="20% - Accent4 3 3 2 2 3 4" xfId="13753"/>
    <cellStyle name="20% - Accent4 3 3 2 2 3 4 2" xfId="34073"/>
    <cellStyle name="20% - Accent4 3 3 2 2 3 5" xfId="23913"/>
    <cellStyle name="20% - Accent4 3 3 2 2 4" xfId="4860"/>
    <cellStyle name="20% - Accent4 3 3 2 2 4 2" xfId="9940"/>
    <cellStyle name="20% - Accent4 3 3 2 2 4 2 2" xfId="20100"/>
    <cellStyle name="20% - Accent4 3 3 2 2 4 2 2 2" xfId="40420"/>
    <cellStyle name="20% - Accent4 3 3 2 2 4 2 3" xfId="30260"/>
    <cellStyle name="20% - Accent4 3 3 2 2 4 3" xfId="15020"/>
    <cellStyle name="20% - Accent4 3 3 2 2 4 3 2" xfId="35340"/>
    <cellStyle name="20% - Accent4 3 3 2 2 4 4" xfId="25180"/>
    <cellStyle name="20% - Accent4 3 3 2 2 5" xfId="7400"/>
    <cellStyle name="20% - Accent4 3 3 2 2 5 2" xfId="17560"/>
    <cellStyle name="20% - Accent4 3 3 2 2 5 2 2" xfId="37880"/>
    <cellStyle name="20% - Accent4 3 3 2 2 5 3" xfId="27720"/>
    <cellStyle name="20% - Accent4 3 3 2 2 6" xfId="12480"/>
    <cellStyle name="20% - Accent4 3 3 2 2 6 2" xfId="32800"/>
    <cellStyle name="20% - Accent4 3 3 2 2 7" xfId="22640"/>
    <cellStyle name="20% - Accent4 3 3 2 3" xfId="297"/>
    <cellStyle name="20% - Accent4 3 3 2 3 2" xfId="298"/>
    <cellStyle name="20% - Accent4 3 3 2 3 2 2" xfId="3597"/>
    <cellStyle name="20% - Accent4 3 3 2 3 2 2 2" xfId="6137"/>
    <cellStyle name="20% - Accent4 3 3 2 3 2 2 2 2" xfId="11217"/>
    <cellStyle name="20% - Accent4 3 3 2 3 2 2 2 2 2" xfId="21377"/>
    <cellStyle name="20% - Accent4 3 3 2 3 2 2 2 2 2 2" xfId="41697"/>
    <cellStyle name="20% - Accent4 3 3 2 3 2 2 2 2 3" xfId="31537"/>
    <cellStyle name="20% - Accent4 3 3 2 3 2 2 2 3" xfId="16297"/>
    <cellStyle name="20% - Accent4 3 3 2 3 2 2 2 3 2" xfId="36617"/>
    <cellStyle name="20% - Accent4 3 3 2 3 2 2 2 4" xfId="26457"/>
    <cellStyle name="20% - Accent4 3 3 2 3 2 2 3" xfId="8677"/>
    <cellStyle name="20% - Accent4 3 3 2 3 2 2 3 2" xfId="18837"/>
    <cellStyle name="20% - Accent4 3 3 2 3 2 2 3 2 2" xfId="39157"/>
    <cellStyle name="20% - Accent4 3 3 2 3 2 2 3 3" xfId="28997"/>
    <cellStyle name="20% - Accent4 3 3 2 3 2 2 4" xfId="13757"/>
    <cellStyle name="20% - Accent4 3 3 2 3 2 2 4 2" xfId="34077"/>
    <cellStyle name="20% - Accent4 3 3 2 3 2 2 5" xfId="23917"/>
    <cellStyle name="20% - Accent4 3 3 2 3 2 3" xfId="4864"/>
    <cellStyle name="20% - Accent4 3 3 2 3 2 3 2" xfId="9944"/>
    <cellStyle name="20% - Accent4 3 3 2 3 2 3 2 2" xfId="20104"/>
    <cellStyle name="20% - Accent4 3 3 2 3 2 3 2 2 2" xfId="40424"/>
    <cellStyle name="20% - Accent4 3 3 2 3 2 3 2 3" xfId="30264"/>
    <cellStyle name="20% - Accent4 3 3 2 3 2 3 3" xfId="15024"/>
    <cellStyle name="20% - Accent4 3 3 2 3 2 3 3 2" xfId="35344"/>
    <cellStyle name="20% - Accent4 3 3 2 3 2 3 4" xfId="25184"/>
    <cellStyle name="20% - Accent4 3 3 2 3 2 4" xfId="7404"/>
    <cellStyle name="20% - Accent4 3 3 2 3 2 4 2" xfId="17564"/>
    <cellStyle name="20% - Accent4 3 3 2 3 2 4 2 2" xfId="37884"/>
    <cellStyle name="20% - Accent4 3 3 2 3 2 4 3" xfId="27724"/>
    <cellStyle name="20% - Accent4 3 3 2 3 2 5" xfId="12484"/>
    <cellStyle name="20% - Accent4 3 3 2 3 2 5 2" xfId="32804"/>
    <cellStyle name="20% - Accent4 3 3 2 3 2 6" xfId="22644"/>
    <cellStyle name="20% - Accent4 3 3 2 3 3" xfId="3596"/>
    <cellStyle name="20% - Accent4 3 3 2 3 3 2" xfId="6136"/>
    <cellStyle name="20% - Accent4 3 3 2 3 3 2 2" xfId="11216"/>
    <cellStyle name="20% - Accent4 3 3 2 3 3 2 2 2" xfId="21376"/>
    <cellStyle name="20% - Accent4 3 3 2 3 3 2 2 2 2" xfId="41696"/>
    <cellStyle name="20% - Accent4 3 3 2 3 3 2 2 3" xfId="31536"/>
    <cellStyle name="20% - Accent4 3 3 2 3 3 2 3" xfId="16296"/>
    <cellStyle name="20% - Accent4 3 3 2 3 3 2 3 2" xfId="36616"/>
    <cellStyle name="20% - Accent4 3 3 2 3 3 2 4" xfId="26456"/>
    <cellStyle name="20% - Accent4 3 3 2 3 3 3" xfId="8676"/>
    <cellStyle name="20% - Accent4 3 3 2 3 3 3 2" xfId="18836"/>
    <cellStyle name="20% - Accent4 3 3 2 3 3 3 2 2" xfId="39156"/>
    <cellStyle name="20% - Accent4 3 3 2 3 3 3 3" xfId="28996"/>
    <cellStyle name="20% - Accent4 3 3 2 3 3 4" xfId="13756"/>
    <cellStyle name="20% - Accent4 3 3 2 3 3 4 2" xfId="34076"/>
    <cellStyle name="20% - Accent4 3 3 2 3 3 5" xfId="23916"/>
    <cellStyle name="20% - Accent4 3 3 2 3 4" xfId="4863"/>
    <cellStyle name="20% - Accent4 3 3 2 3 4 2" xfId="9943"/>
    <cellStyle name="20% - Accent4 3 3 2 3 4 2 2" xfId="20103"/>
    <cellStyle name="20% - Accent4 3 3 2 3 4 2 2 2" xfId="40423"/>
    <cellStyle name="20% - Accent4 3 3 2 3 4 2 3" xfId="30263"/>
    <cellStyle name="20% - Accent4 3 3 2 3 4 3" xfId="15023"/>
    <cellStyle name="20% - Accent4 3 3 2 3 4 3 2" xfId="35343"/>
    <cellStyle name="20% - Accent4 3 3 2 3 4 4" xfId="25183"/>
    <cellStyle name="20% - Accent4 3 3 2 3 5" xfId="7403"/>
    <cellStyle name="20% - Accent4 3 3 2 3 5 2" xfId="17563"/>
    <cellStyle name="20% - Accent4 3 3 2 3 5 2 2" xfId="37883"/>
    <cellStyle name="20% - Accent4 3 3 2 3 5 3" xfId="27723"/>
    <cellStyle name="20% - Accent4 3 3 2 3 6" xfId="12483"/>
    <cellStyle name="20% - Accent4 3 3 2 3 6 2" xfId="32803"/>
    <cellStyle name="20% - Accent4 3 3 2 3 7" xfId="22643"/>
    <cellStyle name="20% - Accent4 3 3 2 4" xfId="3592"/>
    <cellStyle name="20% - Accent4 3 3 2 4 2" xfId="6132"/>
    <cellStyle name="20% - Accent4 3 3 2 4 2 2" xfId="11212"/>
    <cellStyle name="20% - Accent4 3 3 2 4 2 2 2" xfId="21372"/>
    <cellStyle name="20% - Accent4 3 3 2 4 2 2 2 2" xfId="41692"/>
    <cellStyle name="20% - Accent4 3 3 2 4 2 2 3" xfId="31532"/>
    <cellStyle name="20% - Accent4 3 3 2 4 2 3" xfId="16292"/>
    <cellStyle name="20% - Accent4 3 3 2 4 2 3 2" xfId="36612"/>
    <cellStyle name="20% - Accent4 3 3 2 4 2 4" xfId="26452"/>
    <cellStyle name="20% - Accent4 3 3 2 4 3" xfId="8672"/>
    <cellStyle name="20% - Accent4 3 3 2 4 3 2" xfId="18832"/>
    <cellStyle name="20% - Accent4 3 3 2 4 3 2 2" xfId="39152"/>
    <cellStyle name="20% - Accent4 3 3 2 4 3 3" xfId="28992"/>
    <cellStyle name="20% - Accent4 3 3 2 4 4" xfId="13752"/>
    <cellStyle name="20% - Accent4 3 3 2 4 4 2" xfId="34072"/>
    <cellStyle name="20% - Accent4 3 3 2 4 5" xfId="23912"/>
    <cellStyle name="20% - Accent4 3 3 2 5" xfId="4859"/>
    <cellStyle name="20% - Accent4 3 3 2 5 2" xfId="9939"/>
    <cellStyle name="20% - Accent4 3 3 2 5 2 2" xfId="20099"/>
    <cellStyle name="20% - Accent4 3 3 2 5 2 2 2" xfId="40419"/>
    <cellStyle name="20% - Accent4 3 3 2 5 2 3" xfId="30259"/>
    <cellStyle name="20% - Accent4 3 3 2 5 3" xfId="15019"/>
    <cellStyle name="20% - Accent4 3 3 2 5 3 2" xfId="35339"/>
    <cellStyle name="20% - Accent4 3 3 2 5 4" xfId="25179"/>
    <cellStyle name="20% - Accent4 3 3 2 6" xfId="7399"/>
    <cellStyle name="20% - Accent4 3 3 2 6 2" xfId="17559"/>
    <cellStyle name="20% - Accent4 3 3 2 6 2 2" xfId="37879"/>
    <cellStyle name="20% - Accent4 3 3 2 6 3" xfId="27719"/>
    <cellStyle name="20% - Accent4 3 3 2 7" xfId="12479"/>
    <cellStyle name="20% - Accent4 3 3 2 7 2" xfId="32799"/>
    <cellStyle name="20% - Accent4 3 3 2 8" xfId="22639"/>
    <cellStyle name="20% - Accent4 3 3 3" xfId="299"/>
    <cellStyle name="20% - Accent4 3 3 3 2" xfId="300"/>
    <cellStyle name="20% - Accent4 3 3 3 2 2" xfId="301"/>
    <cellStyle name="20% - Accent4 3 3 3 2 2 2" xfId="3600"/>
    <cellStyle name="20% - Accent4 3 3 3 2 2 2 2" xfId="6140"/>
    <cellStyle name="20% - Accent4 3 3 3 2 2 2 2 2" xfId="11220"/>
    <cellStyle name="20% - Accent4 3 3 3 2 2 2 2 2 2" xfId="21380"/>
    <cellStyle name="20% - Accent4 3 3 3 2 2 2 2 2 2 2" xfId="41700"/>
    <cellStyle name="20% - Accent4 3 3 3 2 2 2 2 2 3" xfId="31540"/>
    <cellStyle name="20% - Accent4 3 3 3 2 2 2 2 3" xfId="16300"/>
    <cellStyle name="20% - Accent4 3 3 3 2 2 2 2 3 2" xfId="36620"/>
    <cellStyle name="20% - Accent4 3 3 3 2 2 2 2 4" xfId="26460"/>
    <cellStyle name="20% - Accent4 3 3 3 2 2 2 3" xfId="8680"/>
    <cellStyle name="20% - Accent4 3 3 3 2 2 2 3 2" xfId="18840"/>
    <cellStyle name="20% - Accent4 3 3 3 2 2 2 3 2 2" xfId="39160"/>
    <cellStyle name="20% - Accent4 3 3 3 2 2 2 3 3" xfId="29000"/>
    <cellStyle name="20% - Accent4 3 3 3 2 2 2 4" xfId="13760"/>
    <cellStyle name="20% - Accent4 3 3 3 2 2 2 4 2" xfId="34080"/>
    <cellStyle name="20% - Accent4 3 3 3 2 2 2 5" xfId="23920"/>
    <cellStyle name="20% - Accent4 3 3 3 2 2 3" xfId="4867"/>
    <cellStyle name="20% - Accent4 3 3 3 2 2 3 2" xfId="9947"/>
    <cellStyle name="20% - Accent4 3 3 3 2 2 3 2 2" xfId="20107"/>
    <cellStyle name="20% - Accent4 3 3 3 2 2 3 2 2 2" xfId="40427"/>
    <cellStyle name="20% - Accent4 3 3 3 2 2 3 2 3" xfId="30267"/>
    <cellStyle name="20% - Accent4 3 3 3 2 2 3 3" xfId="15027"/>
    <cellStyle name="20% - Accent4 3 3 3 2 2 3 3 2" xfId="35347"/>
    <cellStyle name="20% - Accent4 3 3 3 2 2 3 4" xfId="25187"/>
    <cellStyle name="20% - Accent4 3 3 3 2 2 4" xfId="7407"/>
    <cellStyle name="20% - Accent4 3 3 3 2 2 4 2" xfId="17567"/>
    <cellStyle name="20% - Accent4 3 3 3 2 2 4 2 2" xfId="37887"/>
    <cellStyle name="20% - Accent4 3 3 3 2 2 4 3" xfId="27727"/>
    <cellStyle name="20% - Accent4 3 3 3 2 2 5" xfId="12487"/>
    <cellStyle name="20% - Accent4 3 3 3 2 2 5 2" xfId="32807"/>
    <cellStyle name="20% - Accent4 3 3 3 2 2 6" xfId="22647"/>
    <cellStyle name="20% - Accent4 3 3 3 2 3" xfId="3599"/>
    <cellStyle name="20% - Accent4 3 3 3 2 3 2" xfId="6139"/>
    <cellStyle name="20% - Accent4 3 3 3 2 3 2 2" xfId="11219"/>
    <cellStyle name="20% - Accent4 3 3 3 2 3 2 2 2" xfId="21379"/>
    <cellStyle name="20% - Accent4 3 3 3 2 3 2 2 2 2" xfId="41699"/>
    <cellStyle name="20% - Accent4 3 3 3 2 3 2 2 3" xfId="31539"/>
    <cellStyle name="20% - Accent4 3 3 3 2 3 2 3" xfId="16299"/>
    <cellStyle name="20% - Accent4 3 3 3 2 3 2 3 2" xfId="36619"/>
    <cellStyle name="20% - Accent4 3 3 3 2 3 2 4" xfId="26459"/>
    <cellStyle name="20% - Accent4 3 3 3 2 3 3" xfId="8679"/>
    <cellStyle name="20% - Accent4 3 3 3 2 3 3 2" xfId="18839"/>
    <cellStyle name="20% - Accent4 3 3 3 2 3 3 2 2" xfId="39159"/>
    <cellStyle name="20% - Accent4 3 3 3 2 3 3 3" xfId="28999"/>
    <cellStyle name="20% - Accent4 3 3 3 2 3 4" xfId="13759"/>
    <cellStyle name="20% - Accent4 3 3 3 2 3 4 2" xfId="34079"/>
    <cellStyle name="20% - Accent4 3 3 3 2 3 5" xfId="23919"/>
    <cellStyle name="20% - Accent4 3 3 3 2 4" xfId="4866"/>
    <cellStyle name="20% - Accent4 3 3 3 2 4 2" xfId="9946"/>
    <cellStyle name="20% - Accent4 3 3 3 2 4 2 2" xfId="20106"/>
    <cellStyle name="20% - Accent4 3 3 3 2 4 2 2 2" xfId="40426"/>
    <cellStyle name="20% - Accent4 3 3 3 2 4 2 3" xfId="30266"/>
    <cellStyle name="20% - Accent4 3 3 3 2 4 3" xfId="15026"/>
    <cellStyle name="20% - Accent4 3 3 3 2 4 3 2" xfId="35346"/>
    <cellStyle name="20% - Accent4 3 3 3 2 4 4" xfId="25186"/>
    <cellStyle name="20% - Accent4 3 3 3 2 5" xfId="7406"/>
    <cellStyle name="20% - Accent4 3 3 3 2 5 2" xfId="17566"/>
    <cellStyle name="20% - Accent4 3 3 3 2 5 2 2" xfId="37886"/>
    <cellStyle name="20% - Accent4 3 3 3 2 5 3" xfId="27726"/>
    <cellStyle name="20% - Accent4 3 3 3 2 6" xfId="12486"/>
    <cellStyle name="20% - Accent4 3 3 3 2 6 2" xfId="32806"/>
    <cellStyle name="20% - Accent4 3 3 3 2 7" xfId="22646"/>
    <cellStyle name="20% - Accent4 3 3 3 3" xfId="3598"/>
    <cellStyle name="20% - Accent4 3 3 3 3 2" xfId="6138"/>
    <cellStyle name="20% - Accent4 3 3 3 3 2 2" xfId="11218"/>
    <cellStyle name="20% - Accent4 3 3 3 3 2 2 2" xfId="21378"/>
    <cellStyle name="20% - Accent4 3 3 3 3 2 2 2 2" xfId="41698"/>
    <cellStyle name="20% - Accent4 3 3 3 3 2 2 3" xfId="31538"/>
    <cellStyle name="20% - Accent4 3 3 3 3 2 3" xfId="16298"/>
    <cellStyle name="20% - Accent4 3 3 3 3 2 3 2" xfId="36618"/>
    <cellStyle name="20% - Accent4 3 3 3 3 2 4" xfId="26458"/>
    <cellStyle name="20% - Accent4 3 3 3 3 3" xfId="8678"/>
    <cellStyle name="20% - Accent4 3 3 3 3 3 2" xfId="18838"/>
    <cellStyle name="20% - Accent4 3 3 3 3 3 2 2" xfId="39158"/>
    <cellStyle name="20% - Accent4 3 3 3 3 3 3" xfId="28998"/>
    <cellStyle name="20% - Accent4 3 3 3 3 4" xfId="13758"/>
    <cellStyle name="20% - Accent4 3 3 3 3 4 2" xfId="34078"/>
    <cellStyle name="20% - Accent4 3 3 3 3 5" xfId="23918"/>
    <cellStyle name="20% - Accent4 3 3 3 4" xfId="4865"/>
    <cellStyle name="20% - Accent4 3 3 3 4 2" xfId="9945"/>
    <cellStyle name="20% - Accent4 3 3 3 4 2 2" xfId="20105"/>
    <cellStyle name="20% - Accent4 3 3 3 4 2 2 2" xfId="40425"/>
    <cellStyle name="20% - Accent4 3 3 3 4 2 3" xfId="30265"/>
    <cellStyle name="20% - Accent4 3 3 3 4 3" xfId="15025"/>
    <cellStyle name="20% - Accent4 3 3 3 4 3 2" xfId="35345"/>
    <cellStyle name="20% - Accent4 3 3 3 4 4" xfId="25185"/>
    <cellStyle name="20% - Accent4 3 3 3 5" xfId="7405"/>
    <cellStyle name="20% - Accent4 3 3 3 5 2" xfId="17565"/>
    <cellStyle name="20% - Accent4 3 3 3 5 2 2" xfId="37885"/>
    <cellStyle name="20% - Accent4 3 3 3 5 3" xfId="27725"/>
    <cellStyle name="20% - Accent4 3 3 3 6" xfId="12485"/>
    <cellStyle name="20% - Accent4 3 3 3 6 2" xfId="32805"/>
    <cellStyle name="20% - Accent4 3 3 3 7" xfId="22645"/>
    <cellStyle name="20% - Accent4 3 3 4" xfId="302"/>
    <cellStyle name="20% - Accent4 3 3 4 2" xfId="303"/>
    <cellStyle name="20% - Accent4 3 3 4 2 2" xfId="3602"/>
    <cellStyle name="20% - Accent4 3 3 4 2 2 2" xfId="6142"/>
    <cellStyle name="20% - Accent4 3 3 4 2 2 2 2" xfId="11222"/>
    <cellStyle name="20% - Accent4 3 3 4 2 2 2 2 2" xfId="21382"/>
    <cellStyle name="20% - Accent4 3 3 4 2 2 2 2 2 2" xfId="41702"/>
    <cellStyle name="20% - Accent4 3 3 4 2 2 2 2 3" xfId="31542"/>
    <cellStyle name="20% - Accent4 3 3 4 2 2 2 3" xfId="16302"/>
    <cellStyle name="20% - Accent4 3 3 4 2 2 2 3 2" xfId="36622"/>
    <cellStyle name="20% - Accent4 3 3 4 2 2 2 4" xfId="26462"/>
    <cellStyle name="20% - Accent4 3 3 4 2 2 3" xfId="8682"/>
    <cellStyle name="20% - Accent4 3 3 4 2 2 3 2" xfId="18842"/>
    <cellStyle name="20% - Accent4 3 3 4 2 2 3 2 2" xfId="39162"/>
    <cellStyle name="20% - Accent4 3 3 4 2 2 3 3" xfId="29002"/>
    <cellStyle name="20% - Accent4 3 3 4 2 2 4" xfId="13762"/>
    <cellStyle name="20% - Accent4 3 3 4 2 2 4 2" xfId="34082"/>
    <cellStyle name="20% - Accent4 3 3 4 2 2 5" xfId="23922"/>
    <cellStyle name="20% - Accent4 3 3 4 2 3" xfId="4869"/>
    <cellStyle name="20% - Accent4 3 3 4 2 3 2" xfId="9949"/>
    <cellStyle name="20% - Accent4 3 3 4 2 3 2 2" xfId="20109"/>
    <cellStyle name="20% - Accent4 3 3 4 2 3 2 2 2" xfId="40429"/>
    <cellStyle name="20% - Accent4 3 3 4 2 3 2 3" xfId="30269"/>
    <cellStyle name="20% - Accent4 3 3 4 2 3 3" xfId="15029"/>
    <cellStyle name="20% - Accent4 3 3 4 2 3 3 2" xfId="35349"/>
    <cellStyle name="20% - Accent4 3 3 4 2 3 4" xfId="25189"/>
    <cellStyle name="20% - Accent4 3 3 4 2 4" xfId="7409"/>
    <cellStyle name="20% - Accent4 3 3 4 2 4 2" xfId="17569"/>
    <cellStyle name="20% - Accent4 3 3 4 2 4 2 2" xfId="37889"/>
    <cellStyle name="20% - Accent4 3 3 4 2 4 3" xfId="27729"/>
    <cellStyle name="20% - Accent4 3 3 4 2 5" xfId="12489"/>
    <cellStyle name="20% - Accent4 3 3 4 2 5 2" xfId="32809"/>
    <cellStyle name="20% - Accent4 3 3 4 2 6" xfId="22649"/>
    <cellStyle name="20% - Accent4 3 3 4 3" xfId="3601"/>
    <cellStyle name="20% - Accent4 3 3 4 3 2" xfId="6141"/>
    <cellStyle name="20% - Accent4 3 3 4 3 2 2" xfId="11221"/>
    <cellStyle name="20% - Accent4 3 3 4 3 2 2 2" xfId="21381"/>
    <cellStyle name="20% - Accent4 3 3 4 3 2 2 2 2" xfId="41701"/>
    <cellStyle name="20% - Accent4 3 3 4 3 2 2 3" xfId="31541"/>
    <cellStyle name="20% - Accent4 3 3 4 3 2 3" xfId="16301"/>
    <cellStyle name="20% - Accent4 3 3 4 3 2 3 2" xfId="36621"/>
    <cellStyle name="20% - Accent4 3 3 4 3 2 4" xfId="26461"/>
    <cellStyle name="20% - Accent4 3 3 4 3 3" xfId="8681"/>
    <cellStyle name="20% - Accent4 3 3 4 3 3 2" xfId="18841"/>
    <cellStyle name="20% - Accent4 3 3 4 3 3 2 2" xfId="39161"/>
    <cellStyle name="20% - Accent4 3 3 4 3 3 3" xfId="29001"/>
    <cellStyle name="20% - Accent4 3 3 4 3 4" xfId="13761"/>
    <cellStyle name="20% - Accent4 3 3 4 3 4 2" xfId="34081"/>
    <cellStyle name="20% - Accent4 3 3 4 3 5" xfId="23921"/>
    <cellStyle name="20% - Accent4 3 3 4 4" xfId="4868"/>
    <cellStyle name="20% - Accent4 3 3 4 4 2" xfId="9948"/>
    <cellStyle name="20% - Accent4 3 3 4 4 2 2" xfId="20108"/>
    <cellStyle name="20% - Accent4 3 3 4 4 2 2 2" xfId="40428"/>
    <cellStyle name="20% - Accent4 3 3 4 4 2 3" xfId="30268"/>
    <cellStyle name="20% - Accent4 3 3 4 4 3" xfId="15028"/>
    <cellStyle name="20% - Accent4 3 3 4 4 3 2" xfId="35348"/>
    <cellStyle name="20% - Accent4 3 3 4 4 4" xfId="25188"/>
    <cellStyle name="20% - Accent4 3 3 4 5" xfId="7408"/>
    <cellStyle name="20% - Accent4 3 3 4 5 2" xfId="17568"/>
    <cellStyle name="20% - Accent4 3 3 4 5 2 2" xfId="37888"/>
    <cellStyle name="20% - Accent4 3 3 4 5 3" xfId="27728"/>
    <cellStyle name="20% - Accent4 3 3 4 6" xfId="12488"/>
    <cellStyle name="20% - Accent4 3 3 4 6 2" xfId="32808"/>
    <cellStyle name="20% - Accent4 3 3 4 7" xfId="22648"/>
    <cellStyle name="20% - Accent4 3 3 5" xfId="3591"/>
    <cellStyle name="20% - Accent4 3 3 5 2" xfId="6131"/>
    <cellStyle name="20% - Accent4 3 3 5 2 2" xfId="11211"/>
    <cellStyle name="20% - Accent4 3 3 5 2 2 2" xfId="21371"/>
    <cellStyle name="20% - Accent4 3 3 5 2 2 2 2" xfId="41691"/>
    <cellStyle name="20% - Accent4 3 3 5 2 2 3" xfId="31531"/>
    <cellStyle name="20% - Accent4 3 3 5 2 3" xfId="16291"/>
    <cellStyle name="20% - Accent4 3 3 5 2 3 2" xfId="36611"/>
    <cellStyle name="20% - Accent4 3 3 5 2 4" xfId="26451"/>
    <cellStyle name="20% - Accent4 3 3 5 3" xfId="8671"/>
    <cellStyle name="20% - Accent4 3 3 5 3 2" xfId="18831"/>
    <cellStyle name="20% - Accent4 3 3 5 3 2 2" xfId="39151"/>
    <cellStyle name="20% - Accent4 3 3 5 3 3" xfId="28991"/>
    <cellStyle name="20% - Accent4 3 3 5 4" xfId="13751"/>
    <cellStyle name="20% - Accent4 3 3 5 4 2" xfId="34071"/>
    <cellStyle name="20% - Accent4 3 3 5 5" xfId="23911"/>
    <cellStyle name="20% - Accent4 3 3 6" xfId="4858"/>
    <cellStyle name="20% - Accent4 3 3 6 2" xfId="9938"/>
    <cellStyle name="20% - Accent4 3 3 6 2 2" xfId="20098"/>
    <cellStyle name="20% - Accent4 3 3 6 2 2 2" xfId="40418"/>
    <cellStyle name="20% - Accent4 3 3 6 2 3" xfId="30258"/>
    <cellStyle name="20% - Accent4 3 3 6 3" xfId="15018"/>
    <cellStyle name="20% - Accent4 3 3 6 3 2" xfId="35338"/>
    <cellStyle name="20% - Accent4 3 3 6 4" xfId="25178"/>
    <cellStyle name="20% - Accent4 3 3 7" xfId="7398"/>
    <cellStyle name="20% - Accent4 3 3 7 2" xfId="17558"/>
    <cellStyle name="20% - Accent4 3 3 7 2 2" xfId="37878"/>
    <cellStyle name="20% - Accent4 3 3 7 3" xfId="27718"/>
    <cellStyle name="20% - Accent4 3 3 8" xfId="12478"/>
    <cellStyle name="20% - Accent4 3 3 8 2" xfId="32798"/>
    <cellStyle name="20% - Accent4 3 3 9" xfId="22638"/>
    <cellStyle name="20% - Accent4 3 4" xfId="304"/>
    <cellStyle name="20% - Accent4 3 4 2" xfId="305"/>
    <cellStyle name="20% - Accent4 3 4 2 2" xfId="306"/>
    <cellStyle name="20% - Accent4 3 4 2 2 2" xfId="307"/>
    <cellStyle name="20% - Accent4 3 4 2 2 2 2" xfId="3606"/>
    <cellStyle name="20% - Accent4 3 4 2 2 2 2 2" xfId="6146"/>
    <cellStyle name="20% - Accent4 3 4 2 2 2 2 2 2" xfId="11226"/>
    <cellStyle name="20% - Accent4 3 4 2 2 2 2 2 2 2" xfId="21386"/>
    <cellStyle name="20% - Accent4 3 4 2 2 2 2 2 2 2 2" xfId="41706"/>
    <cellStyle name="20% - Accent4 3 4 2 2 2 2 2 2 3" xfId="31546"/>
    <cellStyle name="20% - Accent4 3 4 2 2 2 2 2 3" xfId="16306"/>
    <cellStyle name="20% - Accent4 3 4 2 2 2 2 2 3 2" xfId="36626"/>
    <cellStyle name="20% - Accent4 3 4 2 2 2 2 2 4" xfId="26466"/>
    <cellStyle name="20% - Accent4 3 4 2 2 2 2 3" xfId="8686"/>
    <cellStyle name="20% - Accent4 3 4 2 2 2 2 3 2" xfId="18846"/>
    <cellStyle name="20% - Accent4 3 4 2 2 2 2 3 2 2" xfId="39166"/>
    <cellStyle name="20% - Accent4 3 4 2 2 2 2 3 3" xfId="29006"/>
    <cellStyle name="20% - Accent4 3 4 2 2 2 2 4" xfId="13766"/>
    <cellStyle name="20% - Accent4 3 4 2 2 2 2 4 2" xfId="34086"/>
    <cellStyle name="20% - Accent4 3 4 2 2 2 2 5" xfId="23926"/>
    <cellStyle name="20% - Accent4 3 4 2 2 2 3" xfId="4873"/>
    <cellStyle name="20% - Accent4 3 4 2 2 2 3 2" xfId="9953"/>
    <cellStyle name="20% - Accent4 3 4 2 2 2 3 2 2" xfId="20113"/>
    <cellStyle name="20% - Accent4 3 4 2 2 2 3 2 2 2" xfId="40433"/>
    <cellStyle name="20% - Accent4 3 4 2 2 2 3 2 3" xfId="30273"/>
    <cellStyle name="20% - Accent4 3 4 2 2 2 3 3" xfId="15033"/>
    <cellStyle name="20% - Accent4 3 4 2 2 2 3 3 2" xfId="35353"/>
    <cellStyle name="20% - Accent4 3 4 2 2 2 3 4" xfId="25193"/>
    <cellStyle name="20% - Accent4 3 4 2 2 2 4" xfId="7413"/>
    <cellStyle name="20% - Accent4 3 4 2 2 2 4 2" xfId="17573"/>
    <cellStyle name="20% - Accent4 3 4 2 2 2 4 2 2" xfId="37893"/>
    <cellStyle name="20% - Accent4 3 4 2 2 2 4 3" xfId="27733"/>
    <cellStyle name="20% - Accent4 3 4 2 2 2 5" xfId="12493"/>
    <cellStyle name="20% - Accent4 3 4 2 2 2 5 2" xfId="32813"/>
    <cellStyle name="20% - Accent4 3 4 2 2 2 6" xfId="22653"/>
    <cellStyle name="20% - Accent4 3 4 2 2 3" xfId="3605"/>
    <cellStyle name="20% - Accent4 3 4 2 2 3 2" xfId="6145"/>
    <cellStyle name="20% - Accent4 3 4 2 2 3 2 2" xfId="11225"/>
    <cellStyle name="20% - Accent4 3 4 2 2 3 2 2 2" xfId="21385"/>
    <cellStyle name="20% - Accent4 3 4 2 2 3 2 2 2 2" xfId="41705"/>
    <cellStyle name="20% - Accent4 3 4 2 2 3 2 2 3" xfId="31545"/>
    <cellStyle name="20% - Accent4 3 4 2 2 3 2 3" xfId="16305"/>
    <cellStyle name="20% - Accent4 3 4 2 2 3 2 3 2" xfId="36625"/>
    <cellStyle name="20% - Accent4 3 4 2 2 3 2 4" xfId="26465"/>
    <cellStyle name="20% - Accent4 3 4 2 2 3 3" xfId="8685"/>
    <cellStyle name="20% - Accent4 3 4 2 2 3 3 2" xfId="18845"/>
    <cellStyle name="20% - Accent4 3 4 2 2 3 3 2 2" xfId="39165"/>
    <cellStyle name="20% - Accent4 3 4 2 2 3 3 3" xfId="29005"/>
    <cellStyle name="20% - Accent4 3 4 2 2 3 4" xfId="13765"/>
    <cellStyle name="20% - Accent4 3 4 2 2 3 4 2" xfId="34085"/>
    <cellStyle name="20% - Accent4 3 4 2 2 3 5" xfId="23925"/>
    <cellStyle name="20% - Accent4 3 4 2 2 4" xfId="4872"/>
    <cellStyle name="20% - Accent4 3 4 2 2 4 2" xfId="9952"/>
    <cellStyle name="20% - Accent4 3 4 2 2 4 2 2" xfId="20112"/>
    <cellStyle name="20% - Accent4 3 4 2 2 4 2 2 2" xfId="40432"/>
    <cellStyle name="20% - Accent4 3 4 2 2 4 2 3" xfId="30272"/>
    <cellStyle name="20% - Accent4 3 4 2 2 4 3" xfId="15032"/>
    <cellStyle name="20% - Accent4 3 4 2 2 4 3 2" xfId="35352"/>
    <cellStyle name="20% - Accent4 3 4 2 2 4 4" xfId="25192"/>
    <cellStyle name="20% - Accent4 3 4 2 2 5" xfId="7412"/>
    <cellStyle name="20% - Accent4 3 4 2 2 5 2" xfId="17572"/>
    <cellStyle name="20% - Accent4 3 4 2 2 5 2 2" xfId="37892"/>
    <cellStyle name="20% - Accent4 3 4 2 2 5 3" xfId="27732"/>
    <cellStyle name="20% - Accent4 3 4 2 2 6" xfId="12492"/>
    <cellStyle name="20% - Accent4 3 4 2 2 6 2" xfId="32812"/>
    <cellStyle name="20% - Accent4 3 4 2 2 7" xfId="22652"/>
    <cellStyle name="20% - Accent4 3 4 2 3" xfId="3604"/>
    <cellStyle name="20% - Accent4 3 4 2 3 2" xfId="6144"/>
    <cellStyle name="20% - Accent4 3 4 2 3 2 2" xfId="11224"/>
    <cellStyle name="20% - Accent4 3 4 2 3 2 2 2" xfId="21384"/>
    <cellStyle name="20% - Accent4 3 4 2 3 2 2 2 2" xfId="41704"/>
    <cellStyle name="20% - Accent4 3 4 2 3 2 2 3" xfId="31544"/>
    <cellStyle name="20% - Accent4 3 4 2 3 2 3" xfId="16304"/>
    <cellStyle name="20% - Accent4 3 4 2 3 2 3 2" xfId="36624"/>
    <cellStyle name="20% - Accent4 3 4 2 3 2 4" xfId="26464"/>
    <cellStyle name="20% - Accent4 3 4 2 3 3" xfId="8684"/>
    <cellStyle name="20% - Accent4 3 4 2 3 3 2" xfId="18844"/>
    <cellStyle name="20% - Accent4 3 4 2 3 3 2 2" xfId="39164"/>
    <cellStyle name="20% - Accent4 3 4 2 3 3 3" xfId="29004"/>
    <cellStyle name="20% - Accent4 3 4 2 3 4" xfId="13764"/>
    <cellStyle name="20% - Accent4 3 4 2 3 4 2" xfId="34084"/>
    <cellStyle name="20% - Accent4 3 4 2 3 5" xfId="23924"/>
    <cellStyle name="20% - Accent4 3 4 2 4" xfId="4871"/>
    <cellStyle name="20% - Accent4 3 4 2 4 2" xfId="9951"/>
    <cellStyle name="20% - Accent4 3 4 2 4 2 2" xfId="20111"/>
    <cellStyle name="20% - Accent4 3 4 2 4 2 2 2" xfId="40431"/>
    <cellStyle name="20% - Accent4 3 4 2 4 2 3" xfId="30271"/>
    <cellStyle name="20% - Accent4 3 4 2 4 3" xfId="15031"/>
    <cellStyle name="20% - Accent4 3 4 2 4 3 2" xfId="35351"/>
    <cellStyle name="20% - Accent4 3 4 2 4 4" xfId="25191"/>
    <cellStyle name="20% - Accent4 3 4 2 5" xfId="7411"/>
    <cellStyle name="20% - Accent4 3 4 2 5 2" xfId="17571"/>
    <cellStyle name="20% - Accent4 3 4 2 5 2 2" xfId="37891"/>
    <cellStyle name="20% - Accent4 3 4 2 5 3" xfId="27731"/>
    <cellStyle name="20% - Accent4 3 4 2 6" xfId="12491"/>
    <cellStyle name="20% - Accent4 3 4 2 6 2" xfId="32811"/>
    <cellStyle name="20% - Accent4 3 4 2 7" xfId="22651"/>
    <cellStyle name="20% - Accent4 3 4 3" xfId="308"/>
    <cellStyle name="20% - Accent4 3 4 3 2" xfId="309"/>
    <cellStyle name="20% - Accent4 3 4 3 2 2" xfId="3608"/>
    <cellStyle name="20% - Accent4 3 4 3 2 2 2" xfId="6148"/>
    <cellStyle name="20% - Accent4 3 4 3 2 2 2 2" xfId="11228"/>
    <cellStyle name="20% - Accent4 3 4 3 2 2 2 2 2" xfId="21388"/>
    <cellStyle name="20% - Accent4 3 4 3 2 2 2 2 2 2" xfId="41708"/>
    <cellStyle name="20% - Accent4 3 4 3 2 2 2 2 3" xfId="31548"/>
    <cellStyle name="20% - Accent4 3 4 3 2 2 2 3" xfId="16308"/>
    <cellStyle name="20% - Accent4 3 4 3 2 2 2 3 2" xfId="36628"/>
    <cellStyle name="20% - Accent4 3 4 3 2 2 2 4" xfId="26468"/>
    <cellStyle name="20% - Accent4 3 4 3 2 2 3" xfId="8688"/>
    <cellStyle name="20% - Accent4 3 4 3 2 2 3 2" xfId="18848"/>
    <cellStyle name="20% - Accent4 3 4 3 2 2 3 2 2" xfId="39168"/>
    <cellStyle name="20% - Accent4 3 4 3 2 2 3 3" xfId="29008"/>
    <cellStyle name="20% - Accent4 3 4 3 2 2 4" xfId="13768"/>
    <cellStyle name="20% - Accent4 3 4 3 2 2 4 2" xfId="34088"/>
    <cellStyle name="20% - Accent4 3 4 3 2 2 5" xfId="23928"/>
    <cellStyle name="20% - Accent4 3 4 3 2 3" xfId="4875"/>
    <cellStyle name="20% - Accent4 3 4 3 2 3 2" xfId="9955"/>
    <cellStyle name="20% - Accent4 3 4 3 2 3 2 2" xfId="20115"/>
    <cellStyle name="20% - Accent4 3 4 3 2 3 2 2 2" xfId="40435"/>
    <cellStyle name="20% - Accent4 3 4 3 2 3 2 3" xfId="30275"/>
    <cellStyle name="20% - Accent4 3 4 3 2 3 3" xfId="15035"/>
    <cellStyle name="20% - Accent4 3 4 3 2 3 3 2" xfId="35355"/>
    <cellStyle name="20% - Accent4 3 4 3 2 3 4" xfId="25195"/>
    <cellStyle name="20% - Accent4 3 4 3 2 4" xfId="7415"/>
    <cellStyle name="20% - Accent4 3 4 3 2 4 2" xfId="17575"/>
    <cellStyle name="20% - Accent4 3 4 3 2 4 2 2" xfId="37895"/>
    <cellStyle name="20% - Accent4 3 4 3 2 4 3" xfId="27735"/>
    <cellStyle name="20% - Accent4 3 4 3 2 5" xfId="12495"/>
    <cellStyle name="20% - Accent4 3 4 3 2 5 2" xfId="32815"/>
    <cellStyle name="20% - Accent4 3 4 3 2 6" xfId="22655"/>
    <cellStyle name="20% - Accent4 3 4 3 3" xfId="3607"/>
    <cellStyle name="20% - Accent4 3 4 3 3 2" xfId="6147"/>
    <cellStyle name="20% - Accent4 3 4 3 3 2 2" xfId="11227"/>
    <cellStyle name="20% - Accent4 3 4 3 3 2 2 2" xfId="21387"/>
    <cellStyle name="20% - Accent4 3 4 3 3 2 2 2 2" xfId="41707"/>
    <cellStyle name="20% - Accent4 3 4 3 3 2 2 3" xfId="31547"/>
    <cellStyle name="20% - Accent4 3 4 3 3 2 3" xfId="16307"/>
    <cellStyle name="20% - Accent4 3 4 3 3 2 3 2" xfId="36627"/>
    <cellStyle name="20% - Accent4 3 4 3 3 2 4" xfId="26467"/>
    <cellStyle name="20% - Accent4 3 4 3 3 3" xfId="8687"/>
    <cellStyle name="20% - Accent4 3 4 3 3 3 2" xfId="18847"/>
    <cellStyle name="20% - Accent4 3 4 3 3 3 2 2" xfId="39167"/>
    <cellStyle name="20% - Accent4 3 4 3 3 3 3" xfId="29007"/>
    <cellStyle name="20% - Accent4 3 4 3 3 4" xfId="13767"/>
    <cellStyle name="20% - Accent4 3 4 3 3 4 2" xfId="34087"/>
    <cellStyle name="20% - Accent4 3 4 3 3 5" xfId="23927"/>
    <cellStyle name="20% - Accent4 3 4 3 4" xfId="4874"/>
    <cellStyle name="20% - Accent4 3 4 3 4 2" xfId="9954"/>
    <cellStyle name="20% - Accent4 3 4 3 4 2 2" xfId="20114"/>
    <cellStyle name="20% - Accent4 3 4 3 4 2 2 2" xfId="40434"/>
    <cellStyle name="20% - Accent4 3 4 3 4 2 3" xfId="30274"/>
    <cellStyle name="20% - Accent4 3 4 3 4 3" xfId="15034"/>
    <cellStyle name="20% - Accent4 3 4 3 4 3 2" xfId="35354"/>
    <cellStyle name="20% - Accent4 3 4 3 4 4" xfId="25194"/>
    <cellStyle name="20% - Accent4 3 4 3 5" xfId="7414"/>
    <cellStyle name="20% - Accent4 3 4 3 5 2" xfId="17574"/>
    <cellStyle name="20% - Accent4 3 4 3 5 2 2" xfId="37894"/>
    <cellStyle name="20% - Accent4 3 4 3 5 3" xfId="27734"/>
    <cellStyle name="20% - Accent4 3 4 3 6" xfId="12494"/>
    <cellStyle name="20% - Accent4 3 4 3 6 2" xfId="32814"/>
    <cellStyle name="20% - Accent4 3 4 3 7" xfId="22654"/>
    <cellStyle name="20% - Accent4 3 4 4" xfId="3603"/>
    <cellStyle name="20% - Accent4 3 4 4 2" xfId="6143"/>
    <cellStyle name="20% - Accent4 3 4 4 2 2" xfId="11223"/>
    <cellStyle name="20% - Accent4 3 4 4 2 2 2" xfId="21383"/>
    <cellStyle name="20% - Accent4 3 4 4 2 2 2 2" xfId="41703"/>
    <cellStyle name="20% - Accent4 3 4 4 2 2 3" xfId="31543"/>
    <cellStyle name="20% - Accent4 3 4 4 2 3" xfId="16303"/>
    <cellStyle name="20% - Accent4 3 4 4 2 3 2" xfId="36623"/>
    <cellStyle name="20% - Accent4 3 4 4 2 4" xfId="26463"/>
    <cellStyle name="20% - Accent4 3 4 4 3" xfId="8683"/>
    <cellStyle name="20% - Accent4 3 4 4 3 2" xfId="18843"/>
    <cellStyle name="20% - Accent4 3 4 4 3 2 2" xfId="39163"/>
    <cellStyle name="20% - Accent4 3 4 4 3 3" xfId="29003"/>
    <cellStyle name="20% - Accent4 3 4 4 4" xfId="13763"/>
    <cellStyle name="20% - Accent4 3 4 4 4 2" xfId="34083"/>
    <cellStyle name="20% - Accent4 3 4 4 5" xfId="23923"/>
    <cellStyle name="20% - Accent4 3 4 5" xfId="4870"/>
    <cellStyle name="20% - Accent4 3 4 5 2" xfId="9950"/>
    <cellStyle name="20% - Accent4 3 4 5 2 2" xfId="20110"/>
    <cellStyle name="20% - Accent4 3 4 5 2 2 2" xfId="40430"/>
    <cellStyle name="20% - Accent4 3 4 5 2 3" xfId="30270"/>
    <cellStyle name="20% - Accent4 3 4 5 3" xfId="15030"/>
    <cellStyle name="20% - Accent4 3 4 5 3 2" xfId="35350"/>
    <cellStyle name="20% - Accent4 3 4 5 4" xfId="25190"/>
    <cellStyle name="20% - Accent4 3 4 6" xfId="7410"/>
    <cellStyle name="20% - Accent4 3 4 6 2" xfId="17570"/>
    <cellStyle name="20% - Accent4 3 4 6 2 2" xfId="37890"/>
    <cellStyle name="20% - Accent4 3 4 6 3" xfId="27730"/>
    <cellStyle name="20% - Accent4 3 4 7" xfId="12490"/>
    <cellStyle name="20% - Accent4 3 4 7 2" xfId="32810"/>
    <cellStyle name="20% - Accent4 3 4 8" xfId="22650"/>
    <cellStyle name="20% - Accent4 3 5" xfId="310"/>
    <cellStyle name="20% - Accent4 3 5 2" xfId="311"/>
    <cellStyle name="20% - Accent4 3 5 2 2" xfId="312"/>
    <cellStyle name="20% - Accent4 3 5 2 2 2" xfId="3611"/>
    <cellStyle name="20% - Accent4 3 5 2 2 2 2" xfId="6151"/>
    <cellStyle name="20% - Accent4 3 5 2 2 2 2 2" xfId="11231"/>
    <cellStyle name="20% - Accent4 3 5 2 2 2 2 2 2" xfId="21391"/>
    <cellStyle name="20% - Accent4 3 5 2 2 2 2 2 2 2" xfId="41711"/>
    <cellStyle name="20% - Accent4 3 5 2 2 2 2 2 3" xfId="31551"/>
    <cellStyle name="20% - Accent4 3 5 2 2 2 2 3" xfId="16311"/>
    <cellStyle name="20% - Accent4 3 5 2 2 2 2 3 2" xfId="36631"/>
    <cellStyle name="20% - Accent4 3 5 2 2 2 2 4" xfId="26471"/>
    <cellStyle name="20% - Accent4 3 5 2 2 2 3" xfId="8691"/>
    <cellStyle name="20% - Accent4 3 5 2 2 2 3 2" xfId="18851"/>
    <cellStyle name="20% - Accent4 3 5 2 2 2 3 2 2" xfId="39171"/>
    <cellStyle name="20% - Accent4 3 5 2 2 2 3 3" xfId="29011"/>
    <cellStyle name="20% - Accent4 3 5 2 2 2 4" xfId="13771"/>
    <cellStyle name="20% - Accent4 3 5 2 2 2 4 2" xfId="34091"/>
    <cellStyle name="20% - Accent4 3 5 2 2 2 5" xfId="23931"/>
    <cellStyle name="20% - Accent4 3 5 2 2 3" xfId="4878"/>
    <cellStyle name="20% - Accent4 3 5 2 2 3 2" xfId="9958"/>
    <cellStyle name="20% - Accent4 3 5 2 2 3 2 2" xfId="20118"/>
    <cellStyle name="20% - Accent4 3 5 2 2 3 2 2 2" xfId="40438"/>
    <cellStyle name="20% - Accent4 3 5 2 2 3 2 3" xfId="30278"/>
    <cellStyle name="20% - Accent4 3 5 2 2 3 3" xfId="15038"/>
    <cellStyle name="20% - Accent4 3 5 2 2 3 3 2" xfId="35358"/>
    <cellStyle name="20% - Accent4 3 5 2 2 3 4" xfId="25198"/>
    <cellStyle name="20% - Accent4 3 5 2 2 4" xfId="7418"/>
    <cellStyle name="20% - Accent4 3 5 2 2 4 2" xfId="17578"/>
    <cellStyle name="20% - Accent4 3 5 2 2 4 2 2" xfId="37898"/>
    <cellStyle name="20% - Accent4 3 5 2 2 4 3" xfId="27738"/>
    <cellStyle name="20% - Accent4 3 5 2 2 5" xfId="12498"/>
    <cellStyle name="20% - Accent4 3 5 2 2 5 2" xfId="32818"/>
    <cellStyle name="20% - Accent4 3 5 2 2 6" xfId="22658"/>
    <cellStyle name="20% - Accent4 3 5 2 3" xfId="3610"/>
    <cellStyle name="20% - Accent4 3 5 2 3 2" xfId="6150"/>
    <cellStyle name="20% - Accent4 3 5 2 3 2 2" xfId="11230"/>
    <cellStyle name="20% - Accent4 3 5 2 3 2 2 2" xfId="21390"/>
    <cellStyle name="20% - Accent4 3 5 2 3 2 2 2 2" xfId="41710"/>
    <cellStyle name="20% - Accent4 3 5 2 3 2 2 3" xfId="31550"/>
    <cellStyle name="20% - Accent4 3 5 2 3 2 3" xfId="16310"/>
    <cellStyle name="20% - Accent4 3 5 2 3 2 3 2" xfId="36630"/>
    <cellStyle name="20% - Accent4 3 5 2 3 2 4" xfId="26470"/>
    <cellStyle name="20% - Accent4 3 5 2 3 3" xfId="8690"/>
    <cellStyle name="20% - Accent4 3 5 2 3 3 2" xfId="18850"/>
    <cellStyle name="20% - Accent4 3 5 2 3 3 2 2" xfId="39170"/>
    <cellStyle name="20% - Accent4 3 5 2 3 3 3" xfId="29010"/>
    <cellStyle name="20% - Accent4 3 5 2 3 4" xfId="13770"/>
    <cellStyle name="20% - Accent4 3 5 2 3 4 2" xfId="34090"/>
    <cellStyle name="20% - Accent4 3 5 2 3 5" xfId="23930"/>
    <cellStyle name="20% - Accent4 3 5 2 4" xfId="4877"/>
    <cellStyle name="20% - Accent4 3 5 2 4 2" xfId="9957"/>
    <cellStyle name="20% - Accent4 3 5 2 4 2 2" xfId="20117"/>
    <cellStyle name="20% - Accent4 3 5 2 4 2 2 2" xfId="40437"/>
    <cellStyle name="20% - Accent4 3 5 2 4 2 3" xfId="30277"/>
    <cellStyle name="20% - Accent4 3 5 2 4 3" xfId="15037"/>
    <cellStyle name="20% - Accent4 3 5 2 4 3 2" xfId="35357"/>
    <cellStyle name="20% - Accent4 3 5 2 4 4" xfId="25197"/>
    <cellStyle name="20% - Accent4 3 5 2 5" xfId="7417"/>
    <cellStyle name="20% - Accent4 3 5 2 5 2" xfId="17577"/>
    <cellStyle name="20% - Accent4 3 5 2 5 2 2" xfId="37897"/>
    <cellStyle name="20% - Accent4 3 5 2 5 3" xfId="27737"/>
    <cellStyle name="20% - Accent4 3 5 2 6" xfId="12497"/>
    <cellStyle name="20% - Accent4 3 5 2 6 2" xfId="32817"/>
    <cellStyle name="20% - Accent4 3 5 2 7" xfId="22657"/>
    <cellStyle name="20% - Accent4 3 5 3" xfId="3609"/>
    <cellStyle name="20% - Accent4 3 5 3 2" xfId="6149"/>
    <cellStyle name="20% - Accent4 3 5 3 2 2" xfId="11229"/>
    <cellStyle name="20% - Accent4 3 5 3 2 2 2" xfId="21389"/>
    <cellStyle name="20% - Accent4 3 5 3 2 2 2 2" xfId="41709"/>
    <cellStyle name="20% - Accent4 3 5 3 2 2 3" xfId="31549"/>
    <cellStyle name="20% - Accent4 3 5 3 2 3" xfId="16309"/>
    <cellStyle name="20% - Accent4 3 5 3 2 3 2" xfId="36629"/>
    <cellStyle name="20% - Accent4 3 5 3 2 4" xfId="26469"/>
    <cellStyle name="20% - Accent4 3 5 3 3" xfId="8689"/>
    <cellStyle name="20% - Accent4 3 5 3 3 2" xfId="18849"/>
    <cellStyle name="20% - Accent4 3 5 3 3 2 2" xfId="39169"/>
    <cellStyle name="20% - Accent4 3 5 3 3 3" xfId="29009"/>
    <cellStyle name="20% - Accent4 3 5 3 4" xfId="13769"/>
    <cellStyle name="20% - Accent4 3 5 3 4 2" xfId="34089"/>
    <cellStyle name="20% - Accent4 3 5 3 5" xfId="23929"/>
    <cellStyle name="20% - Accent4 3 5 4" xfId="4876"/>
    <cellStyle name="20% - Accent4 3 5 4 2" xfId="9956"/>
    <cellStyle name="20% - Accent4 3 5 4 2 2" xfId="20116"/>
    <cellStyle name="20% - Accent4 3 5 4 2 2 2" xfId="40436"/>
    <cellStyle name="20% - Accent4 3 5 4 2 3" xfId="30276"/>
    <cellStyle name="20% - Accent4 3 5 4 3" xfId="15036"/>
    <cellStyle name="20% - Accent4 3 5 4 3 2" xfId="35356"/>
    <cellStyle name="20% - Accent4 3 5 4 4" xfId="25196"/>
    <cellStyle name="20% - Accent4 3 5 5" xfId="7416"/>
    <cellStyle name="20% - Accent4 3 5 5 2" xfId="17576"/>
    <cellStyle name="20% - Accent4 3 5 5 2 2" xfId="37896"/>
    <cellStyle name="20% - Accent4 3 5 5 3" xfId="27736"/>
    <cellStyle name="20% - Accent4 3 5 6" xfId="12496"/>
    <cellStyle name="20% - Accent4 3 5 6 2" xfId="32816"/>
    <cellStyle name="20% - Accent4 3 5 7" xfId="22656"/>
    <cellStyle name="20% - Accent4 3 6" xfId="313"/>
    <cellStyle name="20% - Accent4 3 7" xfId="314"/>
    <cellStyle name="20% - Accent4 3 7 2" xfId="315"/>
    <cellStyle name="20% - Accent4 3 7 2 2" xfId="3613"/>
    <cellStyle name="20% - Accent4 3 7 2 2 2" xfId="6153"/>
    <cellStyle name="20% - Accent4 3 7 2 2 2 2" xfId="11233"/>
    <cellStyle name="20% - Accent4 3 7 2 2 2 2 2" xfId="21393"/>
    <cellStyle name="20% - Accent4 3 7 2 2 2 2 2 2" xfId="41713"/>
    <cellStyle name="20% - Accent4 3 7 2 2 2 2 3" xfId="31553"/>
    <cellStyle name="20% - Accent4 3 7 2 2 2 3" xfId="16313"/>
    <cellStyle name="20% - Accent4 3 7 2 2 2 3 2" xfId="36633"/>
    <cellStyle name="20% - Accent4 3 7 2 2 2 4" xfId="26473"/>
    <cellStyle name="20% - Accent4 3 7 2 2 3" xfId="8693"/>
    <cellStyle name="20% - Accent4 3 7 2 2 3 2" xfId="18853"/>
    <cellStyle name="20% - Accent4 3 7 2 2 3 2 2" xfId="39173"/>
    <cellStyle name="20% - Accent4 3 7 2 2 3 3" xfId="29013"/>
    <cellStyle name="20% - Accent4 3 7 2 2 4" xfId="13773"/>
    <cellStyle name="20% - Accent4 3 7 2 2 4 2" xfId="34093"/>
    <cellStyle name="20% - Accent4 3 7 2 2 5" xfId="23933"/>
    <cellStyle name="20% - Accent4 3 7 2 3" xfId="4880"/>
    <cellStyle name="20% - Accent4 3 7 2 3 2" xfId="9960"/>
    <cellStyle name="20% - Accent4 3 7 2 3 2 2" xfId="20120"/>
    <cellStyle name="20% - Accent4 3 7 2 3 2 2 2" xfId="40440"/>
    <cellStyle name="20% - Accent4 3 7 2 3 2 3" xfId="30280"/>
    <cellStyle name="20% - Accent4 3 7 2 3 3" xfId="15040"/>
    <cellStyle name="20% - Accent4 3 7 2 3 3 2" xfId="35360"/>
    <cellStyle name="20% - Accent4 3 7 2 3 4" xfId="25200"/>
    <cellStyle name="20% - Accent4 3 7 2 4" xfId="7420"/>
    <cellStyle name="20% - Accent4 3 7 2 4 2" xfId="17580"/>
    <cellStyle name="20% - Accent4 3 7 2 4 2 2" xfId="37900"/>
    <cellStyle name="20% - Accent4 3 7 2 4 3" xfId="27740"/>
    <cellStyle name="20% - Accent4 3 7 2 5" xfId="12500"/>
    <cellStyle name="20% - Accent4 3 7 2 5 2" xfId="32820"/>
    <cellStyle name="20% - Accent4 3 7 2 6" xfId="22660"/>
    <cellStyle name="20% - Accent4 3 7 3" xfId="3612"/>
    <cellStyle name="20% - Accent4 3 7 3 2" xfId="6152"/>
    <cellStyle name="20% - Accent4 3 7 3 2 2" xfId="11232"/>
    <cellStyle name="20% - Accent4 3 7 3 2 2 2" xfId="21392"/>
    <cellStyle name="20% - Accent4 3 7 3 2 2 2 2" xfId="41712"/>
    <cellStyle name="20% - Accent4 3 7 3 2 2 3" xfId="31552"/>
    <cellStyle name="20% - Accent4 3 7 3 2 3" xfId="16312"/>
    <cellStyle name="20% - Accent4 3 7 3 2 3 2" xfId="36632"/>
    <cellStyle name="20% - Accent4 3 7 3 2 4" xfId="26472"/>
    <cellStyle name="20% - Accent4 3 7 3 3" xfId="8692"/>
    <cellStyle name="20% - Accent4 3 7 3 3 2" xfId="18852"/>
    <cellStyle name="20% - Accent4 3 7 3 3 2 2" xfId="39172"/>
    <cellStyle name="20% - Accent4 3 7 3 3 3" xfId="29012"/>
    <cellStyle name="20% - Accent4 3 7 3 4" xfId="13772"/>
    <cellStyle name="20% - Accent4 3 7 3 4 2" xfId="34092"/>
    <cellStyle name="20% - Accent4 3 7 3 5" xfId="23932"/>
    <cellStyle name="20% - Accent4 3 7 4" xfId="4879"/>
    <cellStyle name="20% - Accent4 3 7 4 2" xfId="9959"/>
    <cellStyle name="20% - Accent4 3 7 4 2 2" xfId="20119"/>
    <cellStyle name="20% - Accent4 3 7 4 2 2 2" xfId="40439"/>
    <cellStyle name="20% - Accent4 3 7 4 2 3" xfId="30279"/>
    <cellStyle name="20% - Accent4 3 7 4 3" xfId="15039"/>
    <cellStyle name="20% - Accent4 3 7 4 3 2" xfId="35359"/>
    <cellStyle name="20% - Accent4 3 7 4 4" xfId="25199"/>
    <cellStyle name="20% - Accent4 3 7 5" xfId="7419"/>
    <cellStyle name="20% - Accent4 3 7 5 2" xfId="17579"/>
    <cellStyle name="20% - Accent4 3 7 5 2 2" xfId="37899"/>
    <cellStyle name="20% - Accent4 3 7 5 3" xfId="27739"/>
    <cellStyle name="20% - Accent4 3 7 6" xfId="12499"/>
    <cellStyle name="20% - Accent4 3 7 6 2" xfId="32819"/>
    <cellStyle name="20% - Accent4 3 7 7" xfId="22659"/>
    <cellStyle name="20% - Accent4 4" xfId="316"/>
    <cellStyle name="20% - Accent4 4 10" xfId="12501"/>
    <cellStyle name="20% - Accent4 4 10 2" xfId="32821"/>
    <cellStyle name="20% - Accent4 4 11" xfId="22661"/>
    <cellStyle name="20% - Accent4 4 2" xfId="317"/>
    <cellStyle name="20% - Accent4 4 2 2" xfId="318"/>
    <cellStyle name="20% - Accent4 4 2 2 2" xfId="319"/>
    <cellStyle name="20% - Accent4 4 2 2 2 2" xfId="320"/>
    <cellStyle name="20% - Accent4 4 2 2 2 2 2" xfId="3618"/>
    <cellStyle name="20% - Accent4 4 2 2 2 2 2 2" xfId="6158"/>
    <cellStyle name="20% - Accent4 4 2 2 2 2 2 2 2" xfId="11238"/>
    <cellStyle name="20% - Accent4 4 2 2 2 2 2 2 2 2" xfId="21398"/>
    <cellStyle name="20% - Accent4 4 2 2 2 2 2 2 2 2 2" xfId="41718"/>
    <cellStyle name="20% - Accent4 4 2 2 2 2 2 2 2 3" xfId="31558"/>
    <cellStyle name="20% - Accent4 4 2 2 2 2 2 2 3" xfId="16318"/>
    <cellStyle name="20% - Accent4 4 2 2 2 2 2 2 3 2" xfId="36638"/>
    <cellStyle name="20% - Accent4 4 2 2 2 2 2 2 4" xfId="26478"/>
    <cellStyle name="20% - Accent4 4 2 2 2 2 2 3" xfId="8698"/>
    <cellStyle name="20% - Accent4 4 2 2 2 2 2 3 2" xfId="18858"/>
    <cellStyle name="20% - Accent4 4 2 2 2 2 2 3 2 2" xfId="39178"/>
    <cellStyle name="20% - Accent4 4 2 2 2 2 2 3 3" xfId="29018"/>
    <cellStyle name="20% - Accent4 4 2 2 2 2 2 4" xfId="13778"/>
    <cellStyle name="20% - Accent4 4 2 2 2 2 2 4 2" xfId="34098"/>
    <cellStyle name="20% - Accent4 4 2 2 2 2 2 5" xfId="23938"/>
    <cellStyle name="20% - Accent4 4 2 2 2 2 3" xfId="4885"/>
    <cellStyle name="20% - Accent4 4 2 2 2 2 3 2" xfId="9965"/>
    <cellStyle name="20% - Accent4 4 2 2 2 2 3 2 2" xfId="20125"/>
    <cellStyle name="20% - Accent4 4 2 2 2 2 3 2 2 2" xfId="40445"/>
    <cellStyle name="20% - Accent4 4 2 2 2 2 3 2 3" xfId="30285"/>
    <cellStyle name="20% - Accent4 4 2 2 2 2 3 3" xfId="15045"/>
    <cellStyle name="20% - Accent4 4 2 2 2 2 3 3 2" xfId="35365"/>
    <cellStyle name="20% - Accent4 4 2 2 2 2 3 4" xfId="25205"/>
    <cellStyle name="20% - Accent4 4 2 2 2 2 4" xfId="7425"/>
    <cellStyle name="20% - Accent4 4 2 2 2 2 4 2" xfId="17585"/>
    <cellStyle name="20% - Accent4 4 2 2 2 2 4 2 2" xfId="37905"/>
    <cellStyle name="20% - Accent4 4 2 2 2 2 4 3" xfId="27745"/>
    <cellStyle name="20% - Accent4 4 2 2 2 2 5" xfId="12505"/>
    <cellStyle name="20% - Accent4 4 2 2 2 2 5 2" xfId="32825"/>
    <cellStyle name="20% - Accent4 4 2 2 2 2 6" xfId="22665"/>
    <cellStyle name="20% - Accent4 4 2 2 2 3" xfId="3617"/>
    <cellStyle name="20% - Accent4 4 2 2 2 3 2" xfId="6157"/>
    <cellStyle name="20% - Accent4 4 2 2 2 3 2 2" xfId="11237"/>
    <cellStyle name="20% - Accent4 4 2 2 2 3 2 2 2" xfId="21397"/>
    <cellStyle name="20% - Accent4 4 2 2 2 3 2 2 2 2" xfId="41717"/>
    <cellStyle name="20% - Accent4 4 2 2 2 3 2 2 3" xfId="31557"/>
    <cellStyle name="20% - Accent4 4 2 2 2 3 2 3" xfId="16317"/>
    <cellStyle name="20% - Accent4 4 2 2 2 3 2 3 2" xfId="36637"/>
    <cellStyle name="20% - Accent4 4 2 2 2 3 2 4" xfId="26477"/>
    <cellStyle name="20% - Accent4 4 2 2 2 3 3" xfId="8697"/>
    <cellStyle name="20% - Accent4 4 2 2 2 3 3 2" xfId="18857"/>
    <cellStyle name="20% - Accent4 4 2 2 2 3 3 2 2" xfId="39177"/>
    <cellStyle name="20% - Accent4 4 2 2 2 3 3 3" xfId="29017"/>
    <cellStyle name="20% - Accent4 4 2 2 2 3 4" xfId="13777"/>
    <cellStyle name="20% - Accent4 4 2 2 2 3 4 2" xfId="34097"/>
    <cellStyle name="20% - Accent4 4 2 2 2 3 5" xfId="23937"/>
    <cellStyle name="20% - Accent4 4 2 2 2 4" xfId="4884"/>
    <cellStyle name="20% - Accent4 4 2 2 2 4 2" xfId="9964"/>
    <cellStyle name="20% - Accent4 4 2 2 2 4 2 2" xfId="20124"/>
    <cellStyle name="20% - Accent4 4 2 2 2 4 2 2 2" xfId="40444"/>
    <cellStyle name="20% - Accent4 4 2 2 2 4 2 3" xfId="30284"/>
    <cellStyle name="20% - Accent4 4 2 2 2 4 3" xfId="15044"/>
    <cellStyle name="20% - Accent4 4 2 2 2 4 3 2" xfId="35364"/>
    <cellStyle name="20% - Accent4 4 2 2 2 4 4" xfId="25204"/>
    <cellStyle name="20% - Accent4 4 2 2 2 5" xfId="7424"/>
    <cellStyle name="20% - Accent4 4 2 2 2 5 2" xfId="17584"/>
    <cellStyle name="20% - Accent4 4 2 2 2 5 2 2" xfId="37904"/>
    <cellStyle name="20% - Accent4 4 2 2 2 5 3" xfId="27744"/>
    <cellStyle name="20% - Accent4 4 2 2 2 6" xfId="12504"/>
    <cellStyle name="20% - Accent4 4 2 2 2 6 2" xfId="32824"/>
    <cellStyle name="20% - Accent4 4 2 2 2 7" xfId="22664"/>
    <cellStyle name="20% - Accent4 4 2 2 3" xfId="3616"/>
    <cellStyle name="20% - Accent4 4 2 2 3 2" xfId="6156"/>
    <cellStyle name="20% - Accent4 4 2 2 3 2 2" xfId="11236"/>
    <cellStyle name="20% - Accent4 4 2 2 3 2 2 2" xfId="21396"/>
    <cellStyle name="20% - Accent4 4 2 2 3 2 2 2 2" xfId="41716"/>
    <cellStyle name="20% - Accent4 4 2 2 3 2 2 3" xfId="31556"/>
    <cellStyle name="20% - Accent4 4 2 2 3 2 3" xfId="16316"/>
    <cellStyle name="20% - Accent4 4 2 2 3 2 3 2" xfId="36636"/>
    <cellStyle name="20% - Accent4 4 2 2 3 2 4" xfId="26476"/>
    <cellStyle name="20% - Accent4 4 2 2 3 3" xfId="8696"/>
    <cellStyle name="20% - Accent4 4 2 2 3 3 2" xfId="18856"/>
    <cellStyle name="20% - Accent4 4 2 2 3 3 2 2" xfId="39176"/>
    <cellStyle name="20% - Accent4 4 2 2 3 3 3" xfId="29016"/>
    <cellStyle name="20% - Accent4 4 2 2 3 4" xfId="13776"/>
    <cellStyle name="20% - Accent4 4 2 2 3 4 2" xfId="34096"/>
    <cellStyle name="20% - Accent4 4 2 2 3 5" xfId="23936"/>
    <cellStyle name="20% - Accent4 4 2 2 4" xfId="4883"/>
    <cellStyle name="20% - Accent4 4 2 2 4 2" xfId="9963"/>
    <cellStyle name="20% - Accent4 4 2 2 4 2 2" xfId="20123"/>
    <cellStyle name="20% - Accent4 4 2 2 4 2 2 2" xfId="40443"/>
    <cellStyle name="20% - Accent4 4 2 2 4 2 3" xfId="30283"/>
    <cellStyle name="20% - Accent4 4 2 2 4 3" xfId="15043"/>
    <cellStyle name="20% - Accent4 4 2 2 4 3 2" xfId="35363"/>
    <cellStyle name="20% - Accent4 4 2 2 4 4" xfId="25203"/>
    <cellStyle name="20% - Accent4 4 2 2 5" xfId="7423"/>
    <cellStyle name="20% - Accent4 4 2 2 5 2" xfId="17583"/>
    <cellStyle name="20% - Accent4 4 2 2 5 2 2" xfId="37903"/>
    <cellStyle name="20% - Accent4 4 2 2 5 3" xfId="27743"/>
    <cellStyle name="20% - Accent4 4 2 2 6" xfId="12503"/>
    <cellStyle name="20% - Accent4 4 2 2 6 2" xfId="32823"/>
    <cellStyle name="20% - Accent4 4 2 2 7" xfId="22663"/>
    <cellStyle name="20% - Accent4 4 2 3" xfId="321"/>
    <cellStyle name="20% - Accent4 4 2 3 2" xfId="322"/>
    <cellStyle name="20% - Accent4 4 2 3 2 2" xfId="3620"/>
    <cellStyle name="20% - Accent4 4 2 3 2 2 2" xfId="6160"/>
    <cellStyle name="20% - Accent4 4 2 3 2 2 2 2" xfId="11240"/>
    <cellStyle name="20% - Accent4 4 2 3 2 2 2 2 2" xfId="21400"/>
    <cellStyle name="20% - Accent4 4 2 3 2 2 2 2 2 2" xfId="41720"/>
    <cellStyle name="20% - Accent4 4 2 3 2 2 2 2 3" xfId="31560"/>
    <cellStyle name="20% - Accent4 4 2 3 2 2 2 3" xfId="16320"/>
    <cellStyle name="20% - Accent4 4 2 3 2 2 2 3 2" xfId="36640"/>
    <cellStyle name="20% - Accent4 4 2 3 2 2 2 4" xfId="26480"/>
    <cellStyle name="20% - Accent4 4 2 3 2 2 3" xfId="8700"/>
    <cellStyle name="20% - Accent4 4 2 3 2 2 3 2" xfId="18860"/>
    <cellStyle name="20% - Accent4 4 2 3 2 2 3 2 2" xfId="39180"/>
    <cellStyle name="20% - Accent4 4 2 3 2 2 3 3" xfId="29020"/>
    <cellStyle name="20% - Accent4 4 2 3 2 2 4" xfId="13780"/>
    <cellStyle name="20% - Accent4 4 2 3 2 2 4 2" xfId="34100"/>
    <cellStyle name="20% - Accent4 4 2 3 2 2 5" xfId="23940"/>
    <cellStyle name="20% - Accent4 4 2 3 2 3" xfId="4887"/>
    <cellStyle name="20% - Accent4 4 2 3 2 3 2" xfId="9967"/>
    <cellStyle name="20% - Accent4 4 2 3 2 3 2 2" xfId="20127"/>
    <cellStyle name="20% - Accent4 4 2 3 2 3 2 2 2" xfId="40447"/>
    <cellStyle name="20% - Accent4 4 2 3 2 3 2 3" xfId="30287"/>
    <cellStyle name="20% - Accent4 4 2 3 2 3 3" xfId="15047"/>
    <cellStyle name="20% - Accent4 4 2 3 2 3 3 2" xfId="35367"/>
    <cellStyle name="20% - Accent4 4 2 3 2 3 4" xfId="25207"/>
    <cellStyle name="20% - Accent4 4 2 3 2 4" xfId="7427"/>
    <cellStyle name="20% - Accent4 4 2 3 2 4 2" xfId="17587"/>
    <cellStyle name="20% - Accent4 4 2 3 2 4 2 2" xfId="37907"/>
    <cellStyle name="20% - Accent4 4 2 3 2 4 3" xfId="27747"/>
    <cellStyle name="20% - Accent4 4 2 3 2 5" xfId="12507"/>
    <cellStyle name="20% - Accent4 4 2 3 2 5 2" xfId="32827"/>
    <cellStyle name="20% - Accent4 4 2 3 2 6" xfId="22667"/>
    <cellStyle name="20% - Accent4 4 2 3 3" xfId="3619"/>
    <cellStyle name="20% - Accent4 4 2 3 3 2" xfId="6159"/>
    <cellStyle name="20% - Accent4 4 2 3 3 2 2" xfId="11239"/>
    <cellStyle name="20% - Accent4 4 2 3 3 2 2 2" xfId="21399"/>
    <cellStyle name="20% - Accent4 4 2 3 3 2 2 2 2" xfId="41719"/>
    <cellStyle name="20% - Accent4 4 2 3 3 2 2 3" xfId="31559"/>
    <cellStyle name="20% - Accent4 4 2 3 3 2 3" xfId="16319"/>
    <cellStyle name="20% - Accent4 4 2 3 3 2 3 2" xfId="36639"/>
    <cellStyle name="20% - Accent4 4 2 3 3 2 4" xfId="26479"/>
    <cellStyle name="20% - Accent4 4 2 3 3 3" xfId="8699"/>
    <cellStyle name="20% - Accent4 4 2 3 3 3 2" xfId="18859"/>
    <cellStyle name="20% - Accent4 4 2 3 3 3 2 2" xfId="39179"/>
    <cellStyle name="20% - Accent4 4 2 3 3 3 3" xfId="29019"/>
    <cellStyle name="20% - Accent4 4 2 3 3 4" xfId="13779"/>
    <cellStyle name="20% - Accent4 4 2 3 3 4 2" xfId="34099"/>
    <cellStyle name="20% - Accent4 4 2 3 3 5" xfId="23939"/>
    <cellStyle name="20% - Accent4 4 2 3 4" xfId="4886"/>
    <cellStyle name="20% - Accent4 4 2 3 4 2" xfId="9966"/>
    <cellStyle name="20% - Accent4 4 2 3 4 2 2" xfId="20126"/>
    <cellStyle name="20% - Accent4 4 2 3 4 2 2 2" xfId="40446"/>
    <cellStyle name="20% - Accent4 4 2 3 4 2 3" xfId="30286"/>
    <cellStyle name="20% - Accent4 4 2 3 4 3" xfId="15046"/>
    <cellStyle name="20% - Accent4 4 2 3 4 3 2" xfId="35366"/>
    <cellStyle name="20% - Accent4 4 2 3 4 4" xfId="25206"/>
    <cellStyle name="20% - Accent4 4 2 3 5" xfId="7426"/>
    <cellStyle name="20% - Accent4 4 2 3 5 2" xfId="17586"/>
    <cellStyle name="20% - Accent4 4 2 3 5 2 2" xfId="37906"/>
    <cellStyle name="20% - Accent4 4 2 3 5 3" xfId="27746"/>
    <cellStyle name="20% - Accent4 4 2 3 6" xfId="12506"/>
    <cellStyle name="20% - Accent4 4 2 3 6 2" xfId="32826"/>
    <cellStyle name="20% - Accent4 4 2 3 7" xfId="22666"/>
    <cellStyle name="20% - Accent4 4 2 4" xfId="3615"/>
    <cellStyle name="20% - Accent4 4 2 4 2" xfId="6155"/>
    <cellStyle name="20% - Accent4 4 2 4 2 2" xfId="11235"/>
    <cellStyle name="20% - Accent4 4 2 4 2 2 2" xfId="21395"/>
    <cellStyle name="20% - Accent4 4 2 4 2 2 2 2" xfId="41715"/>
    <cellStyle name="20% - Accent4 4 2 4 2 2 3" xfId="31555"/>
    <cellStyle name="20% - Accent4 4 2 4 2 3" xfId="16315"/>
    <cellStyle name="20% - Accent4 4 2 4 2 3 2" xfId="36635"/>
    <cellStyle name="20% - Accent4 4 2 4 2 4" xfId="26475"/>
    <cellStyle name="20% - Accent4 4 2 4 3" xfId="8695"/>
    <cellStyle name="20% - Accent4 4 2 4 3 2" xfId="18855"/>
    <cellStyle name="20% - Accent4 4 2 4 3 2 2" xfId="39175"/>
    <cellStyle name="20% - Accent4 4 2 4 3 3" xfId="29015"/>
    <cellStyle name="20% - Accent4 4 2 4 4" xfId="13775"/>
    <cellStyle name="20% - Accent4 4 2 4 4 2" xfId="34095"/>
    <cellStyle name="20% - Accent4 4 2 4 5" xfId="23935"/>
    <cellStyle name="20% - Accent4 4 2 5" xfId="4882"/>
    <cellStyle name="20% - Accent4 4 2 5 2" xfId="9962"/>
    <cellStyle name="20% - Accent4 4 2 5 2 2" xfId="20122"/>
    <cellStyle name="20% - Accent4 4 2 5 2 2 2" xfId="40442"/>
    <cellStyle name="20% - Accent4 4 2 5 2 3" xfId="30282"/>
    <cellStyle name="20% - Accent4 4 2 5 3" xfId="15042"/>
    <cellStyle name="20% - Accent4 4 2 5 3 2" xfId="35362"/>
    <cellStyle name="20% - Accent4 4 2 5 4" xfId="25202"/>
    <cellStyle name="20% - Accent4 4 2 6" xfId="7422"/>
    <cellStyle name="20% - Accent4 4 2 6 2" xfId="17582"/>
    <cellStyle name="20% - Accent4 4 2 6 2 2" xfId="37902"/>
    <cellStyle name="20% - Accent4 4 2 6 3" xfId="27742"/>
    <cellStyle name="20% - Accent4 4 2 7" xfId="12502"/>
    <cellStyle name="20% - Accent4 4 2 7 2" xfId="32822"/>
    <cellStyle name="20% - Accent4 4 2 8" xfId="22662"/>
    <cellStyle name="20% - Accent4 4 3" xfId="323"/>
    <cellStyle name="20% - Accent4 4 3 2" xfId="324"/>
    <cellStyle name="20% - Accent4 4 3 2 2" xfId="325"/>
    <cellStyle name="20% - Accent4 4 3 2 2 2" xfId="3623"/>
    <cellStyle name="20% - Accent4 4 3 2 2 2 2" xfId="6163"/>
    <cellStyle name="20% - Accent4 4 3 2 2 2 2 2" xfId="11243"/>
    <cellStyle name="20% - Accent4 4 3 2 2 2 2 2 2" xfId="21403"/>
    <cellStyle name="20% - Accent4 4 3 2 2 2 2 2 2 2" xfId="41723"/>
    <cellStyle name="20% - Accent4 4 3 2 2 2 2 2 3" xfId="31563"/>
    <cellStyle name="20% - Accent4 4 3 2 2 2 2 3" xfId="16323"/>
    <cellStyle name="20% - Accent4 4 3 2 2 2 2 3 2" xfId="36643"/>
    <cellStyle name="20% - Accent4 4 3 2 2 2 2 4" xfId="26483"/>
    <cellStyle name="20% - Accent4 4 3 2 2 2 3" xfId="8703"/>
    <cellStyle name="20% - Accent4 4 3 2 2 2 3 2" xfId="18863"/>
    <cellStyle name="20% - Accent4 4 3 2 2 2 3 2 2" xfId="39183"/>
    <cellStyle name="20% - Accent4 4 3 2 2 2 3 3" xfId="29023"/>
    <cellStyle name="20% - Accent4 4 3 2 2 2 4" xfId="13783"/>
    <cellStyle name="20% - Accent4 4 3 2 2 2 4 2" xfId="34103"/>
    <cellStyle name="20% - Accent4 4 3 2 2 2 5" xfId="23943"/>
    <cellStyle name="20% - Accent4 4 3 2 2 3" xfId="4890"/>
    <cellStyle name="20% - Accent4 4 3 2 2 3 2" xfId="9970"/>
    <cellStyle name="20% - Accent4 4 3 2 2 3 2 2" xfId="20130"/>
    <cellStyle name="20% - Accent4 4 3 2 2 3 2 2 2" xfId="40450"/>
    <cellStyle name="20% - Accent4 4 3 2 2 3 2 3" xfId="30290"/>
    <cellStyle name="20% - Accent4 4 3 2 2 3 3" xfId="15050"/>
    <cellStyle name="20% - Accent4 4 3 2 2 3 3 2" xfId="35370"/>
    <cellStyle name="20% - Accent4 4 3 2 2 3 4" xfId="25210"/>
    <cellStyle name="20% - Accent4 4 3 2 2 4" xfId="7430"/>
    <cellStyle name="20% - Accent4 4 3 2 2 4 2" xfId="17590"/>
    <cellStyle name="20% - Accent4 4 3 2 2 4 2 2" xfId="37910"/>
    <cellStyle name="20% - Accent4 4 3 2 2 4 3" xfId="27750"/>
    <cellStyle name="20% - Accent4 4 3 2 2 5" xfId="12510"/>
    <cellStyle name="20% - Accent4 4 3 2 2 5 2" xfId="32830"/>
    <cellStyle name="20% - Accent4 4 3 2 2 6" xfId="22670"/>
    <cellStyle name="20% - Accent4 4 3 2 3" xfId="3622"/>
    <cellStyle name="20% - Accent4 4 3 2 3 2" xfId="6162"/>
    <cellStyle name="20% - Accent4 4 3 2 3 2 2" xfId="11242"/>
    <cellStyle name="20% - Accent4 4 3 2 3 2 2 2" xfId="21402"/>
    <cellStyle name="20% - Accent4 4 3 2 3 2 2 2 2" xfId="41722"/>
    <cellStyle name="20% - Accent4 4 3 2 3 2 2 3" xfId="31562"/>
    <cellStyle name="20% - Accent4 4 3 2 3 2 3" xfId="16322"/>
    <cellStyle name="20% - Accent4 4 3 2 3 2 3 2" xfId="36642"/>
    <cellStyle name="20% - Accent4 4 3 2 3 2 4" xfId="26482"/>
    <cellStyle name="20% - Accent4 4 3 2 3 3" xfId="8702"/>
    <cellStyle name="20% - Accent4 4 3 2 3 3 2" xfId="18862"/>
    <cellStyle name="20% - Accent4 4 3 2 3 3 2 2" xfId="39182"/>
    <cellStyle name="20% - Accent4 4 3 2 3 3 3" xfId="29022"/>
    <cellStyle name="20% - Accent4 4 3 2 3 4" xfId="13782"/>
    <cellStyle name="20% - Accent4 4 3 2 3 4 2" xfId="34102"/>
    <cellStyle name="20% - Accent4 4 3 2 3 5" xfId="23942"/>
    <cellStyle name="20% - Accent4 4 3 2 4" xfId="4889"/>
    <cellStyle name="20% - Accent4 4 3 2 4 2" xfId="9969"/>
    <cellStyle name="20% - Accent4 4 3 2 4 2 2" xfId="20129"/>
    <cellStyle name="20% - Accent4 4 3 2 4 2 2 2" xfId="40449"/>
    <cellStyle name="20% - Accent4 4 3 2 4 2 3" xfId="30289"/>
    <cellStyle name="20% - Accent4 4 3 2 4 3" xfId="15049"/>
    <cellStyle name="20% - Accent4 4 3 2 4 3 2" xfId="35369"/>
    <cellStyle name="20% - Accent4 4 3 2 4 4" xfId="25209"/>
    <cellStyle name="20% - Accent4 4 3 2 5" xfId="7429"/>
    <cellStyle name="20% - Accent4 4 3 2 5 2" xfId="17589"/>
    <cellStyle name="20% - Accent4 4 3 2 5 2 2" xfId="37909"/>
    <cellStyle name="20% - Accent4 4 3 2 5 3" xfId="27749"/>
    <cellStyle name="20% - Accent4 4 3 2 6" xfId="12509"/>
    <cellStyle name="20% - Accent4 4 3 2 6 2" xfId="32829"/>
    <cellStyle name="20% - Accent4 4 3 2 7" xfId="22669"/>
    <cellStyle name="20% - Accent4 4 3 3" xfId="3621"/>
    <cellStyle name="20% - Accent4 4 3 3 2" xfId="6161"/>
    <cellStyle name="20% - Accent4 4 3 3 2 2" xfId="11241"/>
    <cellStyle name="20% - Accent4 4 3 3 2 2 2" xfId="21401"/>
    <cellStyle name="20% - Accent4 4 3 3 2 2 2 2" xfId="41721"/>
    <cellStyle name="20% - Accent4 4 3 3 2 2 3" xfId="31561"/>
    <cellStyle name="20% - Accent4 4 3 3 2 3" xfId="16321"/>
    <cellStyle name="20% - Accent4 4 3 3 2 3 2" xfId="36641"/>
    <cellStyle name="20% - Accent4 4 3 3 2 4" xfId="26481"/>
    <cellStyle name="20% - Accent4 4 3 3 3" xfId="8701"/>
    <cellStyle name="20% - Accent4 4 3 3 3 2" xfId="18861"/>
    <cellStyle name="20% - Accent4 4 3 3 3 2 2" xfId="39181"/>
    <cellStyle name="20% - Accent4 4 3 3 3 3" xfId="29021"/>
    <cellStyle name="20% - Accent4 4 3 3 4" xfId="13781"/>
    <cellStyle name="20% - Accent4 4 3 3 4 2" xfId="34101"/>
    <cellStyle name="20% - Accent4 4 3 3 5" xfId="23941"/>
    <cellStyle name="20% - Accent4 4 3 4" xfId="4888"/>
    <cellStyle name="20% - Accent4 4 3 4 2" xfId="9968"/>
    <cellStyle name="20% - Accent4 4 3 4 2 2" xfId="20128"/>
    <cellStyle name="20% - Accent4 4 3 4 2 2 2" xfId="40448"/>
    <cellStyle name="20% - Accent4 4 3 4 2 3" xfId="30288"/>
    <cellStyle name="20% - Accent4 4 3 4 3" xfId="15048"/>
    <cellStyle name="20% - Accent4 4 3 4 3 2" xfId="35368"/>
    <cellStyle name="20% - Accent4 4 3 4 4" xfId="25208"/>
    <cellStyle name="20% - Accent4 4 3 5" xfId="7428"/>
    <cellStyle name="20% - Accent4 4 3 5 2" xfId="17588"/>
    <cellStyle name="20% - Accent4 4 3 5 2 2" xfId="37908"/>
    <cellStyle name="20% - Accent4 4 3 5 3" xfId="27748"/>
    <cellStyle name="20% - Accent4 4 3 6" xfId="12508"/>
    <cellStyle name="20% - Accent4 4 3 6 2" xfId="32828"/>
    <cellStyle name="20% - Accent4 4 3 7" xfId="22668"/>
    <cellStyle name="20% - Accent4 4 4" xfId="326"/>
    <cellStyle name="20% - Accent4 4 4 2" xfId="327"/>
    <cellStyle name="20% - Accent4 4 4 2 2" xfId="3625"/>
    <cellStyle name="20% - Accent4 4 4 2 2 2" xfId="6165"/>
    <cellStyle name="20% - Accent4 4 4 2 2 2 2" xfId="11245"/>
    <cellStyle name="20% - Accent4 4 4 2 2 2 2 2" xfId="21405"/>
    <cellStyle name="20% - Accent4 4 4 2 2 2 2 2 2" xfId="41725"/>
    <cellStyle name="20% - Accent4 4 4 2 2 2 2 3" xfId="31565"/>
    <cellStyle name="20% - Accent4 4 4 2 2 2 3" xfId="16325"/>
    <cellStyle name="20% - Accent4 4 4 2 2 2 3 2" xfId="36645"/>
    <cellStyle name="20% - Accent4 4 4 2 2 2 4" xfId="26485"/>
    <cellStyle name="20% - Accent4 4 4 2 2 3" xfId="8705"/>
    <cellStyle name="20% - Accent4 4 4 2 2 3 2" xfId="18865"/>
    <cellStyle name="20% - Accent4 4 4 2 2 3 2 2" xfId="39185"/>
    <cellStyle name="20% - Accent4 4 4 2 2 3 3" xfId="29025"/>
    <cellStyle name="20% - Accent4 4 4 2 2 4" xfId="13785"/>
    <cellStyle name="20% - Accent4 4 4 2 2 4 2" xfId="34105"/>
    <cellStyle name="20% - Accent4 4 4 2 2 5" xfId="23945"/>
    <cellStyle name="20% - Accent4 4 4 2 3" xfId="4892"/>
    <cellStyle name="20% - Accent4 4 4 2 3 2" xfId="9972"/>
    <cellStyle name="20% - Accent4 4 4 2 3 2 2" xfId="20132"/>
    <cellStyle name="20% - Accent4 4 4 2 3 2 2 2" xfId="40452"/>
    <cellStyle name="20% - Accent4 4 4 2 3 2 3" xfId="30292"/>
    <cellStyle name="20% - Accent4 4 4 2 3 3" xfId="15052"/>
    <cellStyle name="20% - Accent4 4 4 2 3 3 2" xfId="35372"/>
    <cellStyle name="20% - Accent4 4 4 2 3 4" xfId="25212"/>
    <cellStyle name="20% - Accent4 4 4 2 4" xfId="7432"/>
    <cellStyle name="20% - Accent4 4 4 2 4 2" xfId="17592"/>
    <cellStyle name="20% - Accent4 4 4 2 4 2 2" xfId="37912"/>
    <cellStyle name="20% - Accent4 4 4 2 4 3" xfId="27752"/>
    <cellStyle name="20% - Accent4 4 4 2 5" xfId="12512"/>
    <cellStyle name="20% - Accent4 4 4 2 5 2" xfId="32832"/>
    <cellStyle name="20% - Accent4 4 4 2 6" xfId="22672"/>
    <cellStyle name="20% - Accent4 4 4 3" xfId="3624"/>
    <cellStyle name="20% - Accent4 4 4 3 2" xfId="6164"/>
    <cellStyle name="20% - Accent4 4 4 3 2 2" xfId="11244"/>
    <cellStyle name="20% - Accent4 4 4 3 2 2 2" xfId="21404"/>
    <cellStyle name="20% - Accent4 4 4 3 2 2 2 2" xfId="41724"/>
    <cellStyle name="20% - Accent4 4 4 3 2 2 3" xfId="31564"/>
    <cellStyle name="20% - Accent4 4 4 3 2 3" xfId="16324"/>
    <cellStyle name="20% - Accent4 4 4 3 2 3 2" xfId="36644"/>
    <cellStyle name="20% - Accent4 4 4 3 2 4" xfId="26484"/>
    <cellStyle name="20% - Accent4 4 4 3 3" xfId="8704"/>
    <cellStyle name="20% - Accent4 4 4 3 3 2" xfId="18864"/>
    <cellStyle name="20% - Accent4 4 4 3 3 2 2" xfId="39184"/>
    <cellStyle name="20% - Accent4 4 4 3 3 3" xfId="29024"/>
    <cellStyle name="20% - Accent4 4 4 3 4" xfId="13784"/>
    <cellStyle name="20% - Accent4 4 4 3 4 2" xfId="34104"/>
    <cellStyle name="20% - Accent4 4 4 3 5" xfId="23944"/>
    <cellStyle name="20% - Accent4 4 4 4" xfId="4891"/>
    <cellStyle name="20% - Accent4 4 4 4 2" xfId="9971"/>
    <cellStyle name="20% - Accent4 4 4 4 2 2" xfId="20131"/>
    <cellStyle name="20% - Accent4 4 4 4 2 2 2" xfId="40451"/>
    <cellStyle name="20% - Accent4 4 4 4 2 3" xfId="30291"/>
    <cellStyle name="20% - Accent4 4 4 4 3" xfId="15051"/>
    <cellStyle name="20% - Accent4 4 4 4 3 2" xfId="35371"/>
    <cellStyle name="20% - Accent4 4 4 4 4" xfId="25211"/>
    <cellStyle name="20% - Accent4 4 4 5" xfId="7431"/>
    <cellStyle name="20% - Accent4 4 4 5 2" xfId="17591"/>
    <cellStyle name="20% - Accent4 4 4 5 2 2" xfId="37911"/>
    <cellStyle name="20% - Accent4 4 4 5 3" xfId="27751"/>
    <cellStyle name="20% - Accent4 4 4 6" xfId="12511"/>
    <cellStyle name="20% - Accent4 4 4 6 2" xfId="32831"/>
    <cellStyle name="20% - Accent4 4 4 7" xfId="22671"/>
    <cellStyle name="20% - Accent4 4 5" xfId="2841"/>
    <cellStyle name="20% - Accent4 4 5 2" xfId="4552"/>
    <cellStyle name="20% - Accent4 4 5 2 2" xfId="7092"/>
    <cellStyle name="20% - Accent4 4 5 2 2 2" xfId="12172"/>
    <cellStyle name="20% - Accent4 4 5 2 2 2 2" xfId="22332"/>
    <cellStyle name="20% - Accent4 4 5 2 2 2 2 2" xfId="42652"/>
    <cellStyle name="20% - Accent4 4 5 2 2 2 3" xfId="32492"/>
    <cellStyle name="20% - Accent4 4 5 2 2 3" xfId="17252"/>
    <cellStyle name="20% - Accent4 4 5 2 2 3 2" xfId="37572"/>
    <cellStyle name="20% - Accent4 4 5 2 2 4" xfId="27412"/>
    <cellStyle name="20% - Accent4 4 5 2 3" xfId="9632"/>
    <cellStyle name="20% - Accent4 4 5 2 3 2" xfId="19792"/>
    <cellStyle name="20% - Accent4 4 5 2 3 2 2" xfId="40112"/>
    <cellStyle name="20% - Accent4 4 5 2 3 3" xfId="29952"/>
    <cellStyle name="20% - Accent4 4 5 2 4" xfId="14712"/>
    <cellStyle name="20% - Accent4 4 5 2 4 2" xfId="35032"/>
    <cellStyle name="20% - Accent4 4 5 2 5" xfId="24872"/>
    <cellStyle name="20% - Accent4 4 5 3" xfId="5821"/>
    <cellStyle name="20% - Accent4 4 5 3 2" xfId="10901"/>
    <cellStyle name="20% - Accent4 4 5 3 2 2" xfId="21061"/>
    <cellStyle name="20% - Accent4 4 5 3 2 2 2" xfId="41381"/>
    <cellStyle name="20% - Accent4 4 5 3 2 3" xfId="31221"/>
    <cellStyle name="20% - Accent4 4 5 3 3" xfId="15981"/>
    <cellStyle name="20% - Accent4 4 5 3 3 2" xfId="36301"/>
    <cellStyle name="20% - Accent4 4 5 3 4" xfId="26141"/>
    <cellStyle name="20% - Accent4 4 5 4" xfId="8361"/>
    <cellStyle name="20% - Accent4 4 5 4 2" xfId="18521"/>
    <cellStyle name="20% - Accent4 4 5 4 2 2" xfId="38841"/>
    <cellStyle name="20% - Accent4 4 5 4 3" xfId="28681"/>
    <cellStyle name="20% - Accent4 4 5 5" xfId="13441"/>
    <cellStyle name="20% - Accent4 4 5 5 2" xfId="33761"/>
    <cellStyle name="20% - Accent4 4 5 6" xfId="23601"/>
    <cellStyle name="20% - Accent4 4 6" xfId="2842"/>
    <cellStyle name="20% - Accent4 4 7" xfId="3614"/>
    <cellStyle name="20% - Accent4 4 7 2" xfId="6154"/>
    <cellStyle name="20% - Accent4 4 7 2 2" xfId="11234"/>
    <cellStyle name="20% - Accent4 4 7 2 2 2" xfId="21394"/>
    <cellStyle name="20% - Accent4 4 7 2 2 2 2" xfId="41714"/>
    <cellStyle name="20% - Accent4 4 7 2 2 3" xfId="31554"/>
    <cellStyle name="20% - Accent4 4 7 2 3" xfId="16314"/>
    <cellStyle name="20% - Accent4 4 7 2 3 2" xfId="36634"/>
    <cellStyle name="20% - Accent4 4 7 2 4" xfId="26474"/>
    <cellStyle name="20% - Accent4 4 7 3" xfId="8694"/>
    <cellStyle name="20% - Accent4 4 7 3 2" xfId="18854"/>
    <cellStyle name="20% - Accent4 4 7 3 2 2" xfId="39174"/>
    <cellStyle name="20% - Accent4 4 7 3 3" xfId="29014"/>
    <cellStyle name="20% - Accent4 4 7 4" xfId="13774"/>
    <cellStyle name="20% - Accent4 4 7 4 2" xfId="34094"/>
    <cellStyle name="20% - Accent4 4 7 5" xfId="23934"/>
    <cellStyle name="20% - Accent4 4 8" xfId="4881"/>
    <cellStyle name="20% - Accent4 4 8 2" xfId="9961"/>
    <cellStyle name="20% - Accent4 4 8 2 2" xfId="20121"/>
    <cellStyle name="20% - Accent4 4 8 2 2 2" xfId="40441"/>
    <cellStyle name="20% - Accent4 4 8 2 3" xfId="30281"/>
    <cellStyle name="20% - Accent4 4 8 3" xfId="15041"/>
    <cellStyle name="20% - Accent4 4 8 3 2" xfId="35361"/>
    <cellStyle name="20% - Accent4 4 8 4" xfId="25201"/>
    <cellStyle name="20% - Accent4 4 9" xfId="7421"/>
    <cellStyle name="20% - Accent4 4 9 2" xfId="17581"/>
    <cellStyle name="20% - Accent4 4 9 2 2" xfId="37901"/>
    <cellStyle name="20% - Accent4 4 9 3" xfId="27741"/>
    <cellStyle name="20% - Accent4 5" xfId="328"/>
    <cellStyle name="20% - Accent4 5 10" xfId="12513"/>
    <cellStyle name="20% - Accent4 5 10 2" xfId="32833"/>
    <cellStyle name="20% - Accent4 5 11" xfId="22673"/>
    <cellStyle name="20% - Accent4 5 2" xfId="329"/>
    <cellStyle name="20% - Accent4 5 2 2" xfId="330"/>
    <cellStyle name="20% - Accent4 5 2 2 2" xfId="331"/>
    <cellStyle name="20% - Accent4 5 2 2 2 2" xfId="332"/>
    <cellStyle name="20% - Accent4 5 2 2 2 2 2" xfId="3630"/>
    <cellStyle name="20% - Accent4 5 2 2 2 2 2 2" xfId="6170"/>
    <cellStyle name="20% - Accent4 5 2 2 2 2 2 2 2" xfId="11250"/>
    <cellStyle name="20% - Accent4 5 2 2 2 2 2 2 2 2" xfId="21410"/>
    <cellStyle name="20% - Accent4 5 2 2 2 2 2 2 2 2 2" xfId="41730"/>
    <cellStyle name="20% - Accent4 5 2 2 2 2 2 2 2 3" xfId="31570"/>
    <cellStyle name="20% - Accent4 5 2 2 2 2 2 2 3" xfId="16330"/>
    <cellStyle name="20% - Accent4 5 2 2 2 2 2 2 3 2" xfId="36650"/>
    <cellStyle name="20% - Accent4 5 2 2 2 2 2 2 4" xfId="26490"/>
    <cellStyle name="20% - Accent4 5 2 2 2 2 2 3" xfId="8710"/>
    <cellStyle name="20% - Accent4 5 2 2 2 2 2 3 2" xfId="18870"/>
    <cellStyle name="20% - Accent4 5 2 2 2 2 2 3 2 2" xfId="39190"/>
    <cellStyle name="20% - Accent4 5 2 2 2 2 2 3 3" xfId="29030"/>
    <cellStyle name="20% - Accent4 5 2 2 2 2 2 4" xfId="13790"/>
    <cellStyle name="20% - Accent4 5 2 2 2 2 2 4 2" xfId="34110"/>
    <cellStyle name="20% - Accent4 5 2 2 2 2 2 5" xfId="23950"/>
    <cellStyle name="20% - Accent4 5 2 2 2 2 3" xfId="4897"/>
    <cellStyle name="20% - Accent4 5 2 2 2 2 3 2" xfId="9977"/>
    <cellStyle name="20% - Accent4 5 2 2 2 2 3 2 2" xfId="20137"/>
    <cellStyle name="20% - Accent4 5 2 2 2 2 3 2 2 2" xfId="40457"/>
    <cellStyle name="20% - Accent4 5 2 2 2 2 3 2 3" xfId="30297"/>
    <cellStyle name="20% - Accent4 5 2 2 2 2 3 3" xfId="15057"/>
    <cellStyle name="20% - Accent4 5 2 2 2 2 3 3 2" xfId="35377"/>
    <cellStyle name="20% - Accent4 5 2 2 2 2 3 4" xfId="25217"/>
    <cellStyle name="20% - Accent4 5 2 2 2 2 4" xfId="7437"/>
    <cellStyle name="20% - Accent4 5 2 2 2 2 4 2" xfId="17597"/>
    <cellStyle name="20% - Accent4 5 2 2 2 2 4 2 2" xfId="37917"/>
    <cellStyle name="20% - Accent4 5 2 2 2 2 4 3" xfId="27757"/>
    <cellStyle name="20% - Accent4 5 2 2 2 2 5" xfId="12517"/>
    <cellStyle name="20% - Accent4 5 2 2 2 2 5 2" xfId="32837"/>
    <cellStyle name="20% - Accent4 5 2 2 2 2 6" xfId="22677"/>
    <cellStyle name="20% - Accent4 5 2 2 2 3" xfId="3629"/>
    <cellStyle name="20% - Accent4 5 2 2 2 3 2" xfId="6169"/>
    <cellStyle name="20% - Accent4 5 2 2 2 3 2 2" xfId="11249"/>
    <cellStyle name="20% - Accent4 5 2 2 2 3 2 2 2" xfId="21409"/>
    <cellStyle name="20% - Accent4 5 2 2 2 3 2 2 2 2" xfId="41729"/>
    <cellStyle name="20% - Accent4 5 2 2 2 3 2 2 3" xfId="31569"/>
    <cellStyle name="20% - Accent4 5 2 2 2 3 2 3" xfId="16329"/>
    <cellStyle name="20% - Accent4 5 2 2 2 3 2 3 2" xfId="36649"/>
    <cellStyle name="20% - Accent4 5 2 2 2 3 2 4" xfId="26489"/>
    <cellStyle name="20% - Accent4 5 2 2 2 3 3" xfId="8709"/>
    <cellStyle name="20% - Accent4 5 2 2 2 3 3 2" xfId="18869"/>
    <cellStyle name="20% - Accent4 5 2 2 2 3 3 2 2" xfId="39189"/>
    <cellStyle name="20% - Accent4 5 2 2 2 3 3 3" xfId="29029"/>
    <cellStyle name="20% - Accent4 5 2 2 2 3 4" xfId="13789"/>
    <cellStyle name="20% - Accent4 5 2 2 2 3 4 2" xfId="34109"/>
    <cellStyle name="20% - Accent4 5 2 2 2 3 5" xfId="23949"/>
    <cellStyle name="20% - Accent4 5 2 2 2 4" xfId="4896"/>
    <cellStyle name="20% - Accent4 5 2 2 2 4 2" xfId="9976"/>
    <cellStyle name="20% - Accent4 5 2 2 2 4 2 2" xfId="20136"/>
    <cellStyle name="20% - Accent4 5 2 2 2 4 2 2 2" xfId="40456"/>
    <cellStyle name="20% - Accent4 5 2 2 2 4 2 3" xfId="30296"/>
    <cellStyle name="20% - Accent4 5 2 2 2 4 3" xfId="15056"/>
    <cellStyle name="20% - Accent4 5 2 2 2 4 3 2" xfId="35376"/>
    <cellStyle name="20% - Accent4 5 2 2 2 4 4" xfId="25216"/>
    <cellStyle name="20% - Accent4 5 2 2 2 5" xfId="7436"/>
    <cellStyle name="20% - Accent4 5 2 2 2 5 2" xfId="17596"/>
    <cellStyle name="20% - Accent4 5 2 2 2 5 2 2" xfId="37916"/>
    <cellStyle name="20% - Accent4 5 2 2 2 5 3" xfId="27756"/>
    <cellStyle name="20% - Accent4 5 2 2 2 6" xfId="12516"/>
    <cellStyle name="20% - Accent4 5 2 2 2 6 2" xfId="32836"/>
    <cellStyle name="20% - Accent4 5 2 2 2 7" xfId="22676"/>
    <cellStyle name="20% - Accent4 5 2 2 3" xfId="3628"/>
    <cellStyle name="20% - Accent4 5 2 2 3 2" xfId="6168"/>
    <cellStyle name="20% - Accent4 5 2 2 3 2 2" xfId="11248"/>
    <cellStyle name="20% - Accent4 5 2 2 3 2 2 2" xfId="21408"/>
    <cellStyle name="20% - Accent4 5 2 2 3 2 2 2 2" xfId="41728"/>
    <cellStyle name="20% - Accent4 5 2 2 3 2 2 3" xfId="31568"/>
    <cellStyle name="20% - Accent4 5 2 2 3 2 3" xfId="16328"/>
    <cellStyle name="20% - Accent4 5 2 2 3 2 3 2" xfId="36648"/>
    <cellStyle name="20% - Accent4 5 2 2 3 2 4" xfId="26488"/>
    <cellStyle name="20% - Accent4 5 2 2 3 3" xfId="8708"/>
    <cellStyle name="20% - Accent4 5 2 2 3 3 2" xfId="18868"/>
    <cellStyle name="20% - Accent4 5 2 2 3 3 2 2" xfId="39188"/>
    <cellStyle name="20% - Accent4 5 2 2 3 3 3" xfId="29028"/>
    <cellStyle name="20% - Accent4 5 2 2 3 4" xfId="13788"/>
    <cellStyle name="20% - Accent4 5 2 2 3 4 2" xfId="34108"/>
    <cellStyle name="20% - Accent4 5 2 2 3 5" xfId="23948"/>
    <cellStyle name="20% - Accent4 5 2 2 4" xfId="4895"/>
    <cellStyle name="20% - Accent4 5 2 2 4 2" xfId="9975"/>
    <cellStyle name="20% - Accent4 5 2 2 4 2 2" xfId="20135"/>
    <cellStyle name="20% - Accent4 5 2 2 4 2 2 2" xfId="40455"/>
    <cellStyle name="20% - Accent4 5 2 2 4 2 3" xfId="30295"/>
    <cellStyle name="20% - Accent4 5 2 2 4 3" xfId="15055"/>
    <cellStyle name="20% - Accent4 5 2 2 4 3 2" xfId="35375"/>
    <cellStyle name="20% - Accent4 5 2 2 4 4" xfId="25215"/>
    <cellStyle name="20% - Accent4 5 2 2 5" xfId="7435"/>
    <cellStyle name="20% - Accent4 5 2 2 5 2" xfId="17595"/>
    <cellStyle name="20% - Accent4 5 2 2 5 2 2" xfId="37915"/>
    <cellStyle name="20% - Accent4 5 2 2 5 3" xfId="27755"/>
    <cellStyle name="20% - Accent4 5 2 2 6" xfId="12515"/>
    <cellStyle name="20% - Accent4 5 2 2 6 2" xfId="32835"/>
    <cellStyle name="20% - Accent4 5 2 2 7" xfId="22675"/>
    <cellStyle name="20% - Accent4 5 2 3" xfId="333"/>
    <cellStyle name="20% - Accent4 5 2 3 2" xfId="334"/>
    <cellStyle name="20% - Accent4 5 2 3 2 2" xfId="3632"/>
    <cellStyle name="20% - Accent4 5 2 3 2 2 2" xfId="6172"/>
    <cellStyle name="20% - Accent4 5 2 3 2 2 2 2" xfId="11252"/>
    <cellStyle name="20% - Accent4 5 2 3 2 2 2 2 2" xfId="21412"/>
    <cellStyle name="20% - Accent4 5 2 3 2 2 2 2 2 2" xfId="41732"/>
    <cellStyle name="20% - Accent4 5 2 3 2 2 2 2 3" xfId="31572"/>
    <cellStyle name="20% - Accent4 5 2 3 2 2 2 3" xfId="16332"/>
    <cellStyle name="20% - Accent4 5 2 3 2 2 2 3 2" xfId="36652"/>
    <cellStyle name="20% - Accent4 5 2 3 2 2 2 4" xfId="26492"/>
    <cellStyle name="20% - Accent4 5 2 3 2 2 3" xfId="8712"/>
    <cellStyle name="20% - Accent4 5 2 3 2 2 3 2" xfId="18872"/>
    <cellStyle name="20% - Accent4 5 2 3 2 2 3 2 2" xfId="39192"/>
    <cellStyle name="20% - Accent4 5 2 3 2 2 3 3" xfId="29032"/>
    <cellStyle name="20% - Accent4 5 2 3 2 2 4" xfId="13792"/>
    <cellStyle name="20% - Accent4 5 2 3 2 2 4 2" xfId="34112"/>
    <cellStyle name="20% - Accent4 5 2 3 2 2 5" xfId="23952"/>
    <cellStyle name="20% - Accent4 5 2 3 2 3" xfId="4899"/>
    <cellStyle name="20% - Accent4 5 2 3 2 3 2" xfId="9979"/>
    <cellStyle name="20% - Accent4 5 2 3 2 3 2 2" xfId="20139"/>
    <cellStyle name="20% - Accent4 5 2 3 2 3 2 2 2" xfId="40459"/>
    <cellStyle name="20% - Accent4 5 2 3 2 3 2 3" xfId="30299"/>
    <cellStyle name="20% - Accent4 5 2 3 2 3 3" xfId="15059"/>
    <cellStyle name="20% - Accent4 5 2 3 2 3 3 2" xfId="35379"/>
    <cellStyle name="20% - Accent4 5 2 3 2 3 4" xfId="25219"/>
    <cellStyle name="20% - Accent4 5 2 3 2 4" xfId="7439"/>
    <cellStyle name="20% - Accent4 5 2 3 2 4 2" xfId="17599"/>
    <cellStyle name="20% - Accent4 5 2 3 2 4 2 2" xfId="37919"/>
    <cellStyle name="20% - Accent4 5 2 3 2 4 3" xfId="27759"/>
    <cellStyle name="20% - Accent4 5 2 3 2 5" xfId="12519"/>
    <cellStyle name="20% - Accent4 5 2 3 2 5 2" xfId="32839"/>
    <cellStyle name="20% - Accent4 5 2 3 2 6" xfId="22679"/>
    <cellStyle name="20% - Accent4 5 2 3 3" xfId="3631"/>
    <cellStyle name="20% - Accent4 5 2 3 3 2" xfId="6171"/>
    <cellStyle name="20% - Accent4 5 2 3 3 2 2" xfId="11251"/>
    <cellStyle name="20% - Accent4 5 2 3 3 2 2 2" xfId="21411"/>
    <cellStyle name="20% - Accent4 5 2 3 3 2 2 2 2" xfId="41731"/>
    <cellStyle name="20% - Accent4 5 2 3 3 2 2 3" xfId="31571"/>
    <cellStyle name="20% - Accent4 5 2 3 3 2 3" xfId="16331"/>
    <cellStyle name="20% - Accent4 5 2 3 3 2 3 2" xfId="36651"/>
    <cellStyle name="20% - Accent4 5 2 3 3 2 4" xfId="26491"/>
    <cellStyle name="20% - Accent4 5 2 3 3 3" xfId="8711"/>
    <cellStyle name="20% - Accent4 5 2 3 3 3 2" xfId="18871"/>
    <cellStyle name="20% - Accent4 5 2 3 3 3 2 2" xfId="39191"/>
    <cellStyle name="20% - Accent4 5 2 3 3 3 3" xfId="29031"/>
    <cellStyle name="20% - Accent4 5 2 3 3 4" xfId="13791"/>
    <cellStyle name="20% - Accent4 5 2 3 3 4 2" xfId="34111"/>
    <cellStyle name="20% - Accent4 5 2 3 3 5" xfId="23951"/>
    <cellStyle name="20% - Accent4 5 2 3 4" xfId="4898"/>
    <cellStyle name="20% - Accent4 5 2 3 4 2" xfId="9978"/>
    <cellStyle name="20% - Accent4 5 2 3 4 2 2" xfId="20138"/>
    <cellStyle name="20% - Accent4 5 2 3 4 2 2 2" xfId="40458"/>
    <cellStyle name="20% - Accent4 5 2 3 4 2 3" xfId="30298"/>
    <cellStyle name="20% - Accent4 5 2 3 4 3" xfId="15058"/>
    <cellStyle name="20% - Accent4 5 2 3 4 3 2" xfId="35378"/>
    <cellStyle name="20% - Accent4 5 2 3 4 4" xfId="25218"/>
    <cellStyle name="20% - Accent4 5 2 3 5" xfId="7438"/>
    <cellStyle name="20% - Accent4 5 2 3 5 2" xfId="17598"/>
    <cellStyle name="20% - Accent4 5 2 3 5 2 2" xfId="37918"/>
    <cellStyle name="20% - Accent4 5 2 3 5 3" xfId="27758"/>
    <cellStyle name="20% - Accent4 5 2 3 6" xfId="12518"/>
    <cellStyle name="20% - Accent4 5 2 3 6 2" xfId="32838"/>
    <cellStyle name="20% - Accent4 5 2 3 7" xfId="22678"/>
    <cellStyle name="20% - Accent4 5 2 4" xfId="3627"/>
    <cellStyle name="20% - Accent4 5 2 4 2" xfId="6167"/>
    <cellStyle name="20% - Accent4 5 2 4 2 2" xfId="11247"/>
    <cellStyle name="20% - Accent4 5 2 4 2 2 2" xfId="21407"/>
    <cellStyle name="20% - Accent4 5 2 4 2 2 2 2" xfId="41727"/>
    <cellStyle name="20% - Accent4 5 2 4 2 2 3" xfId="31567"/>
    <cellStyle name="20% - Accent4 5 2 4 2 3" xfId="16327"/>
    <cellStyle name="20% - Accent4 5 2 4 2 3 2" xfId="36647"/>
    <cellStyle name="20% - Accent4 5 2 4 2 4" xfId="26487"/>
    <cellStyle name="20% - Accent4 5 2 4 3" xfId="8707"/>
    <cellStyle name="20% - Accent4 5 2 4 3 2" xfId="18867"/>
    <cellStyle name="20% - Accent4 5 2 4 3 2 2" xfId="39187"/>
    <cellStyle name="20% - Accent4 5 2 4 3 3" xfId="29027"/>
    <cellStyle name="20% - Accent4 5 2 4 4" xfId="13787"/>
    <cellStyle name="20% - Accent4 5 2 4 4 2" xfId="34107"/>
    <cellStyle name="20% - Accent4 5 2 4 5" xfId="23947"/>
    <cellStyle name="20% - Accent4 5 2 5" xfId="4894"/>
    <cellStyle name="20% - Accent4 5 2 5 2" xfId="9974"/>
    <cellStyle name="20% - Accent4 5 2 5 2 2" xfId="20134"/>
    <cellStyle name="20% - Accent4 5 2 5 2 2 2" xfId="40454"/>
    <cellStyle name="20% - Accent4 5 2 5 2 3" xfId="30294"/>
    <cellStyle name="20% - Accent4 5 2 5 3" xfId="15054"/>
    <cellStyle name="20% - Accent4 5 2 5 3 2" xfId="35374"/>
    <cellStyle name="20% - Accent4 5 2 5 4" xfId="25214"/>
    <cellStyle name="20% - Accent4 5 2 6" xfId="7434"/>
    <cellStyle name="20% - Accent4 5 2 6 2" xfId="17594"/>
    <cellStyle name="20% - Accent4 5 2 6 2 2" xfId="37914"/>
    <cellStyle name="20% - Accent4 5 2 6 3" xfId="27754"/>
    <cellStyle name="20% - Accent4 5 2 7" xfId="12514"/>
    <cellStyle name="20% - Accent4 5 2 7 2" xfId="32834"/>
    <cellStyle name="20% - Accent4 5 2 8" xfId="22674"/>
    <cellStyle name="20% - Accent4 5 3" xfId="335"/>
    <cellStyle name="20% - Accent4 5 3 2" xfId="336"/>
    <cellStyle name="20% - Accent4 5 3 2 2" xfId="337"/>
    <cellStyle name="20% - Accent4 5 3 2 2 2" xfId="3635"/>
    <cellStyle name="20% - Accent4 5 3 2 2 2 2" xfId="6175"/>
    <cellStyle name="20% - Accent4 5 3 2 2 2 2 2" xfId="11255"/>
    <cellStyle name="20% - Accent4 5 3 2 2 2 2 2 2" xfId="21415"/>
    <cellStyle name="20% - Accent4 5 3 2 2 2 2 2 2 2" xfId="41735"/>
    <cellStyle name="20% - Accent4 5 3 2 2 2 2 2 3" xfId="31575"/>
    <cellStyle name="20% - Accent4 5 3 2 2 2 2 3" xfId="16335"/>
    <cellStyle name="20% - Accent4 5 3 2 2 2 2 3 2" xfId="36655"/>
    <cellStyle name="20% - Accent4 5 3 2 2 2 2 4" xfId="26495"/>
    <cellStyle name="20% - Accent4 5 3 2 2 2 3" xfId="8715"/>
    <cellStyle name="20% - Accent4 5 3 2 2 2 3 2" xfId="18875"/>
    <cellStyle name="20% - Accent4 5 3 2 2 2 3 2 2" xfId="39195"/>
    <cellStyle name="20% - Accent4 5 3 2 2 2 3 3" xfId="29035"/>
    <cellStyle name="20% - Accent4 5 3 2 2 2 4" xfId="13795"/>
    <cellStyle name="20% - Accent4 5 3 2 2 2 4 2" xfId="34115"/>
    <cellStyle name="20% - Accent4 5 3 2 2 2 5" xfId="23955"/>
    <cellStyle name="20% - Accent4 5 3 2 2 3" xfId="4902"/>
    <cellStyle name="20% - Accent4 5 3 2 2 3 2" xfId="9982"/>
    <cellStyle name="20% - Accent4 5 3 2 2 3 2 2" xfId="20142"/>
    <cellStyle name="20% - Accent4 5 3 2 2 3 2 2 2" xfId="40462"/>
    <cellStyle name="20% - Accent4 5 3 2 2 3 2 3" xfId="30302"/>
    <cellStyle name="20% - Accent4 5 3 2 2 3 3" xfId="15062"/>
    <cellStyle name="20% - Accent4 5 3 2 2 3 3 2" xfId="35382"/>
    <cellStyle name="20% - Accent4 5 3 2 2 3 4" xfId="25222"/>
    <cellStyle name="20% - Accent4 5 3 2 2 4" xfId="7442"/>
    <cellStyle name="20% - Accent4 5 3 2 2 4 2" xfId="17602"/>
    <cellStyle name="20% - Accent4 5 3 2 2 4 2 2" xfId="37922"/>
    <cellStyle name="20% - Accent4 5 3 2 2 4 3" xfId="27762"/>
    <cellStyle name="20% - Accent4 5 3 2 2 5" xfId="12522"/>
    <cellStyle name="20% - Accent4 5 3 2 2 5 2" xfId="32842"/>
    <cellStyle name="20% - Accent4 5 3 2 2 6" xfId="22682"/>
    <cellStyle name="20% - Accent4 5 3 2 3" xfId="3634"/>
    <cellStyle name="20% - Accent4 5 3 2 3 2" xfId="6174"/>
    <cellStyle name="20% - Accent4 5 3 2 3 2 2" xfId="11254"/>
    <cellStyle name="20% - Accent4 5 3 2 3 2 2 2" xfId="21414"/>
    <cellStyle name="20% - Accent4 5 3 2 3 2 2 2 2" xfId="41734"/>
    <cellStyle name="20% - Accent4 5 3 2 3 2 2 3" xfId="31574"/>
    <cellStyle name="20% - Accent4 5 3 2 3 2 3" xfId="16334"/>
    <cellStyle name="20% - Accent4 5 3 2 3 2 3 2" xfId="36654"/>
    <cellStyle name="20% - Accent4 5 3 2 3 2 4" xfId="26494"/>
    <cellStyle name="20% - Accent4 5 3 2 3 3" xfId="8714"/>
    <cellStyle name="20% - Accent4 5 3 2 3 3 2" xfId="18874"/>
    <cellStyle name="20% - Accent4 5 3 2 3 3 2 2" xfId="39194"/>
    <cellStyle name="20% - Accent4 5 3 2 3 3 3" xfId="29034"/>
    <cellStyle name="20% - Accent4 5 3 2 3 4" xfId="13794"/>
    <cellStyle name="20% - Accent4 5 3 2 3 4 2" xfId="34114"/>
    <cellStyle name="20% - Accent4 5 3 2 3 5" xfId="23954"/>
    <cellStyle name="20% - Accent4 5 3 2 4" xfId="4901"/>
    <cellStyle name="20% - Accent4 5 3 2 4 2" xfId="9981"/>
    <cellStyle name="20% - Accent4 5 3 2 4 2 2" xfId="20141"/>
    <cellStyle name="20% - Accent4 5 3 2 4 2 2 2" xfId="40461"/>
    <cellStyle name="20% - Accent4 5 3 2 4 2 3" xfId="30301"/>
    <cellStyle name="20% - Accent4 5 3 2 4 3" xfId="15061"/>
    <cellStyle name="20% - Accent4 5 3 2 4 3 2" xfId="35381"/>
    <cellStyle name="20% - Accent4 5 3 2 4 4" xfId="25221"/>
    <cellStyle name="20% - Accent4 5 3 2 5" xfId="7441"/>
    <cellStyle name="20% - Accent4 5 3 2 5 2" xfId="17601"/>
    <cellStyle name="20% - Accent4 5 3 2 5 2 2" xfId="37921"/>
    <cellStyle name="20% - Accent4 5 3 2 5 3" xfId="27761"/>
    <cellStyle name="20% - Accent4 5 3 2 6" xfId="12521"/>
    <cellStyle name="20% - Accent4 5 3 2 6 2" xfId="32841"/>
    <cellStyle name="20% - Accent4 5 3 2 7" xfId="22681"/>
    <cellStyle name="20% - Accent4 5 3 3" xfId="3633"/>
    <cellStyle name="20% - Accent4 5 3 3 2" xfId="6173"/>
    <cellStyle name="20% - Accent4 5 3 3 2 2" xfId="11253"/>
    <cellStyle name="20% - Accent4 5 3 3 2 2 2" xfId="21413"/>
    <cellStyle name="20% - Accent4 5 3 3 2 2 2 2" xfId="41733"/>
    <cellStyle name="20% - Accent4 5 3 3 2 2 3" xfId="31573"/>
    <cellStyle name="20% - Accent4 5 3 3 2 3" xfId="16333"/>
    <cellStyle name="20% - Accent4 5 3 3 2 3 2" xfId="36653"/>
    <cellStyle name="20% - Accent4 5 3 3 2 4" xfId="26493"/>
    <cellStyle name="20% - Accent4 5 3 3 3" xfId="8713"/>
    <cellStyle name="20% - Accent4 5 3 3 3 2" xfId="18873"/>
    <cellStyle name="20% - Accent4 5 3 3 3 2 2" xfId="39193"/>
    <cellStyle name="20% - Accent4 5 3 3 3 3" xfId="29033"/>
    <cellStyle name="20% - Accent4 5 3 3 4" xfId="13793"/>
    <cellStyle name="20% - Accent4 5 3 3 4 2" xfId="34113"/>
    <cellStyle name="20% - Accent4 5 3 3 5" xfId="23953"/>
    <cellStyle name="20% - Accent4 5 3 4" xfId="4900"/>
    <cellStyle name="20% - Accent4 5 3 4 2" xfId="9980"/>
    <cellStyle name="20% - Accent4 5 3 4 2 2" xfId="20140"/>
    <cellStyle name="20% - Accent4 5 3 4 2 2 2" xfId="40460"/>
    <cellStyle name="20% - Accent4 5 3 4 2 3" xfId="30300"/>
    <cellStyle name="20% - Accent4 5 3 4 3" xfId="15060"/>
    <cellStyle name="20% - Accent4 5 3 4 3 2" xfId="35380"/>
    <cellStyle name="20% - Accent4 5 3 4 4" xfId="25220"/>
    <cellStyle name="20% - Accent4 5 3 5" xfId="7440"/>
    <cellStyle name="20% - Accent4 5 3 5 2" xfId="17600"/>
    <cellStyle name="20% - Accent4 5 3 5 2 2" xfId="37920"/>
    <cellStyle name="20% - Accent4 5 3 5 3" xfId="27760"/>
    <cellStyle name="20% - Accent4 5 3 6" xfId="12520"/>
    <cellStyle name="20% - Accent4 5 3 6 2" xfId="32840"/>
    <cellStyle name="20% - Accent4 5 3 7" xfId="22680"/>
    <cellStyle name="20% - Accent4 5 4" xfId="338"/>
    <cellStyle name="20% - Accent4 5 4 2" xfId="339"/>
    <cellStyle name="20% - Accent4 5 4 2 2" xfId="3637"/>
    <cellStyle name="20% - Accent4 5 4 2 2 2" xfId="6177"/>
    <cellStyle name="20% - Accent4 5 4 2 2 2 2" xfId="11257"/>
    <cellStyle name="20% - Accent4 5 4 2 2 2 2 2" xfId="21417"/>
    <cellStyle name="20% - Accent4 5 4 2 2 2 2 2 2" xfId="41737"/>
    <cellStyle name="20% - Accent4 5 4 2 2 2 2 3" xfId="31577"/>
    <cellStyle name="20% - Accent4 5 4 2 2 2 3" xfId="16337"/>
    <cellStyle name="20% - Accent4 5 4 2 2 2 3 2" xfId="36657"/>
    <cellStyle name="20% - Accent4 5 4 2 2 2 4" xfId="26497"/>
    <cellStyle name="20% - Accent4 5 4 2 2 3" xfId="8717"/>
    <cellStyle name="20% - Accent4 5 4 2 2 3 2" xfId="18877"/>
    <cellStyle name="20% - Accent4 5 4 2 2 3 2 2" xfId="39197"/>
    <cellStyle name="20% - Accent4 5 4 2 2 3 3" xfId="29037"/>
    <cellStyle name="20% - Accent4 5 4 2 2 4" xfId="13797"/>
    <cellStyle name="20% - Accent4 5 4 2 2 4 2" xfId="34117"/>
    <cellStyle name="20% - Accent4 5 4 2 2 5" xfId="23957"/>
    <cellStyle name="20% - Accent4 5 4 2 3" xfId="4904"/>
    <cellStyle name="20% - Accent4 5 4 2 3 2" xfId="9984"/>
    <cellStyle name="20% - Accent4 5 4 2 3 2 2" xfId="20144"/>
    <cellStyle name="20% - Accent4 5 4 2 3 2 2 2" xfId="40464"/>
    <cellStyle name="20% - Accent4 5 4 2 3 2 3" xfId="30304"/>
    <cellStyle name="20% - Accent4 5 4 2 3 3" xfId="15064"/>
    <cellStyle name="20% - Accent4 5 4 2 3 3 2" xfId="35384"/>
    <cellStyle name="20% - Accent4 5 4 2 3 4" xfId="25224"/>
    <cellStyle name="20% - Accent4 5 4 2 4" xfId="7444"/>
    <cellStyle name="20% - Accent4 5 4 2 4 2" xfId="17604"/>
    <cellStyle name="20% - Accent4 5 4 2 4 2 2" xfId="37924"/>
    <cellStyle name="20% - Accent4 5 4 2 4 3" xfId="27764"/>
    <cellStyle name="20% - Accent4 5 4 2 5" xfId="12524"/>
    <cellStyle name="20% - Accent4 5 4 2 5 2" xfId="32844"/>
    <cellStyle name="20% - Accent4 5 4 2 6" xfId="22684"/>
    <cellStyle name="20% - Accent4 5 4 3" xfId="3636"/>
    <cellStyle name="20% - Accent4 5 4 3 2" xfId="6176"/>
    <cellStyle name="20% - Accent4 5 4 3 2 2" xfId="11256"/>
    <cellStyle name="20% - Accent4 5 4 3 2 2 2" xfId="21416"/>
    <cellStyle name="20% - Accent4 5 4 3 2 2 2 2" xfId="41736"/>
    <cellStyle name="20% - Accent4 5 4 3 2 2 3" xfId="31576"/>
    <cellStyle name="20% - Accent4 5 4 3 2 3" xfId="16336"/>
    <cellStyle name="20% - Accent4 5 4 3 2 3 2" xfId="36656"/>
    <cellStyle name="20% - Accent4 5 4 3 2 4" xfId="26496"/>
    <cellStyle name="20% - Accent4 5 4 3 3" xfId="8716"/>
    <cellStyle name="20% - Accent4 5 4 3 3 2" xfId="18876"/>
    <cellStyle name="20% - Accent4 5 4 3 3 2 2" xfId="39196"/>
    <cellStyle name="20% - Accent4 5 4 3 3 3" xfId="29036"/>
    <cellStyle name="20% - Accent4 5 4 3 4" xfId="13796"/>
    <cellStyle name="20% - Accent4 5 4 3 4 2" xfId="34116"/>
    <cellStyle name="20% - Accent4 5 4 3 5" xfId="23956"/>
    <cellStyle name="20% - Accent4 5 4 4" xfId="4903"/>
    <cellStyle name="20% - Accent4 5 4 4 2" xfId="9983"/>
    <cellStyle name="20% - Accent4 5 4 4 2 2" xfId="20143"/>
    <cellStyle name="20% - Accent4 5 4 4 2 2 2" xfId="40463"/>
    <cellStyle name="20% - Accent4 5 4 4 2 3" xfId="30303"/>
    <cellStyle name="20% - Accent4 5 4 4 3" xfId="15063"/>
    <cellStyle name="20% - Accent4 5 4 4 3 2" xfId="35383"/>
    <cellStyle name="20% - Accent4 5 4 4 4" xfId="25223"/>
    <cellStyle name="20% - Accent4 5 4 5" xfId="7443"/>
    <cellStyle name="20% - Accent4 5 4 5 2" xfId="17603"/>
    <cellStyle name="20% - Accent4 5 4 5 2 2" xfId="37923"/>
    <cellStyle name="20% - Accent4 5 4 5 3" xfId="27763"/>
    <cellStyle name="20% - Accent4 5 4 6" xfId="12523"/>
    <cellStyle name="20% - Accent4 5 4 6 2" xfId="32843"/>
    <cellStyle name="20% - Accent4 5 4 7" xfId="22683"/>
    <cellStyle name="20% - Accent4 5 5" xfId="2843"/>
    <cellStyle name="20% - Accent4 5 5 2" xfId="4553"/>
    <cellStyle name="20% - Accent4 5 5 2 2" xfId="7093"/>
    <cellStyle name="20% - Accent4 5 5 2 2 2" xfId="12173"/>
    <cellStyle name="20% - Accent4 5 5 2 2 2 2" xfId="22333"/>
    <cellStyle name="20% - Accent4 5 5 2 2 2 2 2" xfId="42653"/>
    <cellStyle name="20% - Accent4 5 5 2 2 2 3" xfId="32493"/>
    <cellStyle name="20% - Accent4 5 5 2 2 3" xfId="17253"/>
    <cellStyle name="20% - Accent4 5 5 2 2 3 2" xfId="37573"/>
    <cellStyle name="20% - Accent4 5 5 2 2 4" xfId="27413"/>
    <cellStyle name="20% - Accent4 5 5 2 3" xfId="9633"/>
    <cellStyle name="20% - Accent4 5 5 2 3 2" xfId="19793"/>
    <cellStyle name="20% - Accent4 5 5 2 3 2 2" xfId="40113"/>
    <cellStyle name="20% - Accent4 5 5 2 3 3" xfId="29953"/>
    <cellStyle name="20% - Accent4 5 5 2 4" xfId="14713"/>
    <cellStyle name="20% - Accent4 5 5 2 4 2" xfId="35033"/>
    <cellStyle name="20% - Accent4 5 5 2 5" xfId="24873"/>
    <cellStyle name="20% - Accent4 5 5 3" xfId="5822"/>
    <cellStyle name="20% - Accent4 5 5 3 2" xfId="10902"/>
    <cellStyle name="20% - Accent4 5 5 3 2 2" xfId="21062"/>
    <cellStyle name="20% - Accent4 5 5 3 2 2 2" xfId="41382"/>
    <cellStyle name="20% - Accent4 5 5 3 2 3" xfId="31222"/>
    <cellStyle name="20% - Accent4 5 5 3 3" xfId="15982"/>
    <cellStyle name="20% - Accent4 5 5 3 3 2" xfId="36302"/>
    <cellStyle name="20% - Accent4 5 5 3 4" xfId="26142"/>
    <cellStyle name="20% - Accent4 5 5 4" xfId="8362"/>
    <cellStyle name="20% - Accent4 5 5 4 2" xfId="18522"/>
    <cellStyle name="20% - Accent4 5 5 4 2 2" xfId="38842"/>
    <cellStyle name="20% - Accent4 5 5 4 3" xfId="28682"/>
    <cellStyle name="20% - Accent4 5 5 5" xfId="13442"/>
    <cellStyle name="20% - Accent4 5 5 5 2" xfId="33762"/>
    <cellStyle name="20% - Accent4 5 5 6" xfId="23602"/>
    <cellStyle name="20% - Accent4 5 6" xfId="2844"/>
    <cellStyle name="20% - Accent4 5 7" xfId="3626"/>
    <cellStyle name="20% - Accent4 5 7 2" xfId="6166"/>
    <cellStyle name="20% - Accent4 5 7 2 2" xfId="11246"/>
    <cellStyle name="20% - Accent4 5 7 2 2 2" xfId="21406"/>
    <cellStyle name="20% - Accent4 5 7 2 2 2 2" xfId="41726"/>
    <cellStyle name="20% - Accent4 5 7 2 2 3" xfId="31566"/>
    <cellStyle name="20% - Accent4 5 7 2 3" xfId="16326"/>
    <cellStyle name="20% - Accent4 5 7 2 3 2" xfId="36646"/>
    <cellStyle name="20% - Accent4 5 7 2 4" xfId="26486"/>
    <cellStyle name="20% - Accent4 5 7 3" xfId="8706"/>
    <cellStyle name="20% - Accent4 5 7 3 2" xfId="18866"/>
    <cellStyle name="20% - Accent4 5 7 3 2 2" xfId="39186"/>
    <cellStyle name="20% - Accent4 5 7 3 3" xfId="29026"/>
    <cellStyle name="20% - Accent4 5 7 4" xfId="13786"/>
    <cellStyle name="20% - Accent4 5 7 4 2" xfId="34106"/>
    <cellStyle name="20% - Accent4 5 7 5" xfId="23946"/>
    <cellStyle name="20% - Accent4 5 8" xfId="4893"/>
    <cellStyle name="20% - Accent4 5 8 2" xfId="9973"/>
    <cellStyle name="20% - Accent4 5 8 2 2" xfId="20133"/>
    <cellStyle name="20% - Accent4 5 8 2 2 2" xfId="40453"/>
    <cellStyle name="20% - Accent4 5 8 2 3" xfId="30293"/>
    <cellStyle name="20% - Accent4 5 8 3" xfId="15053"/>
    <cellStyle name="20% - Accent4 5 8 3 2" xfId="35373"/>
    <cellStyle name="20% - Accent4 5 8 4" xfId="25213"/>
    <cellStyle name="20% - Accent4 5 9" xfId="7433"/>
    <cellStyle name="20% - Accent4 5 9 2" xfId="17593"/>
    <cellStyle name="20% - Accent4 5 9 2 2" xfId="37913"/>
    <cellStyle name="20% - Accent4 5 9 3" xfId="27753"/>
    <cellStyle name="20% - Accent4 6" xfId="340"/>
    <cellStyle name="20% - Accent4 6 2" xfId="341"/>
    <cellStyle name="20% - Accent4 6 2 2" xfId="342"/>
    <cellStyle name="20% - Accent4 6 2 2 2" xfId="343"/>
    <cellStyle name="20% - Accent4 6 2 2 2 2" xfId="3641"/>
    <cellStyle name="20% - Accent4 6 2 2 2 2 2" xfId="6181"/>
    <cellStyle name="20% - Accent4 6 2 2 2 2 2 2" xfId="11261"/>
    <cellStyle name="20% - Accent4 6 2 2 2 2 2 2 2" xfId="21421"/>
    <cellStyle name="20% - Accent4 6 2 2 2 2 2 2 2 2" xfId="41741"/>
    <cellStyle name="20% - Accent4 6 2 2 2 2 2 2 3" xfId="31581"/>
    <cellStyle name="20% - Accent4 6 2 2 2 2 2 3" xfId="16341"/>
    <cellStyle name="20% - Accent4 6 2 2 2 2 2 3 2" xfId="36661"/>
    <cellStyle name="20% - Accent4 6 2 2 2 2 2 4" xfId="26501"/>
    <cellStyle name="20% - Accent4 6 2 2 2 2 3" xfId="8721"/>
    <cellStyle name="20% - Accent4 6 2 2 2 2 3 2" xfId="18881"/>
    <cellStyle name="20% - Accent4 6 2 2 2 2 3 2 2" xfId="39201"/>
    <cellStyle name="20% - Accent4 6 2 2 2 2 3 3" xfId="29041"/>
    <cellStyle name="20% - Accent4 6 2 2 2 2 4" xfId="13801"/>
    <cellStyle name="20% - Accent4 6 2 2 2 2 4 2" xfId="34121"/>
    <cellStyle name="20% - Accent4 6 2 2 2 2 5" xfId="23961"/>
    <cellStyle name="20% - Accent4 6 2 2 2 3" xfId="4908"/>
    <cellStyle name="20% - Accent4 6 2 2 2 3 2" xfId="9988"/>
    <cellStyle name="20% - Accent4 6 2 2 2 3 2 2" xfId="20148"/>
    <cellStyle name="20% - Accent4 6 2 2 2 3 2 2 2" xfId="40468"/>
    <cellStyle name="20% - Accent4 6 2 2 2 3 2 3" xfId="30308"/>
    <cellStyle name="20% - Accent4 6 2 2 2 3 3" xfId="15068"/>
    <cellStyle name="20% - Accent4 6 2 2 2 3 3 2" xfId="35388"/>
    <cellStyle name="20% - Accent4 6 2 2 2 3 4" xfId="25228"/>
    <cellStyle name="20% - Accent4 6 2 2 2 4" xfId="7448"/>
    <cellStyle name="20% - Accent4 6 2 2 2 4 2" xfId="17608"/>
    <cellStyle name="20% - Accent4 6 2 2 2 4 2 2" xfId="37928"/>
    <cellStyle name="20% - Accent4 6 2 2 2 4 3" xfId="27768"/>
    <cellStyle name="20% - Accent4 6 2 2 2 5" xfId="12528"/>
    <cellStyle name="20% - Accent4 6 2 2 2 5 2" xfId="32848"/>
    <cellStyle name="20% - Accent4 6 2 2 2 6" xfId="22688"/>
    <cellStyle name="20% - Accent4 6 2 2 3" xfId="3640"/>
    <cellStyle name="20% - Accent4 6 2 2 3 2" xfId="6180"/>
    <cellStyle name="20% - Accent4 6 2 2 3 2 2" xfId="11260"/>
    <cellStyle name="20% - Accent4 6 2 2 3 2 2 2" xfId="21420"/>
    <cellStyle name="20% - Accent4 6 2 2 3 2 2 2 2" xfId="41740"/>
    <cellStyle name="20% - Accent4 6 2 2 3 2 2 3" xfId="31580"/>
    <cellStyle name="20% - Accent4 6 2 2 3 2 3" xfId="16340"/>
    <cellStyle name="20% - Accent4 6 2 2 3 2 3 2" xfId="36660"/>
    <cellStyle name="20% - Accent4 6 2 2 3 2 4" xfId="26500"/>
    <cellStyle name="20% - Accent4 6 2 2 3 3" xfId="8720"/>
    <cellStyle name="20% - Accent4 6 2 2 3 3 2" xfId="18880"/>
    <cellStyle name="20% - Accent4 6 2 2 3 3 2 2" xfId="39200"/>
    <cellStyle name="20% - Accent4 6 2 2 3 3 3" xfId="29040"/>
    <cellStyle name="20% - Accent4 6 2 2 3 4" xfId="13800"/>
    <cellStyle name="20% - Accent4 6 2 2 3 4 2" xfId="34120"/>
    <cellStyle name="20% - Accent4 6 2 2 3 5" xfId="23960"/>
    <cellStyle name="20% - Accent4 6 2 2 4" xfId="4907"/>
    <cellStyle name="20% - Accent4 6 2 2 4 2" xfId="9987"/>
    <cellStyle name="20% - Accent4 6 2 2 4 2 2" xfId="20147"/>
    <cellStyle name="20% - Accent4 6 2 2 4 2 2 2" xfId="40467"/>
    <cellStyle name="20% - Accent4 6 2 2 4 2 3" xfId="30307"/>
    <cellStyle name="20% - Accent4 6 2 2 4 3" xfId="15067"/>
    <cellStyle name="20% - Accent4 6 2 2 4 3 2" xfId="35387"/>
    <cellStyle name="20% - Accent4 6 2 2 4 4" xfId="25227"/>
    <cellStyle name="20% - Accent4 6 2 2 5" xfId="7447"/>
    <cellStyle name="20% - Accent4 6 2 2 5 2" xfId="17607"/>
    <cellStyle name="20% - Accent4 6 2 2 5 2 2" xfId="37927"/>
    <cellStyle name="20% - Accent4 6 2 2 5 3" xfId="27767"/>
    <cellStyle name="20% - Accent4 6 2 2 6" xfId="12527"/>
    <cellStyle name="20% - Accent4 6 2 2 6 2" xfId="32847"/>
    <cellStyle name="20% - Accent4 6 2 2 7" xfId="22687"/>
    <cellStyle name="20% - Accent4 6 2 3" xfId="3639"/>
    <cellStyle name="20% - Accent4 6 2 3 2" xfId="6179"/>
    <cellStyle name="20% - Accent4 6 2 3 2 2" xfId="11259"/>
    <cellStyle name="20% - Accent4 6 2 3 2 2 2" xfId="21419"/>
    <cellStyle name="20% - Accent4 6 2 3 2 2 2 2" xfId="41739"/>
    <cellStyle name="20% - Accent4 6 2 3 2 2 3" xfId="31579"/>
    <cellStyle name="20% - Accent4 6 2 3 2 3" xfId="16339"/>
    <cellStyle name="20% - Accent4 6 2 3 2 3 2" xfId="36659"/>
    <cellStyle name="20% - Accent4 6 2 3 2 4" xfId="26499"/>
    <cellStyle name="20% - Accent4 6 2 3 3" xfId="8719"/>
    <cellStyle name="20% - Accent4 6 2 3 3 2" xfId="18879"/>
    <cellStyle name="20% - Accent4 6 2 3 3 2 2" xfId="39199"/>
    <cellStyle name="20% - Accent4 6 2 3 3 3" xfId="29039"/>
    <cellStyle name="20% - Accent4 6 2 3 4" xfId="13799"/>
    <cellStyle name="20% - Accent4 6 2 3 4 2" xfId="34119"/>
    <cellStyle name="20% - Accent4 6 2 3 5" xfId="23959"/>
    <cellStyle name="20% - Accent4 6 2 4" xfId="4906"/>
    <cellStyle name="20% - Accent4 6 2 4 2" xfId="9986"/>
    <cellStyle name="20% - Accent4 6 2 4 2 2" xfId="20146"/>
    <cellStyle name="20% - Accent4 6 2 4 2 2 2" xfId="40466"/>
    <cellStyle name="20% - Accent4 6 2 4 2 3" xfId="30306"/>
    <cellStyle name="20% - Accent4 6 2 4 3" xfId="15066"/>
    <cellStyle name="20% - Accent4 6 2 4 3 2" xfId="35386"/>
    <cellStyle name="20% - Accent4 6 2 4 4" xfId="25226"/>
    <cellStyle name="20% - Accent4 6 2 5" xfId="7446"/>
    <cellStyle name="20% - Accent4 6 2 5 2" xfId="17606"/>
    <cellStyle name="20% - Accent4 6 2 5 2 2" xfId="37926"/>
    <cellStyle name="20% - Accent4 6 2 5 3" xfId="27766"/>
    <cellStyle name="20% - Accent4 6 2 6" xfId="12526"/>
    <cellStyle name="20% - Accent4 6 2 6 2" xfId="32846"/>
    <cellStyle name="20% - Accent4 6 2 7" xfId="22686"/>
    <cellStyle name="20% - Accent4 6 3" xfId="344"/>
    <cellStyle name="20% - Accent4 6 3 2" xfId="345"/>
    <cellStyle name="20% - Accent4 6 3 2 2" xfId="3643"/>
    <cellStyle name="20% - Accent4 6 3 2 2 2" xfId="6183"/>
    <cellStyle name="20% - Accent4 6 3 2 2 2 2" xfId="11263"/>
    <cellStyle name="20% - Accent4 6 3 2 2 2 2 2" xfId="21423"/>
    <cellStyle name="20% - Accent4 6 3 2 2 2 2 2 2" xfId="41743"/>
    <cellStyle name="20% - Accent4 6 3 2 2 2 2 3" xfId="31583"/>
    <cellStyle name="20% - Accent4 6 3 2 2 2 3" xfId="16343"/>
    <cellStyle name="20% - Accent4 6 3 2 2 2 3 2" xfId="36663"/>
    <cellStyle name="20% - Accent4 6 3 2 2 2 4" xfId="26503"/>
    <cellStyle name="20% - Accent4 6 3 2 2 3" xfId="8723"/>
    <cellStyle name="20% - Accent4 6 3 2 2 3 2" xfId="18883"/>
    <cellStyle name="20% - Accent4 6 3 2 2 3 2 2" xfId="39203"/>
    <cellStyle name="20% - Accent4 6 3 2 2 3 3" xfId="29043"/>
    <cellStyle name="20% - Accent4 6 3 2 2 4" xfId="13803"/>
    <cellStyle name="20% - Accent4 6 3 2 2 4 2" xfId="34123"/>
    <cellStyle name="20% - Accent4 6 3 2 2 5" xfId="23963"/>
    <cellStyle name="20% - Accent4 6 3 2 3" xfId="4910"/>
    <cellStyle name="20% - Accent4 6 3 2 3 2" xfId="9990"/>
    <cellStyle name="20% - Accent4 6 3 2 3 2 2" xfId="20150"/>
    <cellStyle name="20% - Accent4 6 3 2 3 2 2 2" xfId="40470"/>
    <cellStyle name="20% - Accent4 6 3 2 3 2 3" xfId="30310"/>
    <cellStyle name="20% - Accent4 6 3 2 3 3" xfId="15070"/>
    <cellStyle name="20% - Accent4 6 3 2 3 3 2" xfId="35390"/>
    <cellStyle name="20% - Accent4 6 3 2 3 4" xfId="25230"/>
    <cellStyle name="20% - Accent4 6 3 2 4" xfId="7450"/>
    <cellStyle name="20% - Accent4 6 3 2 4 2" xfId="17610"/>
    <cellStyle name="20% - Accent4 6 3 2 4 2 2" xfId="37930"/>
    <cellStyle name="20% - Accent4 6 3 2 4 3" xfId="27770"/>
    <cellStyle name="20% - Accent4 6 3 2 5" xfId="12530"/>
    <cellStyle name="20% - Accent4 6 3 2 5 2" xfId="32850"/>
    <cellStyle name="20% - Accent4 6 3 2 6" xfId="22690"/>
    <cellStyle name="20% - Accent4 6 3 3" xfId="3642"/>
    <cellStyle name="20% - Accent4 6 3 3 2" xfId="6182"/>
    <cellStyle name="20% - Accent4 6 3 3 2 2" xfId="11262"/>
    <cellStyle name="20% - Accent4 6 3 3 2 2 2" xfId="21422"/>
    <cellStyle name="20% - Accent4 6 3 3 2 2 2 2" xfId="41742"/>
    <cellStyle name="20% - Accent4 6 3 3 2 2 3" xfId="31582"/>
    <cellStyle name="20% - Accent4 6 3 3 2 3" xfId="16342"/>
    <cellStyle name="20% - Accent4 6 3 3 2 3 2" xfId="36662"/>
    <cellStyle name="20% - Accent4 6 3 3 2 4" xfId="26502"/>
    <cellStyle name="20% - Accent4 6 3 3 3" xfId="8722"/>
    <cellStyle name="20% - Accent4 6 3 3 3 2" xfId="18882"/>
    <cellStyle name="20% - Accent4 6 3 3 3 2 2" xfId="39202"/>
    <cellStyle name="20% - Accent4 6 3 3 3 3" xfId="29042"/>
    <cellStyle name="20% - Accent4 6 3 3 4" xfId="13802"/>
    <cellStyle name="20% - Accent4 6 3 3 4 2" xfId="34122"/>
    <cellStyle name="20% - Accent4 6 3 3 5" xfId="23962"/>
    <cellStyle name="20% - Accent4 6 3 4" xfId="4909"/>
    <cellStyle name="20% - Accent4 6 3 4 2" xfId="9989"/>
    <cellStyle name="20% - Accent4 6 3 4 2 2" xfId="20149"/>
    <cellStyle name="20% - Accent4 6 3 4 2 2 2" xfId="40469"/>
    <cellStyle name="20% - Accent4 6 3 4 2 3" xfId="30309"/>
    <cellStyle name="20% - Accent4 6 3 4 3" xfId="15069"/>
    <cellStyle name="20% - Accent4 6 3 4 3 2" xfId="35389"/>
    <cellStyle name="20% - Accent4 6 3 4 4" xfId="25229"/>
    <cellStyle name="20% - Accent4 6 3 5" xfId="7449"/>
    <cellStyle name="20% - Accent4 6 3 5 2" xfId="17609"/>
    <cellStyle name="20% - Accent4 6 3 5 2 2" xfId="37929"/>
    <cellStyle name="20% - Accent4 6 3 5 3" xfId="27769"/>
    <cellStyle name="20% - Accent4 6 3 6" xfId="12529"/>
    <cellStyle name="20% - Accent4 6 3 6 2" xfId="32849"/>
    <cellStyle name="20% - Accent4 6 3 7" xfId="22689"/>
    <cellStyle name="20% - Accent4 6 4" xfId="3638"/>
    <cellStyle name="20% - Accent4 6 4 2" xfId="6178"/>
    <cellStyle name="20% - Accent4 6 4 2 2" xfId="11258"/>
    <cellStyle name="20% - Accent4 6 4 2 2 2" xfId="21418"/>
    <cellStyle name="20% - Accent4 6 4 2 2 2 2" xfId="41738"/>
    <cellStyle name="20% - Accent4 6 4 2 2 3" xfId="31578"/>
    <cellStyle name="20% - Accent4 6 4 2 3" xfId="16338"/>
    <cellStyle name="20% - Accent4 6 4 2 3 2" xfId="36658"/>
    <cellStyle name="20% - Accent4 6 4 2 4" xfId="26498"/>
    <cellStyle name="20% - Accent4 6 4 3" xfId="8718"/>
    <cellStyle name="20% - Accent4 6 4 3 2" xfId="18878"/>
    <cellStyle name="20% - Accent4 6 4 3 2 2" xfId="39198"/>
    <cellStyle name="20% - Accent4 6 4 3 3" xfId="29038"/>
    <cellStyle name="20% - Accent4 6 4 4" xfId="13798"/>
    <cellStyle name="20% - Accent4 6 4 4 2" xfId="34118"/>
    <cellStyle name="20% - Accent4 6 4 5" xfId="23958"/>
    <cellStyle name="20% - Accent4 6 5" xfId="4905"/>
    <cellStyle name="20% - Accent4 6 5 2" xfId="9985"/>
    <cellStyle name="20% - Accent4 6 5 2 2" xfId="20145"/>
    <cellStyle name="20% - Accent4 6 5 2 2 2" xfId="40465"/>
    <cellStyle name="20% - Accent4 6 5 2 3" xfId="30305"/>
    <cellStyle name="20% - Accent4 6 5 3" xfId="15065"/>
    <cellStyle name="20% - Accent4 6 5 3 2" xfId="35385"/>
    <cellStyle name="20% - Accent4 6 5 4" xfId="25225"/>
    <cellStyle name="20% - Accent4 6 6" xfId="7445"/>
    <cellStyle name="20% - Accent4 6 6 2" xfId="17605"/>
    <cellStyle name="20% - Accent4 6 6 2 2" xfId="37925"/>
    <cellStyle name="20% - Accent4 6 6 3" xfId="27765"/>
    <cellStyle name="20% - Accent4 6 7" xfId="12525"/>
    <cellStyle name="20% - Accent4 6 7 2" xfId="32845"/>
    <cellStyle name="20% - Accent4 6 8" xfId="22685"/>
    <cellStyle name="20% - Accent4 7" xfId="346"/>
    <cellStyle name="20% - Accent4 7 2" xfId="347"/>
    <cellStyle name="20% - Accent4 7 2 2" xfId="348"/>
    <cellStyle name="20% - Accent4 7 2 2 2" xfId="349"/>
    <cellStyle name="20% - Accent4 7 2 2 2 2" xfId="3647"/>
    <cellStyle name="20% - Accent4 7 2 2 2 2 2" xfId="6187"/>
    <cellStyle name="20% - Accent4 7 2 2 2 2 2 2" xfId="11267"/>
    <cellStyle name="20% - Accent4 7 2 2 2 2 2 2 2" xfId="21427"/>
    <cellStyle name="20% - Accent4 7 2 2 2 2 2 2 2 2" xfId="41747"/>
    <cellStyle name="20% - Accent4 7 2 2 2 2 2 2 3" xfId="31587"/>
    <cellStyle name="20% - Accent4 7 2 2 2 2 2 3" xfId="16347"/>
    <cellStyle name="20% - Accent4 7 2 2 2 2 2 3 2" xfId="36667"/>
    <cellStyle name="20% - Accent4 7 2 2 2 2 2 4" xfId="26507"/>
    <cellStyle name="20% - Accent4 7 2 2 2 2 3" xfId="8727"/>
    <cellStyle name="20% - Accent4 7 2 2 2 2 3 2" xfId="18887"/>
    <cellStyle name="20% - Accent4 7 2 2 2 2 3 2 2" xfId="39207"/>
    <cellStyle name="20% - Accent4 7 2 2 2 2 3 3" xfId="29047"/>
    <cellStyle name="20% - Accent4 7 2 2 2 2 4" xfId="13807"/>
    <cellStyle name="20% - Accent4 7 2 2 2 2 4 2" xfId="34127"/>
    <cellStyle name="20% - Accent4 7 2 2 2 2 5" xfId="23967"/>
    <cellStyle name="20% - Accent4 7 2 2 2 3" xfId="4914"/>
    <cellStyle name="20% - Accent4 7 2 2 2 3 2" xfId="9994"/>
    <cellStyle name="20% - Accent4 7 2 2 2 3 2 2" xfId="20154"/>
    <cellStyle name="20% - Accent4 7 2 2 2 3 2 2 2" xfId="40474"/>
    <cellStyle name="20% - Accent4 7 2 2 2 3 2 3" xfId="30314"/>
    <cellStyle name="20% - Accent4 7 2 2 2 3 3" xfId="15074"/>
    <cellStyle name="20% - Accent4 7 2 2 2 3 3 2" xfId="35394"/>
    <cellStyle name="20% - Accent4 7 2 2 2 3 4" xfId="25234"/>
    <cellStyle name="20% - Accent4 7 2 2 2 4" xfId="7454"/>
    <cellStyle name="20% - Accent4 7 2 2 2 4 2" xfId="17614"/>
    <cellStyle name="20% - Accent4 7 2 2 2 4 2 2" xfId="37934"/>
    <cellStyle name="20% - Accent4 7 2 2 2 4 3" xfId="27774"/>
    <cellStyle name="20% - Accent4 7 2 2 2 5" xfId="12534"/>
    <cellStyle name="20% - Accent4 7 2 2 2 5 2" xfId="32854"/>
    <cellStyle name="20% - Accent4 7 2 2 2 6" xfId="22694"/>
    <cellStyle name="20% - Accent4 7 2 2 3" xfId="3646"/>
    <cellStyle name="20% - Accent4 7 2 2 3 2" xfId="6186"/>
    <cellStyle name="20% - Accent4 7 2 2 3 2 2" xfId="11266"/>
    <cellStyle name="20% - Accent4 7 2 2 3 2 2 2" xfId="21426"/>
    <cellStyle name="20% - Accent4 7 2 2 3 2 2 2 2" xfId="41746"/>
    <cellStyle name="20% - Accent4 7 2 2 3 2 2 3" xfId="31586"/>
    <cellStyle name="20% - Accent4 7 2 2 3 2 3" xfId="16346"/>
    <cellStyle name="20% - Accent4 7 2 2 3 2 3 2" xfId="36666"/>
    <cellStyle name="20% - Accent4 7 2 2 3 2 4" xfId="26506"/>
    <cellStyle name="20% - Accent4 7 2 2 3 3" xfId="8726"/>
    <cellStyle name="20% - Accent4 7 2 2 3 3 2" xfId="18886"/>
    <cellStyle name="20% - Accent4 7 2 2 3 3 2 2" xfId="39206"/>
    <cellStyle name="20% - Accent4 7 2 2 3 3 3" xfId="29046"/>
    <cellStyle name="20% - Accent4 7 2 2 3 4" xfId="13806"/>
    <cellStyle name="20% - Accent4 7 2 2 3 4 2" xfId="34126"/>
    <cellStyle name="20% - Accent4 7 2 2 3 5" xfId="23966"/>
    <cellStyle name="20% - Accent4 7 2 2 4" xfId="4913"/>
    <cellStyle name="20% - Accent4 7 2 2 4 2" xfId="9993"/>
    <cellStyle name="20% - Accent4 7 2 2 4 2 2" xfId="20153"/>
    <cellStyle name="20% - Accent4 7 2 2 4 2 2 2" xfId="40473"/>
    <cellStyle name="20% - Accent4 7 2 2 4 2 3" xfId="30313"/>
    <cellStyle name="20% - Accent4 7 2 2 4 3" xfId="15073"/>
    <cellStyle name="20% - Accent4 7 2 2 4 3 2" xfId="35393"/>
    <cellStyle name="20% - Accent4 7 2 2 4 4" xfId="25233"/>
    <cellStyle name="20% - Accent4 7 2 2 5" xfId="7453"/>
    <cellStyle name="20% - Accent4 7 2 2 5 2" xfId="17613"/>
    <cellStyle name="20% - Accent4 7 2 2 5 2 2" xfId="37933"/>
    <cellStyle name="20% - Accent4 7 2 2 5 3" xfId="27773"/>
    <cellStyle name="20% - Accent4 7 2 2 6" xfId="12533"/>
    <cellStyle name="20% - Accent4 7 2 2 6 2" xfId="32853"/>
    <cellStyle name="20% - Accent4 7 2 2 7" xfId="22693"/>
    <cellStyle name="20% - Accent4 7 2 3" xfId="3645"/>
    <cellStyle name="20% - Accent4 7 2 3 2" xfId="6185"/>
    <cellStyle name="20% - Accent4 7 2 3 2 2" xfId="11265"/>
    <cellStyle name="20% - Accent4 7 2 3 2 2 2" xfId="21425"/>
    <cellStyle name="20% - Accent4 7 2 3 2 2 2 2" xfId="41745"/>
    <cellStyle name="20% - Accent4 7 2 3 2 2 3" xfId="31585"/>
    <cellStyle name="20% - Accent4 7 2 3 2 3" xfId="16345"/>
    <cellStyle name="20% - Accent4 7 2 3 2 3 2" xfId="36665"/>
    <cellStyle name="20% - Accent4 7 2 3 2 4" xfId="26505"/>
    <cellStyle name="20% - Accent4 7 2 3 3" xfId="8725"/>
    <cellStyle name="20% - Accent4 7 2 3 3 2" xfId="18885"/>
    <cellStyle name="20% - Accent4 7 2 3 3 2 2" xfId="39205"/>
    <cellStyle name="20% - Accent4 7 2 3 3 3" xfId="29045"/>
    <cellStyle name="20% - Accent4 7 2 3 4" xfId="13805"/>
    <cellStyle name="20% - Accent4 7 2 3 4 2" xfId="34125"/>
    <cellStyle name="20% - Accent4 7 2 3 5" xfId="23965"/>
    <cellStyle name="20% - Accent4 7 2 4" xfId="4912"/>
    <cellStyle name="20% - Accent4 7 2 4 2" xfId="9992"/>
    <cellStyle name="20% - Accent4 7 2 4 2 2" xfId="20152"/>
    <cellStyle name="20% - Accent4 7 2 4 2 2 2" xfId="40472"/>
    <cellStyle name="20% - Accent4 7 2 4 2 3" xfId="30312"/>
    <cellStyle name="20% - Accent4 7 2 4 3" xfId="15072"/>
    <cellStyle name="20% - Accent4 7 2 4 3 2" xfId="35392"/>
    <cellStyle name="20% - Accent4 7 2 4 4" xfId="25232"/>
    <cellStyle name="20% - Accent4 7 2 5" xfId="7452"/>
    <cellStyle name="20% - Accent4 7 2 5 2" xfId="17612"/>
    <cellStyle name="20% - Accent4 7 2 5 2 2" xfId="37932"/>
    <cellStyle name="20% - Accent4 7 2 5 3" xfId="27772"/>
    <cellStyle name="20% - Accent4 7 2 6" xfId="12532"/>
    <cellStyle name="20% - Accent4 7 2 6 2" xfId="32852"/>
    <cellStyle name="20% - Accent4 7 2 7" xfId="22692"/>
    <cellStyle name="20% - Accent4 7 3" xfId="350"/>
    <cellStyle name="20% - Accent4 7 3 2" xfId="351"/>
    <cellStyle name="20% - Accent4 7 3 2 2" xfId="3649"/>
    <cellStyle name="20% - Accent4 7 3 2 2 2" xfId="6189"/>
    <cellStyle name="20% - Accent4 7 3 2 2 2 2" xfId="11269"/>
    <cellStyle name="20% - Accent4 7 3 2 2 2 2 2" xfId="21429"/>
    <cellStyle name="20% - Accent4 7 3 2 2 2 2 2 2" xfId="41749"/>
    <cellStyle name="20% - Accent4 7 3 2 2 2 2 3" xfId="31589"/>
    <cellStyle name="20% - Accent4 7 3 2 2 2 3" xfId="16349"/>
    <cellStyle name="20% - Accent4 7 3 2 2 2 3 2" xfId="36669"/>
    <cellStyle name="20% - Accent4 7 3 2 2 2 4" xfId="26509"/>
    <cellStyle name="20% - Accent4 7 3 2 2 3" xfId="8729"/>
    <cellStyle name="20% - Accent4 7 3 2 2 3 2" xfId="18889"/>
    <cellStyle name="20% - Accent4 7 3 2 2 3 2 2" xfId="39209"/>
    <cellStyle name="20% - Accent4 7 3 2 2 3 3" xfId="29049"/>
    <cellStyle name="20% - Accent4 7 3 2 2 4" xfId="13809"/>
    <cellStyle name="20% - Accent4 7 3 2 2 4 2" xfId="34129"/>
    <cellStyle name="20% - Accent4 7 3 2 2 5" xfId="23969"/>
    <cellStyle name="20% - Accent4 7 3 2 3" xfId="4916"/>
    <cellStyle name="20% - Accent4 7 3 2 3 2" xfId="9996"/>
    <cellStyle name="20% - Accent4 7 3 2 3 2 2" xfId="20156"/>
    <cellStyle name="20% - Accent4 7 3 2 3 2 2 2" xfId="40476"/>
    <cellStyle name="20% - Accent4 7 3 2 3 2 3" xfId="30316"/>
    <cellStyle name="20% - Accent4 7 3 2 3 3" xfId="15076"/>
    <cellStyle name="20% - Accent4 7 3 2 3 3 2" xfId="35396"/>
    <cellStyle name="20% - Accent4 7 3 2 3 4" xfId="25236"/>
    <cellStyle name="20% - Accent4 7 3 2 4" xfId="7456"/>
    <cellStyle name="20% - Accent4 7 3 2 4 2" xfId="17616"/>
    <cellStyle name="20% - Accent4 7 3 2 4 2 2" xfId="37936"/>
    <cellStyle name="20% - Accent4 7 3 2 4 3" xfId="27776"/>
    <cellStyle name="20% - Accent4 7 3 2 5" xfId="12536"/>
    <cellStyle name="20% - Accent4 7 3 2 5 2" xfId="32856"/>
    <cellStyle name="20% - Accent4 7 3 2 6" xfId="22696"/>
    <cellStyle name="20% - Accent4 7 3 3" xfId="3648"/>
    <cellStyle name="20% - Accent4 7 3 3 2" xfId="6188"/>
    <cellStyle name="20% - Accent4 7 3 3 2 2" xfId="11268"/>
    <cellStyle name="20% - Accent4 7 3 3 2 2 2" xfId="21428"/>
    <cellStyle name="20% - Accent4 7 3 3 2 2 2 2" xfId="41748"/>
    <cellStyle name="20% - Accent4 7 3 3 2 2 3" xfId="31588"/>
    <cellStyle name="20% - Accent4 7 3 3 2 3" xfId="16348"/>
    <cellStyle name="20% - Accent4 7 3 3 2 3 2" xfId="36668"/>
    <cellStyle name="20% - Accent4 7 3 3 2 4" xfId="26508"/>
    <cellStyle name="20% - Accent4 7 3 3 3" xfId="8728"/>
    <cellStyle name="20% - Accent4 7 3 3 3 2" xfId="18888"/>
    <cellStyle name="20% - Accent4 7 3 3 3 2 2" xfId="39208"/>
    <cellStyle name="20% - Accent4 7 3 3 3 3" xfId="29048"/>
    <cellStyle name="20% - Accent4 7 3 3 4" xfId="13808"/>
    <cellStyle name="20% - Accent4 7 3 3 4 2" xfId="34128"/>
    <cellStyle name="20% - Accent4 7 3 3 5" xfId="23968"/>
    <cellStyle name="20% - Accent4 7 3 4" xfId="4915"/>
    <cellStyle name="20% - Accent4 7 3 4 2" xfId="9995"/>
    <cellStyle name="20% - Accent4 7 3 4 2 2" xfId="20155"/>
    <cellStyle name="20% - Accent4 7 3 4 2 2 2" xfId="40475"/>
    <cellStyle name="20% - Accent4 7 3 4 2 3" xfId="30315"/>
    <cellStyle name="20% - Accent4 7 3 4 3" xfId="15075"/>
    <cellStyle name="20% - Accent4 7 3 4 3 2" xfId="35395"/>
    <cellStyle name="20% - Accent4 7 3 4 4" xfId="25235"/>
    <cellStyle name="20% - Accent4 7 3 5" xfId="7455"/>
    <cellStyle name="20% - Accent4 7 3 5 2" xfId="17615"/>
    <cellStyle name="20% - Accent4 7 3 5 2 2" xfId="37935"/>
    <cellStyle name="20% - Accent4 7 3 5 3" xfId="27775"/>
    <cellStyle name="20% - Accent4 7 3 6" xfId="12535"/>
    <cellStyle name="20% - Accent4 7 3 6 2" xfId="32855"/>
    <cellStyle name="20% - Accent4 7 3 7" xfId="22695"/>
    <cellStyle name="20% - Accent4 7 4" xfId="3644"/>
    <cellStyle name="20% - Accent4 7 4 2" xfId="6184"/>
    <cellStyle name="20% - Accent4 7 4 2 2" xfId="11264"/>
    <cellStyle name="20% - Accent4 7 4 2 2 2" xfId="21424"/>
    <cellStyle name="20% - Accent4 7 4 2 2 2 2" xfId="41744"/>
    <cellStyle name="20% - Accent4 7 4 2 2 3" xfId="31584"/>
    <cellStyle name="20% - Accent4 7 4 2 3" xfId="16344"/>
    <cellStyle name="20% - Accent4 7 4 2 3 2" xfId="36664"/>
    <cellStyle name="20% - Accent4 7 4 2 4" xfId="26504"/>
    <cellStyle name="20% - Accent4 7 4 3" xfId="8724"/>
    <cellStyle name="20% - Accent4 7 4 3 2" xfId="18884"/>
    <cellStyle name="20% - Accent4 7 4 3 2 2" xfId="39204"/>
    <cellStyle name="20% - Accent4 7 4 3 3" xfId="29044"/>
    <cellStyle name="20% - Accent4 7 4 4" xfId="13804"/>
    <cellStyle name="20% - Accent4 7 4 4 2" xfId="34124"/>
    <cellStyle name="20% - Accent4 7 4 5" xfId="23964"/>
    <cellStyle name="20% - Accent4 7 5" xfId="4911"/>
    <cellStyle name="20% - Accent4 7 5 2" xfId="9991"/>
    <cellStyle name="20% - Accent4 7 5 2 2" xfId="20151"/>
    <cellStyle name="20% - Accent4 7 5 2 2 2" xfId="40471"/>
    <cellStyle name="20% - Accent4 7 5 2 3" xfId="30311"/>
    <cellStyle name="20% - Accent4 7 5 3" xfId="15071"/>
    <cellStyle name="20% - Accent4 7 5 3 2" xfId="35391"/>
    <cellStyle name="20% - Accent4 7 5 4" xfId="25231"/>
    <cellStyle name="20% - Accent4 7 6" xfId="7451"/>
    <cellStyle name="20% - Accent4 7 6 2" xfId="17611"/>
    <cellStyle name="20% - Accent4 7 6 2 2" xfId="37931"/>
    <cellStyle name="20% - Accent4 7 6 3" xfId="27771"/>
    <cellStyle name="20% - Accent4 7 7" xfId="12531"/>
    <cellStyle name="20% - Accent4 7 7 2" xfId="32851"/>
    <cellStyle name="20% - Accent4 7 8" xfId="22691"/>
    <cellStyle name="20% - Accent4 8" xfId="352"/>
    <cellStyle name="20% - Accent4 8 2" xfId="353"/>
    <cellStyle name="20% - Accent4 8 2 2" xfId="354"/>
    <cellStyle name="20% - Accent4 8 2 2 2" xfId="3652"/>
    <cellStyle name="20% - Accent4 8 2 2 2 2" xfId="6192"/>
    <cellStyle name="20% - Accent4 8 2 2 2 2 2" xfId="11272"/>
    <cellStyle name="20% - Accent4 8 2 2 2 2 2 2" xfId="21432"/>
    <cellStyle name="20% - Accent4 8 2 2 2 2 2 2 2" xfId="41752"/>
    <cellStyle name="20% - Accent4 8 2 2 2 2 2 3" xfId="31592"/>
    <cellStyle name="20% - Accent4 8 2 2 2 2 3" xfId="16352"/>
    <cellStyle name="20% - Accent4 8 2 2 2 2 3 2" xfId="36672"/>
    <cellStyle name="20% - Accent4 8 2 2 2 2 4" xfId="26512"/>
    <cellStyle name="20% - Accent4 8 2 2 2 3" xfId="8732"/>
    <cellStyle name="20% - Accent4 8 2 2 2 3 2" xfId="18892"/>
    <cellStyle name="20% - Accent4 8 2 2 2 3 2 2" xfId="39212"/>
    <cellStyle name="20% - Accent4 8 2 2 2 3 3" xfId="29052"/>
    <cellStyle name="20% - Accent4 8 2 2 2 4" xfId="13812"/>
    <cellStyle name="20% - Accent4 8 2 2 2 4 2" xfId="34132"/>
    <cellStyle name="20% - Accent4 8 2 2 2 5" xfId="23972"/>
    <cellStyle name="20% - Accent4 8 2 2 3" xfId="4919"/>
    <cellStyle name="20% - Accent4 8 2 2 3 2" xfId="9999"/>
    <cellStyle name="20% - Accent4 8 2 2 3 2 2" xfId="20159"/>
    <cellStyle name="20% - Accent4 8 2 2 3 2 2 2" xfId="40479"/>
    <cellStyle name="20% - Accent4 8 2 2 3 2 3" xfId="30319"/>
    <cellStyle name="20% - Accent4 8 2 2 3 3" xfId="15079"/>
    <cellStyle name="20% - Accent4 8 2 2 3 3 2" xfId="35399"/>
    <cellStyle name="20% - Accent4 8 2 2 3 4" xfId="25239"/>
    <cellStyle name="20% - Accent4 8 2 2 4" xfId="7459"/>
    <cellStyle name="20% - Accent4 8 2 2 4 2" xfId="17619"/>
    <cellStyle name="20% - Accent4 8 2 2 4 2 2" xfId="37939"/>
    <cellStyle name="20% - Accent4 8 2 2 4 3" xfId="27779"/>
    <cellStyle name="20% - Accent4 8 2 2 5" xfId="12539"/>
    <cellStyle name="20% - Accent4 8 2 2 5 2" xfId="32859"/>
    <cellStyle name="20% - Accent4 8 2 2 6" xfId="22699"/>
    <cellStyle name="20% - Accent4 8 2 3" xfId="3651"/>
    <cellStyle name="20% - Accent4 8 2 3 2" xfId="6191"/>
    <cellStyle name="20% - Accent4 8 2 3 2 2" xfId="11271"/>
    <cellStyle name="20% - Accent4 8 2 3 2 2 2" xfId="21431"/>
    <cellStyle name="20% - Accent4 8 2 3 2 2 2 2" xfId="41751"/>
    <cellStyle name="20% - Accent4 8 2 3 2 2 3" xfId="31591"/>
    <cellStyle name="20% - Accent4 8 2 3 2 3" xfId="16351"/>
    <cellStyle name="20% - Accent4 8 2 3 2 3 2" xfId="36671"/>
    <cellStyle name="20% - Accent4 8 2 3 2 4" xfId="26511"/>
    <cellStyle name="20% - Accent4 8 2 3 3" xfId="8731"/>
    <cellStyle name="20% - Accent4 8 2 3 3 2" xfId="18891"/>
    <cellStyle name="20% - Accent4 8 2 3 3 2 2" xfId="39211"/>
    <cellStyle name="20% - Accent4 8 2 3 3 3" xfId="29051"/>
    <cellStyle name="20% - Accent4 8 2 3 4" xfId="13811"/>
    <cellStyle name="20% - Accent4 8 2 3 4 2" xfId="34131"/>
    <cellStyle name="20% - Accent4 8 2 3 5" xfId="23971"/>
    <cellStyle name="20% - Accent4 8 2 4" xfId="4918"/>
    <cellStyle name="20% - Accent4 8 2 4 2" xfId="9998"/>
    <cellStyle name="20% - Accent4 8 2 4 2 2" xfId="20158"/>
    <cellStyle name="20% - Accent4 8 2 4 2 2 2" xfId="40478"/>
    <cellStyle name="20% - Accent4 8 2 4 2 3" xfId="30318"/>
    <cellStyle name="20% - Accent4 8 2 4 3" xfId="15078"/>
    <cellStyle name="20% - Accent4 8 2 4 3 2" xfId="35398"/>
    <cellStyle name="20% - Accent4 8 2 4 4" xfId="25238"/>
    <cellStyle name="20% - Accent4 8 2 5" xfId="7458"/>
    <cellStyle name="20% - Accent4 8 2 5 2" xfId="17618"/>
    <cellStyle name="20% - Accent4 8 2 5 2 2" xfId="37938"/>
    <cellStyle name="20% - Accent4 8 2 5 3" xfId="27778"/>
    <cellStyle name="20% - Accent4 8 2 6" xfId="12538"/>
    <cellStyle name="20% - Accent4 8 2 6 2" xfId="32858"/>
    <cellStyle name="20% - Accent4 8 2 7" xfId="22698"/>
    <cellStyle name="20% - Accent4 8 3" xfId="3650"/>
    <cellStyle name="20% - Accent4 8 3 2" xfId="6190"/>
    <cellStyle name="20% - Accent4 8 3 2 2" xfId="11270"/>
    <cellStyle name="20% - Accent4 8 3 2 2 2" xfId="21430"/>
    <cellStyle name="20% - Accent4 8 3 2 2 2 2" xfId="41750"/>
    <cellStyle name="20% - Accent4 8 3 2 2 3" xfId="31590"/>
    <cellStyle name="20% - Accent4 8 3 2 3" xfId="16350"/>
    <cellStyle name="20% - Accent4 8 3 2 3 2" xfId="36670"/>
    <cellStyle name="20% - Accent4 8 3 2 4" xfId="26510"/>
    <cellStyle name="20% - Accent4 8 3 3" xfId="8730"/>
    <cellStyle name="20% - Accent4 8 3 3 2" xfId="18890"/>
    <cellStyle name="20% - Accent4 8 3 3 2 2" xfId="39210"/>
    <cellStyle name="20% - Accent4 8 3 3 3" xfId="29050"/>
    <cellStyle name="20% - Accent4 8 3 4" xfId="13810"/>
    <cellStyle name="20% - Accent4 8 3 4 2" xfId="34130"/>
    <cellStyle name="20% - Accent4 8 3 5" xfId="23970"/>
    <cellStyle name="20% - Accent4 8 4" xfId="4917"/>
    <cellStyle name="20% - Accent4 8 4 2" xfId="9997"/>
    <cellStyle name="20% - Accent4 8 4 2 2" xfId="20157"/>
    <cellStyle name="20% - Accent4 8 4 2 2 2" xfId="40477"/>
    <cellStyle name="20% - Accent4 8 4 2 3" xfId="30317"/>
    <cellStyle name="20% - Accent4 8 4 3" xfId="15077"/>
    <cellStyle name="20% - Accent4 8 4 3 2" xfId="35397"/>
    <cellStyle name="20% - Accent4 8 4 4" xfId="25237"/>
    <cellStyle name="20% - Accent4 8 5" xfId="7457"/>
    <cellStyle name="20% - Accent4 8 5 2" xfId="17617"/>
    <cellStyle name="20% - Accent4 8 5 2 2" xfId="37937"/>
    <cellStyle name="20% - Accent4 8 5 3" xfId="27777"/>
    <cellStyle name="20% - Accent4 8 6" xfId="12537"/>
    <cellStyle name="20% - Accent4 8 6 2" xfId="32857"/>
    <cellStyle name="20% - Accent4 8 7" xfId="22697"/>
    <cellStyle name="20% - Accent4 9" xfId="355"/>
    <cellStyle name="20% - Accent4 9 2" xfId="356"/>
    <cellStyle name="20% - Accent4 9 2 2" xfId="357"/>
    <cellStyle name="20% - Accent4 9 2 2 2" xfId="3655"/>
    <cellStyle name="20% - Accent4 9 2 2 2 2" xfId="6195"/>
    <cellStyle name="20% - Accent4 9 2 2 2 2 2" xfId="11275"/>
    <cellStyle name="20% - Accent4 9 2 2 2 2 2 2" xfId="21435"/>
    <cellStyle name="20% - Accent4 9 2 2 2 2 2 2 2" xfId="41755"/>
    <cellStyle name="20% - Accent4 9 2 2 2 2 2 3" xfId="31595"/>
    <cellStyle name="20% - Accent4 9 2 2 2 2 3" xfId="16355"/>
    <cellStyle name="20% - Accent4 9 2 2 2 2 3 2" xfId="36675"/>
    <cellStyle name="20% - Accent4 9 2 2 2 2 4" xfId="26515"/>
    <cellStyle name="20% - Accent4 9 2 2 2 3" xfId="8735"/>
    <cellStyle name="20% - Accent4 9 2 2 2 3 2" xfId="18895"/>
    <cellStyle name="20% - Accent4 9 2 2 2 3 2 2" xfId="39215"/>
    <cellStyle name="20% - Accent4 9 2 2 2 3 3" xfId="29055"/>
    <cellStyle name="20% - Accent4 9 2 2 2 4" xfId="13815"/>
    <cellStyle name="20% - Accent4 9 2 2 2 4 2" xfId="34135"/>
    <cellStyle name="20% - Accent4 9 2 2 2 5" xfId="23975"/>
    <cellStyle name="20% - Accent4 9 2 2 3" xfId="4922"/>
    <cellStyle name="20% - Accent4 9 2 2 3 2" xfId="10002"/>
    <cellStyle name="20% - Accent4 9 2 2 3 2 2" xfId="20162"/>
    <cellStyle name="20% - Accent4 9 2 2 3 2 2 2" xfId="40482"/>
    <cellStyle name="20% - Accent4 9 2 2 3 2 3" xfId="30322"/>
    <cellStyle name="20% - Accent4 9 2 2 3 3" xfId="15082"/>
    <cellStyle name="20% - Accent4 9 2 2 3 3 2" xfId="35402"/>
    <cellStyle name="20% - Accent4 9 2 2 3 4" xfId="25242"/>
    <cellStyle name="20% - Accent4 9 2 2 4" xfId="7462"/>
    <cellStyle name="20% - Accent4 9 2 2 4 2" xfId="17622"/>
    <cellStyle name="20% - Accent4 9 2 2 4 2 2" xfId="37942"/>
    <cellStyle name="20% - Accent4 9 2 2 4 3" xfId="27782"/>
    <cellStyle name="20% - Accent4 9 2 2 5" xfId="12542"/>
    <cellStyle name="20% - Accent4 9 2 2 5 2" xfId="32862"/>
    <cellStyle name="20% - Accent4 9 2 2 6" xfId="22702"/>
    <cellStyle name="20% - Accent4 9 2 3" xfId="3654"/>
    <cellStyle name="20% - Accent4 9 2 3 2" xfId="6194"/>
    <cellStyle name="20% - Accent4 9 2 3 2 2" xfId="11274"/>
    <cellStyle name="20% - Accent4 9 2 3 2 2 2" xfId="21434"/>
    <cellStyle name="20% - Accent4 9 2 3 2 2 2 2" xfId="41754"/>
    <cellStyle name="20% - Accent4 9 2 3 2 2 3" xfId="31594"/>
    <cellStyle name="20% - Accent4 9 2 3 2 3" xfId="16354"/>
    <cellStyle name="20% - Accent4 9 2 3 2 3 2" xfId="36674"/>
    <cellStyle name="20% - Accent4 9 2 3 2 4" xfId="26514"/>
    <cellStyle name="20% - Accent4 9 2 3 3" xfId="8734"/>
    <cellStyle name="20% - Accent4 9 2 3 3 2" xfId="18894"/>
    <cellStyle name="20% - Accent4 9 2 3 3 2 2" xfId="39214"/>
    <cellStyle name="20% - Accent4 9 2 3 3 3" xfId="29054"/>
    <cellStyle name="20% - Accent4 9 2 3 4" xfId="13814"/>
    <cellStyle name="20% - Accent4 9 2 3 4 2" xfId="34134"/>
    <cellStyle name="20% - Accent4 9 2 3 5" xfId="23974"/>
    <cellStyle name="20% - Accent4 9 2 4" xfId="4921"/>
    <cellStyle name="20% - Accent4 9 2 4 2" xfId="10001"/>
    <cellStyle name="20% - Accent4 9 2 4 2 2" xfId="20161"/>
    <cellStyle name="20% - Accent4 9 2 4 2 2 2" xfId="40481"/>
    <cellStyle name="20% - Accent4 9 2 4 2 3" xfId="30321"/>
    <cellStyle name="20% - Accent4 9 2 4 3" xfId="15081"/>
    <cellStyle name="20% - Accent4 9 2 4 3 2" xfId="35401"/>
    <cellStyle name="20% - Accent4 9 2 4 4" xfId="25241"/>
    <cellStyle name="20% - Accent4 9 2 5" xfId="7461"/>
    <cellStyle name="20% - Accent4 9 2 5 2" xfId="17621"/>
    <cellStyle name="20% - Accent4 9 2 5 2 2" xfId="37941"/>
    <cellStyle name="20% - Accent4 9 2 5 3" xfId="27781"/>
    <cellStyle name="20% - Accent4 9 2 6" xfId="12541"/>
    <cellStyle name="20% - Accent4 9 2 6 2" xfId="32861"/>
    <cellStyle name="20% - Accent4 9 2 7" xfId="22701"/>
    <cellStyle name="20% - Accent4 9 3" xfId="3653"/>
    <cellStyle name="20% - Accent4 9 3 2" xfId="6193"/>
    <cellStyle name="20% - Accent4 9 3 2 2" xfId="11273"/>
    <cellStyle name="20% - Accent4 9 3 2 2 2" xfId="21433"/>
    <cellStyle name="20% - Accent4 9 3 2 2 2 2" xfId="41753"/>
    <cellStyle name="20% - Accent4 9 3 2 2 3" xfId="31593"/>
    <cellStyle name="20% - Accent4 9 3 2 3" xfId="16353"/>
    <cellStyle name="20% - Accent4 9 3 2 3 2" xfId="36673"/>
    <cellStyle name="20% - Accent4 9 3 2 4" xfId="26513"/>
    <cellStyle name="20% - Accent4 9 3 3" xfId="8733"/>
    <cellStyle name="20% - Accent4 9 3 3 2" xfId="18893"/>
    <cellStyle name="20% - Accent4 9 3 3 2 2" xfId="39213"/>
    <cellStyle name="20% - Accent4 9 3 3 3" xfId="29053"/>
    <cellStyle name="20% - Accent4 9 3 4" xfId="13813"/>
    <cellStyle name="20% - Accent4 9 3 4 2" xfId="34133"/>
    <cellStyle name="20% - Accent4 9 3 5" xfId="23973"/>
    <cellStyle name="20% - Accent4 9 4" xfId="4920"/>
    <cellStyle name="20% - Accent4 9 4 2" xfId="10000"/>
    <cellStyle name="20% - Accent4 9 4 2 2" xfId="20160"/>
    <cellStyle name="20% - Accent4 9 4 2 2 2" xfId="40480"/>
    <cellStyle name="20% - Accent4 9 4 2 3" xfId="30320"/>
    <cellStyle name="20% - Accent4 9 4 3" xfId="15080"/>
    <cellStyle name="20% - Accent4 9 4 3 2" xfId="35400"/>
    <cellStyle name="20% - Accent4 9 4 4" xfId="25240"/>
    <cellStyle name="20% - Accent4 9 5" xfId="7460"/>
    <cellStyle name="20% - Accent4 9 5 2" xfId="17620"/>
    <cellStyle name="20% - Accent4 9 5 2 2" xfId="37940"/>
    <cellStyle name="20% - Accent4 9 5 3" xfId="27780"/>
    <cellStyle name="20% - Accent4 9 6" xfId="12540"/>
    <cellStyle name="20% - Accent4 9 6 2" xfId="32860"/>
    <cellStyle name="20% - Accent4 9 7" xfId="22700"/>
    <cellStyle name="20% - Accent5" xfId="358" builtinId="46" customBuiltin="1"/>
    <cellStyle name="20% - Accent5 10" xfId="359"/>
    <cellStyle name="20% - Accent5 10 2" xfId="3656"/>
    <cellStyle name="20% - Accent5 10 2 2" xfId="6196"/>
    <cellStyle name="20% - Accent5 10 2 2 2" xfId="11276"/>
    <cellStyle name="20% - Accent5 10 2 2 2 2" xfId="21436"/>
    <cellStyle name="20% - Accent5 10 2 2 2 2 2" xfId="41756"/>
    <cellStyle name="20% - Accent5 10 2 2 2 3" xfId="31596"/>
    <cellStyle name="20% - Accent5 10 2 2 3" xfId="16356"/>
    <cellStyle name="20% - Accent5 10 2 2 3 2" xfId="36676"/>
    <cellStyle name="20% - Accent5 10 2 2 4" xfId="26516"/>
    <cellStyle name="20% - Accent5 10 2 3" xfId="8736"/>
    <cellStyle name="20% - Accent5 10 2 3 2" xfId="18896"/>
    <cellStyle name="20% - Accent5 10 2 3 2 2" xfId="39216"/>
    <cellStyle name="20% - Accent5 10 2 3 3" xfId="29056"/>
    <cellStyle name="20% - Accent5 10 2 4" xfId="13816"/>
    <cellStyle name="20% - Accent5 10 2 4 2" xfId="34136"/>
    <cellStyle name="20% - Accent5 10 2 5" xfId="23976"/>
    <cellStyle name="20% - Accent5 10 3" xfId="4923"/>
    <cellStyle name="20% - Accent5 10 3 2" xfId="10003"/>
    <cellStyle name="20% - Accent5 10 3 2 2" xfId="20163"/>
    <cellStyle name="20% - Accent5 10 3 2 2 2" xfId="40483"/>
    <cellStyle name="20% - Accent5 10 3 2 3" xfId="30323"/>
    <cellStyle name="20% - Accent5 10 3 3" xfId="15083"/>
    <cellStyle name="20% - Accent5 10 3 3 2" xfId="35403"/>
    <cellStyle name="20% - Accent5 10 3 4" xfId="25243"/>
    <cellStyle name="20% - Accent5 10 4" xfId="7463"/>
    <cellStyle name="20% - Accent5 10 4 2" xfId="17623"/>
    <cellStyle name="20% - Accent5 10 4 2 2" xfId="37943"/>
    <cellStyle name="20% - Accent5 10 4 3" xfId="27783"/>
    <cellStyle name="20% - Accent5 10 5" xfId="12543"/>
    <cellStyle name="20% - Accent5 10 5 2" xfId="32863"/>
    <cellStyle name="20% - Accent5 10 6" xfId="22703"/>
    <cellStyle name="20% - Accent5 11" xfId="360"/>
    <cellStyle name="20% - Accent5 2" xfId="361"/>
    <cellStyle name="20% - Accent5 3" xfId="362"/>
    <cellStyle name="20% - Accent5 3 2" xfId="363"/>
    <cellStyle name="20% - Accent5 3 2 2" xfId="364"/>
    <cellStyle name="20% - Accent5 3 2 2 2" xfId="365"/>
    <cellStyle name="20% - Accent5 3 2 2 2 2" xfId="366"/>
    <cellStyle name="20% - Accent5 3 2 2 2 2 2" xfId="3660"/>
    <cellStyle name="20% - Accent5 3 2 2 2 2 2 2" xfId="6200"/>
    <cellStyle name="20% - Accent5 3 2 2 2 2 2 2 2" xfId="11280"/>
    <cellStyle name="20% - Accent5 3 2 2 2 2 2 2 2 2" xfId="21440"/>
    <cellStyle name="20% - Accent5 3 2 2 2 2 2 2 2 2 2" xfId="41760"/>
    <cellStyle name="20% - Accent5 3 2 2 2 2 2 2 2 3" xfId="31600"/>
    <cellStyle name="20% - Accent5 3 2 2 2 2 2 2 3" xfId="16360"/>
    <cellStyle name="20% - Accent5 3 2 2 2 2 2 2 3 2" xfId="36680"/>
    <cellStyle name="20% - Accent5 3 2 2 2 2 2 2 4" xfId="26520"/>
    <cellStyle name="20% - Accent5 3 2 2 2 2 2 3" xfId="8740"/>
    <cellStyle name="20% - Accent5 3 2 2 2 2 2 3 2" xfId="18900"/>
    <cellStyle name="20% - Accent5 3 2 2 2 2 2 3 2 2" xfId="39220"/>
    <cellStyle name="20% - Accent5 3 2 2 2 2 2 3 3" xfId="29060"/>
    <cellStyle name="20% - Accent5 3 2 2 2 2 2 4" xfId="13820"/>
    <cellStyle name="20% - Accent5 3 2 2 2 2 2 4 2" xfId="34140"/>
    <cellStyle name="20% - Accent5 3 2 2 2 2 2 5" xfId="23980"/>
    <cellStyle name="20% - Accent5 3 2 2 2 2 3" xfId="4927"/>
    <cellStyle name="20% - Accent5 3 2 2 2 2 3 2" xfId="10007"/>
    <cellStyle name="20% - Accent5 3 2 2 2 2 3 2 2" xfId="20167"/>
    <cellStyle name="20% - Accent5 3 2 2 2 2 3 2 2 2" xfId="40487"/>
    <cellStyle name="20% - Accent5 3 2 2 2 2 3 2 3" xfId="30327"/>
    <cellStyle name="20% - Accent5 3 2 2 2 2 3 3" xfId="15087"/>
    <cellStyle name="20% - Accent5 3 2 2 2 2 3 3 2" xfId="35407"/>
    <cellStyle name="20% - Accent5 3 2 2 2 2 3 4" xfId="25247"/>
    <cellStyle name="20% - Accent5 3 2 2 2 2 4" xfId="7467"/>
    <cellStyle name="20% - Accent5 3 2 2 2 2 4 2" xfId="17627"/>
    <cellStyle name="20% - Accent5 3 2 2 2 2 4 2 2" xfId="37947"/>
    <cellStyle name="20% - Accent5 3 2 2 2 2 4 3" xfId="27787"/>
    <cellStyle name="20% - Accent5 3 2 2 2 2 5" xfId="12547"/>
    <cellStyle name="20% - Accent5 3 2 2 2 2 5 2" xfId="32867"/>
    <cellStyle name="20% - Accent5 3 2 2 2 2 6" xfId="22707"/>
    <cellStyle name="20% - Accent5 3 2 2 2 3" xfId="3659"/>
    <cellStyle name="20% - Accent5 3 2 2 2 3 2" xfId="6199"/>
    <cellStyle name="20% - Accent5 3 2 2 2 3 2 2" xfId="11279"/>
    <cellStyle name="20% - Accent5 3 2 2 2 3 2 2 2" xfId="21439"/>
    <cellStyle name="20% - Accent5 3 2 2 2 3 2 2 2 2" xfId="41759"/>
    <cellStyle name="20% - Accent5 3 2 2 2 3 2 2 3" xfId="31599"/>
    <cellStyle name="20% - Accent5 3 2 2 2 3 2 3" xfId="16359"/>
    <cellStyle name="20% - Accent5 3 2 2 2 3 2 3 2" xfId="36679"/>
    <cellStyle name="20% - Accent5 3 2 2 2 3 2 4" xfId="26519"/>
    <cellStyle name="20% - Accent5 3 2 2 2 3 3" xfId="8739"/>
    <cellStyle name="20% - Accent5 3 2 2 2 3 3 2" xfId="18899"/>
    <cellStyle name="20% - Accent5 3 2 2 2 3 3 2 2" xfId="39219"/>
    <cellStyle name="20% - Accent5 3 2 2 2 3 3 3" xfId="29059"/>
    <cellStyle name="20% - Accent5 3 2 2 2 3 4" xfId="13819"/>
    <cellStyle name="20% - Accent5 3 2 2 2 3 4 2" xfId="34139"/>
    <cellStyle name="20% - Accent5 3 2 2 2 3 5" xfId="23979"/>
    <cellStyle name="20% - Accent5 3 2 2 2 4" xfId="4926"/>
    <cellStyle name="20% - Accent5 3 2 2 2 4 2" xfId="10006"/>
    <cellStyle name="20% - Accent5 3 2 2 2 4 2 2" xfId="20166"/>
    <cellStyle name="20% - Accent5 3 2 2 2 4 2 2 2" xfId="40486"/>
    <cellStyle name="20% - Accent5 3 2 2 2 4 2 3" xfId="30326"/>
    <cellStyle name="20% - Accent5 3 2 2 2 4 3" xfId="15086"/>
    <cellStyle name="20% - Accent5 3 2 2 2 4 3 2" xfId="35406"/>
    <cellStyle name="20% - Accent5 3 2 2 2 4 4" xfId="25246"/>
    <cellStyle name="20% - Accent5 3 2 2 2 5" xfId="7466"/>
    <cellStyle name="20% - Accent5 3 2 2 2 5 2" xfId="17626"/>
    <cellStyle name="20% - Accent5 3 2 2 2 5 2 2" xfId="37946"/>
    <cellStyle name="20% - Accent5 3 2 2 2 5 3" xfId="27786"/>
    <cellStyle name="20% - Accent5 3 2 2 2 6" xfId="12546"/>
    <cellStyle name="20% - Accent5 3 2 2 2 6 2" xfId="32866"/>
    <cellStyle name="20% - Accent5 3 2 2 2 7" xfId="22706"/>
    <cellStyle name="20% - Accent5 3 2 2 3" xfId="367"/>
    <cellStyle name="20% - Accent5 3 2 2 3 2" xfId="3661"/>
    <cellStyle name="20% - Accent5 3 2 2 3 2 2" xfId="6201"/>
    <cellStyle name="20% - Accent5 3 2 2 3 2 2 2" xfId="11281"/>
    <cellStyle name="20% - Accent5 3 2 2 3 2 2 2 2" xfId="21441"/>
    <cellStyle name="20% - Accent5 3 2 2 3 2 2 2 2 2" xfId="41761"/>
    <cellStyle name="20% - Accent5 3 2 2 3 2 2 2 3" xfId="31601"/>
    <cellStyle name="20% - Accent5 3 2 2 3 2 2 3" xfId="16361"/>
    <cellStyle name="20% - Accent5 3 2 2 3 2 2 3 2" xfId="36681"/>
    <cellStyle name="20% - Accent5 3 2 2 3 2 2 4" xfId="26521"/>
    <cellStyle name="20% - Accent5 3 2 2 3 2 3" xfId="8741"/>
    <cellStyle name="20% - Accent5 3 2 2 3 2 3 2" xfId="18901"/>
    <cellStyle name="20% - Accent5 3 2 2 3 2 3 2 2" xfId="39221"/>
    <cellStyle name="20% - Accent5 3 2 2 3 2 3 3" xfId="29061"/>
    <cellStyle name="20% - Accent5 3 2 2 3 2 4" xfId="13821"/>
    <cellStyle name="20% - Accent5 3 2 2 3 2 4 2" xfId="34141"/>
    <cellStyle name="20% - Accent5 3 2 2 3 2 5" xfId="23981"/>
    <cellStyle name="20% - Accent5 3 2 2 3 3" xfId="4928"/>
    <cellStyle name="20% - Accent5 3 2 2 3 3 2" xfId="10008"/>
    <cellStyle name="20% - Accent5 3 2 2 3 3 2 2" xfId="20168"/>
    <cellStyle name="20% - Accent5 3 2 2 3 3 2 2 2" xfId="40488"/>
    <cellStyle name="20% - Accent5 3 2 2 3 3 2 3" xfId="30328"/>
    <cellStyle name="20% - Accent5 3 2 2 3 3 3" xfId="15088"/>
    <cellStyle name="20% - Accent5 3 2 2 3 3 3 2" xfId="35408"/>
    <cellStyle name="20% - Accent5 3 2 2 3 3 4" xfId="25248"/>
    <cellStyle name="20% - Accent5 3 2 2 3 4" xfId="7468"/>
    <cellStyle name="20% - Accent5 3 2 2 3 4 2" xfId="17628"/>
    <cellStyle name="20% - Accent5 3 2 2 3 4 2 2" xfId="37948"/>
    <cellStyle name="20% - Accent5 3 2 2 3 4 3" xfId="27788"/>
    <cellStyle name="20% - Accent5 3 2 2 3 5" xfId="12548"/>
    <cellStyle name="20% - Accent5 3 2 2 3 5 2" xfId="32868"/>
    <cellStyle name="20% - Accent5 3 2 2 3 6" xfId="22708"/>
    <cellStyle name="20% - Accent5 3 2 2 4" xfId="3658"/>
    <cellStyle name="20% - Accent5 3 2 2 4 2" xfId="6198"/>
    <cellStyle name="20% - Accent5 3 2 2 4 2 2" xfId="11278"/>
    <cellStyle name="20% - Accent5 3 2 2 4 2 2 2" xfId="21438"/>
    <cellStyle name="20% - Accent5 3 2 2 4 2 2 2 2" xfId="41758"/>
    <cellStyle name="20% - Accent5 3 2 2 4 2 2 3" xfId="31598"/>
    <cellStyle name="20% - Accent5 3 2 2 4 2 3" xfId="16358"/>
    <cellStyle name="20% - Accent5 3 2 2 4 2 3 2" xfId="36678"/>
    <cellStyle name="20% - Accent5 3 2 2 4 2 4" xfId="26518"/>
    <cellStyle name="20% - Accent5 3 2 2 4 3" xfId="8738"/>
    <cellStyle name="20% - Accent5 3 2 2 4 3 2" xfId="18898"/>
    <cellStyle name="20% - Accent5 3 2 2 4 3 2 2" xfId="39218"/>
    <cellStyle name="20% - Accent5 3 2 2 4 3 3" xfId="29058"/>
    <cellStyle name="20% - Accent5 3 2 2 4 4" xfId="13818"/>
    <cellStyle name="20% - Accent5 3 2 2 4 4 2" xfId="34138"/>
    <cellStyle name="20% - Accent5 3 2 2 4 5" xfId="23978"/>
    <cellStyle name="20% - Accent5 3 2 2 5" xfId="4925"/>
    <cellStyle name="20% - Accent5 3 2 2 5 2" xfId="10005"/>
    <cellStyle name="20% - Accent5 3 2 2 5 2 2" xfId="20165"/>
    <cellStyle name="20% - Accent5 3 2 2 5 2 2 2" xfId="40485"/>
    <cellStyle name="20% - Accent5 3 2 2 5 2 3" xfId="30325"/>
    <cellStyle name="20% - Accent5 3 2 2 5 3" xfId="15085"/>
    <cellStyle name="20% - Accent5 3 2 2 5 3 2" xfId="35405"/>
    <cellStyle name="20% - Accent5 3 2 2 5 4" xfId="25245"/>
    <cellStyle name="20% - Accent5 3 2 2 6" xfId="7465"/>
    <cellStyle name="20% - Accent5 3 2 2 6 2" xfId="17625"/>
    <cellStyle name="20% - Accent5 3 2 2 6 2 2" xfId="37945"/>
    <cellStyle name="20% - Accent5 3 2 2 6 3" xfId="27785"/>
    <cellStyle name="20% - Accent5 3 2 2 7" xfId="12545"/>
    <cellStyle name="20% - Accent5 3 2 2 7 2" xfId="32865"/>
    <cellStyle name="20% - Accent5 3 2 2 8" xfId="22705"/>
    <cellStyle name="20% - Accent5 3 2 3" xfId="368"/>
    <cellStyle name="20% - Accent5 3 2 3 2" xfId="369"/>
    <cellStyle name="20% - Accent5 3 2 3 2 2" xfId="3663"/>
    <cellStyle name="20% - Accent5 3 2 3 2 2 2" xfId="6203"/>
    <cellStyle name="20% - Accent5 3 2 3 2 2 2 2" xfId="11283"/>
    <cellStyle name="20% - Accent5 3 2 3 2 2 2 2 2" xfId="21443"/>
    <cellStyle name="20% - Accent5 3 2 3 2 2 2 2 2 2" xfId="41763"/>
    <cellStyle name="20% - Accent5 3 2 3 2 2 2 2 3" xfId="31603"/>
    <cellStyle name="20% - Accent5 3 2 3 2 2 2 3" xfId="16363"/>
    <cellStyle name="20% - Accent5 3 2 3 2 2 2 3 2" xfId="36683"/>
    <cellStyle name="20% - Accent5 3 2 3 2 2 2 4" xfId="26523"/>
    <cellStyle name="20% - Accent5 3 2 3 2 2 3" xfId="8743"/>
    <cellStyle name="20% - Accent5 3 2 3 2 2 3 2" xfId="18903"/>
    <cellStyle name="20% - Accent5 3 2 3 2 2 3 2 2" xfId="39223"/>
    <cellStyle name="20% - Accent5 3 2 3 2 2 3 3" xfId="29063"/>
    <cellStyle name="20% - Accent5 3 2 3 2 2 4" xfId="13823"/>
    <cellStyle name="20% - Accent5 3 2 3 2 2 4 2" xfId="34143"/>
    <cellStyle name="20% - Accent5 3 2 3 2 2 5" xfId="23983"/>
    <cellStyle name="20% - Accent5 3 2 3 2 3" xfId="4930"/>
    <cellStyle name="20% - Accent5 3 2 3 2 3 2" xfId="10010"/>
    <cellStyle name="20% - Accent5 3 2 3 2 3 2 2" xfId="20170"/>
    <cellStyle name="20% - Accent5 3 2 3 2 3 2 2 2" xfId="40490"/>
    <cellStyle name="20% - Accent5 3 2 3 2 3 2 3" xfId="30330"/>
    <cellStyle name="20% - Accent5 3 2 3 2 3 3" xfId="15090"/>
    <cellStyle name="20% - Accent5 3 2 3 2 3 3 2" xfId="35410"/>
    <cellStyle name="20% - Accent5 3 2 3 2 3 4" xfId="25250"/>
    <cellStyle name="20% - Accent5 3 2 3 2 4" xfId="7470"/>
    <cellStyle name="20% - Accent5 3 2 3 2 4 2" xfId="17630"/>
    <cellStyle name="20% - Accent5 3 2 3 2 4 2 2" xfId="37950"/>
    <cellStyle name="20% - Accent5 3 2 3 2 4 3" xfId="27790"/>
    <cellStyle name="20% - Accent5 3 2 3 2 5" xfId="12550"/>
    <cellStyle name="20% - Accent5 3 2 3 2 5 2" xfId="32870"/>
    <cellStyle name="20% - Accent5 3 2 3 2 6" xfId="22710"/>
    <cellStyle name="20% - Accent5 3 2 3 3" xfId="3662"/>
    <cellStyle name="20% - Accent5 3 2 3 3 2" xfId="6202"/>
    <cellStyle name="20% - Accent5 3 2 3 3 2 2" xfId="11282"/>
    <cellStyle name="20% - Accent5 3 2 3 3 2 2 2" xfId="21442"/>
    <cellStyle name="20% - Accent5 3 2 3 3 2 2 2 2" xfId="41762"/>
    <cellStyle name="20% - Accent5 3 2 3 3 2 2 3" xfId="31602"/>
    <cellStyle name="20% - Accent5 3 2 3 3 2 3" xfId="16362"/>
    <cellStyle name="20% - Accent5 3 2 3 3 2 3 2" xfId="36682"/>
    <cellStyle name="20% - Accent5 3 2 3 3 2 4" xfId="26522"/>
    <cellStyle name="20% - Accent5 3 2 3 3 3" xfId="8742"/>
    <cellStyle name="20% - Accent5 3 2 3 3 3 2" xfId="18902"/>
    <cellStyle name="20% - Accent5 3 2 3 3 3 2 2" xfId="39222"/>
    <cellStyle name="20% - Accent5 3 2 3 3 3 3" xfId="29062"/>
    <cellStyle name="20% - Accent5 3 2 3 3 4" xfId="13822"/>
    <cellStyle name="20% - Accent5 3 2 3 3 4 2" xfId="34142"/>
    <cellStyle name="20% - Accent5 3 2 3 3 5" xfId="23982"/>
    <cellStyle name="20% - Accent5 3 2 3 4" xfId="4929"/>
    <cellStyle name="20% - Accent5 3 2 3 4 2" xfId="10009"/>
    <cellStyle name="20% - Accent5 3 2 3 4 2 2" xfId="20169"/>
    <cellStyle name="20% - Accent5 3 2 3 4 2 2 2" xfId="40489"/>
    <cellStyle name="20% - Accent5 3 2 3 4 2 3" xfId="30329"/>
    <cellStyle name="20% - Accent5 3 2 3 4 3" xfId="15089"/>
    <cellStyle name="20% - Accent5 3 2 3 4 3 2" xfId="35409"/>
    <cellStyle name="20% - Accent5 3 2 3 4 4" xfId="25249"/>
    <cellStyle name="20% - Accent5 3 2 3 5" xfId="7469"/>
    <cellStyle name="20% - Accent5 3 2 3 5 2" xfId="17629"/>
    <cellStyle name="20% - Accent5 3 2 3 5 2 2" xfId="37949"/>
    <cellStyle name="20% - Accent5 3 2 3 5 3" xfId="27789"/>
    <cellStyle name="20% - Accent5 3 2 3 6" xfId="12549"/>
    <cellStyle name="20% - Accent5 3 2 3 6 2" xfId="32869"/>
    <cellStyle name="20% - Accent5 3 2 3 7" xfId="22709"/>
    <cellStyle name="20% - Accent5 3 2 4" xfId="370"/>
    <cellStyle name="20% - Accent5 3 2 4 2" xfId="3664"/>
    <cellStyle name="20% - Accent5 3 2 4 2 2" xfId="6204"/>
    <cellStyle name="20% - Accent5 3 2 4 2 2 2" xfId="11284"/>
    <cellStyle name="20% - Accent5 3 2 4 2 2 2 2" xfId="21444"/>
    <cellStyle name="20% - Accent5 3 2 4 2 2 2 2 2" xfId="41764"/>
    <cellStyle name="20% - Accent5 3 2 4 2 2 2 3" xfId="31604"/>
    <cellStyle name="20% - Accent5 3 2 4 2 2 3" xfId="16364"/>
    <cellStyle name="20% - Accent5 3 2 4 2 2 3 2" xfId="36684"/>
    <cellStyle name="20% - Accent5 3 2 4 2 2 4" xfId="26524"/>
    <cellStyle name="20% - Accent5 3 2 4 2 3" xfId="8744"/>
    <cellStyle name="20% - Accent5 3 2 4 2 3 2" xfId="18904"/>
    <cellStyle name="20% - Accent5 3 2 4 2 3 2 2" xfId="39224"/>
    <cellStyle name="20% - Accent5 3 2 4 2 3 3" xfId="29064"/>
    <cellStyle name="20% - Accent5 3 2 4 2 4" xfId="13824"/>
    <cellStyle name="20% - Accent5 3 2 4 2 4 2" xfId="34144"/>
    <cellStyle name="20% - Accent5 3 2 4 2 5" xfId="23984"/>
    <cellStyle name="20% - Accent5 3 2 4 3" xfId="4931"/>
    <cellStyle name="20% - Accent5 3 2 4 3 2" xfId="10011"/>
    <cellStyle name="20% - Accent5 3 2 4 3 2 2" xfId="20171"/>
    <cellStyle name="20% - Accent5 3 2 4 3 2 2 2" xfId="40491"/>
    <cellStyle name="20% - Accent5 3 2 4 3 2 3" xfId="30331"/>
    <cellStyle name="20% - Accent5 3 2 4 3 3" xfId="15091"/>
    <cellStyle name="20% - Accent5 3 2 4 3 3 2" xfId="35411"/>
    <cellStyle name="20% - Accent5 3 2 4 3 4" xfId="25251"/>
    <cellStyle name="20% - Accent5 3 2 4 4" xfId="7471"/>
    <cellStyle name="20% - Accent5 3 2 4 4 2" xfId="17631"/>
    <cellStyle name="20% - Accent5 3 2 4 4 2 2" xfId="37951"/>
    <cellStyle name="20% - Accent5 3 2 4 4 3" xfId="27791"/>
    <cellStyle name="20% - Accent5 3 2 4 5" xfId="12551"/>
    <cellStyle name="20% - Accent5 3 2 4 5 2" xfId="32871"/>
    <cellStyle name="20% - Accent5 3 2 4 6" xfId="22711"/>
    <cellStyle name="20% - Accent5 3 2 5" xfId="3657"/>
    <cellStyle name="20% - Accent5 3 2 5 2" xfId="6197"/>
    <cellStyle name="20% - Accent5 3 2 5 2 2" xfId="11277"/>
    <cellStyle name="20% - Accent5 3 2 5 2 2 2" xfId="21437"/>
    <cellStyle name="20% - Accent5 3 2 5 2 2 2 2" xfId="41757"/>
    <cellStyle name="20% - Accent5 3 2 5 2 2 3" xfId="31597"/>
    <cellStyle name="20% - Accent5 3 2 5 2 3" xfId="16357"/>
    <cellStyle name="20% - Accent5 3 2 5 2 3 2" xfId="36677"/>
    <cellStyle name="20% - Accent5 3 2 5 2 4" xfId="26517"/>
    <cellStyle name="20% - Accent5 3 2 5 3" xfId="8737"/>
    <cellStyle name="20% - Accent5 3 2 5 3 2" xfId="18897"/>
    <cellStyle name="20% - Accent5 3 2 5 3 2 2" xfId="39217"/>
    <cellStyle name="20% - Accent5 3 2 5 3 3" xfId="29057"/>
    <cellStyle name="20% - Accent5 3 2 5 4" xfId="13817"/>
    <cellStyle name="20% - Accent5 3 2 5 4 2" xfId="34137"/>
    <cellStyle name="20% - Accent5 3 2 5 5" xfId="23977"/>
    <cellStyle name="20% - Accent5 3 2 6" xfId="4924"/>
    <cellStyle name="20% - Accent5 3 2 6 2" xfId="10004"/>
    <cellStyle name="20% - Accent5 3 2 6 2 2" xfId="20164"/>
    <cellStyle name="20% - Accent5 3 2 6 2 2 2" xfId="40484"/>
    <cellStyle name="20% - Accent5 3 2 6 2 3" xfId="30324"/>
    <cellStyle name="20% - Accent5 3 2 6 3" xfId="15084"/>
    <cellStyle name="20% - Accent5 3 2 6 3 2" xfId="35404"/>
    <cellStyle name="20% - Accent5 3 2 6 4" xfId="25244"/>
    <cellStyle name="20% - Accent5 3 2 7" xfId="7464"/>
    <cellStyle name="20% - Accent5 3 2 7 2" xfId="17624"/>
    <cellStyle name="20% - Accent5 3 2 7 2 2" xfId="37944"/>
    <cellStyle name="20% - Accent5 3 2 7 3" xfId="27784"/>
    <cellStyle name="20% - Accent5 3 2 8" xfId="12544"/>
    <cellStyle name="20% - Accent5 3 2 8 2" xfId="32864"/>
    <cellStyle name="20% - Accent5 3 2 9" xfId="22704"/>
    <cellStyle name="20% - Accent5 3 3" xfId="371"/>
    <cellStyle name="20% - Accent5 3 3 2" xfId="372"/>
    <cellStyle name="20% - Accent5 3 3 2 2" xfId="373"/>
    <cellStyle name="20% - Accent5 3 3 2 2 2" xfId="374"/>
    <cellStyle name="20% - Accent5 3 3 2 2 2 2" xfId="3668"/>
    <cellStyle name="20% - Accent5 3 3 2 2 2 2 2" xfId="6208"/>
    <cellStyle name="20% - Accent5 3 3 2 2 2 2 2 2" xfId="11288"/>
    <cellStyle name="20% - Accent5 3 3 2 2 2 2 2 2 2" xfId="21448"/>
    <cellStyle name="20% - Accent5 3 3 2 2 2 2 2 2 2 2" xfId="41768"/>
    <cellStyle name="20% - Accent5 3 3 2 2 2 2 2 2 3" xfId="31608"/>
    <cellStyle name="20% - Accent5 3 3 2 2 2 2 2 3" xfId="16368"/>
    <cellStyle name="20% - Accent5 3 3 2 2 2 2 2 3 2" xfId="36688"/>
    <cellStyle name="20% - Accent5 3 3 2 2 2 2 2 4" xfId="26528"/>
    <cellStyle name="20% - Accent5 3 3 2 2 2 2 3" xfId="8748"/>
    <cellStyle name="20% - Accent5 3 3 2 2 2 2 3 2" xfId="18908"/>
    <cellStyle name="20% - Accent5 3 3 2 2 2 2 3 2 2" xfId="39228"/>
    <cellStyle name="20% - Accent5 3 3 2 2 2 2 3 3" xfId="29068"/>
    <cellStyle name="20% - Accent5 3 3 2 2 2 2 4" xfId="13828"/>
    <cellStyle name="20% - Accent5 3 3 2 2 2 2 4 2" xfId="34148"/>
    <cellStyle name="20% - Accent5 3 3 2 2 2 2 5" xfId="23988"/>
    <cellStyle name="20% - Accent5 3 3 2 2 2 3" xfId="4935"/>
    <cellStyle name="20% - Accent5 3 3 2 2 2 3 2" xfId="10015"/>
    <cellStyle name="20% - Accent5 3 3 2 2 2 3 2 2" xfId="20175"/>
    <cellStyle name="20% - Accent5 3 3 2 2 2 3 2 2 2" xfId="40495"/>
    <cellStyle name="20% - Accent5 3 3 2 2 2 3 2 3" xfId="30335"/>
    <cellStyle name="20% - Accent5 3 3 2 2 2 3 3" xfId="15095"/>
    <cellStyle name="20% - Accent5 3 3 2 2 2 3 3 2" xfId="35415"/>
    <cellStyle name="20% - Accent5 3 3 2 2 2 3 4" xfId="25255"/>
    <cellStyle name="20% - Accent5 3 3 2 2 2 4" xfId="7475"/>
    <cellStyle name="20% - Accent5 3 3 2 2 2 4 2" xfId="17635"/>
    <cellStyle name="20% - Accent5 3 3 2 2 2 4 2 2" xfId="37955"/>
    <cellStyle name="20% - Accent5 3 3 2 2 2 4 3" xfId="27795"/>
    <cellStyle name="20% - Accent5 3 3 2 2 2 5" xfId="12555"/>
    <cellStyle name="20% - Accent5 3 3 2 2 2 5 2" xfId="32875"/>
    <cellStyle name="20% - Accent5 3 3 2 2 2 6" xfId="22715"/>
    <cellStyle name="20% - Accent5 3 3 2 2 3" xfId="3667"/>
    <cellStyle name="20% - Accent5 3 3 2 2 3 2" xfId="6207"/>
    <cellStyle name="20% - Accent5 3 3 2 2 3 2 2" xfId="11287"/>
    <cellStyle name="20% - Accent5 3 3 2 2 3 2 2 2" xfId="21447"/>
    <cellStyle name="20% - Accent5 3 3 2 2 3 2 2 2 2" xfId="41767"/>
    <cellStyle name="20% - Accent5 3 3 2 2 3 2 2 3" xfId="31607"/>
    <cellStyle name="20% - Accent5 3 3 2 2 3 2 3" xfId="16367"/>
    <cellStyle name="20% - Accent5 3 3 2 2 3 2 3 2" xfId="36687"/>
    <cellStyle name="20% - Accent5 3 3 2 2 3 2 4" xfId="26527"/>
    <cellStyle name="20% - Accent5 3 3 2 2 3 3" xfId="8747"/>
    <cellStyle name="20% - Accent5 3 3 2 2 3 3 2" xfId="18907"/>
    <cellStyle name="20% - Accent5 3 3 2 2 3 3 2 2" xfId="39227"/>
    <cellStyle name="20% - Accent5 3 3 2 2 3 3 3" xfId="29067"/>
    <cellStyle name="20% - Accent5 3 3 2 2 3 4" xfId="13827"/>
    <cellStyle name="20% - Accent5 3 3 2 2 3 4 2" xfId="34147"/>
    <cellStyle name="20% - Accent5 3 3 2 2 3 5" xfId="23987"/>
    <cellStyle name="20% - Accent5 3 3 2 2 4" xfId="4934"/>
    <cellStyle name="20% - Accent5 3 3 2 2 4 2" xfId="10014"/>
    <cellStyle name="20% - Accent5 3 3 2 2 4 2 2" xfId="20174"/>
    <cellStyle name="20% - Accent5 3 3 2 2 4 2 2 2" xfId="40494"/>
    <cellStyle name="20% - Accent5 3 3 2 2 4 2 3" xfId="30334"/>
    <cellStyle name="20% - Accent5 3 3 2 2 4 3" xfId="15094"/>
    <cellStyle name="20% - Accent5 3 3 2 2 4 3 2" xfId="35414"/>
    <cellStyle name="20% - Accent5 3 3 2 2 4 4" xfId="25254"/>
    <cellStyle name="20% - Accent5 3 3 2 2 5" xfId="7474"/>
    <cellStyle name="20% - Accent5 3 3 2 2 5 2" xfId="17634"/>
    <cellStyle name="20% - Accent5 3 3 2 2 5 2 2" xfId="37954"/>
    <cellStyle name="20% - Accent5 3 3 2 2 5 3" xfId="27794"/>
    <cellStyle name="20% - Accent5 3 3 2 2 6" xfId="12554"/>
    <cellStyle name="20% - Accent5 3 3 2 2 6 2" xfId="32874"/>
    <cellStyle name="20% - Accent5 3 3 2 2 7" xfId="22714"/>
    <cellStyle name="20% - Accent5 3 3 2 3" xfId="375"/>
    <cellStyle name="20% - Accent5 3 3 2 3 2" xfId="3669"/>
    <cellStyle name="20% - Accent5 3 3 2 3 2 2" xfId="6209"/>
    <cellStyle name="20% - Accent5 3 3 2 3 2 2 2" xfId="11289"/>
    <cellStyle name="20% - Accent5 3 3 2 3 2 2 2 2" xfId="21449"/>
    <cellStyle name="20% - Accent5 3 3 2 3 2 2 2 2 2" xfId="41769"/>
    <cellStyle name="20% - Accent5 3 3 2 3 2 2 2 3" xfId="31609"/>
    <cellStyle name="20% - Accent5 3 3 2 3 2 2 3" xfId="16369"/>
    <cellStyle name="20% - Accent5 3 3 2 3 2 2 3 2" xfId="36689"/>
    <cellStyle name="20% - Accent5 3 3 2 3 2 2 4" xfId="26529"/>
    <cellStyle name="20% - Accent5 3 3 2 3 2 3" xfId="8749"/>
    <cellStyle name="20% - Accent5 3 3 2 3 2 3 2" xfId="18909"/>
    <cellStyle name="20% - Accent5 3 3 2 3 2 3 2 2" xfId="39229"/>
    <cellStyle name="20% - Accent5 3 3 2 3 2 3 3" xfId="29069"/>
    <cellStyle name="20% - Accent5 3 3 2 3 2 4" xfId="13829"/>
    <cellStyle name="20% - Accent5 3 3 2 3 2 4 2" xfId="34149"/>
    <cellStyle name="20% - Accent5 3 3 2 3 2 5" xfId="23989"/>
    <cellStyle name="20% - Accent5 3 3 2 3 3" xfId="4936"/>
    <cellStyle name="20% - Accent5 3 3 2 3 3 2" xfId="10016"/>
    <cellStyle name="20% - Accent5 3 3 2 3 3 2 2" xfId="20176"/>
    <cellStyle name="20% - Accent5 3 3 2 3 3 2 2 2" xfId="40496"/>
    <cellStyle name="20% - Accent5 3 3 2 3 3 2 3" xfId="30336"/>
    <cellStyle name="20% - Accent5 3 3 2 3 3 3" xfId="15096"/>
    <cellStyle name="20% - Accent5 3 3 2 3 3 3 2" xfId="35416"/>
    <cellStyle name="20% - Accent5 3 3 2 3 3 4" xfId="25256"/>
    <cellStyle name="20% - Accent5 3 3 2 3 4" xfId="7476"/>
    <cellStyle name="20% - Accent5 3 3 2 3 4 2" xfId="17636"/>
    <cellStyle name="20% - Accent5 3 3 2 3 4 2 2" xfId="37956"/>
    <cellStyle name="20% - Accent5 3 3 2 3 4 3" xfId="27796"/>
    <cellStyle name="20% - Accent5 3 3 2 3 5" xfId="12556"/>
    <cellStyle name="20% - Accent5 3 3 2 3 5 2" xfId="32876"/>
    <cellStyle name="20% - Accent5 3 3 2 3 6" xfId="22716"/>
    <cellStyle name="20% - Accent5 3 3 2 4" xfId="3666"/>
    <cellStyle name="20% - Accent5 3 3 2 4 2" xfId="6206"/>
    <cellStyle name="20% - Accent5 3 3 2 4 2 2" xfId="11286"/>
    <cellStyle name="20% - Accent5 3 3 2 4 2 2 2" xfId="21446"/>
    <cellStyle name="20% - Accent5 3 3 2 4 2 2 2 2" xfId="41766"/>
    <cellStyle name="20% - Accent5 3 3 2 4 2 2 3" xfId="31606"/>
    <cellStyle name="20% - Accent5 3 3 2 4 2 3" xfId="16366"/>
    <cellStyle name="20% - Accent5 3 3 2 4 2 3 2" xfId="36686"/>
    <cellStyle name="20% - Accent5 3 3 2 4 2 4" xfId="26526"/>
    <cellStyle name="20% - Accent5 3 3 2 4 3" xfId="8746"/>
    <cellStyle name="20% - Accent5 3 3 2 4 3 2" xfId="18906"/>
    <cellStyle name="20% - Accent5 3 3 2 4 3 2 2" xfId="39226"/>
    <cellStyle name="20% - Accent5 3 3 2 4 3 3" xfId="29066"/>
    <cellStyle name="20% - Accent5 3 3 2 4 4" xfId="13826"/>
    <cellStyle name="20% - Accent5 3 3 2 4 4 2" xfId="34146"/>
    <cellStyle name="20% - Accent5 3 3 2 4 5" xfId="23986"/>
    <cellStyle name="20% - Accent5 3 3 2 5" xfId="4933"/>
    <cellStyle name="20% - Accent5 3 3 2 5 2" xfId="10013"/>
    <cellStyle name="20% - Accent5 3 3 2 5 2 2" xfId="20173"/>
    <cellStyle name="20% - Accent5 3 3 2 5 2 2 2" xfId="40493"/>
    <cellStyle name="20% - Accent5 3 3 2 5 2 3" xfId="30333"/>
    <cellStyle name="20% - Accent5 3 3 2 5 3" xfId="15093"/>
    <cellStyle name="20% - Accent5 3 3 2 5 3 2" xfId="35413"/>
    <cellStyle name="20% - Accent5 3 3 2 5 4" xfId="25253"/>
    <cellStyle name="20% - Accent5 3 3 2 6" xfId="7473"/>
    <cellStyle name="20% - Accent5 3 3 2 6 2" xfId="17633"/>
    <cellStyle name="20% - Accent5 3 3 2 6 2 2" xfId="37953"/>
    <cellStyle name="20% - Accent5 3 3 2 6 3" xfId="27793"/>
    <cellStyle name="20% - Accent5 3 3 2 7" xfId="12553"/>
    <cellStyle name="20% - Accent5 3 3 2 7 2" xfId="32873"/>
    <cellStyle name="20% - Accent5 3 3 2 8" xfId="22713"/>
    <cellStyle name="20% - Accent5 3 3 3" xfId="376"/>
    <cellStyle name="20% - Accent5 3 3 3 2" xfId="377"/>
    <cellStyle name="20% - Accent5 3 3 3 2 2" xfId="3671"/>
    <cellStyle name="20% - Accent5 3 3 3 2 2 2" xfId="6211"/>
    <cellStyle name="20% - Accent5 3 3 3 2 2 2 2" xfId="11291"/>
    <cellStyle name="20% - Accent5 3 3 3 2 2 2 2 2" xfId="21451"/>
    <cellStyle name="20% - Accent5 3 3 3 2 2 2 2 2 2" xfId="41771"/>
    <cellStyle name="20% - Accent5 3 3 3 2 2 2 2 3" xfId="31611"/>
    <cellStyle name="20% - Accent5 3 3 3 2 2 2 3" xfId="16371"/>
    <cellStyle name="20% - Accent5 3 3 3 2 2 2 3 2" xfId="36691"/>
    <cellStyle name="20% - Accent5 3 3 3 2 2 2 4" xfId="26531"/>
    <cellStyle name="20% - Accent5 3 3 3 2 2 3" xfId="8751"/>
    <cellStyle name="20% - Accent5 3 3 3 2 2 3 2" xfId="18911"/>
    <cellStyle name="20% - Accent5 3 3 3 2 2 3 2 2" xfId="39231"/>
    <cellStyle name="20% - Accent5 3 3 3 2 2 3 3" xfId="29071"/>
    <cellStyle name="20% - Accent5 3 3 3 2 2 4" xfId="13831"/>
    <cellStyle name="20% - Accent5 3 3 3 2 2 4 2" xfId="34151"/>
    <cellStyle name="20% - Accent5 3 3 3 2 2 5" xfId="23991"/>
    <cellStyle name="20% - Accent5 3 3 3 2 3" xfId="4938"/>
    <cellStyle name="20% - Accent5 3 3 3 2 3 2" xfId="10018"/>
    <cellStyle name="20% - Accent5 3 3 3 2 3 2 2" xfId="20178"/>
    <cellStyle name="20% - Accent5 3 3 3 2 3 2 2 2" xfId="40498"/>
    <cellStyle name="20% - Accent5 3 3 3 2 3 2 3" xfId="30338"/>
    <cellStyle name="20% - Accent5 3 3 3 2 3 3" xfId="15098"/>
    <cellStyle name="20% - Accent5 3 3 3 2 3 3 2" xfId="35418"/>
    <cellStyle name="20% - Accent5 3 3 3 2 3 4" xfId="25258"/>
    <cellStyle name="20% - Accent5 3 3 3 2 4" xfId="7478"/>
    <cellStyle name="20% - Accent5 3 3 3 2 4 2" xfId="17638"/>
    <cellStyle name="20% - Accent5 3 3 3 2 4 2 2" xfId="37958"/>
    <cellStyle name="20% - Accent5 3 3 3 2 4 3" xfId="27798"/>
    <cellStyle name="20% - Accent5 3 3 3 2 5" xfId="12558"/>
    <cellStyle name="20% - Accent5 3 3 3 2 5 2" xfId="32878"/>
    <cellStyle name="20% - Accent5 3 3 3 2 6" xfId="22718"/>
    <cellStyle name="20% - Accent5 3 3 3 3" xfId="3670"/>
    <cellStyle name="20% - Accent5 3 3 3 3 2" xfId="6210"/>
    <cellStyle name="20% - Accent5 3 3 3 3 2 2" xfId="11290"/>
    <cellStyle name="20% - Accent5 3 3 3 3 2 2 2" xfId="21450"/>
    <cellStyle name="20% - Accent5 3 3 3 3 2 2 2 2" xfId="41770"/>
    <cellStyle name="20% - Accent5 3 3 3 3 2 2 3" xfId="31610"/>
    <cellStyle name="20% - Accent5 3 3 3 3 2 3" xfId="16370"/>
    <cellStyle name="20% - Accent5 3 3 3 3 2 3 2" xfId="36690"/>
    <cellStyle name="20% - Accent5 3 3 3 3 2 4" xfId="26530"/>
    <cellStyle name="20% - Accent5 3 3 3 3 3" xfId="8750"/>
    <cellStyle name="20% - Accent5 3 3 3 3 3 2" xfId="18910"/>
    <cellStyle name="20% - Accent5 3 3 3 3 3 2 2" xfId="39230"/>
    <cellStyle name="20% - Accent5 3 3 3 3 3 3" xfId="29070"/>
    <cellStyle name="20% - Accent5 3 3 3 3 4" xfId="13830"/>
    <cellStyle name="20% - Accent5 3 3 3 3 4 2" xfId="34150"/>
    <cellStyle name="20% - Accent5 3 3 3 3 5" xfId="23990"/>
    <cellStyle name="20% - Accent5 3 3 3 4" xfId="4937"/>
    <cellStyle name="20% - Accent5 3 3 3 4 2" xfId="10017"/>
    <cellStyle name="20% - Accent5 3 3 3 4 2 2" xfId="20177"/>
    <cellStyle name="20% - Accent5 3 3 3 4 2 2 2" xfId="40497"/>
    <cellStyle name="20% - Accent5 3 3 3 4 2 3" xfId="30337"/>
    <cellStyle name="20% - Accent5 3 3 3 4 3" xfId="15097"/>
    <cellStyle name="20% - Accent5 3 3 3 4 3 2" xfId="35417"/>
    <cellStyle name="20% - Accent5 3 3 3 4 4" xfId="25257"/>
    <cellStyle name="20% - Accent5 3 3 3 5" xfId="7477"/>
    <cellStyle name="20% - Accent5 3 3 3 5 2" xfId="17637"/>
    <cellStyle name="20% - Accent5 3 3 3 5 2 2" xfId="37957"/>
    <cellStyle name="20% - Accent5 3 3 3 5 3" xfId="27797"/>
    <cellStyle name="20% - Accent5 3 3 3 6" xfId="12557"/>
    <cellStyle name="20% - Accent5 3 3 3 6 2" xfId="32877"/>
    <cellStyle name="20% - Accent5 3 3 3 7" xfId="22717"/>
    <cellStyle name="20% - Accent5 3 3 4" xfId="378"/>
    <cellStyle name="20% - Accent5 3 3 4 2" xfId="3672"/>
    <cellStyle name="20% - Accent5 3 3 4 2 2" xfId="6212"/>
    <cellStyle name="20% - Accent5 3 3 4 2 2 2" xfId="11292"/>
    <cellStyle name="20% - Accent5 3 3 4 2 2 2 2" xfId="21452"/>
    <cellStyle name="20% - Accent5 3 3 4 2 2 2 2 2" xfId="41772"/>
    <cellStyle name="20% - Accent5 3 3 4 2 2 2 3" xfId="31612"/>
    <cellStyle name="20% - Accent5 3 3 4 2 2 3" xfId="16372"/>
    <cellStyle name="20% - Accent5 3 3 4 2 2 3 2" xfId="36692"/>
    <cellStyle name="20% - Accent5 3 3 4 2 2 4" xfId="26532"/>
    <cellStyle name="20% - Accent5 3 3 4 2 3" xfId="8752"/>
    <cellStyle name="20% - Accent5 3 3 4 2 3 2" xfId="18912"/>
    <cellStyle name="20% - Accent5 3 3 4 2 3 2 2" xfId="39232"/>
    <cellStyle name="20% - Accent5 3 3 4 2 3 3" xfId="29072"/>
    <cellStyle name="20% - Accent5 3 3 4 2 4" xfId="13832"/>
    <cellStyle name="20% - Accent5 3 3 4 2 4 2" xfId="34152"/>
    <cellStyle name="20% - Accent5 3 3 4 2 5" xfId="23992"/>
    <cellStyle name="20% - Accent5 3 3 4 3" xfId="4939"/>
    <cellStyle name="20% - Accent5 3 3 4 3 2" xfId="10019"/>
    <cellStyle name="20% - Accent5 3 3 4 3 2 2" xfId="20179"/>
    <cellStyle name="20% - Accent5 3 3 4 3 2 2 2" xfId="40499"/>
    <cellStyle name="20% - Accent5 3 3 4 3 2 3" xfId="30339"/>
    <cellStyle name="20% - Accent5 3 3 4 3 3" xfId="15099"/>
    <cellStyle name="20% - Accent5 3 3 4 3 3 2" xfId="35419"/>
    <cellStyle name="20% - Accent5 3 3 4 3 4" xfId="25259"/>
    <cellStyle name="20% - Accent5 3 3 4 4" xfId="7479"/>
    <cellStyle name="20% - Accent5 3 3 4 4 2" xfId="17639"/>
    <cellStyle name="20% - Accent5 3 3 4 4 2 2" xfId="37959"/>
    <cellStyle name="20% - Accent5 3 3 4 4 3" xfId="27799"/>
    <cellStyle name="20% - Accent5 3 3 4 5" xfId="12559"/>
    <cellStyle name="20% - Accent5 3 3 4 5 2" xfId="32879"/>
    <cellStyle name="20% - Accent5 3 3 4 6" xfId="22719"/>
    <cellStyle name="20% - Accent5 3 3 5" xfId="3665"/>
    <cellStyle name="20% - Accent5 3 3 5 2" xfId="6205"/>
    <cellStyle name="20% - Accent5 3 3 5 2 2" xfId="11285"/>
    <cellStyle name="20% - Accent5 3 3 5 2 2 2" xfId="21445"/>
    <cellStyle name="20% - Accent5 3 3 5 2 2 2 2" xfId="41765"/>
    <cellStyle name="20% - Accent5 3 3 5 2 2 3" xfId="31605"/>
    <cellStyle name="20% - Accent5 3 3 5 2 3" xfId="16365"/>
    <cellStyle name="20% - Accent5 3 3 5 2 3 2" xfId="36685"/>
    <cellStyle name="20% - Accent5 3 3 5 2 4" xfId="26525"/>
    <cellStyle name="20% - Accent5 3 3 5 3" xfId="8745"/>
    <cellStyle name="20% - Accent5 3 3 5 3 2" xfId="18905"/>
    <cellStyle name="20% - Accent5 3 3 5 3 2 2" xfId="39225"/>
    <cellStyle name="20% - Accent5 3 3 5 3 3" xfId="29065"/>
    <cellStyle name="20% - Accent5 3 3 5 4" xfId="13825"/>
    <cellStyle name="20% - Accent5 3 3 5 4 2" xfId="34145"/>
    <cellStyle name="20% - Accent5 3 3 5 5" xfId="23985"/>
    <cellStyle name="20% - Accent5 3 3 6" xfId="4932"/>
    <cellStyle name="20% - Accent5 3 3 6 2" xfId="10012"/>
    <cellStyle name="20% - Accent5 3 3 6 2 2" xfId="20172"/>
    <cellStyle name="20% - Accent5 3 3 6 2 2 2" xfId="40492"/>
    <cellStyle name="20% - Accent5 3 3 6 2 3" xfId="30332"/>
    <cellStyle name="20% - Accent5 3 3 6 3" xfId="15092"/>
    <cellStyle name="20% - Accent5 3 3 6 3 2" xfId="35412"/>
    <cellStyle name="20% - Accent5 3 3 6 4" xfId="25252"/>
    <cellStyle name="20% - Accent5 3 3 7" xfId="7472"/>
    <cellStyle name="20% - Accent5 3 3 7 2" xfId="17632"/>
    <cellStyle name="20% - Accent5 3 3 7 2 2" xfId="37952"/>
    <cellStyle name="20% - Accent5 3 3 7 3" xfId="27792"/>
    <cellStyle name="20% - Accent5 3 3 8" xfId="12552"/>
    <cellStyle name="20% - Accent5 3 3 8 2" xfId="32872"/>
    <cellStyle name="20% - Accent5 3 3 9" xfId="22712"/>
    <cellStyle name="20% - Accent5 3 4" xfId="379"/>
    <cellStyle name="20% - Accent5 3 4 2" xfId="380"/>
    <cellStyle name="20% - Accent5 3 4 2 2" xfId="381"/>
    <cellStyle name="20% - Accent5 3 4 2 2 2" xfId="3675"/>
    <cellStyle name="20% - Accent5 3 4 2 2 2 2" xfId="6215"/>
    <cellStyle name="20% - Accent5 3 4 2 2 2 2 2" xfId="11295"/>
    <cellStyle name="20% - Accent5 3 4 2 2 2 2 2 2" xfId="21455"/>
    <cellStyle name="20% - Accent5 3 4 2 2 2 2 2 2 2" xfId="41775"/>
    <cellStyle name="20% - Accent5 3 4 2 2 2 2 2 3" xfId="31615"/>
    <cellStyle name="20% - Accent5 3 4 2 2 2 2 3" xfId="16375"/>
    <cellStyle name="20% - Accent5 3 4 2 2 2 2 3 2" xfId="36695"/>
    <cellStyle name="20% - Accent5 3 4 2 2 2 2 4" xfId="26535"/>
    <cellStyle name="20% - Accent5 3 4 2 2 2 3" xfId="8755"/>
    <cellStyle name="20% - Accent5 3 4 2 2 2 3 2" xfId="18915"/>
    <cellStyle name="20% - Accent5 3 4 2 2 2 3 2 2" xfId="39235"/>
    <cellStyle name="20% - Accent5 3 4 2 2 2 3 3" xfId="29075"/>
    <cellStyle name="20% - Accent5 3 4 2 2 2 4" xfId="13835"/>
    <cellStyle name="20% - Accent5 3 4 2 2 2 4 2" xfId="34155"/>
    <cellStyle name="20% - Accent5 3 4 2 2 2 5" xfId="23995"/>
    <cellStyle name="20% - Accent5 3 4 2 2 3" xfId="4942"/>
    <cellStyle name="20% - Accent5 3 4 2 2 3 2" xfId="10022"/>
    <cellStyle name="20% - Accent5 3 4 2 2 3 2 2" xfId="20182"/>
    <cellStyle name="20% - Accent5 3 4 2 2 3 2 2 2" xfId="40502"/>
    <cellStyle name="20% - Accent5 3 4 2 2 3 2 3" xfId="30342"/>
    <cellStyle name="20% - Accent5 3 4 2 2 3 3" xfId="15102"/>
    <cellStyle name="20% - Accent5 3 4 2 2 3 3 2" xfId="35422"/>
    <cellStyle name="20% - Accent5 3 4 2 2 3 4" xfId="25262"/>
    <cellStyle name="20% - Accent5 3 4 2 2 4" xfId="7482"/>
    <cellStyle name="20% - Accent5 3 4 2 2 4 2" xfId="17642"/>
    <cellStyle name="20% - Accent5 3 4 2 2 4 2 2" xfId="37962"/>
    <cellStyle name="20% - Accent5 3 4 2 2 4 3" xfId="27802"/>
    <cellStyle name="20% - Accent5 3 4 2 2 5" xfId="12562"/>
    <cellStyle name="20% - Accent5 3 4 2 2 5 2" xfId="32882"/>
    <cellStyle name="20% - Accent5 3 4 2 2 6" xfId="22722"/>
    <cellStyle name="20% - Accent5 3 4 2 3" xfId="3674"/>
    <cellStyle name="20% - Accent5 3 4 2 3 2" xfId="6214"/>
    <cellStyle name="20% - Accent5 3 4 2 3 2 2" xfId="11294"/>
    <cellStyle name="20% - Accent5 3 4 2 3 2 2 2" xfId="21454"/>
    <cellStyle name="20% - Accent5 3 4 2 3 2 2 2 2" xfId="41774"/>
    <cellStyle name="20% - Accent5 3 4 2 3 2 2 3" xfId="31614"/>
    <cellStyle name="20% - Accent5 3 4 2 3 2 3" xfId="16374"/>
    <cellStyle name="20% - Accent5 3 4 2 3 2 3 2" xfId="36694"/>
    <cellStyle name="20% - Accent5 3 4 2 3 2 4" xfId="26534"/>
    <cellStyle name="20% - Accent5 3 4 2 3 3" xfId="8754"/>
    <cellStyle name="20% - Accent5 3 4 2 3 3 2" xfId="18914"/>
    <cellStyle name="20% - Accent5 3 4 2 3 3 2 2" xfId="39234"/>
    <cellStyle name="20% - Accent5 3 4 2 3 3 3" xfId="29074"/>
    <cellStyle name="20% - Accent5 3 4 2 3 4" xfId="13834"/>
    <cellStyle name="20% - Accent5 3 4 2 3 4 2" xfId="34154"/>
    <cellStyle name="20% - Accent5 3 4 2 3 5" xfId="23994"/>
    <cellStyle name="20% - Accent5 3 4 2 4" xfId="4941"/>
    <cellStyle name="20% - Accent5 3 4 2 4 2" xfId="10021"/>
    <cellStyle name="20% - Accent5 3 4 2 4 2 2" xfId="20181"/>
    <cellStyle name="20% - Accent5 3 4 2 4 2 2 2" xfId="40501"/>
    <cellStyle name="20% - Accent5 3 4 2 4 2 3" xfId="30341"/>
    <cellStyle name="20% - Accent5 3 4 2 4 3" xfId="15101"/>
    <cellStyle name="20% - Accent5 3 4 2 4 3 2" xfId="35421"/>
    <cellStyle name="20% - Accent5 3 4 2 4 4" xfId="25261"/>
    <cellStyle name="20% - Accent5 3 4 2 5" xfId="7481"/>
    <cellStyle name="20% - Accent5 3 4 2 5 2" xfId="17641"/>
    <cellStyle name="20% - Accent5 3 4 2 5 2 2" xfId="37961"/>
    <cellStyle name="20% - Accent5 3 4 2 5 3" xfId="27801"/>
    <cellStyle name="20% - Accent5 3 4 2 6" xfId="12561"/>
    <cellStyle name="20% - Accent5 3 4 2 6 2" xfId="32881"/>
    <cellStyle name="20% - Accent5 3 4 2 7" xfId="22721"/>
    <cellStyle name="20% - Accent5 3 4 3" xfId="382"/>
    <cellStyle name="20% - Accent5 3 4 3 2" xfId="3676"/>
    <cellStyle name="20% - Accent5 3 4 3 2 2" xfId="6216"/>
    <cellStyle name="20% - Accent5 3 4 3 2 2 2" xfId="11296"/>
    <cellStyle name="20% - Accent5 3 4 3 2 2 2 2" xfId="21456"/>
    <cellStyle name="20% - Accent5 3 4 3 2 2 2 2 2" xfId="41776"/>
    <cellStyle name="20% - Accent5 3 4 3 2 2 2 3" xfId="31616"/>
    <cellStyle name="20% - Accent5 3 4 3 2 2 3" xfId="16376"/>
    <cellStyle name="20% - Accent5 3 4 3 2 2 3 2" xfId="36696"/>
    <cellStyle name="20% - Accent5 3 4 3 2 2 4" xfId="26536"/>
    <cellStyle name="20% - Accent5 3 4 3 2 3" xfId="8756"/>
    <cellStyle name="20% - Accent5 3 4 3 2 3 2" xfId="18916"/>
    <cellStyle name="20% - Accent5 3 4 3 2 3 2 2" xfId="39236"/>
    <cellStyle name="20% - Accent5 3 4 3 2 3 3" xfId="29076"/>
    <cellStyle name="20% - Accent5 3 4 3 2 4" xfId="13836"/>
    <cellStyle name="20% - Accent5 3 4 3 2 4 2" xfId="34156"/>
    <cellStyle name="20% - Accent5 3 4 3 2 5" xfId="23996"/>
    <cellStyle name="20% - Accent5 3 4 3 3" xfId="4943"/>
    <cellStyle name="20% - Accent5 3 4 3 3 2" xfId="10023"/>
    <cellStyle name="20% - Accent5 3 4 3 3 2 2" xfId="20183"/>
    <cellStyle name="20% - Accent5 3 4 3 3 2 2 2" xfId="40503"/>
    <cellStyle name="20% - Accent5 3 4 3 3 2 3" xfId="30343"/>
    <cellStyle name="20% - Accent5 3 4 3 3 3" xfId="15103"/>
    <cellStyle name="20% - Accent5 3 4 3 3 3 2" xfId="35423"/>
    <cellStyle name="20% - Accent5 3 4 3 3 4" xfId="25263"/>
    <cellStyle name="20% - Accent5 3 4 3 4" xfId="7483"/>
    <cellStyle name="20% - Accent5 3 4 3 4 2" xfId="17643"/>
    <cellStyle name="20% - Accent5 3 4 3 4 2 2" xfId="37963"/>
    <cellStyle name="20% - Accent5 3 4 3 4 3" xfId="27803"/>
    <cellStyle name="20% - Accent5 3 4 3 5" xfId="12563"/>
    <cellStyle name="20% - Accent5 3 4 3 5 2" xfId="32883"/>
    <cellStyle name="20% - Accent5 3 4 3 6" xfId="22723"/>
    <cellStyle name="20% - Accent5 3 4 4" xfId="3673"/>
    <cellStyle name="20% - Accent5 3 4 4 2" xfId="6213"/>
    <cellStyle name="20% - Accent5 3 4 4 2 2" xfId="11293"/>
    <cellStyle name="20% - Accent5 3 4 4 2 2 2" xfId="21453"/>
    <cellStyle name="20% - Accent5 3 4 4 2 2 2 2" xfId="41773"/>
    <cellStyle name="20% - Accent5 3 4 4 2 2 3" xfId="31613"/>
    <cellStyle name="20% - Accent5 3 4 4 2 3" xfId="16373"/>
    <cellStyle name="20% - Accent5 3 4 4 2 3 2" xfId="36693"/>
    <cellStyle name="20% - Accent5 3 4 4 2 4" xfId="26533"/>
    <cellStyle name="20% - Accent5 3 4 4 3" xfId="8753"/>
    <cellStyle name="20% - Accent5 3 4 4 3 2" xfId="18913"/>
    <cellStyle name="20% - Accent5 3 4 4 3 2 2" xfId="39233"/>
    <cellStyle name="20% - Accent5 3 4 4 3 3" xfId="29073"/>
    <cellStyle name="20% - Accent5 3 4 4 4" xfId="13833"/>
    <cellStyle name="20% - Accent5 3 4 4 4 2" xfId="34153"/>
    <cellStyle name="20% - Accent5 3 4 4 5" xfId="23993"/>
    <cellStyle name="20% - Accent5 3 4 5" xfId="4940"/>
    <cellStyle name="20% - Accent5 3 4 5 2" xfId="10020"/>
    <cellStyle name="20% - Accent5 3 4 5 2 2" xfId="20180"/>
    <cellStyle name="20% - Accent5 3 4 5 2 2 2" xfId="40500"/>
    <cellStyle name="20% - Accent5 3 4 5 2 3" xfId="30340"/>
    <cellStyle name="20% - Accent5 3 4 5 3" xfId="15100"/>
    <cellStyle name="20% - Accent5 3 4 5 3 2" xfId="35420"/>
    <cellStyle name="20% - Accent5 3 4 5 4" xfId="25260"/>
    <cellStyle name="20% - Accent5 3 4 6" xfId="7480"/>
    <cellStyle name="20% - Accent5 3 4 6 2" xfId="17640"/>
    <cellStyle name="20% - Accent5 3 4 6 2 2" xfId="37960"/>
    <cellStyle name="20% - Accent5 3 4 6 3" xfId="27800"/>
    <cellStyle name="20% - Accent5 3 4 7" xfId="12560"/>
    <cellStyle name="20% - Accent5 3 4 7 2" xfId="32880"/>
    <cellStyle name="20% - Accent5 3 4 8" xfId="22720"/>
    <cellStyle name="20% - Accent5 3 5" xfId="383"/>
    <cellStyle name="20% - Accent5 3 5 2" xfId="384"/>
    <cellStyle name="20% - Accent5 3 5 2 2" xfId="3678"/>
    <cellStyle name="20% - Accent5 3 5 2 2 2" xfId="6218"/>
    <cellStyle name="20% - Accent5 3 5 2 2 2 2" xfId="11298"/>
    <cellStyle name="20% - Accent5 3 5 2 2 2 2 2" xfId="21458"/>
    <cellStyle name="20% - Accent5 3 5 2 2 2 2 2 2" xfId="41778"/>
    <cellStyle name="20% - Accent5 3 5 2 2 2 2 3" xfId="31618"/>
    <cellStyle name="20% - Accent5 3 5 2 2 2 3" xfId="16378"/>
    <cellStyle name="20% - Accent5 3 5 2 2 2 3 2" xfId="36698"/>
    <cellStyle name="20% - Accent5 3 5 2 2 2 4" xfId="26538"/>
    <cellStyle name="20% - Accent5 3 5 2 2 3" xfId="8758"/>
    <cellStyle name="20% - Accent5 3 5 2 2 3 2" xfId="18918"/>
    <cellStyle name="20% - Accent5 3 5 2 2 3 2 2" xfId="39238"/>
    <cellStyle name="20% - Accent5 3 5 2 2 3 3" xfId="29078"/>
    <cellStyle name="20% - Accent5 3 5 2 2 4" xfId="13838"/>
    <cellStyle name="20% - Accent5 3 5 2 2 4 2" xfId="34158"/>
    <cellStyle name="20% - Accent5 3 5 2 2 5" xfId="23998"/>
    <cellStyle name="20% - Accent5 3 5 2 3" xfId="4945"/>
    <cellStyle name="20% - Accent5 3 5 2 3 2" xfId="10025"/>
    <cellStyle name="20% - Accent5 3 5 2 3 2 2" xfId="20185"/>
    <cellStyle name="20% - Accent5 3 5 2 3 2 2 2" xfId="40505"/>
    <cellStyle name="20% - Accent5 3 5 2 3 2 3" xfId="30345"/>
    <cellStyle name="20% - Accent5 3 5 2 3 3" xfId="15105"/>
    <cellStyle name="20% - Accent5 3 5 2 3 3 2" xfId="35425"/>
    <cellStyle name="20% - Accent5 3 5 2 3 4" xfId="25265"/>
    <cellStyle name="20% - Accent5 3 5 2 4" xfId="7485"/>
    <cellStyle name="20% - Accent5 3 5 2 4 2" xfId="17645"/>
    <cellStyle name="20% - Accent5 3 5 2 4 2 2" xfId="37965"/>
    <cellStyle name="20% - Accent5 3 5 2 4 3" xfId="27805"/>
    <cellStyle name="20% - Accent5 3 5 2 5" xfId="12565"/>
    <cellStyle name="20% - Accent5 3 5 2 5 2" xfId="32885"/>
    <cellStyle name="20% - Accent5 3 5 2 6" xfId="22725"/>
    <cellStyle name="20% - Accent5 3 5 3" xfId="3677"/>
    <cellStyle name="20% - Accent5 3 5 3 2" xfId="6217"/>
    <cellStyle name="20% - Accent5 3 5 3 2 2" xfId="11297"/>
    <cellStyle name="20% - Accent5 3 5 3 2 2 2" xfId="21457"/>
    <cellStyle name="20% - Accent5 3 5 3 2 2 2 2" xfId="41777"/>
    <cellStyle name="20% - Accent5 3 5 3 2 2 3" xfId="31617"/>
    <cellStyle name="20% - Accent5 3 5 3 2 3" xfId="16377"/>
    <cellStyle name="20% - Accent5 3 5 3 2 3 2" xfId="36697"/>
    <cellStyle name="20% - Accent5 3 5 3 2 4" xfId="26537"/>
    <cellStyle name="20% - Accent5 3 5 3 3" xfId="8757"/>
    <cellStyle name="20% - Accent5 3 5 3 3 2" xfId="18917"/>
    <cellStyle name="20% - Accent5 3 5 3 3 2 2" xfId="39237"/>
    <cellStyle name="20% - Accent5 3 5 3 3 3" xfId="29077"/>
    <cellStyle name="20% - Accent5 3 5 3 4" xfId="13837"/>
    <cellStyle name="20% - Accent5 3 5 3 4 2" xfId="34157"/>
    <cellStyle name="20% - Accent5 3 5 3 5" xfId="23997"/>
    <cellStyle name="20% - Accent5 3 5 4" xfId="4944"/>
    <cellStyle name="20% - Accent5 3 5 4 2" xfId="10024"/>
    <cellStyle name="20% - Accent5 3 5 4 2 2" xfId="20184"/>
    <cellStyle name="20% - Accent5 3 5 4 2 2 2" xfId="40504"/>
    <cellStyle name="20% - Accent5 3 5 4 2 3" xfId="30344"/>
    <cellStyle name="20% - Accent5 3 5 4 3" xfId="15104"/>
    <cellStyle name="20% - Accent5 3 5 4 3 2" xfId="35424"/>
    <cellStyle name="20% - Accent5 3 5 4 4" xfId="25264"/>
    <cellStyle name="20% - Accent5 3 5 5" xfId="7484"/>
    <cellStyle name="20% - Accent5 3 5 5 2" xfId="17644"/>
    <cellStyle name="20% - Accent5 3 5 5 2 2" xfId="37964"/>
    <cellStyle name="20% - Accent5 3 5 5 3" xfId="27804"/>
    <cellStyle name="20% - Accent5 3 5 6" xfId="12564"/>
    <cellStyle name="20% - Accent5 3 5 6 2" xfId="32884"/>
    <cellStyle name="20% - Accent5 3 5 7" xfId="22724"/>
    <cellStyle name="20% - Accent5 3 6" xfId="385"/>
    <cellStyle name="20% - Accent5 3 7" xfId="386"/>
    <cellStyle name="20% - Accent5 3 7 2" xfId="3679"/>
    <cellStyle name="20% - Accent5 3 7 2 2" xfId="6219"/>
    <cellStyle name="20% - Accent5 3 7 2 2 2" xfId="11299"/>
    <cellStyle name="20% - Accent5 3 7 2 2 2 2" xfId="21459"/>
    <cellStyle name="20% - Accent5 3 7 2 2 2 2 2" xfId="41779"/>
    <cellStyle name="20% - Accent5 3 7 2 2 2 3" xfId="31619"/>
    <cellStyle name="20% - Accent5 3 7 2 2 3" xfId="16379"/>
    <cellStyle name="20% - Accent5 3 7 2 2 3 2" xfId="36699"/>
    <cellStyle name="20% - Accent5 3 7 2 2 4" xfId="26539"/>
    <cellStyle name="20% - Accent5 3 7 2 3" xfId="8759"/>
    <cellStyle name="20% - Accent5 3 7 2 3 2" xfId="18919"/>
    <cellStyle name="20% - Accent5 3 7 2 3 2 2" xfId="39239"/>
    <cellStyle name="20% - Accent5 3 7 2 3 3" xfId="29079"/>
    <cellStyle name="20% - Accent5 3 7 2 4" xfId="13839"/>
    <cellStyle name="20% - Accent5 3 7 2 4 2" xfId="34159"/>
    <cellStyle name="20% - Accent5 3 7 2 5" xfId="23999"/>
    <cellStyle name="20% - Accent5 3 7 3" xfId="4946"/>
    <cellStyle name="20% - Accent5 3 7 3 2" xfId="10026"/>
    <cellStyle name="20% - Accent5 3 7 3 2 2" xfId="20186"/>
    <cellStyle name="20% - Accent5 3 7 3 2 2 2" xfId="40506"/>
    <cellStyle name="20% - Accent5 3 7 3 2 3" xfId="30346"/>
    <cellStyle name="20% - Accent5 3 7 3 3" xfId="15106"/>
    <cellStyle name="20% - Accent5 3 7 3 3 2" xfId="35426"/>
    <cellStyle name="20% - Accent5 3 7 3 4" xfId="25266"/>
    <cellStyle name="20% - Accent5 3 7 4" xfId="7486"/>
    <cellStyle name="20% - Accent5 3 7 4 2" xfId="17646"/>
    <cellStyle name="20% - Accent5 3 7 4 2 2" xfId="37966"/>
    <cellStyle name="20% - Accent5 3 7 4 3" xfId="27806"/>
    <cellStyle name="20% - Accent5 3 7 5" xfId="12566"/>
    <cellStyle name="20% - Accent5 3 7 5 2" xfId="32886"/>
    <cellStyle name="20% - Accent5 3 7 6" xfId="22726"/>
    <cellStyle name="20% - Accent5 4" xfId="387"/>
    <cellStyle name="20% - Accent5 4 10" xfId="12567"/>
    <cellStyle name="20% - Accent5 4 10 2" xfId="32887"/>
    <cellStyle name="20% - Accent5 4 11" xfId="22727"/>
    <cellStyle name="20% - Accent5 4 2" xfId="388"/>
    <cellStyle name="20% - Accent5 4 2 2" xfId="389"/>
    <cellStyle name="20% - Accent5 4 2 2 2" xfId="390"/>
    <cellStyle name="20% - Accent5 4 2 2 2 2" xfId="3683"/>
    <cellStyle name="20% - Accent5 4 2 2 2 2 2" xfId="6223"/>
    <cellStyle name="20% - Accent5 4 2 2 2 2 2 2" xfId="11303"/>
    <cellStyle name="20% - Accent5 4 2 2 2 2 2 2 2" xfId="21463"/>
    <cellStyle name="20% - Accent5 4 2 2 2 2 2 2 2 2" xfId="41783"/>
    <cellStyle name="20% - Accent5 4 2 2 2 2 2 2 3" xfId="31623"/>
    <cellStyle name="20% - Accent5 4 2 2 2 2 2 3" xfId="16383"/>
    <cellStyle name="20% - Accent5 4 2 2 2 2 2 3 2" xfId="36703"/>
    <cellStyle name="20% - Accent5 4 2 2 2 2 2 4" xfId="26543"/>
    <cellStyle name="20% - Accent5 4 2 2 2 2 3" xfId="8763"/>
    <cellStyle name="20% - Accent5 4 2 2 2 2 3 2" xfId="18923"/>
    <cellStyle name="20% - Accent5 4 2 2 2 2 3 2 2" xfId="39243"/>
    <cellStyle name="20% - Accent5 4 2 2 2 2 3 3" xfId="29083"/>
    <cellStyle name="20% - Accent5 4 2 2 2 2 4" xfId="13843"/>
    <cellStyle name="20% - Accent5 4 2 2 2 2 4 2" xfId="34163"/>
    <cellStyle name="20% - Accent5 4 2 2 2 2 5" xfId="24003"/>
    <cellStyle name="20% - Accent5 4 2 2 2 3" xfId="4950"/>
    <cellStyle name="20% - Accent5 4 2 2 2 3 2" xfId="10030"/>
    <cellStyle name="20% - Accent5 4 2 2 2 3 2 2" xfId="20190"/>
    <cellStyle name="20% - Accent5 4 2 2 2 3 2 2 2" xfId="40510"/>
    <cellStyle name="20% - Accent5 4 2 2 2 3 2 3" xfId="30350"/>
    <cellStyle name="20% - Accent5 4 2 2 2 3 3" xfId="15110"/>
    <cellStyle name="20% - Accent5 4 2 2 2 3 3 2" xfId="35430"/>
    <cellStyle name="20% - Accent5 4 2 2 2 3 4" xfId="25270"/>
    <cellStyle name="20% - Accent5 4 2 2 2 4" xfId="7490"/>
    <cellStyle name="20% - Accent5 4 2 2 2 4 2" xfId="17650"/>
    <cellStyle name="20% - Accent5 4 2 2 2 4 2 2" xfId="37970"/>
    <cellStyle name="20% - Accent5 4 2 2 2 4 3" xfId="27810"/>
    <cellStyle name="20% - Accent5 4 2 2 2 5" xfId="12570"/>
    <cellStyle name="20% - Accent5 4 2 2 2 5 2" xfId="32890"/>
    <cellStyle name="20% - Accent5 4 2 2 2 6" xfId="22730"/>
    <cellStyle name="20% - Accent5 4 2 2 3" xfId="3682"/>
    <cellStyle name="20% - Accent5 4 2 2 3 2" xfId="6222"/>
    <cellStyle name="20% - Accent5 4 2 2 3 2 2" xfId="11302"/>
    <cellStyle name="20% - Accent5 4 2 2 3 2 2 2" xfId="21462"/>
    <cellStyle name="20% - Accent5 4 2 2 3 2 2 2 2" xfId="41782"/>
    <cellStyle name="20% - Accent5 4 2 2 3 2 2 3" xfId="31622"/>
    <cellStyle name="20% - Accent5 4 2 2 3 2 3" xfId="16382"/>
    <cellStyle name="20% - Accent5 4 2 2 3 2 3 2" xfId="36702"/>
    <cellStyle name="20% - Accent5 4 2 2 3 2 4" xfId="26542"/>
    <cellStyle name="20% - Accent5 4 2 2 3 3" xfId="8762"/>
    <cellStyle name="20% - Accent5 4 2 2 3 3 2" xfId="18922"/>
    <cellStyle name="20% - Accent5 4 2 2 3 3 2 2" xfId="39242"/>
    <cellStyle name="20% - Accent5 4 2 2 3 3 3" xfId="29082"/>
    <cellStyle name="20% - Accent5 4 2 2 3 4" xfId="13842"/>
    <cellStyle name="20% - Accent5 4 2 2 3 4 2" xfId="34162"/>
    <cellStyle name="20% - Accent5 4 2 2 3 5" xfId="24002"/>
    <cellStyle name="20% - Accent5 4 2 2 4" xfId="4949"/>
    <cellStyle name="20% - Accent5 4 2 2 4 2" xfId="10029"/>
    <cellStyle name="20% - Accent5 4 2 2 4 2 2" xfId="20189"/>
    <cellStyle name="20% - Accent5 4 2 2 4 2 2 2" xfId="40509"/>
    <cellStyle name="20% - Accent5 4 2 2 4 2 3" xfId="30349"/>
    <cellStyle name="20% - Accent5 4 2 2 4 3" xfId="15109"/>
    <cellStyle name="20% - Accent5 4 2 2 4 3 2" xfId="35429"/>
    <cellStyle name="20% - Accent5 4 2 2 4 4" xfId="25269"/>
    <cellStyle name="20% - Accent5 4 2 2 5" xfId="7489"/>
    <cellStyle name="20% - Accent5 4 2 2 5 2" xfId="17649"/>
    <cellStyle name="20% - Accent5 4 2 2 5 2 2" xfId="37969"/>
    <cellStyle name="20% - Accent5 4 2 2 5 3" xfId="27809"/>
    <cellStyle name="20% - Accent5 4 2 2 6" xfId="12569"/>
    <cellStyle name="20% - Accent5 4 2 2 6 2" xfId="32889"/>
    <cellStyle name="20% - Accent5 4 2 2 7" xfId="22729"/>
    <cellStyle name="20% - Accent5 4 2 3" xfId="391"/>
    <cellStyle name="20% - Accent5 4 2 3 2" xfId="3684"/>
    <cellStyle name="20% - Accent5 4 2 3 2 2" xfId="6224"/>
    <cellStyle name="20% - Accent5 4 2 3 2 2 2" xfId="11304"/>
    <cellStyle name="20% - Accent5 4 2 3 2 2 2 2" xfId="21464"/>
    <cellStyle name="20% - Accent5 4 2 3 2 2 2 2 2" xfId="41784"/>
    <cellStyle name="20% - Accent5 4 2 3 2 2 2 3" xfId="31624"/>
    <cellStyle name="20% - Accent5 4 2 3 2 2 3" xfId="16384"/>
    <cellStyle name="20% - Accent5 4 2 3 2 2 3 2" xfId="36704"/>
    <cellStyle name="20% - Accent5 4 2 3 2 2 4" xfId="26544"/>
    <cellStyle name="20% - Accent5 4 2 3 2 3" xfId="8764"/>
    <cellStyle name="20% - Accent5 4 2 3 2 3 2" xfId="18924"/>
    <cellStyle name="20% - Accent5 4 2 3 2 3 2 2" xfId="39244"/>
    <cellStyle name="20% - Accent5 4 2 3 2 3 3" xfId="29084"/>
    <cellStyle name="20% - Accent5 4 2 3 2 4" xfId="13844"/>
    <cellStyle name="20% - Accent5 4 2 3 2 4 2" xfId="34164"/>
    <cellStyle name="20% - Accent5 4 2 3 2 5" xfId="24004"/>
    <cellStyle name="20% - Accent5 4 2 3 3" xfId="4951"/>
    <cellStyle name="20% - Accent5 4 2 3 3 2" xfId="10031"/>
    <cellStyle name="20% - Accent5 4 2 3 3 2 2" xfId="20191"/>
    <cellStyle name="20% - Accent5 4 2 3 3 2 2 2" xfId="40511"/>
    <cellStyle name="20% - Accent5 4 2 3 3 2 3" xfId="30351"/>
    <cellStyle name="20% - Accent5 4 2 3 3 3" xfId="15111"/>
    <cellStyle name="20% - Accent5 4 2 3 3 3 2" xfId="35431"/>
    <cellStyle name="20% - Accent5 4 2 3 3 4" xfId="25271"/>
    <cellStyle name="20% - Accent5 4 2 3 4" xfId="7491"/>
    <cellStyle name="20% - Accent5 4 2 3 4 2" xfId="17651"/>
    <cellStyle name="20% - Accent5 4 2 3 4 2 2" xfId="37971"/>
    <cellStyle name="20% - Accent5 4 2 3 4 3" xfId="27811"/>
    <cellStyle name="20% - Accent5 4 2 3 5" xfId="12571"/>
    <cellStyle name="20% - Accent5 4 2 3 5 2" xfId="32891"/>
    <cellStyle name="20% - Accent5 4 2 3 6" xfId="22731"/>
    <cellStyle name="20% - Accent5 4 2 4" xfId="3681"/>
    <cellStyle name="20% - Accent5 4 2 4 2" xfId="6221"/>
    <cellStyle name="20% - Accent5 4 2 4 2 2" xfId="11301"/>
    <cellStyle name="20% - Accent5 4 2 4 2 2 2" xfId="21461"/>
    <cellStyle name="20% - Accent5 4 2 4 2 2 2 2" xfId="41781"/>
    <cellStyle name="20% - Accent5 4 2 4 2 2 3" xfId="31621"/>
    <cellStyle name="20% - Accent5 4 2 4 2 3" xfId="16381"/>
    <cellStyle name="20% - Accent5 4 2 4 2 3 2" xfId="36701"/>
    <cellStyle name="20% - Accent5 4 2 4 2 4" xfId="26541"/>
    <cellStyle name="20% - Accent5 4 2 4 3" xfId="8761"/>
    <cellStyle name="20% - Accent5 4 2 4 3 2" xfId="18921"/>
    <cellStyle name="20% - Accent5 4 2 4 3 2 2" xfId="39241"/>
    <cellStyle name="20% - Accent5 4 2 4 3 3" xfId="29081"/>
    <cellStyle name="20% - Accent5 4 2 4 4" xfId="13841"/>
    <cellStyle name="20% - Accent5 4 2 4 4 2" xfId="34161"/>
    <cellStyle name="20% - Accent5 4 2 4 5" xfId="24001"/>
    <cellStyle name="20% - Accent5 4 2 5" xfId="4948"/>
    <cellStyle name="20% - Accent5 4 2 5 2" xfId="10028"/>
    <cellStyle name="20% - Accent5 4 2 5 2 2" xfId="20188"/>
    <cellStyle name="20% - Accent5 4 2 5 2 2 2" xfId="40508"/>
    <cellStyle name="20% - Accent5 4 2 5 2 3" xfId="30348"/>
    <cellStyle name="20% - Accent5 4 2 5 3" xfId="15108"/>
    <cellStyle name="20% - Accent5 4 2 5 3 2" xfId="35428"/>
    <cellStyle name="20% - Accent5 4 2 5 4" xfId="25268"/>
    <cellStyle name="20% - Accent5 4 2 6" xfId="7488"/>
    <cellStyle name="20% - Accent5 4 2 6 2" xfId="17648"/>
    <cellStyle name="20% - Accent5 4 2 6 2 2" xfId="37968"/>
    <cellStyle name="20% - Accent5 4 2 6 3" xfId="27808"/>
    <cellStyle name="20% - Accent5 4 2 7" xfId="12568"/>
    <cellStyle name="20% - Accent5 4 2 7 2" xfId="32888"/>
    <cellStyle name="20% - Accent5 4 2 8" xfId="22728"/>
    <cellStyle name="20% - Accent5 4 3" xfId="392"/>
    <cellStyle name="20% - Accent5 4 3 2" xfId="393"/>
    <cellStyle name="20% - Accent5 4 3 2 2" xfId="3686"/>
    <cellStyle name="20% - Accent5 4 3 2 2 2" xfId="6226"/>
    <cellStyle name="20% - Accent5 4 3 2 2 2 2" xfId="11306"/>
    <cellStyle name="20% - Accent5 4 3 2 2 2 2 2" xfId="21466"/>
    <cellStyle name="20% - Accent5 4 3 2 2 2 2 2 2" xfId="41786"/>
    <cellStyle name="20% - Accent5 4 3 2 2 2 2 3" xfId="31626"/>
    <cellStyle name="20% - Accent5 4 3 2 2 2 3" xfId="16386"/>
    <cellStyle name="20% - Accent5 4 3 2 2 2 3 2" xfId="36706"/>
    <cellStyle name="20% - Accent5 4 3 2 2 2 4" xfId="26546"/>
    <cellStyle name="20% - Accent5 4 3 2 2 3" xfId="8766"/>
    <cellStyle name="20% - Accent5 4 3 2 2 3 2" xfId="18926"/>
    <cellStyle name="20% - Accent5 4 3 2 2 3 2 2" xfId="39246"/>
    <cellStyle name="20% - Accent5 4 3 2 2 3 3" xfId="29086"/>
    <cellStyle name="20% - Accent5 4 3 2 2 4" xfId="13846"/>
    <cellStyle name="20% - Accent5 4 3 2 2 4 2" xfId="34166"/>
    <cellStyle name="20% - Accent5 4 3 2 2 5" xfId="24006"/>
    <cellStyle name="20% - Accent5 4 3 2 3" xfId="4953"/>
    <cellStyle name="20% - Accent5 4 3 2 3 2" xfId="10033"/>
    <cellStyle name="20% - Accent5 4 3 2 3 2 2" xfId="20193"/>
    <cellStyle name="20% - Accent5 4 3 2 3 2 2 2" xfId="40513"/>
    <cellStyle name="20% - Accent5 4 3 2 3 2 3" xfId="30353"/>
    <cellStyle name="20% - Accent5 4 3 2 3 3" xfId="15113"/>
    <cellStyle name="20% - Accent5 4 3 2 3 3 2" xfId="35433"/>
    <cellStyle name="20% - Accent5 4 3 2 3 4" xfId="25273"/>
    <cellStyle name="20% - Accent5 4 3 2 4" xfId="7493"/>
    <cellStyle name="20% - Accent5 4 3 2 4 2" xfId="17653"/>
    <cellStyle name="20% - Accent5 4 3 2 4 2 2" xfId="37973"/>
    <cellStyle name="20% - Accent5 4 3 2 4 3" xfId="27813"/>
    <cellStyle name="20% - Accent5 4 3 2 5" xfId="12573"/>
    <cellStyle name="20% - Accent5 4 3 2 5 2" xfId="32893"/>
    <cellStyle name="20% - Accent5 4 3 2 6" xfId="22733"/>
    <cellStyle name="20% - Accent5 4 3 3" xfId="3685"/>
    <cellStyle name="20% - Accent5 4 3 3 2" xfId="6225"/>
    <cellStyle name="20% - Accent5 4 3 3 2 2" xfId="11305"/>
    <cellStyle name="20% - Accent5 4 3 3 2 2 2" xfId="21465"/>
    <cellStyle name="20% - Accent5 4 3 3 2 2 2 2" xfId="41785"/>
    <cellStyle name="20% - Accent5 4 3 3 2 2 3" xfId="31625"/>
    <cellStyle name="20% - Accent5 4 3 3 2 3" xfId="16385"/>
    <cellStyle name="20% - Accent5 4 3 3 2 3 2" xfId="36705"/>
    <cellStyle name="20% - Accent5 4 3 3 2 4" xfId="26545"/>
    <cellStyle name="20% - Accent5 4 3 3 3" xfId="8765"/>
    <cellStyle name="20% - Accent5 4 3 3 3 2" xfId="18925"/>
    <cellStyle name="20% - Accent5 4 3 3 3 2 2" xfId="39245"/>
    <cellStyle name="20% - Accent5 4 3 3 3 3" xfId="29085"/>
    <cellStyle name="20% - Accent5 4 3 3 4" xfId="13845"/>
    <cellStyle name="20% - Accent5 4 3 3 4 2" xfId="34165"/>
    <cellStyle name="20% - Accent5 4 3 3 5" xfId="24005"/>
    <cellStyle name="20% - Accent5 4 3 4" xfId="4952"/>
    <cellStyle name="20% - Accent5 4 3 4 2" xfId="10032"/>
    <cellStyle name="20% - Accent5 4 3 4 2 2" xfId="20192"/>
    <cellStyle name="20% - Accent5 4 3 4 2 2 2" xfId="40512"/>
    <cellStyle name="20% - Accent5 4 3 4 2 3" xfId="30352"/>
    <cellStyle name="20% - Accent5 4 3 4 3" xfId="15112"/>
    <cellStyle name="20% - Accent5 4 3 4 3 2" xfId="35432"/>
    <cellStyle name="20% - Accent5 4 3 4 4" xfId="25272"/>
    <cellStyle name="20% - Accent5 4 3 5" xfId="7492"/>
    <cellStyle name="20% - Accent5 4 3 5 2" xfId="17652"/>
    <cellStyle name="20% - Accent5 4 3 5 2 2" xfId="37972"/>
    <cellStyle name="20% - Accent5 4 3 5 3" xfId="27812"/>
    <cellStyle name="20% - Accent5 4 3 6" xfId="12572"/>
    <cellStyle name="20% - Accent5 4 3 6 2" xfId="32892"/>
    <cellStyle name="20% - Accent5 4 3 7" xfId="22732"/>
    <cellStyle name="20% - Accent5 4 4" xfId="394"/>
    <cellStyle name="20% - Accent5 4 4 2" xfId="3687"/>
    <cellStyle name="20% - Accent5 4 4 2 2" xfId="6227"/>
    <cellStyle name="20% - Accent5 4 4 2 2 2" xfId="11307"/>
    <cellStyle name="20% - Accent5 4 4 2 2 2 2" xfId="21467"/>
    <cellStyle name="20% - Accent5 4 4 2 2 2 2 2" xfId="41787"/>
    <cellStyle name="20% - Accent5 4 4 2 2 2 3" xfId="31627"/>
    <cellStyle name="20% - Accent5 4 4 2 2 3" xfId="16387"/>
    <cellStyle name="20% - Accent5 4 4 2 2 3 2" xfId="36707"/>
    <cellStyle name="20% - Accent5 4 4 2 2 4" xfId="26547"/>
    <cellStyle name="20% - Accent5 4 4 2 3" xfId="8767"/>
    <cellStyle name="20% - Accent5 4 4 2 3 2" xfId="18927"/>
    <cellStyle name="20% - Accent5 4 4 2 3 2 2" xfId="39247"/>
    <cellStyle name="20% - Accent5 4 4 2 3 3" xfId="29087"/>
    <cellStyle name="20% - Accent5 4 4 2 4" xfId="13847"/>
    <cellStyle name="20% - Accent5 4 4 2 4 2" xfId="34167"/>
    <cellStyle name="20% - Accent5 4 4 2 5" xfId="24007"/>
    <cellStyle name="20% - Accent5 4 4 3" xfId="4954"/>
    <cellStyle name="20% - Accent5 4 4 3 2" xfId="10034"/>
    <cellStyle name="20% - Accent5 4 4 3 2 2" xfId="20194"/>
    <cellStyle name="20% - Accent5 4 4 3 2 2 2" xfId="40514"/>
    <cellStyle name="20% - Accent5 4 4 3 2 3" xfId="30354"/>
    <cellStyle name="20% - Accent5 4 4 3 3" xfId="15114"/>
    <cellStyle name="20% - Accent5 4 4 3 3 2" xfId="35434"/>
    <cellStyle name="20% - Accent5 4 4 3 4" xfId="25274"/>
    <cellStyle name="20% - Accent5 4 4 4" xfId="7494"/>
    <cellStyle name="20% - Accent5 4 4 4 2" xfId="17654"/>
    <cellStyle name="20% - Accent5 4 4 4 2 2" xfId="37974"/>
    <cellStyle name="20% - Accent5 4 4 4 3" xfId="27814"/>
    <cellStyle name="20% - Accent5 4 4 5" xfId="12574"/>
    <cellStyle name="20% - Accent5 4 4 5 2" xfId="32894"/>
    <cellStyle name="20% - Accent5 4 4 6" xfId="22734"/>
    <cellStyle name="20% - Accent5 4 5" xfId="2845"/>
    <cellStyle name="20% - Accent5 4 5 2" xfId="4554"/>
    <cellStyle name="20% - Accent5 4 5 2 2" xfId="7094"/>
    <cellStyle name="20% - Accent5 4 5 2 2 2" xfId="12174"/>
    <cellStyle name="20% - Accent5 4 5 2 2 2 2" xfId="22334"/>
    <cellStyle name="20% - Accent5 4 5 2 2 2 2 2" xfId="42654"/>
    <cellStyle name="20% - Accent5 4 5 2 2 2 3" xfId="32494"/>
    <cellStyle name="20% - Accent5 4 5 2 2 3" xfId="17254"/>
    <cellStyle name="20% - Accent5 4 5 2 2 3 2" xfId="37574"/>
    <cellStyle name="20% - Accent5 4 5 2 2 4" xfId="27414"/>
    <cellStyle name="20% - Accent5 4 5 2 3" xfId="9634"/>
    <cellStyle name="20% - Accent5 4 5 2 3 2" xfId="19794"/>
    <cellStyle name="20% - Accent5 4 5 2 3 2 2" xfId="40114"/>
    <cellStyle name="20% - Accent5 4 5 2 3 3" xfId="29954"/>
    <cellStyle name="20% - Accent5 4 5 2 4" xfId="14714"/>
    <cellStyle name="20% - Accent5 4 5 2 4 2" xfId="35034"/>
    <cellStyle name="20% - Accent5 4 5 2 5" xfId="24874"/>
    <cellStyle name="20% - Accent5 4 5 3" xfId="5823"/>
    <cellStyle name="20% - Accent5 4 5 3 2" xfId="10903"/>
    <cellStyle name="20% - Accent5 4 5 3 2 2" xfId="21063"/>
    <cellStyle name="20% - Accent5 4 5 3 2 2 2" xfId="41383"/>
    <cellStyle name="20% - Accent5 4 5 3 2 3" xfId="31223"/>
    <cellStyle name="20% - Accent5 4 5 3 3" xfId="15983"/>
    <cellStyle name="20% - Accent5 4 5 3 3 2" xfId="36303"/>
    <cellStyle name="20% - Accent5 4 5 3 4" xfId="26143"/>
    <cellStyle name="20% - Accent5 4 5 4" xfId="8363"/>
    <cellStyle name="20% - Accent5 4 5 4 2" xfId="18523"/>
    <cellStyle name="20% - Accent5 4 5 4 2 2" xfId="38843"/>
    <cellStyle name="20% - Accent5 4 5 4 3" xfId="28683"/>
    <cellStyle name="20% - Accent5 4 5 5" xfId="13443"/>
    <cellStyle name="20% - Accent5 4 5 5 2" xfId="33763"/>
    <cellStyle name="20% - Accent5 4 5 6" xfId="23603"/>
    <cellStyle name="20% - Accent5 4 6" xfId="2846"/>
    <cellStyle name="20% - Accent5 4 7" xfId="3680"/>
    <cellStyle name="20% - Accent5 4 7 2" xfId="6220"/>
    <cellStyle name="20% - Accent5 4 7 2 2" xfId="11300"/>
    <cellStyle name="20% - Accent5 4 7 2 2 2" xfId="21460"/>
    <cellStyle name="20% - Accent5 4 7 2 2 2 2" xfId="41780"/>
    <cellStyle name="20% - Accent5 4 7 2 2 3" xfId="31620"/>
    <cellStyle name="20% - Accent5 4 7 2 3" xfId="16380"/>
    <cellStyle name="20% - Accent5 4 7 2 3 2" xfId="36700"/>
    <cellStyle name="20% - Accent5 4 7 2 4" xfId="26540"/>
    <cellStyle name="20% - Accent5 4 7 3" xfId="8760"/>
    <cellStyle name="20% - Accent5 4 7 3 2" xfId="18920"/>
    <cellStyle name="20% - Accent5 4 7 3 2 2" xfId="39240"/>
    <cellStyle name="20% - Accent5 4 7 3 3" xfId="29080"/>
    <cellStyle name="20% - Accent5 4 7 4" xfId="13840"/>
    <cellStyle name="20% - Accent5 4 7 4 2" xfId="34160"/>
    <cellStyle name="20% - Accent5 4 7 5" xfId="24000"/>
    <cellStyle name="20% - Accent5 4 8" xfId="4947"/>
    <cellStyle name="20% - Accent5 4 8 2" xfId="10027"/>
    <cellStyle name="20% - Accent5 4 8 2 2" xfId="20187"/>
    <cellStyle name="20% - Accent5 4 8 2 2 2" xfId="40507"/>
    <cellStyle name="20% - Accent5 4 8 2 3" xfId="30347"/>
    <cellStyle name="20% - Accent5 4 8 3" xfId="15107"/>
    <cellStyle name="20% - Accent5 4 8 3 2" xfId="35427"/>
    <cellStyle name="20% - Accent5 4 8 4" xfId="25267"/>
    <cellStyle name="20% - Accent5 4 9" xfId="7487"/>
    <cellStyle name="20% - Accent5 4 9 2" xfId="17647"/>
    <cellStyle name="20% - Accent5 4 9 2 2" xfId="37967"/>
    <cellStyle name="20% - Accent5 4 9 3" xfId="27807"/>
    <cellStyle name="20% - Accent5 5" xfId="395"/>
    <cellStyle name="20% - Accent5 5 10" xfId="12575"/>
    <cellStyle name="20% - Accent5 5 10 2" xfId="32895"/>
    <cellStyle name="20% - Accent5 5 11" xfId="22735"/>
    <cellStyle name="20% - Accent5 5 2" xfId="396"/>
    <cellStyle name="20% - Accent5 5 2 2" xfId="397"/>
    <cellStyle name="20% - Accent5 5 2 2 2" xfId="398"/>
    <cellStyle name="20% - Accent5 5 2 2 2 2" xfId="3691"/>
    <cellStyle name="20% - Accent5 5 2 2 2 2 2" xfId="6231"/>
    <cellStyle name="20% - Accent5 5 2 2 2 2 2 2" xfId="11311"/>
    <cellStyle name="20% - Accent5 5 2 2 2 2 2 2 2" xfId="21471"/>
    <cellStyle name="20% - Accent5 5 2 2 2 2 2 2 2 2" xfId="41791"/>
    <cellStyle name="20% - Accent5 5 2 2 2 2 2 2 3" xfId="31631"/>
    <cellStyle name="20% - Accent5 5 2 2 2 2 2 3" xfId="16391"/>
    <cellStyle name="20% - Accent5 5 2 2 2 2 2 3 2" xfId="36711"/>
    <cellStyle name="20% - Accent5 5 2 2 2 2 2 4" xfId="26551"/>
    <cellStyle name="20% - Accent5 5 2 2 2 2 3" xfId="8771"/>
    <cellStyle name="20% - Accent5 5 2 2 2 2 3 2" xfId="18931"/>
    <cellStyle name="20% - Accent5 5 2 2 2 2 3 2 2" xfId="39251"/>
    <cellStyle name="20% - Accent5 5 2 2 2 2 3 3" xfId="29091"/>
    <cellStyle name="20% - Accent5 5 2 2 2 2 4" xfId="13851"/>
    <cellStyle name="20% - Accent5 5 2 2 2 2 4 2" xfId="34171"/>
    <cellStyle name="20% - Accent5 5 2 2 2 2 5" xfId="24011"/>
    <cellStyle name="20% - Accent5 5 2 2 2 3" xfId="4958"/>
    <cellStyle name="20% - Accent5 5 2 2 2 3 2" xfId="10038"/>
    <cellStyle name="20% - Accent5 5 2 2 2 3 2 2" xfId="20198"/>
    <cellStyle name="20% - Accent5 5 2 2 2 3 2 2 2" xfId="40518"/>
    <cellStyle name="20% - Accent5 5 2 2 2 3 2 3" xfId="30358"/>
    <cellStyle name="20% - Accent5 5 2 2 2 3 3" xfId="15118"/>
    <cellStyle name="20% - Accent5 5 2 2 2 3 3 2" xfId="35438"/>
    <cellStyle name="20% - Accent5 5 2 2 2 3 4" xfId="25278"/>
    <cellStyle name="20% - Accent5 5 2 2 2 4" xfId="7498"/>
    <cellStyle name="20% - Accent5 5 2 2 2 4 2" xfId="17658"/>
    <cellStyle name="20% - Accent5 5 2 2 2 4 2 2" xfId="37978"/>
    <cellStyle name="20% - Accent5 5 2 2 2 4 3" xfId="27818"/>
    <cellStyle name="20% - Accent5 5 2 2 2 5" xfId="12578"/>
    <cellStyle name="20% - Accent5 5 2 2 2 5 2" xfId="32898"/>
    <cellStyle name="20% - Accent5 5 2 2 2 6" xfId="22738"/>
    <cellStyle name="20% - Accent5 5 2 2 3" xfId="3690"/>
    <cellStyle name="20% - Accent5 5 2 2 3 2" xfId="6230"/>
    <cellStyle name="20% - Accent5 5 2 2 3 2 2" xfId="11310"/>
    <cellStyle name="20% - Accent5 5 2 2 3 2 2 2" xfId="21470"/>
    <cellStyle name="20% - Accent5 5 2 2 3 2 2 2 2" xfId="41790"/>
    <cellStyle name="20% - Accent5 5 2 2 3 2 2 3" xfId="31630"/>
    <cellStyle name="20% - Accent5 5 2 2 3 2 3" xfId="16390"/>
    <cellStyle name="20% - Accent5 5 2 2 3 2 3 2" xfId="36710"/>
    <cellStyle name="20% - Accent5 5 2 2 3 2 4" xfId="26550"/>
    <cellStyle name="20% - Accent5 5 2 2 3 3" xfId="8770"/>
    <cellStyle name="20% - Accent5 5 2 2 3 3 2" xfId="18930"/>
    <cellStyle name="20% - Accent5 5 2 2 3 3 2 2" xfId="39250"/>
    <cellStyle name="20% - Accent5 5 2 2 3 3 3" xfId="29090"/>
    <cellStyle name="20% - Accent5 5 2 2 3 4" xfId="13850"/>
    <cellStyle name="20% - Accent5 5 2 2 3 4 2" xfId="34170"/>
    <cellStyle name="20% - Accent5 5 2 2 3 5" xfId="24010"/>
    <cellStyle name="20% - Accent5 5 2 2 4" xfId="4957"/>
    <cellStyle name="20% - Accent5 5 2 2 4 2" xfId="10037"/>
    <cellStyle name="20% - Accent5 5 2 2 4 2 2" xfId="20197"/>
    <cellStyle name="20% - Accent5 5 2 2 4 2 2 2" xfId="40517"/>
    <cellStyle name="20% - Accent5 5 2 2 4 2 3" xfId="30357"/>
    <cellStyle name="20% - Accent5 5 2 2 4 3" xfId="15117"/>
    <cellStyle name="20% - Accent5 5 2 2 4 3 2" xfId="35437"/>
    <cellStyle name="20% - Accent5 5 2 2 4 4" xfId="25277"/>
    <cellStyle name="20% - Accent5 5 2 2 5" xfId="7497"/>
    <cellStyle name="20% - Accent5 5 2 2 5 2" xfId="17657"/>
    <cellStyle name="20% - Accent5 5 2 2 5 2 2" xfId="37977"/>
    <cellStyle name="20% - Accent5 5 2 2 5 3" xfId="27817"/>
    <cellStyle name="20% - Accent5 5 2 2 6" xfId="12577"/>
    <cellStyle name="20% - Accent5 5 2 2 6 2" xfId="32897"/>
    <cellStyle name="20% - Accent5 5 2 2 7" xfId="22737"/>
    <cellStyle name="20% - Accent5 5 2 3" xfId="399"/>
    <cellStyle name="20% - Accent5 5 2 3 2" xfId="3692"/>
    <cellStyle name="20% - Accent5 5 2 3 2 2" xfId="6232"/>
    <cellStyle name="20% - Accent5 5 2 3 2 2 2" xfId="11312"/>
    <cellStyle name="20% - Accent5 5 2 3 2 2 2 2" xfId="21472"/>
    <cellStyle name="20% - Accent5 5 2 3 2 2 2 2 2" xfId="41792"/>
    <cellStyle name="20% - Accent5 5 2 3 2 2 2 3" xfId="31632"/>
    <cellStyle name="20% - Accent5 5 2 3 2 2 3" xfId="16392"/>
    <cellStyle name="20% - Accent5 5 2 3 2 2 3 2" xfId="36712"/>
    <cellStyle name="20% - Accent5 5 2 3 2 2 4" xfId="26552"/>
    <cellStyle name="20% - Accent5 5 2 3 2 3" xfId="8772"/>
    <cellStyle name="20% - Accent5 5 2 3 2 3 2" xfId="18932"/>
    <cellStyle name="20% - Accent5 5 2 3 2 3 2 2" xfId="39252"/>
    <cellStyle name="20% - Accent5 5 2 3 2 3 3" xfId="29092"/>
    <cellStyle name="20% - Accent5 5 2 3 2 4" xfId="13852"/>
    <cellStyle name="20% - Accent5 5 2 3 2 4 2" xfId="34172"/>
    <cellStyle name="20% - Accent5 5 2 3 2 5" xfId="24012"/>
    <cellStyle name="20% - Accent5 5 2 3 3" xfId="4959"/>
    <cellStyle name="20% - Accent5 5 2 3 3 2" xfId="10039"/>
    <cellStyle name="20% - Accent5 5 2 3 3 2 2" xfId="20199"/>
    <cellStyle name="20% - Accent5 5 2 3 3 2 2 2" xfId="40519"/>
    <cellStyle name="20% - Accent5 5 2 3 3 2 3" xfId="30359"/>
    <cellStyle name="20% - Accent5 5 2 3 3 3" xfId="15119"/>
    <cellStyle name="20% - Accent5 5 2 3 3 3 2" xfId="35439"/>
    <cellStyle name="20% - Accent5 5 2 3 3 4" xfId="25279"/>
    <cellStyle name="20% - Accent5 5 2 3 4" xfId="7499"/>
    <cellStyle name="20% - Accent5 5 2 3 4 2" xfId="17659"/>
    <cellStyle name="20% - Accent5 5 2 3 4 2 2" xfId="37979"/>
    <cellStyle name="20% - Accent5 5 2 3 4 3" xfId="27819"/>
    <cellStyle name="20% - Accent5 5 2 3 5" xfId="12579"/>
    <cellStyle name="20% - Accent5 5 2 3 5 2" xfId="32899"/>
    <cellStyle name="20% - Accent5 5 2 3 6" xfId="22739"/>
    <cellStyle name="20% - Accent5 5 2 4" xfId="3689"/>
    <cellStyle name="20% - Accent5 5 2 4 2" xfId="6229"/>
    <cellStyle name="20% - Accent5 5 2 4 2 2" xfId="11309"/>
    <cellStyle name="20% - Accent5 5 2 4 2 2 2" xfId="21469"/>
    <cellStyle name="20% - Accent5 5 2 4 2 2 2 2" xfId="41789"/>
    <cellStyle name="20% - Accent5 5 2 4 2 2 3" xfId="31629"/>
    <cellStyle name="20% - Accent5 5 2 4 2 3" xfId="16389"/>
    <cellStyle name="20% - Accent5 5 2 4 2 3 2" xfId="36709"/>
    <cellStyle name="20% - Accent5 5 2 4 2 4" xfId="26549"/>
    <cellStyle name="20% - Accent5 5 2 4 3" xfId="8769"/>
    <cellStyle name="20% - Accent5 5 2 4 3 2" xfId="18929"/>
    <cellStyle name="20% - Accent5 5 2 4 3 2 2" xfId="39249"/>
    <cellStyle name="20% - Accent5 5 2 4 3 3" xfId="29089"/>
    <cellStyle name="20% - Accent5 5 2 4 4" xfId="13849"/>
    <cellStyle name="20% - Accent5 5 2 4 4 2" xfId="34169"/>
    <cellStyle name="20% - Accent5 5 2 4 5" xfId="24009"/>
    <cellStyle name="20% - Accent5 5 2 5" xfId="4956"/>
    <cellStyle name="20% - Accent5 5 2 5 2" xfId="10036"/>
    <cellStyle name="20% - Accent5 5 2 5 2 2" xfId="20196"/>
    <cellStyle name="20% - Accent5 5 2 5 2 2 2" xfId="40516"/>
    <cellStyle name="20% - Accent5 5 2 5 2 3" xfId="30356"/>
    <cellStyle name="20% - Accent5 5 2 5 3" xfId="15116"/>
    <cellStyle name="20% - Accent5 5 2 5 3 2" xfId="35436"/>
    <cellStyle name="20% - Accent5 5 2 5 4" xfId="25276"/>
    <cellStyle name="20% - Accent5 5 2 6" xfId="7496"/>
    <cellStyle name="20% - Accent5 5 2 6 2" xfId="17656"/>
    <cellStyle name="20% - Accent5 5 2 6 2 2" xfId="37976"/>
    <cellStyle name="20% - Accent5 5 2 6 3" xfId="27816"/>
    <cellStyle name="20% - Accent5 5 2 7" xfId="12576"/>
    <cellStyle name="20% - Accent5 5 2 7 2" xfId="32896"/>
    <cellStyle name="20% - Accent5 5 2 8" xfId="22736"/>
    <cellStyle name="20% - Accent5 5 3" xfId="400"/>
    <cellStyle name="20% - Accent5 5 3 2" xfId="401"/>
    <cellStyle name="20% - Accent5 5 3 2 2" xfId="3694"/>
    <cellStyle name="20% - Accent5 5 3 2 2 2" xfId="6234"/>
    <cellStyle name="20% - Accent5 5 3 2 2 2 2" xfId="11314"/>
    <cellStyle name="20% - Accent5 5 3 2 2 2 2 2" xfId="21474"/>
    <cellStyle name="20% - Accent5 5 3 2 2 2 2 2 2" xfId="41794"/>
    <cellStyle name="20% - Accent5 5 3 2 2 2 2 3" xfId="31634"/>
    <cellStyle name="20% - Accent5 5 3 2 2 2 3" xfId="16394"/>
    <cellStyle name="20% - Accent5 5 3 2 2 2 3 2" xfId="36714"/>
    <cellStyle name="20% - Accent5 5 3 2 2 2 4" xfId="26554"/>
    <cellStyle name="20% - Accent5 5 3 2 2 3" xfId="8774"/>
    <cellStyle name="20% - Accent5 5 3 2 2 3 2" xfId="18934"/>
    <cellStyle name="20% - Accent5 5 3 2 2 3 2 2" xfId="39254"/>
    <cellStyle name="20% - Accent5 5 3 2 2 3 3" xfId="29094"/>
    <cellStyle name="20% - Accent5 5 3 2 2 4" xfId="13854"/>
    <cellStyle name="20% - Accent5 5 3 2 2 4 2" xfId="34174"/>
    <cellStyle name="20% - Accent5 5 3 2 2 5" xfId="24014"/>
    <cellStyle name="20% - Accent5 5 3 2 3" xfId="4961"/>
    <cellStyle name="20% - Accent5 5 3 2 3 2" xfId="10041"/>
    <cellStyle name="20% - Accent5 5 3 2 3 2 2" xfId="20201"/>
    <cellStyle name="20% - Accent5 5 3 2 3 2 2 2" xfId="40521"/>
    <cellStyle name="20% - Accent5 5 3 2 3 2 3" xfId="30361"/>
    <cellStyle name="20% - Accent5 5 3 2 3 3" xfId="15121"/>
    <cellStyle name="20% - Accent5 5 3 2 3 3 2" xfId="35441"/>
    <cellStyle name="20% - Accent5 5 3 2 3 4" xfId="25281"/>
    <cellStyle name="20% - Accent5 5 3 2 4" xfId="7501"/>
    <cellStyle name="20% - Accent5 5 3 2 4 2" xfId="17661"/>
    <cellStyle name="20% - Accent5 5 3 2 4 2 2" xfId="37981"/>
    <cellStyle name="20% - Accent5 5 3 2 4 3" xfId="27821"/>
    <cellStyle name="20% - Accent5 5 3 2 5" xfId="12581"/>
    <cellStyle name="20% - Accent5 5 3 2 5 2" xfId="32901"/>
    <cellStyle name="20% - Accent5 5 3 2 6" xfId="22741"/>
    <cellStyle name="20% - Accent5 5 3 3" xfId="3693"/>
    <cellStyle name="20% - Accent5 5 3 3 2" xfId="6233"/>
    <cellStyle name="20% - Accent5 5 3 3 2 2" xfId="11313"/>
    <cellStyle name="20% - Accent5 5 3 3 2 2 2" xfId="21473"/>
    <cellStyle name="20% - Accent5 5 3 3 2 2 2 2" xfId="41793"/>
    <cellStyle name="20% - Accent5 5 3 3 2 2 3" xfId="31633"/>
    <cellStyle name="20% - Accent5 5 3 3 2 3" xfId="16393"/>
    <cellStyle name="20% - Accent5 5 3 3 2 3 2" xfId="36713"/>
    <cellStyle name="20% - Accent5 5 3 3 2 4" xfId="26553"/>
    <cellStyle name="20% - Accent5 5 3 3 3" xfId="8773"/>
    <cellStyle name="20% - Accent5 5 3 3 3 2" xfId="18933"/>
    <cellStyle name="20% - Accent5 5 3 3 3 2 2" xfId="39253"/>
    <cellStyle name="20% - Accent5 5 3 3 3 3" xfId="29093"/>
    <cellStyle name="20% - Accent5 5 3 3 4" xfId="13853"/>
    <cellStyle name="20% - Accent5 5 3 3 4 2" xfId="34173"/>
    <cellStyle name="20% - Accent5 5 3 3 5" xfId="24013"/>
    <cellStyle name="20% - Accent5 5 3 4" xfId="4960"/>
    <cellStyle name="20% - Accent5 5 3 4 2" xfId="10040"/>
    <cellStyle name="20% - Accent5 5 3 4 2 2" xfId="20200"/>
    <cellStyle name="20% - Accent5 5 3 4 2 2 2" xfId="40520"/>
    <cellStyle name="20% - Accent5 5 3 4 2 3" xfId="30360"/>
    <cellStyle name="20% - Accent5 5 3 4 3" xfId="15120"/>
    <cellStyle name="20% - Accent5 5 3 4 3 2" xfId="35440"/>
    <cellStyle name="20% - Accent5 5 3 4 4" xfId="25280"/>
    <cellStyle name="20% - Accent5 5 3 5" xfId="7500"/>
    <cellStyle name="20% - Accent5 5 3 5 2" xfId="17660"/>
    <cellStyle name="20% - Accent5 5 3 5 2 2" xfId="37980"/>
    <cellStyle name="20% - Accent5 5 3 5 3" xfId="27820"/>
    <cellStyle name="20% - Accent5 5 3 6" xfId="12580"/>
    <cellStyle name="20% - Accent5 5 3 6 2" xfId="32900"/>
    <cellStyle name="20% - Accent5 5 3 7" xfId="22740"/>
    <cellStyle name="20% - Accent5 5 4" xfId="402"/>
    <cellStyle name="20% - Accent5 5 4 2" xfId="3695"/>
    <cellStyle name="20% - Accent5 5 4 2 2" xfId="6235"/>
    <cellStyle name="20% - Accent5 5 4 2 2 2" xfId="11315"/>
    <cellStyle name="20% - Accent5 5 4 2 2 2 2" xfId="21475"/>
    <cellStyle name="20% - Accent5 5 4 2 2 2 2 2" xfId="41795"/>
    <cellStyle name="20% - Accent5 5 4 2 2 2 3" xfId="31635"/>
    <cellStyle name="20% - Accent5 5 4 2 2 3" xfId="16395"/>
    <cellStyle name="20% - Accent5 5 4 2 2 3 2" xfId="36715"/>
    <cellStyle name="20% - Accent5 5 4 2 2 4" xfId="26555"/>
    <cellStyle name="20% - Accent5 5 4 2 3" xfId="8775"/>
    <cellStyle name="20% - Accent5 5 4 2 3 2" xfId="18935"/>
    <cellStyle name="20% - Accent5 5 4 2 3 2 2" xfId="39255"/>
    <cellStyle name="20% - Accent5 5 4 2 3 3" xfId="29095"/>
    <cellStyle name="20% - Accent5 5 4 2 4" xfId="13855"/>
    <cellStyle name="20% - Accent5 5 4 2 4 2" xfId="34175"/>
    <cellStyle name="20% - Accent5 5 4 2 5" xfId="24015"/>
    <cellStyle name="20% - Accent5 5 4 3" xfId="4962"/>
    <cellStyle name="20% - Accent5 5 4 3 2" xfId="10042"/>
    <cellStyle name="20% - Accent5 5 4 3 2 2" xfId="20202"/>
    <cellStyle name="20% - Accent5 5 4 3 2 2 2" xfId="40522"/>
    <cellStyle name="20% - Accent5 5 4 3 2 3" xfId="30362"/>
    <cellStyle name="20% - Accent5 5 4 3 3" xfId="15122"/>
    <cellStyle name="20% - Accent5 5 4 3 3 2" xfId="35442"/>
    <cellStyle name="20% - Accent5 5 4 3 4" xfId="25282"/>
    <cellStyle name="20% - Accent5 5 4 4" xfId="7502"/>
    <cellStyle name="20% - Accent5 5 4 4 2" xfId="17662"/>
    <cellStyle name="20% - Accent5 5 4 4 2 2" xfId="37982"/>
    <cellStyle name="20% - Accent5 5 4 4 3" xfId="27822"/>
    <cellStyle name="20% - Accent5 5 4 5" xfId="12582"/>
    <cellStyle name="20% - Accent5 5 4 5 2" xfId="32902"/>
    <cellStyle name="20% - Accent5 5 4 6" xfId="22742"/>
    <cellStyle name="20% - Accent5 5 5" xfId="2847"/>
    <cellStyle name="20% - Accent5 5 5 2" xfId="4555"/>
    <cellStyle name="20% - Accent5 5 5 2 2" xfId="7095"/>
    <cellStyle name="20% - Accent5 5 5 2 2 2" xfId="12175"/>
    <cellStyle name="20% - Accent5 5 5 2 2 2 2" xfId="22335"/>
    <cellStyle name="20% - Accent5 5 5 2 2 2 2 2" xfId="42655"/>
    <cellStyle name="20% - Accent5 5 5 2 2 2 3" xfId="32495"/>
    <cellStyle name="20% - Accent5 5 5 2 2 3" xfId="17255"/>
    <cellStyle name="20% - Accent5 5 5 2 2 3 2" xfId="37575"/>
    <cellStyle name="20% - Accent5 5 5 2 2 4" xfId="27415"/>
    <cellStyle name="20% - Accent5 5 5 2 3" xfId="9635"/>
    <cellStyle name="20% - Accent5 5 5 2 3 2" xfId="19795"/>
    <cellStyle name="20% - Accent5 5 5 2 3 2 2" xfId="40115"/>
    <cellStyle name="20% - Accent5 5 5 2 3 3" xfId="29955"/>
    <cellStyle name="20% - Accent5 5 5 2 4" xfId="14715"/>
    <cellStyle name="20% - Accent5 5 5 2 4 2" xfId="35035"/>
    <cellStyle name="20% - Accent5 5 5 2 5" xfId="24875"/>
    <cellStyle name="20% - Accent5 5 5 3" xfId="5824"/>
    <cellStyle name="20% - Accent5 5 5 3 2" xfId="10904"/>
    <cellStyle name="20% - Accent5 5 5 3 2 2" xfId="21064"/>
    <cellStyle name="20% - Accent5 5 5 3 2 2 2" xfId="41384"/>
    <cellStyle name="20% - Accent5 5 5 3 2 3" xfId="31224"/>
    <cellStyle name="20% - Accent5 5 5 3 3" xfId="15984"/>
    <cellStyle name="20% - Accent5 5 5 3 3 2" xfId="36304"/>
    <cellStyle name="20% - Accent5 5 5 3 4" xfId="26144"/>
    <cellStyle name="20% - Accent5 5 5 4" xfId="8364"/>
    <cellStyle name="20% - Accent5 5 5 4 2" xfId="18524"/>
    <cellStyle name="20% - Accent5 5 5 4 2 2" xfId="38844"/>
    <cellStyle name="20% - Accent5 5 5 4 3" xfId="28684"/>
    <cellStyle name="20% - Accent5 5 5 5" xfId="13444"/>
    <cellStyle name="20% - Accent5 5 5 5 2" xfId="33764"/>
    <cellStyle name="20% - Accent5 5 5 6" xfId="23604"/>
    <cellStyle name="20% - Accent5 5 6" xfId="2848"/>
    <cellStyle name="20% - Accent5 5 7" xfId="3688"/>
    <cellStyle name="20% - Accent5 5 7 2" xfId="6228"/>
    <cellStyle name="20% - Accent5 5 7 2 2" xfId="11308"/>
    <cellStyle name="20% - Accent5 5 7 2 2 2" xfId="21468"/>
    <cellStyle name="20% - Accent5 5 7 2 2 2 2" xfId="41788"/>
    <cellStyle name="20% - Accent5 5 7 2 2 3" xfId="31628"/>
    <cellStyle name="20% - Accent5 5 7 2 3" xfId="16388"/>
    <cellStyle name="20% - Accent5 5 7 2 3 2" xfId="36708"/>
    <cellStyle name="20% - Accent5 5 7 2 4" xfId="26548"/>
    <cellStyle name="20% - Accent5 5 7 3" xfId="8768"/>
    <cellStyle name="20% - Accent5 5 7 3 2" xfId="18928"/>
    <cellStyle name="20% - Accent5 5 7 3 2 2" xfId="39248"/>
    <cellStyle name="20% - Accent5 5 7 3 3" xfId="29088"/>
    <cellStyle name="20% - Accent5 5 7 4" xfId="13848"/>
    <cellStyle name="20% - Accent5 5 7 4 2" xfId="34168"/>
    <cellStyle name="20% - Accent5 5 7 5" xfId="24008"/>
    <cellStyle name="20% - Accent5 5 8" xfId="4955"/>
    <cellStyle name="20% - Accent5 5 8 2" xfId="10035"/>
    <cellStyle name="20% - Accent5 5 8 2 2" xfId="20195"/>
    <cellStyle name="20% - Accent5 5 8 2 2 2" xfId="40515"/>
    <cellStyle name="20% - Accent5 5 8 2 3" xfId="30355"/>
    <cellStyle name="20% - Accent5 5 8 3" xfId="15115"/>
    <cellStyle name="20% - Accent5 5 8 3 2" xfId="35435"/>
    <cellStyle name="20% - Accent5 5 8 4" xfId="25275"/>
    <cellStyle name="20% - Accent5 5 9" xfId="7495"/>
    <cellStyle name="20% - Accent5 5 9 2" xfId="17655"/>
    <cellStyle name="20% - Accent5 5 9 2 2" xfId="37975"/>
    <cellStyle name="20% - Accent5 5 9 3" xfId="27815"/>
    <cellStyle name="20% - Accent5 6" xfId="403"/>
    <cellStyle name="20% - Accent5 6 2" xfId="404"/>
    <cellStyle name="20% - Accent5 6 2 2" xfId="405"/>
    <cellStyle name="20% - Accent5 6 2 2 2" xfId="3698"/>
    <cellStyle name="20% - Accent5 6 2 2 2 2" xfId="6238"/>
    <cellStyle name="20% - Accent5 6 2 2 2 2 2" xfId="11318"/>
    <cellStyle name="20% - Accent5 6 2 2 2 2 2 2" xfId="21478"/>
    <cellStyle name="20% - Accent5 6 2 2 2 2 2 2 2" xfId="41798"/>
    <cellStyle name="20% - Accent5 6 2 2 2 2 2 3" xfId="31638"/>
    <cellStyle name="20% - Accent5 6 2 2 2 2 3" xfId="16398"/>
    <cellStyle name="20% - Accent5 6 2 2 2 2 3 2" xfId="36718"/>
    <cellStyle name="20% - Accent5 6 2 2 2 2 4" xfId="26558"/>
    <cellStyle name="20% - Accent5 6 2 2 2 3" xfId="8778"/>
    <cellStyle name="20% - Accent5 6 2 2 2 3 2" xfId="18938"/>
    <cellStyle name="20% - Accent5 6 2 2 2 3 2 2" xfId="39258"/>
    <cellStyle name="20% - Accent5 6 2 2 2 3 3" xfId="29098"/>
    <cellStyle name="20% - Accent5 6 2 2 2 4" xfId="13858"/>
    <cellStyle name="20% - Accent5 6 2 2 2 4 2" xfId="34178"/>
    <cellStyle name="20% - Accent5 6 2 2 2 5" xfId="24018"/>
    <cellStyle name="20% - Accent5 6 2 2 3" xfId="4965"/>
    <cellStyle name="20% - Accent5 6 2 2 3 2" xfId="10045"/>
    <cellStyle name="20% - Accent5 6 2 2 3 2 2" xfId="20205"/>
    <cellStyle name="20% - Accent5 6 2 2 3 2 2 2" xfId="40525"/>
    <cellStyle name="20% - Accent5 6 2 2 3 2 3" xfId="30365"/>
    <cellStyle name="20% - Accent5 6 2 2 3 3" xfId="15125"/>
    <cellStyle name="20% - Accent5 6 2 2 3 3 2" xfId="35445"/>
    <cellStyle name="20% - Accent5 6 2 2 3 4" xfId="25285"/>
    <cellStyle name="20% - Accent5 6 2 2 4" xfId="7505"/>
    <cellStyle name="20% - Accent5 6 2 2 4 2" xfId="17665"/>
    <cellStyle name="20% - Accent5 6 2 2 4 2 2" xfId="37985"/>
    <cellStyle name="20% - Accent5 6 2 2 4 3" xfId="27825"/>
    <cellStyle name="20% - Accent5 6 2 2 5" xfId="12585"/>
    <cellStyle name="20% - Accent5 6 2 2 5 2" xfId="32905"/>
    <cellStyle name="20% - Accent5 6 2 2 6" xfId="22745"/>
    <cellStyle name="20% - Accent5 6 2 3" xfId="3697"/>
    <cellStyle name="20% - Accent5 6 2 3 2" xfId="6237"/>
    <cellStyle name="20% - Accent5 6 2 3 2 2" xfId="11317"/>
    <cellStyle name="20% - Accent5 6 2 3 2 2 2" xfId="21477"/>
    <cellStyle name="20% - Accent5 6 2 3 2 2 2 2" xfId="41797"/>
    <cellStyle name="20% - Accent5 6 2 3 2 2 3" xfId="31637"/>
    <cellStyle name="20% - Accent5 6 2 3 2 3" xfId="16397"/>
    <cellStyle name="20% - Accent5 6 2 3 2 3 2" xfId="36717"/>
    <cellStyle name="20% - Accent5 6 2 3 2 4" xfId="26557"/>
    <cellStyle name="20% - Accent5 6 2 3 3" xfId="8777"/>
    <cellStyle name="20% - Accent5 6 2 3 3 2" xfId="18937"/>
    <cellStyle name="20% - Accent5 6 2 3 3 2 2" xfId="39257"/>
    <cellStyle name="20% - Accent5 6 2 3 3 3" xfId="29097"/>
    <cellStyle name="20% - Accent5 6 2 3 4" xfId="13857"/>
    <cellStyle name="20% - Accent5 6 2 3 4 2" xfId="34177"/>
    <cellStyle name="20% - Accent5 6 2 3 5" xfId="24017"/>
    <cellStyle name="20% - Accent5 6 2 4" xfId="4964"/>
    <cellStyle name="20% - Accent5 6 2 4 2" xfId="10044"/>
    <cellStyle name="20% - Accent5 6 2 4 2 2" xfId="20204"/>
    <cellStyle name="20% - Accent5 6 2 4 2 2 2" xfId="40524"/>
    <cellStyle name="20% - Accent5 6 2 4 2 3" xfId="30364"/>
    <cellStyle name="20% - Accent5 6 2 4 3" xfId="15124"/>
    <cellStyle name="20% - Accent5 6 2 4 3 2" xfId="35444"/>
    <cellStyle name="20% - Accent5 6 2 4 4" xfId="25284"/>
    <cellStyle name="20% - Accent5 6 2 5" xfId="7504"/>
    <cellStyle name="20% - Accent5 6 2 5 2" xfId="17664"/>
    <cellStyle name="20% - Accent5 6 2 5 2 2" xfId="37984"/>
    <cellStyle name="20% - Accent5 6 2 5 3" xfId="27824"/>
    <cellStyle name="20% - Accent5 6 2 6" xfId="12584"/>
    <cellStyle name="20% - Accent5 6 2 6 2" xfId="32904"/>
    <cellStyle name="20% - Accent5 6 2 7" xfId="22744"/>
    <cellStyle name="20% - Accent5 6 3" xfId="406"/>
    <cellStyle name="20% - Accent5 6 3 2" xfId="3699"/>
    <cellStyle name="20% - Accent5 6 3 2 2" xfId="6239"/>
    <cellStyle name="20% - Accent5 6 3 2 2 2" xfId="11319"/>
    <cellStyle name="20% - Accent5 6 3 2 2 2 2" xfId="21479"/>
    <cellStyle name="20% - Accent5 6 3 2 2 2 2 2" xfId="41799"/>
    <cellStyle name="20% - Accent5 6 3 2 2 2 3" xfId="31639"/>
    <cellStyle name="20% - Accent5 6 3 2 2 3" xfId="16399"/>
    <cellStyle name="20% - Accent5 6 3 2 2 3 2" xfId="36719"/>
    <cellStyle name="20% - Accent5 6 3 2 2 4" xfId="26559"/>
    <cellStyle name="20% - Accent5 6 3 2 3" xfId="8779"/>
    <cellStyle name="20% - Accent5 6 3 2 3 2" xfId="18939"/>
    <cellStyle name="20% - Accent5 6 3 2 3 2 2" xfId="39259"/>
    <cellStyle name="20% - Accent5 6 3 2 3 3" xfId="29099"/>
    <cellStyle name="20% - Accent5 6 3 2 4" xfId="13859"/>
    <cellStyle name="20% - Accent5 6 3 2 4 2" xfId="34179"/>
    <cellStyle name="20% - Accent5 6 3 2 5" xfId="24019"/>
    <cellStyle name="20% - Accent5 6 3 3" xfId="4966"/>
    <cellStyle name="20% - Accent5 6 3 3 2" xfId="10046"/>
    <cellStyle name="20% - Accent5 6 3 3 2 2" xfId="20206"/>
    <cellStyle name="20% - Accent5 6 3 3 2 2 2" xfId="40526"/>
    <cellStyle name="20% - Accent5 6 3 3 2 3" xfId="30366"/>
    <cellStyle name="20% - Accent5 6 3 3 3" xfId="15126"/>
    <cellStyle name="20% - Accent5 6 3 3 3 2" xfId="35446"/>
    <cellStyle name="20% - Accent5 6 3 3 4" xfId="25286"/>
    <cellStyle name="20% - Accent5 6 3 4" xfId="7506"/>
    <cellStyle name="20% - Accent5 6 3 4 2" xfId="17666"/>
    <cellStyle name="20% - Accent5 6 3 4 2 2" xfId="37986"/>
    <cellStyle name="20% - Accent5 6 3 4 3" xfId="27826"/>
    <cellStyle name="20% - Accent5 6 3 5" xfId="12586"/>
    <cellStyle name="20% - Accent5 6 3 5 2" xfId="32906"/>
    <cellStyle name="20% - Accent5 6 3 6" xfId="22746"/>
    <cellStyle name="20% - Accent5 6 4" xfId="3696"/>
    <cellStyle name="20% - Accent5 6 4 2" xfId="6236"/>
    <cellStyle name="20% - Accent5 6 4 2 2" xfId="11316"/>
    <cellStyle name="20% - Accent5 6 4 2 2 2" xfId="21476"/>
    <cellStyle name="20% - Accent5 6 4 2 2 2 2" xfId="41796"/>
    <cellStyle name="20% - Accent5 6 4 2 2 3" xfId="31636"/>
    <cellStyle name="20% - Accent5 6 4 2 3" xfId="16396"/>
    <cellStyle name="20% - Accent5 6 4 2 3 2" xfId="36716"/>
    <cellStyle name="20% - Accent5 6 4 2 4" xfId="26556"/>
    <cellStyle name="20% - Accent5 6 4 3" xfId="8776"/>
    <cellStyle name="20% - Accent5 6 4 3 2" xfId="18936"/>
    <cellStyle name="20% - Accent5 6 4 3 2 2" xfId="39256"/>
    <cellStyle name="20% - Accent5 6 4 3 3" xfId="29096"/>
    <cellStyle name="20% - Accent5 6 4 4" xfId="13856"/>
    <cellStyle name="20% - Accent5 6 4 4 2" xfId="34176"/>
    <cellStyle name="20% - Accent5 6 4 5" xfId="24016"/>
    <cellStyle name="20% - Accent5 6 5" xfId="4963"/>
    <cellStyle name="20% - Accent5 6 5 2" xfId="10043"/>
    <cellStyle name="20% - Accent5 6 5 2 2" xfId="20203"/>
    <cellStyle name="20% - Accent5 6 5 2 2 2" xfId="40523"/>
    <cellStyle name="20% - Accent5 6 5 2 3" xfId="30363"/>
    <cellStyle name="20% - Accent5 6 5 3" xfId="15123"/>
    <cellStyle name="20% - Accent5 6 5 3 2" xfId="35443"/>
    <cellStyle name="20% - Accent5 6 5 4" xfId="25283"/>
    <cellStyle name="20% - Accent5 6 6" xfId="7503"/>
    <cellStyle name="20% - Accent5 6 6 2" xfId="17663"/>
    <cellStyle name="20% - Accent5 6 6 2 2" xfId="37983"/>
    <cellStyle name="20% - Accent5 6 6 3" xfId="27823"/>
    <cellStyle name="20% - Accent5 6 7" xfId="12583"/>
    <cellStyle name="20% - Accent5 6 7 2" xfId="32903"/>
    <cellStyle name="20% - Accent5 6 8" xfId="22743"/>
    <cellStyle name="20% - Accent5 7" xfId="407"/>
    <cellStyle name="20% - Accent5 7 2" xfId="408"/>
    <cellStyle name="20% - Accent5 7 2 2" xfId="409"/>
    <cellStyle name="20% - Accent5 7 2 2 2" xfId="3702"/>
    <cellStyle name="20% - Accent5 7 2 2 2 2" xfId="6242"/>
    <cellStyle name="20% - Accent5 7 2 2 2 2 2" xfId="11322"/>
    <cellStyle name="20% - Accent5 7 2 2 2 2 2 2" xfId="21482"/>
    <cellStyle name="20% - Accent5 7 2 2 2 2 2 2 2" xfId="41802"/>
    <cellStyle name="20% - Accent5 7 2 2 2 2 2 3" xfId="31642"/>
    <cellStyle name="20% - Accent5 7 2 2 2 2 3" xfId="16402"/>
    <cellStyle name="20% - Accent5 7 2 2 2 2 3 2" xfId="36722"/>
    <cellStyle name="20% - Accent5 7 2 2 2 2 4" xfId="26562"/>
    <cellStyle name="20% - Accent5 7 2 2 2 3" xfId="8782"/>
    <cellStyle name="20% - Accent5 7 2 2 2 3 2" xfId="18942"/>
    <cellStyle name="20% - Accent5 7 2 2 2 3 2 2" xfId="39262"/>
    <cellStyle name="20% - Accent5 7 2 2 2 3 3" xfId="29102"/>
    <cellStyle name="20% - Accent5 7 2 2 2 4" xfId="13862"/>
    <cellStyle name="20% - Accent5 7 2 2 2 4 2" xfId="34182"/>
    <cellStyle name="20% - Accent5 7 2 2 2 5" xfId="24022"/>
    <cellStyle name="20% - Accent5 7 2 2 3" xfId="4969"/>
    <cellStyle name="20% - Accent5 7 2 2 3 2" xfId="10049"/>
    <cellStyle name="20% - Accent5 7 2 2 3 2 2" xfId="20209"/>
    <cellStyle name="20% - Accent5 7 2 2 3 2 2 2" xfId="40529"/>
    <cellStyle name="20% - Accent5 7 2 2 3 2 3" xfId="30369"/>
    <cellStyle name="20% - Accent5 7 2 2 3 3" xfId="15129"/>
    <cellStyle name="20% - Accent5 7 2 2 3 3 2" xfId="35449"/>
    <cellStyle name="20% - Accent5 7 2 2 3 4" xfId="25289"/>
    <cellStyle name="20% - Accent5 7 2 2 4" xfId="7509"/>
    <cellStyle name="20% - Accent5 7 2 2 4 2" xfId="17669"/>
    <cellStyle name="20% - Accent5 7 2 2 4 2 2" xfId="37989"/>
    <cellStyle name="20% - Accent5 7 2 2 4 3" xfId="27829"/>
    <cellStyle name="20% - Accent5 7 2 2 5" xfId="12589"/>
    <cellStyle name="20% - Accent5 7 2 2 5 2" xfId="32909"/>
    <cellStyle name="20% - Accent5 7 2 2 6" xfId="22749"/>
    <cellStyle name="20% - Accent5 7 2 3" xfId="3701"/>
    <cellStyle name="20% - Accent5 7 2 3 2" xfId="6241"/>
    <cellStyle name="20% - Accent5 7 2 3 2 2" xfId="11321"/>
    <cellStyle name="20% - Accent5 7 2 3 2 2 2" xfId="21481"/>
    <cellStyle name="20% - Accent5 7 2 3 2 2 2 2" xfId="41801"/>
    <cellStyle name="20% - Accent5 7 2 3 2 2 3" xfId="31641"/>
    <cellStyle name="20% - Accent5 7 2 3 2 3" xfId="16401"/>
    <cellStyle name="20% - Accent5 7 2 3 2 3 2" xfId="36721"/>
    <cellStyle name="20% - Accent5 7 2 3 2 4" xfId="26561"/>
    <cellStyle name="20% - Accent5 7 2 3 3" xfId="8781"/>
    <cellStyle name="20% - Accent5 7 2 3 3 2" xfId="18941"/>
    <cellStyle name="20% - Accent5 7 2 3 3 2 2" xfId="39261"/>
    <cellStyle name="20% - Accent5 7 2 3 3 3" xfId="29101"/>
    <cellStyle name="20% - Accent5 7 2 3 4" xfId="13861"/>
    <cellStyle name="20% - Accent5 7 2 3 4 2" xfId="34181"/>
    <cellStyle name="20% - Accent5 7 2 3 5" xfId="24021"/>
    <cellStyle name="20% - Accent5 7 2 4" xfId="4968"/>
    <cellStyle name="20% - Accent5 7 2 4 2" xfId="10048"/>
    <cellStyle name="20% - Accent5 7 2 4 2 2" xfId="20208"/>
    <cellStyle name="20% - Accent5 7 2 4 2 2 2" xfId="40528"/>
    <cellStyle name="20% - Accent5 7 2 4 2 3" xfId="30368"/>
    <cellStyle name="20% - Accent5 7 2 4 3" xfId="15128"/>
    <cellStyle name="20% - Accent5 7 2 4 3 2" xfId="35448"/>
    <cellStyle name="20% - Accent5 7 2 4 4" xfId="25288"/>
    <cellStyle name="20% - Accent5 7 2 5" xfId="7508"/>
    <cellStyle name="20% - Accent5 7 2 5 2" xfId="17668"/>
    <cellStyle name="20% - Accent5 7 2 5 2 2" xfId="37988"/>
    <cellStyle name="20% - Accent5 7 2 5 3" xfId="27828"/>
    <cellStyle name="20% - Accent5 7 2 6" xfId="12588"/>
    <cellStyle name="20% - Accent5 7 2 6 2" xfId="32908"/>
    <cellStyle name="20% - Accent5 7 2 7" xfId="22748"/>
    <cellStyle name="20% - Accent5 7 3" xfId="410"/>
    <cellStyle name="20% - Accent5 7 3 2" xfId="3703"/>
    <cellStyle name="20% - Accent5 7 3 2 2" xfId="6243"/>
    <cellStyle name="20% - Accent5 7 3 2 2 2" xfId="11323"/>
    <cellStyle name="20% - Accent5 7 3 2 2 2 2" xfId="21483"/>
    <cellStyle name="20% - Accent5 7 3 2 2 2 2 2" xfId="41803"/>
    <cellStyle name="20% - Accent5 7 3 2 2 2 3" xfId="31643"/>
    <cellStyle name="20% - Accent5 7 3 2 2 3" xfId="16403"/>
    <cellStyle name="20% - Accent5 7 3 2 2 3 2" xfId="36723"/>
    <cellStyle name="20% - Accent5 7 3 2 2 4" xfId="26563"/>
    <cellStyle name="20% - Accent5 7 3 2 3" xfId="8783"/>
    <cellStyle name="20% - Accent5 7 3 2 3 2" xfId="18943"/>
    <cellStyle name="20% - Accent5 7 3 2 3 2 2" xfId="39263"/>
    <cellStyle name="20% - Accent5 7 3 2 3 3" xfId="29103"/>
    <cellStyle name="20% - Accent5 7 3 2 4" xfId="13863"/>
    <cellStyle name="20% - Accent5 7 3 2 4 2" xfId="34183"/>
    <cellStyle name="20% - Accent5 7 3 2 5" xfId="24023"/>
    <cellStyle name="20% - Accent5 7 3 3" xfId="4970"/>
    <cellStyle name="20% - Accent5 7 3 3 2" xfId="10050"/>
    <cellStyle name="20% - Accent5 7 3 3 2 2" xfId="20210"/>
    <cellStyle name="20% - Accent5 7 3 3 2 2 2" xfId="40530"/>
    <cellStyle name="20% - Accent5 7 3 3 2 3" xfId="30370"/>
    <cellStyle name="20% - Accent5 7 3 3 3" xfId="15130"/>
    <cellStyle name="20% - Accent5 7 3 3 3 2" xfId="35450"/>
    <cellStyle name="20% - Accent5 7 3 3 4" xfId="25290"/>
    <cellStyle name="20% - Accent5 7 3 4" xfId="7510"/>
    <cellStyle name="20% - Accent5 7 3 4 2" xfId="17670"/>
    <cellStyle name="20% - Accent5 7 3 4 2 2" xfId="37990"/>
    <cellStyle name="20% - Accent5 7 3 4 3" xfId="27830"/>
    <cellStyle name="20% - Accent5 7 3 5" xfId="12590"/>
    <cellStyle name="20% - Accent5 7 3 5 2" xfId="32910"/>
    <cellStyle name="20% - Accent5 7 3 6" xfId="22750"/>
    <cellStyle name="20% - Accent5 7 4" xfId="3700"/>
    <cellStyle name="20% - Accent5 7 4 2" xfId="6240"/>
    <cellStyle name="20% - Accent5 7 4 2 2" xfId="11320"/>
    <cellStyle name="20% - Accent5 7 4 2 2 2" xfId="21480"/>
    <cellStyle name="20% - Accent5 7 4 2 2 2 2" xfId="41800"/>
    <cellStyle name="20% - Accent5 7 4 2 2 3" xfId="31640"/>
    <cellStyle name="20% - Accent5 7 4 2 3" xfId="16400"/>
    <cellStyle name="20% - Accent5 7 4 2 3 2" xfId="36720"/>
    <cellStyle name="20% - Accent5 7 4 2 4" xfId="26560"/>
    <cellStyle name="20% - Accent5 7 4 3" xfId="8780"/>
    <cellStyle name="20% - Accent5 7 4 3 2" xfId="18940"/>
    <cellStyle name="20% - Accent5 7 4 3 2 2" xfId="39260"/>
    <cellStyle name="20% - Accent5 7 4 3 3" xfId="29100"/>
    <cellStyle name="20% - Accent5 7 4 4" xfId="13860"/>
    <cellStyle name="20% - Accent5 7 4 4 2" xfId="34180"/>
    <cellStyle name="20% - Accent5 7 4 5" xfId="24020"/>
    <cellStyle name="20% - Accent5 7 5" xfId="4967"/>
    <cellStyle name="20% - Accent5 7 5 2" xfId="10047"/>
    <cellStyle name="20% - Accent5 7 5 2 2" xfId="20207"/>
    <cellStyle name="20% - Accent5 7 5 2 2 2" xfId="40527"/>
    <cellStyle name="20% - Accent5 7 5 2 3" xfId="30367"/>
    <cellStyle name="20% - Accent5 7 5 3" xfId="15127"/>
    <cellStyle name="20% - Accent5 7 5 3 2" xfId="35447"/>
    <cellStyle name="20% - Accent5 7 5 4" xfId="25287"/>
    <cellStyle name="20% - Accent5 7 6" xfId="7507"/>
    <cellStyle name="20% - Accent5 7 6 2" xfId="17667"/>
    <cellStyle name="20% - Accent5 7 6 2 2" xfId="37987"/>
    <cellStyle name="20% - Accent5 7 6 3" xfId="27827"/>
    <cellStyle name="20% - Accent5 7 7" xfId="12587"/>
    <cellStyle name="20% - Accent5 7 7 2" xfId="32907"/>
    <cellStyle name="20% - Accent5 7 8" xfId="22747"/>
    <cellStyle name="20% - Accent5 8" xfId="411"/>
    <cellStyle name="20% - Accent5 8 2" xfId="412"/>
    <cellStyle name="20% - Accent5 8 2 2" xfId="3705"/>
    <cellStyle name="20% - Accent5 8 2 2 2" xfId="6245"/>
    <cellStyle name="20% - Accent5 8 2 2 2 2" xfId="11325"/>
    <cellStyle name="20% - Accent5 8 2 2 2 2 2" xfId="21485"/>
    <cellStyle name="20% - Accent5 8 2 2 2 2 2 2" xfId="41805"/>
    <cellStyle name="20% - Accent5 8 2 2 2 2 3" xfId="31645"/>
    <cellStyle name="20% - Accent5 8 2 2 2 3" xfId="16405"/>
    <cellStyle name="20% - Accent5 8 2 2 2 3 2" xfId="36725"/>
    <cellStyle name="20% - Accent5 8 2 2 2 4" xfId="26565"/>
    <cellStyle name="20% - Accent5 8 2 2 3" xfId="8785"/>
    <cellStyle name="20% - Accent5 8 2 2 3 2" xfId="18945"/>
    <cellStyle name="20% - Accent5 8 2 2 3 2 2" xfId="39265"/>
    <cellStyle name="20% - Accent5 8 2 2 3 3" xfId="29105"/>
    <cellStyle name="20% - Accent5 8 2 2 4" xfId="13865"/>
    <cellStyle name="20% - Accent5 8 2 2 4 2" xfId="34185"/>
    <cellStyle name="20% - Accent5 8 2 2 5" xfId="24025"/>
    <cellStyle name="20% - Accent5 8 2 3" xfId="4972"/>
    <cellStyle name="20% - Accent5 8 2 3 2" xfId="10052"/>
    <cellStyle name="20% - Accent5 8 2 3 2 2" xfId="20212"/>
    <cellStyle name="20% - Accent5 8 2 3 2 2 2" xfId="40532"/>
    <cellStyle name="20% - Accent5 8 2 3 2 3" xfId="30372"/>
    <cellStyle name="20% - Accent5 8 2 3 3" xfId="15132"/>
    <cellStyle name="20% - Accent5 8 2 3 3 2" xfId="35452"/>
    <cellStyle name="20% - Accent5 8 2 3 4" xfId="25292"/>
    <cellStyle name="20% - Accent5 8 2 4" xfId="7512"/>
    <cellStyle name="20% - Accent5 8 2 4 2" xfId="17672"/>
    <cellStyle name="20% - Accent5 8 2 4 2 2" xfId="37992"/>
    <cellStyle name="20% - Accent5 8 2 4 3" xfId="27832"/>
    <cellStyle name="20% - Accent5 8 2 5" xfId="12592"/>
    <cellStyle name="20% - Accent5 8 2 5 2" xfId="32912"/>
    <cellStyle name="20% - Accent5 8 2 6" xfId="22752"/>
    <cellStyle name="20% - Accent5 8 3" xfId="3704"/>
    <cellStyle name="20% - Accent5 8 3 2" xfId="6244"/>
    <cellStyle name="20% - Accent5 8 3 2 2" xfId="11324"/>
    <cellStyle name="20% - Accent5 8 3 2 2 2" xfId="21484"/>
    <cellStyle name="20% - Accent5 8 3 2 2 2 2" xfId="41804"/>
    <cellStyle name="20% - Accent5 8 3 2 2 3" xfId="31644"/>
    <cellStyle name="20% - Accent5 8 3 2 3" xfId="16404"/>
    <cellStyle name="20% - Accent5 8 3 2 3 2" xfId="36724"/>
    <cellStyle name="20% - Accent5 8 3 2 4" xfId="26564"/>
    <cellStyle name="20% - Accent5 8 3 3" xfId="8784"/>
    <cellStyle name="20% - Accent5 8 3 3 2" xfId="18944"/>
    <cellStyle name="20% - Accent5 8 3 3 2 2" xfId="39264"/>
    <cellStyle name="20% - Accent5 8 3 3 3" xfId="29104"/>
    <cellStyle name="20% - Accent5 8 3 4" xfId="13864"/>
    <cellStyle name="20% - Accent5 8 3 4 2" xfId="34184"/>
    <cellStyle name="20% - Accent5 8 3 5" xfId="24024"/>
    <cellStyle name="20% - Accent5 8 4" xfId="4971"/>
    <cellStyle name="20% - Accent5 8 4 2" xfId="10051"/>
    <cellStyle name="20% - Accent5 8 4 2 2" xfId="20211"/>
    <cellStyle name="20% - Accent5 8 4 2 2 2" xfId="40531"/>
    <cellStyle name="20% - Accent5 8 4 2 3" xfId="30371"/>
    <cellStyle name="20% - Accent5 8 4 3" xfId="15131"/>
    <cellStyle name="20% - Accent5 8 4 3 2" xfId="35451"/>
    <cellStyle name="20% - Accent5 8 4 4" xfId="25291"/>
    <cellStyle name="20% - Accent5 8 5" xfId="7511"/>
    <cellStyle name="20% - Accent5 8 5 2" xfId="17671"/>
    <cellStyle name="20% - Accent5 8 5 2 2" xfId="37991"/>
    <cellStyle name="20% - Accent5 8 5 3" xfId="27831"/>
    <cellStyle name="20% - Accent5 8 6" xfId="12591"/>
    <cellStyle name="20% - Accent5 8 6 2" xfId="32911"/>
    <cellStyle name="20% - Accent5 8 7" xfId="22751"/>
    <cellStyle name="20% - Accent5 9" xfId="413"/>
    <cellStyle name="20% - Accent5 9 2" xfId="414"/>
    <cellStyle name="20% - Accent5 9 2 2" xfId="3707"/>
    <cellStyle name="20% - Accent5 9 2 2 2" xfId="6247"/>
    <cellStyle name="20% - Accent5 9 2 2 2 2" xfId="11327"/>
    <cellStyle name="20% - Accent5 9 2 2 2 2 2" xfId="21487"/>
    <cellStyle name="20% - Accent5 9 2 2 2 2 2 2" xfId="41807"/>
    <cellStyle name="20% - Accent5 9 2 2 2 2 3" xfId="31647"/>
    <cellStyle name="20% - Accent5 9 2 2 2 3" xfId="16407"/>
    <cellStyle name="20% - Accent5 9 2 2 2 3 2" xfId="36727"/>
    <cellStyle name="20% - Accent5 9 2 2 2 4" xfId="26567"/>
    <cellStyle name="20% - Accent5 9 2 2 3" xfId="8787"/>
    <cellStyle name="20% - Accent5 9 2 2 3 2" xfId="18947"/>
    <cellStyle name="20% - Accent5 9 2 2 3 2 2" xfId="39267"/>
    <cellStyle name="20% - Accent5 9 2 2 3 3" xfId="29107"/>
    <cellStyle name="20% - Accent5 9 2 2 4" xfId="13867"/>
    <cellStyle name="20% - Accent5 9 2 2 4 2" xfId="34187"/>
    <cellStyle name="20% - Accent5 9 2 2 5" xfId="24027"/>
    <cellStyle name="20% - Accent5 9 2 3" xfId="4974"/>
    <cellStyle name="20% - Accent5 9 2 3 2" xfId="10054"/>
    <cellStyle name="20% - Accent5 9 2 3 2 2" xfId="20214"/>
    <cellStyle name="20% - Accent5 9 2 3 2 2 2" xfId="40534"/>
    <cellStyle name="20% - Accent5 9 2 3 2 3" xfId="30374"/>
    <cellStyle name="20% - Accent5 9 2 3 3" xfId="15134"/>
    <cellStyle name="20% - Accent5 9 2 3 3 2" xfId="35454"/>
    <cellStyle name="20% - Accent5 9 2 3 4" xfId="25294"/>
    <cellStyle name="20% - Accent5 9 2 4" xfId="7514"/>
    <cellStyle name="20% - Accent5 9 2 4 2" xfId="17674"/>
    <cellStyle name="20% - Accent5 9 2 4 2 2" xfId="37994"/>
    <cellStyle name="20% - Accent5 9 2 4 3" xfId="27834"/>
    <cellStyle name="20% - Accent5 9 2 5" xfId="12594"/>
    <cellStyle name="20% - Accent5 9 2 5 2" xfId="32914"/>
    <cellStyle name="20% - Accent5 9 2 6" xfId="22754"/>
    <cellStyle name="20% - Accent5 9 3" xfId="3706"/>
    <cellStyle name="20% - Accent5 9 3 2" xfId="6246"/>
    <cellStyle name="20% - Accent5 9 3 2 2" xfId="11326"/>
    <cellStyle name="20% - Accent5 9 3 2 2 2" xfId="21486"/>
    <cellStyle name="20% - Accent5 9 3 2 2 2 2" xfId="41806"/>
    <cellStyle name="20% - Accent5 9 3 2 2 3" xfId="31646"/>
    <cellStyle name="20% - Accent5 9 3 2 3" xfId="16406"/>
    <cellStyle name="20% - Accent5 9 3 2 3 2" xfId="36726"/>
    <cellStyle name="20% - Accent5 9 3 2 4" xfId="26566"/>
    <cellStyle name="20% - Accent5 9 3 3" xfId="8786"/>
    <cellStyle name="20% - Accent5 9 3 3 2" xfId="18946"/>
    <cellStyle name="20% - Accent5 9 3 3 2 2" xfId="39266"/>
    <cellStyle name="20% - Accent5 9 3 3 3" xfId="29106"/>
    <cellStyle name="20% - Accent5 9 3 4" xfId="13866"/>
    <cellStyle name="20% - Accent5 9 3 4 2" xfId="34186"/>
    <cellStyle name="20% - Accent5 9 3 5" xfId="24026"/>
    <cellStyle name="20% - Accent5 9 4" xfId="4973"/>
    <cellStyle name="20% - Accent5 9 4 2" xfId="10053"/>
    <cellStyle name="20% - Accent5 9 4 2 2" xfId="20213"/>
    <cellStyle name="20% - Accent5 9 4 2 2 2" xfId="40533"/>
    <cellStyle name="20% - Accent5 9 4 2 3" xfId="30373"/>
    <cellStyle name="20% - Accent5 9 4 3" xfId="15133"/>
    <cellStyle name="20% - Accent5 9 4 3 2" xfId="35453"/>
    <cellStyle name="20% - Accent5 9 4 4" xfId="25293"/>
    <cellStyle name="20% - Accent5 9 5" xfId="7513"/>
    <cellStyle name="20% - Accent5 9 5 2" xfId="17673"/>
    <cellStyle name="20% - Accent5 9 5 2 2" xfId="37993"/>
    <cellStyle name="20% - Accent5 9 5 3" xfId="27833"/>
    <cellStyle name="20% - Accent5 9 6" xfId="12593"/>
    <cellStyle name="20% - Accent5 9 6 2" xfId="32913"/>
    <cellStyle name="20% - Accent5 9 7" xfId="22753"/>
    <cellStyle name="20% - Accent6" xfId="415" builtinId="50" customBuiltin="1"/>
    <cellStyle name="20% - Accent6 10" xfId="416"/>
    <cellStyle name="20% - Accent6 10 2" xfId="3708"/>
    <cellStyle name="20% - Accent6 10 2 2" xfId="6248"/>
    <cellStyle name="20% - Accent6 10 2 2 2" xfId="11328"/>
    <cellStyle name="20% - Accent6 10 2 2 2 2" xfId="21488"/>
    <cellStyle name="20% - Accent6 10 2 2 2 2 2" xfId="41808"/>
    <cellStyle name="20% - Accent6 10 2 2 2 3" xfId="31648"/>
    <cellStyle name="20% - Accent6 10 2 2 3" xfId="16408"/>
    <cellStyle name="20% - Accent6 10 2 2 3 2" xfId="36728"/>
    <cellStyle name="20% - Accent6 10 2 2 4" xfId="26568"/>
    <cellStyle name="20% - Accent6 10 2 3" xfId="8788"/>
    <cellStyle name="20% - Accent6 10 2 3 2" xfId="18948"/>
    <cellStyle name="20% - Accent6 10 2 3 2 2" xfId="39268"/>
    <cellStyle name="20% - Accent6 10 2 3 3" xfId="29108"/>
    <cellStyle name="20% - Accent6 10 2 4" xfId="13868"/>
    <cellStyle name="20% - Accent6 10 2 4 2" xfId="34188"/>
    <cellStyle name="20% - Accent6 10 2 5" xfId="24028"/>
    <cellStyle name="20% - Accent6 10 3" xfId="4975"/>
    <cellStyle name="20% - Accent6 10 3 2" xfId="10055"/>
    <cellStyle name="20% - Accent6 10 3 2 2" xfId="20215"/>
    <cellStyle name="20% - Accent6 10 3 2 2 2" xfId="40535"/>
    <cellStyle name="20% - Accent6 10 3 2 3" xfId="30375"/>
    <cellStyle name="20% - Accent6 10 3 3" xfId="15135"/>
    <cellStyle name="20% - Accent6 10 3 3 2" xfId="35455"/>
    <cellStyle name="20% - Accent6 10 3 4" xfId="25295"/>
    <cellStyle name="20% - Accent6 10 4" xfId="7515"/>
    <cellStyle name="20% - Accent6 10 4 2" xfId="17675"/>
    <cellStyle name="20% - Accent6 10 4 2 2" xfId="37995"/>
    <cellStyle name="20% - Accent6 10 4 3" xfId="27835"/>
    <cellStyle name="20% - Accent6 10 5" xfId="12595"/>
    <cellStyle name="20% - Accent6 10 5 2" xfId="32915"/>
    <cellStyle name="20% - Accent6 10 6" xfId="22755"/>
    <cellStyle name="20% - Accent6 11" xfId="417"/>
    <cellStyle name="20% - Accent6 2" xfId="418"/>
    <cellStyle name="20% - Accent6 3" xfId="419"/>
    <cellStyle name="20% - Accent6 3 2" xfId="420"/>
    <cellStyle name="20% - Accent6 3 2 2" xfId="421"/>
    <cellStyle name="20% - Accent6 3 2 2 2" xfId="422"/>
    <cellStyle name="20% - Accent6 3 2 2 2 2" xfId="423"/>
    <cellStyle name="20% - Accent6 3 2 2 2 2 2" xfId="3712"/>
    <cellStyle name="20% - Accent6 3 2 2 2 2 2 2" xfId="6252"/>
    <cellStyle name="20% - Accent6 3 2 2 2 2 2 2 2" xfId="11332"/>
    <cellStyle name="20% - Accent6 3 2 2 2 2 2 2 2 2" xfId="21492"/>
    <cellStyle name="20% - Accent6 3 2 2 2 2 2 2 2 2 2" xfId="41812"/>
    <cellStyle name="20% - Accent6 3 2 2 2 2 2 2 2 3" xfId="31652"/>
    <cellStyle name="20% - Accent6 3 2 2 2 2 2 2 3" xfId="16412"/>
    <cellStyle name="20% - Accent6 3 2 2 2 2 2 2 3 2" xfId="36732"/>
    <cellStyle name="20% - Accent6 3 2 2 2 2 2 2 4" xfId="26572"/>
    <cellStyle name="20% - Accent6 3 2 2 2 2 2 3" xfId="8792"/>
    <cellStyle name="20% - Accent6 3 2 2 2 2 2 3 2" xfId="18952"/>
    <cellStyle name="20% - Accent6 3 2 2 2 2 2 3 2 2" xfId="39272"/>
    <cellStyle name="20% - Accent6 3 2 2 2 2 2 3 3" xfId="29112"/>
    <cellStyle name="20% - Accent6 3 2 2 2 2 2 4" xfId="13872"/>
    <cellStyle name="20% - Accent6 3 2 2 2 2 2 4 2" xfId="34192"/>
    <cellStyle name="20% - Accent6 3 2 2 2 2 2 5" xfId="24032"/>
    <cellStyle name="20% - Accent6 3 2 2 2 2 3" xfId="4979"/>
    <cellStyle name="20% - Accent6 3 2 2 2 2 3 2" xfId="10059"/>
    <cellStyle name="20% - Accent6 3 2 2 2 2 3 2 2" xfId="20219"/>
    <cellStyle name="20% - Accent6 3 2 2 2 2 3 2 2 2" xfId="40539"/>
    <cellStyle name="20% - Accent6 3 2 2 2 2 3 2 3" xfId="30379"/>
    <cellStyle name="20% - Accent6 3 2 2 2 2 3 3" xfId="15139"/>
    <cellStyle name="20% - Accent6 3 2 2 2 2 3 3 2" xfId="35459"/>
    <cellStyle name="20% - Accent6 3 2 2 2 2 3 4" xfId="25299"/>
    <cellStyle name="20% - Accent6 3 2 2 2 2 4" xfId="7519"/>
    <cellStyle name="20% - Accent6 3 2 2 2 2 4 2" xfId="17679"/>
    <cellStyle name="20% - Accent6 3 2 2 2 2 4 2 2" xfId="37999"/>
    <cellStyle name="20% - Accent6 3 2 2 2 2 4 3" xfId="27839"/>
    <cellStyle name="20% - Accent6 3 2 2 2 2 5" xfId="12599"/>
    <cellStyle name="20% - Accent6 3 2 2 2 2 5 2" xfId="32919"/>
    <cellStyle name="20% - Accent6 3 2 2 2 2 6" xfId="22759"/>
    <cellStyle name="20% - Accent6 3 2 2 2 3" xfId="3711"/>
    <cellStyle name="20% - Accent6 3 2 2 2 3 2" xfId="6251"/>
    <cellStyle name="20% - Accent6 3 2 2 2 3 2 2" xfId="11331"/>
    <cellStyle name="20% - Accent6 3 2 2 2 3 2 2 2" xfId="21491"/>
    <cellStyle name="20% - Accent6 3 2 2 2 3 2 2 2 2" xfId="41811"/>
    <cellStyle name="20% - Accent6 3 2 2 2 3 2 2 3" xfId="31651"/>
    <cellStyle name="20% - Accent6 3 2 2 2 3 2 3" xfId="16411"/>
    <cellStyle name="20% - Accent6 3 2 2 2 3 2 3 2" xfId="36731"/>
    <cellStyle name="20% - Accent6 3 2 2 2 3 2 4" xfId="26571"/>
    <cellStyle name="20% - Accent6 3 2 2 2 3 3" xfId="8791"/>
    <cellStyle name="20% - Accent6 3 2 2 2 3 3 2" xfId="18951"/>
    <cellStyle name="20% - Accent6 3 2 2 2 3 3 2 2" xfId="39271"/>
    <cellStyle name="20% - Accent6 3 2 2 2 3 3 3" xfId="29111"/>
    <cellStyle name="20% - Accent6 3 2 2 2 3 4" xfId="13871"/>
    <cellStyle name="20% - Accent6 3 2 2 2 3 4 2" xfId="34191"/>
    <cellStyle name="20% - Accent6 3 2 2 2 3 5" xfId="24031"/>
    <cellStyle name="20% - Accent6 3 2 2 2 4" xfId="4978"/>
    <cellStyle name="20% - Accent6 3 2 2 2 4 2" xfId="10058"/>
    <cellStyle name="20% - Accent6 3 2 2 2 4 2 2" xfId="20218"/>
    <cellStyle name="20% - Accent6 3 2 2 2 4 2 2 2" xfId="40538"/>
    <cellStyle name="20% - Accent6 3 2 2 2 4 2 3" xfId="30378"/>
    <cellStyle name="20% - Accent6 3 2 2 2 4 3" xfId="15138"/>
    <cellStyle name="20% - Accent6 3 2 2 2 4 3 2" xfId="35458"/>
    <cellStyle name="20% - Accent6 3 2 2 2 4 4" xfId="25298"/>
    <cellStyle name="20% - Accent6 3 2 2 2 5" xfId="7518"/>
    <cellStyle name="20% - Accent6 3 2 2 2 5 2" xfId="17678"/>
    <cellStyle name="20% - Accent6 3 2 2 2 5 2 2" xfId="37998"/>
    <cellStyle name="20% - Accent6 3 2 2 2 5 3" xfId="27838"/>
    <cellStyle name="20% - Accent6 3 2 2 2 6" xfId="12598"/>
    <cellStyle name="20% - Accent6 3 2 2 2 6 2" xfId="32918"/>
    <cellStyle name="20% - Accent6 3 2 2 2 7" xfId="22758"/>
    <cellStyle name="20% - Accent6 3 2 2 3" xfId="424"/>
    <cellStyle name="20% - Accent6 3 2 2 3 2" xfId="3713"/>
    <cellStyle name="20% - Accent6 3 2 2 3 2 2" xfId="6253"/>
    <cellStyle name="20% - Accent6 3 2 2 3 2 2 2" xfId="11333"/>
    <cellStyle name="20% - Accent6 3 2 2 3 2 2 2 2" xfId="21493"/>
    <cellStyle name="20% - Accent6 3 2 2 3 2 2 2 2 2" xfId="41813"/>
    <cellStyle name="20% - Accent6 3 2 2 3 2 2 2 3" xfId="31653"/>
    <cellStyle name="20% - Accent6 3 2 2 3 2 2 3" xfId="16413"/>
    <cellStyle name="20% - Accent6 3 2 2 3 2 2 3 2" xfId="36733"/>
    <cellStyle name="20% - Accent6 3 2 2 3 2 2 4" xfId="26573"/>
    <cellStyle name="20% - Accent6 3 2 2 3 2 3" xfId="8793"/>
    <cellStyle name="20% - Accent6 3 2 2 3 2 3 2" xfId="18953"/>
    <cellStyle name="20% - Accent6 3 2 2 3 2 3 2 2" xfId="39273"/>
    <cellStyle name="20% - Accent6 3 2 2 3 2 3 3" xfId="29113"/>
    <cellStyle name="20% - Accent6 3 2 2 3 2 4" xfId="13873"/>
    <cellStyle name="20% - Accent6 3 2 2 3 2 4 2" xfId="34193"/>
    <cellStyle name="20% - Accent6 3 2 2 3 2 5" xfId="24033"/>
    <cellStyle name="20% - Accent6 3 2 2 3 3" xfId="4980"/>
    <cellStyle name="20% - Accent6 3 2 2 3 3 2" xfId="10060"/>
    <cellStyle name="20% - Accent6 3 2 2 3 3 2 2" xfId="20220"/>
    <cellStyle name="20% - Accent6 3 2 2 3 3 2 2 2" xfId="40540"/>
    <cellStyle name="20% - Accent6 3 2 2 3 3 2 3" xfId="30380"/>
    <cellStyle name="20% - Accent6 3 2 2 3 3 3" xfId="15140"/>
    <cellStyle name="20% - Accent6 3 2 2 3 3 3 2" xfId="35460"/>
    <cellStyle name="20% - Accent6 3 2 2 3 3 4" xfId="25300"/>
    <cellStyle name="20% - Accent6 3 2 2 3 4" xfId="7520"/>
    <cellStyle name="20% - Accent6 3 2 2 3 4 2" xfId="17680"/>
    <cellStyle name="20% - Accent6 3 2 2 3 4 2 2" xfId="38000"/>
    <cellStyle name="20% - Accent6 3 2 2 3 4 3" xfId="27840"/>
    <cellStyle name="20% - Accent6 3 2 2 3 5" xfId="12600"/>
    <cellStyle name="20% - Accent6 3 2 2 3 5 2" xfId="32920"/>
    <cellStyle name="20% - Accent6 3 2 2 3 6" xfId="22760"/>
    <cellStyle name="20% - Accent6 3 2 2 4" xfId="3710"/>
    <cellStyle name="20% - Accent6 3 2 2 4 2" xfId="6250"/>
    <cellStyle name="20% - Accent6 3 2 2 4 2 2" xfId="11330"/>
    <cellStyle name="20% - Accent6 3 2 2 4 2 2 2" xfId="21490"/>
    <cellStyle name="20% - Accent6 3 2 2 4 2 2 2 2" xfId="41810"/>
    <cellStyle name="20% - Accent6 3 2 2 4 2 2 3" xfId="31650"/>
    <cellStyle name="20% - Accent6 3 2 2 4 2 3" xfId="16410"/>
    <cellStyle name="20% - Accent6 3 2 2 4 2 3 2" xfId="36730"/>
    <cellStyle name="20% - Accent6 3 2 2 4 2 4" xfId="26570"/>
    <cellStyle name="20% - Accent6 3 2 2 4 3" xfId="8790"/>
    <cellStyle name="20% - Accent6 3 2 2 4 3 2" xfId="18950"/>
    <cellStyle name="20% - Accent6 3 2 2 4 3 2 2" xfId="39270"/>
    <cellStyle name="20% - Accent6 3 2 2 4 3 3" xfId="29110"/>
    <cellStyle name="20% - Accent6 3 2 2 4 4" xfId="13870"/>
    <cellStyle name="20% - Accent6 3 2 2 4 4 2" xfId="34190"/>
    <cellStyle name="20% - Accent6 3 2 2 4 5" xfId="24030"/>
    <cellStyle name="20% - Accent6 3 2 2 5" xfId="4977"/>
    <cellStyle name="20% - Accent6 3 2 2 5 2" xfId="10057"/>
    <cellStyle name="20% - Accent6 3 2 2 5 2 2" xfId="20217"/>
    <cellStyle name="20% - Accent6 3 2 2 5 2 2 2" xfId="40537"/>
    <cellStyle name="20% - Accent6 3 2 2 5 2 3" xfId="30377"/>
    <cellStyle name="20% - Accent6 3 2 2 5 3" xfId="15137"/>
    <cellStyle name="20% - Accent6 3 2 2 5 3 2" xfId="35457"/>
    <cellStyle name="20% - Accent6 3 2 2 5 4" xfId="25297"/>
    <cellStyle name="20% - Accent6 3 2 2 6" xfId="7517"/>
    <cellStyle name="20% - Accent6 3 2 2 6 2" xfId="17677"/>
    <cellStyle name="20% - Accent6 3 2 2 6 2 2" xfId="37997"/>
    <cellStyle name="20% - Accent6 3 2 2 6 3" xfId="27837"/>
    <cellStyle name="20% - Accent6 3 2 2 7" xfId="12597"/>
    <cellStyle name="20% - Accent6 3 2 2 7 2" xfId="32917"/>
    <cellStyle name="20% - Accent6 3 2 2 8" xfId="22757"/>
    <cellStyle name="20% - Accent6 3 2 3" xfId="425"/>
    <cellStyle name="20% - Accent6 3 2 3 2" xfId="426"/>
    <cellStyle name="20% - Accent6 3 2 3 2 2" xfId="3715"/>
    <cellStyle name="20% - Accent6 3 2 3 2 2 2" xfId="6255"/>
    <cellStyle name="20% - Accent6 3 2 3 2 2 2 2" xfId="11335"/>
    <cellStyle name="20% - Accent6 3 2 3 2 2 2 2 2" xfId="21495"/>
    <cellStyle name="20% - Accent6 3 2 3 2 2 2 2 2 2" xfId="41815"/>
    <cellStyle name="20% - Accent6 3 2 3 2 2 2 2 3" xfId="31655"/>
    <cellStyle name="20% - Accent6 3 2 3 2 2 2 3" xfId="16415"/>
    <cellStyle name="20% - Accent6 3 2 3 2 2 2 3 2" xfId="36735"/>
    <cellStyle name="20% - Accent6 3 2 3 2 2 2 4" xfId="26575"/>
    <cellStyle name="20% - Accent6 3 2 3 2 2 3" xfId="8795"/>
    <cellStyle name="20% - Accent6 3 2 3 2 2 3 2" xfId="18955"/>
    <cellStyle name="20% - Accent6 3 2 3 2 2 3 2 2" xfId="39275"/>
    <cellStyle name="20% - Accent6 3 2 3 2 2 3 3" xfId="29115"/>
    <cellStyle name="20% - Accent6 3 2 3 2 2 4" xfId="13875"/>
    <cellStyle name="20% - Accent6 3 2 3 2 2 4 2" xfId="34195"/>
    <cellStyle name="20% - Accent6 3 2 3 2 2 5" xfId="24035"/>
    <cellStyle name="20% - Accent6 3 2 3 2 3" xfId="4982"/>
    <cellStyle name="20% - Accent6 3 2 3 2 3 2" xfId="10062"/>
    <cellStyle name="20% - Accent6 3 2 3 2 3 2 2" xfId="20222"/>
    <cellStyle name="20% - Accent6 3 2 3 2 3 2 2 2" xfId="40542"/>
    <cellStyle name="20% - Accent6 3 2 3 2 3 2 3" xfId="30382"/>
    <cellStyle name="20% - Accent6 3 2 3 2 3 3" xfId="15142"/>
    <cellStyle name="20% - Accent6 3 2 3 2 3 3 2" xfId="35462"/>
    <cellStyle name="20% - Accent6 3 2 3 2 3 4" xfId="25302"/>
    <cellStyle name="20% - Accent6 3 2 3 2 4" xfId="7522"/>
    <cellStyle name="20% - Accent6 3 2 3 2 4 2" xfId="17682"/>
    <cellStyle name="20% - Accent6 3 2 3 2 4 2 2" xfId="38002"/>
    <cellStyle name="20% - Accent6 3 2 3 2 4 3" xfId="27842"/>
    <cellStyle name="20% - Accent6 3 2 3 2 5" xfId="12602"/>
    <cellStyle name="20% - Accent6 3 2 3 2 5 2" xfId="32922"/>
    <cellStyle name="20% - Accent6 3 2 3 2 6" xfId="22762"/>
    <cellStyle name="20% - Accent6 3 2 3 3" xfId="3714"/>
    <cellStyle name="20% - Accent6 3 2 3 3 2" xfId="6254"/>
    <cellStyle name="20% - Accent6 3 2 3 3 2 2" xfId="11334"/>
    <cellStyle name="20% - Accent6 3 2 3 3 2 2 2" xfId="21494"/>
    <cellStyle name="20% - Accent6 3 2 3 3 2 2 2 2" xfId="41814"/>
    <cellStyle name="20% - Accent6 3 2 3 3 2 2 3" xfId="31654"/>
    <cellStyle name="20% - Accent6 3 2 3 3 2 3" xfId="16414"/>
    <cellStyle name="20% - Accent6 3 2 3 3 2 3 2" xfId="36734"/>
    <cellStyle name="20% - Accent6 3 2 3 3 2 4" xfId="26574"/>
    <cellStyle name="20% - Accent6 3 2 3 3 3" xfId="8794"/>
    <cellStyle name="20% - Accent6 3 2 3 3 3 2" xfId="18954"/>
    <cellStyle name="20% - Accent6 3 2 3 3 3 2 2" xfId="39274"/>
    <cellStyle name="20% - Accent6 3 2 3 3 3 3" xfId="29114"/>
    <cellStyle name="20% - Accent6 3 2 3 3 4" xfId="13874"/>
    <cellStyle name="20% - Accent6 3 2 3 3 4 2" xfId="34194"/>
    <cellStyle name="20% - Accent6 3 2 3 3 5" xfId="24034"/>
    <cellStyle name="20% - Accent6 3 2 3 4" xfId="4981"/>
    <cellStyle name="20% - Accent6 3 2 3 4 2" xfId="10061"/>
    <cellStyle name="20% - Accent6 3 2 3 4 2 2" xfId="20221"/>
    <cellStyle name="20% - Accent6 3 2 3 4 2 2 2" xfId="40541"/>
    <cellStyle name="20% - Accent6 3 2 3 4 2 3" xfId="30381"/>
    <cellStyle name="20% - Accent6 3 2 3 4 3" xfId="15141"/>
    <cellStyle name="20% - Accent6 3 2 3 4 3 2" xfId="35461"/>
    <cellStyle name="20% - Accent6 3 2 3 4 4" xfId="25301"/>
    <cellStyle name="20% - Accent6 3 2 3 5" xfId="7521"/>
    <cellStyle name="20% - Accent6 3 2 3 5 2" xfId="17681"/>
    <cellStyle name="20% - Accent6 3 2 3 5 2 2" xfId="38001"/>
    <cellStyle name="20% - Accent6 3 2 3 5 3" xfId="27841"/>
    <cellStyle name="20% - Accent6 3 2 3 6" xfId="12601"/>
    <cellStyle name="20% - Accent6 3 2 3 6 2" xfId="32921"/>
    <cellStyle name="20% - Accent6 3 2 3 7" xfId="22761"/>
    <cellStyle name="20% - Accent6 3 2 4" xfId="427"/>
    <cellStyle name="20% - Accent6 3 2 4 2" xfId="3716"/>
    <cellStyle name="20% - Accent6 3 2 4 2 2" xfId="6256"/>
    <cellStyle name="20% - Accent6 3 2 4 2 2 2" xfId="11336"/>
    <cellStyle name="20% - Accent6 3 2 4 2 2 2 2" xfId="21496"/>
    <cellStyle name="20% - Accent6 3 2 4 2 2 2 2 2" xfId="41816"/>
    <cellStyle name="20% - Accent6 3 2 4 2 2 2 3" xfId="31656"/>
    <cellStyle name="20% - Accent6 3 2 4 2 2 3" xfId="16416"/>
    <cellStyle name="20% - Accent6 3 2 4 2 2 3 2" xfId="36736"/>
    <cellStyle name="20% - Accent6 3 2 4 2 2 4" xfId="26576"/>
    <cellStyle name="20% - Accent6 3 2 4 2 3" xfId="8796"/>
    <cellStyle name="20% - Accent6 3 2 4 2 3 2" xfId="18956"/>
    <cellStyle name="20% - Accent6 3 2 4 2 3 2 2" xfId="39276"/>
    <cellStyle name="20% - Accent6 3 2 4 2 3 3" xfId="29116"/>
    <cellStyle name="20% - Accent6 3 2 4 2 4" xfId="13876"/>
    <cellStyle name="20% - Accent6 3 2 4 2 4 2" xfId="34196"/>
    <cellStyle name="20% - Accent6 3 2 4 2 5" xfId="24036"/>
    <cellStyle name="20% - Accent6 3 2 4 3" xfId="4983"/>
    <cellStyle name="20% - Accent6 3 2 4 3 2" xfId="10063"/>
    <cellStyle name="20% - Accent6 3 2 4 3 2 2" xfId="20223"/>
    <cellStyle name="20% - Accent6 3 2 4 3 2 2 2" xfId="40543"/>
    <cellStyle name="20% - Accent6 3 2 4 3 2 3" xfId="30383"/>
    <cellStyle name="20% - Accent6 3 2 4 3 3" xfId="15143"/>
    <cellStyle name="20% - Accent6 3 2 4 3 3 2" xfId="35463"/>
    <cellStyle name="20% - Accent6 3 2 4 3 4" xfId="25303"/>
    <cellStyle name="20% - Accent6 3 2 4 4" xfId="7523"/>
    <cellStyle name="20% - Accent6 3 2 4 4 2" xfId="17683"/>
    <cellStyle name="20% - Accent6 3 2 4 4 2 2" xfId="38003"/>
    <cellStyle name="20% - Accent6 3 2 4 4 3" xfId="27843"/>
    <cellStyle name="20% - Accent6 3 2 4 5" xfId="12603"/>
    <cellStyle name="20% - Accent6 3 2 4 5 2" xfId="32923"/>
    <cellStyle name="20% - Accent6 3 2 4 6" xfId="22763"/>
    <cellStyle name="20% - Accent6 3 2 5" xfId="3709"/>
    <cellStyle name="20% - Accent6 3 2 5 2" xfId="6249"/>
    <cellStyle name="20% - Accent6 3 2 5 2 2" xfId="11329"/>
    <cellStyle name="20% - Accent6 3 2 5 2 2 2" xfId="21489"/>
    <cellStyle name="20% - Accent6 3 2 5 2 2 2 2" xfId="41809"/>
    <cellStyle name="20% - Accent6 3 2 5 2 2 3" xfId="31649"/>
    <cellStyle name="20% - Accent6 3 2 5 2 3" xfId="16409"/>
    <cellStyle name="20% - Accent6 3 2 5 2 3 2" xfId="36729"/>
    <cellStyle name="20% - Accent6 3 2 5 2 4" xfId="26569"/>
    <cellStyle name="20% - Accent6 3 2 5 3" xfId="8789"/>
    <cellStyle name="20% - Accent6 3 2 5 3 2" xfId="18949"/>
    <cellStyle name="20% - Accent6 3 2 5 3 2 2" xfId="39269"/>
    <cellStyle name="20% - Accent6 3 2 5 3 3" xfId="29109"/>
    <cellStyle name="20% - Accent6 3 2 5 4" xfId="13869"/>
    <cellStyle name="20% - Accent6 3 2 5 4 2" xfId="34189"/>
    <cellStyle name="20% - Accent6 3 2 5 5" xfId="24029"/>
    <cellStyle name="20% - Accent6 3 2 6" xfId="4976"/>
    <cellStyle name="20% - Accent6 3 2 6 2" xfId="10056"/>
    <cellStyle name="20% - Accent6 3 2 6 2 2" xfId="20216"/>
    <cellStyle name="20% - Accent6 3 2 6 2 2 2" xfId="40536"/>
    <cellStyle name="20% - Accent6 3 2 6 2 3" xfId="30376"/>
    <cellStyle name="20% - Accent6 3 2 6 3" xfId="15136"/>
    <cellStyle name="20% - Accent6 3 2 6 3 2" xfId="35456"/>
    <cellStyle name="20% - Accent6 3 2 6 4" xfId="25296"/>
    <cellStyle name="20% - Accent6 3 2 7" xfId="7516"/>
    <cellStyle name="20% - Accent6 3 2 7 2" xfId="17676"/>
    <cellStyle name="20% - Accent6 3 2 7 2 2" xfId="37996"/>
    <cellStyle name="20% - Accent6 3 2 7 3" xfId="27836"/>
    <cellStyle name="20% - Accent6 3 2 8" xfId="12596"/>
    <cellStyle name="20% - Accent6 3 2 8 2" xfId="32916"/>
    <cellStyle name="20% - Accent6 3 2 9" xfId="22756"/>
    <cellStyle name="20% - Accent6 3 3" xfId="428"/>
    <cellStyle name="20% - Accent6 3 3 2" xfId="429"/>
    <cellStyle name="20% - Accent6 3 3 2 2" xfId="430"/>
    <cellStyle name="20% - Accent6 3 3 2 2 2" xfId="431"/>
    <cellStyle name="20% - Accent6 3 3 2 2 2 2" xfId="3720"/>
    <cellStyle name="20% - Accent6 3 3 2 2 2 2 2" xfId="6260"/>
    <cellStyle name="20% - Accent6 3 3 2 2 2 2 2 2" xfId="11340"/>
    <cellStyle name="20% - Accent6 3 3 2 2 2 2 2 2 2" xfId="21500"/>
    <cellStyle name="20% - Accent6 3 3 2 2 2 2 2 2 2 2" xfId="41820"/>
    <cellStyle name="20% - Accent6 3 3 2 2 2 2 2 2 3" xfId="31660"/>
    <cellStyle name="20% - Accent6 3 3 2 2 2 2 2 3" xfId="16420"/>
    <cellStyle name="20% - Accent6 3 3 2 2 2 2 2 3 2" xfId="36740"/>
    <cellStyle name="20% - Accent6 3 3 2 2 2 2 2 4" xfId="26580"/>
    <cellStyle name="20% - Accent6 3 3 2 2 2 2 3" xfId="8800"/>
    <cellStyle name="20% - Accent6 3 3 2 2 2 2 3 2" xfId="18960"/>
    <cellStyle name="20% - Accent6 3 3 2 2 2 2 3 2 2" xfId="39280"/>
    <cellStyle name="20% - Accent6 3 3 2 2 2 2 3 3" xfId="29120"/>
    <cellStyle name="20% - Accent6 3 3 2 2 2 2 4" xfId="13880"/>
    <cellStyle name="20% - Accent6 3 3 2 2 2 2 4 2" xfId="34200"/>
    <cellStyle name="20% - Accent6 3 3 2 2 2 2 5" xfId="24040"/>
    <cellStyle name="20% - Accent6 3 3 2 2 2 3" xfId="4987"/>
    <cellStyle name="20% - Accent6 3 3 2 2 2 3 2" xfId="10067"/>
    <cellStyle name="20% - Accent6 3 3 2 2 2 3 2 2" xfId="20227"/>
    <cellStyle name="20% - Accent6 3 3 2 2 2 3 2 2 2" xfId="40547"/>
    <cellStyle name="20% - Accent6 3 3 2 2 2 3 2 3" xfId="30387"/>
    <cellStyle name="20% - Accent6 3 3 2 2 2 3 3" xfId="15147"/>
    <cellStyle name="20% - Accent6 3 3 2 2 2 3 3 2" xfId="35467"/>
    <cellStyle name="20% - Accent6 3 3 2 2 2 3 4" xfId="25307"/>
    <cellStyle name="20% - Accent6 3 3 2 2 2 4" xfId="7527"/>
    <cellStyle name="20% - Accent6 3 3 2 2 2 4 2" xfId="17687"/>
    <cellStyle name="20% - Accent6 3 3 2 2 2 4 2 2" xfId="38007"/>
    <cellStyle name="20% - Accent6 3 3 2 2 2 4 3" xfId="27847"/>
    <cellStyle name="20% - Accent6 3 3 2 2 2 5" xfId="12607"/>
    <cellStyle name="20% - Accent6 3 3 2 2 2 5 2" xfId="32927"/>
    <cellStyle name="20% - Accent6 3 3 2 2 2 6" xfId="22767"/>
    <cellStyle name="20% - Accent6 3 3 2 2 3" xfId="3719"/>
    <cellStyle name="20% - Accent6 3 3 2 2 3 2" xfId="6259"/>
    <cellStyle name="20% - Accent6 3 3 2 2 3 2 2" xfId="11339"/>
    <cellStyle name="20% - Accent6 3 3 2 2 3 2 2 2" xfId="21499"/>
    <cellStyle name="20% - Accent6 3 3 2 2 3 2 2 2 2" xfId="41819"/>
    <cellStyle name="20% - Accent6 3 3 2 2 3 2 2 3" xfId="31659"/>
    <cellStyle name="20% - Accent6 3 3 2 2 3 2 3" xfId="16419"/>
    <cellStyle name="20% - Accent6 3 3 2 2 3 2 3 2" xfId="36739"/>
    <cellStyle name="20% - Accent6 3 3 2 2 3 2 4" xfId="26579"/>
    <cellStyle name="20% - Accent6 3 3 2 2 3 3" xfId="8799"/>
    <cellStyle name="20% - Accent6 3 3 2 2 3 3 2" xfId="18959"/>
    <cellStyle name="20% - Accent6 3 3 2 2 3 3 2 2" xfId="39279"/>
    <cellStyle name="20% - Accent6 3 3 2 2 3 3 3" xfId="29119"/>
    <cellStyle name="20% - Accent6 3 3 2 2 3 4" xfId="13879"/>
    <cellStyle name="20% - Accent6 3 3 2 2 3 4 2" xfId="34199"/>
    <cellStyle name="20% - Accent6 3 3 2 2 3 5" xfId="24039"/>
    <cellStyle name="20% - Accent6 3 3 2 2 4" xfId="4986"/>
    <cellStyle name="20% - Accent6 3 3 2 2 4 2" xfId="10066"/>
    <cellStyle name="20% - Accent6 3 3 2 2 4 2 2" xfId="20226"/>
    <cellStyle name="20% - Accent6 3 3 2 2 4 2 2 2" xfId="40546"/>
    <cellStyle name="20% - Accent6 3 3 2 2 4 2 3" xfId="30386"/>
    <cellStyle name="20% - Accent6 3 3 2 2 4 3" xfId="15146"/>
    <cellStyle name="20% - Accent6 3 3 2 2 4 3 2" xfId="35466"/>
    <cellStyle name="20% - Accent6 3 3 2 2 4 4" xfId="25306"/>
    <cellStyle name="20% - Accent6 3 3 2 2 5" xfId="7526"/>
    <cellStyle name="20% - Accent6 3 3 2 2 5 2" xfId="17686"/>
    <cellStyle name="20% - Accent6 3 3 2 2 5 2 2" xfId="38006"/>
    <cellStyle name="20% - Accent6 3 3 2 2 5 3" xfId="27846"/>
    <cellStyle name="20% - Accent6 3 3 2 2 6" xfId="12606"/>
    <cellStyle name="20% - Accent6 3 3 2 2 6 2" xfId="32926"/>
    <cellStyle name="20% - Accent6 3 3 2 2 7" xfId="22766"/>
    <cellStyle name="20% - Accent6 3 3 2 3" xfId="432"/>
    <cellStyle name="20% - Accent6 3 3 2 3 2" xfId="3721"/>
    <cellStyle name="20% - Accent6 3 3 2 3 2 2" xfId="6261"/>
    <cellStyle name="20% - Accent6 3 3 2 3 2 2 2" xfId="11341"/>
    <cellStyle name="20% - Accent6 3 3 2 3 2 2 2 2" xfId="21501"/>
    <cellStyle name="20% - Accent6 3 3 2 3 2 2 2 2 2" xfId="41821"/>
    <cellStyle name="20% - Accent6 3 3 2 3 2 2 2 3" xfId="31661"/>
    <cellStyle name="20% - Accent6 3 3 2 3 2 2 3" xfId="16421"/>
    <cellStyle name="20% - Accent6 3 3 2 3 2 2 3 2" xfId="36741"/>
    <cellStyle name="20% - Accent6 3 3 2 3 2 2 4" xfId="26581"/>
    <cellStyle name="20% - Accent6 3 3 2 3 2 3" xfId="8801"/>
    <cellStyle name="20% - Accent6 3 3 2 3 2 3 2" xfId="18961"/>
    <cellStyle name="20% - Accent6 3 3 2 3 2 3 2 2" xfId="39281"/>
    <cellStyle name="20% - Accent6 3 3 2 3 2 3 3" xfId="29121"/>
    <cellStyle name="20% - Accent6 3 3 2 3 2 4" xfId="13881"/>
    <cellStyle name="20% - Accent6 3 3 2 3 2 4 2" xfId="34201"/>
    <cellStyle name="20% - Accent6 3 3 2 3 2 5" xfId="24041"/>
    <cellStyle name="20% - Accent6 3 3 2 3 3" xfId="4988"/>
    <cellStyle name="20% - Accent6 3 3 2 3 3 2" xfId="10068"/>
    <cellStyle name="20% - Accent6 3 3 2 3 3 2 2" xfId="20228"/>
    <cellStyle name="20% - Accent6 3 3 2 3 3 2 2 2" xfId="40548"/>
    <cellStyle name="20% - Accent6 3 3 2 3 3 2 3" xfId="30388"/>
    <cellStyle name="20% - Accent6 3 3 2 3 3 3" xfId="15148"/>
    <cellStyle name="20% - Accent6 3 3 2 3 3 3 2" xfId="35468"/>
    <cellStyle name="20% - Accent6 3 3 2 3 3 4" xfId="25308"/>
    <cellStyle name="20% - Accent6 3 3 2 3 4" xfId="7528"/>
    <cellStyle name="20% - Accent6 3 3 2 3 4 2" xfId="17688"/>
    <cellStyle name="20% - Accent6 3 3 2 3 4 2 2" xfId="38008"/>
    <cellStyle name="20% - Accent6 3 3 2 3 4 3" xfId="27848"/>
    <cellStyle name="20% - Accent6 3 3 2 3 5" xfId="12608"/>
    <cellStyle name="20% - Accent6 3 3 2 3 5 2" xfId="32928"/>
    <cellStyle name="20% - Accent6 3 3 2 3 6" xfId="22768"/>
    <cellStyle name="20% - Accent6 3 3 2 4" xfId="3718"/>
    <cellStyle name="20% - Accent6 3 3 2 4 2" xfId="6258"/>
    <cellStyle name="20% - Accent6 3 3 2 4 2 2" xfId="11338"/>
    <cellStyle name="20% - Accent6 3 3 2 4 2 2 2" xfId="21498"/>
    <cellStyle name="20% - Accent6 3 3 2 4 2 2 2 2" xfId="41818"/>
    <cellStyle name="20% - Accent6 3 3 2 4 2 2 3" xfId="31658"/>
    <cellStyle name="20% - Accent6 3 3 2 4 2 3" xfId="16418"/>
    <cellStyle name="20% - Accent6 3 3 2 4 2 3 2" xfId="36738"/>
    <cellStyle name="20% - Accent6 3 3 2 4 2 4" xfId="26578"/>
    <cellStyle name="20% - Accent6 3 3 2 4 3" xfId="8798"/>
    <cellStyle name="20% - Accent6 3 3 2 4 3 2" xfId="18958"/>
    <cellStyle name="20% - Accent6 3 3 2 4 3 2 2" xfId="39278"/>
    <cellStyle name="20% - Accent6 3 3 2 4 3 3" xfId="29118"/>
    <cellStyle name="20% - Accent6 3 3 2 4 4" xfId="13878"/>
    <cellStyle name="20% - Accent6 3 3 2 4 4 2" xfId="34198"/>
    <cellStyle name="20% - Accent6 3 3 2 4 5" xfId="24038"/>
    <cellStyle name="20% - Accent6 3 3 2 5" xfId="4985"/>
    <cellStyle name="20% - Accent6 3 3 2 5 2" xfId="10065"/>
    <cellStyle name="20% - Accent6 3 3 2 5 2 2" xfId="20225"/>
    <cellStyle name="20% - Accent6 3 3 2 5 2 2 2" xfId="40545"/>
    <cellStyle name="20% - Accent6 3 3 2 5 2 3" xfId="30385"/>
    <cellStyle name="20% - Accent6 3 3 2 5 3" xfId="15145"/>
    <cellStyle name="20% - Accent6 3 3 2 5 3 2" xfId="35465"/>
    <cellStyle name="20% - Accent6 3 3 2 5 4" xfId="25305"/>
    <cellStyle name="20% - Accent6 3 3 2 6" xfId="7525"/>
    <cellStyle name="20% - Accent6 3 3 2 6 2" xfId="17685"/>
    <cellStyle name="20% - Accent6 3 3 2 6 2 2" xfId="38005"/>
    <cellStyle name="20% - Accent6 3 3 2 6 3" xfId="27845"/>
    <cellStyle name="20% - Accent6 3 3 2 7" xfId="12605"/>
    <cellStyle name="20% - Accent6 3 3 2 7 2" xfId="32925"/>
    <cellStyle name="20% - Accent6 3 3 2 8" xfId="22765"/>
    <cellStyle name="20% - Accent6 3 3 3" xfId="433"/>
    <cellStyle name="20% - Accent6 3 3 3 2" xfId="434"/>
    <cellStyle name="20% - Accent6 3 3 3 2 2" xfId="3723"/>
    <cellStyle name="20% - Accent6 3 3 3 2 2 2" xfId="6263"/>
    <cellStyle name="20% - Accent6 3 3 3 2 2 2 2" xfId="11343"/>
    <cellStyle name="20% - Accent6 3 3 3 2 2 2 2 2" xfId="21503"/>
    <cellStyle name="20% - Accent6 3 3 3 2 2 2 2 2 2" xfId="41823"/>
    <cellStyle name="20% - Accent6 3 3 3 2 2 2 2 3" xfId="31663"/>
    <cellStyle name="20% - Accent6 3 3 3 2 2 2 3" xfId="16423"/>
    <cellStyle name="20% - Accent6 3 3 3 2 2 2 3 2" xfId="36743"/>
    <cellStyle name="20% - Accent6 3 3 3 2 2 2 4" xfId="26583"/>
    <cellStyle name="20% - Accent6 3 3 3 2 2 3" xfId="8803"/>
    <cellStyle name="20% - Accent6 3 3 3 2 2 3 2" xfId="18963"/>
    <cellStyle name="20% - Accent6 3 3 3 2 2 3 2 2" xfId="39283"/>
    <cellStyle name="20% - Accent6 3 3 3 2 2 3 3" xfId="29123"/>
    <cellStyle name="20% - Accent6 3 3 3 2 2 4" xfId="13883"/>
    <cellStyle name="20% - Accent6 3 3 3 2 2 4 2" xfId="34203"/>
    <cellStyle name="20% - Accent6 3 3 3 2 2 5" xfId="24043"/>
    <cellStyle name="20% - Accent6 3 3 3 2 3" xfId="4990"/>
    <cellStyle name="20% - Accent6 3 3 3 2 3 2" xfId="10070"/>
    <cellStyle name="20% - Accent6 3 3 3 2 3 2 2" xfId="20230"/>
    <cellStyle name="20% - Accent6 3 3 3 2 3 2 2 2" xfId="40550"/>
    <cellStyle name="20% - Accent6 3 3 3 2 3 2 3" xfId="30390"/>
    <cellStyle name="20% - Accent6 3 3 3 2 3 3" xfId="15150"/>
    <cellStyle name="20% - Accent6 3 3 3 2 3 3 2" xfId="35470"/>
    <cellStyle name="20% - Accent6 3 3 3 2 3 4" xfId="25310"/>
    <cellStyle name="20% - Accent6 3 3 3 2 4" xfId="7530"/>
    <cellStyle name="20% - Accent6 3 3 3 2 4 2" xfId="17690"/>
    <cellStyle name="20% - Accent6 3 3 3 2 4 2 2" xfId="38010"/>
    <cellStyle name="20% - Accent6 3 3 3 2 4 3" xfId="27850"/>
    <cellStyle name="20% - Accent6 3 3 3 2 5" xfId="12610"/>
    <cellStyle name="20% - Accent6 3 3 3 2 5 2" xfId="32930"/>
    <cellStyle name="20% - Accent6 3 3 3 2 6" xfId="22770"/>
    <cellStyle name="20% - Accent6 3 3 3 3" xfId="3722"/>
    <cellStyle name="20% - Accent6 3 3 3 3 2" xfId="6262"/>
    <cellStyle name="20% - Accent6 3 3 3 3 2 2" xfId="11342"/>
    <cellStyle name="20% - Accent6 3 3 3 3 2 2 2" xfId="21502"/>
    <cellStyle name="20% - Accent6 3 3 3 3 2 2 2 2" xfId="41822"/>
    <cellStyle name="20% - Accent6 3 3 3 3 2 2 3" xfId="31662"/>
    <cellStyle name="20% - Accent6 3 3 3 3 2 3" xfId="16422"/>
    <cellStyle name="20% - Accent6 3 3 3 3 2 3 2" xfId="36742"/>
    <cellStyle name="20% - Accent6 3 3 3 3 2 4" xfId="26582"/>
    <cellStyle name="20% - Accent6 3 3 3 3 3" xfId="8802"/>
    <cellStyle name="20% - Accent6 3 3 3 3 3 2" xfId="18962"/>
    <cellStyle name="20% - Accent6 3 3 3 3 3 2 2" xfId="39282"/>
    <cellStyle name="20% - Accent6 3 3 3 3 3 3" xfId="29122"/>
    <cellStyle name="20% - Accent6 3 3 3 3 4" xfId="13882"/>
    <cellStyle name="20% - Accent6 3 3 3 3 4 2" xfId="34202"/>
    <cellStyle name="20% - Accent6 3 3 3 3 5" xfId="24042"/>
    <cellStyle name="20% - Accent6 3 3 3 4" xfId="4989"/>
    <cellStyle name="20% - Accent6 3 3 3 4 2" xfId="10069"/>
    <cellStyle name="20% - Accent6 3 3 3 4 2 2" xfId="20229"/>
    <cellStyle name="20% - Accent6 3 3 3 4 2 2 2" xfId="40549"/>
    <cellStyle name="20% - Accent6 3 3 3 4 2 3" xfId="30389"/>
    <cellStyle name="20% - Accent6 3 3 3 4 3" xfId="15149"/>
    <cellStyle name="20% - Accent6 3 3 3 4 3 2" xfId="35469"/>
    <cellStyle name="20% - Accent6 3 3 3 4 4" xfId="25309"/>
    <cellStyle name="20% - Accent6 3 3 3 5" xfId="7529"/>
    <cellStyle name="20% - Accent6 3 3 3 5 2" xfId="17689"/>
    <cellStyle name="20% - Accent6 3 3 3 5 2 2" xfId="38009"/>
    <cellStyle name="20% - Accent6 3 3 3 5 3" xfId="27849"/>
    <cellStyle name="20% - Accent6 3 3 3 6" xfId="12609"/>
    <cellStyle name="20% - Accent6 3 3 3 6 2" xfId="32929"/>
    <cellStyle name="20% - Accent6 3 3 3 7" xfId="22769"/>
    <cellStyle name="20% - Accent6 3 3 4" xfId="435"/>
    <cellStyle name="20% - Accent6 3 3 4 2" xfId="3724"/>
    <cellStyle name="20% - Accent6 3 3 4 2 2" xfId="6264"/>
    <cellStyle name="20% - Accent6 3 3 4 2 2 2" xfId="11344"/>
    <cellStyle name="20% - Accent6 3 3 4 2 2 2 2" xfId="21504"/>
    <cellStyle name="20% - Accent6 3 3 4 2 2 2 2 2" xfId="41824"/>
    <cellStyle name="20% - Accent6 3 3 4 2 2 2 3" xfId="31664"/>
    <cellStyle name="20% - Accent6 3 3 4 2 2 3" xfId="16424"/>
    <cellStyle name="20% - Accent6 3 3 4 2 2 3 2" xfId="36744"/>
    <cellStyle name="20% - Accent6 3 3 4 2 2 4" xfId="26584"/>
    <cellStyle name="20% - Accent6 3 3 4 2 3" xfId="8804"/>
    <cellStyle name="20% - Accent6 3 3 4 2 3 2" xfId="18964"/>
    <cellStyle name="20% - Accent6 3 3 4 2 3 2 2" xfId="39284"/>
    <cellStyle name="20% - Accent6 3 3 4 2 3 3" xfId="29124"/>
    <cellStyle name="20% - Accent6 3 3 4 2 4" xfId="13884"/>
    <cellStyle name="20% - Accent6 3 3 4 2 4 2" xfId="34204"/>
    <cellStyle name="20% - Accent6 3 3 4 2 5" xfId="24044"/>
    <cellStyle name="20% - Accent6 3 3 4 3" xfId="4991"/>
    <cellStyle name="20% - Accent6 3 3 4 3 2" xfId="10071"/>
    <cellStyle name="20% - Accent6 3 3 4 3 2 2" xfId="20231"/>
    <cellStyle name="20% - Accent6 3 3 4 3 2 2 2" xfId="40551"/>
    <cellStyle name="20% - Accent6 3 3 4 3 2 3" xfId="30391"/>
    <cellStyle name="20% - Accent6 3 3 4 3 3" xfId="15151"/>
    <cellStyle name="20% - Accent6 3 3 4 3 3 2" xfId="35471"/>
    <cellStyle name="20% - Accent6 3 3 4 3 4" xfId="25311"/>
    <cellStyle name="20% - Accent6 3 3 4 4" xfId="7531"/>
    <cellStyle name="20% - Accent6 3 3 4 4 2" xfId="17691"/>
    <cellStyle name="20% - Accent6 3 3 4 4 2 2" xfId="38011"/>
    <cellStyle name="20% - Accent6 3 3 4 4 3" xfId="27851"/>
    <cellStyle name="20% - Accent6 3 3 4 5" xfId="12611"/>
    <cellStyle name="20% - Accent6 3 3 4 5 2" xfId="32931"/>
    <cellStyle name="20% - Accent6 3 3 4 6" xfId="22771"/>
    <cellStyle name="20% - Accent6 3 3 5" xfId="3717"/>
    <cellStyle name="20% - Accent6 3 3 5 2" xfId="6257"/>
    <cellStyle name="20% - Accent6 3 3 5 2 2" xfId="11337"/>
    <cellStyle name="20% - Accent6 3 3 5 2 2 2" xfId="21497"/>
    <cellStyle name="20% - Accent6 3 3 5 2 2 2 2" xfId="41817"/>
    <cellStyle name="20% - Accent6 3 3 5 2 2 3" xfId="31657"/>
    <cellStyle name="20% - Accent6 3 3 5 2 3" xfId="16417"/>
    <cellStyle name="20% - Accent6 3 3 5 2 3 2" xfId="36737"/>
    <cellStyle name="20% - Accent6 3 3 5 2 4" xfId="26577"/>
    <cellStyle name="20% - Accent6 3 3 5 3" xfId="8797"/>
    <cellStyle name="20% - Accent6 3 3 5 3 2" xfId="18957"/>
    <cellStyle name="20% - Accent6 3 3 5 3 2 2" xfId="39277"/>
    <cellStyle name="20% - Accent6 3 3 5 3 3" xfId="29117"/>
    <cellStyle name="20% - Accent6 3 3 5 4" xfId="13877"/>
    <cellStyle name="20% - Accent6 3 3 5 4 2" xfId="34197"/>
    <cellStyle name="20% - Accent6 3 3 5 5" xfId="24037"/>
    <cellStyle name="20% - Accent6 3 3 6" xfId="4984"/>
    <cellStyle name="20% - Accent6 3 3 6 2" xfId="10064"/>
    <cellStyle name="20% - Accent6 3 3 6 2 2" xfId="20224"/>
    <cellStyle name="20% - Accent6 3 3 6 2 2 2" xfId="40544"/>
    <cellStyle name="20% - Accent6 3 3 6 2 3" xfId="30384"/>
    <cellStyle name="20% - Accent6 3 3 6 3" xfId="15144"/>
    <cellStyle name="20% - Accent6 3 3 6 3 2" xfId="35464"/>
    <cellStyle name="20% - Accent6 3 3 6 4" xfId="25304"/>
    <cellStyle name="20% - Accent6 3 3 7" xfId="7524"/>
    <cellStyle name="20% - Accent6 3 3 7 2" xfId="17684"/>
    <cellStyle name="20% - Accent6 3 3 7 2 2" xfId="38004"/>
    <cellStyle name="20% - Accent6 3 3 7 3" xfId="27844"/>
    <cellStyle name="20% - Accent6 3 3 8" xfId="12604"/>
    <cellStyle name="20% - Accent6 3 3 8 2" xfId="32924"/>
    <cellStyle name="20% - Accent6 3 3 9" xfId="22764"/>
    <cellStyle name="20% - Accent6 3 4" xfId="436"/>
    <cellStyle name="20% - Accent6 3 4 2" xfId="437"/>
    <cellStyle name="20% - Accent6 3 4 2 2" xfId="438"/>
    <cellStyle name="20% - Accent6 3 4 2 2 2" xfId="3727"/>
    <cellStyle name="20% - Accent6 3 4 2 2 2 2" xfId="6267"/>
    <cellStyle name="20% - Accent6 3 4 2 2 2 2 2" xfId="11347"/>
    <cellStyle name="20% - Accent6 3 4 2 2 2 2 2 2" xfId="21507"/>
    <cellStyle name="20% - Accent6 3 4 2 2 2 2 2 2 2" xfId="41827"/>
    <cellStyle name="20% - Accent6 3 4 2 2 2 2 2 3" xfId="31667"/>
    <cellStyle name="20% - Accent6 3 4 2 2 2 2 3" xfId="16427"/>
    <cellStyle name="20% - Accent6 3 4 2 2 2 2 3 2" xfId="36747"/>
    <cellStyle name="20% - Accent6 3 4 2 2 2 2 4" xfId="26587"/>
    <cellStyle name="20% - Accent6 3 4 2 2 2 3" xfId="8807"/>
    <cellStyle name="20% - Accent6 3 4 2 2 2 3 2" xfId="18967"/>
    <cellStyle name="20% - Accent6 3 4 2 2 2 3 2 2" xfId="39287"/>
    <cellStyle name="20% - Accent6 3 4 2 2 2 3 3" xfId="29127"/>
    <cellStyle name="20% - Accent6 3 4 2 2 2 4" xfId="13887"/>
    <cellStyle name="20% - Accent6 3 4 2 2 2 4 2" xfId="34207"/>
    <cellStyle name="20% - Accent6 3 4 2 2 2 5" xfId="24047"/>
    <cellStyle name="20% - Accent6 3 4 2 2 3" xfId="4994"/>
    <cellStyle name="20% - Accent6 3 4 2 2 3 2" xfId="10074"/>
    <cellStyle name="20% - Accent6 3 4 2 2 3 2 2" xfId="20234"/>
    <cellStyle name="20% - Accent6 3 4 2 2 3 2 2 2" xfId="40554"/>
    <cellStyle name="20% - Accent6 3 4 2 2 3 2 3" xfId="30394"/>
    <cellStyle name="20% - Accent6 3 4 2 2 3 3" xfId="15154"/>
    <cellStyle name="20% - Accent6 3 4 2 2 3 3 2" xfId="35474"/>
    <cellStyle name="20% - Accent6 3 4 2 2 3 4" xfId="25314"/>
    <cellStyle name="20% - Accent6 3 4 2 2 4" xfId="7534"/>
    <cellStyle name="20% - Accent6 3 4 2 2 4 2" xfId="17694"/>
    <cellStyle name="20% - Accent6 3 4 2 2 4 2 2" xfId="38014"/>
    <cellStyle name="20% - Accent6 3 4 2 2 4 3" xfId="27854"/>
    <cellStyle name="20% - Accent6 3 4 2 2 5" xfId="12614"/>
    <cellStyle name="20% - Accent6 3 4 2 2 5 2" xfId="32934"/>
    <cellStyle name="20% - Accent6 3 4 2 2 6" xfId="22774"/>
    <cellStyle name="20% - Accent6 3 4 2 3" xfId="3726"/>
    <cellStyle name="20% - Accent6 3 4 2 3 2" xfId="6266"/>
    <cellStyle name="20% - Accent6 3 4 2 3 2 2" xfId="11346"/>
    <cellStyle name="20% - Accent6 3 4 2 3 2 2 2" xfId="21506"/>
    <cellStyle name="20% - Accent6 3 4 2 3 2 2 2 2" xfId="41826"/>
    <cellStyle name="20% - Accent6 3 4 2 3 2 2 3" xfId="31666"/>
    <cellStyle name="20% - Accent6 3 4 2 3 2 3" xfId="16426"/>
    <cellStyle name="20% - Accent6 3 4 2 3 2 3 2" xfId="36746"/>
    <cellStyle name="20% - Accent6 3 4 2 3 2 4" xfId="26586"/>
    <cellStyle name="20% - Accent6 3 4 2 3 3" xfId="8806"/>
    <cellStyle name="20% - Accent6 3 4 2 3 3 2" xfId="18966"/>
    <cellStyle name="20% - Accent6 3 4 2 3 3 2 2" xfId="39286"/>
    <cellStyle name="20% - Accent6 3 4 2 3 3 3" xfId="29126"/>
    <cellStyle name="20% - Accent6 3 4 2 3 4" xfId="13886"/>
    <cellStyle name="20% - Accent6 3 4 2 3 4 2" xfId="34206"/>
    <cellStyle name="20% - Accent6 3 4 2 3 5" xfId="24046"/>
    <cellStyle name="20% - Accent6 3 4 2 4" xfId="4993"/>
    <cellStyle name="20% - Accent6 3 4 2 4 2" xfId="10073"/>
    <cellStyle name="20% - Accent6 3 4 2 4 2 2" xfId="20233"/>
    <cellStyle name="20% - Accent6 3 4 2 4 2 2 2" xfId="40553"/>
    <cellStyle name="20% - Accent6 3 4 2 4 2 3" xfId="30393"/>
    <cellStyle name="20% - Accent6 3 4 2 4 3" xfId="15153"/>
    <cellStyle name="20% - Accent6 3 4 2 4 3 2" xfId="35473"/>
    <cellStyle name="20% - Accent6 3 4 2 4 4" xfId="25313"/>
    <cellStyle name="20% - Accent6 3 4 2 5" xfId="7533"/>
    <cellStyle name="20% - Accent6 3 4 2 5 2" xfId="17693"/>
    <cellStyle name="20% - Accent6 3 4 2 5 2 2" xfId="38013"/>
    <cellStyle name="20% - Accent6 3 4 2 5 3" xfId="27853"/>
    <cellStyle name="20% - Accent6 3 4 2 6" xfId="12613"/>
    <cellStyle name="20% - Accent6 3 4 2 6 2" xfId="32933"/>
    <cellStyle name="20% - Accent6 3 4 2 7" xfId="22773"/>
    <cellStyle name="20% - Accent6 3 4 3" xfId="439"/>
    <cellStyle name="20% - Accent6 3 4 3 2" xfId="3728"/>
    <cellStyle name="20% - Accent6 3 4 3 2 2" xfId="6268"/>
    <cellStyle name="20% - Accent6 3 4 3 2 2 2" xfId="11348"/>
    <cellStyle name="20% - Accent6 3 4 3 2 2 2 2" xfId="21508"/>
    <cellStyle name="20% - Accent6 3 4 3 2 2 2 2 2" xfId="41828"/>
    <cellStyle name="20% - Accent6 3 4 3 2 2 2 3" xfId="31668"/>
    <cellStyle name="20% - Accent6 3 4 3 2 2 3" xfId="16428"/>
    <cellStyle name="20% - Accent6 3 4 3 2 2 3 2" xfId="36748"/>
    <cellStyle name="20% - Accent6 3 4 3 2 2 4" xfId="26588"/>
    <cellStyle name="20% - Accent6 3 4 3 2 3" xfId="8808"/>
    <cellStyle name="20% - Accent6 3 4 3 2 3 2" xfId="18968"/>
    <cellStyle name="20% - Accent6 3 4 3 2 3 2 2" xfId="39288"/>
    <cellStyle name="20% - Accent6 3 4 3 2 3 3" xfId="29128"/>
    <cellStyle name="20% - Accent6 3 4 3 2 4" xfId="13888"/>
    <cellStyle name="20% - Accent6 3 4 3 2 4 2" xfId="34208"/>
    <cellStyle name="20% - Accent6 3 4 3 2 5" xfId="24048"/>
    <cellStyle name="20% - Accent6 3 4 3 3" xfId="4995"/>
    <cellStyle name="20% - Accent6 3 4 3 3 2" xfId="10075"/>
    <cellStyle name="20% - Accent6 3 4 3 3 2 2" xfId="20235"/>
    <cellStyle name="20% - Accent6 3 4 3 3 2 2 2" xfId="40555"/>
    <cellStyle name="20% - Accent6 3 4 3 3 2 3" xfId="30395"/>
    <cellStyle name="20% - Accent6 3 4 3 3 3" xfId="15155"/>
    <cellStyle name="20% - Accent6 3 4 3 3 3 2" xfId="35475"/>
    <cellStyle name="20% - Accent6 3 4 3 3 4" xfId="25315"/>
    <cellStyle name="20% - Accent6 3 4 3 4" xfId="7535"/>
    <cellStyle name="20% - Accent6 3 4 3 4 2" xfId="17695"/>
    <cellStyle name="20% - Accent6 3 4 3 4 2 2" xfId="38015"/>
    <cellStyle name="20% - Accent6 3 4 3 4 3" xfId="27855"/>
    <cellStyle name="20% - Accent6 3 4 3 5" xfId="12615"/>
    <cellStyle name="20% - Accent6 3 4 3 5 2" xfId="32935"/>
    <cellStyle name="20% - Accent6 3 4 3 6" xfId="22775"/>
    <cellStyle name="20% - Accent6 3 4 4" xfId="3725"/>
    <cellStyle name="20% - Accent6 3 4 4 2" xfId="6265"/>
    <cellStyle name="20% - Accent6 3 4 4 2 2" xfId="11345"/>
    <cellStyle name="20% - Accent6 3 4 4 2 2 2" xfId="21505"/>
    <cellStyle name="20% - Accent6 3 4 4 2 2 2 2" xfId="41825"/>
    <cellStyle name="20% - Accent6 3 4 4 2 2 3" xfId="31665"/>
    <cellStyle name="20% - Accent6 3 4 4 2 3" xfId="16425"/>
    <cellStyle name="20% - Accent6 3 4 4 2 3 2" xfId="36745"/>
    <cellStyle name="20% - Accent6 3 4 4 2 4" xfId="26585"/>
    <cellStyle name="20% - Accent6 3 4 4 3" xfId="8805"/>
    <cellStyle name="20% - Accent6 3 4 4 3 2" xfId="18965"/>
    <cellStyle name="20% - Accent6 3 4 4 3 2 2" xfId="39285"/>
    <cellStyle name="20% - Accent6 3 4 4 3 3" xfId="29125"/>
    <cellStyle name="20% - Accent6 3 4 4 4" xfId="13885"/>
    <cellStyle name="20% - Accent6 3 4 4 4 2" xfId="34205"/>
    <cellStyle name="20% - Accent6 3 4 4 5" xfId="24045"/>
    <cellStyle name="20% - Accent6 3 4 5" xfId="4992"/>
    <cellStyle name="20% - Accent6 3 4 5 2" xfId="10072"/>
    <cellStyle name="20% - Accent6 3 4 5 2 2" xfId="20232"/>
    <cellStyle name="20% - Accent6 3 4 5 2 2 2" xfId="40552"/>
    <cellStyle name="20% - Accent6 3 4 5 2 3" xfId="30392"/>
    <cellStyle name="20% - Accent6 3 4 5 3" xfId="15152"/>
    <cellStyle name="20% - Accent6 3 4 5 3 2" xfId="35472"/>
    <cellStyle name="20% - Accent6 3 4 5 4" xfId="25312"/>
    <cellStyle name="20% - Accent6 3 4 6" xfId="7532"/>
    <cellStyle name="20% - Accent6 3 4 6 2" xfId="17692"/>
    <cellStyle name="20% - Accent6 3 4 6 2 2" xfId="38012"/>
    <cellStyle name="20% - Accent6 3 4 6 3" xfId="27852"/>
    <cellStyle name="20% - Accent6 3 4 7" xfId="12612"/>
    <cellStyle name="20% - Accent6 3 4 7 2" xfId="32932"/>
    <cellStyle name="20% - Accent6 3 4 8" xfId="22772"/>
    <cellStyle name="20% - Accent6 3 5" xfId="440"/>
    <cellStyle name="20% - Accent6 3 5 2" xfId="441"/>
    <cellStyle name="20% - Accent6 3 5 2 2" xfId="3730"/>
    <cellStyle name="20% - Accent6 3 5 2 2 2" xfId="6270"/>
    <cellStyle name="20% - Accent6 3 5 2 2 2 2" xfId="11350"/>
    <cellStyle name="20% - Accent6 3 5 2 2 2 2 2" xfId="21510"/>
    <cellStyle name="20% - Accent6 3 5 2 2 2 2 2 2" xfId="41830"/>
    <cellStyle name="20% - Accent6 3 5 2 2 2 2 3" xfId="31670"/>
    <cellStyle name="20% - Accent6 3 5 2 2 2 3" xfId="16430"/>
    <cellStyle name="20% - Accent6 3 5 2 2 2 3 2" xfId="36750"/>
    <cellStyle name="20% - Accent6 3 5 2 2 2 4" xfId="26590"/>
    <cellStyle name="20% - Accent6 3 5 2 2 3" xfId="8810"/>
    <cellStyle name="20% - Accent6 3 5 2 2 3 2" xfId="18970"/>
    <cellStyle name="20% - Accent6 3 5 2 2 3 2 2" xfId="39290"/>
    <cellStyle name="20% - Accent6 3 5 2 2 3 3" xfId="29130"/>
    <cellStyle name="20% - Accent6 3 5 2 2 4" xfId="13890"/>
    <cellStyle name="20% - Accent6 3 5 2 2 4 2" xfId="34210"/>
    <cellStyle name="20% - Accent6 3 5 2 2 5" xfId="24050"/>
    <cellStyle name="20% - Accent6 3 5 2 3" xfId="4997"/>
    <cellStyle name="20% - Accent6 3 5 2 3 2" xfId="10077"/>
    <cellStyle name="20% - Accent6 3 5 2 3 2 2" xfId="20237"/>
    <cellStyle name="20% - Accent6 3 5 2 3 2 2 2" xfId="40557"/>
    <cellStyle name="20% - Accent6 3 5 2 3 2 3" xfId="30397"/>
    <cellStyle name="20% - Accent6 3 5 2 3 3" xfId="15157"/>
    <cellStyle name="20% - Accent6 3 5 2 3 3 2" xfId="35477"/>
    <cellStyle name="20% - Accent6 3 5 2 3 4" xfId="25317"/>
    <cellStyle name="20% - Accent6 3 5 2 4" xfId="7537"/>
    <cellStyle name="20% - Accent6 3 5 2 4 2" xfId="17697"/>
    <cellStyle name="20% - Accent6 3 5 2 4 2 2" xfId="38017"/>
    <cellStyle name="20% - Accent6 3 5 2 4 3" xfId="27857"/>
    <cellStyle name="20% - Accent6 3 5 2 5" xfId="12617"/>
    <cellStyle name="20% - Accent6 3 5 2 5 2" xfId="32937"/>
    <cellStyle name="20% - Accent6 3 5 2 6" xfId="22777"/>
    <cellStyle name="20% - Accent6 3 5 3" xfId="3729"/>
    <cellStyle name="20% - Accent6 3 5 3 2" xfId="6269"/>
    <cellStyle name="20% - Accent6 3 5 3 2 2" xfId="11349"/>
    <cellStyle name="20% - Accent6 3 5 3 2 2 2" xfId="21509"/>
    <cellStyle name="20% - Accent6 3 5 3 2 2 2 2" xfId="41829"/>
    <cellStyle name="20% - Accent6 3 5 3 2 2 3" xfId="31669"/>
    <cellStyle name="20% - Accent6 3 5 3 2 3" xfId="16429"/>
    <cellStyle name="20% - Accent6 3 5 3 2 3 2" xfId="36749"/>
    <cellStyle name="20% - Accent6 3 5 3 2 4" xfId="26589"/>
    <cellStyle name="20% - Accent6 3 5 3 3" xfId="8809"/>
    <cellStyle name="20% - Accent6 3 5 3 3 2" xfId="18969"/>
    <cellStyle name="20% - Accent6 3 5 3 3 2 2" xfId="39289"/>
    <cellStyle name="20% - Accent6 3 5 3 3 3" xfId="29129"/>
    <cellStyle name="20% - Accent6 3 5 3 4" xfId="13889"/>
    <cellStyle name="20% - Accent6 3 5 3 4 2" xfId="34209"/>
    <cellStyle name="20% - Accent6 3 5 3 5" xfId="24049"/>
    <cellStyle name="20% - Accent6 3 5 4" xfId="4996"/>
    <cellStyle name="20% - Accent6 3 5 4 2" xfId="10076"/>
    <cellStyle name="20% - Accent6 3 5 4 2 2" xfId="20236"/>
    <cellStyle name="20% - Accent6 3 5 4 2 2 2" xfId="40556"/>
    <cellStyle name="20% - Accent6 3 5 4 2 3" xfId="30396"/>
    <cellStyle name="20% - Accent6 3 5 4 3" xfId="15156"/>
    <cellStyle name="20% - Accent6 3 5 4 3 2" xfId="35476"/>
    <cellStyle name="20% - Accent6 3 5 4 4" xfId="25316"/>
    <cellStyle name="20% - Accent6 3 5 5" xfId="7536"/>
    <cellStyle name="20% - Accent6 3 5 5 2" xfId="17696"/>
    <cellStyle name="20% - Accent6 3 5 5 2 2" xfId="38016"/>
    <cellStyle name="20% - Accent6 3 5 5 3" xfId="27856"/>
    <cellStyle name="20% - Accent6 3 5 6" xfId="12616"/>
    <cellStyle name="20% - Accent6 3 5 6 2" xfId="32936"/>
    <cellStyle name="20% - Accent6 3 5 7" xfId="22776"/>
    <cellStyle name="20% - Accent6 3 6" xfId="442"/>
    <cellStyle name="20% - Accent6 3 7" xfId="443"/>
    <cellStyle name="20% - Accent6 3 7 2" xfId="3731"/>
    <cellStyle name="20% - Accent6 3 7 2 2" xfId="6271"/>
    <cellStyle name="20% - Accent6 3 7 2 2 2" xfId="11351"/>
    <cellStyle name="20% - Accent6 3 7 2 2 2 2" xfId="21511"/>
    <cellStyle name="20% - Accent6 3 7 2 2 2 2 2" xfId="41831"/>
    <cellStyle name="20% - Accent6 3 7 2 2 2 3" xfId="31671"/>
    <cellStyle name="20% - Accent6 3 7 2 2 3" xfId="16431"/>
    <cellStyle name="20% - Accent6 3 7 2 2 3 2" xfId="36751"/>
    <cellStyle name="20% - Accent6 3 7 2 2 4" xfId="26591"/>
    <cellStyle name="20% - Accent6 3 7 2 3" xfId="8811"/>
    <cellStyle name="20% - Accent6 3 7 2 3 2" xfId="18971"/>
    <cellStyle name="20% - Accent6 3 7 2 3 2 2" xfId="39291"/>
    <cellStyle name="20% - Accent6 3 7 2 3 3" xfId="29131"/>
    <cellStyle name="20% - Accent6 3 7 2 4" xfId="13891"/>
    <cellStyle name="20% - Accent6 3 7 2 4 2" xfId="34211"/>
    <cellStyle name="20% - Accent6 3 7 2 5" xfId="24051"/>
    <cellStyle name="20% - Accent6 3 7 3" xfId="4998"/>
    <cellStyle name="20% - Accent6 3 7 3 2" xfId="10078"/>
    <cellStyle name="20% - Accent6 3 7 3 2 2" xfId="20238"/>
    <cellStyle name="20% - Accent6 3 7 3 2 2 2" xfId="40558"/>
    <cellStyle name="20% - Accent6 3 7 3 2 3" xfId="30398"/>
    <cellStyle name="20% - Accent6 3 7 3 3" xfId="15158"/>
    <cellStyle name="20% - Accent6 3 7 3 3 2" xfId="35478"/>
    <cellStyle name="20% - Accent6 3 7 3 4" xfId="25318"/>
    <cellStyle name="20% - Accent6 3 7 4" xfId="7538"/>
    <cellStyle name="20% - Accent6 3 7 4 2" xfId="17698"/>
    <cellStyle name="20% - Accent6 3 7 4 2 2" xfId="38018"/>
    <cellStyle name="20% - Accent6 3 7 4 3" xfId="27858"/>
    <cellStyle name="20% - Accent6 3 7 5" xfId="12618"/>
    <cellStyle name="20% - Accent6 3 7 5 2" xfId="32938"/>
    <cellStyle name="20% - Accent6 3 7 6" xfId="22778"/>
    <cellStyle name="20% - Accent6 4" xfId="444"/>
    <cellStyle name="20% - Accent6 4 10" xfId="12619"/>
    <cellStyle name="20% - Accent6 4 10 2" xfId="32939"/>
    <cellStyle name="20% - Accent6 4 11" xfId="22779"/>
    <cellStyle name="20% - Accent6 4 2" xfId="445"/>
    <cellStyle name="20% - Accent6 4 2 2" xfId="446"/>
    <cellStyle name="20% - Accent6 4 2 2 2" xfId="447"/>
    <cellStyle name="20% - Accent6 4 2 2 2 2" xfId="3735"/>
    <cellStyle name="20% - Accent6 4 2 2 2 2 2" xfId="6275"/>
    <cellStyle name="20% - Accent6 4 2 2 2 2 2 2" xfId="11355"/>
    <cellStyle name="20% - Accent6 4 2 2 2 2 2 2 2" xfId="21515"/>
    <cellStyle name="20% - Accent6 4 2 2 2 2 2 2 2 2" xfId="41835"/>
    <cellStyle name="20% - Accent6 4 2 2 2 2 2 2 3" xfId="31675"/>
    <cellStyle name="20% - Accent6 4 2 2 2 2 2 3" xfId="16435"/>
    <cellStyle name="20% - Accent6 4 2 2 2 2 2 3 2" xfId="36755"/>
    <cellStyle name="20% - Accent6 4 2 2 2 2 2 4" xfId="26595"/>
    <cellStyle name="20% - Accent6 4 2 2 2 2 3" xfId="8815"/>
    <cellStyle name="20% - Accent6 4 2 2 2 2 3 2" xfId="18975"/>
    <cellStyle name="20% - Accent6 4 2 2 2 2 3 2 2" xfId="39295"/>
    <cellStyle name="20% - Accent6 4 2 2 2 2 3 3" xfId="29135"/>
    <cellStyle name="20% - Accent6 4 2 2 2 2 4" xfId="13895"/>
    <cellStyle name="20% - Accent6 4 2 2 2 2 4 2" xfId="34215"/>
    <cellStyle name="20% - Accent6 4 2 2 2 2 5" xfId="24055"/>
    <cellStyle name="20% - Accent6 4 2 2 2 3" xfId="5002"/>
    <cellStyle name="20% - Accent6 4 2 2 2 3 2" xfId="10082"/>
    <cellStyle name="20% - Accent6 4 2 2 2 3 2 2" xfId="20242"/>
    <cellStyle name="20% - Accent6 4 2 2 2 3 2 2 2" xfId="40562"/>
    <cellStyle name="20% - Accent6 4 2 2 2 3 2 3" xfId="30402"/>
    <cellStyle name="20% - Accent6 4 2 2 2 3 3" xfId="15162"/>
    <cellStyle name="20% - Accent6 4 2 2 2 3 3 2" xfId="35482"/>
    <cellStyle name="20% - Accent6 4 2 2 2 3 4" xfId="25322"/>
    <cellStyle name="20% - Accent6 4 2 2 2 4" xfId="7542"/>
    <cellStyle name="20% - Accent6 4 2 2 2 4 2" xfId="17702"/>
    <cellStyle name="20% - Accent6 4 2 2 2 4 2 2" xfId="38022"/>
    <cellStyle name="20% - Accent6 4 2 2 2 4 3" xfId="27862"/>
    <cellStyle name="20% - Accent6 4 2 2 2 5" xfId="12622"/>
    <cellStyle name="20% - Accent6 4 2 2 2 5 2" xfId="32942"/>
    <cellStyle name="20% - Accent6 4 2 2 2 6" xfId="22782"/>
    <cellStyle name="20% - Accent6 4 2 2 3" xfId="3734"/>
    <cellStyle name="20% - Accent6 4 2 2 3 2" xfId="6274"/>
    <cellStyle name="20% - Accent6 4 2 2 3 2 2" xfId="11354"/>
    <cellStyle name="20% - Accent6 4 2 2 3 2 2 2" xfId="21514"/>
    <cellStyle name="20% - Accent6 4 2 2 3 2 2 2 2" xfId="41834"/>
    <cellStyle name="20% - Accent6 4 2 2 3 2 2 3" xfId="31674"/>
    <cellStyle name="20% - Accent6 4 2 2 3 2 3" xfId="16434"/>
    <cellStyle name="20% - Accent6 4 2 2 3 2 3 2" xfId="36754"/>
    <cellStyle name="20% - Accent6 4 2 2 3 2 4" xfId="26594"/>
    <cellStyle name="20% - Accent6 4 2 2 3 3" xfId="8814"/>
    <cellStyle name="20% - Accent6 4 2 2 3 3 2" xfId="18974"/>
    <cellStyle name="20% - Accent6 4 2 2 3 3 2 2" xfId="39294"/>
    <cellStyle name="20% - Accent6 4 2 2 3 3 3" xfId="29134"/>
    <cellStyle name="20% - Accent6 4 2 2 3 4" xfId="13894"/>
    <cellStyle name="20% - Accent6 4 2 2 3 4 2" xfId="34214"/>
    <cellStyle name="20% - Accent6 4 2 2 3 5" xfId="24054"/>
    <cellStyle name="20% - Accent6 4 2 2 4" xfId="5001"/>
    <cellStyle name="20% - Accent6 4 2 2 4 2" xfId="10081"/>
    <cellStyle name="20% - Accent6 4 2 2 4 2 2" xfId="20241"/>
    <cellStyle name="20% - Accent6 4 2 2 4 2 2 2" xfId="40561"/>
    <cellStyle name="20% - Accent6 4 2 2 4 2 3" xfId="30401"/>
    <cellStyle name="20% - Accent6 4 2 2 4 3" xfId="15161"/>
    <cellStyle name="20% - Accent6 4 2 2 4 3 2" xfId="35481"/>
    <cellStyle name="20% - Accent6 4 2 2 4 4" xfId="25321"/>
    <cellStyle name="20% - Accent6 4 2 2 5" xfId="7541"/>
    <cellStyle name="20% - Accent6 4 2 2 5 2" xfId="17701"/>
    <cellStyle name="20% - Accent6 4 2 2 5 2 2" xfId="38021"/>
    <cellStyle name="20% - Accent6 4 2 2 5 3" xfId="27861"/>
    <cellStyle name="20% - Accent6 4 2 2 6" xfId="12621"/>
    <cellStyle name="20% - Accent6 4 2 2 6 2" xfId="32941"/>
    <cellStyle name="20% - Accent6 4 2 2 7" xfId="22781"/>
    <cellStyle name="20% - Accent6 4 2 3" xfId="448"/>
    <cellStyle name="20% - Accent6 4 2 3 2" xfId="3736"/>
    <cellStyle name="20% - Accent6 4 2 3 2 2" xfId="6276"/>
    <cellStyle name="20% - Accent6 4 2 3 2 2 2" xfId="11356"/>
    <cellStyle name="20% - Accent6 4 2 3 2 2 2 2" xfId="21516"/>
    <cellStyle name="20% - Accent6 4 2 3 2 2 2 2 2" xfId="41836"/>
    <cellStyle name="20% - Accent6 4 2 3 2 2 2 3" xfId="31676"/>
    <cellStyle name="20% - Accent6 4 2 3 2 2 3" xfId="16436"/>
    <cellStyle name="20% - Accent6 4 2 3 2 2 3 2" xfId="36756"/>
    <cellStyle name="20% - Accent6 4 2 3 2 2 4" xfId="26596"/>
    <cellStyle name="20% - Accent6 4 2 3 2 3" xfId="8816"/>
    <cellStyle name="20% - Accent6 4 2 3 2 3 2" xfId="18976"/>
    <cellStyle name="20% - Accent6 4 2 3 2 3 2 2" xfId="39296"/>
    <cellStyle name="20% - Accent6 4 2 3 2 3 3" xfId="29136"/>
    <cellStyle name="20% - Accent6 4 2 3 2 4" xfId="13896"/>
    <cellStyle name="20% - Accent6 4 2 3 2 4 2" xfId="34216"/>
    <cellStyle name="20% - Accent6 4 2 3 2 5" xfId="24056"/>
    <cellStyle name="20% - Accent6 4 2 3 3" xfId="5003"/>
    <cellStyle name="20% - Accent6 4 2 3 3 2" xfId="10083"/>
    <cellStyle name="20% - Accent6 4 2 3 3 2 2" xfId="20243"/>
    <cellStyle name="20% - Accent6 4 2 3 3 2 2 2" xfId="40563"/>
    <cellStyle name="20% - Accent6 4 2 3 3 2 3" xfId="30403"/>
    <cellStyle name="20% - Accent6 4 2 3 3 3" xfId="15163"/>
    <cellStyle name="20% - Accent6 4 2 3 3 3 2" xfId="35483"/>
    <cellStyle name="20% - Accent6 4 2 3 3 4" xfId="25323"/>
    <cellStyle name="20% - Accent6 4 2 3 4" xfId="7543"/>
    <cellStyle name="20% - Accent6 4 2 3 4 2" xfId="17703"/>
    <cellStyle name="20% - Accent6 4 2 3 4 2 2" xfId="38023"/>
    <cellStyle name="20% - Accent6 4 2 3 4 3" xfId="27863"/>
    <cellStyle name="20% - Accent6 4 2 3 5" xfId="12623"/>
    <cellStyle name="20% - Accent6 4 2 3 5 2" xfId="32943"/>
    <cellStyle name="20% - Accent6 4 2 3 6" xfId="22783"/>
    <cellStyle name="20% - Accent6 4 2 4" xfId="3733"/>
    <cellStyle name="20% - Accent6 4 2 4 2" xfId="6273"/>
    <cellStyle name="20% - Accent6 4 2 4 2 2" xfId="11353"/>
    <cellStyle name="20% - Accent6 4 2 4 2 2 2" xfId="21513"/>
    <cellStyle name="20% - Accent6 4 2 4 2 2 2 2" xfId="41833"/>
    <cellStyle name="20% - Accent6 4 2 4 2 2 3" xfId="31673"/>
    <cellStyle name="20% - Accent6 4 2 4 2 3" xfId="16433"/>
    <cellStyle name="20% - Accent6 4 2 4 2 3 2" xfId="36753"/>
    <cellStyle name="20% - Accent6 4 2 4 2 4" xfId="26593"/>
    <cellStyle name="20% - Accent6 4 2 4 3" xfId="8813"/>
    <cellStyle name="20% - Accent6 4 2 4 3 2" xfId="18973"/>
    <cellStyle name="20% - Accent6 4 2 4 3 2 2" xfId="39293"/>
    <cellStyle name="20% - Accent6 4 2 4 3 3" xfId="29133"/>
    <cellStyle name="20% - Accent6 4 2 4 4" xfId="13893"/>
    <cellStyle name="20% - Accent6 4 2 4 4 2" xfId="34213"/>
    <cellStyle name="20% - Accent6 4 2 4 5" xfId="24053"/>
    <cellStyle name="20% - Accent6 4 2 5" xfId="5000"/>
    <cellStyle name="20% - Accent6 4 2 5 2" xfId="10080"/>
    <cellStyle name="20% - Accent6 4 2 5 2 2" xfId="20240"/>
    <cellStyle name="20% - Accent6 4 2 5 2 2 2" xfId="40560"/>
    <cellStyle name="20% - Accent6 4 2 5 2 3" xfId="30400"/>
    <cellStyle name="20% - Accent6 4 2 5 3" xfId="15160"/>
    <cellStyle name="20% - Accent6 4 2 5 3 2" xfId="35480"/>
    <cellStyle name="20% - Accent6 4 2 5 4" xfId="25320"/>
    <cellStyle name="20% - Accent6 4 2 6" xfId="7540"/>
    <cellStyle name="20% - Accent6 4 2 6 2" xfId="17700"/>
    <cellStyle name="20% - Accent6 4 2 6 2 2" xfId="38020"/>
    <cellStyle name="20% - Accent6 4 2 6 3" xfId="27860"/>
    <cellStyle name="20% - Accent6 4 2 7" xfId="12620"/>
    <cellStyle name="20% - Accent6 4 2 7 2" xfId="32940"/>
    <cellStyle name="20% - Accent6 4 2 8" xfId="22780"/>
    <cellStyle name="20% - Accent6 4 3" xfId="449"/>
    <cellStyle name="20% - Accent6 4 3 2" xfId="450"/>
    <cellStyle name="20% - Accent6 4 3 2 2" xfId="3738"/>
    <cellStyle name="20% - Accent6 4 3 2 2 2" xfId="6278"/>
    <cellStyle name="20% - Accent6 4 3 2 2 2 2" xfId="11358"/>
    <cellStyle name="20% - Accent6 4 3 2 2 2 2 2" xfId="21518"/>
    <cellStyle name="20% - Accent6 4 3 2 2 2 2 2 2" xfId="41838"/>
    <cellStyle name="20% - Accent6 4 3 2 2 2 2 3" xfId="31678"/>
    <cellStyle name="20% - Accent6 4 3 2 2 2 3" xfId="16438"/>
    <cellStyle name="20% - Accent6 4 3 2 2 2 3 2" xfId="36758"/>
    <cellStyle name="20% - Accent6 4 3 2 2 2 4" xfId="26598"/>
    <cellStyle name="20% - Accent6 4 3 2 2 3" xfId="8818"/>
    <cellStyle name="20% - Accent6 4 3 2 2 3 2" xfId="18978"/>
    <cellStyle name="20% - Accent6 4 3 2 2 3 2 2" xfId="39298"/>
    <cellStyle name="20% - Accent6 4 3 2 2 3 3" xfId="29138"/>
    <cellStyle name="20% - Accent6 4 3 2 2 4" xfId="13898"/>
    <cellStyle name="20% - Accent6 4 3 2 2 4 2" xfId="34218"/>
    <cellStyle name="20% - Accent6 4 3 2 2 5" xfId="24058"/>
    <cellStyle name="20% - Accent6 4 3 2 3" xfId="5005"/>
    <cellStyle name="20% - Accent6 4 3 2 3 2" xfId="10085"/>
    <cellStyle name="20% - Accent6 4 3 2 3 2 2" xfId="20245"/>
    <cellStyle name="20% - Accent6 4 3 2 3 2 2 2" xfId="40565"/>
    <cellStyle name="20% - Accent6 4 3 2 3 2 3" xfId="30405"/>
    <cellStyle name="20% - Accent6 4 3 2 3 3" xfId="15165"/>
    <cellStyle name="20% - Accent6 4 3 2 3 3 2" xfId="35485"/>
    <cellStyle name="20% - Accent6 4 3 2 3 4" xfId="25325"/>
    <cellStyle name="20% - Accent6 4 3 2 4" xfId="7545"/>
    <cellStyle name="20% - Accent6 4 3 2 4 2" xfId="17705"/>
    <cellStyle name="20% - Accent6 4 3 2 4 2 2" xfId="38025"/>
    <cellStyle name="20% - Accent6 4 3 2 4 3" xfId="27865"/>
    <cellStyle name="20% - Accent6 4 3 2 5" xfId="12625"/>
    <cellStyle name="20% - Accent6 4 3 2 5 2" xfId="32945"/>
    <cellStyle name="20% - Accent6 4 3 2 6" xfId="22785"/>
    <cellStyle name="20% - Accent6 4 3 3" xfId="3737"/>
    <cellStyle name="20% - Accent6 4 3 3 2" xfId="6277"/>
    <cellStyle name="20% - Accent6 4 3 3 2 2" xfId="11357"/>
    <cellStyle name="20% - Accent6 4 3 3 2 2 2" xfId="21517"/>
    <cellStyle name="20% - Accent6 4 3 3 2 2 2 2" xfId="41837"/>
    <cellStyle name="20% - Accent6 4 3 3 2 2 3" xfId="31677"/>
    <cellStyle name="20% - Accent6 4 3 3 2 3" xfId="16437"/>
    <cellStyle name="20% - Accent6 4 3 3 2 3 2" xfId="36757"/>
    <cellStyle name="20% - Accent6 4 3 3 2 4" xfId="26597"/>
    <cellStyle name="20% - Accent6 4 3 3 3" xfId="8817"/>
    <cellStyle name="20% - Accent6 4 3 3 3 2" xfId="18977"/>
    <cellStyle name="20% - Accent6 4 3 3 3 2 2" xfId="39297"/>
    <cellStyle name="20% - Accent6 4 3 3 3 3" xfId="29137"/>
    <cellStyle name="20% - Accent6 4 3 3 4" xfId="13897"/>
    <cellStyle name="20% - Accent6 4 3 3 4 2" xfId="34217"/>
    <cellStyle name="20% - Accent6 4 3 3 5" xfId="24057"/>
    <cellStyle name="20% - Accent6 4 3 4" xfId="5004"/>
    <cellStyle name="20% - Accent6 4 3 4 2" xfId="10084"/>
    <cellStyle name="20% - Accent6 4 3 4 2 2" xfId="20244"/>
    <cellStyle name="20% - Accent6 4 3 4 2 2 2" xfId="40564"/>
    <cellStyle name="20% - Accent6 4 3 4 2 3" xfId="30404"/>
    <cellStyle name="20% - Accent6 4 3 4 3" xfId="15164"/>
    <cellStyle name="20% - Accent6 4 3 4 3 2" xfId="35484"/>
    <cellStyle name="20% - Accent6 4 3 4 4" xfId="25324"/>
    <cellStyle name="20% - Accent6 4 3 5" xfId="7544"/>
    <cellStyle name="20% - Accent6 4 3 5 2" xfId="17704"/>
    <cellStyle name="20% - Accent6 4 3 5 2 2" xfId="38024"/>
    <cellStyle name="20% - Accent6 4 3 5 3" xfId="27864"/>
    <cellStyle name="20% - Accent6 4 3 6" xfId="12624"/>
    <cellStyle name="20% - Accent6 4 3 6 2" xfId="32944"/>
    <cellStyle name="20% - Accent6 4 3 7" xfId="22784"/>
    <cellStyle name="20% - Accent6 4 4" xfId="451"/>
    <cellStyle name="20% - Accent6 4 4 2" xfId="3739"/>
    <cellStyle name="20% - Accent6 4 4 2 2" xfId="6279"/>
    <cellStyle name="20% - Accent6 4 4 2 2 2" xfId="11359"/>
    <cellStyle name="20% - Accent6 4 4 2 2 2 2" xfId="21519"/>
    <cellStyle name="20% - Accent6 4 4 2 2 2 2 2" xfId="41839"/>
    <cellStyle name="20% - Accent6 4 4 2 2 2 3" xfId="31679"/>
    <cellStyle name="20% - Accent6 4 4 2 2 3" xfId="16439"/>
    <cellStyle name="20% - Accent6 4 4 2 2 3 2" xfId="36759"/>
    <cellStyle name="20% - Accent6 4 4 2 2 4" xfId="26599"/>
    <cellStyle name="20% - Accent6 4 4 2 3" xfId="8819"/>
    <cellStyle name="20% - Accent6 4 4 2 3 2" xfId="18979"/>
    <cellStyle name="20% - Accent6 4 4 2 3 2 2" xfId="39299"/>
    <cellStyle name="20% - Accent6 4 4 2 3 3" xfId="29139"/>
    <cellStyle name="20% - Accent6 4 4 2 4" xfId="13899"/>
    <cellStyle name="20% - Accent6 4 4 2 4 2" xfId="34219"/>
    <cellStyle name="20% - Accent6 4 4 2 5" xfId="24059"/>
    <cellStyle name="20% - Accent6 4 4 3" xfId="5006"/>
    <cellStyle name="20% - Accent6 4 4 3 2" xfId="10086"/>
    <cellStyle name="20% - Accent6 4 4 3 2 2" xfId="20246"/>
    <cellStyle name="20% - Accent6 4 4 3 2 2 2" xfId="40566"/>
    <cellStyle name="20% - Accent6 4 4 3 2 3" xfId="30406"/>
    <cellStyle name="20% - Accent6 4 4 3 3" xfId="15166"/>
    <cellStyle name="20% - Accent6 4 4 3 3 2" xfId="35486"/>
    <cellStyle name="20% - Accent6 4 4 3 4" xfId="25326"/>
    <cellStyle name="20% - Accent6 4 4 4" xfId="7546"/>
    <cellStyle name="20% - Accent6 4 4 4 2" xfId="17706"/>
    <cellStyle name="20% - Accent6 4 4 4 2 2" xfId="38026"/>
    <cellStyle name="20% - Accent6 4 4 4 3" xfId="27866"/>
    <cellStyle name="20% - Accent6 4 4 5" xfId="12626"/>
    <cellStyle name="20% - Accent6 4 4 5 2" xfId="32946"/>
    <cellStyle name="20% - Accent6 4 4 6" xfId="22786"/>
    <cellStyle name="20% - Accent6 4 5" xfId="2849"/>
    <cellStyle name="20% - Accent6 4 5 2" xfId="4556"/>
    <cellStyle name="20% - Accent6 4 5 2 2" xfId="7096"/>
    <cellStyle name="20% - Accent6 4 5 2 2 2" xfId="12176"/>
    <cellStyle name="20% - Accent6 4 5 2 2 2 2" xfId="22336"/>
    <cellStyle name="20% - Accent6 4 5 2 2 2 2 2" xfId="42656"/>
    <cellStyle name="20% - Accent6 4 5 2 2 2 3" xfId="32496"/>
    <cellStyle name="20% - Accent6 4 5 2 2 3" xfId="17256"/>
    <cellStyle name="20% - Accent6 4 5 2 2 3 2" xfId="37576"/>
    <cellStyle name="20% - Accent6 4 5 2 2 4" xfId="27416"/>
    <cellStyle name="20% - Accent6 4 5 2 3" xfId="9636"/>
    <cellStyle name="20% - Accent6 4 5 2 3 2" xfId="19796"/>
    <cellStyle name="20% - Accent6 4 5 2 3 2 2" xfId="40116"/>
    <cellStyle name="20% - Accent6 4 5 2 3 3" xfId="29956"/>
    <cellStyle name="20% - Accent6 4 5 2 4" xfId="14716"/>
    <cellStyle name="20% - Accent6 4 5 2 4 2" xfId="35036"/>
    <cellStyle name="20% - Accent6 4 5 2 5" xfId="24876"/>
    <cellStyle name="20% - Accent6 4 5 3" xfId="5825"/>
    <cellStyle name="20% - Accent6 4 5 3 2" xfId="10905"/>
    <cellStyle name="20% - Accent6 4 5 3 2 2" xfId="21065"/>
    <cellStyle name="20% - Accent6 4 5 3 2 2 2" xfId="41385"/>
    <cellStyle name="20% - Accent6 4 5 3 2 3" xfId="31225"/>
    <cellStyle name="20% - Accent6 4 5 3 3" xfId="15985"/>
    <cellStyle name="20% - Accent6 4 5 3 3 2" xfId="36305"/>
    <cellStyle name="20% - Accent6 4 5 3 4" xfId="26145"/>
    <cellStyle name="20% - Accent6 4 5 4" xfId="8365"/>
    <cellStyle name="20% - Accent6 4 5 4 2" xfId="18525"/>
    <cellStyle name="20% - Accent6 4 5 4 2 2" xfId="38845"/>
    <cellStyle name="20% - Accent6 4 5 4 3" xfId="28685"/>
    <cellStyle name="20% - Accent6 4 5 5" xfId="13445"/>
    <cellStyle name="20% - Accent6 4 5 5 2" xfId="33765"/>
    <cellStyle name="20% - Accent6 4 5 6" xfId="23605"/>
    <cellStyle name="20% - Accent6 4 6" xfId="2850"/>
    <cellStyle name="20% - Accent6 4 7" xfId="3732"/>
    <cellStyle name="20% - Accent6 4 7 2" xfId="6272"/>
    <cellStyle name="20% - Accent6 4 7 2 2" xfId="11352"/>
    <cellStyle name="20% - Accent6 4 7 2 2 2" xfId="21512"/>
    <cellStyle name="20% - Accent6 4 7 2 2 2 2" xfId="41832"/>
    <cellStyle name="20% - Accent6 4 7 2 2 3" xfId="31672"/>
    <cellStyle name="20% - Accent6 4 7 2 3" xfId="16432"/>
    <cellStyle name="20% - Accent6 4 7 2 3 2" xfId="36752"/>
    <cellStyle name="20% - Accent6 4 7 2 4" xfId="26592"/>
    <cellStyle name="20% - Accent6 4 7 3" xfId="8812"/>
    <cellStyle name="20% - Accent6 4 7 3 2" xfId="18972"/>
    <cellStyle name="20% - Accent6 4 7 3 2 2" xfId="39292"/>
    <cellStyle name="20% - Accent6 4 7 3 3" xfId="29132"/>
    <cellStyle name="20% - Accent6 4 7 4" xfId="13892"/>
    <cellStyle name="20% - Accent6 4 7 4 2" xfId="34212"/>
    <cellStyle name="20% - Accent6 4 7 5" xfId="24052"/>
    <cellStyle name="20% - Accent6 4 8" xfId="4999"/>
    <cellStyle name="20% - Accent6 4 8 2" xfId="10079"/>
    <cellStyle name="20% - Accent6 4 8 2 2" xfId="20239"/>
    <cellStyle name="20% - Accent6 4 8 2 2 2" xfId="40559"/>
    <cellStyle name="20% - Accent6 4 8 2 3" xfId="30399"/>
    <cellStyle name="20% - Accent6 4 8 3" xfId="15159"/>
    <cellStyle name="20% - Accent6 4 8 3 2" xfId="35479"/>
    <cellStyle name="20% - Accent6 4 8 4" xfId="25319"/>
    <cellStyle name="20% - Accent6 4 9" xfId="7539"/>
    <cellStyle name="20% - Accent6 4 9 2" xfId="17699"/>
    <cellStyle name="20% - Accent6 4 9 2 2" xfId="38019"/>
    <cellStyle name="20% - Accent6 4 9 3" xfId="27859"/>
    <cellStyle name="20% - Accent6 5" xfId="452"/>
    <cellStyle name="20% - Accent6 5 10" xfId="12627"/>
    <cellStyle name="20% - Accent6 5 10 2" xfId="32947"/>
    <cellStyle name="20% - Accent6 5 11" xfId="22787"/>
    <cellStyle name="20% - Accent6 5 2" xfId="453"/>
    <cellStyle name="20% - Accent6 5 2 2" xfId="454"/>
    <cellStyle name="20% - Accent6 5 2 2 2" xfId="455"/>
    <cellStyle name="20% - Accent6 5 2 2 2 2" xfId="3743"/>
    <cellStyle name="20% - Accent6 5 2 2 2 2 2" xfId="6283"/>
    <cellStyle name="20% - Accent6 5 2 2 2 2 2 2" xfId="11363"/>
    <cellStyle name="20% - Accent6 5 2 2 2 2 2 2 2" xfId="21523"/>
    <cellStyle name="20% - Accent6 5 2 2 2 2 2 2 2 2" xfId="41843"/>
    <cellStyle name="20% - Accent6 5 2 2 2 2 2 2 3" xfId="31683"/>
    <cellStyle name="20% - Accent6 5 2 2 2 2 2 3" xfId="16443"/>
    <cellStyle name="20% - Accent6 5 2 2 2 2 2 3 2" xfId="36763"/>
    <cellStyle name="20% - Accent6 5 2 2 2 2 2 4" xfId="26603"/>
    <cellStyle name="20% - Accent6 5 2 2 2 2 3" xfId="8823"/>
    <cellStyle name="20% - Accent6 5 2 2 2 2 3 2" xfId="18983"/>
    <cellStyle name="20% - Accent6 5 2 2 2 2 3 2 2" xfId="39303"/>
    <cellStyle name="20% - Accent6 5 2 2 2 2 3 3" xfId="29143"/>
    <cellStyle name="20% - Accent6 5 2 2 2 2 4" xfId="13903"/>
    <cellStyle name="20% - Accent6 5 2 2 2 2 4 2" xfId="34223"/>
    <cellStyle name="20% - Accent6 5 2 2 2 2 5" xfId="24063"/>
    <cellStyle name="20% - Accent6 5 2 2 2 3" xfId="5010"/>
    <cellStyle name="20% - Accent6 5 2 2 2 3 2" xfId="10090"/>
    <cellStyle name="20% - Accent6 5 2 2 2 3 2 2" xfId="20250"/>
    <cellStyle name="20% - Accent6 5 2 2 2 3 2 2 2" xfId="40570"/>
    <cellStyle name="20% - Accent6 5 2 2 2 3 2 3" xfId="30410"/>
    <cellStyle name="20% - Accent6 5 2 2 2 3 3" xfId="15170"/>
    <cellStyle name="20% - Accent6 5 2 2 2 3 3 2" xfId="35490"/>
    <cellStyle name="20% - Accent6 5 2 2 2 3 4" xfId="25330"/>
    <cellStyle name="20% - Accent6 5 2 2 2 4" xfId="7550"/>
    <cellStyle name="20% - Accent6 5 2 2 2 4 2" xfId="17710"/>
    <cellStyle name="20% - Accent6 5 2 2 2 4 2 2" xfId="38030"/>
    <cellStyle name="20% - Accent6 5 2 2 2 4 3" xfId="27870"/>
    <cellStyle name="20% - Accent6 5 2 2 2 5" xfId="12630"/>
    <cellStyle name="20% - Accent6 5 2 2 2 5 2" xfId="32950"/>
    <cellStyle name="20% - Accent6 5 2 2 2 6" xfId="22790"/>
    <cellStyle name="20% - Accent6 5 2 2 3" xfId="3742"/>
    <cellStyle name="20% - Accent6 5 2 2 3 2" xfId="6282"/>
    <cellStyle name="20% - Accent6 5 2 2 3 2 2" xfId="11362"/>
    <cellStyle name="20% - Accent6 5 2 2 3 2 2 2" xfId="21522"/>
    <cellStyle name="20% - Accent6 5 2 2 3 2 2 2 2" xfId="41842"/>
    <cellStyle name="20% - Accent6 5 2 2 3 2 2 3" xfId="31682"/>
    <cellStyle name="20% - Accent6 5 2 2 3 2 3" xfId="16442"/>
    <cellStyle name="20% - Accent6 5 2 2 3 2 3 2" xfId="36762"/>
    <cellStyle name="20% - Accent6 5 2 2 3 2 4" xfId="26602"/>
    <cellStyle name="20% - Accent6 5 2 2 3 3" xfId="8822"/>
    <cellStyle name="20% - Accent6 5 2 2 3 3 2" xfId="18982"/>
    <cellStyle name="20% - Accent6 5 2 2 3 3 2 2" xfId="39302"/>
    <cellStyle name="20% - Accent6 5 2 2 3 3 3" xfId="29142"/>
    <cellStyle name="20% - Accent6 5 2 2 3 4" xfId="13902"/>
    <cellStyle name="20% - Accent6 5 2 2 3 4 2" xfId="34222"/>
    <cellStyle name="20% - Accent6 5 2 2 3 5" xfId="24062"/>
    <cellStyle name="20% - Accent6 5 2 2 4" xfId="5009"/>
    <cellStyle name="20% - Accent6 5 2 2 4 2" xfId="10089"/>
    <cellStyle name="20% - Accent6 5 2 2 4 2 2" xfId="20249"/>
    <cellStyle name="20% - Accent6 5 2 2 4 2 2 2" xfId="40569"/>
    <cellStyle name="20% - Accent6 5 2 2 4 2 3" xfId="30409"/>
    <cellStyle name="20% - Accent6 5 2 2 4 3" xfId="15169"/>
    <cellStyle name="20% - Accent6 5 2 2 4 3 2" xfId="35489"/>
    <cellStyle name="20% - Accent6 5 2 2 4 4" xfId="25329"/>
    <cellStyle name="20% - Accent6 5 2 2 5" xfId="7549"/>
    <cellStyle name="20% - Accent6 5 2 2 5 2" xfId="17709"/>
    <cellStyle name="20% - Accent6 5 2 2 5 2 2" xfId="38029"/>
    <cellStyle name="20% - Accent6 5 2 2 5 3" xfId="27869"/>
    <cellStyle name="20% - Accent6 5 2 2 6" xfId="12629"/>
    <cellStyle name="20% - Accent6 5 2 2 6 2" xfId="32949"/>
    <cellStyle name="20% - Accent6 5 2 2 7" xfId="22789"/>
    <cellStyle name="20% - Accent6 5 2 3" xfId="456"/>
    <cellStyle name="20% - Accent6 5 2 3 2" xfId="3744"/>
    <cellStyle name="20% - Accent6 5 2 3 2 2" xfId="6284"/>
    <cellStyle name="20% - Accent6 5 2 3 2 2 2" xfId="11364"/>
    <cellStyle name="20% - Accent6 5 2 3 2 2 2 2" xfId="21524"/>
    <cellStyle name="20% - Accent6 5 2 3 2 2 2 2 2" xfId="41844"/>
    <cellStyle name="20% - Accent6 5 2 3 2 2 2 3" xfId="31684"/>
    <cellStyle name="20% - Accent6 5 2 3 2 2 3" xfId="16444"/>
    <cellStyle name="20% - Accent6 5 2 3 2 2 3 2" xfId="36764"/>
    <cellStyle name="20% - Accent6 5 2 3 2 2 4" xfId="26604"/>
    <cellStyle name="20% - Accent6 5 2 3 2 3" xfId="8824"/>
    <cellStyle name="20% - Accent6 5 2 3 2 3 2" xfId="18984"/>
    <cellStyle name="20% - Accent6 5 2 3 2 3 2 2" xfId="39304"/>
    <cellStyle name="20% - Accent6 5 2 3 2 3 3" xfId="29144"/>
    <cellStyle name="20% - Accent6 5 2 3 2 4" xfId="13904"/>
    <cellStyle name="20% - Accent6 5 2 3 2 4 2" xfId="34224"/>
    <cellStyle name="20% - Accent6 5 2 3 2 5" xfId="24064"/>
    <cellStyle name="20% - Accent6 5 2 3 3" xfId="5011"/>
    <cellStyle name="20% - Accent6 5 2 3 3 2" xfId="10091"/>
    <cellStyle name="20% - Accent6 5 2 3 3 2 2" xfId="20251"/>
    <cellStyle name="20% - Accent6 5 2 3 3 2 2 2" xfId="40571"/>
    <cellStyle name="20% - Accent6 5 2 3 3 2 3" xfId="30411"/>
    <cellStyle name="20% - Accent6 5 2 3 3 3" xfId="15171"/>
    <cellStyle name="20% - Accent6 5 2 3 3 3 2" xfId="35491"/>
    <cellStyle name="20% - Accent6 5 2 3 3 4" xfId="25331"/>
    <cellStyle name="20% - Accent6 5 2 3 4" xfId="7551"/>
    <cellStyle name="20% - Accent6 5 2 3 4 2" xfId="17711"/>
    <cellStyle name="20% - Accent6 5 2 3 4 2 2" xfId="38031"/>
    <cellStyle name="20% - Accent6 5 2 3 4 3" xfId="27871"/>
    <cellStyle name="20% - Accent6 5 2 3 5" xfId="12631"/>
    <cellStyle name="20% - Accent6 5 2 3 5 2" xfId="32951"/>
    <cellStyle name="20% - Accent6 5 2 3 6" xfId="22791"/>
    <cellStyle name="20% - Accent6 5 2 4" xfId="3741"/>
    <cellStyle name="20% - Accent6 5 2 4 2" xfId="6281"/>
    <cellStyle name="20% - Accent6 5 2 4 2 2" xfId="11361"/>
    <cellStyle name="20% - Accent6 5 2 4 2 2 2" xfId="21521"/>
    <cellStyle name="20% - Accent6 5 2 4 2 2 2 2" xfId="41841"/>
    <cellStyle name="20% - Accent6 5 2 4 2 2 3" xfId="31681"/>
    <cellStyle name="20% - Accent6 5 2 4 2 3" xfId="16441"/>
    <cellStyle name="20% - Accent6 5 2 4 2 3 2" xfId="36761"/>
    <cellStyle name="20% - Accent6 5 2 4 2 4" xfId="26601"/>
    <cellStyle name="20% - Accent6 5 2 4 3" xfId="8821"/>
    <cellStyle name="20% - Accent6 5 2 4 3 2" xfId="18981"/>
    <cellStyle name="20% - Accent6 5 2 4 3 2 2" xfId="39301"/>
    <cellStyle name="20% - Accent6 5 2 4 3 3" xfId="29141"/>
    <cellStyle name="20% - Accent6 5 2 4 4" xfId="13901"/>
    <cellStyle name="20% - Accent6 5 2 4 4 2" xfId="34221"/>
    <cellStyle name="20% - Accent6 5 2 4 5" xfId="24061"/>
    <cellStyle name="20% - Accent6 5 2 5" xfId="5008"/>
    <cellStyle name="20% - Accent6 5 2 5 2" xfId="10088"/>
    <cellStyle name="20% - Accent6 5 2 5 2 2" xfId="20248"/>
    <cellStyle name="20% - Accent6 5 2 5 2 2 2" xfId="40568"/>
    <cellStyle name="20% - Accent6 5 2 5 2 3" xfId="30408"/>
    <cellStyle name="20% - Accent6 5 2 5 3" xfId="15168"/>
    <cellStyle name="20% - Accent6 5 2 5 3 2" xfId="35488"/>
    <cellStyle name="20% - Accent6 5 2 5 4" xfId="25328"/>
    <cellStyle name="20% - Accent6 5 2 6" xfId="7548"/>
    <cellStyle name="20% - Accent6 5 2 6 2" xfId="17708"/>
    <cellStyle name="20% - Accent6 5 2 6 2 2" xfId="38028"/>
    <cellStyle name="20% - Accent6 5 2 6 3" xfId="27868"/>
    <cellStyle name="20% - Accent6 5 2 7" xfId="12628"/>
    <cellStyle name="20% - Accent6 5 2 7 2" xfId="32948"/>
    <cellStyle name="20% - Accent6 5 2 8" xfId="22788"/>
    <cellStyle name="20% - Accent6 5 3" xfId="457"/>
    <cellStyle name="20% - Accent6 5 3 2" xfId="458"/>
    <cellStyle name="20% - Accent6 5 3 2 2" xfId="3746"/>
    <cellStyle name="20% - Accent6 5 3 2 2 2" xfId="6286"/>
    <cellStyle name="20% - Accent6 5 3 2 2 2 2" xfId="11366"/>
    <cellStyle name="20% - Accent6 5 3 2 2 2 2 2" xfId="21526"/>
    <cellStyle name="20% - Accent6 5 3 2 2 2 2 2 2" xfId="41846"/>
    <cellStyle name="20% - Accent6 5 3 2 2 2 2 3" xfId="31686"/>
    <cellStyle name="20% - Accent6 5 3 2 2 2 3" xfId="16446"/>
    <cellStyle name="20% - Accent6 5 3 2 2 2 3 2" xfId="36766"/>
    <cellStyle name="20% - Accent6 5 3 2 2 2 4" xfId="26606"/>
    <cellStyle name="20% - Accent6 5 3 2 2 3" xfId="8826"/>
    <cellStyle name="20% - Accent6 5 3 2 2 3 2" xfId="18986"/>
    <cellStyle name="20% - Accent6 5 3 2 2 3 2 2" xfId="39306"/>
    <cellStyle name="20% - Accent6 5 3 2 2 3 3" xfId="29146"/>
    <cellStyle name="20% - Accent6 5 3 2 2 4" xfId="13906"/>
    <cellStyle name="20% - Accent6 5 3 2 2 4 2" xfId="34226"/>
    <cellStyle name="20% - Accent6 5 3 2 2 5" xfId="24066"/>
    <cellStyle name="20% - Accent6 5 3 2 3" xfId="5013"/>
    <cellStyle name="20% - Accent6 5 3 2 3 2" xfId="10093"/>
    <cellStyle name="20% - Accent6 5 3 2 3 2 2" xfId="20253"/>
    <cellStyle name="20% - Accent6 5 3 2 3 2 2 2" xfId="40573"/>
    <cellStyle name="20% - Accent6 5 3 2 3 2 3" xfId="30413"/>
    <cellStyle name="20% - Accent6 5 3 2 3 3" xfId="15173"/>
    <cellStyle name="20% - Accent6 5 3 2 3 3 2" xfId="35493"/>
    <cellStyle name="20% - Accent6 5 3 2 3 4" xfId="25333"/>
    <cellStyle name="20% - Accent6 5 3 2 4" xfId="7553"/>
    <cellStyle name="20% - Accent6 5 3 2 4 2" xfId="17713"/>
    <cellStyle name="20% - Accent6 5 3 2 4 2 2" xfId="38033"/>
    <cellStyle name="20% - Accent6 5 3 2 4 3" xfId="27873"/>
    <cellStyle name="20% - Accent6 5 3 2 5" xfId="12633"/>
    <cellStyle name="20% - Accent6 5 3 2 5 2" xfId="32953"/>
    <cellStyle name="20% - Accent6 5 3 2 6" xfId="22793"/>
    <cellStyle name="20% - Accent6 5 3 3" xfId="3745"/>
    <cellStyle name="20% - Accent6 5 3 3 2" xfId="6285"/>
    <cellStyle name="20% - Accent6 5 3 3 2 2" xfId="11365"/>
    <cellStyle name="20% - Accent6 5 3 3 2 2 2" xfId="21525"/>
    <cellStyle name="20% - Accent6 5 3 3 2 2 2 2" xfId="41845"/>
    <cellStyle name="20% - Accent6 5 3 3 2 2 3" xfId="31685"/>
    <cellStyle name="20% - Accent6 5 3 3 2 3" xfId="16445"/>
    <cellStyle name="20% - Accent6 5 3 3 2 3 2" xfId="36765"/>
    <cellStyle name="20% - Accent6 5 3 3 2 4" xfId="26605"/>
    <cellStyle name="20% - Accent6 5 3 3 3" xfId="8825"/>
    <cellStyle name="20% - Accent6 5 3 3 3 2" xfId="18985"/>
    <cellStyle name="20% - Accent6 5 3 3 3 2 2" xfId="39305"/>
    <cellStyle name="20% - Accent6 5 3 3 3 3" xfId="29145"/>
    <cellStyle name="20% - Accent6 5 3 3 4" xfId="13905"/>
    <cellStyle name="20% - Accent6 5 3 3 4 2" xfId="34225"/>
    <cellStyle name="20% - Accent6 5 3 3 5" xfId="24065"/>
    <cellStyle name="20% - Accent6 5 3 4" xfId="5012"/>
    <cellStyle name="20% - Accent6 5 3 4 2" xfId="10092"/>
    <cellStyle name="20% - Accent6 5 3 4 2 2" xfId="20252"/>
    <cellStyle name="20% - Accent6 5 3 4 2 2 2" xfId="40572"/>
    <cellStyle name="20% - Accent6 5 3 4 2 3" xfId="30412"/>
    <cellStyle name="20% - Accent6 5 3 4 3" xfId="15172"/>
    <cellStyle name="20% - Accent6 5 3 4 3 2" xfId="35492"/>
    <cellStyle name="20% - Accent6 5 3 4 4" xfId="25332"/>
    <cellStyle name="20% - Accent6 5 3 5" xfId="7552"/>
    <cellStyle name="20% - Accent6 5 3 5 2" xfId="17712"/>
    <cellStyle name="20% - Accent6 5 3 5 2 2" xfId="38032"/>
    <cellStyle name="20% - Accent6 5 3 5 3" xfId="27872"/>
    <cellStyle name="20% - Accent6 5 3 6" xfId="12632"/>
    <cellStyle name="20% - Accent6 5 3 6 2" xfId="32952"/>
    <cellStyle name="20% - Accent6 5 3 7" xfId="22792"/>
    <cellStyle name="20% - Accent6 5 4" xfId="459"/>
    <cellStyle name="20% - Accent6 5 4 2" xfId="3747"/>
    <cellStyle name="20% - Accent6 5 4 2 2" xfId="6287"/>
    <cellStyle name="20% - Accent6 5 4 2 2 2" xfId="11367"/>
    <cellStyle name="20% - Accent6 5 4 2 2 2 2" xfId="21527"/>
    <cellStyle name="20% - Accent6 5 4 2 2 2 2 2" xfId="41847"/>
    <cellStyle name="20% - Accent6 5 4 2 2 2 3" xfId="31687"/>
    <cellStyle name="20% - Accent6 5 4 2 2 3" xfId="16447"/>
    <cellStyle name="20% - Accent6 5 4 2 2 3 2" xfId="36767"/>
    <cellStyle name="20% - Accent6 5 4 2 2 4" xfId="26607"/>
    <cellStyle name="20% - Accent6 5 4 2 3" xfId="8827"/>
    <cellStyle name="20% - Accent6 5 4 2 3 2" xfId="18987"/>
    <cellStyle name="20% - Accent6 5 4 2 3 2 2" xfId="39307"/>
    <cellStyle name="20% - Accent6 5 4 2 3 3" xfId="29147"/>
    <cellStyle name="20% - Accent6 5 4 2 4" xfId="13907"/>
    <cellStyle name="20% - Accent6 5 4 2 4 2" xfId="34227"/>
    <cellStyle name="20% - Accent6 5 4 2 5" xfId="24067"/>
    <cellStyle name="20% - Accent6 5 4 3" xfId="5014"/>
    <cellStyle name="20% - Accent6 5 4 3 2" xfId="10094"/>
    <cellStyle name="20% - Accent6 5 4 3 2 2" xfId="20254"/>
    <cellStyle name="20% - Accent6 5 4 3 2 2 2" xfId="40574"/>
    <cellStyle name="20% - Accent6 5 4 3 2 3" xfId="30414"/>
    <cellStyle name="20% - Accent6 5 4 3 3" xfId="15174"/>
    <cellStyle name="20% - Accent6 5 4 3 3 2" xfId="35494"/>
    <cellStyle name="20% - Accent6 5 4 3 4" xfId="25334"/>
    <cellStyle name="20% - Accent6 5 4 4" xfId="7554"/>
    <cellStyle name="20% - Accent6 5 4 4 2" xfId="17714"/>
    <cellStyle name="20% - Accent6 5 4 4 2 2" xfId="38034"/>
    <cellStyle name="20% - Accent6 5 4 4 3" xfId="27874"/>
    <cellStyle name="20% - Accent6 5 4 5" xfId="12634"/>
    <cellStyle name="20% - Accent6 5 4 5 2" xfId="32954"/>
    <cellStyle name="20% - Accent6 5 4 6" xfId="22794"/>
    <cellStyle name="20% - Accent6 5 5" xfId="2851"/>
    <cellStyle name="20% - Accent6 5 5 2" xfId="4557"/>
    <cellStyle name="20% - Accent6 5 5 2 2" xfId="7097"/>
    <cellStyle name="20% - Accent6 5 5 2 2 2" xfId="12177"/>
    <cellStyle name="20% - Accent6 5 5 2 2 2 2" xfId="22337"/>
    <cellStyle name="20% - Accent6 5 5 2 2 2 2 2" xfId="42657"/>
    <cellStyle name="20% - Accent6 5 5 2 2 2 3" xfId="32497"/>
    <cellStyle name="20% - Accent6 5 5 2 2 3" xfId="17257"/>
    <cellStyle name="20% - Accent6 5 5 2 2 3 2" xfId="37577"/>
    <cellStyle name="20% - Accent6 5 5 2 2 4" xfId="27417"/>
    <cellStyle name="20% - Accent6 5 5 2 3" xfId="9637"/>
    <cellStyle name="20% - Accent6 5 5 2 3 2" xfId="19797"/>
    <cellStyle name="20% - Accent6 5 5 2 3 2 2" xfId="40117"/>
    <cellStyle name="20% - Accent6 5 5 2 3 3" xfId="29957"/>
    <cellStyle name="20% - Accent6 5 5 2 4" xfId="14717"/>
    <cellStyle name="20% - Accent6 5 5 2 4 2" xfId="35037"/>
    <cellStyle name="20% - Accent6 5 5 2 5" xfId="24877"/>
    <cellStyle name="20% - Accent6 5 5 3" xfId="5826"/>
    <cellStyle name="20% - Accent6 5 5 3 2" xfId="10906"/>
    <cellStyle name="20% - Accent6 5 5 3 2 2" xfId="21066"/>
    <cellStyle name="20% - Accent6 5 5 3 2 2 2" xfId="41386"/>
    <cellStyle name="20% - Accent6 5 5 3 2 3" xfId="31226"/>
    <cellStyle name="20% - Accent6 5 5 3 3" xfId="15986"/>
    <cellStyle name="20% - Accent6 5 5 3 3 2" xfId="36306"/>
    <cellStyle name="20% - Accent6 5 5 3 4" xfId="26146"/>
    <cellStyle name="20% - Accent6 5 5 4" xfId="8366"/>
    <cellStyle name="20% - Accent6 5 5 4 2" xfId="18526"/>
    <cellStyle name="20% - Accent6 5 5 4 2 2" xfId="38846"/>
    <cellStyle name="20% - Accent6 5 5 4 3" xfId="28686"/>
    <cellStyle name="20% - Accent6 5 5 5" xfId="13446"/>
    <cellStyle name="20% - Accent6 5 5 5 2" xfId="33766"/>
    <cellStyle name="20% - Accent6 5 5 6" xfId="23606"/>
    <cellStyle name="20% - Accent6 5 6" xfId="2852"/>
    <cellStyle name="20% - Accent6 5 7" xfId="3740"/>
    <cellStyle name="20% - Accent6 5 7 2" xfId="6280"/>
    <cellStyle name="20% - Accent6 5 7 2 2" xfId="11360"/>
    <cellStyle name="20% - Accent6 5 7 2 2 2" xfId="21520"/>
    <cellStyle name="20% - Accent6 5 7 2 2 2 2" xfId="41840"/>
    <cellStyle name="20% - Accent6 5 7 2 2 3" xfId="31680"/>
    <cellStyle name="20% - Accent6 5 7 2 3" xfId="16440"/>
    <cellStyle name="20% - Accent6 5 7 2 3 2" xfId="36760"/>
    <cellStyle name="20% - Accent6 5 7 2 4" xfId="26600"/>
    <cellStyle name="20% - Accent6 5 7 3" xfId="8820"/>
    <cellStyle name="20% - Accent6 5 7 3 2" xfId="18980"/>
    <cellStyle name="20% - Accent6 5 7 3 2 2" xfId="39300"/>
    <cellStyle name="20% - Accent6 5 7 3 3" xfId="29140"/>
    <cellStyle name="20% - Accent6 5 7 4" xfId="13900"/>
    <cellStyle name="20% - Accent6 5 7 4 2" xfId="34220"/>
    <cellStyle name="20% - Accent6 5 7 5" xfId="24060"/>
    <cellStyle name="20% - Accent6 5 8" xfId="5007"/>
    <cellStyle name="20% - Accent6 5 8 2" xfId="10087"/>
    <cellStyle name="20% - Accent6 5 8 2 2" xfId="20247"/>
    <cellStyle name="20% - Accent6 5 8 2 2 2" xfId="40567"/>
    <cellStyle name="20% - Accent6 5 8 2 3" xfId="30407"/>
    <cellStyle name="20% - Accent6 5 8 3" xfId="15167"/>
    <cellStyle name="20% - Accent6 5 8 3 2" xfId="35487"/>
    <cellStyle name="20% - Accent6 5 8 4" xfId="25327"/>
    <cellStyle name="20% - Accent6 5 9" xfId="7547"/>
    <cellStyle name="20% - Accent6 5 9 2" xfId="17707"/>
    <cellStyle name="20% - Accent6 5 9 2 2" xfId="38027"/>
    <cellStyle name="20% - Accent6 5 9 3" xfId="27867"/>
    <cellStyle name="20% - Accent6 6" xfId="460"/>
    <cellStyle name="20% - Accent6 6 2" xfId="461"/>
    <cellStyle name="20% - Accent6 6 2 2" xfId="462"/>
    <cellStyle name="20% - Accent6 6 2 2 2" xfId="3750"/>
    <cellStyle name="20% - Accent6 6 2 2 2 2" xfId="6290"/>
    <cellStyle name="20% - Accent6 6 2 2 2 2 2" xfId="11370"/>
    <cellStyle name="20% - Accent6 6 2 2 2 2 2 2" xfId="21530"/>
    <cellStyle name="20% - Accent6 6 2 2 2 2 2 2 2" xfId="41850"/>
    <cellStyle name="20% - Accent6 6 2 2 2 2 2 3" xfId="31690"/>
    <cellStyle name="20% - Accent6 6 2 2 2 2 3" xfId="16450"/>
    <cellStyle name="20% - Accent6 6 2 2 2 2 3 2" xfId="36770"/>
    <cellStyle name="20% - Accent6 6 2 2 2 2 4" xfId="26610"/>
    <cellStyle name="20% - Accent6 6 2 2 2 3" xfId="8830"/>
    <cellStyle name="20% - Accent6 6 2 2 2 3 2" xfId="18990"/>
    <cellStyle name="20% - Accent6 6 2 2 2 3 2 2" xfId="39310"/>
    <cellStyle name="20% - Accent6 6 2 2 2 3 3" xfId="29150"/>
    <cellStyle name="20% - Accent6 6 2 2 2 4" xfId="13910"/>
    <cellStyle name="20% - Accent6 6 2 2 2 4 2" xfId="34230"/>
    <cellStyle name="20% - Accent6 6 2 2 2 5" xfId="24070"/>
    <cellStyle name="20% - Accent6 6 2 2 3" xfId="5017"/>
    <cellStyle name="20% - Accent6 6 2 2 3 2" xfId="10097"/>
    <cellStyle name="20% - Accent6 6 2 2 3 2 2" xfId="20257"/>
    <cellStyle name="20% - Accent6 6 2 2 3 2 2 2" xfId="40577"/>
    <cellStyle name="20% - Accent6 6 2 2 3 2 3" xfId="30417"/>
    <cellStyle name="20% - Accent6 6 2 2 3 3" xfId="15177"/>
    <cellStyle name="20% - Accent6 6 2 2 3 3 2" xfId="35497"/>
    <cellStyle name="20% - Accent6 6 2 2 3 4" xfId="25337"/>
    <cellStyle name="20% - Accent6 6 2 2 4" xfId="7557"/>
    <cellStyle name="20% - Accent6 6 2 2 4 2" xfId="17717"/>
    <cellStyle name="20% - Accent6 6 2 2 4 2 2" xfId="38037"/>
    <cellStyle name="20% - Accent6 6 2 2 4 3" xfId="27877"/>
    <cellStyle name="20% - Accent6 6 2 2 5" xfId="12637"/>
    <cellStyle name="20% - Accent6 6 2 2 5 2" xfId="32957"/>
    <cellStyle name="20% - Accent6 6 2 2 6" xfId="22797"/>
    <cellStyle name="20% - Accent6 6 2 3" xfId="3749"/>
    <cellStyle name="20% - Accent6 6 2 3 2" xfId="6289"/>
    <cellStyle name="20% - Accent6 6 2 3 2 2" xfId="11369"/>
    <cellStyle name="20% - Accent6 6 2 3 2 2 2" xfId="21529"/>
    <cellStyle name="20% - Accent6 6 2 3 2 2 2 2" xfId="41849"/>
    <cellStyle name="20% - Accent6 6 2 3 2 2 3" xfId="31689"/>
    <cellStyle name="20% - Accent6 6 2 3 2 3" xfId="16449"/>
    <cellStyle name="20% - Accent6 6 2 3 2 3 2" xfId="36769"/>
    <cellStyle name="20% - Accent6 6 2 3 2 4" xfId="26609"/>
    <cellStyle name="20% - Accent6 6 2 3 3" xfId="8829"/>
    <cellStyle name="20% - Accent6 6 2 3 3 2" xfId="18989"/>
    <cellStyle name="20% - Accent6 6 2 3 3 2 2" xfId="39309"/>
    <cellStyle name="20% - Accent6 6 2 3 3 3" xfId="29149"/>
    <cellStyle name="20% - Accent6 6 2 3 4" xfId="13909"/>
    <cellStyle name="20% - Accent6 6 2 3 4 2" xfId="34229"/>
    <cellStyle name="20% - Accent6 6 2 3 5" xfId="24069"/>
    <cellStyle name="20% - Accent6 6 2 4" xfId="5016"/>
    <cellStyle name="20% - Accent6 6 2 4 2" xfId="10096"/>
    <cellStyle name="20% - Accent6 6 2 4 2 2" xfId="20256"/>
    <cellStyle name="20% - Accent6 6 2 4 2 2 2" xfId="40576"/>
    <cellStyle name="20% - Accent6 6 2 4 2 3" xfId="30416"/>
    <cellStyle name="20% - Accent6 6 2 4 3" xfId="15176"/>
    <cellStyle name="20% - Accent6 6 2 4 3 2" xfId="35496"/>
    <cellStyle name="20% - Accent6 6 2 4 4" xfId="25336"/>
    <cellStyle name="20% - Accent6 6 2 5" xfId="7556"/>
    <cellStyle name="20% - Accent6 6 2 5 2" xfId="17716"/>
    <cellStyle name="20% - Accent6 6 2 5 2 2" xfId="38036"/>
    <cellStyle name="20% - Accent6 6 2 5 3" xfId="27876"/>
    <cellStyle name="20% - Accent6 6 2 6" xfId="12636"/>
    <cellStyle name="20% - Accent6 6 2 6 2" xfId="32956"/>
    <cellStyle name="20% - Accent6 6 2 7" xfId="22796"/>
    <cellStyle name="20% - Accent6 6 3" xfId="463"/>
    <cellStyle name="20% - Accent6 6 3 2" xfId="3751"/>
    <cellStyle name="20% - Accent6 6 3 2 2" xfId="6291"/>
    <cellStyle name="20% - Accent6 6 3 2 2 2" xfId="11371"/>
    <cellStyle name="20% - Accent6 6 3 2 2 2 2" xfId="21531"/>
    <cellStyle name="20% - Accent6 6 3 2 2 2 2 2" xfId="41851"/>
    <cellStyle name="20% - Accent6 6 3 2 2 2 3" xfId="31691"/>
    <cellStyle name="20% - Accent6 6 3 2 2 3" xfId="16451"/>
    <cellStyle name="20% - Accent6 6 3 2 2 3 2" xfId="36771"/>
    <cellStyle name="20% - Accent6 6 3 2 2 4" xfId="26611"/>
    <cellStyle name="20% - Accent6 6 3 2 3" xfId="8831"/>
    <cellStyle name="20% - Accent6 6 3 2 3 2" xfId="18991"/>
    <cellStyle name="20% - Accent6 6 3 2 3 2 2" xfId="39311"/>
    <cellStyle name="20% - Accent6 6 3 2 3 3" xfId="29151"/>
    <cellStyle name="20% - Accent6 6 3 2 4" xfId="13911"/>
    <cellStyle name="20% - Accent6 6 3 2 4 2" xfId="34231"/>
    <cellStyle name="20% - Accent6 6 3 2 5" xfId="24071"/>
    <cellStyle name="20% - Accent6 6 3 3" xfId="5018"/>
    <cellStyle name="20% - Accent6 6 3 3 2" xfId="10098"/>
    <cellStyle name="20% - Accent6 6 3 3 2 2" xfId="20258"/>
    <cellStyle name="20% - Accent6 6 3 3 2 2 2" xfId="40578"/>
    <cellStyle name="20% - Accent6 6 3 3 2 3" xfId="30418"/>
    <cellStyle name="20% - Accent6 6 3 3 3" xfId="15178"/>
    <cellStyle name="20% - Accent6 6 3 3 3 2" xfId="35498"/>
    <cellStyle name="20% - Accent6 6 3 3 4" xfId="25338"/>
    <cellStyle name="20% - Accent6 6 3 4" xfId="7558"/>
    <cellStyle name="20% - Accent6 6 3 4 2" xfId="17718"/>
    <cellStyle name="20% - Accent6 6 3 4 2 2" xfId="38038"/>
    <cellStyle name="20% - Accent6 6 3 4 3" xfId="27878"/>
    <cellStyle name="20% - Accent6 6 3 5" xfId="12638"/>
    <cellStyle name="20% - Accent6 6 3 5 2" xfId="32958"/>
    <cellStyle name="20% - Accent6 6 3 6" xfId="22798"/>
    <cellStyle name="20% - Accent6 6 4" xfId="3748"/>
    <cellStyle name="20% - Accent6 6 4 2" xfId="6288"/>
    <cellStyle name="20% - Accent6 6 4 2 2" xfId="11368"/>
    <cellStyle name="20% - Accent6 6 4 2 2 2" xfId="21528"/>
    <cellStyle name="20% - Accent6 6 4 2 2 2 2" xfId="41848"/>
    <cellStyle name="20% - Accent6 6 4 2 2 3" xfId="31688"/>
    <cellStyle name="20% - Accent6 6 4 2 3" xfId="16448"/>
    <cellStyle name="20% - Accent6 6 4 2 3 2" xfId="36768"/>
    <cellStyle name="20% - Accent6 6 4 2 4" xfId="26608"/>
    <cellStyle name="20% - Accent6 6 4 3" xfId="8828"/>
    <cellStyle name="20% - Accent6 6 4 3 2" xfId="18988"/>
    <cellStyle name="20% - Accent6 6 4 3 2 2" xfId="39308"/>
    <cellStyle name="20% - Accent6 6 4 3 3" xfId="29148"/>
    <cellStyle name="20% - Accent6 6 4 4" xfId="13908"/>
    <cellStyle name="20% - Accent6 6 4 4 2" xfId="34228"/>
    <cellStyle name="20% - Accent6 6 4 5" xfId="24068"/>
    <cellStyle name="20% - Accent6 6 5" xfId="5015"/>
    <cellStyle name="20% - Accent6 6 5 2" xfId="10095"/>
    <cellStyle name="20% - Accent6 6 5 2 2" xfId="20255"/>
    <cellStyle name="20% - Accent6 6 5 2 2 2" xfId="40575"/>
    <cellStyle name="20% - Accent6 6 5 2 3" xfId="30415"/>
    <cellStyle name="20% - Accent6 6 5 3" xfId="15175"/>
    <cellStyle name="20% - Accent6 6 5 3 2" xfId="35495"/>
    <cellStyle name="20% - Accent6 6 5 4" xfId="25335"/>
    <cellStyle name="20% - Accent6 6 6" xfId="7555"/>
    <cellStyle name="20% - Accent6 6 6 2" xfId="17715"/>
    <cellStyle name="20% - Accent6 6 6 2 2" xfId="38035"/>
    <cellStyle name="20% - Accent6 6 6 3" xfId="27875"/>
    <cellStyle name="20% - Accent6 6 7" xfId="12635"/>
    <cellStyle name="20% - Accent6 6 7 2" xfId="32955"/>
    <cellStyle name="20% - Accent6 6 8" xfId="22795"/>
    <cellStyle name="20% - Accent6 7" xfId="464"/>
    <cellStyle name="20% - Accent6 7 2" xfId="465"/>
    <cellStyle name="20% - Accent6 7 2 2" xfId="466"/>
    <cellStyle name="20% - Accent6 7 2 2 2" xfId="3754"/>
    <cellStyle name="20% - Accent6 7 2 2 2 2" xfId="6294"/>
    <cellStyle name="20% - Accent6 7 2 2 2 2 2" xfId="11374"/>
    <cellStyle name="20% - Accent6 7 2 2 2 2 2 2" xfId="21534"/>
    <cellStyle name="20% - Accent6 7 2 2 2 2 2 2 2" xfId="41854"/>
    <cellStyle name="20% - Accent6 7 2 2 2 2 2 3" xfId="31694"/>
    <cellStyle name="20% - Accent6 7 2 2 2 2 3" xfId="16454"/>
    <cellStyle name="20% - Accent6 7 2 2 2 2 3 2" xfId="36774"/>
    <cellStyle name="20% - Accent6 7 2 2 2 2 4" xfId="26614"/>
    <cellStyle name="20% - Accent6 7 2 2 2 3" xfId="8834"/>
    <cellStyle name="20% - Accent6 7 2 2 2 3 2" xfId="18994"/>
    <cellStyle name="20% - Accent6 7 2 2 2 3 2 2" xfId="39314"/>
    <cellStyle name="20% - Accent6 7 2 2 2 3 3" xfId="29154"/>
    <cellStyle name="20% - Accent6 7 2 2 2 4" xfId="13914"/>
    <cellStyle name="20% - Accent6 7 2 2 2 4 2" xfId="34234"/>
    <cellStyle name="20% - Accent6 7 2 2 2 5" xfId="24074"/>
    <cellStyle name="20% - Accent6 7 2 2 3" xfId="5021"/>
    <cellStyle name="20% - Accent6 7 2 2 3 2" xfId="10101"/>
    <cellStyle name="20% - Accent6 7 2 2 3 2 2" xfId="20261"/>
    <cellStyle name="20% - Accent6 7 2 2 3 2 2 2" xfId="40581"/>
    <cellStyle name="20% - Accent6 7 2 2 3 2 3" xfId="30421"/>
    <cellStyle name="20% - Accent6 7 2 2 3 3" xfId="15181"/>
    <cellStyle name="20% - Accent6 7 2 2 3 3 2" xfId="35501"/>
    <cellStyle name="20% - Accent6 7 2 2 3 4" xfId="25341"/>
    <cellStyle name="20% - Accent6 7 2 2 4" xfId="7561"/>
    <cellStyle name="20% - Accent6 7 2 2 4 2" xfId="17721"/>
    <cellStyle name="20% - Accent6 7 2 2 4 2 2" xfId="38041"/>
    <cellStyle name="20% - Accent6 7 2 2 4 3" xfId="27881"/>
    <cellStyle name="20% - Accent6 7 2 2 5" xfId="12641"/>
    <cellStyle name="20% - Accent6 7 2 2 5 2" xfId="32961"/>
    <cellStyle name="20% - Accent6 7 2 2 6" xfId="22801"/>
    <cellStyle name="20% - Accent6 7 2 3" xfId="3753"/>
    <cellStyle name="20% - Accent6 7 2 3 2" xfId="6293"/>
    <cellStyle name="20% - Accent6 7 2 3 2 2" xfId="11373"/>
    <cellStyle name="20% - Accent6 7 2 3 2 2 2" xfId="21533"/>
    <cellStyle name="20% - Accent6 7 2 3 2 2 2 2" xfId="41853"/>
    <cellStyle name="20% - Accent6 7 2 3 2 2 3" xfId="31693"/>
    <cellStyle name="20% - Accent6 7 2 3 2 3" xfId="16453"/>
    <cellStyle name="20% - Accent6 7 2 3 2 3 2" xfId="36773"/>
    <cellStyle name="20% - Accent6 7 2 3 2 4" xfId="26613"/>
    <cellStyle name="20% - Accent6 7 2 3 3" xfId="8833"/>
    <cellStyle name="20% - Accent6 7 2 3 3 2" xfId="18993"/>
    <cellStyle name="20% - Accent6 7 2 3 3 2 2" xfId="39313"/>
    <cellStyle name="20% - Accent6 7 2 3 3 3" xfId="29153"/>
    <cellStyle name="20% - Accent6 7 2 3 4" xfId="13913"/>
    <cellStyle name="20% - Accent6 7 2 3 4 2" xfId="34233"/>
    <cellStyle name="20% - Accent6 7 2 3 5" xfId="24073"/>
    <cellStyle name="20% - Accent6 7 2 4" xfId="5020"/>
    <cellStyle name="20% - Accent6 7 2 4 2" xfId="10100"/>
    <cellStyle name="20% - Accent6 7 2 4 2 2" xfId="20260"/>
    <cellStyle name="20% - Accent6 7 2 4 2 2 2" xfId="40580"/>
    <cellStyle name="20% - Accent6 7 2 4 2 3" xfId="30420"/>
    <cellStyle name="20% - Accent6 7 2 4 3" xfId="15180"/>
    <cellStyle name="20% - Accent6 7 2 4 3 2" xfId="35500"/>
    <cellStyle name="20% - Accent6 7 2 4 4" xfId="25340"/>
    <cellStyle name="20% - Accent6 7 2 5" xfId="7560"/>
    <cellStyle name="20% - Accent6 7 2 5 2" xfId="17720"/>
    <cellStyle name="20% - Accent6 7 2 5 2 2" xfId="38040"/>
    <cellStyle name="20% - Accent6 7 2 5 3" xfId="27880"/>
    <cellStyle name="20% - Accent6 7 2 6" xfId="12640"/>
    <cellStyle name="20% - Accent6 7 2 6 2" xfId="32960"/>
    <cellStyle name="20% - Accent6 7 2 7" xfId="22800"/>
    <cellStyle name="20% - Accent6 7 3" xfId="467"/>
    <cellStyle name="20% - Accent6 7 3 2" xfId="3755"/>
    <cellStyle name="20% - Accent6 7 3 2 2" xfId="6295"/>
    <cellStyle name="20% - Accent6 7 3 2 2 2" xfId="11375"/>
    <cellStyle name="20% - Accent6 7 3 2 2 2 2" xfId="21535"/>
    <cellStyle name="20% - Accent6 7 3 2 2 2 2 2" xfId="41855"/>
    <cellStyle name="20% - Accent6 7 3 2 2 2 3" xfId="31695"/>
    <cellStyle name="20% - Accent6 7 3 2 2 3" xfId="16455"/>
    <cellStyle name="20% - Accent6 7 3 2 2 3 2" xfId="36775"/>
    <cellStyle name="20% - Accent6 7 3 2 2 4" xfId="26615"/>
    <cellStyle name="20% - Accent6 7 3 2 3" xfId="8835"/>
    <cellStyle name="20% - Accent6 7 3 2 3 2" xfId="18995"/>
    <cellStyle name="20% - Accent6 7 3 2 3 2 2" xfId="39315"/>
    <cellStyle name="20% - Accent6 7 3 2 3 3" xfId="29155"/>
    <cellStyle name="20% - Accent6 7 3 2 4" xfId="13915"/>
    <cellStyle name="20% - Accent6 7 3 2 4 2" xfId="34235"/>
    <cellStyle name="20% - Accent6 7 3 2 5" xfId="24075"/>
    <cellStyle name="20% - Accent6 7 3 3" xfId="5022"/>
    <cellStyle name="20% - Accent6 7 3 3 2" xfId="10102"/>
    <cellStyle name="20% - Accent6 7 3 3 2 2" xfId="20262"/>
    <cellStyle name="20% - Accent6 7 3 3 2 2 2" xfId="40582"/>
    <cellStyle name="20% - Accent6 7 3 3 2 3" xfId="30422"/>
    <cellStyle name="20% - Accent6 7 3 3 3" xfId="15182"/>
    <cellStyle name="20% - Accent6 7 3 3 3 2" xfId="35502"/>
    <cellStyle name="20% - Accent6 7 3 3 4" xfId="25342"/>
    <cellStyle name="20% - Accent6 7 3 4" xfId="7562"/>
    <cellStyle name="20% - Accent6 7 3 4 2" xfId="17722"/>
    <cellStyle name="20% - Accent6 7 3 4 2 2" xfId="38042"/>
    <cellStyle name="20% - Accent6 7 3 4 3" xfId="27882"/>
    <cellStyle name="20% - Accent6 7 3 5" xfId="12642"/>
    <cellStyle name="20% - Accent6 7 3 5 2" xfId="32962"/>
    <cellStyle name="20% - Accent6 7 3 6" xfId="22802"/>
    <cellStyle name="20% - Accent6 7 4" xfId="3752"/>
    <cellStyle name="20% - Accent6 7 4 2" xfId="6292"/>
    <cellStyle name="20% - Accent6 7 4 2 2" xfId="11372"/>
    <cellStyle name="20% - Accent6 7 4 2 2 2" xfId="21532"/>
    <cellStyle name="20% - Accent6 7 4 2 2 2 2" xfId="41852"/>
    <cellStyle name="20% - Accent6 7 4 2 2 3" xfId="31692"/>
    <cellStyle name="20% - Accent6 7 4 2 3" xfId="16452"/>
    <cellStyle name="20% - Accent6 7 4 2 3 2" xfId="36772"/>
    <cellStyle name="20% - Accent6 7 4 2 4" xfId="26612"/>
    <cellStyle name="20% - Accent6 7 4 3" xfId="8832"/>
    <cellStyle name="20% - Accent6 7 4 3 2" xfId="18992"/>
    <cellStyle name="20% - Accent6 7 4 3 2 2" xfId="39312"/>
    <cellStyle name="20% - Accent6 7 4 3 3" xfId="29152"/>
    <cellStyle name="20% - Accent6 7 4 4" xfId="13912"/>
    <cellStyle name="20% - Accent6 7 4 4 2" xfId="34232"/>
    <cellStyle name="20% - Accent6 7 4 5" xfId="24072"/>
    <cellStyle name="20% - Accent6 7 5" xfId="5019"/>
    <cellStyle name="20% - Accent6 7 5 2" xfId="10099"/>
    <cellStyle name="20% - Accent6 7 5 2 2" xfId="20259"/>
    <cellStyle name="20% - Accent6 7 5 2 2 2" xfId="40579"/>
    <cellStyle name="20% - Accent6 7 5 2 3" xfId="30419"/>
    <cellStyle name="20% - Accent6 7 5 3" xfId="15179"/>
    <cellStyle name="20% - Accent6 7 5 3 2" xfId="35499"/>
    <cellStyle name="20% - Accent6 7 5 4" xfId="25339"/>
    <cellStyle name="20% - Accent6 7 6" xfId="7559"/>
    <cellStyle name="20% - Accent6 7 6 2" xfId="17719"/>
    <cellStyle name="20% - Accent6 7 6 2 2" xfId="38039"/>
    <cellStyle name="20% - Accent6 7 6 3" xfId="27879"/>
    <cellStyle name="20% - Accent6 7 7" xfId="12639"/>
    <cellStyle name="20% - Accent6 7 7 2" xfId="32959"/>
    <cellStyle name="20% - Accent6 7 8" xfId="22799"/>
    <cellStyle name="20% - Accent6 8" xfId="468"/>
    <cellStyle name="20% - Accent6 8 2" xfId="469"/>
    <cellStyle name="20% - Accent6 8 2 2" xfId="3757"/>
    <cellStyle name="20% - Accent6 8 2 2 2" xfId="6297"/>
    <cellStyle name="20% - Accent6 8 2 2 2 2" xfId="11377"/>
    <cellStyle name="20% - Accent6 8 2 2 2 2 2" xfId="21537"/>
    <cellStyle name="20% - Accent6 8 2 2 2 2 2 2" xfId="41857"/>
    <cellStyle name="20% - Accent6 8 2 2 2 2 3" xfId="31697"/>
    <cellStyle name="20% - Accent6 8 2 2 2 3" xfId="16457"/>
    <cellStyle name="20% - Accent6 8 2 2 2 3 2" xfId="36777"/>
    <cellStyle name="20% - Accent6 8 2 2 2 4" xfId="26617"/>
    <cellStyle name="20% - Accent6 8 2 2 3" xfId="8837"/>
    <cellStyle name="20% - Accent6 8 2 2 3 2" xfId="18997"/>
    <cellStyle name="20% - Accent6 8 2 2 3 2 2" xfId="39317"/>
    <cellStyle name="20% - Accent6 8 2 2 3 3" xfId="29157"/>
    <cellStyle name="20% - Accent6 8 2 2 4" xfId="13917"/>
    <cellStyle name="20% - Accent6 8 2 2 4 2" xfId="34237"/>
    <cellStyle name="20% - Accent6 8 2 2 5" xfId="24077"/>
    <cellStyle name="20% - Accent6 8 2 3" xfId="5024"/>
    <cellStyle name="20% - Accent6 8 2 3 2" xfId="10104"/>
    <cellStyle name="20% - Accent6 8 2 3 2 2" xfId="20264"/>
    <cellStyle name="20% - Accent6 8 2 3 2 2 2" xfId="40584"/>
    <cellStyle name="20% - Accent6 8 2 3 2 3" xfId="30424"/>
    <cellStyle name="20% - Accent6 8 2 3 3" xfId="15184"/>
    <cellStyle name="20% - Accent6 8 2 3 3 2" xfId="35504"/>
    <cellStyle name="20% - Accent6 8 2 3 4" xfId="25344"/>
    <cellStyle name="20% - Accent6 8 2 4" xfId="7564"/>
    <cellStyle name="20% - Accent6 8 2 4 2" xfId="17724"/>
    <cellStyle name="20% - Accent6 8 2 4 2 2" xfId="38044"/>
    <cellStyle name="20% - Accent6 8 2 4 3" xfId="27884"/>
    <cellStyle name="20% - Accent6 8 2 5" xfId="12644"/>
    <cellStyle name="20% - Accent6 8 2 5 2" xfId="32964"/>
    <cellStyle name="20% - Accent6 8 2 6" xfId="22804"/>
    <cellStyle name="20% - Accent6 8 3" xfId="3756"/>
    <cellStyle name="20% - Accent6 8 3 2" xfId="6296"/>
    <cellStyle name="20% - Accent6 8 3 2 2" xfId="11376"/>
    <cellStyle name="20% - Accent6 8 3 2 2 2" xfId="21536"/>
    <cellStyle name="20% - Accent6 8 3 2 2 2 2" xfId="41856"/>
    <cellStyle name="20% - Accent6 8 3 2 2 3" xfId="31696"/>
    <cellStyle name="20% - Accent6 8 3 2 3" xfId="16456"/>
    <cellStyle name="20% - Accent6 8 3 2 3 2" xfId="36776"/>
    <cellStyle name="20% - Accent6 8 3 2 4" xfId="26616"/>
    <cellStyle name="20% - Accent6 8 3 3" xfId="8836"/>
    <cellStyle name="20% - Accent6 8 3 3 2" xfId="18996"/>
    <cellStyle name="20% - Accent6 8 3 3 2 2" xfId="39316"/>
    <cellStyle name="20% - Accent6 8 3 3 3" xfId="29156"/>
    <cellStyle name="20% - Accent6 8 3 4" xfId="13916"/>
    <cellStyle name="20% - Accent6 8 3 4 2" xfId="34236"/>
    <cellStyle name="20% - Accent6 8 3 5" xfId="24076"/>
    <cellStyle name="20% - Accent6 8 4" xfId="5023"/>
    <cellStyle name="20% - Accent6 8 4 2" xfId="10103"/>
    <cellStyle name="20% - Accent6 8 4 2 2" xfId="20263"/>
    <cellStyle name="20% - Accent6 8 4 2 2 2" xfId="40583"/>
    <cellStyle name="20% - Accent6 8 4 2 3" xfId="30423"/>
    <cellStyle name="20% - Accent6 8 4 3" xfId="15183"/>
    <cellStyle name="20% - Accent6 8 4 3 2" xfId="35503"/>
    <cellStyle name="20% - Accent6 8 4 4" xfId="25343"/>
    <cellStyle name="20% - Accent6 8 5" xfId="7563"/>
    <cellStyle name="20% - Accent6 8 5 2" xfId="17723"/>
    <cellStyle name="20% - Accent6 8 5 2 2" xfId="38043"/>
    <cellStyle name="20% - Accent6 8 5 3" xfId="27883"/>
    <cellStyle name="20% - Accent6 8 6" xfId="12643"/>
    <cellStyle name="20% - Accent6 8 6 2" xfId="32963"/>
    <cellStyle name="20% - Accent6 8 7" xfId="22803"/>
    <cellStyle name="20% - Accent6 9" xfId="470"/>
    <cellStyle name="20% - Accent6 9 2" xfId="471"/>
    <cellStyle name="20% - Accent6 9 2 2" xfId="3759"/>
    <cellStyle name="20% - Accent6 9 2 2 2" xfId="6299"/>
    <cellStyle name="20% - Accent6 9 2 2 2 2" xfId="11379"/>
    <cellStyle name="20% - Accent6 9 2 2 2 2 2" xfId="21539"/>
    <cellStyle name="20% - Accent6 9 2 2 2 2 2 2" xfId="41859"/>
    <cellStyle name="20% - Accent6 9 2 2 2 2 3" xfId="31699"/>
    <cellStyle name="20% - Accent6 9 2 2 2 3" xfId="16459"/>
    <cellStyle name="20% - Accent6 9 2 2 2 3 2" xfId="36779"/>
    <cellStyle name="20% - Accent6 9 2 2 2 4" xfId="26619"/>
    <cellStyle name="20% - Accent6 9 2 2 3" xfId="8839"/>
    <cellStyle name="20% - Accent6 9 2 2 3 2" xfId="18999"/>
    <cellStyle name="20% - Accent6 9 2 2 3 2 2" xfId="39319"/>
    <cellStyle name="20% - Accent6 9 2 2 3 3" xfId="29159"/>
    <cellStyle name="20% - Accent6 9 2 2 4" xfId="13919"/>
    <cellStyle name="20% - Accent6 9 2 2 4 2" xfId="34239"/>
    <cellStyle name="20% - Accent6 9 2 2 5" xfId="24079"/>
    <cellStyle name="20% - Accent6 9 2 3" xfId="5026"/>
    <cellStyle name="20% - Accent6 9 2 3 2" xfId="10106"/>
    <cellStyle name="20% - Accent6 9 2 3 2 2" xfId="20266"/>
    <cellStyle name="20% - Accent6 9 2 3 2 2 2" xfId="40586"/>
    <cellStyle name="20% - Accent6 9 2 3 2 3" xfId="30426"/>
    <cellStyle name="20% - Accent6 9 2 3 3" xfId="15186"/>
    <cellStyle name="20% - Accent6 9 2 3 3 2" xfId="35506"/>
    <cellStyle name="20% - Accent6 9 2 3 4" xfId="25346"/>
    <cellStyle name="20% - Accent6 9 2 4" xfId="7566"/>
    <cellStyle name="20% - Accent6 9 2 4 2" xfId="17726"/>
    <cellStyle name="20% - Accent6 9 2 4 2 2" xfId="38046"/>
    <cellStyle name="20% - Accent6 9 2 4 3" xfId="27886"/>
    <cellStyle name="20% - Accent6 9 2 5" xfId="12646"/>
    <cellStyle name="20% - Accent6 9 2 5 2" xfId="32966"/>
    <cellStyle name="20% - Accent6 9 2 6" xfId="22806"/>
    <cellStyle name="20% - Accent6 9 3" xfId="3758"/>
    <cellStyle name="20% - Accent6 9 3 2" xfId="6298"/>
    <cellStyle name="20% - Accent6 9 3 2 2" xfId="11378"/>
    <cellStyle name="20% - Accent6 9 3 2 2 2" xfId="21538"/>
    <cellStyle name="20% - Accent6 9 3 2 2 2 2" xfId="41858"/>
    <cellStyle name="20% - Accent6 9 3 2 2 3" xfId="31698"/>
    <cellStyle name="20% - Accent6 9 3 2 3" xfId="16458"/>
    <cellStyle name="20% - Accent6 9 3 2 3 2" xfId="36778"/>
    <cellStyle name="20% - Accent6 9 3 2 4" xfId="26618"/>
    <cellStyle name="20% - Accent6 9 3 3" xfId="8838"/>
    <cellStyle name="20% - Accent6 9 3 3 2" xfId="18998"/>
    <cellStyle name="20% - Accent6 9 3 3 2 2" xfId="39318"/>
    <cellStyle name="20% - Accent6 9 3 3 3" xfId="29158"/>
    <cellStyle name="20% - Accent6 9 3 4" xfId="13918"/>
    <cellStyle name="20% - Accent6 9 3 4 2" xfId="34238"/>
    <cellStyle name="20% - Accent6 9 3 5" xfId="24078"/>
    <cellStyle name="20% - Accent6 9 4" xfId="5025"/>
    <cellStyle name="20% - Accent6 9 4 2" xfId="10105"/>
    <cellStyle name="20% - Accent6 9 4 2 2" xfId="20265"/>
    <cellStyle name="20% - Accent6 9 4 2 2 2" xfId="40585"/>
    <cellStyle name="20% - Accent6 9 4 2 3" xfId="30425"/>
    <cellStyle name="20% - Accent6 9 4 3" xfId="15185"/>
    <cellStyle name="20% - Accent6 9 4 3 2" xfId="35505"/>
    <cellStyle name="20% - Accent6 9 4 4" xfId="25345"/>
    <cellStyle name="20% - Accent6 9 5" xfId="7565"/>
    <cellStyle name="20% - Accent6 9 5 2" xfId="17725"/>
    <cellStyle name="20% - Accent6 9 5 2 2" xfId="38045"/>
    <cellStyle name="20% - Accent6 9 5 3" xfId="27885"/>
    <cellStyle name="20% - Accent6 9 6" xfId="12645"/>
    <cellStyle name="20% - Accent6 9 6 2" xfId="32965"/>
    <cellStyle name="20% - Accent6 9 7" xfId="22805"/>
    <cellStyle name="40% - Accent1" xfId="472" builtinId="31" customBuiltin="1"/>
    <cellStyle name="40% - Accent1 10" xfId="473"/>
    <cellStyle name="40% - Accent1 10 2" xfId="474"/>
    <cellStyle name="40% - Accent1 10 2 2" xfId="3761"/>
    <cellStyle name="40% - Accent1 10 2 2 2" xfId="6301"/>
    <cellStyle name="40% - Accent1 10 2 2 2 2" xfId="11381"/>
    <cellStyle name="40% - Accent1 10 2 2 2 2 2" xfId="21541"/>
    <cellStyle name="40% - Accent1 10 2 2 2 2 2 2" xfId="41861"/>
    <cellStyle name="40% - Accent1 10 2 2 2 2 3" xfId="31701"/>
    <cellStyle name="40% - Accent1 10 2 2 2 3" xfId="16461"/>
    <cellStyle name="40% - Accent1 10 2 2 2 3 2" xfId="36781"/>
    <cellStyle name="40% - Accent1 10 2 2 2 4" xfId="26621"/>
    <cellStyle name="40% - Accent1 10 2 2 3" xfId="8841"/>
    <cellStyle name="40% - Accent1 10 2 2 3 2" xfId="19001"/>
    <cellStyle name="40% - Accent1 10 2 2 3 2 2" xfId="39321"/>
    <cellStyle name="40% - Accent1 10 2 2 3 3" xfId="29161"/>
    <cellStyle name="40% - Accent1 10 2 2 4" xfId="13921"/>
    <cellStyle name="40% - Accent1 10 2 2 4 2" xfId="34241"/>
    <cellStyle name="40% - Accent1 10 2 2 5" xfId="24081"/>
    <cellStyle name="40% - Accent1 10 2 3" xfId="5028"/>
    <cellStyle name="40% - Accent1 10 2 3 2" xfId="10108"/>
    <cellStyle name="40% - Accent1 10 2 3 2 2" xfId="20268"/>
    <cellStyle name="40% - Accent1 10 2 3 2 2 2" xfId="40588"/>
    <cellStyle name="40% - Accent1 10 2 3 2 3" xfId="30428"/>
    <cellStyle name="40% - Accent1 10 2 3 3" xfId="15188"/>
    <cellStyle name="40% - Accent1 10 2 3 3 2" xfId="35508"/>
    <cellStyle name="40% - Accent1 10 2 3 4" xfId="25348"/>
    <cellStyle name="40% - Accent1 10 2 4" xfId="7568"/>
    <cellStyle name="40% - Accent1 10 2 4 2" xfId="17728"/>
    <cellStyle name="40% - Accent1 10 2 4 2 2" xfId="38048"/>
    <cellStyle name="40% - Accent1 10 2 4 3" xfId="27888"/>
    <cellStyle name="40% - Accent1 10 2 5" xfId="12648"/>
    <cellStyle name="40% - Accent1 10 2 5 2" xfId="32968"/>
    <cellStyle name="40% - Accent1 10 2 6" xfId="22808"/>
    <cellStyle name="40% - Accent1 10 3" xfId="3760"/>
    <cellStyle name="40% - Accent1 10 3 2" xfId="6300"/>
    <cellStyle name="40% - Accent1 10 3 2 2" xfId="11380"/>
    <cellStyle name="40% - Accent1 10 3 2 2 2" xfId="21540"/>
    <cellStyle name="40% - Accent1 10 3 2 2 2 2" xfId="41860"/>
    <cellStyle name="40% - Accent1 10 3 2 2 3" xfId="31700"/>
    <cellStyle name="40% - Accent1 10 3 2 3" xfId="16460"/>
    <cellStyle name="40% - Accent1 10 3 2 3 2" xfId="36780"/>
    <cellStyle name="40% - Accent1 10 3 2 4" xfId="26620"/>
    <cellStyle name="40% - Accent1 10 3 3" xfId="8840"/>
    <cellStyle name="40% - Accent1 10 3 3 2" xfId="19000"/>
    <cellStyle name="40% - Accent1 10 3 3 2 2" xfId="39320"/>
    <cellStyle name="40% - Accent1 10 3 3 3" xfId="29160"/>
    <cellStyle name="40% - Accent1 10 3 4" xfId="13920"/>
    <cellStyle name="40% - Accent1 10 3 4 2" xfId="34240"/>
    <cellStyle name="40% - Accent1 10 3 5" xfId="24080"/>
    <cellStyle name="40% - Accent1 10 4" xfId="5027"/>
    <cellStyle name="40% - Accent1 10 4 2" xfId="10107"/>
    <cellStyle name="40% - Accent1 10 4 2 2" xfId="20267"/>
    <cellStyle name="40% - Accent1 10 4 2 2 2" xfId="40587"/>
    <cellStyle name="40% - Accent1 10 4 2 3" xfId="30427"/>
    <cellStyle name="40% - Accent1 10 4 3" xfId="15187"/>
    <cellStyle name="40% - Accent1 10 4 3 2" xfId="35507"/>
    <cellStyle name="40% - Accent1 10 4 4" xfId="25347"/>
    <cellStyle name="40% - Accent1 10 5" xfId="7567"/>
    <cellStyle name="40% - Accent1 10 5 2" xfId="17727"/>
    <cellStyle name="40% - Accent1 10 5 2 2" xfId="38047"/>
    <cellStyle name="40% - Accent1 10 5 3" xfId="27887"/>
    <cellStyle name="40% - Accent1 10 6" xfId="12647"/>
    <cellStyle name="40% - Accent1 10 6 2" xfId="32967"/>
    <cellStyle name="40% - Accent1 10 7" xfId="22807"/>
    <cellStyle name="40% - Accent1 11" xfId="475"/>
    <cellStyle name="40% - Accent1 2" xfId="476"/>
    <cellStyle name="40% - Accent1 3" xfId="477"/>
    <cellStyle name="40% - Accent1 3 2" xfId="478"/>
    <cellStyle name="40% - Accent1 3 2 2" xfId="479"/>
    <cellStyle name="40% - Accent1 3 2 2 2" xfId="480"/>
    <cellStyle name="40% - Accent1 3 2 2 2 2" xfId="481"/>
    <cellStyle name="40% - Accent1 3 2 2 2 2 2" xfId="482"/>
    <cellStyle name="40% - Accent1 3 2 2 2 2 2 2" xfId="3766"/>
    <cellStyle name="40% - Accent1 3 2 2 2 2 2 2 2" xfId="6306"/>
    <cellStyle name="40% - Accent1 3 2 2 2 2 2 2 2 2" xfId="11386"/>
    <cellStyle name="40% - Accent1 3 2 2 2 2 2 2 2 2 2" xfId="21546"/>
    <cellStyle name="40% - Accent1 3 2 2 2 2 2 2 2 2 2 2" xfId="41866"/>
    <cellStyle name="40% - Accent1 3 2 2 2 2 2 2 2 2 3" xfId="31706"/>
    <cellStyle name="40% - Accent1 3 2 2 2 2 2 2 2 3" xfId="16466"/>
    <cellStyle name="40% - Accent1 3 2 2 2 2 2 2 2 3 2" xfId="36786"/>
    <cellStyle name="40% - Accent1 3 2 2 2 2 2 2 2 4" xfId="26626"/>
    <cellStyle name="40% - Accent1 3 2 2 2 2 2 2 3" xfId="8846"/>
    <cellStyle name="40% - Accent1 3 2 2 2 2 2 2 3 2" xfId="19006"/>
    <cellStyle name="40% - Accent1 3 2 2 2 2 2 2 3 2 2" xfId="39326"/>
    <cellStyle name="40% - Accent1 3 2 2 2 2 2 2 3 3" xfId="29166"/>
    <cellStyle name="40% - Accent1 3 2 2 2 2 2 2 4" xfId="13926"/>
    <cellStyle name="40% - Accent1 3 2 2 2 2 2 2 4 2" xfId="34246"/>
    <cellStyle name="40% - Accent1 3 2 2 2 2 2 2 5" xfId="24086"/>
    <cellStyle name="40% - Accent1 3 2 2 2 2 2 3" xfId="5033"/>
    <cellStyle name="40% - Accent1 3 2 2 2 2 2 3 2" xfId="10113"/>
    <cellStyle name="40% - Accent1 3 2 2 2 2 2 3 2 2" xfId="20273"/>
    <cellStyle name="40% - Accent1 3 2 2 2 2 2 3 2 2 2" xfId="40593"/>
    <cellStyle name="40% - Accent1 3 2 2 2 2 2 3 2 3" xfId="30433"/>
    <cellStyle name="40% - Accent1 3 2 2 2 2 2 3 3" xfId="15193"/>
    <cellStyle name="40% - Accent1 3 2 2 2 2 2 3 3 2" xfId="35513"/>
    <cellStyle name="40% - Accent1 3 2 2 2 2 2 3 4" xfId="25353"/>
    <cellStyle name="40% - Accent1 3 2 2 2 2 2 4" xfId="7573"/>
    <cellStyle name="40% - Accent1 3 2 2 2 2 2 4 2" xfId="17733"/>
    <cellStyle name="40% - Accent1 3 2 2 2 2 2 4 2 2" xfId="38053"/>
    <cellStyle name="40% - Accent1 3 2 2 2 2 2 4 3" xfId="27893"/>
    <cellStyle name="40% - Accent1 3 2 2 2 2 2 5" xfId="12653"/>
    <cellStyle name="40% - Accent1 3 2 2 2 2 2 5 2" xfId="32973"/>
    <cellStyle name="40% - Accent1 3 2 2 2 2 2 6" xfId="22813"/>
    <cellStyle name="40% - Accent1 3 2 2 2 2 3" xfId="3765"/>
    <cellStyle name="40% - Accent1 3 2 2 2 2 3 2" xfId="6305"/>
    <cellStyle name="40% - Accent1 3 2 2 2 2 3 2 2" xfId="11385"/>
    <cellStyle name="40% - Accent1 3 2 2 2 2 3 2 2 2" xfId="21545"/>
    <cellStyle name="40% - Accent1 3 2 2 2 2 3 2 2 2 2" xfId="41865"/>
    <cellStyle name="40% - Accent1 3 2 2 2 2 3 2 2 3" xfId="31705"/>
    <cellStyle name="40% - Accent1 3 2 2 2 2 3 2 3" xfId="16465"/>
    <cellStyle name="40% - Accent1 3 2 2 2 2 3 2 3 2" xfId="36785"/>
    <cellStyle name="40% - Accent1 3 2 2 2 2 3 2 4" xfId="26625"/>
    <cellStyle name="40% - Accent1 3 2 2 2 2 3 3" xfId="8845"/>
    <cellStyle name="40% - Accent1 3 2 2 2 2 3 3 2" xfId="19005"/>
    <cellStyle name="40% - Accent1 3 2 2 2 2 3 3 2 2" xfId="39325"/>
    <cellStyle name="40% - Accent1 3 2 2 2 2 3 3 3" xfId="29165"/>
    <cellStyle name="40% - Accent1 3 2 2 2 2 3 4" xfId="13925"/>
    <cellStyle name="40% - Accent1 3 2 2 2 2 3 4 2" xfId="34245"/>
    <cellStyle name="40% - Accent1 3 2 2 2 2 3 5" xfId="24085"/>
    <cellStyle name="40% - Accent1 3 2 2 2 2 4" xfId="5032"/>
    <cellStyle name="40% - Accent1 3 2 2 2 2 4 2" xfId="10112"/>
    <cellStyle name="40% - Accent1 3 2 2 2 2 4 2 2" xfId="20272"/>
    <cellStyle name="40% - Accent1 3 2 2 2 2 4 2 2 2" xfId="40592"/>
    <cellStyle name="40% - Accent1 3 2 2 2 2 4 2 3" xfId="30432"/>
    <cellStyle name="40% - Accent1 3 2 2 2 2 4 3" xfId="15192"/>
    <cellStyle name="40% - Accent1 3 2 2 2 2 4 3 2" xfId="35512"/>
    <cellStyle name="40% - Accent1 3 2 2 2 2 4 4" xfId="25352"/>
    <cellStyle name="40% - Accent1 3 2 2 2 2 5" xfId="7572"/>
    <cellStyle name="40% - Accent1 3 2 2 2 2 5 2" xfId="17732"/>
    <cellStyle name="40% - Accent1 3 2 2 2 2 5 2 2" xfId="38052"/>
    <cellStyle name="40% - Accent1 3 2 2 2 2 5 3" xfId="27892"/>
    <cellStyle name="40% - Accent1 3 2 2 2 2 6" xfId="12652"/>
    <cellStyle name="40% - Accent1 3 2 2 2 2 6 2" xfId="32972"/>
    <cellStyle name="40% - Accent1 3 2 2 2 2 7" xfId="22812"/>
    <cellStyle name="40% - Accent1 3 2 2 2 3" xfId="3764"/>
    <cellStyle name="40% - Accent1 3 2 2 2 3 2" xfId="6304"/>
    <cellStyle name="40% - Accent1 3 2 2 2 3 2 2" xfId="11384"/>
    <cellStyle name="40% - Accent1 3 2 2 2 3 2 2 2" xfId="21544"/>
    <cellStyle name="40% - Accent1 3 2 2 2 3 2 2 2 2" xfId="41864"/>
    <cellStyle name="40% - Accent1 3 2 2 2 3 2 2 3" xfId="31704"/>
    <cellStyle name="40% - Accent1 3 2 2 2 3 2 3" xfId="16464"/>
    <cellStyle name="40% - Accent1 3 2 2 2 3 2 3 2" xfId="36784"/>
    <cellStyle name="40% - Accent1 3 2 2 2 3 2 4" xfId="26624"/>
    <cellStyle name="40% - Accent1 3 2 2 2 3 3" xfId="8844"/>
    <cellStyle name="40% - Accent1 3 2 2 2 3 3 2" xfId="19004"/>
    <cellStyle name="40% - Accent1 3 2 2 2 3 3 2 2" xfId="39324"/>
    <cellStyle name="40% - Accent1 3 2 2 2 3 3 3" xfId="29164"/>
    <cellStyle name="40% - Accent1 3 2 2 2 3 4" xfId="13924"/>
    <cellStyle name="40% - Accent1 3 2 2 2 3 4 2" xfId="34244"/>
    <cellStyle name="40% - Accent1 3 2 2 2 3 5" xfId="24084"/>
    <cellStyle name="40% - Accent1 3 2 2 2 4" xfId="5031"/>
    <cellStyle name="40% - Accent1 3 2 2 2 4 2" xfId="10111"/>
    <cellStyle name="40% - Accent1 3 2 2 2 4 2 2" xfId="20271"/>
    <cellStyle name="40% - Accent1 3 2 2 2 4 2 2 2" xfId="40591"/>
    <cellStyle name="40% - Accent1 3 2 2 2 4 2 3" xfId="30431"/>
    <cellStyle name="40% - Accent1 3 2 2 2 4 3" xfId="15191"/>
    <cellStyle name="40% - Accent1 3 2 2 2 4 3 2" xfId="35511"/>
    <cellStyle name="40% - Accent1 3 2 2 2 4 4" xfId="25351"/>
    <cellStyle name="40% - Accent1 3 2 2 2 5" xfId="7571"/>
    <cellStyle name="40% - Accent1 3 2 2 2 5 2" xfId="17731"/>
    <cellStyle name="40% - Accent1 3 2 2 2 5 2 2" xfId="38051"/>
    <cellStyle name="40% - Accent1 3 2 2 2 5 3" xfId="27891"/>
    <cellStyle name="40% - Accent1 3 2 2 2 6" xfId="12651"/>
    <cellStyle name="40% - Accent1 3 2 2 2 6 2" xfId="32971"/>
    <cellStyle name="40% - Accent1 3 2 2 2 7" xfId="22811"/>
    <cellStyle name="40% - Accent1 3 2 2 3" xfId="483"/>
    <cellStyle name="40% - Accent1 3 2 2 3 2" xfId="484"/>
    <cellStyle name="40% - Accent1 3 2 2 3 2 2" xfId="3768"/>
    <cellStyle name="40% - Accent1 3 2 2 3 2 2 2" xfId="6308"/>
    <cellStyle name="40% - Accent1 3 2 2 3 2 2 2 2" xfId="11388"/>
    <cellStyle name="40% - Accent1 3 2 2 3 2 2 2 2 2" xfId="21548"/>
    <cellStyle name="40% - Accent1 3 2 2 3 2 2 2 2 2 2" xfId="41868"/>
    <cellStyle name="40% - Accent1 3 2 2 3 2 2 2 2 3" xfId="31708"/>
    <cellStyle name="40% - Accent1 3 2 2 3 2 2 2 3" xfId="16468"/>
    <cellStyle name="40% - Accent1 3 2 2 3 2 2 2 3 2" xfId="36788"/>
    <cellStyle name="40% - Accent1 3 2 2 3 2 2 2 4" xfId="26628"/>
    <cellStyle name="40% - Accent1 3 2 2 3 2 2 3" xfId="8848"/>
    <cellStyle name="40% - Accent1 3 2 2 3 2 2 3 2" xfId="19008"/>
    <cellStyle name="40% - Accent1 3 2 2 3 2 2 3 2 2" xfId="39328"/>
    <cellStyle name="40% - Accent1 3 2 2 3 2 2 3 3" xfId="29168"/>
    <cellStyle name="40% - Accent1 3 2 2 3 2 2 4" xfId="13928"/>
    <cellStyle name="40% - Accent1 3 2 2 3 2 2 4 2" xfId="34248"/>
    <cellStyle name="40% - Accent1 3 2 2 3 2 2 5" xfId="24088"/>
    <cellStyle name="40% - Accent1 3 2 2 3 2 3" xfId="5035"/>
    <cellStyle name="40% - Accent1 3 2 2 3 2 3 2" xfId="10115"/>
    <cellStyle name="40% - Accent1 3 2 2 3 2 3 2 2" xfId="20275"/>
    <cellStyle name="40% - Accent1 3 2 2 3 2 3 2 2 2" xfId="40595"/>
    <cellStyle name="40% - Accent1 3 2 2 3 2 3 2 3" xfId="30435"/>
    <cellStyle name="40% - Accent1 3 2 2 3 2 3 3" xfId="15195"/>
    <cellStyle name="40% - Accent1 3 2 2 3 2 3 3 2" xfId="35515"/>
    <cellStyle name="40% - Accent1 3 2 2 3 2 3 4" xfId="25355"/>
    <cellStyle name="40% - Accent1 3 2 2 3 2 4" xfId="7575"/>
    <cellStyle name="40% - Accent1 3 2 2 3 2 4 2" xfId="17735"/>
    <cellStyle name="40% - Accent1 3 2 2 3 2 4 2 2" xfId="38055"/>
    <cellStyle name="40% - Accent1 3 2 2 3 2 4 3" xfId="27895"/>
    <cellStyle name="40% - Accent1 3 2 2 3 2 5" xfId="12655"/>
    <cellStyle name="40% - Accent1 3 2 2 3 2 5 2" xfId="32975"/>
    <cellStyle name="40% - Accent1 3 2 2 3 2 6" xfId="22815"/>
    <cellStyle name="40% - Accent1 3 2 2 3 3" xfId="3767"/>
    <cellStyle name="40% - Accent1 3 2 2 3 3 2" xfId="6307"/>
    <cellStyle name="40% - Accent1 3 2 2 3 3 2 2" xfId="11387"/>
    <cellStyle name="40% - Accent1 3 2 2 3 3 2 2 2" xfId="21547"/>
    <cellStyle name="40% - Accent1 3 2 2 3 3 2 2 2 2" xfId="41867"/>
    <cellStyle name="40% - Accent1 3 2 2 3 3 2 2 3" xfId="31707"/>
    <cellStyle name="40% - Accent1 3 2 2 3 3 2 3" xfId="16467"/>
    <cellStyle name="40% - Accent1 3 2 2 3 3 2 3 2" xfId="36787"/>
    <cellStyle name="40% - Accent1 3 2 2 3 3 2 4" xfId="26627"/>
    <cellStyle name="40% - Accent1 3 2 2 3 3 3" xfId="8847"/>
    <cellStyle name="40% - Accent1 3 2 2 3 3 3 2" xfId="19007"/>
    <cellStyle name="40% - Accent1 3 2 2 3 3 3 2 2" xfId="39327"/>
    <cellStyle name="40% - Accent1 3 2 2 3 3 3 3" xfId="29167"/>
    <cellStyle name="40% - Accent1 3 2 2 3 3 4" xfId="13927"/>
    <cellStyle name="40% - Accent1 3 2 2 3 3 4 2" xfId="34247"/>
    <cellStyle name="40% - Accent1 3 2 2 3 3 5" xfId="24087"/>
    <cellStyle name="40% - Accent1 3 2 2 3 4" xfId="5034"/>
    <cellStyle name="40% - Accent1 3 2 2 3 4 2" xfId="10114"/>
    <cellStyle name="40% - Accent1 3 2 2 3 4 2 2" xfId="20274"/>
    <cellStyle name="40% - Accent1 3 2 2 3 4 2 2 2" xfId="40594"/>
    <cellStyle name="40% - Accent1 3 2 2 3 4 2 3" xfId="30434"/>
    <cellStyle name="40% - Accent1 3 2 2 3 4 3" xfId="15194"/>
    <cellStyle name="40% - Accent1 3 2 2 3 4 3 2" xfId="35514"/>
    <cellStyle name="40% - Accent1 3 2 2 3 4 4" xfId="25354"/>
    <cellStyle name="40% - Accent1 3 2 2 3 5" xfId="7574"/>
    <cellStyle name="40% - Accent1 3 2 2 3 5 2" xfId="17734"/>
    <cellStyle name="40% - Accent1 3 2 2 3 5 2 2" xfId="38054"/>
    <cellStyle name="40% - Accent1 3 2 2 3 5 3" xfId="27894"/>
    <cellStyle name="40% - Accent1 3 2 2 3 6" xfId="12654"/>
    <cellStyle name="40% - Accent1 3 2 2 3 6 2" xfId="32974"/>
    <cellStyle name="40% - Accent1 3 2 2 3 7" xfId="22814"/>
    <cellStyle name="40% - Accent1 3 2 2 4" xfId="3763"/>
    <cellStyle name="40% - Accent1 3 2 2 4 2" xfId="6303"/>
    <cellStyle name="40% - Accent1 3 2 2 4 2 2" xfId="11383"/>
    <cellStyle name="40% - Accent1 3 2 2 4 2 2 2" xfId="21543"/>
    <cellStyle name="40% - Accent1 3 2 2 4 2 2 2 2" xfId="41863"/>
    <cellStyle name="40% - Accent1 3 2 2 4 2 2 3" xfId="31703"/>
    <cellStyle name="40% - Accent1 3 2 2 4 2 3" xfId="16463"/>
    <cellStyle name="40% - Accent1 3 2 2 4 2 3 2" xfId="36783"/>
    <cellStyle name="40% - Accent1 3 2 2 4 2 4" xfId="26623"/>
    <cellStyle name="40% - Accent1 3 2 2 4 3" xfId="8843"/>
    <cellStyle name="40% - Accent1 3 2 2 4 3 2" xfId="19003"/>
    <cellStyle name="40% - Accent1 3 2 2 4 3 2 2" xfId="39323"/>
    <cellStyle name="40% - Accent1 3 2 2 4 3 3" xfId="29163"/>
    <cellStyle name="40% - Accent1 3 2 2 4 4" xfId="13923"/>
    <cellStyle name="40% - Accent1 3 2 2 4 4 2" xfId="34243"/>
    <cellStyle name="40% - Accent1 3 2 2 4 5" xfId="24083"/>
    <cellStyle name="40% - Accent1 3 2 2 5" xfId="5030"/>
    <cellStyle name="40% - Accent1 3 2 2 5 2" xfId="10110"/>
    <cellStyle name="40% - Accent1 3 2 2 5 2 2" xfId="20270"/>
    <cellStyle name="40% - Accent1 3 2 2 5 2 2 2" xfId="40590"/>
    <cellStyle name="40% - Accent1 3 2 2 5 2 3" xfId="30430"/>
    <cellStyle name="40% - Accent1 3 2 2 5 3" xfId="15190"/>
    <cellStyle name="40% - Accent1 3 2 2 5 3 2" xfId="35510"/>
    <cellStyle name="40% - Accent1 3 2 2 5 4" xfId="25350"/>
    <cellStyle name="40% - Accent1 3 2 2 6" xfId="7570"/>
    <cellStyle name="40% - Accent1 3 2 2 6 2" xfId="17730"/>
    <cellStyle name="40% - Accent1 3 2 2 6 2 2" xfId="38050"/>
    <cellStyle name="40% - Accent1 3 2 2 6 3" xfId="27890"/>
    <cellStyle name="40% - Accent1 3 2 2 7" xfId="12650"/>
    <cellStyle name="40% - Accent1 3 2 2 7 2" xfId="32970"/>
    <cellStyle name="40% - Accent1 3 2 2 8" xfId="22810"/>
    <cellStyle name="40% - Accent1 3 2 3" xfId="485"/>
    <cellStyle name="40% - Accent1 3 2 3 2" xfId="486"/>
    <cellStyle name="40% - Accent1 3 2 3 2 2" xfId="487"/>
    <cellStyle name="40% - Accent1 3 2 3 2 2 2" xfId="3771"/>
    <cellStyle name="40% - Accent1 3 2 3 2 2 2 2" xfId="6311"/>
    <cellStyle name="40% - Accent1 3 2 3 2 2 2 2 2" xfId="11391"/>
    <cellStyle name="40% - Accent1 3 2 3 2 2 2 2 2 2" xfId="21551"/>
    <cellStyle name="40% - Accent1 3 2 3 2 2 2 2 2 2 2" xfId="41871"/>
    <cellStyle name="40% - Accent1 3 2 3 2 2 2 2 2 3" xfId="31711"/>
    <cellStyle name="40% - Accent1 3 2 3 2 2 2 2 3" xfId="16471"/>
    <cellStyle name="40% - Accent1 3 2 3 2 2 2 2 3 2" xfId="36791"/>
    <cellStyle name="40% - Accent1 3 2 3 2 2 2 2 4" xfId="26631"/>
    <cellStyle name="40% - Accent1 3 2 3 2 2 2 3" xfId="8851"/>
    <cellStyle name="40% - Accent1 3 2 3 2 2 2 3 2" xfId="19011"/>
    <cellStyle name="40% - Accent1 3 2 3 2 2 2 3 2 2" xfId="39331"/>
    <cellStyle name="40% - Accent1 3 2 3 2 2 2 3 3" xfId="29171"/>
    <cellStyle name="40% - Accent1 3 2 3 2 2 2 4" xfId="13931"/>
    <cellStyle name="40% - Accent1 3 2 3 2 2 2 4 2" xfId="34251"/>
    <cellStyle name="40% - Accent1 3 2 3 2 2 2 5" xfId="24091"/>
    <cellStyle name="40% - Accent1 3 2 3 2 2 3" xfId="5038"/>
    <cellStyle name="40% - Accent1 3 2 3 2 2 3 2" xfId="10118"/>
    <cellStyle name="40% - Accent1 3 2 3 2 2 3 2 2" xfId="20278"/>
    <cellStyle name="40% - Accent1 3 2 3 2 2 3 2 2 2" xfId="40598"/>
    <cellStyle name="40% - Accent1 3 2 3 2 2 3 2 3" xfId="30438"/>
    <cellStyle name="40% - Accent1 3 2 3 2 2 3 3" xfId="15198"/>
    <cellStyle name="40% - Accent1 3 2 3 2 2 3 3 2" xfId="35518"/>
    <cellStyle name="40% - Accent1 3 2 3 2 2 3 4" xfId="25358"/>
    <cellStyle name="40% - Accent1 3 2 3 2 2 4" xfId="7578"/>
    <cellStyle name="40% - Accent1 3 2 3 2 2 4 2" xfId="17738"/>
    <cellStyle name="40% - Accent1 3 2 3 2 2 4 2 2" xfId="38058"/>
    <cellStyle name="40% - Accent1 3 2 3 2 2 4 3" xfId="27898"/>
    <cellStyle name="40% - Accent1 3 2 3 2 2 5" xfId="12658"/>
    <cellStyle name="40% - Accent1 3 2 3 2 2 5 2" xfId="32978"/>
    <cellStyle name="40% - Accent1 3 2 3 2 2 6" xfId="22818"/>
    <cellStyle name="40% - Accent1 3 2 3 2 3" xfId="3770"/>
    <cellStyle name="40% - Accent1 3 2 3 2 3 2" xfId="6310"/>
    <cellStyle name="40% - Accent1 3 2 3 2 3 2 2" xfId="11390"/>
    <cellStyle name="40% - Accent1 3 2 3 2 3 2 2 2" xfId="21550"/>
    <cellStyle name="40% - Accent1 3 2 3 2 3 2 2 2 2" xfId="41870"/>
    <cellStyle name="40% - Accent1 3 2 3 2 3 2 2 3" xfId="31710"/>
    <cellStyle name="40% - Accent1 3 2 3 2 3 2 3" xfId="16470"/>
    <cellStyle name="40% - Accent1 3 2 3 2 3 2 3 2" xfId="36790"/>
    <cellStyle name="40% - Accent1 3 2 3 2 3 2 4" xfId="26630"/>
    <cellStyle name="40% - Accent1 3 2 3 2 3 3" xfId="8850"/>
    <cellStyle name="40% - Accent1 3 2 3 2 3 3 2" xfId="19010"/>
    <cellStyle name="40% - Accent1 3 2 3 2 3 3 2 2" xfId="39330"/>
    <cellStyle name="40% - Accent1 3 2 3 2 3 3 3" xfId="29170"/>
    <cellStyle name="40% - Accent1 3 2 3 2 3 4" xfId="13930"/>
    <cellStyle name="40% - Accent1 3 2 3 2 3 4 2" xfId="34250"/>
    <cellStyle name="40% - Accent1 3 2 3 2 3 5" xfId="24090"/>
    <cellStyle name="40% - Accent1 3 2 3 2 4" xfId="5037"/>
    <cellStyle name="40% - Accent1 3 2 3 2 4 2" xfId="10117"/>
    <cellStyle name="40% - Accent1 3 2 3 2 4 2 2" xfId="20277"/>
    <cellStyle name="40% - Accent1 3 2 3 2 4 2 2 2" xfId="40597"/>
    <cellStyle name="40% - Accent1 3 2 3 2 4 2 3" xfId="30437"/>
    <cellStyle name="40% - Accent1 3 2 3 2 4 3" xfId="15197"/>
    <cellStyle name="40% - Accent1 3 2 3 2 4 3 2" xfId="35517"/>
    <cellStyle name="40% - Accent1 3 2 3 2 4 4" xfId="25357"/>
    <cellStyle name="40% - Accent1 3 2 3 2 5" xfId="7577"/>
    <cellStyle name="40% - Accent1 3 2 3 2 5 2" xfId="17737"/>
    <cellStyle name="40% - Accent1 3 2 3 2 5 2 2" xfId="38057"/>
    <cellStyle name="40% - Accent1 3 2 3 2 5 3" xfId="27897"/>
    <cellStyle name="40% - Accent1 3 2 3 2 6" xfId="12657"/>
    <cellStyle name="40% - Accent1 3 2 3 2 6 2" xfId="32977"/>
    <cellStyle name="40% - Accent1 3 2 3 2 7" xfId="22817"/>
    <cellStyle name="40% - Accent1 3 2 3 3" xfId="3769"/>
    <cellStyle name="40% - Accent1 3 2 3 3 2" xfId="6309"/>
    <cellStyle name="40% - Accent1 3 2 3 3 2 2" xfId="11389"/>
    <cellStyle name="40% - Accent1 3 2 3 3 2 2 2" xfId="21549"/>
    <cellStyle name="40% - Accent1 3 2 3 3 2 2 2 2" xfId="41869"/>
    <cellStyle name="40% - Accent1 3 2 3 3 2 2 3" xfId="31709"/>
    <cellStyle name="40% - Accent1 3 2 3 3 2 3" xfId="16469"/>
    <cellStyle name="40% - Accent1 3 2 3 3 2 3 2" xfId="36789"/>
    <cellStyle name="40% - Accent1 3 2 3 3 2 4" xfId="26629"/>
    <cellStyle name="40% - Accent1 3 2 3 3 3" xfId="8849"/>
    <cellStyle name="40% - Accent1 3 2 3 3 3 2" xfId="19009"/>
    <cellStyle name="40% - Accent1 3 2 3 3 3 2 2" xfId="39329"/>
    <cellStyle name="40% - Accent1 3 2 3 3 3 3" xfId="29169"/>
    <cellStyle name="40% - Accent1 3 2 3 3 4" xfId="13929"/>
    <cellStyle name="40% - Accent1 3 2 3 3 4 2" xfId="34249"/>
    <cellStyle name="40% - Accent1 3 2 3 3 5" xfId="24089"/>
    <cellStyle name="40% - Accent1 3 2 3 4" xfId="5036"/>
    <cellStyle name="40% - Accent1 3 2 3 4 2" xfId="10116"/>
    <cellStyle name="40% - Accent1 3 2 3 4 2 2" xfId="20276"/>
    <cellStyle name="40% - Accent1 3 2 3 4 2 2 2" xfId="40596"/>
    <cellStyle name="40% - Accent1 3 2 3 4 2 3" xfId="30436"/>
    <cellStyle name="40% - Accent1 3 2 3 4 3" xfId="15196"/>
    <cellStyle name="40% - Accent1 3 2 3 4 3 2" xfId="35516"/>
    <cellStyle name="40% - Accent1 3 2 3 4 4" xfId="25356"/>
    <cellStyle name="40% - Accent1 3 2 3 5" xfId="7576"/>
    <cellStyle name="40% - Accent1 3 2 3 5 2" xfId="17736"/>
    <cellStyle name="40% - Accent1 3 2 3 5 2 2" xfId="38056"/>
    <cellStyle name="40% - Accent1 3 2 3 5 3" xfId="27896"/>
    <cellStyle name="40% - Accent1 3 2 3 6" xfId="12656"/>
    <cellStyle name="40% - Accent1 3 2 3 6 2" xfId="32976"/>
    <cellStyle name="40% - Accent1 3 2 3 7" xfId="22816"/>
    <cellStyle name="40% - Accent1 3 2 4" xfId="488"/>
    <cellStyle name="40% - Accent1 3 2 4 2" xfId="489"/>
    <cellStyle name="40% - Accent1 3 2 4 2 2" xfId="3773"/>
    <cellStyle name="40% - Accent1 3 2 4 2 2 2" xfId="6313"/>
    <cellStyle name="40% - Accent1 3 2 4 2 2 2 2" xfId="11393"/>
    <cellStyle name="40% - Accent1 3 2 4 2 2 2 2 2" xfId="21553"/>
    <cellStyle name="40% - Accent1 3 2 4 2 2 2 2 2 2" xfId="41873"/>
    <cellStyle name="40% - Accent1 3 2 4 2 2 2 2 3" xfId="31713"/>
    <cellStyle name="40% - Accent1 3 2 4 2 2 2 3" xfId="16473"/>
    <cellStyle name="40% - Accent1 3 2 4 2 2 2 3 2" xfId="36793"/>
    <cellStyle name="40% - Accent1 3 2 4 2 2 2 4" xfId="26633"/>
    <cellStyle name="40% - Accent1 3 2 4 2 2 3" xfId="8853"/>
    <cellStyle name="40% - Accent1 3 2 4 2 2 3 2" xfId="19013"/>
    <cellStyle name="40% - Accent1 3 2 4 2 2 3 2 2" xfId="39333"/>
    <cellStyle name="40% - Accent1 3 2 4 2 2 3 3" xfId="29173"/>
    <cellStyle name="40% - Accent1 3 2 4 2 2 4" xfId="13933"/>
    <cellStyle name="40% - Accent1 3 2 4 2 2 4 2" xfId="34253"/>
    <cellStyle name="40% - Accent1 3 2 4 2 2 5" xfId="24093"/>
    <cellStyle name="40% - Accent1 3 2 4 2 3" xfId="5040"/>
    <cellStyle name="40% - Accent1 3 2 4 2 3 2" xfId="10120"/>
    <cellStyle name="40% - Accent1 3 2 4 2 3 2 2" xfId="20280"/>
    <cellStyle name="40% - Accent1 3 2 4 2 3 2 2 2" xfId="40600"/>
    <cellStyle name="40% - Accent1 3 2 4 2 3 2 3" xfId="30440"/>
    <cellStyle name="40% - Accent1 3 2 4 2 3 3" xfId="15200"/>
    <cellStyle name="40% - Accent1 3 2 4 2 3 3 2" xfId="35520"/>
    <cellStyle name="40% - Accent1 3 2 4 2 3 4" xfId="25360"/>
    <cellStyle name="40% - Accent1 3 2 4 2 4" xfId="7580"/>
    <cellStyle name="40% - Accent1 3 2 4 2 4 2" xfId="17740"/>
    <cellStyle name="40% - Accent1 3 2 4 2 4 2 2" xfId="38060"/>
    <cellStyle name="40% - Accent1 3 2 4 2 4 3" xfId="27900"/>
    <cellStyle name="40% - Accent1 3 2 4 2 5" xfId="12660"/>
    <cellStyle name="40% - Accent1 3 2 4 2 5 2" xfId="32980"/>
    <cellStyle name="40% - Accent1 3 2 4 2 6" xfId="22820"/>
    <cellStyle name="40% - Accent1 3 2 4 3" xfId="3772"/>
    <cellStyle name="40% - Accent1 3 2 4 3 2" xfId="6312"/>
    <cellStyle name="40% - Accent1 3 2 4 3 2 2" xfId="11392"/>
    <cellStyle name="40% - Accent1 3 2 4 3 2 2 2" xfId="21552"/>
    <cellStyle name="40% - Accent1 3 2 4 3 2 2 2 2" xfId="41872"/>
    <cellStyle name="40% - Accent1 3 2 4 3 2 2 3" xfId="31712"/>
    <cellStyle name="40% - Accent1 3 2 4 3 2 3" xfId="16472"/>
    <cellStyle name="40% - Accent1 3 2 4 3 2 3 2" xfId="36792"/>
    <cellStyle name="40% - Accent1 3 2 4 3 2 4" xfId="26632"/>
    <cellStyle name="40% - Accent1 3 2 4 3 3" xfId="8852"/>
    <cellStyle name="40% - Accent1 3 2 4 3 3 2" xfId="19012"/>
    <cellStyle name="40% - Accent1 3 2 4 3 3 2 2" xfId="39332"/>
    <cellStyle name="40% - Accent1 3 2 4 3 3 3" xfId="29172"/>
    <cellStyle name="40% - Accent1 3 2 4 3 4" xfId="13932"/>
    <cellStyle name="40% - Accent1 3 2 4 3 4 2" xfId="34252"/>
    <cellStyle name="40% - Accent1 3 2 4 3 5" xfId="24092"/>
    <cellStyle name="40% - Accent1 3 2 4 4" xfId="5039"/>
    <cellStyle name="40% - Accent1 3 2 4 4 2" xfId="10119"/>
    <cellStyle name="40% - Accent1 3 2 4 4 2 2" xfId="20279"/>
    <cellStyle name="40% - Accent1 3 2 4 4 2 2 2" xfId="40599"/>
    <cellStyle name="40% - Accent1 3 2 4 4 2 3" xfId="30439"/>
    <cellStyle name="40% - Accent1 3 2 4 4 3" xfId="15199"/>
    <cellStyle name="40% - Accent1 3 2 4 4 3 2" xfId="35519"/>
    <cellStyle name="40% - Accent1 3 2 4 4 4" xfId="25359"/>
    <cellStyle name="40% - Accent1 3 2 4 5" xfId="7579"/>
    <cellStyle name="40% - Accent1 3 2 4 5 2" xfId="17739"/>
    <cellStyle name="40% - Accent1 3 2 4 5 2 2" xfId="38059"/>
    <cellStyle name="40% - Accent1 3 2 4 5 3" xfId="27899"/>
    <cellStyle name="40% - Accent1 3 2 4 6" xfId="12659"/>
    <cellStyle name="40% - Accent1 3 2 4 6 2" xfId="32979"/>
    <cellStyle name="40% - Accent1 3 2 4 7" xfId="22819"/>
    <cellStyle name="40% - Accent1 3 2 5" xfId="3762"/>
    <cellStyle name="40% - Accent1 3 2 5 2" xfId="6302"/>
    <cellStyle name="40% - Accent1 3 2 5 2 2" xfId="11382"/>
    <cellStyle name="40% - Accent1 3 2 5 2 2 2" xfId="21542"/>
    <cellStyle name="40% - Accent1 3 2 5 2 2 2 2" xfId="41862"/>
    <cellStyle name="40% - Accent1 3 2 5 2 2 3" xfId="31702"/>
    <cellStyle name="40% - Accent1 3 2 5 2 3" xfId="16462"/>
    <cellStyle name="40% - Accent1 3 2 5 2 3 2" xfId="36782"/>
    <cellStyle name="40% - Accent1 3 2 5 2 4" xfId="26622"/>
    <cellStyle name="40% - Accent1 3 2 5 3" xfId="8842"/>
    <cellStyle name="40% - Accent1 3 2 5 3 2" xfId="19002"/>
    <cellStyle name="40% - Accent1 3 2 5 3 2 2" xfId="39322"/>
    <cellStyle name="40% - Accent1 3 2 5 3 3" xfId="29162"/>
    <cellStyle name="40% - Accent1 3 2 5 4" xfId="13922"/>
    <cellStyle name="40% - Accent1 3 2 5 4 2" xfId="34242"/>
    <cellStyle name="40% - Accent1 3 2 5 5" xfId="24082"/>
    <cellStyle name="40% - Accent1 3 2 6" xfId="5029"/>
    <cellStyle name="40% - Accent1 3 2 6 2" xfId="10109"/>
    <cellStyle name="40% - Accent1 3 2 6 2 2" xfId="20269"/>
    <cellStyle name="40% - Accent1 3 2 6 2 2 2" xfId="40589"/>
    <cellStyle name="40% - Accent1 3 2 6 2 3" xfId="30429"/>
    <cellStyle name="40% - Accent1 3 2 6 3" xfId="15189"/>
    <cellStyle name="40% - Accent1 3 2 6 3 2" xfId="35509"/>
    <cellStyle name="40% - Accent1 3 2 6 4" xfId="25349"/>
    <cellStyle name="40% - Accent1 3 2 7" xfId="7569"/>
    <cellStyle name="40% - Accent1 3 2 7 2" xfId="17729"/>
    <cellStyle name="40% - Accent1 3 2 7 2 2" xfId="38049"/>
    <cellStyle name="40% - Accent1 3 2 7 3" xfId="27889"/>
    <cellStyle name="40% - Accent1 3 2 8" xfId="12649"/>
    <cellStyle name="40% - Accent1 3 2 8 2" xfId="32969"/>
    <cellStyle name="40% - Accent1 3 2 9" xfId="22809"/>
    <cellStyle name="40% - Accent1 3 3" xfId="490"/>
    <cellStyle name="40% - Accent1 3 3 2" xfId="491"/>
    <cellStyle name="40% - Accent1 3 3 2 2" xfId="492"/>
    <cellStyle name="40% - Accent1 3 3 2 2 2" xfId="493"/>
    <cellStyle name="40% - Accent1 3 3 2 2 2 2" xfId="494"/>
    <cellStyle name="40% - Accent1 3 3 2 2 2 2 2" xfId="3778"/>
    <cellStyle name="40% - Accent1 3 3 2 2 2 2 2 2" xfId="6318"/>
    <cellStyle name="40% - Accent1 3 3 2 2 2 2 2 2 2" xfId="11398"/>
    <cellStyle name="40% - Accent1 3 3 2 2 2 2 2 2 2 2" xfId="21558"/>
    <cellStyle name="40% - Accent1 3 3 2 2 2 2 2 2 2 2 2" xfId="41878"/>
    <cellStyle name="40% - Accent1 3 3 2 2 2 2 2 2 2 3" xfId="31718"/>
    <cellStyle name="40% - Accent1 3 3 2 2 2 2 2 2 3" xfId="16478"/>
    <cellStyle name="40% - Accent1 3 3 2 2 2 2 2 2 3 2" xfId="36798"/>
    <cellStyle name="40% - Accent1 3 3 2 2 2 2 2 2 4" xfId="26638"/>
    <cellStyle name="40% - Accent1 3 3 2 2 2 2 2 3" xfId="8858"/>
    <cellStyle name="40% - Accent1 3 3 2 2 2 2 2 3 2" xfId="19018"/>
    <cellStyle name="40% - Accent1 3 3 2 2 2 2 2 3 2 2" xfId="39338"/>
    <cellStyle name="40% - Accent1 3 3 2 2 2 2 2 3 3" xfId="29178"/>
    <cellStyle name="40% - Accent1 3 3 2 2 2 2 2 4" xfId="13938"/>
    <cellStyle name="40% - Accent1 3 3 2 2 2 2 2 4 2" xfId="34258"/>
    <cellStyle name="40% - Accent1 3 3 2 2 2 2 2 5" xfId="24098"/>
    <cellStyle name="40% - Accent1 3 3 2 2 2 2 3" xfId="5045"/>
    <cellStyle name="40% - Accent1 3 3 2 2 2 2 3 2" xfId="10125"/>
    <cellStyle name="40% - Accent1 3 3 2 2 2 2 3 2 2" xfId="20285"/>
    <cellStyle name="40% - Accent1 3 3 2 2 2 2 3 2 2 2" xfId="40605"/>
    <cellStyle name="40% - Accent1 3 3 2 2 2 2 3 2 3" xfId="30445"/>
    <cellStyle name="40% - Accent1 3 3 2 2 2 2 3 3" xfId="15205"/>
    <cellStyle name="40% - Accent1 3 3 2 2 2 2 3 3 2" xfId="35525"/>
    <cellStyle name="40% - Accent1 3 3 2 2 2 2 3 4" xfId="25365"/>
    <cellStyle name="40% - Accent1 3 3 2 2 2 2 4" xfId="7585"/>
    <cellStyle name="40% - Accent1 3 3 2 2 2 2 4 2" xfId="17745"/>
    <cellStyle name="40% - Accent1 3 3 2 2 2 2 4 2 2" xfId="38065"/>
    <cellStyle name="40% - Accent1 3 3 2 2 2 2 4 3" xfId="27905"/>
    <cellStyle name="40% - Accent1 3 3 2 2 2 2 5" xfId="12665"/>
    <cellStyle name="40% - Accent1 3 3 2 2 2 2 5 2" xfId="32985"/>
    <cellStyle name="40% - Accent1 3 3 2 2 2 2 6" xfId="22825"/>
    <cellStyle name="40% - Accent1 3 3 2 2 2 3" xfId="3777"/>
    <cellStyle name="40% - Accent1 3 3 2 2 2 3 2" xfId="6317"/>
    <cellStyle name="40% - Accent1 3 3 2 2 2 3 2 2" xfId="11397"/>
    <cellStyle name="40% - Accent1 3 3 2 2 2 3 2 2 2" xfId="21557"/>
    <cellStyle name="40% - Accent1 3 3 2 2 2 3 2 2 2 2" xfId="41877"/>
    <cellStyle name="40% - Accent1 3 3 2 2 2 3 2 2 3" xfId="31717"/>
    <cellStyle name="40% - Accent1 3 3 2 2 2 3 2 3" xfId="16477"/>
    <cellStyle name="40% - Accent1 3 3 2 2 2 3 2 3 2" xfId="36797"/>
    <cellStyle name="40% - Accent1 3 3 2 2 2 3 2 4" xfId="26637"/>
    <cellStyle name="40% - Accent1 3 3 2 2 2 3 3" xfId="8857"/>
    <cellStyle name="40% - Accent1 3 3 2 2 2 3 3 2" xfId="19017"/>
    <cellStyle name="40% - Accent1 3 3 2 2 2 3 3 2 2" xfId="39337"/>
    <cellStyle name="40% - Accent1 3 3 2 2 2 3 3 3" xfId="29177"/>
    <cellStyle name="40% - Accent1 3 3 2 2 2 3 4" xfId="13937"/>
    <cellStyle name="40% - Accent1 3 3 2 2 2 3 4 2" xfId="34257"/>
    <cellStyle name="40% - Accent1 3 3 2 2 2 3 5" xfId="24097"/>
    <cellStyle name="40% - Accent1 3 3 2 2 2 4" xfId="5044"/>
    <cellStyle name="40% - Accent1 3 3 2 2 2 4 2" xfId="10124"/>
    <cellStyle name="40% - Accent1 3 3 2 2 2 4 2 2" xfId="20284"/>
    <cellStyle name="40% - Accent1 3 3 2 2 2 4 2 2 2" xfId="40604"/>
    <cellStyle name="40% - Accent1 3 3 2 2 2 4 2 3" xfId="30444"/>
    <cellStyle name="40% - Accent1 3 3 2 2 2 4 3" xfId="15204"/>
    <cellStyle name="40% - Accent1 3 3 2 2 2 4 3 2" xfId="35524"/>
    <cellStyle name="40% - Accent1 3 3 2 2 2 4 4" xfId="25364"/>
    <cellStyle name="40% - Accent1 3 3 2 2 2 5" xfId="7584"/>
    <cellStyle name="40% - Accent1 3 3 2 2 2 5 2" xfId="17744"/>
    <cellStyle name="40% - Accent1 3 3 2 2 2 5 2 2" xfId="38064"/>
    <cellStyle name="40% - Accent1 3 3 2 2 2 5 3" xfId="27904"/>
    <cellStyle name="40% - Accent1 3 3 2 2 2 6" xfId="12664"/>
    <cellStyle name="40% - Accent1 3 3 2 2 2 6 2" xfId="32984"/>
    <cellStyle name="40% - Accent1 3 3 2 2 2 7" xfId="22824"/>
    <cellStyle name="40% - Accent1 3 3 2 2 3" xfId="3776"/>
    <cellStyle name="40% - Accent1 3 3 2 2 3 2" xfId="6316"/>
    <cellStyle name="40% - Accent1 3 3 2 2 3 2 2" xfId="11396"/>
    <cellStyle name="40% - Accent1 3 3 2 2 3 2 2 2" xfId="21556"/>
    <cellStyle name="40% - Accent1 3 3 2 2 3 2 2 2 2" xfId="41876"/>
    <cellStyle name="40% - Accent1 3 3 2 2 3 2 2 3" xfId="31716"/>
    <cellStyle name="40% - Accent1 3 3 2 2 3 2 3" xfId="16476"/>
    <cellStyle name="40% - Accent1 3 3 2 2 3 2 3 2" xfId="36796"/>
    <cellStyle name="40% - Accent1 3 3 2 2 3 2 4" xfId="26636"/>
    <cellStyle name="40% - Accent1 3 3 2 2 3 3" xfId="8856"/>
    <cellStyle name="40% - Accent1 3 3 2 2 3 3 2" xfId="19016"/>
    <cellStyle name="40% - Accent1 3 3 2 2 3 3 2 2" xfId="39336"/>
    <cellStyle name="40% - Accent1 3 3 2 2 3 3 3" xfId="29176"/>
    <cellStyle name="40% - Accent1 3 3 2 2 3 4" xfId="13936"/>
    <cellStyle name="40% - Accent1 3 3 2 2 3 4 2" xfId="34256"/>
    <cellStyle name="40% - Accent1 3 3 2 2 3 5" xfId="24096"/>
    <cellStyle name="40% - Accent1 3 3 2 2 4" xfId="5043"/>
    <cellStyle name="40% - Accent1 3 3 2 2 4 2" xfId="10123"/>
    <cellStyle name="40% - Accent1 3 3 2 2 4 2 2" xfId="20283"/>
    <cellStyle name="40% - Accent1 3 3 2 2 4 2 2 2" xfId="40603"/>
    <cellStyle name="40% - Accent1 3 3 2 2 4 2 3" xfId="30443"/>
    <cellStyle name="40% - Accent1 3 3 2 2 4 3" xfId="15203"/>
    <cellStyle name="40% - Accent1 3 3 2 2 4 3 2" xfId="35523"/>
    <cellStyle name="40% - Accent1 3 3 2 2 4 4" xfId="25363"/>
    <cellStyle name="40% - Accent1 3 3 2 2 5" xfId="7583"/>
    <cellStyle name="40% - Accent1 3 3 2 2 5 2" xfId="17743"/>
    <cellStyle name="40% - Accent1 3 3 2 2 5 2 2" xfId="38063"/>
    <cellStyle name="40% - Accent1 3 3 2 2 5 3" xfId="27903"/>
    <cellStyle name="40% - Accent1 3 3 2 2 6" xfId="12663"/>
    <cellStyle name="40% - Accent1 3 3 2 2 6 2" xfId="32983"/>
    <cellStyle name="40% - Accent1 3 3 2 2 7" xfId="22823"/>
    <cellStyle name="40% - Accent1 3 3 2 3" xfId="495"/>
    <cellStyle name="40% - Accent1 3 3 2 3 2" xfId="496"/>
    <cellStyle name="40% - Accent1 3 3 2 3 2 2" xfId="3780"/>
    <cellStyle name="40% - Accent1 3 3 2 3 2 2 2" xfId="6320"/>
    <cellStyle name="40% - Accent1 3 3 2 3 2 2 2 2" xfId="11400"/>
    <cellStyle name="40% - Accent1 3 3 2 3 2 2 2 2 2" xfId="21560"/>
    <cellStyle name="40% - Accent1 3 3 2 3 2 2 2 2 2 2" xfId="41880"/>
    <cellStyle name="40% - Accent1 3 3 2 3 2 2 2 2 3" xfId="31720"/>
    <cellStyle name="40% - Accent1 3 3 2 3 2 2 2 3" xfId="16480"/>
    <cellStyle name="40% - Accent1 3 3 2 3 2 2 2 3 2" xfId="36800"/>
    <cellStyle name="40% - Accent1 3 3 2 3 2 2 2 4" xfId="26640"/>
    <cellStyle name="40% - Accent1 3 3 2 3 2 2 3" xfId="8860"/>
    <cellStyle name="40% - Accent1 3 3 2 3 2 2 3 2" xfId="19020"/>
    <cellStyle name="40% - Accent1 3 3 2 3 2 2 3 2 2" xfId="39340"/>
    <cellStyle name="40% - Accent1 3 3 2 3 2 2 3 3" xfId="29180"/>
    <cellStyle name="40% - Accent1 3 3 2 3 2 2 4" xfId="13940"/>
    <cellStyle name="40% - Accent1 3 3 2 3 2 2 4 2" xfId="34260"/>
    <cellStyle name="40% - Accent1 3 3 2 3 2 2 5" xfId="24100"/>
    <cellStyle name="40% - Accent1 3 3 2 3 2 3" xfId="5047"/>
    <cellStyle name="40% - Accent1 3 3 2 3 2 3 2" xfId="10127"/>
    <cellStyle name="40% - Accent1 3 3 2 3 2 3 2 2" xfId="20287"/>
    <cellStyle name="40% - Accent1 3 3 2 3 2 3 2 2 2" xfId="40607"/>
    <cellStyle name="40% - Accent1 3 3 2 3 2 3 2 3" xfId="30447"/>
    <cellStyle name="40% - Accent1 3 3 2 3 2 3 3" xfId="15207"/>
    <cellStyle name="40% - Accent1 3 3 2 3 2 3 3 2" xfId="35527"/>
    <cellStyle name="40% - Accent1 3 3 2 3 2 3 4" xfId="25367"/>
    <cellStyle name="40% - Accent1 3 3 2 3 2 4" xfId="7587"/>
    <cellStyle name="40% - Accent1 3 3 2 3 2 4 2" xfId="17747"/>
    <cellStyle name="40% - Accent1 3 3 2 3 2 4 2 2" xfId="38067"/>
    <cellStyle name="40% - Accent1 3 3 2 3 2 4 3" xfId="27907"/>
    <cellStyle name="40% - Accent1 3 3 2 3 2 5" xfId="12667"/>
    <cellStyle name="40% - Accent1 3 3 2 3 2 5 2" xfId="32987"/>
    <cellStyle name="40% - Accent1 3 3 2 3 2 6" xfId="22827"/>
    <cellStyle name="40% - Accent1 3 3 2 3 3" xfId="3779"/>
    <cellStyle name="40% - Accent1 3 3 2 3 3 2" xfId="6319"/>
    <cellStyle name="40% - Accent1 3 3 2 3 3 2 2" xfId="11399"/>
    <cellStyle name="40% - Accent1 3 3 2 3 3 2 2 2" xfId="21559"/>
    <cellStyle name="40% - Accent1 3 3 2 3 3 2 2 2 2" xfId="41879"/>
    <cellStyle name="40% - Accent1 3 3 2 3 3 2 2 3" xfId="31719"/>
    <cellStyle name="40% - Accent1 3 3 2 3 3 2 3" xfId="16479"/>
    <cellStyle name="40% - Accent1 3 3 2 3 3 2 3 2" xfId="36799"/>
    <cellStyle name="40% - Accent1 3 3 2 3 3 2 4" xfId="26639"/>
    <cellStyle name="40% - Accent1 3 3 2 3 3 3" xfId="8859"/>
    <cellStyle name="40% - Accent1 3 3 2 3 3 3 2" xfId="19019"/>
    <cellStyle name="40% - Accent1 3 3 2 3 3 3 2 2" xfId="39339"/>
    <cellStyle name="40% - Accent1 3 3 2 3 3 3 3" xfId="29179"/>
    <cellStyle name="40% - Accent1 3 3 2 3 3 4" xfId="13939"/>
    <cellStyle name="40% - Accent1 3 3 2 3 3 4 2" xfId="34259"/>
    <cellStyle name="40% - Accent1 3 3 2 3 3 5" xfId="24099"/>
    <cellStyle name="40% - Accent1 3 3 2 3 4" xfId="5046"/>
    <cellStyle name="40% - Accent1 3 3 2 3 4 2" xfId="10126"/>
    <cellStyle name="40% - Accent1 3 3 2 3 4 2 2" xfId="20286"/>
    <cellStyle name="40% - Accent1 3 3 2 3 4 2 2 2" xfId="40606"/>
    <cellStyle name="40% - Accent1 3 3 2 3 4 2 3" xfId="30446"/>
    <cellStyle name="40% - Accent1 3 3 2 3 4 3" xfId="15206"/>
    <cellStyle name="40% - Accent1 3 3 2 3 4 3 2" xfId="35526"/>
    <cellStyle name="40% - Accent1 3 3 2 3 4 4" xfId="25366"/>
    <cellStyle name="40% - Accent1 3 3 2 3 5" xfId="7586"/>
    <cellStyle name="40% - Accent1 3 3 2 3 5 2" xfId="17746"/>
    <cellStyle name="40% - Accent1 3 3 2 3 5 2 2" xfId="38066"/>
    <cellStyle name="40% - Accent1 3 3 2 3 5 3" xfId="27906"/>
    <cellStyle name="40% - Accent1 3 3 2 3 6" xfId="12666"/>
    <cellStyle name="40% - Accent1 3 3 2 3 6 2" xfId="32986"/>
    <cellStyle name="40% - Accent1 3 3 2 3 7" xfId="22826"/>
    <cellStyle name="40% - Accent1 3 3 2 4" xfId="3775"/>
    <cellStyle name="40% - Accent1 3 3 2 4 2" xfId="6315"/>
    <cellStyle name="40% - Accent1 3 3 2 4 2 2" xfId="11395"/>
    <cellStyle name="40% - Accent1 3 3 2 4 2 2 2" xfId="21555"/>
    <cellStyle name="40% - Accent1 3 3 2 4 2 2 2 2" xfId="41875"/>
    <cellStyle name="40% - Accent1 3 3 2 4 2 2 3" xfId="31715"/>
    <cellStyle name="40% - Accent1 3 3 2 4 2 3" xfId="16475"/>
    <cellStyle name="40% - Accent1 3 3 2 4 2 3 2" xfId="36795"/>
    <cellStyle name="40% - Accent1 3 3 2 4 2 4" xfId="26635"/>
    <cellStyle name="40% - Accent1 3 3 2 4 3" xfId="8855"/>
    <cellStyle name="40% - Accent1 3 3 2 4 3 2" xfId="19015"/>
    <cellStyle name="40% - Accent1 3 3 2 4 3 2 2" xfId="39335"/>
    <cellStyle name="40% - Accent1 3 3 2 4 3 3" xfId="29175"/>
    <cellStyle name="40% - Accent1 3 3 2 4 4" xfId="13935"/>
    <cellStyle name="40% - Accent1 3 3 2 4 4 2" xfId="34255"/>
    <cellStyle name="40% - Accent1 3 3 2 4 5" xfId="24095"/>
    <cellStyle name="40% - Accent1 3 3 2 5" xfId="5042"/>
    <cellStyle name="40% - Accent1 3 3 2 5 2" xfId="10122"/>
    <cellStyle name="40% - Accent1 3 3 2 5 2 2" xfId="20282"/>
    <cellStyle name="40% - Accent1 3 3 2 5 2 2 2" xfId="40602"/>
    <cellStyle name="40% - Accent1 3 3 2 5 2 3" xfId="30442"/>
    <cellStyle name="40% - Accent1 3 3 2 5 3" xfId="15202"/>
    <cellStyle name="40% - Accent1 3 3 2 5 3 2" xfId="35522"/>
    <cellStyle name="40% - Accent1 3 3 2 5 4" xfId="25362"/>
    <cellStyle name="40% - Accent1 3 3 2 6" xfId="7582"/>
    <cellStyle name="40% - Accent1 3 3 2 6 2" xfId="17742"/>
    <cellStyle name="40% - Accent1 3 3 2 6 2 2" xfId="38062"/>
    <cellStyle name="40% - Accent1 3 3 2 6 3" xfId="27902"/>
    <cellStyle name="40% - Accent1 3 3 2 7" xfId="12662"/>
    <cellStyle name="40% - Accent1 3 3 2 7 2" xfId="32982"/>
    <cellStyle name="40% - Accent1 3 3 2 8" xfId="22822"/>
    <cellStyle name="40% - Accent1 3 3 3" xfId="497"/>
    <cellStyle name="40% - Accent1 3 3 3 2" xfId="498"/>
    <cellStyle name="40% - Accent1 3 3 3 2 2" xfId="499"/>
    <cellStyle name="40% - Accent1 3 3 3 2 2 2" xfId="3783"/>
    <cellStyle name="40% - Accent1 3 3 3 2 2 2 2" xfId="6323"/>
    <cellStyle name="40% - Accent1 3 3 3 2 2 2 2 2" xfId="11403"/>
    <cellStyle name="40% - Accent1 3 3 3 2 2 2 2 2 2" xfId="21563"/>
    <cellStyle name="40% - Accent1 3 3 3 2 2 2 2 2 2 2" xfId="41883"/>
    <cellStyle name="40% - Accent1 3 3 3 2 2 2 2 2 3" xfId="31723"/>
    <cellStyle name="40% - Accent1 3 3 3 2 2 2 2 3" xfId="16483"/>
    <cellStyle name="40% - Accent1 3 3 3 2 2 2 2 3 2" xfId="36803"/>
    <cellStyle name="40% - Accent1 3 3 3 2 2 2 2 4" xfId="26643"/>
    <cellStyle name="40% - Accent1 3 3 3 2 2 2 3" xfId="8863"/>
    <cellStyle name="40% - Accent1 3 3 3 2 2 2 3 2" xfId="19023"/>
    <cellStyle name="40% - Accent1 3 3 3 2 2 2 3 2 2" xfId="39343"/>
    <cellStyle name="40% - Accent1 3 3 3 2 2 2 3 3" xfId="29183"/>
    <cellStyle name="40% - Accent1 3 3 3 2 2 2 4" xfId="13943"/>
    <cellStyle name="40% - Accent1 3 3 3 2 2 2 4 2" xfId="34263"/>
    <cellStyle name="40% - Accent1 3 3 3 2 2 2 5" xfId="24103"/>
    <cellStyle name="40% - Accent1 3 3 3 2 2 3" xfId="5050"/>
    <cellStyle name="40% - Accent1 3 3 3 2 2 3 2" xfId="10130"/>
    <cellStyle name="40% - Accent1 3 3 3 2 2 3 2 2" xfId="20290"/>
    <cellStyle name="40% - Accent1 3 3 3 2 2 3 2 2 2" xfId="40610"/>
    <cellStyle name="40% - Accent1 3 3 3 2 2 3 2 3" xfId="30450"/>
    <cellStyle name="40% - Accent1 3 3 3 2 2 3 3" xfId="15210"/>
    <cellStyle name="40% - Accent1 3 3 3 2 2 3 3 2" xfId="35530"/>
    <cellStyle name="40% - Accent1 3 3 3 2 2 3 4" xfId="25370"/>
    <cellStyle name="40% - Accent1 3 3 3 2 2 4" xfId="7590"/>
    <cellStyle name="40% - Accent1 3 3 3 2 2 4 2" xfId="17750"/>
    <cellStyle name="40% - Accent1 3 3 3 2 2 4 2 2" xfId="38070"/>
    <cellStyle name="40% - Accent1 3 3 3 2 2 4 3" xfId="27910"/>
    <cellStyle name="40% - Accent1 3 3 3 2 2 5" xfId="12670"/>
    <cellStyle name="40% - Accent1 3 3 3 2 2 5 2" xfId="32990"/>
    <cellStyle name="40% - Accent1 3 3 3 2 2 6" xfId="22830"/>
    <cellStyle name="40% - Accent1 3 3 3 2 3" xfId="3782"/>
    <cellStyle name="40% - Accent1 3 3 3 2 3 2" xfId="6322"/>
    <cellStyle name="40% - Accent1 3 3 3 2 3 2 2" xfId="11402"/>
    <cellStyle name="40% - Accent1 3 3 3 2 3 2 2 2" xfId="21562"/>
    <cellStyle name="40% - Accent1 3 3 3 2 3 2 2 2 2" xfId="41882"/>
    <cellStyle name="40% - Accent1 3 3 3 2 3 2 2 3" xfId="31722"/>
    <cellStyle name="40% - Accent1 3 3 3 2 3 2 3" xfId="16482"/>
    <cellStyle name="40% - Accent1 3 3 3 2 3 2 3 2" xfId="36802"/>
    <cellStyle name="40% - Accent1 3 3 3 2 3 2 4" xfId="26642"/>
    <cellStyle name="40% - Accent1 3 3 3 2 3 3" xfId="8862"/>
    <cellStyle name="40% - Accent1 3 3 3 2 3 3 2" xfId="19022"/>
    <cellStyle name="40% - Accent1 3 3 3 2 3 3 2 2" xfId="39342"/>
    <cellStyle name="40% - Accent1 3 3 3 2 3 3 3" xfId="29182"/>
    <cellStyle name="40% - Accent1 3 3 3 2 3 4" xfId="13942"/>
    <cellStyle name="40% - Accent1 3 3 3 2 3 4 2" xfId="34262"/>
    <cellStyle name="40% - Accent1 3 3 3 2 3 5" xfId="24102"/>
    <cellStyle name="40% - Accent1 3 3 3 2 4" xfId="5049"/>
    <cellStyle name="40% - Accent1 3 3 3 2 4 2" xfId="10129"/>
    <cellStyle name="40% - Accent1 3 3 3 2 4 2 2" xfId="20289"/>
    <cellStyle name="40% - Accent1 3 3 3 2 4 2 2 2" xfId="40609"/>
    <cellStyle name="40% - Accent1 3 3 3 2 4 2 3" xfId="30449"/>
    <cellStyle name="40% - Accent1 3 3 3 2 4 3" xfId="15209"/>
    <cellStyle name="40% - Accent1 3 3 3 2 4 3 2" xfId="35529"/>
    <cellStyle name="40% - Accent1 3 3 3 2 4 4" xfId="25369"/>
    <cellStyle name="40% - Accent1 3 3 3 2 5" xfId="7589"/>
    <cellStyle name="40% - Accent1 3 3 3 2 5 2" xfId="17749"/>
    <cellStyle name="40% - Accent1 3 3 3 2 5 2 2" xfId="38069"/>
    <cellStyle name="40% - Accent1 3 3 3 2 5 3" xfId="27909"/>
    <cellStyle name="40% - Accent1 3 3 3 2 6" xfId="12669"/>
    <cellStyle name="40% - Accent1 3 3 3 2 6 2" xfId="32989"/>
    <cellStyle name="40% - Accent1 3 3 3 2 7" xfId="22829"/>
    <cellStyle name="40% - Accent1 3 3 3 3" xfId="3781"/>
    <cellStyle name="40% - Accent1 3 3 3 3 2" xfId="6321"/>
    <cellStyle name="40% - Accent1 3 3 3 3 2 2" xfId="11401"/>
    <cellStyle name="40% - Accent1 3 3 3 3 2 2 2" xfId="21561"/>
    <cellStyle name="40% - Accent1 3 3 3 3 2 2 2 2" xfId="41881"/>
    <cellStyle name="40% - Accent1 3 3 3 3 2 2 3" xfId="31721"/>
    <cellStyle name="40% - Accent1 3 3 3 3 2 3" xfId="16481"/>
    <cellStyle name="40% - Accent1 3 3 3 3 2 3 2" xfId="36801"/>
    <cellStyle name="40% - Accent1 3 3 3 3 2 4" xfId="26641"/>
    <cellStyle name="40% - Accent1 3 3 3 3 3" xfId="8861"/>
    <cellStyle name="40% - Accent1 3 3 3 3 3 2" xfId="19021"/>
    <cellStyle name="40% - Accent1 3 3 3 3 3 2 2" xfId="39341"/>
    <cellStyle name="40% - Accent1 3 3 3 3 3 3" xfId="29181"/>
    <cellStyle name="40% - Accent1 3 3 3 3 4" xfId="13941"/>
    <cellStyle name="40% - Accent1 3 3 3 3 4 2" xfId="34261"/>
    <cellStyle name="40% - Accent1 3 3 3 3 5" xfId="24101"/>
    <cellStyle name="40% - Accent1 3 3 3 4" xfId="5048"/>
    <cellStyle name="40% - Accent1 3 3 3 4 2" xfId="10128"/>
    <cellStyle name="40% - Accent1 3 3 3 4 2 2" xfId="20288"/>
    <cellStyle name="40% - Accent1 3 3 3 4 2 2 2" xfId="40608"/>
    <cellStyle name="40% - Accent1 3 3 3 4 2 3" xfId="30448"/>
    <cellStyle name="40% - Accent1 3 3 3 4 3" xfId="15208"/>
    <cellStyle name="40% - Accent1 3 3 3 4 3 2" xfId="35528"/>
    <cellStyle name="40% - Accent1 3 3 3 4 4" xfId="25368"/>
    <cellStyle name="40% - Accent1 3 3 3 5" xfId="7588"/>
    <cellStyle name="40% - Accent1 3 3 3 5 2" xfId="17748"/>
    <cellStyle name="40% - Accent1 3 3 3 5 2 2" xfId="38068"/>
    <cellStyle name="40% - Accent1 3 3 3 5 3" xfId="27908"/>
    <cellStyle name="40% - Accent1 3 3 3 6" xfId="12668"/>
    <cellStyle name="40% - Accent1 3 3 3 6 2" xfId="32988"/>
    <cellStyle name="40% - Accent1 3 3 3 7" xfId="22828"/>
    <cellStyle name="40% - Accent1 3 3 4" xfId="500"/>
    <cellStyle name="40% - Accent1 3 3 4 2" xfId="501"/>
    <cellStyle name="40% - Accent1 3 3 4 2 2" xfId="3785"/>
    <cellStyle name="40% - Accent1 3 3 4 2 2 2" xfId="6325"/>
    <cellStyle name="40% - Accent1 3 3 4 2 2 2 2" xfId="11405"/>
    <cellStyle name="40% - Accent1 3 3 4 2 2 2 2 2" xfId="21565"/>
    <cellStyle name="40% - Accent1 3 3 4 2 2 2 2 2 2" xfId="41885"/>
    <cellStyle name="40% - Accent1 3 3 4 2 2 2 2 3" xfId="31725"/>
    <cellStyle name="40% - Accent1 3 3 4 2 2 2 3" xfId="16485"/>
    <cellStyle name="40% - Accent1 3 3 4 2 2 2 3 2" xfId="36805"/>
    <cellStyle name="40% - Accent1 3 3 4 2 2 2 4" xfId="26645"/>
    <cellStyle name="40% - Accent1 3 3 4 2 2 3" xfId="8865"/>
    <cellStyle name="40% - Accent1 3 3 4 2 2 3 2" xfId="19025"/>
    <cellStyle name="40% - Accent1 3 3 4 2 2 3 2 2" xfId="39345"/>
    <cellStyle name="40% - Accent1 3 3 4 2 2 3 3" xfId="29185"/>
    <cellStyle name="40% - Accent1 3 3 4 2 2 4" xfId="13945"/>
    <cellStyle name="40% - Accent1 3 3 4 2 2 4 2" xfId="34265"/>
    <cellStyle name="40% - Accent1 3 3 4 2 2 5" xfId="24105"/>
    <cellStyle name="40% - Accent1 3 3 4 2 3" xfId="5052"/>
    <cellStyle name="40% - Accent1 3 3 4 2 3 2" xfId="10132"/>
    <cellStyle name="40% - Accent1 3 3 4 2 3 2 2" xfId="20292"/>
    <cellStyle name="40% - Accent1 3 3 4 2 3 2 2 2" xfId="40612"/>
    <cellStyle name="40% - Accent1 3 3 4 2 3 2 3" xfId="30452"/>
    <cellStyle name="40% - Accent1 3 3 4 2 3 3" xfId="15212"/>
    <cellStyle name="40% - Accent1 3 3 4 2 3 3 2" xfId="35532"/>
    <cellStyle name="40% - Accent1 3 3 4 2 3 4" xfId="25372"/>
    <cellStyle name="40% - Accent1 3 3 4 2 4" xfId="7592"/>
    <cellStyle name="40% - Accent1 3 3 4 2 4 2" xfId="17752"/>
    <cellStyle name="40% - Accent1 3 3 4 2 4 2 2" xfId="38072"/>
    <cellStyle name="40% - Accent1 3 3 4 2 4 3" xfId="27912"/>
    <cellStyle name="40% - Accent1 3 3 4 2 5" xfId="12672"/>
    <cellStyle name="40% - Accent1 3 3 4 2 5 2" xfId="32992"/>
    <cellStyle name="40% - Accent1 3 3 4 2 6" xfId="22832"/>
    <cellStyle name="40% - Accent1 3 3 4 3" xfId="3784"/>
    <cellStyle name="40% - Accent1 3 3 4 3 2" xfId="6324"/>
    <cellStyle name="40% - Accent1 3 3 4 3 2 2" xfId="11404"/>
    <cellStyle name="40% - Accent1 3 3 4 3 2 2 2" xfId="21564"/>
    <cellStyle name="40% - Accent1 3 3 4 3 2 2 2 2" xfId="41884"/>
    <cellStyle name="40% - Accent1 3 3 4 3 2 2 3" xfId="31724"/>
    <cellStyle name="40% - Accent1 3 3 4 3 2 3" xfId="16484"/>
    <cellStyle name="40% - Accent1 3 3 4 3 2 3 2" xfId="36804"/>
    <cellStyle name="40% - Accent1 3 3 4 3 2 4" xfId="26644"/>
    <cellStyle name="40% - Accent1 3 3 4 3 3" xfId="8864"/>
    <cellStyle name="40% - Accent1 3 3 4 3 3 2" xfId="19024"/>
    <cellStyle name="40% - Accent1 3 3 4 3 3 2 2" xfId="39344"/>
    <cellStyle name="40% - Accent1 3 3 4 3 3 3" xfId="29184"/>
    <cellStyle name="40% - Accent1 3 3 4 3 4" xfId="13944"/>
    <cellStyle name="40% - Accent1 3 3 4 3 4 2" xfId="34264"/>
    <cellStyle name="40% - Accent1 3 3 4 3 5" xfId="24104"/>
    <cellStyle name="40% - Accent1 3 3 4 4" xfId="5051"/>
    <cellStyle name="40% - Accent1 3 3 4 4 2" xfId="10131"/>
    <cellStyle name="40% - Accent1 3 3 4 4 2 2" xfId="20291"/>
    <cellStyle name="40% - Accent1 3 3 4 4 2 2 2" xfId="40611"/>
    <cellStyle name="40% - Accent1 3 3 4 4 2 3" xfId="30451"/>
    <cellStyle name="40% - Accent1 3 3 4 4 3" xfId="15211"/>
    <cellStyle name="40% - Accent1 3 3 4 4 3 2" xfId="35531"/>
    <cellStyle name="40% - Accent1 3 3 4 4 4" xfId="25371"/>
    <cellStyle name="40% - Accent1 3 3 4 5" xfId="7591"/>
    <cellStyle name="40% - Accent1 3 3 4 5 2" xfId="17751"/>
    <cellStyle name="40% - Accent1 3 3 4 5 2 2" xfId="38071"/>
    <cellStyle name="40% - Accent1 3 3 4 5 3" xfId="27911"/>
    <cellStyle name="40% - Accent1 3 3 4 6" xfId="12671"/>
    <cellStyle name="40% - Accent1 3 3 4 6 2" xfId="32991"/>
    <cellStyle name="40% - Accent1 3 3 4 7" xfId="22831"/>
    <cellStyle name="40% - Accent1 3 3 5" xfId="3774"/>
    <cellStyle name="40% - Accent1 3 3 5 2" xfId="6314"/>
    <cellStyle name="40% - Accent1 3 3 5 2 2" xfId="11394"/>
    <cellStyle name="40% - Accent1 3 3 5 2 2 2" xfId="21554"/>
    <cellStyle name="40% - Accent1 3 3 5 2 2 2 2" xfId="41874"/>
    <cellStyle name="40% - Accent1 3 3 5 2 2 3" xfId="31714"/>
    <cellStyle name="40% - Accent1 3 3 5 2 3" xfId="16474"/>
    <cellStyle name="40% - Accent1 3 3 5 2 3 2" xfId="36794"/>
    <cellStyle name="40% - Accent1 3 3 5 2 4" xfId="26634"/>
    <cellStyle name="40% - Accent1 3 3 5 3" xfId="8854"/>
    <cellStyle name="40% - Accent1 3 3 5 3 2" xfId="19014"/>
    <cellStyle name="40% - Accent1 3 3 5 3 2 2" xfId="39334"/>
    <cellStyle name="40% - Accent1 3 3 5 3 3" xfId="29174"/>
    <cellStyle name="40% - Accent1 3 3 5 4" xfId="13934"/>
    <cellStyle name="40% - Accent1 3 3 5 4 2" xfId="34254"/>
    <cellStyle name="40% - Accent1 3 3 5 5" xfId="24094"/>
    <cellStyle name="40% - Accent1 3 3 6" xfId="5041"/>
    <cellStyle name="40% - Accent1 3 3 6 2" xfId="10121"/>
    <cellStyle name="40% - Accent1 3 3 6 2 2" xfId="20281"/>
    <cellStyle name="40% - Accent1 3 3 6 2 2 2" xfId="40601"/>
    <cellStyle name="40% - Accent1 3 3 6 2 3" xfId="30441"/>
    <cellStyle name="40% - Accent1 3 3 6 3" xfId="15201"/>
    <cellStyle name="40% - Accent1 3 3 6 3 2" xfId="35521"/>
    <cellStyle name="40% - Accent1 3 3 6 4" xfId="25361"/>
    <cellStyle name="40% - Accent1 3 3 7" xfId="7581"/>
    <cellStyle name="40% - Accent1 3 3 7 2" xfId="17741"/>
    <cellStyle name="40% - Accent1 3 3 7 2 2" xfId="38061"/>
    <cellStyle name="40% - Accent1 3 3 7 3" xfId="27901"/>
    <cellStyle name="40% - Accent1 3 3 8" xfId="12661"/>
    <cellStyle name="40% - Accent1 3 3 8 2" xfId="32981"/>
    <cellStyle name="40% - Accent1 3 3 9" xfId="22821"/>
    <cellStyle name="40% - Accent1 3 4" xfId="502"/>
    <cellStyle name="40% - Accent1 3 4 2" xfId="503"/>
    <cellStyle name="40% - Accent1 3 4 2 2" xfId="504"/>
    <cellStyle name="40% - Accent1 3 4 2 2 2" xfId="505"/>
    <cellStyle name="40% - Accent1 3 4 2 2 2 2" xfId="3789"/>
    <cellStyle name="40% - Accent1 3 4 2 2 2 2 2" xfId="6329"/>
    <cellStyle name="40% - Accent1 3 4 2 2 2 2 2 2" xfId="11409"/>
    <cellStyle name="40% - Accent1 3 4 2 2 2 2 2 2 2" xfId="21569"/>
    <cellStyle name="40% - Accent1 3 4 2 2 2 2 2 2 2 2" xfId="41889"/>
    <cellStyle name="40% - Accent1 3 4 2 2 2 2 2 2 3" xfId="31729"/>
    <cellStyle name="40% - Accent1 3 4 2 2 2 2 2 3" xfId="16489"/>
    <cellStyle name="40% - Accent1 3 4 2 2 2 2 2 3 2" xfId="36809"/>
    <cellStyle name="40% - Accent1 3 4 2 2 2 2 2 4" xfId="26649"/>
    <cellStyle name="40% - Accent1 3 4 2 2 2 2 3" xfId="8869"/>
    <cellStyle name="40% - Accent1 3 4 2 2 2 2 3 2" xfId="19029"/>
    <cellStyle name="40% - Accent1 3 4 2 2 2 2 3 2 2" xfId="39349"/>
    <cellStyle name="40% - Accent1 3 4 2 2 2 2 3 3" xfId="29189"/>
    <cellStyle name="40% - Accent1 3 4 2 2 2 2 4" xfId="13949"/>
    <cellStyle name="40% - Accent1 3 4 2 2 2 2 4 2" xfId="34269"/>
    <cellStyle name="40% - Accent1 3 4 2 2 2 2 5" xfId="24109"/>
    <cellStyle name="40% - Accent1 3 4 2 2 2 3" xfId="5056"/>
    <cellStyle name="40% - Accent1 3 4 2 2 2 3 2" xfId="10136"/>
    <cellStyle name="40% - Accent1 3 4 2 2 2 3 2 2" xfId="20296"/>
    <cellStyle name="40% - Accent1 3 4 2 2 2 3 2 2 2" xfId="40616"/>
    <cellStyle name="40% - Accent1 3 4 2 2 2 3 2 3" xfId="30456"/>
    <cellStyle name="40% - Accent1 3 4 2 2 2 3 3" xfId="15216"/>
    <cellStyle name="40% - Accent1 3 4 2 2 2 3 3 2" xfId="35536"/>
    <cellStyle name="40% - Accent1 3 4 2 2 2 3 4" xfId="25376"/>
    <cellStyle name="40% - Accent1 3 4 2 2 2 4" xfId="7596"/>
    <cellStyle name="40% - Accent1 3 4 2 2 2 4 2" xfId="17756"/>
    <cellStyle name="40% - Accent1 3 4 2 2 2 4 2 2" xfId="38076"/>
    <cellStyle name="40% - Accent1 3 4 2 2 2 4 3" xfId="27916"/>
    <cellStyle name="40% - Accent1 3 4 2 2 2 5" xfId="12676"/>
    <cellStyle name="40% - Accent1 3 4 2 2 2 5 2" xfId="32996"/>
    <cellStyle name="40% - Accent1 3 4 2 2 2 6" xfId="22836"/>
    <cellStyle name="40% - Accent1 3 4 2 2 3" xfId="3788"/>
    <cellStyle name="40% - Accent1 3 4 2 2 3 2" xfId="6328"/>
    <cellStyle name="40% - Accent1 3 4 2 2 3 2 2" xfId="11408"/>
    <cellStyle name="40% - Accent1 3 4 2 2 3 2 2 2" xfId="21568"/>
    <cellStyle name="40% - Accent1 3 4 2 2 3 2 2 2 2" xfId="41888"/>
    <cellStyle name="40% - Accent1 3 4 2 2 3 2 2 3" xfId="31728"/>
    <cellStyle name="40% - Accent1 3 4 2 2 3 2 3" xfId="16488"/>
    <cellStyle name="40% - Accent1 3 4 2 2 3 2 3 2" xfId="36808"/>
    <cellStyle name="40% - Accent1 3 4 2 2 3 2 4" xfId="26648"/>
    <cellStyle name="40% - Accent1 3 4 2 2 3 3" xfId="8868"/>
    <cellStyle name="40% - Accent1 3 4 2 2 3 3 2" xfId="19028"/>
    <cellStyle name="40% - Accent1 3 4 2 2 3 3 2 2" xfId="39348"/>
    <cellStyle name="40% - Accent1 3 4 2 2 3 3 3" xfId="29188"/>
    <cellStyle name="40% - Accent1 3 4 2 2 3 4" xfId="13948"/>
    <cellStyle name="40% - Accent1 3 4 2 2 3 4 2" xfId="34268"/>
    <cellStyle name="40% - Accent1 3 4 2 2 3 5" xfId="24108"/>
    <cellStyle name="40% - Accent1 3 4 2 2 4" xfId="5055"/>
    <cellStyle name="40% - Accent1 3 4 2 2 4 2" xfId="10135"/>
    <cellStyle name="40% - Accent1 3 4 2 2 4 2 2" xfId="20295"/>
    <cellStyle name="40% - Accent1 3 4 2 2 4 2 2 2" xfId="40615"/>
    <cellStyle name="40% - Accent1 3 4 2 2 4 2 3" xfId="30455"/>
    <cellStyle name="40% - Accent1 3 4 2 2 4 3" xfId="15215"/>
    <cellStyle name="40% - Accent1 3 4 2 2 4 3 2" xfId="35535"/>
    <cellStyle name="40% - Accent1 3 4 2 2 4 4" xfId="25375"/>
    <cellStyle name="40% - Accent1 3 4 2 2 5" xfId="7595"/>
    <cellStyle name="40% - Accent1 3 4 2 2 5 2" xfId="17755"/>
    <cellStyle name="40% - Accent1 3 4 2 2 5 2 2" xfId="38075"/>
    <cellStyle name="40% - Accent1 3 4 2 2 5 3" xfId="27915"/>
    <cellStyle name="40% - Accent1 3 4 2 2 6" xfId="12675"/>
    <cellStyle name="40% - Accent1 3 4 2 2 6 2" xfId="32995"/>
    <cellStyle name="40% - Accent1 3 4 2 2 7" xfId="22835"/>
    <cellStyle name="40% - Accent1 3 4 2 3" xfId="3787"/>
    <cellStyle name="40% - Accent1 3 4 2 3 2" xfId="6327"/>
    <cellStyle name="40% - Accent1 3 4 2 3 2 2" xfId="11407"/>
    <cellStyle name="40% - Accent1 3 4 2 3 2 2 2" xfId="21567"/>
    <cellStyle name="40% - Accent1 3 4 2 3 2 2 2 2" xfId="41887"/>
    <cellStyle name="40% - Accent1 3 4 2 3 2 2 3" xfId="31727"/>
    <cellStyle name="40% - Accent1 3 4 2 3 2 3" xfId="16487"/>
    <cellStyle name="40% - Accent1 3 4 2 3 2 3 2" xfId="36807"/>
    <cellStyle name="40% - Accent1 3 4 2 3 2 4" xfId="26647"/>
    <cellStyle name="40% - Accent1 3 4 2 3 3" xfId="8867"/>
    <cellStyle name="40% - Accent1 3 4 2 3 3 2" xfId="19027"/>
    <cellStyle name="40% - Accent1 3 4 2 3 3 2 2" xfId="39347"/>
    <cellStyle name="40% - Accent1 3 4 2 3 3 3" xfId="29187"/>
    <cellStyle name="40% - Accent1 3 4 2 3 4" xfId="13947"/>
    <cellStyle name="40% - Accent1 3 4 2 3 4 2" xfId="34267"/>
    <cellStyle name="40% - Accent1 3 4 2 3 5" xfId="24107"/>
    <cellStyle name="40% - Accent1 3 4 2 4" xfId="5054"/>
    <cellStyle name="40% - Accent1 3 4 2 4 2" xfId="10134"/>
    <cellStyle name="40% - Accent1 3 4 2 4 2 2" xfId="20294"/>
    <cellStyle name="40% - Accent1 3 4 2 4 2 2 2" xfId="40614"/>
    <cellStyle name="40% - Accent1 3 4 2 4 2 3" xfId="30454"/>
    <cellStyle name="40% - Accent1 3 4 2 4 3" xfId="15214"/>
    <cellStyle name="40% - Accent1 3 4 2 4 3 2" xfId="35534"/>
    <cellStyle name="40% - Accent1 3 4 2 4 4" xfId="25374"/>
    <cellStyle name="40% - Accent1 3 4 2 5" xfId="7594"/>
    <cellStyle name="40% - Accent1 3 4 2 5 2" xfId="17754"/>
    <cellStyle name="40% - Accent1 3 4 2 5 2 2" xfId="38074"/>
    <cellStyle name="40% - Accent1 3 4 2 5 3" xfId="27914"/>
    <cellStyle name="40% - Accent1 3 4 2 6" xfId="12674"/>
    <cellStyle name="40% - Accent1 3 4 2 6 2" xfId="32994"/>
    <cellStyle name="40% - Accent1 3 4 2 7" xfId="22834"/>
    <cellStyle name="40% - Accent1 3 4 3" xfId="506"/>
    <cellStyle name="40% - Accent1 3 4 3 2" xfId="507"/>
    <cellStyle name="40% - Accent1 3 4 3 2 2" xfId="3791"/>
    <cellStyle name="40% - Accent1 3 4 3 2 2 2" xfId="6331"/>
    <cellStyle name="40% - Accent1 3 4 3 2 2 2 2" xfId="11411"/>
    <cellStyle name="40% - Accent1 3 4 3 2 2 2 2 2" xfId="21571"/>
    <cellStyle name="40% - Accent1 3 4 3 2 2 2 2 2 2" xfId="41891"/>
    <cellStyle name="40% - Accent1 3 4 3 2 2 2 2 3" xfId="31731"/>
    <cellStyle name="40% - Accent1 3 4 3 2 2 2 3" xfId="16491"/>
    <cellStyle name="40% - Accent1 3 4 3 2 2 2 3 2" xfId="36811"/>
    <cellStyle name="40% - Accent1 3 4 3 2 2 2 4" xfId="26651"/>
    <cellStyle name="40% - Accent1 3 4 3 2 2 3" xfId="8871"/>
    <cellStyle name="40% - Accent1 3 4 3 2 2 3 2" xfId="19031"/>
    <cellStyle name="40% - Accent1 3 4 3 2 2 3 2 2" xfId="39351"/>
    <cellStyle name="40% - Accent1 3 4 3 2 2 3 3" xfId="29191"/>
    <cellStyle name="40% - Accent1 3 4 3 2 2 4" xfId="13951"/>
    <cellStyle name="40% - Accent1 3 4 3 2 2 4 2" xfId="34271"/>
    <cellStyle name="40% - Accent1 3 4 3 2 2 5" xfId="24111"/>
    <cellStyle name="40% - Accent1 3 4 3 2 3" xfId="5058"/>
    <cellStyle name="40% - Accent1 3 4 3 2 3 2" xfId="10138"/>
    <cellStyle name="40% - Accent1 3 4 3 2 3 2 2" xfId="20298"/>
    <cellStyle name="40% - Accent1 3 4 3 2 3 2 2 2" xfId="40618"/>
    <cellStyle name="40% - Accent1 3 4 3 2 3 2 3" xfId="30458"/>
    <cellStyle name="40% - Accent1 3 4 3 2 3 3" xfId="15218"/>
    <cellStyle name="40% - Accent1 3 4 3 2 3 3 2" xfId="35538"/>
    <cellStyle name="40% - Accent1 3 4 3 2 3 4" xfId="25378"/>
    <cellStyle name="40% - Accent1 3 4 3 2 4" xfId="7598"/>
    <cellStyle name="40% - Accent1 3 4 3 2 4 2" xfId="17758"/>
    <cellStyle name="40% - Accent1 3 4 3 2 4 2 2" xfId="38078"/>
    <cellStyle name="40% - Accent1 3 4 3 2 4 3" xfId="27918"/>
    <cellStyle name="40% - Accent1 3 4 3 2 5" xfId="12678"/>
    <cellStyle name="40% - Accent1 3 4 3 2 5 2" xfId="32998"/>
    <cellStyle name="40% - Accent1 3 4 3 2 6" xfId="22838"/>
    <cellStyle name="40% - Accent1 3 4 3 3" xfId="3790"/>
    <cellStyle name="40% - Accent1 3 4 3 3 2" xfId="6330"/>
    <cellStyle name="40% - Accent1 3 4 3 3 2 2" xfId="11410"/>
    <cellStyle name="40% - Accent1 3 4 3 3 2 2 2" xfId="21570"/>
    <cellStyle name="40% - Accent1 3 4 3 3 2 2 2 2" xfId="41890"/>
    <cellStyle name="40% - Accent1 3 4 3 3 2 2 3" xfId="31730"/>
    <cellStyle name="40% - Accent1 3 4 3 3 2 3" xfId="16490"/>
    <cellStyle name="40% - Accent1 3 4 3 3 2 3 2" xfId="36810"/>
    <cellStyle name="40% - Accent1 3 4 3 3 2 4" xfId="26650"/>
    <cellStyle name="40% - Accent1 3 4 3 3 3" xfId="8870"/>
    <cellStyle name="40% - Accent1 3 4 3 3 3 2" xfId="19030"/>
    <cellStyle name="40% - Accent1 3 4 3 3 3 2 2" xfId="39350"/>
    <cellStyle name="40% - Accent1 3 4 3 3 3 3" xfId="29190"/>
    <cellStyle name="40% - Accent1 3 4 3 3 4" xfId="13950"/>
    <cellStyle name="40% - Accent1 3 4 3 3 4 2" xfId="34270"/>
    <cellStyle name="40% - Accent1 3 4 3 3 5" xfId="24110"/>
    <cellStyle name="40% - Accent1 3 4 3 4" xfId="5057"/>
    <cellStyle name="40% - Accent1 3 4 3 4 2" xfId="10137"/>
    <cellStyle name="40% - Accent1 3 4 3 4 2 2" xfId="20297"/>
    <cellStyle name="40% - Accent1 3 4 3 4 2 2 2" xfId="40617"/>
    <cellStyle name="40% - Accent1 3 4 3 4 2 3" xfId="30457"/>
    <cellStyle name="40% - Accent1 3 4 3 4 3" xfId="15217"/>
    <cellStyle name="40% - Accent1 3 4 3 4 3 2" xfId="35537"/>
    <cellStyle name="40% - Accent1 3 4 3 4 4" xfId="25377"/>
    <cellStyle name="40% - Accent1 3 4 3 5" xfId="7597"/>
    <cellStyle name="40% - Accent1 3 4 3 5 2" xfId="17757"/>
    <cellStyle name="40% - Accent1 3 4 3 5 2 2" xfId="38077"/>
    <cellStyle name="40% - Accent1 3 4 3 5 3" xfId="27917"/>
    <cellStyle name="40% - Accent1 3 4 3 6" xfId="12677"/>
    <cellStyle name="40% - Accent1 3 4 3 6 2" xfId="32997"/>
    <cellStyle name="40% - Accent1 3 4 3 7" xfId="22837"/>
    <cellStyle name="40% - Accent1 3 4 4" xfId="3786"/>
    <cellStyle name="40% - Accent1 3 4 4 2" xfId="6326"/>
    <cellStyle name="40% - Accent1 3 4 4 2 2" xfId="11406"/>
    <cellStyle name="40% - Accent1 3 4 4 2 2 2" xfId="21566"/>
    <cellStyle name="40% - Accent1 3 4 4 2 2 2 2" xfId="41886"/>
    <cellStyle name="40% - Accent1 3 4 4 2 2 3" xfId="31726"/>
    <cellStyle name="40% - Accent1 3 4 4 2 3" xfId="16486"/>
    <cellStyle name="40% - Accent1 3 4 4 2 3 2" xfId="36806"/>
    <cellStyle name="40% - Accent1 3 4 4 2 4" xfId="26646"/>
    <cellStyle name="40% - Accent1 3 4 4 3" xfId="8866"/>
    <cellStyle name="40% - Accent1 3 4 4 3 2" xfId="19026"/>
    <cellStyle name="40% - Accent1 3 4 4 3 2 2" xfId="39346"/>
    <cellStyle name="40% - Accent1 3 4 4 3 3" xfId="29186"/>
    <cellStyle name="40% - Accent1 3 4 4 4" xfId="13946"/>
    <cellStyle name="40% - Accent1 3 4 4 4 2" xfId="34266"/>
    <cellStyle name="40% - Accent1 3 4 4 5" xfId="24106"/>
    <cellStyle name="40% - Accent1 3 4 5" xfId="5053"/>
    <cellStyle name="40% - Accent1 3 4 5 2" xfId="10133"/>
    <cellStyle name="40% - Accent1 3 4 5 2 2" xfId="20293"/>
    <cellStyle name="40% - Accent1 3 4 5 2 2 2" xfId="40613"/>
    <cellStyle name="40% - Accent1 3 4 5 2 3" xfId="30453"/>
    <cellStyle name="40% - Accent1 3 4 5 3" xfId="15213"/>
    <cellStyle name="40% - Accent1 3 4 5 3 2" xfId="35533"/>
    <cellStyle name="40% - Accent1 3 4 5 4" xfId="25373"/>
    <cellStyle name="40% - Accent1 3 4 6" xfId="7593"/>
    <cellStyle name="40% - Accent1 3 4 6 2" xfId="17753"/>
    <cellStyle name="40% - Accent1 3 4 6 2 2" xfId="38073"/>
    <cellStyle name="40% - Accent1 3 4 6 3" xfId="27913"/>
    <cellStyle name="40% - Accent1 3 4 7" xfId="12673"/>
    <cellStyle name="40% - Accent1 3 4 7 2" xfId="32993"/>
    <cellStyle name="40% - Accent1 3 4 8" xfId="22833"/>
    <cellStyle name="40% - Accent1 3 5" xfId="508"/>
    <cellStyle name="40% - Accent1 3 5 2" xfId="509"/>
    <cellStyle name="40% - Accent1 3 5 2 2" xfId="510"/>
    <cellStyle name="40% - Accent1 3 5 2 2 2" xfId="3794"/>
    <cellStyle name="40% - Accent1 3 5 2 2 2 2" xfId="6334"/>
    <cellStyle name="40% - Accent1 3 5 2 2 2 2 2" xfId="11414"/>
    <cellStyle name="40% - Accent1 3 5 2 2 2 2 2 2" xfId="21574"/>
    <cellStyle name="40% - Accent1 3 5 2 2 2 2 2 2 2" xfId="41894"/>
    <cellStyle name="40% - Accent1 3 5 2 2 2 2 2 3" xfId="31734"/>
    <cellStyle name="40% - Accent1 3 5 2 2 2 2 3" xfId="16494"/>
    <cellStyle name="40% - Accent1 3 5 2 2 2 2 3 2" xfId="36814"/>
    <cellStyle name="40% - Accent1 3 5 2 2 2 2 4" xfId="26654"/>
    <cellStyle name="40% - Accent1 3 5 2 2 2 3" xfId="8874"/>
    <cellStyle name="40% - Accent1 3 5 2 2 2 3 2" xfId="19034"/>
    <cellStyle name="40% - Accent1 3 5 2 2 2 3 2 2" xfId="39354"/>
    <cellStyle name="40% - Accent1 3 5 2 2 2 3 3" xfId="29194"/>
    <cellStyle name="40% - Accent1 3 5 2 2 2 4" xfId="13954"/>
    <cellStyle name="40% - Accent1 3 5 2 2 2 4 2" xfId="34274"/>
    <cellStyle name="40% - Accent1 3 5 2 2 2 5" xfId="24114"/>
    <cellStyle name="40% - Accent1 3 5 2 2 3" xfId="5061"/>
    <cellStyle name="40% - Accent1 3 5 2 2 3 2" xfId="10141"/>
    <cellStyle name="40% - Accent1 3 5 2 2 3 2 2" xfId="20301"/>
    <cellStyle name="40% - Accent1 3 5 2 2 3 2 2 2" xfId="40621"/>
    <cellStyle name="40% - Accent1 3 5 2 2 3 2 3" xfId="30461"/>
    <cellStyle name="40% - Accent1 3 5 2 2 3 3" xfId="15221"/>
    <cellStyle name="40% - Accent1 3 5 2 2 3 3 2" xfId="35541"/>
    <cellStyle name="40% - Accent1 3 5 2 2 3 4" xfId="25381"/>
    <cellStyle name="40% - Accent1 3 5 2 2 4" xfId="7601"/>
    <cellStyle name="40% - Accent1 3 5 2 2 4 2" xfId="17761"/>
    <cellStyle name="40% - Accent1 3 5 2 2 4 2 2" xfId="38081"/>
    <cellStyle name="40% - Accent1 3 5 2 2 4 3" xfId="27921"/>
    <cellStyle name="40% - Accent1 3 5 2 2 5" xfId="12681"/>
    <cellStyle name="40% - Accent1 3 5 2 2 5 2" xfId="33001"/>
    <cellStyle name="40% - Accent1 3 5 2 2 6" xfId="22841"/>
    <cellStyle name="40% - Accent1 3 5 2 3" xfId="3793"/>
    <cellStyle name="40% - Accent1 3 5 2 3 2" xfId="6333"/>
    <cellStyle name="40% - Accent1 3 5 2 3 2 2" xfId="11413"/>
    <cellStyle name="40% - Accent1 3 5 2 3 2 2 2" xfId="21573"/>
    <cellStyle name="40% - Accent1 3 5 2 3 2 2 2 2" xfId="41893"/>
    <cellStyle name="40% - Accent1 3 5 2 3 2 2 3" xfId="31733"/>
    <cellStyle name="40% - Accent1 3 5 2 3 2 3" xfId="16493"/>
    <cellStyle name="40% - Accent1 3 5 2 3 2 3 2" xfId="36813"/>
    <cellStyle name="40% - Accent1 3 5 2 3 2 4" xfId="26653"/>
    <cellStyle name="40% - Accent1 3 5 2 3 3" xfId="8873"/>
    <cellStyle name="40% - Accent1 3 5 2 3 3 2" xfId="19033"/>
    <cellStyle name="40% - Accent1 3 5 2 3 3 2 2" xfId="39353"/>
    <cellStyle name="40% - Accent1 3 5 2 3 3 3" xfId="29193"/>
    <cellStyle name="40% - Accent1 3 5 2 3 4" xfId="13953"/>
    <cellStyle name="40% - Accent1 3 5 2 3 4 2" xfId="34273"/>
    <cellStyle name="40% - Accent1 3 5 2 3 5" xfId="24113"/>
    <cellStyle name="40% - Accent1 3 5 2 4" xfId="5060"/>
    <cellStyle name="40% - Accent1 3 5 2 4 2" xfId="10140"/>
    <cellStyle name="40% - Accent1 3 5 2 4 2 2" xfId="20300"/>
    <cellStyle name="40% - Accent1 3 5 2 4 2 2 2" xfId="40620"/>
    <cellStyle name="40% - Accent1 3 5 2 4 2 3" xfId="30460"/>
    <cellStyle name="40% - Accent1 3 5 2 4 3" xfId="15220"/>
    <cellStyle name="40% - Accent1 3 5 2 4 3 2" xfId="35540"/>
    <cellStyle name="40% - Accent1 3 5 2 4 4" xfId="25380"/>
    <cellStyle name="40% - Accent1 3 5 2 5" xfId="7600"/>
    <cellStyle name="40% - Accent1 3 5 2 5 2" xfId="17760"/>
    <cellStyle name="40% - Accent1 3 5 2 5 2 2" xfId="38080"/>
    <cellStyle name="40% - Accent1 3 5 2 5 3" xfId="27920"/>
    <cellStyle name="40% - Accent1 3 5 2 6" xfId="12680"/>
    <cellStyle name="40% - Accent1 3 5 2 6 2" xfId="33000"/>
    <cellStyle name="40% - Accent1 3 5 2 7" xfId="22840"/>
    <cellStyle name="40% - Accent1 3 5 3" xfId="3792"/>
    <cellStyle name="40% - Accent1 3 5 3 2" xfId="6332"/>
    <cellStyle name="40% - Accent1 3 5 3 2 2" xfId="11412"/>
    <cellStyle name="40% - Accent1 3 5 3 2 2 2" xfId="21572"/>
    <cellStyle name="40% - Accent1 3 5 3 2 2 2 2" xfId="41892"/>
    <cellStyle name="40% - Accent1 3 5 3 2 2 3" xfId="31732"/>
    <cellStyle name="40% - Accent1 3 5 3 2 3" xfId="16492"/>
    <cellStyle name="40% - Accent1 3 5 3 2 3 2" xfId="36812"/>
    <cellStyle name="40% - Accent1 3 5 3 2 4" xfId="26652"/>
    <cellStyle name="40% - Accent1 3 5 3 3" xfId="8872"/>
    <cellStyle name="40% - Accent1 3 5 3 3 2" xfId="19032"/>
    <cellStyle name="40% - Accent1 3 5 3 3 2 2" xfId="39352"/>
    <cellStyle name="40% - Accent1 3 5 3 3 3" xfId="29192"/>
    <cellStyle name="40% - Accent1 3 5 3 4" xfId="13952"/>
    <cellStyle name="40% - Accent1 3 5 3 4 2" xfId="34272"/>
    <cellStyle name="40% - Accent1 3 5 3 5" xfId="24112"/>
    <cellStyle name="40% - Accent1 3 5 4" xfId="5059"/>
    <cellStyle name="40% - Accent1 3 5 4 2" xfId="10139"/>
    <cellStyle name="40% - Accent1 3 5 4 2 2" xfId="20299"/>
    <cellStyle name="40% - Accent1 3 5 4 2 2 2" xfId="40619"/>
    <cellStyle name="40% - Accent1 3 5 4 2 3" xfId="30459"/>
    <cellStyle name="40% - Accent1 3 5 4 3" xfId="15219"/>
    <cellStyle name="40% - Accent1 3 5 4 3 2" xfId="35539"/>
    <cellStyle name="40% - Accent1 3 5 4 4" xfId="25379"/>
    <cellStyle name="40% - Accent1 3 5 5" xfId="7599"/>
    <cellStyle name="40% - Accent1 3 5 5 2" xfId="17759"/>
    <cellStyle name="40% - Accent1 3 5 5 2 2" xfId="38079"/>
    <cellStyle name="40% - Accent1 3 5 5 3" xfId="27919"/>
    <cellStyle name="40% - Accent1 3 5 6" xfId="12679"/>
    <cellStyle name="40% - Accent1 3 5 6 2" xfId="32999"/>
    <cellStyle name="40% - Accent1 3 5 7" xfId="22839"/>
    <cellStyle name="40% - Accent1 3 6" xfId="511"/>
    <cellStyle name="40% - Accent1 3 7" xfId="512"/>
    <cellStyle name="40% - Accent1 3 7 2" xfId="513"/>
    <cellStyle name="40% - Accent1 3 7 2 2" xfId="3796"/>
    <cellStyle name="40% - Accent1 3 7 2 2 2" xfId="6336"/>
    <cellStyle name="40% - Accent1 3 7 2 2 2 2" xfId="11416"/>
    <cellStyle name="40% - Accent1 3 7 2 2 2 2 2" xfId="21576"/>
    <cellStyle name="40% - Accent1 3 7 2 2 2 2 2 2" xfId="41896"/>
    <cellStyle name="40% - Accent1 3 7 2 2 2 2 3" xfId="31736"/>
    <cellStyle name="40% - Accent1 3 7 2 2 2 3" xfId="16496"/>
    <cellStyle name="40% - Accent1 3 7 2 2 2 3 2" xfId="36816"/>
    <cellStyle name="40% - Accent1 3 7 2 2 2 4" xfId="26656"/>
    <cellStyle name="40% - Accent1 3 7 2 2 3" xfId="8876"/>
    <cellStyle name="40% - Accent1 3 7 2 2 3 2" xfId="19036"/>
    <cellStyle name="40% - Accent1 3 7 2 2 3 2 2" xfId="39356"/>
    <cellStyle name="40% - Accent1 3 7 2 2 3 3" xfId="29196"/>
    <cellStyle name="40% - Accent1 3 7 2 2 4" xfId="13956"/>
    <cellStyle name="40% - Accent1 3 7 2 2 4 2" xfId="34276"/>
    <cellStyle name="40% - Accent1 3 7 2 2 5" xfId="24116"/>
    <cellStyle name="40% - Accent1 3 7 2 3" xfId="5063"/>
    <cellStyle name="40% - Accent1 3 7 2 3 2" xfId="10143"/>
    <cellStyle name="40% - Accent1 3 7 2 3 2 2" xfId="20303"/>
    <cellStyle name="40% - Accent1 3 7 2 3 2 2 2" xfId="40623"/>
    <cellStyle name="40% - Accent1 3 7 2 3 2 3" xfId="30463"/>
    <cellStyle name="40% - Accent1 3 7 2 3 3" xfId="15223"/>
    <cellStyle name="40% - Accent1 3 7 2 3 3 2" xfId="35543"/>
    <cellStyle name="40% - Accent1 3 7 2 3 4" xfId="25383"/>
    <cellStyle name="40% - Accent1 3 7 2 4" xfId="7603"/>
    <cellStyle name="40% - Accent1 3 7 2 4 2" xfId="17763"/>
    <cellStyle name="40% - Accent1 3 7 2 4 2 2" xfId="38083"/>
    <cellStyle name="40% - Accent1 3 7 2 4 3" xfId="27923"/>
    <cellStyle name="40% - Accent1 3 7 2 5" xfId="12683"/>
    <cellStyle name="40% - Accent1 3 7 2 5 2" xfId="33003"/>
    <cellStyle name="40% - Accent1 3 7 2 6" xfId="22843"/>
    <cellStyle name="40% - Accent1 3 7 3" xfId="3795"/>
    <cellStyle name="40% - Accent1 3 7 3 2" xfId="6335"/>
    <cellStyle name="40% - Accent1 3 7 3 2 2" xfId="11415"/>
    <cellStyle name="40% - Accent1 3 7 3 2 2 2" xfId="21575"/>
    <cellStyle name="40% - Accent1 3 7 3 2 2 2 2" xfId="41895"/>
    <cellStyle name="40% - Accent1 3 7 3 2 2 3" xfId="31735"/>
    <cellStyle name="40% - Accent1 3 7 3 2 3" xfId="16495"/>
    <cellStyle name="40% - Accent1 3 7 3 2 3 2" xfId="36815"/>
    <cellStyle name="40% - Accent1 3 7 3 2 4" xfId="26655"/>
    <cellStyle name="40% - Accent1 3 7 3 3" xfId="8875"/>
    <cellStyle name="40% - Accent1 3 7 3 3 2" xfId="19035"/>
    <cellStyle name="40% - Accent1 3 7 3 3 2 2" xfId="39355"/>
    <cellStyle name="40% - Accent1 3 7 3 3 3" xfId="29195"/>
    <cellStyle name="40% - Accent1 3 7 3 4" xfId="13955"/>
    <cellStyle name="40% - Accent1 3 7 3 4 2" xfId="34275"/>
    <cellStyle name="40% - Accent1 3 7 3 5" xfId="24115"/>
    <cellStyle name="40% - Accent1 3 7 4" xfId="5062"/>
    <cellStyle name="40% - Accent1 3 7 4 2" xfId="10142"/>
    <cellStyle name="40% - Accent1 3 7 4 2 2" xfId="20302"/>
    <cellStyle name="40% - Accent1 3 7 4 2 2 2" xfId="40622"/>
    <cellStyle name="40% - Accent1 3 7 4 2 3" xfId="30462"/>
    <cellStyle name="40% - Accent1 3 7 4 3" xfId="15222"/>
    <cellStyle name="40% - Accent1 3 7 4 3 2" xfId="35542"/>
    <cellStyle name="40% - Accent1 3 7 4 4" xfId="25382"/>
    <cellStyle name="40% - Accent1 3 7 5" xfId="7602"/>
    <cellStyle name="40% - Accent1 3 7 5 2" xfId="17762"/>
    <cellStyle name="40% - Accent1 3 7 5 2 2" xfId="38082"/>
    <cellStyle name="40% - Accent1 3 7 5 3" xfId="27922"/>
    <cellStyle name="40% - Accent1 3 7 6" xfId="12682"/>
    <cellStyle name="40% - Accent1 3 7 6 2" xfId="33002"/>
    <cellStyle name="40% - Accent1 3 7 7" xfId="22842"/>
    <cellStyle name="40% - Accent1 4" xfId="514"/>
    <cellStyle name="40% - Accent1 4 10" xfId="12684"/>
    <cellStyle name="40% - Accent1 4 10 2" xfId="33004"/>
    <cellStyle name="40% - Accent1 4 11" xfId="22844"/>
    <cellStyle name="40% - Accent1 4 2" xfId="515"/>
    <cellStyle name="40% - Accent1 4 2 2" xfId="516"/>
    <cellStyle name="40% - Accent1 4 2 2 2" xfId="517"/>
    <cellStyle name="40% - Accent1 4 2 2 2 2" xfId="518"/>
    <cellStyle name="40% - Accent1 4 2 2 2 2 2" xfId="3801"/>
    <cellStyle name="40% - Accent1 4 2 2 2 2 2 2" xfId="6341"/>
    <cellStyle name="40% - Accent1 4 2 2 2 2 2 2 2" xfId="11421"/>
    <cellStyle name="40% - Accent1 4 2 2 2 2 2 2 2 2" xfId="21581"/>
    <cellStyle name="40% - Accent1 4 2 2 2 2 2 2 2 2 2" xfId="41901"/>
    <cellStyle name="40% - Accent1 4 2 2 2 2 2 2 2 3" xfId="31741"/>
    <cellStyle name="40% - Accent1 4 2 2 2 2 2 2 3" xfId="16501"/>
    <cellStyle name="40% - Accent1 4 2 2 2 2 2 2 3 2" xfId="36821"/>
    <cellStyle name="40% - Accent1 4 2 2 2 2 2 2 4" xfId="26661"/>
    <cellStyle name="40% - Accent1 4 2 2 2 2 2 3" xfId="8881"/>
    <cellStyle name="40% - Accent1 4 2 2 2 2 2 3 2" xfId="19041"/>
    <cellStyle name="40% - Accent1 4 2 2 2 2 2 3 2 2" xfId="39361"/>
    <cellStyle name="40% - Accent1 4 2 2 2 2 2 3 3" xfId="29201"/>
    <cellStyle name="40% - Accent1 4 2 2 2 2 2 4" xfId="13961"/>
    <cellStyle name="40% - Accent1 4 2 2 2 2 2 4 2" xfId="34281"/>
    <cellStyle name="40% - Accent1 4 2 2 2 2 2 5" xfId="24121"/>
    <cellStyle name="40% - Accent1 4 2 2 2 2 3" xfId="5068"/>
    <cellStyle name="40% - Accent1 4 2 2 2 2 3 2" xfId="10148"/>
    <cellStyle name="40% - Accent1 4 2 2 2 2 3 2 2" xfId="20308"/>
    <cellStyle name="40% - Accent1 4 2 2 2 2 3 2 2 2" xfId="40628"/>
    <cellStyle name="40% - Accent1 4 2 2 2 2 3 2 3" xfId="30468"/>
    <cellStyle name="40% - Accent1 4 2 2 2 2 3 3" xfId="15228"/>
    <cellStyle name="40% - Accent1 4 2 2 2 2 3 3 2" xfId="35548"/>
    <cellStyle name="40% - Accent1 4 2 2 2 2 3 4" xfId="25388"/>
    <cellStyle name="40% - Accent1 4 2 2 2 2 4" xfId="7608"/>
    <cellStyle name="40% - Accent1 4 2 2 2 2 4 2" xfId="17768"/>
    <cellStyle name="40% - Accent1 4 2 2 2 2 4 2 2" xfId="38088"/>
    <cellStyle name="40% - Accent1 4 2 2 2 2 4 3" xfId="27928"/>
    <cellStyle name="40% - Accent1 4 2 2 2 2 5" xfId="12688"/>
    <cellStyle name="40% - Accent1 4 2 2 2 2 5 2" xfId="33008"/>
    <cellStyle name="40% - Accent1 4 2 2 2 2 6" xfId="22848"/>
    <cellStyle name="40% - Accent1 4 2 2 2 3" xfId="3800"/>
    <cellStyle name="40% - Accent1 4 2 2 2 3 2" xfId="6340"/>
    <cellStyle name="40% - Accent1 4 2 2 2 3 2 2" xfId="11420"/>
    <cellStyle name="40% - Accent1 4 2 2 2 3 2 2 2" xfId="21580"/>
    <cellStyle name="40% - Accent1 4 2 2 2 3 2 2 2 2" xfId="41900"/>
    <cellStyle name="40% - Accent1 4 2 2 2 3 2 2 3" xfId="31740"/>
    <cellStyle name="40% - Accent1 4 2 2 2 3 2 3" xfId="16500"/>
    <cellStyle name="40% - Accent1 4 2 2 2 3 2 3 2" xfId="36820"/>
    <cellStyle name="40% - Accent1 4 2 2 2 3 2 4" xfId="26660"/>
    <cellStyle name="40% - Accent1 4 2 2 2 3 3" xfId="8880"/>
    <cellStyle name="40% - Accent1 4 2 2 2 3 3 2" xfId="19040"/>
    <cellStyle name="40% - Accent1 4 2 2 2 3 3 2 2" xfId="39360"/>
    <cellStyle name="40% - Accent1 4 2 2 2 3 3 3" xfId="29200"/>
    <cellStyle name="40% - Accent1 4 2 2 2 3 4" xfId="13960"/>
    <cellStyle name="40% - Accent1 4 2 2 2 3 4 2" xfId="34280"/>
    <cellStyle name="40% - Accent1 4 2 2 2 3 5" xfId="24120"/>
    <cellStyle name="40% - Accent1 4 2 2 2 4" xfId="5067"/>
    <cellStyle name="40% - Accent1 4 2 2 2 4 2" xfId="10147"/>
    <cellStyle name="40% - Accent1 4 2 2 2 4 2 2" xfId="20307"/>
    <cellStyle name="40% - Accent1 4 2 2 2 4 2 2 2" xfId="40627"/>
    <cellStyle name="40% - Accent1 4 2 2 2 4 2 3" xfId="30467"/>
    <cellStyle name="40% - Accent1 4 2 2 2 4 3" xfId="15227"/>
    <cellStyle name="40% - Accent1 4 2 2 2 4 3 2" xfId="35547"/>
    <cellStyle name="40% - Accent1 4 2 2 2 4 4" xfId="25387"/>
    <cellStyle name="40% - Accent1 4 2 2 2 5" xfId="7607"/>
    <cellStyle name="40% - Accent1 4 2 2 2 5 2" xfId="17767"/>
    <cellStyle name="40% - Accent1 4 2 2 2 5 2 2" xfId="38087"/>
    <cellStyle name="40% - Accent1 4 2 2 2 5 3" xfId="27927"/>
    <cellStyle name="40% - Accent1 4 2 2 2 6" xfId="12687"/>
    <cellStyle name="40% - Accent1 4 2 2 2 6 2" xfId="33007"/>
    <cellStyle name="40% - Accent1 4 2 2 2 7" xfId="22847"/>
    <cellStyle name="40% - Accent1 4 2 2 3" xfId="3799"/>
    <cellStyle name="40% - Accent1 4 2 2 3 2" xfId="6339"/>
    <cellStyle name="40% - Accent1 4 2 2 3 2 2" xfId="11419"/>
    <cellStyle name="40% - Accent1 4 2 2 3 2 2 2" xfId="21579"/>
    <cellStyle name="40% - Accent1 4 2 2 3 2 2 2 2" xfId="41899"/>
    <cellStyle name="40% - Accent1 4 2 2 3 2 2 3" xfId="31739"/>
    <cellStyle name="40% - Accent1 4 2 2 3 2 3" xfId="16499"/>
    <cellStyle name="40% - Accent1 4 2 2 3 2 3 2" xfId="36819"/>
    <cellStyle name="40% - Accent1 4 2 2 3 2 4" xfId="26659"/>
    <cellStyle name="40% - Accent1 4 2 2 3 3" xfId="8879"/>
    <cellStyle name="40% - Accent1 4 2 2 3 3 2" xfId="19039"/>
    <cellStyle name="40% - Accent1 4 2 2 3 3 2 2" xfId="39359"/>
    <cellStyle name="40% - Accent1 4 2 2 3 3 3" xfId="29199"/>
    <cellStyle name="40% - Accent1 4 2 2 3 4" xfId="13959"/>
    <cellStyle name="40% - Accent1 4 2 2 3 4 2" xfId="34279"/>
    <cellStyle name="40% - Accent1 4 2 2 3 5" xfId="24119"/>
    <cellStyle name="40% - Accent1 4 2 2 4" xfId="5066"/>
    <cellStyle name="40% - Accent1 4 2 2 4 2" xfId="10146"/>
    <cellStyle name="40% - Accent1 4 2 2 4 2 2" xfId="20306"/>
    <cellStyle name="40% - Accent1 4 2 2 4 2 2 2" xfId="40626"/>
    <cellStyle name="40% - Accent1 4 2 2 4 2 3" xfId="30466"/>
    <cellStyle name="40% - Accent1 4 2 2 4 3" xfId="15226"/>
    <cellStyle name="40% - Accent1 4 2 2 4 3 2" xfId="35546"/>
    <cellStyle name="40% - Accent1 4 2 2 4 4" xfId="25386"/>
    <cellStyle name="40% - Accent1 4 2 2 5" xfId="7606"/>
    <cellStyle name="40% - Accent1 4 2 2 5 2" xfId="17766"/>
    <cellStyle name="40% - Accent1 4 2 2 5 2 2" xfId="38086"/>
    <cellStyle name="40% - Accent1 4 2 2 5 3" xfId="27926"/>
    <cellStyle name="40% - Accent1 4 2 2 6" xfId="12686"/>
    <cellStyle name="40% - Accent1 4 2 2 6 2" xfId="33006"/>
    <cellStyle name="40% - Accent1 4 2 2 7" xfId="22846"/>
    <cellStyle name="40% - Accent1 4 2 3" xfId="519"/>
    <cellStyle name="40% - Accent1 4 2 3 2" xfId="520"/>
    <cellStyle name="40% - Accent1 4 2 3 2 2" xfId="3803"/>
    <cellStyle name="40% - Accent1 4 2 3 2 2 2" xfId="6343"/>
    <cellStyle name="40% - Accent1 4 2 3 2 2 2 2" xfId="11423"/>
    <cellStyle name="40% - Accent1 4 2 3 2 2 2 2 2" xfId="21583"/>
    <cellStyle name="40% - Accent1 4 2 3 2 2 2 2 2 2" xfId="41903"/>
    <cellStyle name="40% - Accent1 4 2 3 2 2 2 2 3" xfId="31743"/>
    <cellStyle name="40% - Accent1 4 2 3 2 2 2 3" xfId="16503"/>
    <cellStyle name="40% - Accent1 4 2 3 2 2 2 3 2" xfId="36823"/>
    <cellStyle name="40% - Accent1 4 2 3 2 2 2 4" xfId="26663"/>
    <cellStyle name="40% - Accent1 4 2 3 2 2 3" xfId="8883"/>
    <cellStyle name="40% - Accent1 4 2 3 2 2 3 2" xfId="19043"/>
    <cellStyle name="40% - Accent1 4 2 3 2 2 3 2 2" xfId="39363"/>
    <cellStyle name="40% - Accent1 4 2 3 2 2 3 3" xfId="29203"/>
    <cellStyle name="40% - Accent1 4 2 3 2 2 4" xfId="13963"/>
    <cellStyle name="40% - Accent1 4 2 3 2 2 4 2" xfId="34283"/>
    <cellStyle name="40% - Accent1 4 2 3 2 2 5" xfId="24123"/>
    <cellStyle name="40% - Accent1 4 2 3 2 3" xfId="5070"/>
    <cellStyle name="40% - Accent1 4 2 3 2 3 2" xfId="10150"/>
    <cellStyle name="40% - Accent1 4 2 3 2 3 2 2" xfId="20310"/>
    <cellStyle name="40% - Accent1 4 2 3 2 3 2 2 2" xfId="40630"/>
    <cellStyle name="40% - Accent1 4 2 3 2 3 2 3" xfId="30470"/>
    <cellStyle name="40% - Accent1 4 2 3 2 3 3" xfId="15230"/>
    <cellStyle name="40% - Accent1 4 2 3 2 3 3 2" xfId="35550"/>
    <cellStyle name="40% - Accent1 4 2 3 2 3 4" xfId="25390"/>
    <cellStyle name="40% - Accent1 4 2 3 2 4" xfId="7610"/>
    <cellStyle name="40% - Accent1 4 2 3 2 4 2" xfId="17770"/>
    <cellStyle name="40% - Accent1 4 2 3 2 4 2 2" xfId="38090"/>
    <cellStyle name="40% - Accent1 4 2 3 2 4 3" xfId="27930"/>
    <cellStyle name="40% - Accent1 4 2 3 2 5" xfId="12690"/>
    <cellStyle name="40% - Accent1 4 2 3 2 5 2" xfId="33010"/>
    <cellStyle name="40% - Accent1 4 2 3 2 6" xfId="22850"/>
    <cellStyle name="40% - Accent1 4 2 3 3" xfId="3802"/>
    <cellStyle name="40% - Accent1 4 2 3 3 2" xfId="6342"/>
    <cellStyle name="40% - Accent1 4 2 3 3 2 2" xfId="11422"/>
    <cellStyle name="40% - Accent1 4 2 3 3 2 2 2" xfId="21582"/>
    <cellStyle name="40% - Accent1 4 2 3 3 2 2 2 2" xfId="41902"/>
    <cellStyle name="40% - Accent1 4 2 3 3 2 2 3" xfId="31742"/>
    <cellStyle name="40% - Accent1 4 2 3 3 2 3" xfId="16502"/>
    <cellStyle name="40% - Accent1 4 2 3 3 2 3 2" xfId="36822"/>
    <cellStyle name="40% - Accent1 4 2 3 3 2 4" xfId="26662"/>
    <cellStyle name="40% - Accent1 4 2 3 3 3" xfId="8882"/>
    <cellStyle name="40% - Accent1 4 2 3 3 3 2" xfId="19042"/>
    <cellStyle name="40% - Accent1 4 2 3 3 3 2 2" xfId="39362"/>
    <cellStyle name="40% - Accent1 4 2 3 3 3 3" xfId="29202"/>
    <cellStyle name="40% - Accent1 4 2 3 3 4" xfId="13962"/>
    <cellStyle name="40% - Accent1 4 2 3 3 4 2" xfId="34282"/>
    <cellStyle name="40% - Accent1 4 2 3 3 5" xfId="24122"/>
    <cellStyle name="40% - Accent1 4 2 3 4" xfId="5069"/>
    <cellStyle name="40% - Accent1 4 2 3 4 2" xfId="10149"/>
    <cellStyle name="40% - Accent1 4 2 3 4 2 2" xfId="20309"/>
    <cellStyle name="40% - Accent1 4 2 3 4 2 2 2" xfId="40629"/>
    <cellStyle name="40% - Accent1 4 2 3 4 2 3" xfId="30469"/>
    <cellStyle name="40% - Accent1 4 2 3 4 3" xfId="15229"/>
    <cellStyle name="40% - Accent1 4 2 3 4 3 2" xfId="35549"/>
    <cellStyle name="40% - Accent1 4 2 3 4 4" xfId="25389"/>
    <cellStyle name="40% - Accent1 4 2 3 5" xfId="7609"/>
    <cellStyle name="40% - Accent1 4 2 3 5 2" xfId="17769"/>
    <cellStyle name="40% - Accent1 4 2 3 5 2 2" xfId="38089"/>
    <cellStyle name="40% - Accent1 4 2 3 5 3" xfId="27929"/>
    <cellStyle name="40% - Accent1 4 2 3 6" xfId="12689"/>
    <cellStyle name="40% - Accent1 4 2 3 6 2" xfId="33009"/>
    <cellStyle name="40% - Accent1 4 2 3 7" xfId="22849"/>
    <cellStyle name="40% - Accent1 4 2 4" xfId="3798"/>
    <cellStyle name="40% - Accent1 4 2 4 2" xfId="6338"/>
    <cellStyle name="40% - Accent1 4 2 4 2 2" xfId="11418"/>
    <cellStyle name="40% - Accent1 4 2 4 2 2 2" xfId="21578"/>
    <cellStyle name="40% - Accent1 4 2 4 2 2 2 2" xfId="41898"/>
    <cellStyle name="40% - Accent1 4 2 4 2 2 3" xfId="31738"/>
    <cellStyle name="40% - Accent1 4 2 4 2 3" xfId="16498"/>
    <cellStyle name="40% - Accent1 4 2 4 2 3 2" xfId="36818"/>
    <cellStyle name="40% - Accent1 4 2 4 2 4" xfId="26658"/>
    <cellStyle name="40% - Accent1 4 2 4 3" xfId="8878"/>
    <cellStyle name="40% - Accent1 4 2 4 3 2" xfId="19038"/>
    <cellStyle name="40% - Accent1 4 2 4 3 2 2" xfId="39358"/>
    <cellStyle name="40% - Accent1 4 2 4 3 3" xfId="29198"/>
    <cellStyle name="40% - Accent1 4 2 4 4" xfId="13958"/>
    <cellStyle name="40% - Accent1 4 2 4 4 2" xfId="34278"/>
    <cellStyle name="40% - Accent1 4 2 4 5" xfId="24118"/>
    <cellStyle name="40% - Accent1 4 2 5" xfId="5065"/>
    <cellStyle name="40% - Accent1 4 2 5 2" xfId="10145"/>
    <cellStyle name="40% - Accent1 4 2 5 2 2" xfId="20305"/>
    <cellStyle name="40% - Accent1 4 2 5 2 2 2" xfId="40625"/>
    <cellStyle name="40% - Accent1 4 2 5 2 3" xfId="30465"/>
    <cellStyle name="40% - Accent1 4 2 5 3" xfId="15225"/>
    <cellStyle name="40% - Accent1 4 2 5 3 2" xfId="35545"/>
    <cellStyle name="40% - Accent1 4 2 5 4" xfId="25385"/>
    <cellStyle name="40% - Accent1 4 2 6" xfId="7605"/>
    <cellStyle name="40% - Accent1 4 2 6 2" xfId="17765"/>
    <cellStyle name="40% - Accent1 4 2 6 2 2" xfId="38085"/>
    <cellStyle name="40% - Accent1 4 2 6 3" xfId="27925"/>
    <cellStyle name="40% - Accent1 4 2 7" xfId="12685"/>
    <cellStyle name="40% - Accent1 4 2 7 2" xfId="33005"/>
    <cellStyle name="40% - Accent1 4 2 8" xfId="22845"/>
    <cellStyle name="40% - Accent1 4 3" xfId="521"/>
    <cellStyle name="40% - Accent1 4 3 2" xfId="522"/>
    <cellStyle name="40% - Accent1 4 3 2 2" xfId="523"/>
    <cellStyle name="40% - Accent1 4 3 2 2 2" xfId="3806"/>
    <cellStyle name="40% - Accent1 4 3 2 2 2 2" xfId="6346"/>
    <cellStyle name="40% - Accent1 4 3 2 2 2 2 2" xfId="11426"/>
    <cellStyle name="40% - Accent1 4 3 2 2 2 2 2 2" xfId="21586"/>
    <cellStyle name="40% - Accent1 4 3 2 2 2 2 2 2 2" xfId="41906"/>
    <cellStyle name="40% - Accent1 4 3 2 2 2 2 2 3" xfId="31746"/>
    <cellStyle name="40% - Accent1 4 3 2 2 2 2 3" xfId="16506"/>
    <cellStyle name="40% - Accent1 4 3 2 2 2 2 3 2" xfId="36826"/>
    <cellStyle name="40% - Accent1 4 3 2 2 2 2 4" xfId="26666"/>
    <cellStyle name="40% - Accent1 4 3 2 2 2 3" xfId="8886"/>
    <cellStyle name="40% - Accent1 4 3 2 2 2 3 2" xfId="19046"/>
    <cellStyle name="40% - Accent1 4 3 2 2 2 3 2 2" xfId="39366"/>
    <cellStyle name="40% - Accent1 4 3 2 2 2 3 3" xfId="29206"/>
    <cellStyle name="40% - Accent1 4 3 2 2 2 4" xfId="13966"/>
    <cellStyle name="40% - Accent1 4 3 2 2 2 4 2" xfId="34286"/>
    <cellStyle name="40% - Accent1 4 3 2 2 2 5" xfId="24126"/>
    <cellStyle name="40% - Accent1 4 3 2 2 3" xfId="5073"/>
    <cellStyle name="40% - Accent1 4 3 2 2 3 2" xfId="10153"/>
    <cellStyle name="40% - Accent1 4 3 2 2 3 2 2" xfId="20313"/>
    <cellStyle name="40% - Accent1 4 3 2 2 3 2 2 2" xfId="40633"/>
    <cellStyle name="40% - Accent1 4 3 2 2 3 2 3" xfId="30473"/>
    <cellStyle name="40% - Accent1 4 3 2 2 3 3" xfId="15233"/>
    <cellStyle name="40% - Accent1 4 3 2 2 3 3 2" xfId="35553"/>
    <cellStyle name="40% - Accent1 4 3 2 2 3 4" xfId="25393"/>
    <cellStyle name="40% - Accent1 4 3 2 2 4" xfId="7613"/>
    <cellStyle name="40% - Accent1 4 3 2 2 4 2" xfId="17773"/>
    <cellStyle name="40% - Accent1 4 3 2 2 4 2 2" xfId="38093"/>
    <cellStyle name="40% - Accent1 4 3 2 2 4 3" xfId="27933"/>
    <cellStyle name="40% - Accent1 4 3 2 2 5" xfId="12693"/>
    <cellStyle name="40% - Accent1 4 3 2 2 5 2" xfId="33013"/>
    <cellStyle name="40% - Accent1 4 3 2 2 6" xfId="22853"/>
    <cellStyle name="40% - Accent1 4 3 2 3" xfId="3805"/>
    <cellStyle name="40% - Accent1 4 3 2 3 2" xfId="6345"/>
    <cellStyle name="40% - Accent1 4 3 2 3 2 2" xfId="11425"/>
    <cellStyle name="40% - Accent1 4 3 2 3 2 2 2" xfId="21585"/>
    <cellStyle name="40% - Accent1 4 3 2 3 2 2 2 2" xfId="41905"/>
    <cellStyle name="40% - Accent1 4 3 2 3 2 2 3" xfId="31745"/>
    <cellStyle name="40% - Accent1 4 3 2 3 2 3" xfId="16505"/>
    <cellStyle name="40% - Accent1 4 3 2 3 2 3 2" xfId="36825"/>
    <cellStyle name="40% - Accent1 4 3 2 3 2 4" xfId="26665"/>
    <cellStyle name="40% - Accent1 4 3 2 3 3" xfId="8885"/>
    <cellStyle name="40% - Accent1 4 3 2 3 3 2" xfId="19045"/>
    <cellStyle name="40% - Accent1 4 3 2 3 3 2 2" xfId="39365"/>
    <cellStyle name="40% - Accent1 4 3 2 3 3 3" xfId="29205"/>
    <cellStyle name="40% - Accent1 4 3 2 3 4" xfId="13965"/>
    <cellStyle name="40% - Accent1 4 3 2 3 4 2" xfId="34285"/>
    <cellStyle name="40% - Accent1 4 3 2 3 5" xfId="24125"/>
    <cellStyle name="40% - Accent1 4 3 2 4" xfId="5072"/>
    <cellStyle name="40% - Accent1 4 3 2 4 2" xfId="10152"/>
    <cellStyle name="40% - Accent1 4 3 2 4 2 2" xfId="20312"/>
    <cellStyle name="40% - Accent1 4 3 2 4 2 2 2" xfId="40632"/>
    <cellStyle name="40% - Accent1 4 3 2 4 2 3" xfId="30472"/>
    <cellStyle name="40% - Accent1 4 3 2 4 3" xfId="15232"/>
    <cellStyle name="40% - Accent1 4 3 2 4 3 2" xfId="35552"/>
    <cellStyle name="40% - Accent1 4 3 2 4 4" xfId="25392"/>
    <cellStyle name="40% - Accent1 4 3 2 5" xfId="7612"/>
    <cellStyle name="40% - Accent1 4 3 2 5 2" xfId="17772"/>
    <cellStyle name="40% - Accent1 4 3 2 5 2 2" xfId="38092"/>
    <cellStyle name="40% - Accent1 4 3 2 5 3" xfId="27932"/>
    <cellStyle name="40% - Accent1 4 3 2 6" xfId="12692"/>
    <cellStyle name="40% - Accent1 4 3 2 6 2" xfId="33012"/>
    <cellStyle name="40% - Accent1 4 3 2 7" xfId="22852"/>
    <cellStyle name="40% - Accent1 4 3 3" xfId="3804"/>
    <cellStyle name="40% - Accent1 4 3 3 2" xfId="6344"/>
    <cellStyle name="40% - Accent1 4 3 3 2 2" xfId="11424"/>
    <cellStyle name="40% - Accent1 4 3 3 2 2 2" xfId="21584"/>
    <cellStyle name="40% - Accent1 4 3 3 2 2 2 2" xfId="41904"/>
    <cellStyle name="40% - Accent1 4 3 3 2 2 3" xfId="31744"/>
    <cellStyle name="40% - Accent1 4 3 3 2 3" xfId="16504"/>
    <cellStyle name="40% - Accent1 4 3 3 2 3 2" xfId="36824"/>
    <cellStyle name="40% - Accent1 4 3 3 2 4" xfId="26664"/>
    <cellStyle name="40% - Accent1 4 3 3 3" xfId="8884"/>
    <cellStyle name="40% - Accent1 4 3 3 3 2" xfId="19044"/>
    <cellStyle name="40% - Accent1 4 3 3 3 2 2" xfId="39364"/>
    <cellStyle name="40% - Accent1 4 3 3 3 3" xfId="29204"/>
    <cellStyle name="40% - Accent1 4 3 3 4" xfId="13964"/>
    <cellStyle name="40% - Accent1 4 3 3 4 2" xfId="34284"/>
    <cellStyle name="40% - Accent1 4 3 3 5" xfId="24124"/>
    <cellStyle name="40% - Accent1 4 3 4" xfId="5071"/>
    <cellStyle name="40% - Accent1 4 3 4 2" xfId="10151"/>
    <cellStyle name="40% - Accent1 4 3 4 2 2" xfId="20311"/>
    <cellStyle name="40% - Accent1 4 3 4 2 2 2" xfId="40631"/>
    <cellStyle name="40% - Accent1 4 3 4 2 3" xfId="30471"/>
    <cellStyle name="40% - Accent1 4 3 4 3" xfId="15231"/>
    <cellStyle name="40% - Accent1 4 3 4 3 2" xfId="35551"/>
    <cellStyle name="40% - Accent1 4 3 4 4" xfId="25391"/>
    <cellStyle name="40% - Accent1 4 3 5" xfId="7611"/>
    <cellStyle name="40% - Accent1 4 3 5 2" xfId="17771"/>
    <cellStyle name="40% - Accent1 4 3 5 2 2" xfId="38091"/>
    <cellStyle name="40% - Accent1 4 3 5 3" xfId="27931"/>
    <cellStyle name="40% - Accent1 4 3 6" xfId="12691"/>
    <cellStyle name="40% - Accent1 4 3 6 2" xfId="33011"/>
    <cellStyle name="40% - Accent1 4 3 7" xfId="22851"/>
    <cellStyle name="40% - Accent1 4 4" xfId="524"/>
    <cellStyle name="40% - Accent1 4 4 2" xfId="525"/>
    <cellStyle name="40% - Accent1 4 4 2 2" xfId="3808"/>
    <cellStyle name="40% - Accent1 4 4 2 2 2" xfId="6348"/>
    <cellStyle name="40% - Accent1 4 4 2 2 2 2" xfId="11428"/>
    <cellStyle name="40% - Accent1 4 4 2 2 2 2 2" xfId="21588"/>
    <cellStyle name="40% - Accent1 4 4 2 2 2 2 2 2" xfId="41908"/>
    <cellStyle name="40% - Accent1 4 4 2 2 2 2 3" xfId="31748"/>
    <cellStyle name="40% - Accent1 4 4 2 2 2 3" xfId="16508"/>
    <cellStyle name="40% - Accent1 4 4 2 2 2 3 2" xfId="36828"/>
    <cellStyle name="40% - Accent1 4 4 2 2 2 4" xfId="26668"/>
    <cellStyle name="40% - Accent1 4 4 2 2 3" xfId="8888"/>
    <cellStyle name="40% - Accent1 4 4 2 2 3 2" xfId="19048"/>
    <cellStyle name="40% - Accent1 4 4 2 2 3 2 2" xfId="39368"/>
    <cellStyle name="40% - Accent1 4 4 2 2 3 3" xfId="29208"/>
    <cellStyle name="40% - Accent1 4 4 2 2 4" xfId="13968"/>
    <cellStyle name="40% - Accent1 4 4 2 2 4 2" xfId="34288"/>
    <cellStyle name="40% - Accent1 4 4 2 2 5" xfId="24128"/>
    <cellStyle name="40% - Accent1 4 4 2 3" xfId="5075"/>
    <cellStyle name="40% - Accent1 4 4 2 3 2" xfId="10155"/>
    <cellStyle name="40% - Accent1 4 4 2 3 2 2" xfId="20315"/>
    <cellStyle name="40% - Accent1 4 4 2 3 2 2 2" xfId="40635"/>
    <cellStyle name="40% - Accent1 4 4 2 3 2 3" xfId="30475"/>
    <cellStyle name="40% - Accent1 4 4 2 3 3" xfId="15235"/>
    <cellStyle name="40% - Accent1 4 4 2 3 3 2" xfId="35555"/>
    <cellStyle name="40% - Accent1 4 4 2 3 4" xfId="25395"/>
    <cellStyle name="40% - Accent1 4 4 2 4" xfId="7615"/>
    <cellStyle name="40% - Accent1 4 4 2 4 2" xfId="17775"/>
    <cellStyle name="40% - Accent1 4 4 2 4 2 2" xfId="38095"/>
    <cellStyle name="40% - Accent1 4 4 2 4 3" xfId="27935"/>
    <cellStyle name="40% - Accent1 4 4 2 5" xfId="12695"/>
    <cellStyle name="40% - Accent1 4 4 2 5 2" xfId="33015"/>
    <cellStyle name="40% - Accent1 4 4 2 6" xfId="22855"/>
    <cellStyle name="40% - Accent1 4 4 3" xfId="3807"/>
    <cellStyle name="40% - Accent1 4 4 3 2" xfId="6347"/>
    <cellStyle name="40% - Accent1 4 4 3 2 2" xfId="11427"/>
    <cellStyle name="40% - Accent1 4 4 3 2 2 2" xfId="21587"/>
    <cellStyle name="40% - Accent1 4 4 3 2 2 2 2" xfId="41907"/>
    <cellStyle name="40% - Accent1 4 4 3 2 2 3" xfId="31747"/>
    <cellStyle name="40% - Accent1 4 4 3 2 3" xfId="16507"/>
    <cellStyle name="40% - Accent1 4 4 3 2 3 2" xfId="36827"/>
    <cellStyle name="40% - Accent1 4 4 3 2 4" xfId="26667"/>
    <cellStyle name="40% - Accent1 4 4 3 3" xfId="8887"/>
    <cellStyle name="40% - Accent1 4 4 3 3 2" xfId="19047"/>
    <cellStyle name="40% - Accent1 4 4 3 3 2 2" xfId="39367"/>
    <cellStyle name="40% - Accent1 4 4 3 3 3" xfId="29207"/>
    <cellStyle name="40% - Accent1 4 4 3 4" xfId="13967"/>
    <cellStyle name="40% - Accent1 4 4 3 4 2" xfId="34287"/>
    <cellStyle name="40% - Accent1 4 4 3 5" xfId="24127"/>
    <cellStyle name="40% - Accent1 4 4 4" xfId="5074"/>
    <cellStyle name="40% - Accent1 4 4 4 2" xfId="10154"/>
    <cellStyle name="40% - Accent1 4 4 4 2 2" xfId="20314"/>
    <cellStyle name="40% - Accent1 4 4 4 2 2 2" xfId="40634"/>
    <cellStyle name="40% - Accent1 4 4 4 2 3" xfId="30474"/>
    <cellStyle name="40% - Accent1 4 4 4 3" xfId="15234"/>
    <cellStyle name="40% - Accent1 4 4 4 3 2" xfId="35554"/>
    <cellStyle name="40% - Accent1 4 4 4 4" xfId="25394"/>
    <cellStyle name="40% - Accent1 4 4 5" xfId="7614"/>
    <cellStyle name="40% - Accent1 4 4 5 2" xfId="17774"/>
    <cellStyle name="40% - Accent1 4 4 5 2 2" xfId="38094"/>
    <cellStyle name="40% - Accent1 4 4 5 3" xfId="27934"/>
    <cellStyle name="40% - Accent1 4 4 6" xfId="12694"/>
    <cellStyle name="40% - Accent1 4 4 6 2" xfId="33014"/>
    <cellStyle name="40% - Accent1 4 4 7" xfId="22854"/>
    <cellStyle name="40% - Accent1 4 5" xfId="2853"/>
    <cellStyle name="40% - Accent1 4 5 2" xfId="4558"/>
    <cellStyle name="40% - Accent1 4 5 2 2" xfId="7098"/>
    <cellStyle name="40% - Accent1 4 5 2 2 2" xfId="12178"/>
    <cellStyle name="40% - Accent1 4 5 2 2 2 2" xfId="22338"/>
    <cellStyle name="40% - Accent1 4 5 2 2 2 2 2" xfId="42658"/>
    <cellStyle name="40% - Accent1 4 5 2 2 2 3" xfId="32498"/>
    <cellStyle name="40% - Accent1 4 5 2 2 3" xfId="17258"/>
    <cellStyle name="40% - Accent1 4 5 2 2 3 2" xfId="37578"/>
    <cellStyle name="40% - Accent1 4 5 2 2 4" xfId="27418"/>
    <cellStyle name="40% - Accent1 4 5 2 3" xfId="9638"/>
    <cellStyle name="40% - Accent1 4 5 2 3 2" xfId="19798"/>
    <cellStyle name="40% - Accent1 4 5 2 3 2 2" xfId="40118"/>
    <cellStyle name="40% - Accent1 4 5 2 3 3" xfId="29958"/>
    <cellStyle name="40% - Accent1 4 5 2 4" xfId="14718"/>
    <cellStyle name="40% - Accent1 4 5 2 4 2" xfId="35038"/>
    <cellStyle name="40% - Accent1 4 5 2 5" xfId="24878"/>
    <cellStyle name="40% - Accent1 4 5 3" xfId="5827"/>
    <cellStyle name="40% - Accent1 4 5 3 2" xfId="10907"/>
    <cellStyle name="40% - Accent1 4 5 3 2 2" xfId="21067"/>
    <cellStyle name="40% - Accent1 4 5 3 2 2 2" xfId="41387"/>
    <cellStyle name="40% - Accent1 4 5 3 2 3" xfId="31227"/>
    <cellStyle name="40% - Accent1 4 5 3 3" xfId="15987"/>
    <cellStyle name="40% - Accent1 4 5 3 3 2" xfId="36307"/>
    <cellStyle name="40% - Accent1 4 5 3 4" xfId="26147"/>
    <cellStyle name="40% - Accent1 4 5 4" xfId="8367"/>
    <cellStyle name="40% - Accent1 4 5 4 2" xfId="18527"/>
    <cellStyle name="40% - Accent1 4 5 4 2 2" xfId="38847"/>
    <cellStyle name="40% - Accent1 4 5 4 3" xfId="28687"/>
    <cellStyle name="40% - Accent1 4 5 5" xfId="13447"/>
    <cellStyle name="40% - Accent1 4 5 5 2" xfId="33767"/>
    <cellStyle name="40% - Accent1 4 5 6" xfId="23607"/>
    <cellStyle name="40% - Accent1 4 6" xfId="2854"/>
    <cellStyle name="40% - Accent1 4 7" xfId="3797"/>
    <cellStyle name="40% - Accent1 4 7 2" xfId="6337"/>
    <cellStyle name="40% - Accent1 4 7 2 2" xfId="11417"/>
    <cellStyle name="40% - Accent1 4 7 2 2 2" xfId="21577"/>
    <cellStyle name="40% - Accent1 4 7 2 2 2 2" xfId="41897"/>
    <cellStyle name="40% - Accent1 4 7 2 2 3" xfId="31737"/>
    <cellStyle name="40% - Accent1 4 7 2 3" xfId="16497"/>
    <cellStyle name="40% - Accent1 4 7 2 3 2" xfId="36817"/>
    <cellStyle name="40% - Accent1 4 7 2 4" xfId="26657"/>
    <cellStyle name="40% - Accent1 4 7 3" xfId="8877"/>
    <cellStyle name="40% - Accent1 4 7 3 2" xfId="19037"/>
    <cellStyle name="40% - Accent1 4 7 3 2 2" xfId="39357"/>
    <cellStyle name="40% - Accent1 4 7 3 3" xfId="29197"/>
    <cellStyle name="40% - Accent1 4 7 4" xfId="13957"/>
    <cellStyle name="40% - Accent1 4 7 4 2" xfId="34277"/>
    <cellStyle name="40% - Accent1 4 7 5" xfId="24117"/>
    <cellStyle name="40% - Accent1 4 8" xfId="5064"/>
    <cellStyle name="40% - Accent1 4 8 2" xfId="10144"/>
    <cellStyle name="40% - Accent1 4 8 2 2" xfId="20304"/>
    <cellStyle name="40% - Accent1 4 8 2 2 2" xfId="40624"/>
    <cellStyle name="40% - Accent1 4 8 2 3" xfId="30464"/>
    <cellStyle name="40% - Accent1 4 8 3" xfId="15224"/>
    <cellStyle name="40% - Accent1 4 8 3 2" xfId="35544"/>
    <cellStyle name="40% - Accent1 4 8 4" xfId="25384"/>
    <cellStyle name="40% - Accent1 4 9" xfId="7604"/>
    <cellStyle name="40% - Accent1 4 9 2" xfId="17764"/>
    <cellStyle name="40% - Accent1 4 9 2 2" xfId="38084"/>
    <cellStyle name="40% - Accent1 4 9 3" xfId="27924"/>
    <cellStyle name="40% - Accent1 5" xfId="526"/>
    <cellStyle name="40% - Accent1 5 10" xfId="12696"/>
    <cellStyle name="40% - Accent1 5 10 2" xfId="33016"/>
    <cellStyle name="40% - Accent1 5 11" xfId="22856"/>
    <cellStyle name="40% - Accent1 5 2" xfId="527"/>
    <cellStyle name="40% - Accent1 5 2 2" xfId="528"/>
    <cellStyle name="40% - Accent1 5 2 2 2" xfId="529"/>
    <cellStyle name="40% - Accent1 5 2 2 2 2" xfId="530"/>
    <cellStyle name="40% - Accent1 5 2 2 2 2 2" xfId="3813"/>
    <cellStyle name="40% - Accent1 5 2 2 2 2 2 2" xfId="6353"/>
    <cellStyle name="40% - Accent1 5 2 2 2 2 2 2 2" xfId="11433"/>
    <cellStyle name="40% - Accent1 5 2 2 2 2 2 2 2 2" xfId="21593"/>
    <cellStyle name="40% - Accent1 5 2 2 2 2 2 2 2 2 2" xfId="41913"/>
    <cellStyle name="40% - Accent1 5 2 2 2 2 2 2 2 3" xfId="31753"/>
    <cellStyle name="40% - Accent1 5 2 2 2 2 2 2 3" xfId="16513"/>
    <cellStyle name="40% - Accent1 5 2 2 2 2 2 2 3 2" xfId="36833"/>
    <cellStyle name="40% - Accent1 5 2 2 2 2 2 2 4" xfId="26673"/>
    <cellStyle name="40% - Accent1 5 2 2 2 2 2 3" xfId="8893"/>
    <cellStyle name="40% - Accent1 5 2 2 2 2 2 3 2" xfId="19053"/>
    <cellStyle name="40% - Accent1 5 2 2 2 2 2 3 2 2" xfId="39373"/>
    <cellStyle name="40% - Accent1 5 2 2 2 2 2 3 3" xfId="29213"/>
    <cellStyle name="40% - Accent1 5 2 2 2 2 2 4" xfId="13973"/>
    <cellStyle name="40% - Accent1 5 2 2 2 2 2 4 2" xfId="34293"/>
    <cellStyle name="40% - Accent1 5 2 2 2 2 2 5" xfId="24133"/>
    <cellStyle name="40% - Accent1 5 2 2 2 2 3" xfId="5080"/>
    <cellStyle name="40% - Accent1 5 2 2 2 2 3 2" xfId="10160"/>
    <cellStyle name="40% - Accent1 5 2 2 2 2 3 2 2" xfId="20320"/>
    <cellStyle name="40% - Accent1 5 2 2 2 2 3 2 2 2" xfId="40640"/>
    <cellStyle name="40% - Accent1 5 2 2 2 2 3 2 3" xfId="30480"/>
    <cellStyle name="40% - Accent1 5 2 2 2 2 3 3" xfId="15240"/>
    <cellStyle name="40% - Accent1 5 2 2 2 2 3 3 2" xfId="35560"/>
    <cellStyle name="40% - Accent1 5 2 2 2 2 3 4" xfId="25400"/>
    <cellStyle name="40% - Accent1 5 2 2 2 2 4" xfId="7620"/>
    <cellStyle name="40% - Accent1 5 2 2 2 2 4 2" xfId="17780"/>
    <cellStyle name="40% - Accent1 5 2 2 2 2 4 2 2" xfId="38100"/>
    <cellStyle name="40% - Accent1 5 2 2 2 2 4 3" xfId="27940"/>
    <cellStyle name="40% - Accent1 5 2 2 2 2 5" xfId="12700"/>
    <cellStyle name="40% - Accent1 5 2 2 2 2 5 2" xfId="33020"/>
    <cellStyle name="40% - Accent1 5 2 2 2 2 6" xfId="22860"/>
    <cellStyle name="40% - Accent1 5 2 2 2 3" xfId="3812"/>
    <cellStyle name="40% - Accent1 5 2 2 2 3 2" xfId="6352"/>
    <cellStyle name="40% - Accent1 5 2 2 2 3 2 2" xfId="11432"/>
    <cellStyle name="40% - Accent1 5 2 2 2 3 2 2 2" xfId="21592"/>
    <cellStyle name="40% - Accent1 5 2 2 2 3 2 2 2 2" xfId="41912"/>
    <cellStyle name="40% - Accent1 5 2 2 2 3 2 2 3" xfId="31752"/>
    <cellStyle name="40% - Accent1 5 2 2 2 3 2 3" xfId="16512"/>
    <cellStyle name="40% - Accent1 5 2 2 2 3 2 3 2" xfId="36832"/>
    <cellStyle name="40% - Accent1 5 2 2 2 3 2 4" xfId="26672"/>
    <cellStyle name="40% - Accent1 5 2 2 2 3 3" xfId="8892"/>
    <cellStyle name="40% - Accent1 5 2 2 2 3 3 2" xfId="19052"/>
    <cellStyle name="40% - Accent1 5 2 2 2 3 3 2 2" xfId="39372"/>
    <cellStyle name="40% - Accent1 5 2 2 2 3 3 3" xfId="29212"/>
    <cellStyle name="40% - Accent1 5 2 2 2 3 4" xfId="13972"/>
    <cellStyle name="40% - Accent1 5 2 2 2 3 4 2" xfId="34292"/>
    <cellStyle name="40% - Accent1 5 2 2 2 3 5" xfId="24132"/>
    <cellStyle name="40% - Accent1 5 2 2 2 4" xfId="5079"/>
    <cellStyle name="40% - Accent1 5 2 2 2 4 2" xfId="10159"/>
    <cellStyle name="40% - Accent1 5 2 2 2 4 2 2" xfId="20319"/>
    <cellStyle name="40% - Accent1 5 2 2 2 4 2 2 2" xfId="40639"/>
    <cellStyle name="40% - Accent1 5 2 2 2 4 2 3" xfId="30479"/>
    <cellStyle name="40% - Accent1 5 2 2 2 4 3" xfId="15239"/>
    <cellStyle name="40% - Accent1 5 2 2 2 4 3 2" xfId="35559"/>
    <cellStyle name="40% - Accent1 5 2 2 2 4 4" xfId="25399"/>
    <cellStyle name="40% - Accent1 5 2 2 2 5" xfId="7619"/>
    <cellStyle name="40% - Accent1 5 2 2 2 5 2" xfId="17779"/>
    <cellStyle name="40% - Accent1 5 2 2 2 5 2 2" xfId="38099"/>
    <cellStyle name="40% - Accent1 5 2 2 2 5 3" xfId="27939"/>
    <cellStyle name="40% - Accent1 5 2 2 2 6" xfId="12699"/>
    <cellStyle name="40% - Accent1 5 2 2 2 6 2" xfId="33019"/>
    <cellStyle name="40% - Accent1 5 2 2 2 7" xfId="22859"/>
    <cellStyle name="40% - Accent1 5 2 2 3" xfId="3811"/>
    <cellStyle name="40% - Accent1 5 2 2 3 2" xfId="6351"/>
    <cellStyle name="40% - Accent1 5 2 2 3 2 2" xfId="11431"/>
    <cellStyle name="40% - Accent1 5 2 2 3 2 2 2" xfId="21591"/>
    <cellStyle name="40% - Accent1 5 2 2 3 2 2 2 2" xfId="41911"/>
    <cellStyle name="40% - Accent1 5 2 2 3 2 2 3" xfId="31751"/>
    <cellStyle name="40% - Accent1 5 2 2 3 2 3" xfId="16511"/>
    <cellStyle name="40% - Accent1 5 2 2 3 2 3 2" xfId="36831"/>
    <cellStyle name="40% - Accent1 5 2 2 3 2 4" xfId="26671"/>
    <cellStyle name="40% - Accent1 5 2 2 3 3" xfId="8891"/>
    <cellStyle name="40% - Accent1 5 2 2 3 3 2" xfId="19051"/>
    <cellStyle name="40% - Accent1 5 2 2 3 3 2 2" xfId="39371"/>
    <cellStyle name="40% - Accent1 5 2 2 3 3 3" xfId="29211"/>
    <cellStyle name="40% - Accent1 5 2 2 3 4" xfId="13971"/>
    <cellStyle name="40% - Accent1 5 2 2 3 4 2" xfId="34291"/>
    <cellStyle name="40% - Accent1 5 2 2 3 5" xfId="24131"/>
    <cellStyle name="40% - Accent1 5 2 2 4" xfId="5078"/>
    <cellStyle name="40% - Accent1 5 2 2 4 2" xfId="10158"/>
    <cellStyle name="40% - Accent1 5 2 2 4 2 2" xfId="20318"/>
    <cellStyle name="40% - Accent1 5 2 2 4 2 2 2" xfId="40638"/>
    <cellStyle name="40% - Accent1 5 2 2 4 2 3" xfId="30478"/>
    <cellStyle name="40% - Accent1 5 2 2 4 3" xfId="15238"/>
    <cellStyle name="40% - Accent1 5 2 2 4 3 2" xfId="35558"/>
    <cellStyle name="40% - Accent1 5 2 2 4 4" xfId="25398"/>
    <cellStyle name="40% - Accent1 5 2 2 5" xfId="7618"/>
    <cellStyle name="40% - Accent1 5 2 2 5 2" xfId="17778"/>
    <cellStyle name="40% - Accent1 5 2 2 5 2 2" xfId="38098"/>
    <cellStyle name="40% - Accent1 5 2 2 5 3" xfId="27938"/>
    <cellStyle name="40% - Accent1 5 2 2 6" xfId="12698"/>
    <cellStyle name="40% - Accent1 5 2 2 6 2" xfId="33018"/>
    <cellStyle name="40% - Accent1 5 2 2 7" xfId="22858"/>
    <cellStyle name="40% - Accent1 5 2 3" xfId="531"/>
    <cellStyle name="40% - Accent1 5 2 3 2" xfId="532"/>
    <cellStyle name="40% - Accent1 5 2 3 2 2" xfId="3815"/>
    <cellStyle name="40% - Accent1 5 2 3 2 2 2" xfId="6355"/>
    <cellStyle name="40% - Accent1 5 2 3 2 2 2 2" xfId="11435"/>
    <cellStyle name="40% - Accent1 5 2 3 2 2 2 2 2" xfId="21595"/>
    <cellStyle name="40% - Accent1 5 2 3 2 2 2 2 2 2" xfId="41915"/>
    <cellStyle name="40% - Accent1 5 2 3 2 2 2 2 3" xfId="31755"/>
    <cellStyle name="40% - Accent1 5 2 3 2 2 2 3" xfId="16515"/>
    <cellStyle name="40% - Accent1 5 2 3 2 2 2 3 2" xfId="36835"/>
    <cellStyle name="40% - Accent1 5 2 3 2 2 2 4" xfId="26675"/>
    <cellStyle name="40% - Accent1 5 2 3 2 2 3" xfId="8895"/>
    <cellStyle name="40% - Accent1 5 2 3 2 2 3 2" xfId="19055"/>
    <cellStyle name="40% - Accent1 5 2 3 2 2 3 2 2" xfId="39375"/>
    <cellStyle name="40% - Accent1 5 2 3 2 2 3 3" xfId="29215"/>
    <cellStyle name="40% - Accent1 5 2 3 2 2 4" xfId="13975"/>
    <cellStyle name="40% - Accent1 5 2 3 2 2 4 2" xfId="34295"/>
    <cellStyle name="40% - Accent1 5 2 3 2 2 5" xfId="24135"/>
    <cellStyle name="40% - Accent1 5 2 3 2 3" xfId="5082"/>
    <cellStyle name="40% - Accent1 5 2 3 2 3 2" xfId="10162"/>
    <cellStyle name="40% - Accent1 5 2 3 2 3 2 2" xfId="20322"/>
    <cellStyle name="40% - Accent1 5 2 3 2 3 2 2 2" xfId="40642"/>
    <cellStyle name="40% - Accent1 5 2 3 2 3 2 3" xfId="30482"/>
    <cellStyle name="40% - Accent1 5 2 3 2 3 3" xfId="15242"/>
    <cellStyle name="40% - Accent1 5 2 3 2 3 3 2" xfId="35562"/>
    <cellStyle name="40% - Accent1 5 2 3 2 3 4" xfId="25402"/>
    <cellStyle name="40% - Accent1 5 2 3 2 4" xfId="7622"/>
    <cellStyle name="40% - Accent1 5 2 3 2 4 2" xfId="17782"/>
    <cellStyle name="40% - Accent1 5 2 3 2 4 2 2" xfId="38102"/>
    <cellStyle name="40% - Accent1 5 2 3 2 4 3" xfId="27942"/>
    <cellStyle name="40% - Accent1 5 2 3 2 5" xfId="12702"/>
    <cellStyle name="40% - Accent1 5 2 3 2 5 2" xfId="33022"/>
    <cellStyle name="40% - Accent1 5 2 3 2 6" xfId="22862"/>
    <cellStyle name="40% - Accent1 5 2 3 3" xfId="3814"/>
    <cellStyle name="40% - Accent1 5 2 3 3 2" xfId="6354"/>
    <cellStyle name="40% - Accent1 5 2 3 3 2 2" xfId="11434"/>
    <cellStyle name="40% - Accent1 5 2 3 3 2 2 2" xfId="21594"/>
    <cellStyle name="40% - Accent1 5 2 3 3 2 2 2 2" xfId="41914"/>
    <cellStyle name="40% - Accent1 5 2 3 3 2 2 3" xfId="31754"/>
    <cellStyle name="40% - Accent1 5 2 3 3 2 3" xfId="16514"/>
    <cellStyle name="40% - Accent1 5 2 3 3 2 3 2" xfId="36834"/>
    <cellStyle name="40% - Accent1 5 2 3 3 2 4" xfId="26674"/>
    <cellStyle name="40% - Accent1 5 2 3 3 3" xfId="8894"/>
    <cellStyle name="40% - Accent1 5 2 3 3 3 2" xfId="19054"/>
    <cellStyle name="40% - Accent1 5 2 3 3 3 2 2" xfId="39374"/>
    <cellStyle name="40% - Accent1 5 2 3 3 3 3" xfId="29214"/>
    <cellStyle name="40% - Accent1 5 2 3 3 4" xfId="13974"/>
    <cellStyle name="40% - Accent1 5 2 3 3 4 2" xfId="34294"/>
    <cellStyle name="40% - Accent1 5 2 3 3 5" xfId="24134"/>
    <cellStyle name="40% - Accent1 5 2 3 4" xfId="5081"/>
    <cellStyle name="40% - Accent1 5 2 3 4 2" xfId="10161"/>
    <cellStyle name="40% - Accent1 5 2 3 4 2 2" xfId="20321"/>
    <cellStyle name="40% - Accent1 5 2 3 4 2 2 2" xfId="40641"/>
    <cellStyle name="40% - Accent1 5 2 3 4 2 3" xfId="30481"/>
    <cellStyle name="40% - Accent1 5 2 3 4 3" xfId="15241"/>
    <cellStyle name="40% - Accent1 5 2 3 4 3 2" xfId="35561"/>
    <cellStyle name="40% - Accent1 5 2 3 4 4" xfId="25401"/>
    <cellStyle name="40% - Accent1 5 2 3 5" xfId="7621"/>
    <cellStyle name="40% - Accent1 5 2 3 5 2" xfId="17781"/>
    <cellStyle name="40% - Accent1 5 2 3 5 2 2" xfId="38101"/>
    <cellStyle name="40% - Accent1 5 2 3 5 3" xfId="27941"/>
    <cellStyle name="40% - Accent1 5 2 3 6" xfId="12701"/>
    <cellStyle name="40% - Accent1 5 2 3 6 2" xfId="33021"/>
    <cellStyle name="40% - Accent1 5 2 3 7" xfId="22861"/>
    <cellStyle name="40% - Accent1 5 2 4" xfId="3810"/>
    <cellStyle name="40% - Accent1 5 2 4 2" xfId="6350"/>
    <cellStyle name="40% - Accent1 5 2 4 2 2" xfId="11430"/>
    <cellStyle name="40% - Accent1 5 2 4 2 2 2" xfId="21590"/>
    <cellStyle name="40% - Accent1 5 2 4 2 2 2 2" xfId="41910"/>
    <cellStyle name="40% - Accent1 5 2 4 2 2 3" xfId="31750"/>
    <cellStyle name="40% - Accent1 5 2 4 2 3" xfId="16510"/>
    <cellStyle name="40% - Accent1 5 2 4 2 3 2" xfId="36830"/>
    <cellStyle name="40% - Accent1 5 2 4 2 4" xfId="26670"/>
    <cellStyle name="40% - Accent1 5 2 4 3" xfId="8890"/>
    <cellStyle name="40% - Accent1 5 2 4 3 2" xfId="19050"/>
    <cellStyle name="40% - Accent1 5 2 4 3 2 2" xfId="39370"/>
    <cellStyle name="40% - Accent1 5 2 4 3 3" xfId="29210"/>
    <cellStyle name="40% - Accent1 5 2 4 4" xfId="13970"/>
    <cellStyle name="40% - Accent1 5 2 4 4 2" xfId="34290"/>
    <cellStyle name="40% - Accent1 5 2 4 5" xfId="24130"/>
    <cellStyle name="40% - Accent1 5 2 5" xfId="5077"/>
    <cellStyle name="40% - Accent1 5 2 5 2" xfId="10157"/>
    <cellStyle name="40% - Accent1 5 2 5 2 2" xfId="20317"/>
    <cellStyle name="40% - Accent1 5 2 5 2 2 2" xfId="40637"/>
    <cellStyle name="40% - Accent1 5 2 5 2 3" xfId="30477"/>
    <cellStyle name="40% - Accent1 5 2 5 3" xfId="15237"/>
    <cellStyle name="40% - Accent1 5 2 5 3 2" xfId="35557"/>
    <cellStyle name="40% - Accent1 5 2 5 4" xfId="25397"/>
    <cellStyle name="40% - Accent1 5 2 6" xfId="7617"/>
    <cellStyle name="40% - Accent1 5 2 6 2" xfId="17777"/>
    <cellStyle name="40% - Accent1 5 2 6 2 2" xfId="38097"/>
    <cellStyle name="40% - Accent1 5 2 6 3" xfId="27937"/>
    <cellStyle name="40% - Accent1 5 2 7" xfId="12697"/>
    <cellStyle name="40% - Accent1 5 2 7 2" xfId="33017"/>
    <cellStyle name="40% - Accent1 5 2 8" xfId="22857"/>
    <cellStyle name="40% - Accent1 5 3" xfId="533"/>
    <cellStyle name="40% - Accent1 5 3 2" xfId="534"/>
    <cellStyle name="40% - Accent1 5 3 2 2" xfId="535"/>
    <cellStyle name="40% - Accent1 5 3 2 2 2" xfId="3818"/>
    <cellStyle name="40% - Accent1 5 3 2 2 2 2" xfId="6358"/>
    <cellStyle name="40% - Accent1 5 3 2 2 2 2 2" xfId="11438"/>
    <cellStyle name="40% - Accent1 5 3 2 2 2 2 2 2" xfId="21598"/>
    <cellStyle name="40% - Accent1 5 3 2 2 2 2 2 2 2" xfId="41918"/>
    <cellStyle name="40% - Accent1 5 3 2 2 2 2 2 3" xfId="31758"/>
    <cellStyle name="40% - Accent1 5 3 2 2 2 2 3" xfId="16518"/>
    <cellStyle name="40% - Accent1 5 3 2 2 2 2 3 2" xfId="36838"/>
    <cellStyle name="40% - Accent1 5 3 2 2 2 2 4" xfId="26678"/>
    <cellStyle name="40% - Accent1 5 3 2 2 2 3" xfId="8898"/>
    <cellStyle name="40% - Accent1 5 3 2 2 2 3 2" xfId="19058"/>
    <cellStyle name="40% - Accent1 5 3 2 2 2 3 2 2" xfId="39378"/>
    <cellStyle name="40% - Accent1 5 3 2 2 2 3 3" xfId="29218"/>
    <cellStyle name="40% - Accent1 5 3 2 2 2 4" xfId="13978"/>
    <cellStyle name="40% - Accent1 5 3 2 2 2 4 2" xfId="34298"/>
    <cellStyle name="40% - Accent1 5 3 2 2 2 5" xfId="24138"/>
    <cellStyle name="40% - Accent1 5 3 2 2 3" xfId="5085"/>
    <cellStyle name="40% - Accent1 5 3 2 2 3 2" xfId="10165"/>
    <cellStyle name="40% - Accent1 5 3 2 2 3 2 2" xfId="20325"/>
    <cellStyle name="40% - Accent1 5 3 2 2 3 2 2 2" xfId="40645"/>
    <cellStyle name="40% - Accent1 5 3 2 2 3 2 3" xfId="30485"/>
    <cellStyle name="40% - Accent1 5 3 2 2 3 3" xfId="15245"/>
    <cellStyle name="40% - Accent1 5 3 2 2 3 3 2" xfId="35565"/>
    <cellStyle name="40% - Accent1 5 3 2 2 3 4" xfId="25405"/>
    <cellStyle name="40% - Accent1 5 3 2 2 4" xfId="7625"/>
    <cellStyle name="40% - Accent1 5 3 2 2 4 2" xfId="17785"/>
    <cellStyle name="40% - Accent1 5 3 2 2 4 2 2" xfId="38105"/>
    <cellStyle name="40% - Accent1 5 3 2 2 4 3" xfId="27945"/>
    <cellStyle name="40% - Accent1 5 3 2 2 5" xfId="12705"/>
    <cellStyle name="40% - Accent1 5 3 2 2 5 2" xfId="33025"/>
    <cellStyle name="40% - Accent1 5 3 2 2 6" xfId="22865"/>
    <cellStyle name="40% - Accent1 5 3 2 3" xfId="3817"/>
    <cellStyle name="40% - Accent1 5 3 2 3 2" xfId="6357"/>
    <cellStyle name="40% - Accent1 5 3 2 3 2 2" xfId="11437"/>
    <cellStyle name="40% - Accent1 5 3 2 3 2 2 2" xfId="21597"/>
    <cellStyle name="40% - Accent1 5 3 2 3 2 2 2 2" xfId="41917"/>
    <cellStyle name="40% - Accent1 5 3 2 3 2 2 3" xfId="31757"/>
    <cellStyle name="40% - Accent1 5 3 2 3 2 3" xfId="16517"/>
    <cellStyle name="40% - Accent1 5 3 2 3 2 3 2" xfId="36837"/>
    <cellStyle name="40% - Accent1 5 3 2 3 2 4" xfId="26677"/>
    <cellStyle name="40% - Accent1 5 3 2 3 3" xfId="8897"/>
    <cellStyle name="40% - Accent1 5 3 2 3 3 2" xfId="19057"/>
    <cellStyle name="40% - Accent1 5 3 2 3 3 2 2" xfId="39377"/>
    <cellStyle name="40% - Accent1 5 3 2 3 3 3" xfId="29217"/>
    <cellStyle name="40% - Accent1 5 3 2 3 4" xfId="13977"/>
    <cellStyle name="40% - Accent1 5 3 2 3 4 2" xfId="34297"/>
    <cellStyle name="40% - Accent1 5 3 2 3 5" xfId="24137"/>
    <cellStyle name="40% - Accent1 5 3 2 4" xfId="5084"/>
    <cellStyle name="40% - Accent1 5 3 2 4 2" xfId="10164"/>
    <cellStyle name="40% - Accent1 5 3 2 4 2 2" xfId="20324"/>
    <cellStyle name="40% - Accent1 5 3 2 4 2 2 2" xfId="40644"/>
    <cellStyle name="40% - Accent1 5 3 2 4 2 3" xfId="30484"/>
    <cellStyle name="40% - Accent1 5 3 2 4 3" xfId="15244"/>
    <cellStyle name="40% - Accent1 5 3 2 4 3 2" xfId="35564"/>
    <cellStyle name="40% - Accent1 5 3 2 4 4" xfId="25404"/>
    <cellStyle name="40% - Accent1 5 3 2 5" xfId="7624"/>
    <cellStyle name="40% - Accent1 5 3 2 5 2" xfId="17784"/>
    <cellStyle name="40% - Accent1 5 3 2 5 2 2" xfId="38104"/>
    <cellStyle name="40% - Accent1 5 3 2 5 3" xfId="27944"/>
    <cellStyle name="40% - Accent1 5 3 2 6" xfId="12704"/>
    <cellStyle name="40% - Accent1 5 3 2 6 2" xfId="33024"/>
    <cellStyle name="40% - Accent1 5 3 2 7" xfId="22864"/>
    <cellStyle name="40% - Accent1 5 3 3" xfId="3816"/>
    <cellStyle name="40% - Accent1 5 3 3 2" xfId="6356"/>
    <cellStyle name="40% - Accent1 5 3 3 2 2" xfId="11436"/>
    <cellStyle name="40% - Accent1 5 3 3 2 2 2" xfId="21596"/>
    <cellStyle name="40% - Accent1 5 3 3 2 2 2 2" xfId="41916"/>
    <cellStyle name="40% - Accent1 5 3 3 2 2 3" xfId="31756"/>
    <cellStyle name="40% - Accent1 5 3 3 2 3" xfId="16516"/>
    <cellStyle name="40% - Accent1 5 3 3 2 3 2" xfId="36836"/>
    <cellStyle name="40% - Accent1 5 3 3 2 4" xfId="26676"/>
    <cellStyle name="40% - Accent1 5 3 3 3" xfId="8896"/>
    <cellStyle name="40% - Accent1 5 3 3 3 2" xfId="19056"/>
    <cellStyle name="40% - Accent1 5 3 3 3 2 2" xfId="39376"/>
    <cellStyle name="40% - Accent1 5 3 3 3 3" xfId="29216"/>
    <cellStyle name="40% - Accent1 5 3 3 4" xfId="13976"/>
    <cellStyle name="40% - Accent1 5 3 3 4 2" xfId="34296"/>
    <cellStyle name="40% - Accent1 5 3 3 5" xfId="24136"/>
    <cellStyle name="40% - Accent1 5 3 4" xfId="5083"/>
    <cellStyle name="40% - Accent1 5 3 4 2" xfId="10163"/>
    <cellStyle name="40% - Accent1 5 3 4 2 2" xfId="20323"/>
    <cellStyle name="40% - Accent1 5 3 4 2 2 2" xfId="40643"/>
    <cellStyle name="40% - Accent1 5 3 4 2 3" xfId="30483"/>
    <cellStyle name="40% - Accent1 5 3 4 3" xfId="15243"/>
    <cellStyle name="40% - Accent1 5 3 4 3 2" xfId="35563"/>
    <cellStyle name="40% - Accent1 5 3 4 4" xfId="25403"/>
    <cellStyle name="40% - Accent1 5 3 5" xfId="7623"/>
    <cellStyle name="40% - Accent1 5 3 5 2" xfId="17783"/>
    <cellStyle name="40% - Accent1 5 3 5 2 2" xfId="38103"/>
    <cellStyle name="40% - Accent1 5 3 5 3" xfId="27943"/>
    <cellStyle name="40% - Accent1 5 3 6" xfId="12703"/>
    <cellStyle name="40% - Accent1 5 3 6 2" xfId="33023"/>
    <cellStyle name="40% - Accent1 5 3 7" xfId="22863"/>
    <cellStyle name="40% - Accent1 5 4" xfId="536"/>
    <cellStyle name="40% - Accent1 5 4 2" xfId="537"/>
    <cellStyle name="40% - Accent1 5 4 2 2" xfId="3820"/>
    <cellStyle name="40% - Accent1 5 4 2 2 2" xfId="6360"/>
    <cellStyle name="40% - Accent1 5 4 2 2 2 2" xfId="11440"/>
    <cellStyle name="40% - Accent1 5 4 2 2 2 2 2" xfId="21600"/>
    <cellStyle name="40% - Accent1 5 4 2 2 2 2 2 2" xfId="41920"/>
    <cellStyle name="40% - Accent1 5 4 2 2 2 2 3" xfId="31760"/>
    <cellStyle name="40% - Accent1 5 4 2 2 2 3" xfId="16520"/>
    <cellStyle name="40% - Accent1 5 4 2 2 2 3 2" xfId="36840"/>
    <cellStyle name="40% - Accent1 5 4 2 2 2 4" xfId="26680"/>
    <cellStyle name="40% - Accent1 5 4 2 2 3" xfId="8900"/>
    <cellStyle name="40% - Accent1 5 4 2 2 3 2" xfId="19060"/>
    <cellStyle name="40% - Accent1 5 4 2 2 3 2 2" xfId="39380"/>
    <cellStyle name="40% - Accent1 5 4 2 2 3 3" xfId="29220"/>
    <cellStyle name="40% - Accent1 5 4 2 2 4" xfId="13980"/>
    <cellStyle name="40% - Accent1 5 4 2 2 4 2" xfId="34300"/>
    <cellStyle name="40% - Accent1 5 4 2 2 5" xfId="24140"/>
    <cellStyle name="40% - Accent1 5 4 2 3" xfId="5087"/>
    <cellStyle name="40% - Accent1 5 4 2 3 2" xfId="10167"/>
    <cellStyle name="40% - Accent1 5 4 2 3 2 2" xfId="20327"/>
    <cellStyle name="40% - Accent1 5 4 2 3 2 2 2" xfId="40647"/>
    <cellStyle name="40% - Accent1 5 4 2 3 2 3" xfId="30487"/>
    <cellStyle name="40% - Accent1 5 4 2 3 3" xfId="15247"/>
    <cellStyle name="40% - Accent1 5 4 2 3 3 2" xfId="35567"/>
    <cellStyle name="40% - Accent1 5 4 2 3 4" xfId="25407"/>
    <cellStyle name="40% - Accent1 5 4 2 4" xfId="7627"/>
    <cellStyle name="40% - Accent1 5 4 2 4 2" xfId="17787"/>
    <cellStyle name="40% - Accent1 5 4 2 4 2 2" xfId="38107"/>
    <cellStyle name="40% - Accent1 5 4 2 4 3" xfId="27947"/>
    <cellStyle name="40% - Accent1 5 4 2 5" xfId="12707"/>
    <cellStyle name="40% - Accent1 5 4 2 5 2" xfId="33027"/>
    <cellStyle name="40% - Accent1 5 4 2 6" xfId="22867"/>
    <cellStyle name="40% - Accent1 5 4 3" xfId="3819"/>
    <cellStyle name="40% - Accent1 5 4 3 2" xfId="6359"/>
    <cellStyle name="40% - Accent1 5 4 3 2 2" xfId="11439"/>
    <cellStyle name="40% - Accent1 5 4 3 2 2 2" xfId="21599"/>
    <cellStyle name="40% - Accent1 5 4 3 2 2 2 2" xfId="41919"/>
    <cellStyle name="40% - Accent1 5 4 3 2 2 3" xfId="31759"/>
    <cellStyle name="40% - Accent1 5 4 3 2 3" xfId="16519"/>
    <cellStyle name="40% - Accent1 5 4 3 2 3 2" xfId="36839"/>
    <cellStyle name="40% - Accent1 5 4 3 2 4" xfId="26679"/>
    <cellStyle name="40% - Accent1 5 4 3 3" xfId="8899"/>
    <cellStyle name="40% - Accent1 5 4 3 3 2" xfId="19059"/>
    <cellStyle name="40% - Accent1 5 4 3 3 2 2" xfId="39379"/>
    <cellStyle name="40% - Accent1 5 4 3 3 3" xfId="29219"/>
    <cellStyle name="40% - Accent1 5 4 3 4" xfId="13979"/>
    <cellStyle name="40% - Accent1 5 4 3 4 2" xfId="34299"/>
    <cellStyle name="40% - Accent1 5 4 3 5" xfId="24139"/>
    <cellStyle name="40% - Accent1 5 4 4" xfId="5086"/>
    <cellStyle name="40% - Accent1 5 4 4 2" xfId="10166"/>
    <cellStyle name="40% - Accent1 5 4 4 2 2" xfId="20326"/>
    <cellStyle name="40% - Accent1 5 4 4 2 2 2" xfId="40646"/>
    <cellStyle name="40% - Accent1 5 4 4 2 3" xfId="30486"/>
    <cellStyle name="40% - Accent1 5 4 4 3" xfId="15246"/>
    <cellStyle name="40% - Accent1 5 4 4 3 2" xfId="35566"/>
    <cellStyle name="40% - Accent1 5 4 4 4" xfId="25406"/>
    <cellStyle name="40% - Accent1 5 4 5" xfId="7626"/>
    <cellStyle name="40% - Accent1 5 4 5 2" xfId="17786"/>
    <cellStyle name="40% - Accent1 5 4 5 2 2" xfId="38106"/>
    <cellStyle name="40% - Accent1 5 4 5 3" xfId="27946"/>
    <cellStyle name="40% - Accent1 5 4 6" xfId="12706"/>
    <cellStyle name="40% - Accent1 5 4 6 2" xfId="33026"/>
    <cellStyle name="40% - Accent1 5 4 7" xfId="22866"/>
    <cellStyle name="40% - Accent1 5 5" xfId="2855"/>
    <cellStyle name="40% - Accent1 5 5 2" xfId="4559"/>
    <cellStyle name="40% - Accent1 5 5 2 2" xfId="7099"/>
    <cellStyle name="40% - Accent1 5 5 2 2 2" xfId="12179"/>
    <cellStyle name="40% - Accent1 5 5 2 2 2 2" xfId="22339"/>
    <cellStyle name="40% - Accent1 5 5 2 2 2 2 2" xfId="42659"/>
    <cellStyle name="40% - Accent1 5 5 2 2 2 3" xfId="32499"/>
    <cellStyle name="40% - Accent1 5 5 2 2 3" xfId="17259"/>
    <cellStyle name="40% - Accent1 5 5 2 2 3 2" xfId="37579"/>
    <cellStyle name="40% - Accent1 5 5 2 2 4" xfId="27419"/>
    <cellStyle name="40% - Accent1 5 5 2 3" xfId="9639"/>
    <cellStyle name="40% - Accent1 5 5 2 3 2" xfId="19799"/>
    <cellStyle name="40% - Accent1 5 5 2 3 2 2" xfId="40119"/>
    <cellStyle name="40% - Accent1 5 5 2 3 3" xfId="29959"/>
    <cellStyle name="40% - Accent1 5 5 2 4" xfId="14719"/>
    <cellStyle name="40% - Accent1 5 5 2 4 2" xfId="35039"/>
    <cellStyle name="40% - Accent1 5 5 2 5" xfId="24879"/>
    <cellStyle name="40% - Accent1 5 5 3" xfId="5828"/>
    <cellStyle name="40% - Accent1 5 5 3 2" xfId="10908"/>
    <cellStyle name="40% - Accent1 5 5 3 2 2" xfId="21068"/>
    <cellStyle name="40% - Accent1 5 5 3 2 2 2" xfId="41388"/>
    <cellStyle name="40% - Accent1 5 5 3 2 3" xfId="31228"/>
    <cellStyle name="40% - Accent1 5 5 3 3" xfId="15988"/>
    <cellStyle name="40% - Accent1 5 5 3 3 2" xfId="36308"/>
    <cellStyle name="40% - Accent1 5 5 3 4" xfId="26148"/>
    <cellStyle name="40% - Accent1 5 5 4" xfId="8368"/>
    <cellStyle name="40% - Accent1 5 5 4 2" xfId="18528"/>
    <cellStyle name="40% - Accent1 5 5 4 2 2" xfId="38848"/>
    <cellStyle name="40% - Accent1 5 5 4 3" xfId="28688"/>
    <cellStyle name="40% - Accent1 5 5 5" xfId="13448"/>
    <cellStyle name="40% - Accent1 5 5 5 2" xfId="33768"/>
    <cellStyle name="40% - Accent1 5 5 6" xfId="23608"/>
    <cellStyle name="40% - Accent1 5 6" xfId="2856"/>
    <cellStyle name="40% - Accent1 5 7" xfId="3809"/>
    <cellStyle name="40% - Accent1 5 7 2" xfId="6349"/>
    <cellStyle name="40% - Accent1 5 7 2 2" xfId="11429"/>
    <cellStyle name="40% - Accent1 5 7 2 2 2" xfId="21589"/>
    <cellStyle name="40% - Accent1 5 7 2 2 2 2" xfId="41909"/>
    <cellStyle name="40% - Accent1 5 7 2 2 3" xfId="31749"/>
    <cellStyle name="40% - Accent1 5 7 2 3" xfId="16509"/>
    <cellStyle name="40% - Accent1 5 7 2 3 2" xfId="36829"/>
    <cellStyle name="40% - Accent1 5 7 2 4" xfId="26669"/>
    <cellStyle name="40% - Accent1 5 7 3" xfId="8889"/>
    <cellStyle name="40% - Accent1 5 7 3 2" xfId="19049"/>
    <cellStyle name="40% - Accent1 5 7 3 2 2" xfId="39369"/>
    <cellStyle name="40% - Accent1 5 7 3 3" xfId="29209"/>
    <cellStyle name="40% - Accent1 5 7 4" xfId="13969"/>
    <cellStyle name="40% - Accent1 5 7 4 2" xfId="34289"/>
    <cellStyle name="40% - Accent1 5 7 5" xfId="24129"/>
    <cellStyle name="40% - Accent1 5 8" xfId="5076"/>
    <cellStyle name="40% - Accent1 5 8 2" xfId="10156"/>
    <cellStyle name="40% - Accent1 5 8 2 2" xfId="20316"/>
    <cellStyle name="40% - Accent1 5 8 2 2 2" xfId="40636"/>
    <cellStyle name="40% - Accent1 5 8 2 3" xfId="30476"/>
    <cellStyle name="40% - Accent1 5 8 3" xfId="15236"/>
    <cellStyle name="40% - Accent1 5 8 3 2" xfId="35556"/>
    <cellStyle name="40% - Accent1 5 8 4" xfId="25396"/>
    <cellStyle name="40% - Accent1 5 9" xfId="7616"/>
    <cellStyle name="40% - Accent1 5 9 2" xfId="17776"/>
    <cellStyle name="40% - Accent1 5 9 2 2" xfId="38096"/>
    <cellStyle name="40% - Accent1 5 9 3" xfId="27936"/>
    <cellStyle name="40% - Accent1 6" xfId="538"/>
    <cellStyle name="40% - Accent1 6 2" xfId="539"/>
    <cellStyle name="40% - Accent1 6 2 2" xfId="540"/>
    <cellStyle name="40% - Accent1 6 2 2 2" xfId="541"/>
    <cellStyle name="40% - Accent1 6 2 2 2 2" xfId="3824"/>
    <cellStyle name="40% - Accent1 6 2 2 2 2 2" xfId="6364"/>
    <cellStyle name="40% - Accent1 6 2 2 2 2 2 2" xfId="11444"/>
    <cellStyle name="40% - Accent1 6 2 2 2 2 2 2 2" xfId="21604"/>
    <cellStyle name="40% - Accent1 6 2 2 2 2 2 2 2 2" xfId="41924"/>
    <cellStyle name="40% - Accent1 6 2 2 2 2 2 2 3" xfId="31764"/>
    <cellStyle name="40% - Accent1 6 2 2 2 2 2 3" xfId="16524"/>
    <cellStyle name="40% - Accent1 6 2 2 2 2 2 3 2" xfId="36844"/>
    <cellStyle name="40% - Accent1 6 2 2 2 2 2 4" xfId="26684"/>
    <cellStyle name="40% - Accent1 6 2 2 2 2 3" xfId="8904"/>
    <cellStyle name="40% - Accent1 6 2 2 2 2 3 2" xfId="19064"/>
    <cellStyle name="40% - Accent1 6 2 2 2 2 3 2 2" xfId="39384"/>
    <cellStyle name="40% - Accent1 6 2 2 2 2 3 3" xfId="29224"/>
    <cellStyle name="40% - Accent1 6 2 2 2 2 4" xfId="13984"/>
    <cellStyle name="40% - Accent1 6 2 2 2 2 4 2" xfId="34304"/>
    <cellStyle name="40% - Accent1 6 2 2 2 2 5" xfId="24144"/>
    <cellStyle name="40% - Accent1 6 2 2 2 3" xfId="5091"/>
    <cellStyle name="40% - Accent1 6 2 2 2 3 2" xfId="10171"/>
    <cellStyle name="40% - Accent1 6 2 2 2 3 2 2" xfId="20331"/>
    <cellStyle name="40% - Accent1 6 2 2 2 3 2 2 2" xfId="40651"/>
    <cellStyle name="40% - Accent1 6 2 2 2 3 2 3" xfId="30491"/>
    <cellStyle name="40% - Accent1 6 2 2 2 3 3" xfId="15251"/>
    <cellStyle name="40% - Accent1 6 2 2 2 3 3 2" xfId="35571"/>
    <cellStyle name="40% - Accent1 6 2 2 2 3 4" xfId="25411"/>
    <cellStyle name="40% - Accent1 6 2 2 2 4" xfId="7631"/>
    <cellStyle name="40% - Accent1 6 2 2 2 4 2" xfId="17791"/>
    <cellStyle name="40% - Accent1 6 2 2 2 4 2 2" xfId="38111"/>
    <cellStyle name="40% - Accent1 6 2 2 2 4 3" xfId="27951"/>
    <cellStyle name="40% - Accent1 6 2 2 2 5" xfId="12711"/>
    <cellStyle name="40% - Accent1 6 2 2 2 5 2" xfId="33031"/>
    <cellStyle name="40% - Accent1 6 2 2 2 6" xfId="22871"/>
    <cellStyle name="40% - Accent1 6 2 2 3" xfId="3823"/>
    <cellStyle name="40% - Accent1 6 2 2 3 2" xfId="6363"/>
    <cellStyle name="40% - Accent1 6 2 2 3 2 2" xfId="11443"/>
    <cellStyle name="40% - Accent1 6 2 2 3 2 2 2" xfId="21603"/>
    <cellStyle name="40% - Accent1 6 2 2 3 2 2 2 2" xfId="41923"/>
    <cellStyle name="40% - Accent1 6 2 2 3 2 2 3" xfId="31763"/>
    <cellStyle name="40% - Accent1 6 2 2 3 2 3" xfId="16523"/>
    <cellStyle name="40% - Accent1 6 2 2 3 2 3 2" xfId="36843"/>
    <cellStyle name="40% - Accent1 6 2 2 3 2 4" xfId="26683"/>
    <cellStyle name="40% - Accent1 6 2 2 3 3" xfId="8903"/>
    <cellStyle name="40% - Accent1 6 2 2 3 3 2" xfId="19063"/>
    <cellStyle name="40% - Accent1 6 2 2 3 3 2 2" xfId="39383"/>
    <cellStyle name="40% - Accent1 6 2 2 3 3 3" xfId="29223"/>
    <cellStyle name="40% - Accent1 6 2 2 3 4" xfId="13983"/>
    <cellStyle name="40% - Accent1 6 2 2 3 4 2" xfId="34303"/>
    <cellStyle name="40% - Accent1 6 2 2 3 5" xfId="24143"/>
    <cellStyle name="40% - Accent1 6 2 2 4" xfId="5090"/>
    <cellStyle name="40% - Accent1 6 2 2 4 2" xfId="10170"/>
    <cellStyle name="40% - Accent1 6 2 2 4 2 2" xfId="20330"/>
    <cellStyle name="40% - Accent1 6 2 2 4 2 2 2" xfId="40650"/>
    <cellStyle name="40% - Accent1 6 2 2 4 2 3" xfId="30490"/>
    <cellStyle name="40% - Accent1 6 2 2 4 3" xfId="15250"/>
    <cellStyle name="40% - Accent1 6 2 2 4 3 2" xfId="35570"/>
    <cellStyle name="40% - Accent1 6 2 2 4 4" xfId="25410"/>
    <cellStyle name="40% - Accent1 6 2 2 5" xfId="7630"/>
    <cellStyle name="40% - Accent1 6 2 2 5 2" xfId="17790"/>
    <cellStyle name="40% - Accent1 6 2 2 5 2 2" xfId="38110"/>
    <cellStyle name="40% - Accent1 6 2 2 5 3" xfId="27950"/>
    <cellStyle name="40% - Accent1 6 2 2 6" xfId="12710"/>
    <cellStyle name="40% - Accent1 6 2 2 6 2" xfId="33030"/>
    <cellStyle name="40% - Accent1 6 2 2 7" xfId="22870"/>
    <cellStyle name="40% - Accent1 6 2 3" xfId="3822"/>
    <cellStyle name="40% - Accent1 6 2 3 2" xfId="6362"/>
    <cellStyle name="40% - Accent1 6 2 3 2 2" xfId="11442"/>
    <cellStyle name="40% - Accent1 6 2 3 2 2 2" xfId="21602"/>
    <cellStyle name="40% - Accent1 6 2 3 2 2 2 2" xfId="41922"/>
    <cellStyle name="40% - Accent1 6 2 3 2 2 3" xfId="31762"/>
    <cellStyle name="40% - Accent1 6 2 3 2 3" xfId="16522"/>
    <cellStyle name="40% - Accent1 6 2 3 2 3 2" xfId="36842"/>
    <cellStyle name="40% - Accent1 6 2 3 2 4" xfId="26682"/>
    <cellStyle name="40% - Accent1 6 2 3 3" xfId="8902"/>
    <cellStyle name="40% - Accent1 6 2 3 3 2" xfId="19062"/>
    <cellStyle name="40% - Accent1 6 2 3 3 2 2" xfId="39382"/>
    <cellStyle name="40% - Accent1 6 2 3 3 3" xfId="29222"/>
    <cellStyle name="40% - Accent1 6 2 3 4" xfId="13982"/>
    <cellStyle name="40% - Accent1 6 2 3 4 2" xfId="34302"/>
    <cellStyle name="40% - Accent1 6 2 3 5" xfId="24142"/>
    <cellStyle name="40% - Accent1 6 2 4" xfId="5089"/>
    <cellStyle name="40% - Accent1 6 2 4 2" xfId="10169"/>
    <cellStyle name="40% - Accent1 6 2 4 2 2" xfId="20329"/>
    <cellStyle name="40% - Accent1 6 2 4 2 2 2" xfId="40649"/>
    <cellStyle name="40% - Accent1 6 2 4 2 3" xfId="30489"/>
    <cellStyle name="40% - Accent1 6 2 4 3" xfId="15249"/>
    <cellStyle name="40% - Accent1 6 2 4 3 2" xfId="35569"/>
    <cellStyle name="40% - Accent1 6 2 4 4" xfId="25409"/>
    <cellStyle name="40% - Accent1 6 2 5" xfId="7629"/>
    <cellStyle name="40% - Accent1 6 2 5 2" xfId="17789"/>
    <cellStyle name="40% - Accent1 6 2 5 2 2" xfId="38109"/>
    <cellStyle name="40% - Accent1 6 2 5 3" xfId="27949"/>
    <cellStyle name="40% - Accent1 6 2 6" xfId="12709"/>
    <cellStyle name="40% - Accent1 6 2 6 2" xfId="33029"/>
    <cellStyle name="40% - Accent1 6 2 7" xfId="22869"/>
    <cellStyle name="40% - Accent1 6 3" xfId="542"/>
    <cellStyle name="40% - Accent1 6 3 2" xfId="543"/>
    <cellStyle name="40% - Accent1 6 3 2 2" xfId="3826"/>
    <cellStyle name="40% - Accent1 6 3 2 2 2" xfId="6366"/>
    <cellStyle name="40% - Accent1 6 3 2 2 2 2" xfId="11446"/>
    <cellStyle name="40% - Accent1 6 3 2 2 2 2 2" xfId="21606"/>
    <cellStyle name="40% - Accent1 6 3 2 2 2 2 2 2" xfId="41926"/>
    <cellStyle name="40% - Accent1 6 3 2 2 2 2 3" xfId="31766"/>
    <cellStyle name="40% - Accent1 6 3 2 2 2 3" xfId="16526"/>
    <cellStyle name="40% - Accent1 6 3 2 2 2 3 2" xfId="36846"/>
    <cellStyle name="40% - Accent1 6 3 2 2 2 4" xfId="26686"/>
    <cellStyle name="40% - Accent1 6 3 2 2 3" xfId="8906"/>
    <cellStyle name="40% - Accent1 6 3 2 2 3 2" xfId="19066"/>
    <cellStyle name="40% - Accent1 6 3 2 2 3 2 2" xfId="39386"/>
    <cellStyle name="40% - Accent1 6 3 2 2 3 3" xfId="29226"/>
    <cellStyle name="40% - Accent1 6 3 2 2 4" xfId="13986"/>
    <cellStyle name="40% - Accent1 6 3 2 2 4 2" xfId="34306"/>
    <cellStyle name="40% - Accent1 6 3 2 2 5" xfId="24146"/>
    <cellStyle name="40% - Accent1 6 3 2 3" xfId="5093"/>
    <cellStyle name="40% - Accent1 6 3 2 3 2" xfId="10173"/>
    <cellStyle name="40% - Accent1 6 3 2 3 2 2" xfId="20333"/>
    <cellStyle name="40% - Accent1 6 3 2 3 2 2 2" xfId="40653"/>
    <cellStyle name="40% - Accent1 6 3 2 3 2 3" xfId="30493"/>
    <cellStyle name="40% - Accent1 6 3 2 3 3" xfId="15253"/>
    <cellStyle name="40% - Accent1 6 3 2 3 3 2" xfId="35573"/>
    <cellStyle name="40% - Accent1 6 3 2 3 4" xfId="25413"/>
    <cellStyle name="40% - Accent1 6 3 2 4" xfId="7633"/>
    <cellStyle name="40% - Accent1 6 3 2 4 2" xfId="17793"/>
    <cellStyle name="40% - Accent1 6 3 2 4 2 2" xfId="38113"/>
    <cellStyle name="40% - Accent1 6 3 2 4 3" xfId="27953"/>
    <cellStyle name="40% - Accent1 6 3 2 5" xfId="12713"/>
    <cellStyle name="40% - Accent1 6 3 2 5 2" xfId="33033"/>
    <cellStyle name="40% - Accent1 6 3 2 6" xfId="22873"/>
    <cellStyle name="40% - Accent1 6 3 3" xfId="3825"/>
    <cellStyle name="40% - Accent1 6 3 3 2" xfId="6365"/>
    <cellStyle name="40% - Accent1 6 3 3 2 2" xfId="11445"/>
    <cellStyle name="40% - Accent1 6 3 3 2 2 2" xfId="21605"/>
    <cellStyle name="40% - Accent1 6 3 3 2 2 2 2" xfId="41925"/>
    <cellStyle name="40% - Accent1 6 3 3 2 2 3" xfId="31765"/>
    <cellStyle name="40% - Accent1 6 3 3 2 3" xfId="16525"/>
    <cellStyle name="40% - Accent1 6 3 3 2 3 2" xfId="36845"/>
    <cellStyle name="40% - Accent1 6 3 3 2 4" xfId="26685"/>
    <cellStyle name="40% - Accent1 6 3 3 3" xfId="8905"/>
    <cellStyle name="40% - Accent1 6 3 3 3 2" xfId="19065"/>
    <cellStyle name="40% - Accent1 6 3 3 3 2 2" xfId="39385"/>
    <cellStyle name="40% - Accent1 6 3 3 3 3" xfId="29225"/>
    <cellStyle name="40% - Accent1 6 3 3 4" xfId="13985"/>
    <cellStyle name="40% - Accent1 6 3 3 4 2" xfId="34305"/>
    <cellStyle name="40% - Accent1 6 3 3 5" xfId="24145"/>
    <cellStyle name="40% - Accent1 6 3 4" xfId="5092"/>
    <cellStyle name="40% - Accent1 6 3 4 2" xfId="10172"/>
    <cellStyle name="40% - Accent1 6 3 4 2 2" xfId="20332"/>
    <cellStyle name="40% - Accent1 6 3 4 2 2 2" xfId="40652"/>
    <cellStyle name="40% - Accent1 6 3 4 2 3" xfId="30492"/>
    <cellStyle name="40% - Accent1 6 3 4 3" xfId="15252"/>
    <cellStyle name="40% - Accent1 6 3 4 3 2" xfId="35572"/>
    <cellStyle name="40% - Accent1 6 3 4 4" xfId="25412"/>
    <cellStyle name="40% - Accent1 6 3 5" xfId="7632"/>
    <cellStyle name="40% - Accent1 6 3 5 2" xfId="17792"/>
    <cellStyle name="40% - Accent1 6 3 5 2 2" xfId="38112"/>
    <cellStyle name="40% - Accent1 6 3 5 3" xfId="27952"/>
    <cellStyle name="40% - Accent1 6 3 6" xfId="12712"/>
    <cellStyle name="40% - Accent1 6 3 6 2" xfId="33032"/>
    <cellStyle name="40% - Accent1 6 3 7" xfId="22872"/>
    <cellStyle name="40% - Accent1 6 4" xfId="3821"/>
    <cellStyle name="40% - Accent1 6 4 2" xfId="6361"/>
    <cellStyle name="40% - Accent1 6 4 2 2" xfId="11441"/>
    <cellStyle name="40% - Accent1 6 4 2 2 2" xfId="21601"/>
    <cellStyle name="40% - Accent1 6 4 2 2 2 2" xfId="41921"/>
    <cellStyle name="40% - Accent1 6 4 2 2 3" xfId="31761"/>
    <cellStyle name="40% - Accent1 6 4 2 3" xfId="16521"/>
    <cellStyle name="40% - Accent1 6 4 2 3 2" xfId="36841"/>
    <cellStyle name="40% - Accent1 6 4 2 4" xfId="26681"/>
    <cellStyle name="40% - Accent1 6 4 3" xfId="8901"/>
    <cellStyle name="40% - Accent1 6 4 3 2" xfId="19061"/>
    <cellStyle name="40% - Accent1 6 4 3 2 2" xfId="39381"/>
    <cellStyle name="40% - Accent1 6 4 3 3" xfId="29221"/>
    <cellStyle name="40% - Accent1 6 4 4" xfId="13981"/>
    <cellStyle name="40% - Accent1 6 4 4 2" xfId="34301"/>
    <cellStyle name="40% - Accent1 6 4 5" xfId="24141"/>
    <cellStyle name="40% - Accent1 6 5" xfId="5088"/>
    <cellStyle name="40% - Accent1 6 5 2" xfId="10168"/>
    <cellStyle name="40% - Accent1 6 5 2 2" xfId="20328"/>
    <cellStyle name="40% - Accent1 6 5 2 2 2" xfId="40648"/>
    <cellStyle name="40% - Accent1 6 5 2 3" xfId="30488"/>
    <cellStyle name="40% - Accent1 6 5 3" xfId="15248"/>
    <cellStyle name="40% - Accent1 6 5 3 2" xfId="35568"/>
    <cellStyle name="40% - Accent1 6 5 4" xfId="25408"/>
    <cellStyle name="40% - Accent1 6 6" xfId="7628"/>
    <cellStyle name="40% - Accent1 6 6 2" xfId="17788"/>
    <cellStyle name="40% - Accent1 6 6 2 2" xfId="38108"/>
    <cellStyle name="40% - Accent1 6 6 3" xfId="27948"/>
    <cellStyle name="40% - Accent1 6 7" xfId="12708"/>
    <cellStyle name="40% - Accent1 6 7 2" xfId="33028"/>
    <cellStyle name="40% - Accent1 6 8" xfId="22868"/>
    <cellStyle name="40% - Accent1 7" xfId="544"/>
    <cellStyle name="40% - Accent1 7 2" xfId="545"/>
    <cellStyle name="40% - Accent1 7 2 2" xfId="546"/>
    <cellStyle name="40% - Accent1 7 2 2 2" xfId="547"/>
    <cellStyle name="40% - Accent1 7 2 2 2 2" xfId="3830"/>
    <cellStyle name="40% - Accent1 7 2 2 2 2 2" xfId="6370"/>
    <cellStyle name="40% - Accent1 7 2 2 2 2 2 2" xfId="11450"/>
    <cellStyle name="40% - Accent1 7 2 2 2 2 2 2 2" xfId="21610"/>
    <cellStyle name="40% - Accent1 7 2 2 2 2 2 2 2 2" xfId="41930"/>
    <cellStyle name="40% - Accent1 7 2 2 2 2 2 2 3" xfId="31770"/>
    <cellStyle name="40% - Accent1 7 2 2 2 2 2 3" xfId="16530"/>
    <cellStyle name="40% - Accent1 7 2 2 2 2 2 3 2" xfId="36850"/>
    <cellStyle name="40% - Accent1 7 2 2 2 2 2 4" xfId="26690"/>
    <cellStyle name="40% - Accent1 7 2 2 2 2 3" xfId="8910"/>
    <cellStyle name="40% - Accent1 7 2 2 2 2 3 2" xfId="19070"/>
    <cellStyle name="40% - Accent1 7 2 2 2 2 3 2 2" xfId="39390"/>
    <cellStyle name="40% - Accent1 7 2 2 2 2 3 3" xfId="29230"/>
    <cellStyle name="40% - Accent1 7 2 2 2 2 4" xfId="13990"/>
    <cellStyle name="40% - Accent1 7 2 2 2 2 4 2" xfId="34310"/>
    <cellStyle name="40% - Accent1 7 2 2 2 2 5" xfId="24150"/>
    <cellStyle name="40% - Accent1 7 2 2 2 3" xfId="5097"/>
    <cellStyle name="40% - Accent1 7 2 2 2 3 2" xfId="10177"/>
    <cellStyle name="40% - Accent1 7 2 2 2 3 2 2" xfId="20337"/>
    <cellStyle name="40% - Accent1 7 2 2 2 3 2 2 2" xfId="40657"/>
    <cellStyle name="40% - Accent1 7 2 2 2 3 2 3" xfId="30497"/>
    <cellStyle name="40% - Accent1 7 2 2 2 3 3" xfId="15257"/>
    <cellStyle name="40% - Accent1 7 2 2 2 3 3 2" xfId="35577"/>
    <cellStyle name="40% - Accent1 7 2 2 2 3 4" xfId="25417"/>
    <cellStyle name="40% - Accent1 7 2 2 2 4" xfId="7637"/>
    <cellStyle name="40% - Accent1 7 2 2 2 4 2" xfId="17797"/>
    <cellStyle name="40% - Accent1 7 2 2 2 4 2 2" xfId="38117"/>
    <cellStyle name="40% - Accent1 7 2 2 2 4 3" xfId="27957"/>
    <cellStyle name="40% - Accent1 7 2 2 2 5" xfId="12717"/>
    <cellStyle name="40% - Accent1 7 2 2 2 5 2" xfId="33037"/>
    <cellStyle name="40% - Accent1 7 2 2 2 6" xfId="22877"/>
    <cellStyle name="40% - Accent1 7 2 2 3" xfId="3829"/>
    <cellStyle name="40% - Accent1 7 2 2 3 2" xfId="6369"/>
    <cellStyle name="40% - Accent1 7 2 2 3 2 2" xfId="11449"/>
    <cellStyle name="40% - Accent1 7 2 2 3 2 2 2" xfId="21609"/>
    <cellStyle name="40% - Accent1 7 2 2 3 2 2 2 2" xfId="41929"/>
    <cellStyle name="40% - Accent1 7 2 2 3 2 2 3" xfId="31769"/>
    <cellStyle name="40% - Accent1 7 2 2 3 2 3" xfId="16529"/>
    <cellStyle name="40% - Accent1 7 2 2 3 2 3 2" xfId="36849"/>
    <cellStyle name="40% - Accent1 7 2 2 3 2 4" xfId="26689"/>
    <cellStyle name="40% - Accent1 7 2 2 3 3" xfId="8909"/>
    <cellStyle name="40% - Accent1 7 2 2 3 3 2" xfId="19069"/>
    <cellStyle name="40% - Accent1 7 2 2 3 3 2 2" xfId="39389"/>
    <cellStyle name="40% - Accent1 7 2 2 3 3 3" xfId="29229"/>
    <cellStyle name="40% - Accent1 7 2 2 3 4" xfId="13989"/>
    <cellStyle name="40% - Accent1 7 2 2 3 4 2" xfId="34309"/>
    <cellStyle name="40% - Accent1 7 2 2 3 5" xfId="24149"/>
    <cellStyle name="40% - Accent1 7 2 2 4" xfId="5096"/>
    <cellStyle name="40% - Accent1 7 2 2 4 2" xfId="10176"/>
    <cellStyle name="40% - Accent1 7 2 2 4 2 2" xfId="20336"/>
    <cellStyle name="40% - Accent1 7 2 2 4 2 2 2" xfId="40656"/>
    <cellStyle name="40% - Accent1 7 2 2 4 2 3" xfId="30496"/>
    <cellStyle name="40% - Accent1 7 2 2 4 3" xfId="15256"/>
    <cellStyle name="40% - Accent1 7 2 2 4 3 2" xfId="35576"/>
    <cellStyle name="40% - Accent1 7 2 2 4 4" xfId="25416"/>
    <cellStyle name="40% - Accent1 7 2 2 5" xfId="7636"/>
    <cellStyle name="40% - Accent1 7 2 2 5 2" xfId="17796"/>
    <cellStyle name="40% - Accent1 7 2 2 5 2 2" xfId="38116"/>
    <cellStyle name="40% - Accent1 7 2 2 5 3" xfId="27956"/>
    <cellStyle name="40% - Accent1 7 2 2 6" xfId="12716"/>
    <cellStyle name="40% - Accent1 7 2 2 6 2" xfId="33036"/>
    <cellStyle name="40% - Accent1 7 2 2 7" xfId="22876"/>
    <cellStyle name="40% - Accent1 7 2 3" xfId="3828"/>
    <cellStyle name="40% - Accent1 7 2 3 2" xfId="6368"/>
    <cellStyle name="40% - Accent1 7 2 3 2 2" xfId="11448"/>
    <cellStyle name="40% - Accent1 7 2 3 2 2 2" xfId="21608"/>
    <cellStyle name="40% - Accent1 7 2 3 2 2 2 2" xfId="41928"/>
    <cellStyle name="40% - Accent1 7 2 3 2 2 3" xfId="31768"/>
    <cellStyle name="40% - Accent1 7 2 3 2 3" xfId="16528"/>
    <cellStyle name="40% - Accent1 7 2 3 2 3 2" xfId="36848"/>
    <cellStyle name="40% - Accent1 7 2 3 2 4" xfId="26688"/>
    <cellStyle name="40% - Accent1 7 2 3 3" xfId="8908"/>
    <cellStyle name="40% - Accent1 7 2 3 3 2" xfId="19068"/>
    <cellStyle name="40% - Accent1 7 2 3 3 2 2" xfId="39388"/>
    <cellStyle name="40% - Accent1 7 2 3 3 3" xfId="29228"/>
    <cellStyle name="40% - Accent1 7 2 3 4" xfId="13988"/>
    <cellStyle name="40% - Accent1 7 2 3 4 2" xfId="34308"/>
    <cellStyle name="40% - Accent1 7 2 3 5" xfId="24148"/>
    <cellStyle name="40% - Accent1 7 2 4" xfId="5095"/>
    <cellStyle name="40% - Accent1 7 2 4 2" xfId="10175"/>
    <cellStyle name="40% - Accent1 7 2 4 2 2" xfId="20335"/>
    <cellStyle name="40% - Accent1 7 2 4 2 2 2" xfId="40655"/>
    <cellStyle name="40% - Accent1 7 2 4 2 3" xfId="30495"/>
    <cellStyle name="40% - Accent1 7 2 4 3" xfId="15255"/>
    <cellStyle name="40% - Accent1 7 2 4 3 2" xfId="35575"/>
    <cellStyle name="40% - Accent1 7 2 4 4" xfId="25415"/>
    <cellStyle name="40% - Accent1 7 2 5" xfId="7635"/>
    <cellStyle name="40% - Accent1 7 2 5 2" xfId="17795"/>
    <cellStyle name="40% - Accent1 7 2 5 2 2" xfId="38115"/>
    <cellStyle name="40% - Accent1 7 2 5 3" xfId="27955"/>
    <cellStyle name="40% - Accent1 7 2 6" xfId="12715"/>
    <cellStyle name="40% - Accent1 7 2 6 2" xfId="33035"/>
    <cellStyle name="40% - Accent1 7 2 7" xfId="22875"/>
    <cellStyle name="40% - Accent1 7 3" xfId="548"/>
    <cellStyle name="40% - Accent1 7 3 2" xfId="549"/>
    <cellStyle name="40% - Accent1 7 3 2 2" xfId="3832"/>
    <cellStyle name="40% - Accent1 7 3 2 2 2" xfId="6372"/>
    <cellStyle name="40% - Accent1 7 3 2 2 2 2" xfId="11452"/>
    <cellStyle name="40% - Accent1 7 3 2 2 2 2 2" xfId="21612"/>
    <cellStyle name="40% - Accent1 7 3 2 2 2 2 2 2" xfId="41932"/>
    <cellStyle name="40% - Accent1 7 3 2 2 2 2 3" xfId="31772"/>
    <cellStyle name="40% - Accent1 7 3 2 2 2 3" xfId="16532"/>
    <cellStyle name="40% - Accent1 7 3 2 2 2 3 2" xfId="36852"/>
    <cellStyle name="40% - Accent1 7 3 2 2 2 4" xfId="26692"/>
    <cellStyle name="40% - Accent1 7 3 2 2 3" xfId="8912"/>
    <cellStyle name="40% - Accent1 7 3 2 2 3 2" xfId="19072"/>
    <cellStyle name="40% - Accent1 7 3 2 2 3 2 2" xfId="39392"/>
    <cellStyle name="40% - Accent1 7 3 2 2 3 3" xfId="29232"/>
    <cellStyle name="40% - Accent1 7 3 2 2 4" xfId="13992"/>
    <cellStyle name="40% - Accent1 7 3 2 2 4 2" xfId="34312"/>
    <cellStyle name="40% - Accent1 7 3 2 2 5" xfId="24152"/>
    <cellStyle name="40% - Accent1 7 3 2 3" xfId="5099"/>
    <cellStyle name="40% - Accent1 7 3 2 3 2" xfId="10179"/>
    <cellStyle name="40% - Accent1 7 3 2 3 2 2" xfId="20339"/>
    <cellStyle name="40% - Accent1 7 3 2 3 2 2 2" xfId="40659"/>
    <cellStyle name="40% - Accent1 7 3 2 3 2 3" xfId="30499"/>
    <cellStyle name="40% - Accent1 7 3 2 3 3" xfId="15259"/>
    <cellStyle name="40% - Accent1 7 3 2 3 3 2" xfId="35579"/>
    <cellStyle name="40% - Accent1 7 3 2 3 4" xfId="25419"/>
    <cellStyle name="40% - Accent1 7 3 2 4" xfId="7639"/>
    <cellStyle name="40% - Accent1 7 3 2 4 2" xfId="17799"/>
    <cellStyle name="40% - Accent1 7 3 2 4 2 2" xfId="38119"/>
    <cellStyle name="40% - Accent1 7 3 2 4 3" xfId="27959"/>
    <cellStyle name="40% - Accent1 7 3 2 5" xfId="12719"/>
    <cellStyle name="40% - Accent1 7 3 2 5 2" xfId="33039"/>
    <cellStyle name="40% - Accent1 7 3 2 6" xfId="22879"/>
    <cellStyle name="40% - Accent1 7 3 3" xfId="3831"/>
    <cellStyle name="40% - Accent1 7 3 3 2" xfId="6371"/>
    <cellStyle name="40% - Accent1 7 3 3 2 2" xfId="11451"/>
    <cellStyle name="40% - Accent1 7 3 3 2 2 2" xfId="21611"/>
    <cellStyle name="40% - Accent1 7 3 3 2 2 2 2" xfId="41931"/>
    <cellStyle name="40% - Accent1 7 3 3 2 2 3" xfId="31771"/>
    <cellStyle name="40% - Accent1 7 3 3 2 3" xfId="16531"/>
    <cellStyle name="40% - Accent1 7 3 3 2 3 2" xfId="36851"/>
    <cellStyle name="40% - Accent1 7 3 3 2 4" xfId="26691"/>
    <cellStyle name="40% - Accent1 7 3 3 3" xfId="8911"/>
    <cellStyle name="40% - Accent1 7 3 3 3 2" xfId="19071"/>
    <cellStyle name="40% - Accent1 7 3 3 3 2 2" xfId="39391"/>
    <cellStyle name="40% - Accent1 7 3 3 3 3" xfId="29231"/>
    <cellStyle name="40% - Accent1 7 3 3 4" xfId="13991"/>
    <cellStyle name="40% - Accent1 7 3 3 4 2" xfId="34311"/>
    <cellStyle name="40% - Accent1 7 3 3 5" xfId="24151"/>
    <cellStyle name="40% - Accent1 7 3 4" xfId="5098"/>
    <cellStyle name="40% - Accent1 7 3 4 2" xfId="10178"/>
    <cellStyle name="40% - Accent1 7 3 4 2 2" xfId="20338"/>
    <cellStyle name="40% - Accent1 7 3 4 2 2 2" xfId="40658"/>
    <cellStyle name="40% - Accent1 7 3 4 2 3" xfId="30498"/>
    <cellStyle name="40% - Accent1 7 3 4 3" xfId="15258"/>
    <cellStyle name="40% - Accent1 7 3 4 3 2" xfId="35578"/>
    <cellStyle name="40% - Accent1 7 3 4 4" xfId="25418"/>
    <cellStyle name="40% - Accent1 7 3 5" xfId="7638"/>
    <cellStyle name="40% - Accent1 7 3 5 2" xfId="17798"/>
    <cellStyle name="40% - Accent1 7 3 5 2 2" xfId="38118"/>
    <cellStyle name="40% - Accent1 7 3 5 3" xfId="27958"/>
    <cellStyle name="40% - Accent1 7 3 6" xfId="12718"/>
    <cellStyle name="40% - Accent1 7 3 6 2" xfId="33038"/>
    <cellStyle name="40% - Accent1 7 3 7" xfId="22878"/>
    <cellStyle name="40% - Accent1 7 4" xfId="3827"/>
    <cellStyle name="40% - Accent1 7 4 2" xfId="6367"/>
    <cellStyle name="40% - Accent1 7 4 2 2" xfId="11447"/>
    <cellStyle name="40% - Accent1 7 4 2 2 2" xfId="21607"/>
    <cellStyle name="40% - Accent1 7 4 2 2 2 2" xfId="41927"/>
    <cellStyle name="40% - Accent1 7 4 2 2 3" xfId="31767"/>
    <cellStyle name="40% - Accent1 7 4 2 3" xfId="16527"/>
    <cellStyle name="40% - Accent1 7 4 2 3 2" xfId="36847"/>
    <cellStyle name="40% - Accent1 7 4 2 4" xfId="26687"/>
    <cellStyle name="40% - Accent1 7 4 3" xfId="8907"/>
    <cellStyle name="40% - Accent1 7 4 3 2" xfId="19067"/>
    <cellStyle name="40% - Accent1 7 4 3 2 2" xfId="39387"/>
    <cellStyle name="40% - Accent1 7 4 3 3" xfId="29227"/>
    <cellStyle name="40% - Accent1 7 4 4" xfId="13987"/>
    <cellStyle name="40% - Accent1 7 4 4 2" xfId="34307"/>
    <cellStyle name="40% - Accent1 7 4 5" xfId="24147"/>
    <cellStyle name="40% - Accent1 7 5" xfId="5094"/>
    <cellStyle name="40% - Accent1 7 5 2" xfId="10174"/>
    <cellStyle name="40% - Accent1 7 5 2 2" xfId="20334"/>
    <cellStyle name="40% - Accent1 7 5 2 2 2" xfId="40654"/>
    <cellStyle name="40% - Accent1 7 5 2 3" xfId="30494"/>
    <cellStyle name="40% - Accent1 7 5 3" xfId="15254"/>
    <cellStyle name="40% - Accent1 7 5 3 2" xfId="35574"/>
    <cellStyle name="40% - Accent1 7 5 4" xfId="25414"/>
    <cellStyle name="40% - Accent1 7 6" xfId="7634"/>
    <cellStyle name="40% - Accent1 7 6 2" xfId="17794"/>
    <cellStyle name="40% - Accent1 7 6 2 2" xfId="38114"/>
    <cellStyle name="40% - Accent1 7 6 3" xfId="27954"/>
    <cellStyle name="40% - Accent1 7 7" xfId="12714"/>
    <cellStyle name="40% - Accent1 7 7 2" xfId="33034"/>
    <cellStyle name="40% - Accent1 7 8" xfId="22874"/>
    <cellStyle name="40% - Accent1 8" xfId="550"/>
    <cellStyle name="40% - Accent1 8 2" xfId="551"/>
    <cellStyle name="40% - Accent1 8 2 2" xfId="552"/>
    <cellStyle name="40% - Accent1 8 2 2 2" xfId="3835"/>
    <cellStyle name="40% - Accent1 8 2 2 2 2" xfId="6375"/>
    <cellStyle name="40% - Accent1 8 2 2 2 2 2" xfId="11455"/>
    <cellStyle name="40% - Accent1 8 2 2 2 2 2 2" xfId="21615"/>
    <cellStyle name="40% - Accent1 8 2 2 2 2 2 2 2" xfId="41935"/>
    <cellStyle name="40% - Accent1 8 2 2 2 2 2 3" xfId="31775"/>
    <cellStyle name="40% - Accent1 8 2 2 2 2 3" xfId="16535"/>
    <cellStyle name="40% - Accent1 8 2 2 2 2 3 2" xfId="36855"/>
    <cellStyle name="40% - Accent1 8 2 2 2 2 4" xfId="26695"/>
    <cellStyle name="40% - Accent1 8 2 2 2 3" xfId="8915"/>
    <cellStyle name="40% - Accent1 8 2 2 2 3 2" xfId="19075"/>
    <cellStyle name="40% - Accent1 8 2 2 2 3 2 2" xfId="39395"/>
    <cellStyle name="40% - Accent1 8 2 2 2 3 3" xfId="29235"/>
    <cellStyle name="40% - Accent1 8 2 2 2 4" xfId="13995"/>
    <cellStyle name="40% - Accent1 8 2 2 2 4 2" xfId="34315"/>
    <cellStyle name="40% - Accent1 8 2 2 2 5" xfId="24155"/>
    <cellStyle name="40% - Accent1 8 2 2 3" xfId="5102"/>
    <cellStyle name="40% - Accent1 8 2 2 3 2" xfId="10182"/>
    <cellStyle name="40% - Accent1 8 2 2 3 2 2" xfId="20342"/>
    <cellStyle name="40% - Accent1 8 2 2 3 2 2 2" xfId="40662"/>
    <cellStyle name="40% - Accent1 8 2 2 3 2 3" xfId="30502"/>
    <cellStyle name="40% - Accent1 8 2 2 3 3" xfId="15262"/>
    <cellStyle name="40% - Accent1 8 2 2 3 3 2" xfId="35582"/>
    <cellStyle name="40% - Accent1 8 2 2 3 4" xfId="25422"/>
    <cellStyle name="40% - Accent1 8 2 2 4" xfId="7642"/>
    <cellStyle name="40% - Accent1 8 2 2 4 2" xfId="17802"/>
    <cellStyle name="40% - Accent1 8 2 2 4 2 2" xfId="38122"/>
    <cellStyle name="40% - Accent1 8 2 2 4 3" xfId="27962"/>
    <cellStyle name="40% - Accent1 8 2 2 5" xfId="12722"/>
    <cellStyle name="40% - Accent1 8 2 2 5 2" xfId="33042"/>
    <cellStyle name="40% - Accent1 8 2 2 6" xfId="22882"/>
    <cellStyle name="40% - Accent1 8 2 3" xfId="3834"/>
    <cellStyle name="40% - Accent1 8 2 3 2" xfId="6374"/>
    <cellStyle name="40% - Accent1 8 2 3 2 2" xfId="11454"/>
    <cellStyle name="40% - Accent1 8 2 3 2 2 2" xfId="21614"/>
    <cellStyle name="40% - Accent1 8 2 3 2 2 2 2" xfId="41934"/>
    <cellStyle name="40% - Accent1 8 2 3 2 2 3" xfId="31774"/>
    <cellStyle name="40% - Accent1 8 2 3 2 3" xfId="16534"/>
    <cellStyle name="40% - Accent1 8 2 3 2 3 2" xfId="36854"/>
    <cellStyle name="40% - Accent1 8 2 3 2 4" xfId="26694"/>
    <cellStyle name="40% - Accent1 8 2 3 3" xfId="8914"/>
    <cellStyle name="40% - Accent1 8 2 3 3 2" xfId="19074"/>
    <cellStyle name="40% - Accent1 8 2 3 3 2 2" xfId="39394"/>
    <cellStyle name="40% - Accent1 8 2 3 3 3" xfId="29234"/>
    <cellStyle name="40% - Accent1 8 2 3 4" xfId="13994"/>
    <cellStyle name="40% - Accent1 8 2 3 4 2" xfId="34314"/>
    <cellStyle name="40% - Accent1 8 2 3 5" xfId="24154"/>
    <cellStyle name="40% - Accent1 8 2 4" xfId="5101"/>
    <cellStyle name="40% - Accent1 8 2 4 2" xfId="10181"/>
    <cellStyle name="40% - Accent1 8 2 4 2 2" xfId="20341"/>
    <cellStyle name="40% - Accent1 8 2 4 2 2 2" xfId="40661"/>
    <cellStyle name="40% - Accent1 8 2 4 2 3" xfId="30501"/>
    <cellStyle name="40% - Accent1 8 2 4 3" xfId="15261"/>
    <cellStyle name="40% - Accent1 8 2 4 3 2" xfId="35581"/>
    <cellStyle name="40% - Accent1 8 2 4 4" xfId="25421"/>
    <cellStyle name="40% - Accent1 8 2 5" xfId="7641"/>
    <cellStyle name="40% - Accent1 8 2 5 2" xfId="17801"/>
    <cellStyle name="40% - Accent1 8 2 5 2 2" xfId="38121"/>
    <cellStyle name="40% - Accent1 8 2 5 3" xfId="27961"/>
    <cellStyle name="40% - Accent1 8 2 6" xfId="12721"/>
    <cellStyle name="40% - Accent1 8 2 6 2" xfId="33041"/>
    <cellStyle name="40% - Accent1 8 2 7" xfId="22881"/>
    <cellStyle name="40% - Accent1 8 3" xfId="3833"/>
    <cellStyle name="40% - Accent1 8 3 2" xfId="6373"/>
    <cellStyle name="40% - Accent1 8 3 2 2" xfId="11453"/>
    <cellStyle name="40% - Accent1 8 3 2 2 2" xfId="21613"/>
    <cellStyle name="40% - Accent1 8 3 2 2 2 2" xfId="41933"/>
    <cellStyle name="40% - Accent1 8 3 2 2 3" xfId="31773"/>
    <cellStyle name="40% - Accent1 8 3 2 3" xfId="16533"/>
    <cellStyle name="40% - Accent1 8 3 2 3 2" xfId="36853"/>
    <cellStyle name="40% - Accent1 8 3 2 4" xfId="26693"/>
    <cellStyle name="40% - Accent1 8 3 3" xfId="8913"/>
    <cellStyle name="40% - Accent1 8 3 3 2" xfId="19073"/>
    <cellStyle name="40% - Accent1 8 3 3 2 2" xfId="39393"/>
    <cellStyle name="40% - Accent1 8 3 3 3" xfId="29233"/>
    <cellStyle name="40% - Accent1 8 3 4" xfId="13993"/>
    <cellStyle name="40% - Accent1 8 3 4 2" xfId="34313"/>
    <cellStyle name="40% - Accent1 8 3 5" xfId="24153"/>
    <cellStyle name="40% - Accent1 8 4" xfId="5100"/>
    <cellStyle name="40% - Accent1 8 4 2" xfId="10180"/>
    <cellStyle name="40% - Accent1 8 4 2 2" xfId="20340"/>
    <cellStyle name="40% - Accent1 8 4 2 2 2" xfId="40660"/>
    <cellStyle name="40% - Accent1 8 4 2 3" xfId="30500"/>
    <cellStyle name="40% - Accent1 8 4 3" xfId="15260"/>
    <cellStyle name="40% - Accent1 8 4 3 2" xfId="35580"/>
    <cellStyle name="40% - Accent1 8 4 4" xfId="25420"/>
    <cellStyle name="40% - Accent1 8 5" xfId="7640"/>
    <cellStyle name="40% - Accent1 8 5 2" xfId="17800"/>
    <cellStyle name="40% - Accent1 8 5 2 2" xfId="38120"/>
    <cellStyle name="40% - Accent1 8 5 3" xfId="27960"/>
    <cellStyle name="40% - Accent1 8 6" xfId="12720"/>
    <cellStyle name="40% - Accent1 8 6 2" xfId="33040"/>
    <cellStyle name="40% - Accent1 8 7" xfId="22880"/>
    <cellStyle name="40% - Accent1 9" xfId="553"/>
    <cellStyle name="40% - Accent1 9 2" xfId="554"/>
    <cellStyle name="40% - Accent1 9 2 2" xfId="555"/>
    <cellStyle name="40% - Accent1 9 2 2 2" xfId="3838"/>
    <cellStyle name="40% - Accent1 9 2 2 2 2" xfId="6378"/>
    <cellStyle name="40% - Accent1 9 2 2 2 2 2" xfId="11458"/>
    <cellStyle name="40% - Accent1 9 2 2 2 2 2 2" xfId="21618"/>
    <cellStyle name="40% - Accent1 9 2 2 2 2 2 2 2" xfId="41938"/>
    <cellStyle name="40% - Accent1 9 2 2 2 2 2 3" xfId="31778"/>
    <cellStyle name="40% - Accent1 9 2 2 2 2 3" xfId="16538"/>
    <cellStyle name="40% - Accent1 9 2 2 2 2 3 2" xfId="36858"/>
    <cellStyle name="40% - Accent1 9 2 2 2 2 4" xfId="26698"/>
    <cellStyle name="40% - Accent1 9 2 2 2 3" xfId="8918"/>
    <cellStyle name="40% - Accent1 9 2 2 2 3 2" xfId="19078"/>
    <cellStyle name="40% - Accent1 9 2 2 2 3 2 2" xfId="39398"/>
    <cellStyle name="40% - Accent1 9 2 2 2 3 3" xfId="29238"/>
    <cellStyle name="40% - Accent1 9 2 2 2 4" xfId="13998"/>
    <cellStyle name="40% - Accent1 9 2 2 2 4 2" xfId="34318"/>
    <cellStyle name="40% - Accent1 9 2 2 2 5" xfId="24158"/>
    <cellStyle name="40% - Accent1 9 2 2 3" xfId="5105"/>
    <cellStyle name="40% - Accent1 9 2 2 3 2" xfId="10185"/>
    <cellStyle name="40% - Accent1 9 2 2 3 2 2" xfId="20345"/>
    <cellStyle name="40% - Accent1 9 2 2 3 2 2 2" xfId="40665"/>
    <cellStyle name="40% - Accent1 9 2 2 3 2 3" xfId="30505"/>
    <cellStyle name="40% - Accent1 9 2 2 3 3" xfId="15265"/>
    <cellStyle name="40% - Accent1 9 2 2 3 3 2" xfId="35585"/>
    <cellStyle name="40% - Accent1 9 2 2 3 4" xfId="25425"/>
    <cellStyle name="40% - Accent1 9 2 2 4" xfId="7645"/>
    <cellStyle name="40% - Accent1 9 2 2 4 2" xfId="17805"/>
    <cellStyle name="40% - Accent1 9 2 2 4 2 2" xfId="38125"/>
    <cellStyle name="40% - Accent1 9 2 2 4 3" xfId="27965"/>
    <cellStyle name="40% - Accent1 9 2 2 5" xfId="12725"/>
    <cellStyle name="40% - Accent1 9 2 2 5 2" xfId="33045"/>
    <cellStyle name="40% - Accent1 9 2 2 6" xfId="22885"/>
    <cellStyle name="40% - Accent1 9 2 3" xfId="3837"/>
    <cellStyle name="40% - Accent1 9 2 3 2" xfId="6377"/>
    <cellStyle name="40% - Accent1 9 2 3 2 2" xfId="11457"/>
    <cellStyle name="40% - Accent1 9 2 3 2 2 2" xfId="21617"/>
    <cellStyle name="40% - Accent1 9 2 3 2 2 2 2" xfId="41937"/>
    <cellStyle name="40% - Accent1 9 2 3 2 2 3" xfId="31777"/>
    <cellStyle name="40% - Accent1 9 2 3 2 3" xfId="16537"/>
    <cellStyle name="40% - Accent1 9 2 3 2 3 2" xfId="36857"/>
    <cellStyle name="40% - Accent1 9 2 3 2 4" xfId="26697"/>
    <cellStyle name="40% - Accent1 9 2 3 3" xfId="8917"/>
    <cellStyle name="40% - Accent1 9 2 3 3 2" xfId="19077"/>
    <cellStyle name="40% - Accent1 9 2 3 3 2 2" xfId="39397"/>
    <cellStyle name="40% - Accent1 9 2 3 3 3" xfId="29237"/>
    <cellStyle name="40% - Accent1 9 2 3 4" xfId="13997"/>
    <cellStyle name="40% - Accent1 9 2 3 4 2" xfId="34317"/>
    <cellStyle name="40% - Accent1 9 2 3 5" xfId="24157"/>
    <cellStyle name="40% - Accent1 9 2 4" xfId="5104"/>
    <cellStyle name="40% - Accent1 9 2 4 2" xfId="10184"/>
    <cellStyle name="40% - Accent1 9 2 4 2 2" xfId="20344"/>
    <cellStyle name="40% - Accent1 9 2 4 2 2 2" xfId="40664"/>
    <cellStyle name="40% - Accent1 9 2 4 2 3" xfId="30504"/>
    <cellStyle name="40% - Accent1 9 2 4 3" xfId="15264"/>
    <cellStyle name="40% - Accent1 9 2 4 3 2" xfId="35584"/>
    <cellStyle name="40% - Accent1 9 2 4 4" xfId="25424"/>
    <cellStyle name="40% - Accent1 9 2 5" xfId="7644"/>
    <cellStyle name="40% - Accent1 9 2 5 2" xfId="17804"/>
    <cellStyle name="40% - Accent1 9 2 5 2 2" xfId="38124"/>
    <cellStyle name="40% - Accent1 9 2 5 3" xfId="27964"/>
    <cellStyle name="40% - Accent1 9 2 6" xfId="12724"/>
    <cellStyle name="40% - Accent1 9 2 6 2" xfId="33044"/>
    <cellStyle name="40% - Accent1 9 2 7" xfId="22884"/>
    <cellStyle name="40% - Accent1 9 3" xfId="3836"/>
    <cellStyle name="40% - Accent1 9 3 2" xfId="6376"/>
    <cellStyle name="40% - Accent1 9 3 2 2" xfId="11456"/>
    <cellStyle name="40% - Accent1 9 3 2 2 2" xfId="21616"/>
    <cellStyle name="40% - Accent1 9 3 2 2 2 2" xfId="41936"/>
    <cellStyle name="40% - Accent1 9 3 2 2 3" xfId="31776"/>
    <cellStyle name="40% - Accent1 9 3 2 3" xfId="16536"/>
    <cellStyle name="40% - Accent1 9 3 2 3 2" xfId="36856"/>
    <cellStyle name="40% - Accent1 9 3 2 4" xfId="26696"/>
    <cellStyle name="40% - Accent1 9 3 3" xfId="8916"/>
    <cellStyle name="40% - Accent1 9 3 3 2" xfId="19076"/>
    <cellStyle name="40% - Accent1 9 3 3 2 2" xfId="39396"/>
    <cellStyle name="40% - Accent1 9 3 3 3" xfId="29236"/>
    <cellStyle name="40% - Accent1 9 3 4" xfId="13996"/>
    <cellStyle name="40% - Accent1 9 3 4 2" xfId="34316"/>
    <cellStyle name="40% - Accent1 9 3 5" xfId="24156"/>
    <cellStyle name="40% - Accent1 9 4" xfId="5103"/>
    <cellStyle name="40% - Accent1 9 4 2" xfId="10183"/>
    <cellStyle name="40% - Accent1 9 4 2 2" xfId="20343"/>
    <cellStyle name="40% - Accent1 9 4 2 2 2" xfId="40663"/>
    <cellStyle name="40% - Accent1 9 4 2 3" xfId="30503"/>
    <cellStyle name="40% - Accent1 9 4 3" xfId="15263"/>
    <cellStyle name="40% - Accent1 9 4 3 2" xfId="35583"/>
    <cellStyle name="40% - Accent1 9 4 4" xfId="25423"/>
    <cellStyle name="40% - Accent1 9 5" xfId="7643"/>
    <cellStyle name="40% - Accent1 9 5 2" xfId="17803"/>
    <cellStyle name="40% - Accent1 9 5 2 2" xfId="38123"/>
    <cellStyle name="40% - Accent1 9 5 3" xfId="27963"/>
    <cellStyle name="40% - Accent1 9 6" xfId="12723"/>
    <cellStyle name="40% - Accent1 9 6 2" xfId="33043"/>
    <cellStyle name="40% - Accent1 9 7" xfId="22883"/>
    <cellStyle name="40% - Accent2" xfId="556" builtinId="35" customBuiltin="1"/>
    <cellStyle name="40% - Accent2 10" xfId="557"/>
    <cellStyle name="40% - Accent2 10 2" xfId="3839"/>
    <cellStyle name="40% - Accent2 10 2 2" xfId="6379"/>
    <cellStyle name="40% - Accent2 10 2 2 2" xfId="11459"/>
    <cellStyle name="40% - Accent2 10 2 2 2 2" xfId="21619"/>
    <cellStyle name="40% - Accent2 10 2 2 2 2 2" xfId="41939"/>
    <cellStyle name="40% - Accent2 10 2 2 2 3" xfId="31779"/>
    <cellStyle name="40% - Accent2 10 2 2 3" xfId="16539"/>
    <cellStyle name="40% - Accent2 10 2 2 3 2" xfId="36859"/>
    <cellStyle name="40% - Accent2 10 2 2 4" xfId="26699"/>
    <cellStyle name="40% - Accent2 10 2 3" xfId="8919"/>
    <cellStyle name="40% - Accent2 10 2 3 2" xfId="19079"/>
    <cellStyle name="40% - Accent2 10 2 3 2 2" xfId="39399"/>
    <cellStyle name="40% - Accent2 10 2 3 3" xfId="29239"/>
    <cellStyle name="40% - Accent2 10 2 4" xfId="13999"/>
    <cellStyle name="40% - Accent2 10 2 4 2" xfId="34319"/>
    <cellStyle name="40% - Accent2 10 2 5" xfId="24159"/>
    <cellStyle name="40% - Accent2 10 3" xfId="5106"/>
    <cellStyle name="40% - Accent2 10 3 2" xfId="10186"/>
    <cellStyle name="40% - Accent2 10 3 2 2" xfId="20346"/>
    <cellStyle name="40% - Accent2 10 3 2 2 2" xfId="40666"/>
    <cellStyle name="40% - Accent2 10 3 2 3" xfId="30506"/>
    <cellStyle name="40% - Accent2 10 3 3" xfId="15266"/>
    <cellStyle name="40% - Accent2 10 3 3 2" xfId="35586"/>
    <cellStyle name="40% - Accent2 10 3 4" xfId="25426"/>
    <cellStyle name="40% - Accent2 10 4" xfId="7646"/>
    <cellStyle name="40% - Accent2 10 4 2" xfId="17806"/>
    <cellStyle name="40% - Accent2 10 4 2 2" xfId="38126"/>
    <cellStyle name="40% - Accent2 10 4 3" xfId="27966"/>
    <cellStyle name="40% - Accent2 10 5" xfId="12726"/>
    <cellStyle name="40% - Accent2 10 5 2" xfId="33046"/>
    <cellStyle name="40% - Accent2 10 6" xfId="22886"/>
    <cellStyle name="40% - Accent2 11" xfId="558"/>
    <cellStyle name="40% - Accent2 2" xfId="559"/>
    <cellStyle name="40% - Accent2 3" xfId="560"/>
    <cellStyle name="40% - Accent2 3 2" xfId="561"/>
    <cellStyle name="40% - Accent2 3 2 2" xfId="562"/>
    <cellStyle name="40% - Accent2 3 2 2 2" xfId="563"/>
    <cellStyle name="40% - Accent2 3 2 2 2 2" xfId="564"/>
    <cellStyle name="40% - Accent2 3 2 2 2 2 2" xfId="3843"/>
    <cellStyle name="40% - Accent2 3 2 2 2 2 2 2" xfId="6383"/>
    <cellStyle name="40% - Accent2 3 2 2 2 2 2 2 2" xfId="11463"/>
    <cellStyle name="40% - Accent2 3 2 2 2 2 2 2 2 2" xfId="21623"/>
    <cellStyle name="40% - Accent2 3 2 2 2 2 2 2 2 2 2" xfId="41943"/>
    <cellStyle name="40% - Accent2 3 2 2 2 2 2 2 2 3" xfId="31783"/>
    <cellStyle name="40% - Accent2 3 2 2 2 2 2 2 3" xfId="16543"/>
    <cellStyle name="40% - Accent2 3 2 2 2 2 2 2 3 2" xfId="36863"/>
    <cellStyle name="40% - Accent2 3 2 2 2 2 2 2 4" xfId="26703"/>
    <cellStyle name="40% - Accent2 3 2 2 2 2 2 3" xfId="8923"/>
    <cellStyle name="40% - Accent2 3 2 2 2 2 2 3 2" xfId="19083"/>
    <cellStyle name="40% - Accent2 3 2 2 2 2 2 3 2 2" xfId="39403"/>
    <cellStyle name="40% - Accent2 3 2 2 2 2 2 3 3" xfId="29243"/>
    <cellStyle name="40% - Accent2 3 2 2 2 2 2 4" xfId="14003"/>
    <cellStyle name="40% - Accent2 3 2 2 2 2 2 4 2" xfId="34323"/>
    <cellStyle name="40% - Accent2 3 2 2 2 2 2 5" xfId="24163"/>
    <cellStyle name="40% - Accent2 3 2 2 2 2 3" xfId="5110"/>
    <cellStyle name="40% - Accent2 3 2 2 2 2 3 2" xfId="10190"/>
    <cellStyle name="40% - Accent2 3 2 2 2 2 3 2 2" xfId="20350"/>
    <cellStyle name="40% - Accent2 3 2 2 2 2 3 2 2 2" xfId="40670"/>
    <cellStyle name="40% - Accent2 3 2 2 2 2 3 2 3" xfId="30510"/>
    <cellStyle name="40% - Accent2 3 2 2 2 2 3 3" xfId="15270"/>
    <cellStyle name="40% - Accent2 3 2 2 2 2 3 3 2" xfId="35590"/>
    <cellStyle name="40% - Accent2 3 2 2 2 2 3 4" xfId="25430"/>
    <cellStyle name="40% - Accent2 3 2 2 2 2 4" xfId="7650"/>
    <cellStyle name="40% - Accent2 3 2 2 2 2 4 2" xfId="17810"/>
    <cellStyle name="40% - Accent2 3 2 2 2 2 4 2 2" xfId="38130"/>
    <cellStyle name="40% - Accent2 3 2 2 2 2 4 3" xfId="27970"/>
    <cellStyle name="40% - Accent2 3 2 2 2 2 5" xfId="12730"/>
    <cellStyle name="40% - Accent2 3 2 2 2 2 5 2" xfId="33050"/>
    <cellStyle name="40% - Accent2 3 2 2 2 2 6" xfId="22890"/>
    <cellStyle name="40% - Accent2 3 2 2 2 3" xfId="3842"/>
    <cellStyle name="40% - Accent2 3 2 2 2 3 2" xfId="6382"/>
    <cellStyle name="40% - Accent2 3 2 2 2 3 2 2" xfId="11462"/>
    <cellStyle name="40% - Accent2 3 2 2 2 3 2 2 2" xfId="21622"/>
    <cellStyle name="40% - Accent2 3 2 2 2 3 2 2 2 2" xfId="41942"/>
    <cellStyle name="40% - Accent2 3 2 2 2 3 2 2 3" xfId="31782"/>
    <cellStyle name="40% - Accent2 3 2 2 2 3 2 3" xfId="16542"/>
    <cellStyle name="40% - Accent2 3 2 2 2 3 2 3 2" xfId="36862"/>
    <cellStyle name="40% - Accent2 3 2 2 2 3 2 4" xfId="26702"/>
    <cellStyle name="40% - Accent2 3 2 2 2 3 3" xfId="8922"/>
    <cellStyle name="40% - Accent2 3 2 2 2 3 3 2" xfId="19082"/>
    <cellStyle name="40% - Accent2 3 2 2 2 3 3 2 2" xfId="39402"/>
    <cellStyle name="40% - Accent2 3 2 2 2 3 3 3" xfId="29242"/>
    <cellStyle name="40% - Accent2 3 2 2 2 3 4" xfId="14002"/>
    <cellStyle name="40% - Accent2 3 2 2 2 3 4 2" xfId="34322"/>
    <cellStyle name="40% - Accent2 3 2 2 2 3 5" xfId="24162"/>
    <cellStyle name="40% - Accent2 3 2 2 2 4" xfId="5109"/>
    <cellStyle name="40% - Accent2 3 2 2 2 4 2" xfId="10189"/>
    <cellStyle name="40% - Accent2 3 2 2 2 4 2 2" xfId="20349"/>
    <cellStyle name="40% - Accent2 3 2 2 2 4 2 2 2" xfId="40669"/>
    <cellStyle name="40% - Accent2 3 2 2 2 4 2 3" xfId="30509"/>
    <cellStyle name="40% - Accent2 3 2 2 2 4 3" xfId="15269"/>
    <cellStyle name="40% - Accent2 3 2 2 2 4 3 2" xfId="35589"/>
    <cellStyle name="40% - Accent2 3 2 2 2 4 4" xfId="25429"/>
    <cellStyle name="40% - Accent2 3 2 2 2 5" xfId="7649"/>
    <cellStyle name="40% - Accent2 3 2 2 2 5 2" xfId="17809"/>
    <cellStyle name="40% - Accent2 3 2 2 2 5 2 2" xfId="38129"/>
    <cellStyle name="40% - Accent2 3 2 2 2 5 3" xfId="27969"/>
    <cellStyle name="40% - Accent2 3 2 2 2 6" xfId="12729"/>
    <cellStyle name="40% - Accent2 3 2 2 2 6 2" xfId="33049"/>
    <cellStyle name="40% - Accent2 3 2 2 2 7" xfId="22889"/>
    <cellStyle name="40% - Accent2 3 2 2 3" xfId="565"/>
    <cellStyle name="40% - Accent2 3 2 2 3 2" xfId="3844"/>
    <cellStyle name="40% - Accent2 3 2 2 3 2 2" xfId="6384"/>
    <cellStyle name="40% - Accent2 3 2 2 3 2 2 2" xfId="11464"/>
    <cellStyle name="40% - Accent2 3 2 2 3 2 2 2 2" xfId="21624"/>
    <cellStyle name="40% - Accent2 3 2 2 3 2 2 2 2 2" xfId="41944"/>
    <cellStyle name="40% - Accent2 3 2 2 3 2 2 2 3" xfId="31784"/>
    <cellStyle name="40% - Accent2 3 2 2 3 2 2 3" xfId="16544"/>
    <cellStyle name="40% - Accent2 3 2 2 3 2 2 3 2" xfId="36864"/>
    <cellStyle name="40% - Accent2 3 2 2 3 2 2 4" xfId="26704"/>
    <cellStyle name="40% - Accent2 3 2 2 3 2 3" xfId="8924"/>
    <cellStyle name="40% - Accent2 3 2 2 3 2 3 2" xfId="19084"/>
    <cellStyle name="40% - Accent2 3 2 2 3 2 3 2 2" xfId="39404"/>
    <cellStyle name="40% - Accent2 3 2 2 3 2 3 3" xfId="29244"/>
    <cellStyle name="40% - Accent2 3 2 2 3 2 4" xfId="14004"/>
    <cellStyle name="40% - Accent2 3 2 2 3 2 4 2" xfId="34324"/>
    <cellStyle name="40% - Accent2 3 2 2 3 2 5" xfId="24164"/>
    <cellStyle name="40% - Accent2 3 2 2 3 3" xfId="5111"/>
    <cellStyle name="40% - Accent2 3 2 2 3 3 2" xfId="10191"/>
    <cellStyle name="40% - Accent2 3 2 2 3 3 2 2" xfId="20351"/>
    <cellStyle name="40% - Accent2 3 2 2 3 3 2 2 2" xfId="40671"/>
    <cellStyle name="40% - Accent2 3 2 2 3 3 2 3" xfId="30511"/>
    <cellStyle name="40% - Accent2 3 2 2 3 3 3" xfId="15271"/>
    <cellStyle name="40% - Accent2 3 2 2 3 3 3 2" xfId="35591"/>
    <cellStyle name="40% - Accent2 3 2 2 3 3 4" xfId="25431"/>
    <cellStyle name="40% - Accent2 3 2 2 3 4" xfId="7651"/>
    <cellStyle name="40% - Accent2 3 2 2 3 4 2" xfId="17811"/>
    <cellStyle name="40% - Accent2 3 2 2 3 4 2 2" xfId="38131"/>
    <cellStyle name="40% - Accent2 3 2 2 3 4 3" xfId="27971"/>
    <cellStyle name="40% - Accent2 3 2 2 3 5" xfId="12731"/>
    <cellStyle name="40% - Accent2 3 2 2 3 5 2" xfId="33051"/>
    <cellStyle name="40% - Accent2 3 2 2 3 6" xfId="22891"/>
    <cellStyle name="40% - Accent2 3 2 2 4" xfId="3841"/>
    <cellStyle name="40% - Accent2 3 2 2 4 2" xfId="6381"/>
    <cellStyle name="40% - Accent2 3 2 2 4 2 2" xfId="11461"/>
    <cellStyle name="40% - Accent2 3 2 2 4 2 2 2" xfId="21621"/>
    <cellStyle name="40% - Accent2 3 2 2 4 2 2 2 2" xfId="41941"/>
    <cellStyle name="40% - Accent2 3 2 2 4 2 2 3" xfId="31781"/>
    <cellStyle name="40% - Accent2 3 2 2 4 2 3" xfId="16541"/>
    <cellStyle name="40% - Accent2 3 2 2 4 2 3 2" xfId="36861"/>
    <cellStyle name="40% - Accent2 3 2 2 4 2 4" xfId="26701"/>
    <cellStyle name="40% - Accent2 3 2 2 4 3" xfId="8921"/>
    <cellStyle name="40% - Accent2 3 2 2 4 3 2" xfId="19081"/>
    <cellStyle name="40% - Accent2 3 2 2 4 3 2 2" xfId="39401"/>
    <cellStyle name="40% - Accent2 3 2 2 4 3 3" xfId="29241"/>
    <cellStyle name="40% - Accent2 3 2 2 4 4" xfId="14001"/>
    <cellStyle name="40% - Accent2 3 2 2 4 4 2" xfId="34321"/>
    <cellStyle name="40% - Accent2 3 2 2 4 5" xfId="24161"/>
    <cellStyle name="40% - Accent2 3 2 2 5" xfId="5108"/>
    <cellStyle name="40% - Accent2 3 2 2 5 2" xfId="10188"/>
    <cellStyle name="40% - Accent2 3 2 2 5 2 2" xfId="20348"/>
    <cellStyle name="40% - Accent2 3 2 2 5 2 2 2" xfId="40668"/>
    <cellStyle name="40% - Accent2 3 2 2 5 2 3" xfId="30508"/>
    <cellStyle name="40% - Accent2 3 2 2 5 3" xfId="15268"/>
    <cellStyle name="40% - Accent2 3 2 2 5 3 2" xfId="35588"/>
    <cellStyle name="40% - Accent2 3 2 2 5 4" xfId="25428"/>
    <cellStyle name="40% - Accent2 3 2 2 6" xfId="7648"/>
    <cellStyle name="40% - Accent2 3 2 2 6 2" xfId="17808"/>
    <cellStyle name="40% - Accent2 3 2 2 6 2 2" xfId="38128"/>
    <cellStyle name="40% - Accent2 3 2 2 6 3" xfId="27968"/>
    <cellStyle name="40% - Accent2 3 2 2 7" xfId="12728"/>
    <cellStyle name="40% - Accent2 3 2 2 7 2" xfId="33048"/>
    <cellStyle name="40% - Accent2 3 2 2 8" xfId="22888"/>
    <cellStyle name="40% - Accent2 3 2 3" xfId="566"/>
    <cellStyle name="40% - Accent2 3 2 3 2" xfId="567"/>
    <cellStyle name="40% - Accent2 3 2 3 2 2" xfId="3846"/>
    <cellStyle name="40% - Accent2 3 2 3 2 2 2" xfId="6386"/>
    <cellStyle name="40% - Accent2 3 2 3 2 2 2 2" xfId="11466"/>
    <cellStyle name="40% - Accent2 3 2 3 2 2 2 2 2" xfId="21626"/>
    <cellStyle name="40% - Accent2 3 2 3 2 2 2 2 2 2" xfId="41946"/>
    <cellStyle name="40% - Accent2 3 2 3 2 2 2 2 3" xfId="31786"/>
    <cellStyle name="40% - Accent2 3 2 3 2 2 2 3" xfId="16546"/>
    <cellStyle name="40% - Accent2 3 2 3 2 2 2 3 2" xfId="36866"/>
    <cellStyle name="40% - Accent2 3 2 3 2 2 2 4" xfId="26706"/>
    <cellStyle name="40% - Accent2 3 2 3 2 2 3" xfId="8926"/>
    <cellStyle name="40% - Accent2 3 2 3 2 2 3 2" xfId="19086"/>
    <cellStyle name="40% - Accent2 3 2 3 2 2 3 2 2" xfId="39406"/>
    <cellStyle name="40% - Accent2 3 2 3 2 2 3 3" xfId="29246"/>
    <cellStyle name="40% - Accent2 3 2 3 2 2 4" xfId="14006"/>
    <cellStyle name="40% - Accent2 3 2 3 2 2 4 2" xfId="34326"/>
    <cellStyle name="40% - Accent2 3 2 3 2 2 5" xfId="24166"/>
    <cellStyle name="40% - Accent2 3 2 3 2 3" xfId="5113"/>
    <cellStyle name="40% - Accent2 3 2 3 2 3 2" xfId="10193"/>
    <cellStyle name="40% - Accent2 3 2 3 2 3 2 2" xfId="20353"/>
    <cellStyle name="40% - Accent2 3 2 3 2 3 2 2 2" xfId="40673"/>
    <cellStyle name="40% - Accent2 3 2 3 2 3 2 3" xfId="30513"/>
    <cellStyle name="40% - Accent2 3 2 3 2 3 3" xfId="15273"/>
    <cellStyle name="40% - Accent2 3 2 3 2 3 3 2" xfId="35593"/>
    <cellStyle name="40% - Accent2 3 2 3 2 3 4" xfId="25433"/>
    <cellStyle name="40% - Accent2 3 2 3 2 4" xfId="7653"/>
    <cellStyle name="40% - Accent2 3 2 3 2 4 2" xfId="17813"/>
    <cellStyle name="40% - Accent2 3 2 3 2 4 2 2" xfId="38133"/>
    <cellStyle name="40% - Accent2 3 2 3 2 4 3" xfId="27973"/>
    <cellStyle name="40% - Accent2 3 2 3 2 5" xfId="12733"/>
    <cellStyle name="40% - Accent2 3 2 3 2 5 2" xfId="33053"/>
    <cellStyle name="40% - Accent2 3 2 3 2 6" xfId="22893"/>
    <cellStyle name="40% - Accent2 3 2 3 3" xfId="3845"/>
    <cellStyle name="40% - Accent2 3 2 3 3 2" xfId="6385"/>
    <cellStyle name="40% - Accent2 3 2 3 3 2 2" xfId="11465"/>
    <cellStyle name="40% - Accent2 3 2 3 3 2 2 2" xfId="21625"/>
    <cellStyle name="40% - Accent2 3 2 3 3 2 2 2 2" xfId="41945"/>
    <cellStyle name="40% - Accent2 3 2 3 3 2 2 3" xfId="31785"/>
    <cellStyle name="40% - Accent2 3 2 3 3 2 3" xfId="16545"/>
    <cellStyle name="40% - Accent2 3 2 3 3 2 3 2" xfId="36865"/>
    <cellStyle name="40% - Accent2 3 2 3 3 2 4" xfId="26705"/>
    <cellStyle name="40% - Accent2 3 2 3 3 3" xfId="8925"/>
    <cellStyle name="40% - Accent2 3 2 3 3 3 2" xfId="19085"/>
    <cellStyle name="40% - Accent2 3 2 3 3 3 2 2" xfId="39405"/>
    <cellStyle name="40% - Accent2 3 2 3 3 3 3" xfId="29245"/>
    <cellStyle name="40% - Accent2 3 2 3 3 4" xfId="14005"/>
    <cellStyle name="40% - Accent2 3 2 3 3 4 2" xfId="34325"/>
    <cellStyle name="40% - Accent2 3 2 3 3 5" xfId="24165"/>
    <cellStyle name="40% - Accent2 3 2 3 4" xfId="5112"/>
    <cellStyle name="40% - Accent2 3 2 3 4 2" xfId="10192"/>
    <cellStyle name="40% - Accent2 3 2 3 4 2 2" xfId="20352"/>
    <cellStyle name="40% - Accent2 3 2 3 4 2 2 2" xfId="40672"/>
    <cellStyle name="40% - Accent2 3 2 3 4 2 3" xfId="30512"/>
    <cellStyle name="40% - Accent2 3 2 3 4 3" xfId="15272"/>
    <cellStyle name="40% - Accent2 3 2 3 4 3 2" xfId="35592"/>
    <cellStyle name="40% - Accent2 3 2 3 4 4" xfId="25432"/>
    <cellStyle name="40% - Accent2 3 2 3 5" xfId="7652"/>
    <cellStyle name="40% - Accent2 3 2 3 5 2" xfId="17812"/>
    <cellStyle name="40% - Accent2 3 2 3 5 2 2" xfId="38132"/>
    <cellStyle name="40% - Accent2 3 2 3 5 3" xfId="27972"/>
    <cellStyle name="40% - Accent2 3 2 3 6" xfId="12732"/>
    <cellStyle name="40% - Accent2 3 2 3 6 2" xfId="33052"/>
    <cellStyle name="40% - Accent2 3 2 3 7" xfId="22892"/>
    <cellStyle name="40% - Accent2 3 2 4" xfId="568"/>
    <cellStyle name="40% - Accent2 3 2 4 2" xfId="3847"/>
    <cellStyle name="40% - Accent2 3 2 4 2 2" xfId="6387"/>
    <cellStyle name="40% - Accent2 3 2 4 2 2 2" xfId="11467"/>
    <cellStyle name="40% - Accent2 3 2 4 2 2 2 2" xfId="21627"/>
    <cellStyle name="40% - Accent2 3 2 4 2 2 2 2 2" xfId="41947"/>
    <cellStyle name="40% - Accent2 3 2 4 2 2 2 3" xfId="31787"/>
    <cellStyle name="40% - Accent2 3 2 4 2 2 3" xfId="16547"/>
    <cellStyle name="40% - Accent2 3 2 4 2 2 3 2" xfId="36867"/>
    <cellStyle name="40% - Accent2 3 2 4 2 2 4" xfId="26707"/>
    <cellStyle name="40% - Accent2 3 2 4 2 3" xfId="8927"/>
    <cellStyle name="40% - Accent2 3 2 4 2 3 2" xfId="19087"/>
    <cellStyle name="40% - Accent2 3 2 4 2 3 2 2" xfId="39407"/>
    <cellStyle name="40% - Accent2 3 2 4 2 3 3" xfId="29247"/>
    <cellStyle name="40% - Accent2 3 2 4 2 4" xfId="14007"/>
    <cellStyle name="40% - Accent2 3 2 4 2 4 2" xfId="34327"/>
    <cellStyle name="40% - Accent2 3 2 4 2 5" xfId="24167"/>
    <cellStyle name="40% - Accent2 3 2 4 3" xfId="5114"/>
    <cellStyle name="40% - Accent2 3 2 4 3 2" xfId="10194"/>
    <cellStyle name="40% - Accent2 3 2 4 3 2 2" xfId="20354"/>
    <cellStyle name="40% - Accent2 3 2 4 3 2 2 2" xfId="40674"/>
    <cellStyle name="40% - Accent2 3 2 4 3 2 3" xfId="30514"/>
    <cellStyle name="40% - Accent2 3 2 4 3 3" xfId="15274"/>
    <cellStyle name="40% - Accent2 3 2 4 3 3 2" xfId="35594"/>
    <cellStyle name="40% - Accent2 3 2 4 3 4" xfId="25434"/>
    <cellStyle name="40% - Accent2 3 2 4 4" xfId="7654"/>
    <cellStyle name="40% - Accent2 3 2 4 4 2" xfId="17814"/>
    <cellStyle name="40% - Accent2 3 2 4 4 2 2" xfId="38134"/>
    <cellStyle name="40% - Accent2 3 2 4 4 3" xfId="27974"/>
    <cellStyle name="40% - Accent2 3 2 4 5" xfId="12734"/>
    <cellStyle name="40% - Accent2 3 2 4 5 2" xfId="33054"/>
    <cellStyle name="40% - Accent2 3 2 4 6" xfId="22894"/>
    <cellStyle name="40% - Accent2 3 2 5" xfId="3840"/>
    <cellStyle name="40% - Accent2 3 2 5 2" xfId="6380"/>
    <cellStyle name="40% - Accent2 3 2 5 2 2" xfId="11460"/>
    <cellStyle name="40% - Accent2 3 2 5 2 2 2" xfId="21620"/>
    <cellStyle name="40% - Accent2 3 2 5 2 2 2 2" xfId="41940"/>
    <cellStyle name="40% - Accent2 3 2 5 2 2 3" xfId="31780"/>
    <cellStyle name="40% - Accent2 3 2 5 2 3" xfId="16540"/>
    <cellStyle name="40% - Accent2 3 2 5 2 3 2" xfId="36860"/>
    <cellStyle name="40% - Accent2 3 2 5 2 4" xfId="26700"/>
    <cellStyle name="40% - Accent2 3 2 5 3" xfId="8920"/>
    <cellStyle name="40% - Accent2 3 2 5 3 2" xfId="19080"/>
    <cellStyle name="40% - Accent2 3 2 5 3 2 2" xfId="39400"/>
    <cellStyle name="40% - Accent2 3 2 5 3 3" xfId="29240"/>
    <cellStyle name="40% - Accent2 3 2 5 4" xfId="14000"/>
    <cellStyle name="40% - Accent2 3 2 5 4 2" xfId="34320"/>
    <cellStyle name="40% - Accent2 3 2 5 5" xfId="24160"/>
    <cellStyle name="40% - Accent2 3 2 6" xfId="5107"/>
    <cellStyle name="40% - Accent2 3 2 6 2" xfId="10187"/>
    <cellStyle name="40% - Accent2 3 2 6 2 2" xfId="20347"/>
    <cellStyle name="40% - Accent2 3 2 6 2 2 2" xfId="40667"/>
    <cellStyle name="40% - Accent2 3 2 6 2 3" xfId="30507"/>
    <cellStyle name="40% - Accent2 3 2 6 3" xfId="15267"/>
    <cellStyle name="40% - Accent2 3 2 6 3 2" xfId="35587"/>
    <cellStyle name="40% - Accent2 3 2 6 4" xfId="25427"/>
    <cellStyle name="40% - Accent2 3 2 7" xfId="7647"/>
    <cellStyle name="40% - Accent2 3 2 7 2" xfId="17807"/>
    <cellStyle name="40% - Accent2 3 2 7 2 2" xfId="38127"/>
    <cellStyle name="40% - Accent2 3 2 7 3" xfId="27967"/>
    <cellStyle name="40% - Accent2 3 2 8" xfId="12727"/>
    <cellStyle name="40% - Accent2 3 2 8 2" xfId="33047"/>
    <cellStyle name="40% - Accent2 3 2 9" xfId="22887"/>
    <cellStyle name="40% - Accent2 3 3" xfId="569"/>
    <cellStyle name="40% - Accent2 3 3 2" xfId="570"/>
    <cellStyle name="40% - Accent2 3 3 2 2" xfId="571"/>
    <cellStyle name="40% - Accent2 3 3 2 2 2" xfId="572"/>
    <cellStyle name="40% - Accent2 3 3 2 2 2 2" xfId="3851"/>
    <cellStyle name="40% - Accent2 3 3 2 2 2 2 2" xfId="6391"/>
    <cellStyle name="40% - Accent2 3 3 2 2 2 2 2 2" xfId="11471"/>
    <cellStyle name="40% - Accent2 3 3 2 2 2 2 2 2 2" xfId="21631"/>
    <cellStyle name="40% - Accent2 3 3 2 2 2 2 2 2 2 2" xfId="41951"/>
    <cellStyle name="40% - Accent2 3 3 2 2 2 2 2 2 3" xfId="31791"/>
    <cellStyle name="40% - Accent2 3 3 2 2 2 2 2 3" xfId="16551"/>
    <cellStyle name="40% - Accent2 3 3 2 2 2 2 2 3 2" xfId="36871"/>
    <cellStyle name="40% - Accent2 3 3 2 2 2 2 2 4" xfId="26711"/>
    <cellStyle name="40% - Accent2 3 3 2 2 2 2 3" xfId="8931"/>
    <cellStyle name="40% - Accent2 3 3 2 2 2 2 3 2" xfId="19091"/>
    <cellStyle name="40% - Accent2 3 3 2 2 2 2 3 2 2" xfId="39411"/>
    <cellStyle name="40% - Accent2 3 3 2 2 2 2 3 3" xfId="29251"/>
    <cellStyle name="40% - Accent2 3 3 2 2 2 2 4" xfId="14011"/>
    <cellStyle name="40% - Accent2 3 3 2 2 2 2 4 2" xfId="34331"/>
    <cellStyle name="40% - Accent2 3 3 2 2 2 2 5" xfId="24171"/>
    <cellStyle name="40% - Accent2 3 3 2 2 2 3" xfId="5118"/>
    <cellStyle name="40% - Accent2 3 3 2 2 2 3 2" xfId="10198"/>
    <cellStyle name="40% - Accent2 3 3 2 2 2 3 2 2" xfId="20358"/>
    <cellStyle name="40% - Accent2 3 3 2 2 2 3 2 2 2" xfId="40678"/>
    <cellStyle name="40% - Accent2 3 3 2 2 2 3 2 3" xfId="30518"/>
    <cellStyle name="40% - Accent2 3 3 2 2 2 3 3" xfId="15278"/>
    <cellStyle name="40% - Accent2 3 3 2 2 2 3 3 2" xfId="35598"/>
    <cellStyle name="40% - Accent2 3 3 2 2 2 3 4" xfId="25438"/>
    <cellStyle name="40% - Accent2 3 3 2 2 2 4" xfId="7658"/>
    <cellStyle name="40% - Accent2 3 3 2 2 2 4 2" xfId="17818"/>
    <cellStyle name="40% - Accent2 3 3 2 2 2 4 2 2" xfId="38138"/>
    <cellStyle name="40% - Accent2 3 3 2 2 2 4 3" xfId="27978"/>
    <cellStyle name="40% - Accent2 3 3 2 2 2 5" xfId="12738"/>
    <cellStyle name="40% - Accent2 3 3 2 2 2 5 2" xfId="33058"/>
    <cellStyle name="40% - Accent2 3 3 2 2 2 6" xfId="22898"/>
    <cellStyle name="40% - Accent2 3 3 2 2 3" xfId="3850"/>
    <cellStyle name="40% - Accent2 3 3 2 2 3 2" xfId="6390"/>
    <cellStyle name="40% - Accent2 3 3 2 2 3 2 2" xfId="11470"/>
    <cellStyle name="40% - Accent2 3 3 2 2 3 2 2 2" xfId="21630"/>
    <cellStyle name="40% - Accent2 3 3 2 2 3 2 2 2 2" xfId="41950"/>
    <cellStyle name="40% - Accent2 3 3 2 2 3 2 2 3" xfId="31790"/>
    <cellStyle name="40% - Accent2 3 3 2 2 3 2 3" xfId="16550"/>
    <cellStyle name="40% - Accent2 3 3 2 2 3 2 3 2" xfId="36870"/>
    <cellStyle name="40% - Accent2 3 3 2 2 3 2 4" xfId="26710"/>
    <cellStyle name="40% - Accent2 3 3 2 2 3 3" xfId="8930"/>
    <cellStyle name="40% - Accent2 3 3 2 2 3 3 2" xfId="19090"/>
    <cellStyle name="40% - Accent2 3 3 2 2 3 3 2 2" xfId="39410"/>
    <cellStyle name="40% - Accent2 3 3 2 2 3 3 3" xfId="29250"/>
    <cellStyle name="40% - Accent2 3 3 2 2 3 4" xfId="14010"/>
    <cellStyle name="40% - Accent2 3 3 2 2 3 4 2" xfId="34330"/>
    <cellStyle name="40% - Accent2 3 3 2 2 3 5" xfId="24170"/>
    <cellStyle name="40% - Accent2 3 3 2 2 4" xfId="5117"/>
    <cellStyle name="40% - Accent2 3 3 2 2 4 2" xfId="10197"/>
    <cellStyle name="40% - Accent2 3 3 2 2 4 2 2" xfId="20357"/>
    <cellStyle name="40% - Accent2 3 3 2 2 4 2 2 2" xfId="40677"/>
    <cellStyle name="40% - Accent2 3 3 2 2 4 2 3" xfId="30517"/>
    <cellStyle name="40% - Accent2 3 3 2 2 4 3" xfId="15277"/>
    <cellStyle name="40% - Accent2 3 3 2 2 4 3 2" xfId="35597"/>
    <cellStyle name="40% - Accent2 3 3 2 2 4 4" xfId="25437"/>
    <cellStyle name="40% - Accent2 3 3 2 2 5" xfId="7657"/>
    <cellStyle name="40% - Accent2 3 3 2 2 5 2" xfId="17817"/>
    <cellStyle name="40% - Accent2 3 3 2 2 5 2 2" xfId="38137"/>
    <cellStyle name="40% - Accent2 3 3 2 2 5 3" xfId="27977"/>
    <cellStyle name="40% - Accent2 3 3 2 2 6" xfId="12737"/>
    <cellStyle name="40% - Accent2 3 3 2 2 6 2" xfId="33057"/>
    <cellStyle name="40% - Accent2 3 3 2 2 7" xfId="22897"/>
    <cellStyle name="40% - Accent2 3 3 2 3" xfId="573"/>
    <cellStyle name="40% - Accent2 3 3 2 3 2" xfId="3852"/>
    <cellStyle name="40% - Accent2 3 3 2 3 2 2" xfId="6392"/>
    <cellStyle name="40% - Accent2 3 3 2 3 2 2 2" xfId="11472"/>
    <cellStyle name="40% - Accent2 3 3 2 3 2 2 2 2" xfId="21632"/>
    <cellStyle name="40% - Accent2 3 3 2 3 2 2 2 2 2" xfId="41952"/>
    <cellStyle name="40% - Accent2 3 3 2 3 2 2 2 3" xfId="31792"/>
    <cellStyle name="40% - Accent2 3 3 2 3 2 2 3" xfId="16552"/>
    <cellStyle name="40% - Accent2 3 3 2 3 2 2 3 2" xfId="36872"/>
    <cellStyle name="40% - Accent2 3 3 2 3 2 2 4" xfId="26712"/>
    <cellStyle name="40% - Accent2 3 3 2 3 2 3" xfId="8932"/>
    <cellStyle name="40% - Accent2 3 3 2 3 2 3 2" xfId="19092"/>
    <cellStyle name="40% - Accent2 3 3 2 3 2 3 2 2" xfId="39412"/>
    <cellStyle name="40% - Accent2 3 3 2 3 2 3 3" xfId="29252"/>
    <cellStyle name="40% - Accent2 3 3 2 3 2 4" xfId="14012"/>
    <cellStyle name="40% - Accent2 3 3 2 3 2 4 2" xfId="34332"/>
    <cellStyle name="40% - Accent2 3 3 2 3 2 5" xfId="24172"/>
    <cellStyle name="40% - Accent2 3 3 2 3 3" xfId="5119"/>
    <cellStyle name="40% - Accent2 3 3 2 3 3 2" xfId="10199"/>
    <cellStyle name="40% - Accent2 3 3 2 3 3 2 2" xfId="20359"/>
    <cellStyle name="40% - Accent2 3 3 2 3 3 2 2 2" xfId="40679"/>
    <cellStyle name="40% - Accent2 3 3 2 3 3 2 3" xfId="30519"/>
    <cellStyle name="40% - Accent2 3 3 2 3 3 3" xfId="15279"/>
    <cellStyle name="40% - Accent2 3 3 2 3 3 3 2" xfId="35599"/>
    <cellStyle name="40% - Accent2 3 3 2 3 3 4" xfId="25439"/>
    <cellStyle name="40% - Accent2 3 3 2 3 4" xfId="7659"/>
    <cellStyle name="40% - Accent2 3 3 2 3 4 2" xfId="17819"/>
    <cellStyle name="40% - Accent2 3 3 2 3 4 2 2" xfId="38139"/>
    <cellStyle name="40% - Accent2 3 3 2 3 4 3" xfId="27979"/>
    <cellStyle name="40% - Accent2 3 3 2 3 5" xfId="12739"/>
    <cellStyle name="40% - Accent2 3 3 2 3 5 2" xfId="33059"/>
    <cellStyle name="40% - Accent2 3 3 2 3 6" xfId="22899"/>
    <cellStyle name="40% - Accent2 3 3 2 4" xfId="3849"/>
    <cellStyle name="40% - Accent2 3 3 2 4 2" xfId="6389"/>
    <cellStyle name="40% - Accent2 3 3 2 4 2 2" xfId="11469"/>
    <cellStyle name="40% - Accent2 3 3 2 4 2 2 2" xfId="21629"/>
    <cellStyle name="40% - Accent2 3 3 2 4 2 2 2 2" xfId="41949"/>
    <cellStyle name="40% - Accent2 3 3 2 4 2 2 3" xfId="31789"/>
    <cellStyle name="40% - Accent2 3 3 2 4 2 3" xfId="16549"/>
    <cellStyle name="40% - Accent2 3 3 2 4 2 3 2" xfId="36869"/>
    <cellStyle name="40% - Accent2 3 3 2 4 2 4" xfId="26709"/>
    <cellStyle name="40% - Accent2 3 3 2 4 3" xfId="8929"/>
    <cellStyle name="40% - Accent2 3 3 2 4 3 2" xfId="19089"/>
    <cellStyle name="40% - Accent2 3 3 2 4 3 2 2" xfId="39409"/>
    <cellStyle name="40% - Accent2 3 3 2 4 3 3" xfId="29249"/>
    <cellStyle name="40% - Accent2 3 3 2 4 4" xfId="14009"/>
    <cellStyle name="40% - Accent2 3 3 2 4 4 2" xfId="34329"/>
    <cellStyle name="40% - Accent2 3 3 2 4 5" xfId="24169"/>
    <cellStyle name="40% - Accent2 3 3 2 5" xfId="5116"/>
    <cellStyle name="40% - Accent2 3 3 2 5 2" xfId="10196"/>
    <cellStyle name="40% - Accent2 3 3 2 5 2 2" xfId="20356"/>
    <cellStyle name="40% - Accent2 3 3 2 5 2 2 2" xfId="40676"/>
    <cellStyle name="40% - Accent2 3 3 2 5 2 3" xfId="30516"/>
    <cellStyle name="40% - Accent2 3 3 2 5 3" xfId="15276"/>
    <cellStyle name="40% - Accent2 3 3 2 5 3 2" xfId="35596"/>
    <cellStyle name="40% - Accent2 3 3 2 5 4" xfId="25436"/>
    <cellStyle name="40% - Accent2 3 3 2 6" xfId="7656"/>
    <cellStyle name="40% - Accent2 3 3 2 6 2" xfId="17816"/>
    <cellStyle name="40% - Accent2 3 3 2 6 2 2" xfId="38136"/>
    <cellStyle name="40% - Accent2 3 3 2 6 3" xfId="27976"/>
    <cellStyle name="40% - Accent2 3 3 2 7" xfId="12736"/>
    <cellStyle name="40% - Accent2 3 3 2 7 2" xfId="33056"/>
    <cellStyle name="40% - Accent2 3 3 2 8" xfId="22896"/>
    <cellStyle name="40% - Accent2 3 3 3" xfId="574"/>
    <cellStyle name="40% - Accent2 3 3 3 2" xfId="575"/>
    <cellStyle name="40% - Accent2 3 3 3 2 2" xfId="3854"/>
    <cellStyle name="40% - Accent2 3 3 3 2 2 2" xfId="6394"/>
    <cellStyle name="40% - Accent2 3 3 3 2 2 2 2" xfId="11474"/>
    <cellStyle name="40% - Accent2 3 3 3 2 2 2 2 2" xfId="21634"/>
    <cellStyle name="40% - Accent2 3 3 3 2 2 2 2 2 2" xfId="41954"/>
    <cellStyle name="40% - Accent2 3 3 3 2 2 2 2 3" xfId="31794"/>
    <cellStyle name="40% - Accent2 3 3 3 2 2 2 3" xfId="16554"/>
    <cellStyle name="40% - Accent2 3 3 3 2 2 2 3 2" xfId="36874"/>
    <cellStyle name="40% - Accent2 3 3 3 2 2 2 4" xfId="26714"/>
    <cellStyle name="40% - Accent2 3 3 3 2 2 3" xfId="8934"/>
    <cellStyle name="40% - Accent2 3 3 3 2 2 3 2" xfId="19094"/>
    <cellStyle name="40% - Accent2 3 3 3 2 2 3 2 2" xfId="39414"/>
    <cellStyle name="40% - Accent2 3 3 3 2 2 3 3" xfId="29254"/>
    <cellStyle name="40% - Accent2 3 3 3 2 2 4" xfId="14014"/>
    <cellStyle name="40% - Accent2 3 3 3 2 2 4 2" xfId="34334"/>
    <cellStyle name="40% - Accent2 3 3 3 2 2 5" xfId="24174"/>
    <cellStyle name="40% - Accent2 3 3 3 2 3" xfId="5121"/>
    <cellStyle name="40% - Accent2 3 3 3 2 3 2" xfId="10201"/>
    <cellStyle name="40% - Accent2 3 3 3 2 3 2 2" xfId="20361"/>
    <cellStyle name="40% - Accent2 3 3 3 2 3 2 2 2" xfId="40681"/>
    <cellStyle name="40% - Accent2 3 3 3 2 3 2 3" xfId="30521"/>
    <cellStyle name="40% - Accent2 3 3 3 2 3 3" xfId="15281"/>
    <cellStyle name="40% - Accent2 3 3 3 2 3 3 2" xfId="35601"/>
    <cellStyle name="40% - Accent2 3 3 3 2 3 4" xfId="25441"/>
    <cellStyle name="40% - Accent2 3 3 3 2 4" xfId="7661"/>
    <cellStyle name="40% - Accent2 3 3 3 2 4 2" xfId="17821"/>
    <cellStyle name="40% - Accent2 3 3 3 2 4 2 2" xfId="38141"/>
    <cellStyle name="40% - Accent2 3 3 3 2 4 3" xfId="27981"/>
    <cellStyle name="40% - Accent2 3 3 3 2 5" xfId="12741"/>
    <cellStyle name="40% - Accent2 3 3 3 2 5 2" xfId="33061"/>
    <cellStyle name="40% - Accent2 3 3 3 2 6" xfId="22901"/>
    <cellStyle name="40% - Accent2 3 3 3 3" xfId="3853"/>
    <cellStyle name="40% - Accent2 3 3 3 3 2" xfId="6393"/>
    <cellStyle name="40% - Accent2 3 3 3 3 2 2" xfId="11473"/>
    <cellStyle name="40% - Accent2 3 3 3 3 2 2 2" xfId="21633"/>
    <cellStyle name="40% - Accent2 3 3 3 3 2 2 2 2" xfId="41953"/>
    <cellStyle name="40% - Accent2 3 3 3 3 2 2 3" xfId="31793"/>
    <cellStyle name="40% - Accent2 3 3 3 3 2 3" xfId="16553"/>
    <cellStyle name="40% - Accent2 3 3 3 3 2 3 2" xfId="36873"/>
    <cellStyle name="40% - Accent2 3 3 3 3 2 4" xfId="26713"/>
    <cellStyle name="40% - Accent2 3 3 3 3 3" xfId="8933"/>
    <cellStyle name="40% - Accent2 3 3 3 3 3 2" xfId="19093"/>
    <cellStyle name="40% - Accent2 3 3 3 3 3 2 2" xfId="39413"/>
    <cellStyle name="40% - Accent2 3 3 3 3 3 3" xfId="29253"/>
    <cellStyle name="40% - Accent2 3 3 3 3 4" xfId="14013"/>
    <cellStyle name="40% - Accent2 3 3 3 3 4 2" xfId="34333"/>
    <cellStyle name="40% - Accent2 3 3 3 3 5" xfId="24173"/>
    <cellStyle name="40% - Accent2 3 3 3 4" xfId="5120"/>
    <cellStyle name="40% - Accent2 3 3 3 4 2" xfId="10200"/>
    <cellStyle name="40% - Accent2 3 3 3 4 2 2" xfId="20360"/>
    <cellStyle name="40% - Accent2 3 3 3 4 2 2 2" xfId="40680"/>
    <cellStyle name="40% - Accent2 3 3 3 4 2 3" xfId="30520"/>
    <cellStyle name="40% - Accent2 3 3 3 4 3" xfId="15280"/>
    <cellStyle name="40% - Accent2 3 3 3 4 3 2" xfId="35600"/>
    <cellStyle name="40% - Accent2 3 3 3 4 4" xfId="25440"/>
    <cellStyle name="40% - Accent2 3 3 3 5" xfId="7660"/>
    <cellStyle name="40% - Accent2 3 3 3 5 2" xfId="17820"/>
    <cellStyle name="40% - Accent2 3 3 3 5 2 2" xfId="38140"/>
    <cellStyle name="40% - Accent2 3 3 3 5 3" xfId="27980"/>
    <cellStyle name="40% - Accent2 3 3 3 6" xfId="12740"/>
    <cellStyle name="40% - Accent2 3 3 3 6 2" xfId="33060"/>
    <cellStyle name="40% - Accent2 3 3 3 7" xfId="22900"/>
    <cellStyle name="40% - Accent2 3 3 4" xfId="576"/>
    <cellStyle name="40% - Accent2 3 3 4 2" xfId="3855"/>
    <cellStyle name="40% - Accent2 3 3 4 2 2" xfId="6395"/>
    <cellStyle name="40% - Accent2 3 3 4 2 2 2" xfId="11475"/>
    <cellStyle name="40% - Accent2 3 3 4 2 2 2 2" xfId="21635"/>
    <cellStyle name="40% - Accent2 3 3 4 2 2 2 2 2" xfId="41955"/>
    <cellStyle name="40% - Accent2 3 3 4 2 2 2 3" xfId="31795"/>
    <cellStyle name="40% - Accent2 3 3 4 2 2 3" xfId="16555"/>
    <cellStyle name="40% - Accent2 3 3 4 2 2 3 2" xfId="36875"/>
    <cellStyle name="40% - Accent2 3 3 4 2 2 4" xfId="26715"/>
    <cellStyle name="40% - Accent2 3 3 4 2 3" xfId="8935"/>
    <cellStyle name="40% - Accent2 3 3 4 2 3 2" xfId="19095"/>
    <cellStyle name="40% - Accent2 3 3 4 2 3 2 2" xfId="39415"/>
    <cellStyle name="40% - Accent2 3 3 4 2 3 3" xfId="29255"/>
    <cellStyle name="40% - Accent2 3 3 4 2 4" xfId="14015"/>
    <cellStyle name="40% - Accent2 3 3 4 2 4 2" xfId="34335"/>
    <cellStyle name="40% - Accent2 3 3 4 2 5" xfId="24175"/>
    <cellStyle name="40% - Accent2 3 3 4 3" xfId="5122"/>
    <cellStyle name="40% - Accent2 3 3 4 3 2" xfId="10202"/>
    <cellStyle name="40% - Accent2 3 3 4 3 2 2" xfId="20362"/>
    <cellStyle name="40% - Accent2 3 3 4 3 2 2 2" xfId="40682"/>
    <cellStyle name="40% - Accent2 3 3 4 3 2 3" xfId="30522"/>
    <cellStyle name="40% - Accent2 3 3 4 3 3" xfId="15282"/>
    <cellStyle name="40% - Accent2 3 3 4 3 3 2" xfId="35602"/>
    <cellStyle name="40% - Accent2 3 3 4 3 4" xfId="25442"/>
    <cellStyle name="40% - Accent2 3 3 4 4" xfId="7662"/>
    <cellStyle name="40% - Accent2 3 3 4 4 2" xfId="17822"/>
    <cellStyle name="40% - Accent2 3 3 4 4 2 2" xfId="38142"/>
    <cellStyle name="40% - Accent2 3 3 4 4 3" xfId="27982"/>
    <cellStyle name="40% - Accent2 3 3 4 5" xfId="12742"/>
    <cellStyle name="40% - Accent2 3 3 4 5 2" xfId="33062"/>
    <cellStyle name="40% - Accent2 3 3 4 6" xfId="22902"/>
    <cellStyle name="40% - Accent2 3 3 5" xfId="3848"/>
    <cellStyle name="40% - Accent2 3 3 5 2" xfId="6388"/>
    <cellStyle name="40% - Accent2 3 3 5 2 2" xfId="11468"/>
    <cellStyle name="40% - Accent2 3 3 5 2 2 2" xfId="21628"/>
    <cellStyle name="40% - Accent2 3 3 5 2 2 2 2" xfId="41948"/>
    <cellStyle name="40% - Accent2 3 3 5 2 2 3" xfId="31788"/>
    <cellStyle name="40% - Accent2 3 3 5 2 3" xfId="16548"/>
    <cellStyle name="40% - Accent2 3 3 5 2 3 2" xfId="36868"/>
    <cellStyle name="40% - Accent2 3 3 5 2 4" xfId="26708"/>
    <cellStyle name="40% - Accent2 3 3 5 3" xfId="8928"/>
    <cellStyle name="40% - Accent2 3 3 5 3 2" xfId="19088"/>
    <cellStyle name="40% - Accent2 3 3 5 3 2 2" xfId="39408"/>
    <cellStyle name="40% - Accent2 3 3 5 3 3" xfId="29248"/>
    <cellStyle name="40% - Accent2 3 3 5 4" xfId="14008"/>
    <cellStyle name="40% - Accent2 3 3 5 4 2" xfId="34328"/>
    <cellStyle name="40% - Accent2 3 3 5 5" xfId="24168"/>
    <cellStyle name="40% - Accent2 3 3 6" xfId="5115"/>
    <cellStyle name="40% - Accent2 3 3 6 2" xfId="10195"/>
    <cellStyle name="40% - Accent2 3 3 6 2 2" xfId="20355"/>
    <cellStyle name="40% - Accent2 3 3 6 2 2 2" xfId="40675"/>
    <cellStyle name="40% - Accent2 3 3 6 2 3" xfId="30515"/>
    <cellStyle name="40% - Accent2 3 3 6 3" xfId="15275"/>
    <cellStyle name="40% - Accent2 3 3 6 3 2" xfId="35595"/>
    <cellStyle name="40% - Accent2 3 3 6 4" xfId="25435"/>
    <cellStyle name="40% - Accent2 3 3 7" xfId="7655"/>
    <cellStyle name="40% - Accent2 3 3 7 2" xfId="17815"/>
    <cellStyle name="40% - Accent2 3 3 7 2 2" xfId="38135"/>
    <cellStyle name="40% - Accent2 3 3 7 3" xfId="27975"/>
    <cellStyle name="40% - Accent2 3 3 8" xfId="12735"/>
    <cellStyle name="40% - Accent2 3 3 8 2" xfId="33055"/>
    <cellStyle name="40% - Accent2 3 3 9" xfId="22895"/>
    <cellStyle name="40% - Accent2 3 4" xfId="577"/>
    <cellStyle name="40% - Accent2 3 4 2" xfId="578"/>
    <cellStyle name="40% - Accent2 3 4 2 2" xfId="579"/>
    <cellStyle name="40% - Accent2 3 4 2 2 2" xfId="3858"/>
    <cellStyle name="40% - Accent2 3 4 2 2 2 2" xfId="6398"/>
    <cellStyle name="40% - Accent2 3 4 2 2 2 2 2" xfId="11478"/>
    <cellStyle name="40% - Accent2 3 4 2 2 2 2 2 2" xfId="21638"/>
    <cellStyle name="40% - Accent2 3 4 2 2 2 2 2 2 2" xfId="41958"/>
    <cellStyle name="40% - Accent2 3 4 2 2 2 2 2 3" xfId="31798"/>
    <cellStyle name="40% - Accent2 3 4 2 2 2 2 3" xfId="16558"/>
    <cellStyle name="40% - Accent2 3 4 2 2 2 2 3 2" xfId="36878"/>
    <cellStyle name="40% - Accent2 3 4 2 2 2 2 4" xfId="26718"/>
    <cellStyle name="40% - Accent2 3 4 2 2 2 3" xfId="8938"/>
    <cellStyle name="40% - Accent2 3 4 2 2 2 3 2" xfId="19098"/>
    <cellStyle name="40% - Accent2 3 4 2 2 2 3 2 2" xfId="39418"/>
    <cellStyle name="40% - Accent2 3 4 2 2 2 3 3" xfId="29258"/>
    <cellStyle name="40% - Accent2 3 4 2 2 2 4" xfId="14018"/>
    <cellStyle name="40% - Accent2 3 4 2 2 2 4 2" xfId="34338"/>
    <cellStyle name="40% - Accent2 3 4 2 2 2 5" xfId="24178"/>
    <cellStyle name="40% - Accent2 3 4 2 2 3" xfId="5125"/>
    <cellStyle name="40% - Accent2 3 4 2 2 3 2" xfId="10205"/>
    <cellStyle name="40% - Accent2 3 4 2 2 3 2 2" xfId="20365"/>
    <cellStyle name="40% - Accent2 3 4 2 2 3 2 2 2" xfId="40685"/>
    <cellStyle name="40% - Accent2 3 4 2 2 3 2 3" xfId="30525"/>
    <cellStyle name="40% - Accent2 3 4 2 2 3 3" xfId="15285"/>
    <cellStyle name="40% - Accent2 3 4 2 2 3 3 2" xfId="35605"/>
    <cellStyle name="40% - Accent2 3 4 2 2 3 4" xfId="25445"/>
    <cellStyle name="40% - Accent2 3 4 2 2 4" xfId="7665"/>
    <cellStyle name="40% - Accent2 3 4 2 2 4 2" xfId="17825"/>
    <cellStyle name="40% - Accent2 3 4 2 2 4 2 2" xfId="38145"/>
    <cellStyle name="40% - Accent2 3 4 2 2 4 3" xfId="27985"/>
    <cellStyle name="40% - Accent2 3 4 2 2 5" xfId="12745"/>
    <cellStyle name="40% - Accent2 3 4 2 2 5 2" xfId="33065"/>
    <cellStyle name="40% - Accent2 3 4 2 2 6" xfId="22905"/>
    <cellStyle name="40% - Accent2 3 4 2 3" xfId="3857"/>
    <cellStyle name="40% - Accent2 3 4 2 3 2" xfId="6397"/>
    <cellStyle name="40% - Accent2 3 4 2 3 2 2" xfId="11477"/>
    <cellStyle name="40% - Accent2 3 4 2 3 2 2 2" xfId="21637"/>
    <cellStyle name="40% - Accent2 3 4 2 3 2 2 2 2" xfId="41957"/>
    <cellStyle name="40% - Accent2 3 4 2 3 2 2 3" xfId="31797"/>
    <cellStyle name="40% - Accent2 3 4 2 3 2 3" xfId="16557"/>
    <cellStyle name="40% - Accent2 3 4 2 3 2 3 2" xfId="36877"/>
    <cellStyle name="40% - Accent2 3 4 2 3 2 4" xfId="26717"/>
    <cellStyle name="40% - Accent2 3 4 2 3 3" xfId="8937"/>
    <cellStyle name="40% - Accent2 3 4 2 3 3 2" xfId="19097"/>
    <cellStyle name="40% - Accent2 3 4 2 3 3 2 2" xfId="39417"/>
    <cellStyle name="40% - Accent2 3 4 2 3 3 3" xfId="29257"/>
    <cellStyle name="40% - Accent2 3 4 2 3 4" xfId="14017"/>
    <cellStyle name="40% - Accent2 3 4 2 3 4 2" xfId="34337"/>
    <cellStyle name="40% - Accent2 3 4 2 3 5" xfId="24177"/>
    <cellStyle name="40% - Accent2 3 4 2 4" xfId="5124"/>
    <cellStyle name="40% - Accent2 3 4 2 4 2" xfId="10204"/>
    <cellStyle name="40% - Accent2 3 4 2 4 2 2" xfId="20364"/>
    <cellStyle name="40% - Accent2 3 4 2 4 2 2 2" xfId="40684"/>
    <cellStyle name="40% - Accent2 3 4 2 4 2 3" xfId="30524"/>
    <cellStyle name="40% - Accent2 3 4 2 4 3" xfId="15284"/>
    <cellStyle name="40% - Accent2 3 4 2 4 3 2" xfId="35604"/>
    <cellStyle name="40% - Accent2 3 4 2 4 4" xfId="25444"/>
    <cellStyle name="40% - Accent2 3 4 2 5" xfId="7664"/>
    <cellStyle name="40% - Accent2 3 4 2 5 2" xfId="17824"/>
    <cellStyle name="40% - Accent2 3 4 2 5 2 2" xfId="38144"/>
    <cellStyle name="40% - Accent2 3 4 2 5 3" xfId="27984"/>
    <cellStyle name="40% - Accent2 3 4 2 6" xfId="12744"/>
    <cellStyle name="40% - Accent2 3 4 2 6 2" xfId="33064"/>
    <cellStyle name="40% - Accent2 3 4 2 7" xfId="22904"/>
    <cellStyle name="40% - Accent2 3 4 3" xfId="580"/>
    <cellStyle name="40% - Accent2 3 4 3 2" xfId="3859"/>
    <cellStyle name="40% - Accent2 3 4 3 2 2" xfId="6399"/>
    <cellStyle name="40% - Accent2 3 4 3 2 2 2" xfId="11479"/>
    <cellStyle name="40% - Accent2 3 4 3 2 2 2 2" xfId="21639"/>
    <cellStyle name="40% - Accent2 3 4 3 2 2 2 2 2" xfId="41959"/>
    <cellStyle name="40% - Accent2 3 4 3 2 2 2 3" xfId="31799"/>
    <cellStyle name="40% - Accent2 3 4 3 2 2 3" xfId="16559"/>
    <cellStyle name="40% - Accent2 3 4 3 2 2 3 2" xfId="36879"/>
    <cellStyle name="40% - Accent2 3 4 3 2 2 4" xfId="26719"/>
    <cellStyle name="40% - Accent2 3 4 3 2 3" xfId="8939"/>
    <cellStyle name="40% - Accent2 3 4 3 2 3 2" xfId="19099"/>
    <cellStyle name="40% - Accent2 3 4 3 2 3 2 2" xfId="39419"/>
    <cellStyle name="40% - Accent2 3 4 3 2 3 3" xfId="29259"/>
    <cellStyle name="40% - Accent2 3 4 3 2 4" xfId="14019"/>
    <cellStyle name="40% - Accent2 3 4 3 2 4 2" xfId="34339"/>
    <cellStyle name="40% - Accent2 3 4 3 2 5" xfId="24179"/>
    <cellStyle name="40% - Accent2 3 4 3 3" xfId="5126"/>
    <cellStyle name="40% - Accent2 3 4 3 3 2" xfId="10206"/>
    <cellStyle name="40% - Accent2 3 4 3 3 2 2" xfId="20366"/>
    <cellStyle name="40% - Accent2 3 4 3 3 2 2 2" xfId="40686"/>
    <cellStyle name="40% - Accent2 3 4 3 3 2 3" xfId="30526"/>
    <cellStyle name="40% - Accent2 3 4 3 3 3" xfId="15286"/>
    <cellStyle name="40% - Accent2 3 4 3 3 3 2" xfId="35606"/>
    <cellStyle name="40% - Accent2 3 4 3 3 4" xfId="25446"/>
    <cellStyle name="40% - Accent2 3 4 3 4" xfId="7666"/>
    <cellStyle name="40% - Accent2 3 4 3 4 2" xfId="17826"/>
    <cellStyle name="40% - Accent2 3 4 3 4 2 2" xfId="38146"/>
    <cellStyle name="40% - Accent2 3 4 3 4 3" xfId="27986"/>
    <cellStyle name="40% - Accent2 3 4 3 5" xfId="12746"/>
    <cellStyle name="40% - Accent2 3 4 3 5 2" xfId="33066"/>
    <cellStyle name="40% - Accent2 3 4 3 6" xfId="22906"/>
    <cellStyle name="40% - Accent2 3 4 4" xfId="3856"/>
    <cellStyle name="40% - Accent2 3 4 4 2" xfId="6396"/>
    <cellStyle name="40% - Accent2 3 4 4 2 2" xfId="11476"/>
    <cellStyle name="40% - Accent2 3 4 4 2 2 2" xfId="21636"/>
    <cellStyle name="40% - Accent2 3 4 4 2 2 2 2" xfId="41956"/>
    <cellStyle name="40% - Accent2 3 4 4 2 2 3" xfId="31796"/>
    <cellStyle name="40% - Accent2 3 4 4 2 3" xfId="16556"/>
    <cellStyle name="40% - Accent2 3 4 4 2 3 2" xfId="36876"/>
    <cellStyle name="40% - Accent2 3 4 4 2 4" xfId="26716"/>
    <cellStyle name="40% - Accent2 3 4 4 3" xfId="8936"/>
    <cellStyle name="40% - Accent2 3 4 4 3 2" xfId="19096"/>
    <cellStyle name="40% - Accent2 3 4 4 3 2 2" xfId="39416"/>
    <cellStyle name="40% - Accent2 3 4 4 3 3" xfId="29256"/>
    <cellStyle name="40% - Accent2 3 4 4 4" xfId="14016"/>
    <cellStyle name="40% - Accent2 3 4 4 4 2" xfId="34336"/>
    <cellStyle name="40% - Accent2 3 4 4 5" xfId="24176"/>
    <cellStyle name="40% - Accent2 3 4 5" xfId="5123"/>
    <cellStyle name="40% - Accent2 3 4 5 2" xfId="10203"/>
    <cellStyle name="40% - Accent2 3 4 5 2 2" xfId="20363"/>
    <cellStyle name="40% - Accent2 3 4 5 2 2 2" xfId="40683"/>
    <cellStyle name="40% - Accent2 3 4 5 2 3" xfId="30523"/>
    <cellStyle name="40% - Accent2 3 4 5 3" xfId="15283"/>
    <cellStyle name="40% - Accent2 3 4 5 3 2" xfId="35603"/>
    <cellStyle name="40% - Accent2 3 4 5 4" xfId="25443"/>
    <cellStyle name="40% - Accent2 3 4 6" xfId="7663"/>
    <cellStyle name="40% - Accent2 3 4 6 2" xfId="17823"/>
    <cellStyle name="40% - Accent2 3 4 6 2 2" xfId="38143"/>
    <cellStyle name="40% - Accent2 3 4 6 3" xfId="27983"/>
    <cellStyle name="40% - Accent2 3 4 7" xfId="12743"/>
    <cellStyle name="40% - Accent2 3 4 7 2" xfId="33063"/>
    <cellStyle name="40% - Accent2 3 4 8" xfId="22903"/>
    <cellStyle name="40% - Accent2 3 5" xfId="581"/>
    <cellStyle name="40% - Accent2 3 5 2" xfId="582"/>
    <cellStyle name="40% - Accent2 3 5 2 2" xfId="3861"/>
    <cellStyle name="40% - Accent2 3 5 2 2 2" xfId="6401"/>
    <cellStyle name="40% - Accent2 3 5 2 2 2 2" xfId="11481"/>
    <cellStyle name="40% - Accent2 3 5 2 2 2 2 2" xfId="21641"/>
    <cellStyle name="40% - Accent2 3 5 2 2 2 2 2 2" xfId="41961"/>
    <cellStyle name="40% - Accent2 3 5 2 2 2 2 3" xfId="31801"/>
    <cellStyle name="40% - Accent2 3 5 2 2 2 3" xfId="16561"/>
    <cellStyle name="40% - Accent2 3 5 2 2 2 3 2" xfId="36881"/>
    <cellStyle name="40% - Accent2 3 5 2 2 2 4" xfId="26721"/>
    <cellStyle name="40% - Accent2 3 5 2 2 3" xfId="8941"/>
    <cellStyle name="40% - Accent2 3 5 2 2 3 2" xfId="19101"/>
    <cellStyle name="40% - Accent2 3 5 2 2 3 2 2" xfId="39421"/>
    <cellStyle name="40% - Accent2 3 5 2 2 3 3" xfId="29261"/>
    <cellStyle name="40% - Accent2 3 5 2 2 4" xfId="14021"/>
    <cellStyle name="40% - Accent2 3 5 2 2 4 2" xfId="34341"/>
    <cellStyle name="40% - Accent2 3 5 2 2 5" xfId="24181"/>
    <cellStyle name="40% - Accent2 3 5 2 3" xfId="5128"/>
    <cellStyle name="40% - Accent2 3 5 2 3 2" xfId="10208"/>
    <cellStyle name="40% - Accent2 3 5 2 3 2 2" xfId="20368"/>
    <cellStyle name="40% - Accent2 3 5 2 3 2 2 2" xfId="40688"/>
    <cellStyle name="40% - Accent2 3 5 2 3 2 3" xfId="30528"/>
    <cellStyle name="40% - Accent2 3 5 2 3 3" xfId="15288"/>
    <cellStyle name="40% - Accent2 3 5 2 3 3 2" xfId="35608"/>
    <cellStyle name="40% - Accent2 3 5 2 3 4" xfId="25448"/>
    <cellStyle name="40% - Accent2 3 5 2 4" xfId="7668"/>
    <cellStyle name="40% - Accent2 3 5 2 4 2" xfId="17828"/>
    <cellStyle name="40% - Accent2 3 5 2 4 2 2" xfId="38148"/>
    <cellStyle name="40% - Accent2 3 5 2 4 3" xfId="27988"/>
    <cellStyle name="40% - Accent2 3 5 2 5" xfId="12748"/>
    <cellStyle name="40% - Accent2 3 5 2 5 2" xfId="33068"/>
    <cellStyle name="40% - Accent2 3 5 2 6" xfId="22908"/>
    <cellStyle name="40% - Accent2 3 5 3" xfId="3860"/>
    <cellStyle name="40% - Accent2 3 5 3 2" xfId="6400"/>
    <cellStyle name="40% - Accent2 3 5 3 2 2" xfId="11480"/>
    <cellStyle name="40% - Accent2 3 5 3 2 2 2" xfId="21640"/>
    <cellStyle name="40% - Accent2 3 5 3 2 2 2 2" xfId="41960"/>
    <cellStyle name="40% - Accent2 3 5 3 2 2 3" xfId="31800"/>
    <cellStyle name="40% - Accent2 3 5 3 2 3" xfId="16560"/>
    <cellStyle name="40% - Accent2 3 5 3 2 3 2" xfId="36880"/>
    <cellStyle name="40% - Accent2 3 5 3 2 4" xfId="26720"/>
    <cellStyle name="40% - Accent2 3 5 3 3" xfId="8940"/>
    <cellStyle name="40% - Accent2 3 5 3 3 2" xfId="19100"/>
    <cellStyle name="40% - Accent2 3 5 3 3 2 2" xfId="39420"/>
    <cellStyle name="40% - Accent2 3 5 3 3 3" xfId="29260"/>
    <cellStyle name="40% - Accent2 3 5 3 4" xfId="14020"/>
    <cellStyle name="40% - Accent2 3 5 3 4 2" xfId="34340"/>
    <cellStyle name="40% - Accent2 3 5 3 5" xfId="24180"/>
    <cellStyle name="40% - Accent2 3 5 4" xfId="5127"/>
    <cellStyle name="40% - Accent2 3 5 4 2" xfId="10207"/>
    <cellStyle name="40% - Accent2 3 5 4 2 2" xfId="20367"/>
    <cellStyle name="40% - Accent2 3 5 4 2 2 2" xfId="40687"/>
    <cellStyle name="40% - Accent2 3 5 4 2 3" xfId="30527"/>
    <cellStyle name="40% - Accent2 3 5 4 3" xfId="15287"/>
    <cellStyle name="40% - Accent2 3 5 4 3 2" xfId="35607"/>
    <cellStyle name="40% - Accent2 3 5 4 4" xfId="25447"/>
    <cellStyle name="40% - Accent2 3 5 5" xfId="7667"/>
    <cellStyle name="40% - Accent2 3 5 5 2" xfId="17827"/>
    <cellStyle name="40% - Accent2 3 5 5 2 2" xfId="38147"/>
    <cellStyle name="40% - Accent2 3 5 5 3" xfId="27987"/>
    <cellStyle name="40% - Accent2 3 5 6" xfId="12747"/>
    <cellStyle name="40% - Accent2 3 5 6 2" xfId="33067"/>
    <cellStyle name="40% - Accent2 3 5 7" xfId="22907"/>
    <cellStyle name="40% - Accent2 3 6" xfId="583"/>
    <cellStyle name="40% - Accent2 3 7" xfId="584"/>
    <cellStyle name="40% - Accent2 3 7 2" xfId="3862"/>
    <cellStyle name="40% - Accent2 3 7 2 2" xfId="6402"/>
    <cellStyle name="40% - Accent2 3 7 2 2 2" xfId="11482"/>
    <cellStyle name="40% - Accent2 3 7 2 2 2 2" xfId="21642"/>
    <cellStyle name="40% - Accent2 3 7 2 2 2 2 2" xfId="41962"/>
    <cellStyle name="40% - Accent2 3 7 2 2 2 3" xfId="31802"/>
    <cellStyle name="40% - Accent2 3 7 2 2 3" xfId="16562"/>
    <cellStyle name="40% - Accent2 3 7 2 2 3 2" xfId="36882"/>
    <cellStyle name="40% - Accent2 3 7 2 2 4" xfId="26722"/>
    <cellStyle name="40% - Accent2 3 7 2 3" xfId="8942"/>
    <cellStyle name="40% - Accent2 3 7 2 3 2" xfId="19102"/>
    <cellStyle name="40% - Accent2 3 7 2 3 2 2" xfId="39422"/>
    <cellStyle name="40% - Accent2 3 7 2 3 3" xfId="29262"/>
    <cellStyle name="40% - Accent2 3 7 2 4" xfId="14022"/>
    <cellStyle name="40% - Accent2 3 7 2 4 2" xfId="34342"/>
    <cellStyle name="40% - Accent2 3 7 2 5" xfId="24182"/>
    <cellStyle name="40% - Accent2 3 7 3" xfId="5129"/>
    <cellStyle name="40% - Accent2 3 7 3 2" xfId="10209"/>
    <cellStyle name="40% - Accent2 3 7 3 2 2" xfId="20369"/>
    <cellStyle name="40% - Accent2 3 7 3 2 2 2" xfId="40689"/>
    <cellStyle name="40% - Accent2 3 7 3 2 3" xfId="30529"/>
    <cellStyle name="40% - Accent2 3 7 3 3" xfId="15289"/>
    <cellStyle name="40% - Accent2 3 7 3 3 2" xfId="35609"/>
    <cellStyle name="40% - Accent2 3 7 3 4" xfId="25449"/>
    <cellStyle name="40% - Accent2 3 7 4" xfId="7669"/>
    <cellStyle name="40% - Accent2 3 7 4 2" xfId="17829"/>
    <cellStyle name="40% - Accent2 3 7 4 2 2" xfId="38149"/>
    <cellStyle name="40% - Accent2 3 7 4 3" xfId="27989"/>
    <cellStyle name="40% - Accent2 3 7 5" xfId="12749"/>
    <cellStyle name="40% - Accent2 3 7 5 2" xfId="33069"/>
    <cellStyle name="40% - Accent2 3 7 6" xfId="22909"/>
    <cellStyle name="40% - Accent2 4" xfId="585"/>
    <cellStyle name="40% - Accent2 4 10" xfId="12750"/>
    <cellStyle name="40% - Accent2 4 10 2" xfId="33070"/>
    <cellStyle name="40% - Accent2 4 11" xfId="22910"/>
    <cellStyle name="40% - Accent2 4 2" xfId="586"/>
    <cellStyle name="40% - Accent2 4 2 2" xfId="587"/>
    <cellStyle name="40% - Accent2 4 2 2 2" xfId="588"/>
    <cellStyle name="40% - Accent2 4 2 2 2 2" xfId="3866"/>
    <cellStyle name="40% - Accent2 4 2 2 2 2 2" xfId="6406"/>
    <cellStyle name="40% - Accent2 4 2 2 2 2 2 2" xfId="11486"/>
    <cellStyle name="40% - Accent2 4 2 2 2 2 2 2 2" xfId="21646"/>
    <cellStyle name="40% - Accent2 4 2 2 2 2 2 2 2 2" xfId="41966"/>
    <cellStyle name="40% - Accent2 4 2 2 2 2 2 2 3" xfId="31806"/>
    <cellStyle name="40% - Accent2 4 2 2 2 2 2 3" xfId="16566"/>
    <cellStyle name="40% - Accent2 4 2 2 2 2 2 3 2" xfId="36886"/>
    <cellStyle name="40% - Accent2 4 2 2 2 2 2 4" xfId="26726"/>
    <cellStyle name="40% - Accent2 4 2 2 2 2 3" xfId="8946"/>
    <cellStyle name="40% - Accent2 4 2 2 2 2 3 2" xfId="19106"/>
    <cellStyle name="40% - Accent2 4 2 2 2 2 3 2 2" xfId="39426"/>
    <cellStyle name="40% - Accent2 4 2 2 2 2 3 3" xfId="29266"/>
    <cellStyle name="40% - Accent2 4 2 2 2 2 4" xfId="14026"/>
    <cellStyle name="40% - Accent2 4 2 2 2 2 4 2" xfId="34346"/>
    <cellStyle name="40% - Accent2 4 2 2 2 2 5" xfId="24186"/>
    <cellStyle name="40% - Accent2 4 2 2 2 3" xfId="5133"/>
    <cellStyle name="40% - Accent2 4 2 2 2 3 2" xfId="10213"/>
    <cellStyle name="40% - Accent2 4 2 2 2 3 2 2" xfId="20373"/>
    <cellStyle name="40% - Accent2 4 2 2 2 3 2 2 2" xfId="40693"/>
    <cellStyle name="40% - Accent2 4 2 2 2 3 2 3" xfId="30533"/>
    <cellStyle name="40% - Accent2 4 2 2 2 3 3" xfId="15293"/>
    <cellStyle name="40% - Accent2 4 2 2 2 3 3 2" xfId="35613"/>
    <cellStyle name="40% - Accent2 4 2 2 2 3 4" xfId="25453"/>
    <cellStyle name="40% - Accent2 4 2 2 2 4" xfId="7673"/>
    <cellStyle name="40% - Accent2 4 2 2 2 4 2" xfId="17833"/>
    <cellStyle name="40% - Accent2 4 2 2 2 4 2 2" xfId="38153"/>
    <cellStyle name="40% - Accent2 4 2 2 2 4 3" xfId="27993"/>
    <cellStyle name="40% - Accent2 4 2 2 2 5" xfId="12753"/>
    <cellStyle name="40% - Accent2 4 2 2 2 5 2" xfId="33073"/>
    <cellStyle name="40% - Accent2 4 2 2 2 6" xfId="22913"/>
    <cellStyle name="40% - Accent2 4 2 2 3" xfId="3865"/>
    <cellStyle name="40% - Accent2 4 2 2 3 2" xfId="6405"/>
    <cellStyle name="40% - Accent2 4 2 2 3 2 2" xfId="11485"/>
    <cellStyle name="40% - Accent2 4 2 2 3 2 2 2" xfId="21645"/>
    <cellStyle name="40% - Accent2 4 2 2 3 2 2 2 2" xfId="41965"/>
    <cellStyle name="40% - Accent2 4 2 2 3 2 2 3" xfId="31805"/>
    <cellStyle name="40% - Accent2 4 2 2 3 2 3" xfId="16565"/>
    <cellStyle name="40% - Accent2 4 2 2 3 2 3 2" xfId="36885"/>
    <cellStyle name="40% - Accent2 4 2 2 3 2 4" xfId="26725"/>
    <cellStyle name="40% - Accent2 4 2 2 3 3" xfId="8945"/>
    <cellStyle name="40% - Accent2 4 2 2 3 3 2" xfId="19105"/>
    <cellStyle name="40% - Accent2 4 2 2 3 3 2 2" xfId="39425"/>
    <cellStyle name="40% - Accent2 4 2 2 3 3 3" xfId="29265"/>
    <cellStyle name="40% - Accent2 4 2 2 3 4" xfId="14025"/>
    <cellStyle name="40% - Accent2 4 2 2 3 4 2" xfId="34345"/>
    <cellStyle name="40% - Accent2 4 2 2 3 5" xfId="24185"/>
    <cellStyle name="40% - Accent2 4 2 2 4" xfId="5132"/>
    <cellStyle name="40% - Accent2 4 2 2 4 2" xfId="10212"/>
    <cellStyle name="40% - Accent2 4 2 2 4 2 2" xfId="20372"/>
    <cellStyle name="40% - Accent2 4 2 2 4 2 2 2" xfId="40692"/>
    <cellStyle name="40% - Accent2 4 2 2 4 2 3" xfId="30532"/>
    <cellStyle name="40% - Accent2 4 2 2 4 3" xfId="15292"/>
    <cellStyle name="40% - Accent2 4 2 2 4 3 2" xfId="35612"/>
    <cellStyle name="40% - Accent2 4 2 2 4 4" xfId="25452"/>
    <cellStyle name="40% - Accent2 4 2 2 5" xfId="7672"/>
    <cellStyle name="40% - Accent2 4 2 2 5 2" xfId="17832"/>
    <cellStyle name="40% - Accent2 4 2 2 5 2 2" xfId="38152"/>
    <cellStyle name="40% - Accent2 4 2 2 5 3" xfId="27992"/>
    <cellStyle name="40% - Accent2 4 2 2 6" xfId="12752"/>
    <cellStyle name="40% - Accent2 4 2 2 6 2" xfId="33072"/>
    <cellStyle name="40% - Accent2 4 2 2 7" xfId="22912"/>
    <cellStyle name="40% - Accent2 4 2 3" xfId="589"/>
    <cellStyle name="40% - Accent2 4 2 3 2" xfId="3867"/>
    <cellStyle name="40% - Accent2 4 2 3 2 2" xfId="6407"/>
    <cellStyle name="40% - Accent2 4 2 3 2 2 2" xfId="11487"/>
    <cellStyle name="40% - Accent2 4 2 3 2 2 2 2" xfId="21647"/>
    <cellStyle name="40% - Accent2 4 2 3 2 2 2 2 2" xfId="41967"/>
    <cellStyle name="40% - Accent2 4 2 3 2 2 2 3" xfId="31807"/>
    <cellStyle name="40% - Accent2 4 2 3 2 2 3" xfId="16567"/>
    <cellStyle name="40% - Accent2 4 2 3 2 2 3 2" xfId="36887"/>
    <cellStyle name="40% - Accent2 4 2 3 2 2 4" xfId="26727"/>
    <cellStyle name="40% - Accent2 4 2 3 2 3" xfId="8947"/>
    <cellStyle name="40% - Accent2 4 2 3 2 3 2" xfId="19107"/>
    <cellStyle name="40% - Accent2 4 2 3 2 3 2 2" xfId="39427"/>
    <cellStyle name="40% - Accent2 4 2 3 2 3 3" xfId="29267"/>
    <cellStyle name="40% - Accent2 4 2 3 2 4" xfId="14027"/>
    <cellStyle name="40% - Accent2 4 2 3 2 4 2" xfId="34347"/>
    <cellStyle name="40% - Accent2 4 2 3 2 5" xfId="24187"/>
    <cellStyle name="40% - Accent2 4 2 3 3" xfId="5134"/>
    <cellStyle name="40% - Accent2 4 2 3 3 2" xfId="10214"/>
    <cellStyle name="40% - Accent2 4 2 3 3 2 2" xfId="20374"/>
    <cellStyle name="40% - Accent2 4 2 3 3 2 2 2" xfId="40694"/>
    <cellStyle name="40% - Accent2 4 2 3 3 2 3" xfId="30534"/>
    <cellStyle name="40% - Accent2 4 2 3 3 3" xfId="15294"/>
    <cellStyle name="40% - Accent2 4 2 3 3 3 2" xfId="35614"/>
    <cellStyle name="40% - Accent2 4 2 3 3 4" xfId="25454"/>
    <cellStyle name="40% - Accent2 4 2 3 4" xfId="7674"/>
    <cellStyle name="40% - Accent2 4 2 3 4 2" xfId="17834"/>
    <cellStyle name="40% - Accent2 4 2 3 4 2 2" xfId="38154"/>
    <cellStyle name="40% - Accent2 4 2 3 4 3" xfId="27994"/>
    <cellStyle name="40% - Accent2 4 2 3 5" xfId="12754"/>
    <cellStyle name="40% - Accent2 4 2 3 5 2" xfId="33074"/>
    <cellStyle name="40% - Accent2 4 2 3 6" xfId="22914"/>
    <cellStyle name="40% - Accent2 4 2 4" xfId="3864"/>
    <cellStyle name="40% - Accent2 4 2 4 2" xfId="6404"/>
    <cellStyle name="40% - Accent2 4 2 4 2 2" xfId="11484"/>
    <cellStyle name="40% - Accent2 4 2 4 2 2 2" xfId="21644"/>
    <cellStyle name="40% - Accent2 4 2 4 2 2 2 2" xfId="41964"/>
    <cellStyle name="40% - Accent2 4 2 4 2 2 3" xfId="31804"/>
    <cellStyle name="40% - Accent2 4 2 4 2 3" xfId="16564"/>
    <cellStyle name="40% - Accent2 4 2 4 2 3 2" xfId="36884"/>
    <cellStyle name="40% - Accent2 4 2 4 2 4" xfId="26724"/>
    <cellStyle name="40% - Accent2 4 2 4 3" xfId="8944"/>
    <cellStyle name="40% - Accent2 4 2 4 3 2" xfId="19104"/>
    <cellStyle name="40% - Accent2 4 2 4 3 2 2" xfId="39424"/>
    <cellStyle name="40% - Accent2 4 2 4 3 3" xfId="29264"/>
    <cellStyle name="40% - Accent2 4 2 4 4" xfId="14024"/>
    <cellStyle name="40% - Accent2 4 2 4 4 2" xfId="34344"/>
    <cellStyle name="40% - Accent2 4 2 4 5" xfId="24184"/>
    <cellStyle name="40% - Accent2 4 2 5" xfId="5131"/>
    <cellStyle name="40% - Accent2 4 2 5 2" xfId="10211"/>
    <cellStyle name="40% - Accent2 4 2 5 2 2" xfId="20371"/>
    <cellStyle name="40% - Accent2 4 2 5 2 2 2" xfId="40691"/>
    <cellStyle name="40% - Accent2 4 2 5 2 3" xfId="30531"/>
    <cellStyle name="40% - Accent2 4 2 5 3" xfId="15291"/>
    <cellStyle name="40% - Accent2 4 2 5 3 2" xfId="35611"/>
    <cellStyle name="40% - Accent2 4 2 5 4" xfId="25451"/>
    <cellStyle name="40% - Accent2 4 2 6" xfId="7671"/>
    <cellStyle name="40% - Accent2 4 2 6 2" xfId="17831"/>
    <cellStyle name="40% - Accent2 4 2 6 2 2" xfId="38151"/>
    <cellStyle name="40% - Accent2 4 2 6 3" xfId="27991"/>
    <cellStyle name="40% - Accent2 4 2 7" xfId="12751"/>
    <cellStyle name="40% - Accent2 4 2 7 2" xfId="33071"/>
    <cellStyle name="40% - Accent2 4 2 8" xfId="22911"/>
    <cellStyle name="40% - Accent2 4 3" xfId="590"/>
    <cellStyle name="40% - Accent2 4 3 2" xfId="591"/>
    <cellStyle name="40% - Accent2 4 3 2 2" xfId="3869"/>
    <cellStyle name="40% - Accent2 4 3 2 2 2" xfId="6409"/>
    <cellStyle name="40% - Accent2 4 3 2 2 2 2" xfId="11489"/>
    <cellStyle name="40% - Accent2 4 3 2 2 2 2 2" xfId="21649"/>
    <cellStyle name="40% - Accent2 4 3 2 2 2 2 2 2" xfId="41969"/>
    <cellStyle name="40% - Accent2 4 3 2 2 2 2 3" xfId="31809"/>
    <cellStyle name="40% - Accent2 4 3 2 2 2 3" xfId="16569"/>
    <cellStyle name="40% - Accent2 4 3 2 2 2 3 2" xfId="36889"/>
    <cellStyle name="40% - Accent2 4 3 2 2 2 4" xfId="26729"/>
    <cellStyle name="40% - Accent2 4 3 2 2 3" xfId="8949"/>
    <cellStyle name="40% - Accent2 4 3 2 2 3 2" xfId="19109"/>
    <cellStyle name="40% - Accent2 4 3 2 2 3 2 2" xfId="39429"/>
    <cellStyle name="40% - Accent2 4 3 2 2 3 3" xfId="29269"/>
    <cellStyle name="40% - Accent2 4 3 2 2 4" xfId="14029"/>
    <cellStyle name="40% - Accent2 4 3 2 2 4 2" xfId="34349"/>
    <cellStyle name="40% - Accent2 4 3 2 2 5" xfId="24189"/>
    <cellStyle name="40% - Accent2 4 3 2 3" xfId="5136"/>
    <cellStyle name="40% - Accent2 4 3 2 3 2" xfId="10216"/>
    <cellStyle name="40% - Accent2 4 3 2 3 2 2" xfId="20376"/>
    <cellStyle name="40% - Accent2 4 3 2 3 2 2 2" xfId="40696"/>
    <cellStyle name="40% - Accent2 4 3 2 3 2 3" xfId="30536"/>
    <cellStyle name="40% - Accent2 4 3 2 3 3" xfId="15296"/>
    <cellStyle name="40% - Accent2 4 3 2 3 3 2" xfId="35616"/>
    <cellStyle name="40% - Accent2 4 3 2 3 4" xfId="25456"/>
    <cellStyle name="40% - Accent2 4 3 2 4" xfId="7676"/>
    <cellStyle name="40% - Accent2 4 3 2 4 2" xfId="17836"/>
    <cellStyle name="40% - Accent2 4 3 2 4 2 2" xfId="38156"/>
    <cellStyle name="40% - Accent2 4 3 2 4 3" xfId="27996"/>
    <cellStyle name="40% - Accent2 4 3 2 5" xfId="12756"/>
    <cellStyle name="40% - Accent2 4 3 2 5 2" xfId="33076"/>
    <cellStyle name="40% - Accent2 4 3 2 6" xfId="22916"/>
    <cellStyle name="40% - Accent2 4 3 3" xfId="3868"/>
    <cellStyle name="40% - Accent2 4 3 3 2" xfId="6408"/>
    <cellStyle name="40% - Accent2 4 3 3 2 2" xfId="11488"/>
    <cellStyle name="40% - Accent2 4 3 3 2 2 2" xfId="21648"/>
    <cellStyle name="40% - Accent2 4 3 3 2 2 2 2" xfId="41968"/>
    <cellStyle name="40% - Accent2 4 3 3 2 2 3" xfId="31808"/>
    <cellStyle name="40% - Accent2 4 3 3 2 3" xfId="16568"/>
    <cellStyle name="40% - Accent2 4 3 3 2 3 2" xfId="36888"/>
    <cellStyle name="40% - Accent2 4 3 3 2 4" xfId="26728"/>
    <cellStyle name="40% - Accent2 4 3 3 3" xfId="8948"/>
    <cellStyle name="40% - Accent2 4 3 3 3 2" xfId="19108"/>
    <cellStyle name="40% - Accent2 4 3 3 3 2 2" xfId="39428"/>
    <cellStyle name="40% - Accent2 4 3 3 3 3" xfId="29268"/>
    <cellStyle name="40% - Accent2 4 3 3 4" xfId="14028"/>
    <cellStyle name="40% - Accent2 4 3 3 4 2" xfId="34348"/>
    <cellStyle name="40% - Accent2 4 3 3 5" xfId="24188"/>
    <cellStyle name="40% - Accent2 4 3 4" xfId="5135"/>
    <cellStyle name="40% - Accent2 4 3 4 2" xfId="10215"/>
    <cellStyle name="40% - Accent2 4 3 4 2 2" xfId="20375"/>
    <cellStyle name="40% - Accent2 4 3 4 2 2 2" xfId="40695"/>
    <cellStyle name="40% - Accent2 4 3 4 2 3" xfId="30535"/>
    <cellStyle name="40% - Accent2 4 3 4 3" xfId="15295"/>
    <cellStyle name="40% - Accent2 4 3 4 3 2" xfId="35615"/>
    <cellStyle name="40% - Accent2 4 3 4 4" xfId="25455"/>
    <cellStyle name="40% - Accent2 4 3 5" xfId="7675"/>
    <cellStyle name="40% - Accent2 4 3 5 2" xfId="17835"/>
    <cellStyle name="40% - Accent2 4 3 5 2 2" xfId="38155"/>
    <cellStyle name="40% - Accent2 4 3 5 3" xfId="27995"/>
    <cellStyle name="40% - Accent2 4 3 6" xfId="12755"/>
    <cellStyle name="40% - Accent2 4 3 6 2" xfId="33075"/>
    <cellStyle name="40% - Accent2 4 3 7" xfId="22915"/>
    <cellStyle name="40% - Accent2 4 4" xfId="592"/>
    <cellStyle name="40% - Accent2 4 4 2" xfId="3870"/>
    <cellStyle name="40% - Accent2 4 4 2 2" xfId="6410"/>
    <cellStyle name="40% - Accent2 4 4 2 2 2" xfId="11490"/>
    <cellStyle name="40% - Accent2 4 4 2 2 2 2" xfId="21650"/>
    <cellStyle name="40% - Accent2 4 4 2 2 2 2 2" xfId="41970"/>
    <cellStyle name="40% - Accent2 4 4 2 2 2 3" xfId="31810"/>
    <cellStyle name="40% - Accent2 4 4 2 2 3" xfId="16570"/>
    <cellStyle name="40% - Accent2 4 4 2 2 3 2" xfId="36890"/>
    <cellStyle name="40% - Accent2 4 4 2 2 4" xfId="26730"/>
    <cellStyle name="40% - Accent2 4 4 2 3" xfId="8950"/>
    <cellStyle name="40% - Accent2 4 4 2 3 2" xfId="19110"/>
    <cellStyle name="40% - Accent2 4 4 2 3 2 2" xfId="39430"/>
    <cellStyle name="40% - Accent2 4 4 2 3 3" xfId="29270"/>
    <cellStyle name="40% - Accent2 4 4 2 4" xfId="14030"/>
    <cellStyle name="40% - Accent2 4 4 2 4 2" xfId="34350"/>
    <cellStyle name="40% - Accent2 4 4 2 5" xfId="24190"/>
    <cellStyle name="40% - Accent2 4 4 3" xfId="5137"/>
    <cellStyle name="40% - Accent2 4 4 3 2" xfId="10217"/>
    <cellStyle name="40% - Accent2 4 4 3 2 2" xfId="20377"/>
    <cellStyle name="40% - Accent2 4 4 3 2 2 2" xfId="40697"/>
    <cellStyle name="40% - Accent2 4 4 3 2 3" xfId="30537"/>
    <cellStyle name="40% - Accent2 4 4 3 3" xfId="15297"/>
    <cellStyle name="40% - Accent2 4 4 3 3 2" xfId="35617"/>
    <cellStyle name="40% - Accent2 4 4 3 4" xfId="25457"/>
    <cellStyle name="40% - Accent2 4 4 4" xfId="7677"/>
    <cellStyle name="40% - Accent2 4 4 4 2" xfId="17837"/>
    <cellStyle name="40% - Accent2 4 4 4 2 2" xfId="38157"/>
    <cellStyle name="40% - Accent2 4 4 4 3" xfId="27997"/>
    <cellStyle name="40% - Accent2 4 4 5" xfId="12757"/>
    <cellStyle name="40% - Accent2 4 4 5 2" xfId="33077"/>
    <cellStyle name="40% - Accent2 4 4 6" xfId="22917"/>
    <cellStyle name="40% - Accent2 4 5" xfId="2857"/>
    <cellStyle name="40% - Accent2 4 5 2" xfId="4560"/>
    <cellStyle name="40% - Accent2 4 5 2 2" xfId="7100"/>
    <cellStyle name="40% - Accent2 4 5 2 2 2" xfId="12180"/>
    <cellStyle name="40% - Accent2 4 5 2 2 2 2" xfId="22340"/>
    <cellStyle name="40% - Accent2 4 5 2 2 2 2 2" xfId="42660"/>
    <cellStyle name="40% - Accent2 4 5 2 2 2 3" xfId="32500"/>
    <cellStyle name="40% - Accent2 4 5 2 2 3" xfId="17260"/>
    <cellStyle name="40% - Accent2 4 5 2 2 3 2" xfId="37580"/>
    <cellStyle name="40% - Accent2 4 5 2 2 4" xfId="27420"/>
    <cellStyle name="40% - Accent2 4 5 2 3" xfId="9640"/>
    <cellStyle name="40% - Accent2 4 5 2 3 2" xfId="19800"/>
    <cellStyle name="40% - Accent2 4 5 2 3 2 2" xfId="40120"/>
    <cellStyle name="40% - Accent2 4 5 2 3 3" xfId="29960"/>
    <cellStyle name="40% - Accent2 4 5 2 4" xfId="14720"/>
    <cellStyle name="40% - Accent2 4 5 2 4 2" xfId="35040"/>
    <cellStyle name="40% - Accent2 4 5 2 5" xfId="24880"/>
    <cellStyle name="40% - Accent2 4 5 3" xfId="5829"/>
    <cellStyle name="40% - Accent2 4 5 3 2" xfId="10909"/>
    <cellStyle name="40% - Accent2 4 5 3 2 2" xfId="21069"/>
    <cellStyle name="40% - Accent2 4 5 3 2 2 2" xfId="41389"/>
    <cellStyle name="40% - Accent2 4 5 3 2 3" xfId="31229"/>
    <cellStyle name="40% - Accent2 4 5 3 3" xfId="15989"/>
    <cellStyle name="40% - Accent2 4 5 3 3 2" xfId="36309"/>
    <cellStyle name="40% - Accent2 4 5 3 4" xfId="26149"/>
    <cellStyle name="40% - Accent2 4 5 4" xfId="8369"/>
    <cellStyle name="40% - Accent2 4 5 4 2" xfId="18529"/>
    <cellStyle name="40% - Accent2 4 5 4 2 2" xfId="38849"/>
    <cellStyle name="40% - Accent2 4 5 4 3" xfId="28689"/>
    <cellStyle name="40% - Accent2 4 5 5" xfId="13449"/>
    <cellStyle name="40% - Accent2 4 5 5 2" xfId="33769"/>
    <cellStyle name="40% - Accent2 4 5 6" xfId="23609"/>
    <cellStyle name="40% - Accent2 4 6" xfId="2858"/>
    <cellStyle name="40% - Accent2 4 7" xfId="3863"/>
    <cellStyle name="40% - Accent2 4 7 2" xfId="6403"/>
    <cellStyle name="40% - Accent2 4 7 2 2" xfId="11483"/>
    <cellStyle name="40% - Accent2 4 7 2 2 2" xfId="21643"/>
    <cellStyle name="40% - Accent2 4 7 2 2 2 2" xfId="41963"/>
    <cellStyle name="40% - Accent2 4 7 2 2 3" xfId="31803"/>
    <cellStyle name="40% - Accent2 4 7 2 3" xfId="16563"/>
    <cellStyle name="40% - Accent2 4 7 2 3 2" xfId="36883"/>
    <cellStyle name="40% - Accent2 4 7 2 4" xfId="26723"/>
    <cellStyle name="40% - Accent2 4 7 3" xfId="8943"/>
    <cellStyle name="40% - Accent2 4 7 3 2" xfId="19103"/>
    <cellStyle name="40% - Accent2 4 7 3 2 2" xfId="39423"/>
    <cellStyle name="40% - Accent2 4 7 3 3" xfId="29263"/>
    <cellStyle name="40% - Accent2 4 7 4" xfId="14023"/>
    <cellStyle name="40% - Accent2 4 7 4 2" xfId="34343"/>
    <cellStyle name="40% - Accent2 4 7 5" xfId="24183"/>
    <cellStyle name="40% - Accent2 4 8" xfId="5130"/>
    <cellStyle name="40% - Accent2 4 8 2" xfId="10210"/>
    <cellStyle name="40% - Accent2 4 8 2 2" xfId="20370"/>
    <cellStyle name="40% - Accent2 4 8 2 2 2" xfId="40690"/>
    <cellStyle name="40% - Accent2 4 8 2 3" xfId="30530"/>
    <cellStyle name="40% - Accent2 4 8 3" xfId="15290"/>
    <cellStyle name="40% - Accent2 4 8 3 2" xfId="35610"/>
    <cellStyle name="40% - Accent2 4 8 4" xfId="25450"/>
    <cellStyle name="40% - Accent2 4 9" xfId="7670"/>
    <cellStyle name="40% - Accent2 4 9 2" xfId="17830"/>
    <cellStyle name="40% - Accent2 4 9 2 2" xfId="38150"/>
    <cellStyle name="40% - Accent2 4 9 3" xfId="27990"/>
    <cellStyle name="40% - Accent2 5" xfId="593"/>
    <cellStyle name="40% - Accent2 5 10" xfId="12758"/>
    <cellStyle name="40% - Accent2 5 10 2" xfId="33078"/>
    <cellStyle name="40% - Accent2 5 11" xfId="22918"/>
    <cellStyle name="40% - Accent2 5 2" xfId="594"/>
    <cellStyle name="40% - Accent2 5 2 2" xfId="595"/>
    <cellStyle name="40% - Accent2 5 2 2 2" xfId="596"/>
    <cellStyle name="40% - Accent2 5 2 2 2 2" xfId="3874"/>
    <cellStyle name="40% - Accent2 5 2 2 2 2 2" xfId="6414"/>
    <cellStyle name="40% - Accent2 5 2 2 2 2 2 2" xfId="11494"/>
    <cellStyle name="40% - Accent2 5 2 2 2 2 2 2 2" xfId="21654"/>
    <cellStyle name="40% - Accent2 5 2 2 2 2 2 2 2 2" xfId="41974"/>
    <cellStyle name="40% - Accent2 5 2 2 2 2 2 2 3" xfId="31814"/>
    <cellStyle name="40% - Accent2 5 2 2 2 2 2 3" xfId="16574"/>
    <cellStyle name="40% - Accent2 5 2 2 2 2 2 3 2" xfId="36894"/>
    <cellStyle name="40% - Accent2 5 2 2 2 2 2 4" xfId="26734"/>
    <cellStyle name="40% - Accent2 5 2 2 2 2 3" xfId="8954"/>
    <cellStyle name="40% - Accent2 5 2 2 2 2 3 2" xfId="19114"/>
    <cellStyle name="40% - Accent2 5 2 2 2 2 3 2 2" xfId="39434"/>
    <cellStyle name="40% - Accent2 5 2 2 2 2 3 3" xfId="29274"/>
    <cellStyle name="40% - Accent2 5 2 2 2 2 4" xfId="14034"/>
    <cellStyle name="40% - Accent2 5 2 2 2 2 4 2" xfId="34354"/>
    <cellStyle name="40% - Accent2 5 2 2 2 2 5" xfId="24194"/>
    <cellStyle name="40% - Accent2 5 2 2 2 3" xfId="5141"/>
    <cellStyle name="40% - Accent2 5 2 2 2 3 2" xfId="10221"/>
    <cellStyle name="40% - Accent2 5 2 2 2 3 2 2" xfId="20381"/>
    <cellStyle name="40% - Accent2 5 2 2 2 3 2 2 2" xfId="40701"/>
    <cellStyle name="40% - Accent2 5 2 2 2 3 2 3" xfId="30541"/>
    <cellStyle name="40% - Accent2 5 2 2 2 3 3" xfId="15301"/>
    <cellStyle name="40% - Accent2 5 2 2 2 3 3 2" xfId="35621"/>
    <cellStyle name="40% - Accent2 5 2 2 2 3 4" xfId="25461"/>
    <cellStyle name="40% - Accent2 5 2 2 2 4" xfId="7681"/>
    <cellStyle name="40% - Accent2 5 2 2 2 4 2" xfId="17841"/>
    <cellStyle name="40% - Accent2 5 2 2 2 4 2 2" xfId="38161"/>
    <cellStyle name="40% - Accent2 5 2 2 2 4 3" xfId="28001"/>
    <cellStyle name="40% - Accent2 5 2 2 2 5" xfId="12761"/>
    <cellStyle name="40% - Accent2 5 2 2 2 5 2" xfId="33081"/>
    <cellStyle name="40% - Accent2 5 2 2 2 6" xfId="22921"/>
    <cellStyle name="40% - Accent2 5 2 2 3" xfId="3873"/>
    <cellStyle name="40% - Accent2 5 2 2 3 2" xfId="6413"/>
    <cellStyle name="40% - Accent2 5 2 2 3 2 2" xfId="11493"/>
    <cellStyle name="40% - Accent2 5 2 2 3 2 2 2" xfId="21653"/>
    <cellStyle name="40% - Accent2 5 2 2 3 2 2 2 2" xfId="41973"/>
    <cellStyle name="40% - Accent2 5 2 2 3 2 2 3" xfId="31813"/>
    <cellStyle name="40% - Accent2 5 2 2 3 2 3" xfId="16573"/>
    <cellStyle name="40% - Accent2 5 2 2 3 2 3 2" xfId="36893"/>
    <cellStyle name="40% - Accent2 5 2 2 3 2 4" xfId="26733"/>
    <cellStyle name="40% - Accent2 5 2 2 3 3" xfId="8953"/>
    <cellStyle name="40% - Accent2 5 2 2 3 3 2" xfId="19113"/>
    <cellStyle name="40% - Accent2 5 2 2 3 3 2 2" xfId="39433"/>
    <cellStyle name="40% - Accent2 5 2 2 3 3 3" xfId="29273"/>
    <cellStyle name="40% - Accent2 5 2 2 3 4" xfId="14033"/>
    <cellStyle name="40% - Accent2 5 2 2 3 4 2" xfId="34353"/>
    <cellStyle name="40% - Accent2 5 2 2 3 5" xfId="24193"/>
    <cellStyle name="40% - Accent2 5 2 2 4" xfId="5140"/>
    <cellStyle name="40% - Accent2 5 2 2 4 2" xfId="10220"/>
    <cellStyle name="40% - Accent2 5 2 2 4 2 2" xfId="20380"/>
    <cellStyle name="40% - Accent2 5 2 2 4 2 2 2" xfId="40700"/>
    <cellStyle name="40% - Accent2 5 2 2 4 2 3" xfId="30540"/>
    <cellStyle name="40% - Accent2 5 2 2 4 3" xfId="15300"/>
    <cellStyle name="40% - Accent2 5 2 2 4 3 2" xfId="35620"/>
    <cellStyle name="40% - Accent2 5 2 2 4 4" xfId="25460"/>
    <cellStyle name="40% - Accent2 5 2 2 5" xfId="7680"/>
    <cellStyle name="40% - Accent2 5 2 2 5 2" xfId="17840"/>
    <cellStyle name="40% - Accent2 5 2 2 5 2 2" xfId="38160"/>
    <cellStyle name="40% - Accent2 5 2 2 5 3" xfId="28000"/>
    <cellStyle name="40% - Accent2 5 2 2 6" xfId="12760"/>
    <cellStyle name="40% - Accent2 5 2 2 6 2" xfId="33080"/>
    <cellStyle name="40% - Accent2 5 2 2 7" xfId="22920"/>
    <cellStyle name="40% - Accent2 5 2 3" xfId="597"/>
    <cellStyle name="40% - Accent2 5 2 3 2" xfId="3875"/>
    <cellStyle name="40% - Accent2 5 2 3 2 2" xfId="6415"/>
    <cellStyle name="40% - Accent2 5 2 3 2 2 2" xfId="11495"/>
    <cellStyle name="40% - Accent2 5 2 3 2 2 2 2" xfId="21655"/>
    <cellStyle name="40% - Accent2 5 2 3 2 2 2 2 2" xfId="41975"/>
    <cellStyle name="40% - Accent2 5 2 3 2 2 2 3" xfId="31815"/>
    <cellStyle name="40% - Accent2 5 2 3 2 2 3" xfId="16575"/>
    <cellStyle name="40% - Accent2 5 2 3 2 2 3 2" xfId="36895"/>
    <cellStyle name="40% - Accent2 5 2 3 2 2 4" xfId="26735"/>
    <cellStyle name="40% - Accent2 5 2 3 2 3" xfId="8955"/>
    <cellStyle name="40% - Accent2 5 2 3 2 3 2" xfId="19115"/>
    <cellStyle name="40% - Accent2 5 2 3 2 3 2 2" xfId="39435"/>
    <cellStyle name="40% - Accent2 5 2 3 2 3 3" xfId="29275"/>
    <cellStyle name="40% - Accent2 5 2 3 2 4" xfId="14035"/>
    <cellStyle name="40% - Accent2 5 2 3 2 4 2" xfId="34355"/>
    <cellStyle name="40% - Accent2 5 2 3 2 5" xfId="24195"/>
    <cellStyle name="40% - Accent2 5 2 3 3" xfId="5142"/>
    <cellStyle name="40% - Accent2 5 2 3 3 2" xfId="10222"/>
    <cellStyle name="40% - Accent2 5 2 3 3 2 2" xfId="20382"/>
    <cellStyle name="40% - Accent2 5 2 3 3 2 2 2" xfId="40702"/>
    <cellStyle name="40% - Accent2 5 2 3 3 2 3" xfId="30542"/>
    <cellStyle name="40% - Accent2 5 2 3 3 3" xfId="15302"/>
    <cellStyle name="40% - Accent2 5 2 3 3 3 2" xfId="35622"/>
    <cellStyle name="40% - Accent2 5 2 3 3 4" xfId="25462"/>
    <cellStyle name="40% - Accent2 5 2 3 4" xfId="7682"/>
    <cellStyle name="40% - Accent2 5 2 3 4 2" xfId="17842"/>
    <cellStyle name="40% - Accent2 5 2 3 4 2 2" xfId="38162"/>
    <cellStyle name="40% - Accent2 5 2 3 4 3" xfId="28002"/>
    <cellStyle name="40% - Accent2 5 2 3 5" xfId="12762"/>
    <cellStyle name="40% - Accent2 5 2 3 5 2" xfId="33082"/>
    <cellStyle name="40% - Accent2 5 2 3 6" xfId="22922"/>
    <cellStyle name="40% - Accent2 5 2 4" xfId="3872"/>
    <cellStyle name="40% - Accent2 5 2 4 2" xfId="6412"/>
    <cellStyle name="40% - Accent2 5 2 4 2 2" xfId="11492"/>
    <cellStyle name="40% - Accent2 5 2 4 2 2 2" xfId="21652"/>
    <cellStyle name="40% - Accent2 5 2 4 2 2 2 2" xfId="41972"/>
    <cellStyle name="40% - Accent2 5 2 4 2 2 3" xfId="31812"/>
    <cellStyle name="40% - Accent2 5 2 4 2 3" xfId="16572"/>
    <cellStyle name="40% - Accent2 5 2 4 2 3 2" xfId="36892"/>
    <cellStyle name="40% - Accent2 5 2 4 2 4" xfId="26732"/>
    <cellStyle name="40% - Accent2 5 2 4 3" xfId="8952"/>
    <cellStyle name="40% - Accent2 5 2 4 3 2" xfId="19112"/>
    <cellStyle name="40% - Accent2 5 2 4 3 2 2" xfId="39432"/>
    <cellStyle name="40% - Accent2 5 2 4 3 3" xfId="29272"/>
    <cellStyle name="40% - Accent2 5 2 4 4" xfId="14032"/>
    <cellStyle name="40% - Accent2 5 2 4 4 2" xfId="34352"/>
    <cellStyle name="40% - Accent2 5 2 4 5" xfId="24192"/>
    <cellStyle name="40% - Accent2 5 2 5" xfId="5139"/>
    <cellStyle name="40% - Accent2 5 2 5 2" xfId="10219"/>
    <cellStyle name="40% - Accent2 5 2 5 2 2" xfId="20379"/>
    <cellStyle name="40% - Accent2 5 2 5 2 2 2" xfId="40699"/>
    <cellStyle name="40% - Accent2 5 2 5 2 3" xfId="30539"/>
    <cellStyle name="40% - Accent2 5 2 5 3" xfId="15299"/>
    <cellStyle name="40% - Accent2 5 2 5 3 2" xfId="35619"/>
    <cellStyle name="40% - Accent2 5 2 5 4" xfId="25459"/>
    <cellStyle name="40% - Accent2 5 2 6" xfId="7679"/>
    <cellStyle name="40% - Accent2 5 2 6 2" xfId="17839"/>
    <cellStyle name="40% - Accent2 5 2 6 2 2" xfId="38159"/>
    <cellStyle name="40% - Accent2 5 2 6 3" xfId="27999"/>
    <cellStyle name="40% - Accent2 5 2 7" xfId="12759"/>
    <cellStyle name="40% - Accent2 5 2 7 2" xfId="33079"/>
    <cellStyle name="40% - Accent2 5 2 8" xfId="22919"/>
    <cellStyle name="40% - Accent2 5 3" xfId="598"/>
    <cellStyle name="40% - Accent2 5 3 2" xfId="599"/>
    <cellStyle name="40% - Accent2 5 3 2 2" xfId="3877"/>
    <cellStyle name="40% - Accent2 5 3 2 2 2" xfId="6417"/>
    <cellStyle name="40% - Accent2 5 3 2 2 2 2" xfId="11497"/>
    <cellStyle name="40% - Accent2 5 3 2 2 2 2 2" xfId="21657"/>
    <cellStyle name="40% - Accent2 5 3 2 2 2 2 2 2" xfId="41977"/>
    <cellStyle name="40% - Accent2 5 3 2 2 2 2 3" xfId="31817"/>
    <cellStyle name="40% - Accent2 5 3 2 2 2 3" xfId="16577"/>
    <cellStyle name="40% - Accent2 5 3 2 2 2 3 2" xfId="36897"/>
    <cellStyle name="40% - Accent2 5 3 2 2 2 4" xfId="26737"/>
    <cellStyle name="40% - Accent2 5 3 2 2 3" xfId="8957"/>
    <cellStyle name="40% - Accent2 5 3 2 2 3 2" xfId="19117"/>
    <cellStyle name="40% - Accent2 5 3 2 2 3 2 2" xfId="39437"/>
    <cellStyle name="40% - Accent2 5 3 2 2 3 3" xfId="29277"/>
    <cellStyle name="40% - Accent2 5 3 2 2 4" xfId="14037"/>
    <cellStyle name="40% - Accent2 5 3 2 2 4 2" xfId="34357"/>
    <cellStyle name="40% - Accent2 5 3 2 2 5" xfId="24197"/>
    <cellStyle name="40% - Accent2 5 3 2 3" xfId="5144"/>
    <cellStyle name="40% - Accent2 5 3 2 3 2" xfId="10224"/>
    <cellStyle name="40% - Accent2 5 3 2 3 2 2" xfId="20384"/>
    <cellStyle name="40% - Accent2 5 3 2 3 2 2 2" xfId="40704"/>
    <cellStyle name="40% - Accent2 5 3 2 3 2 3" xfId="30544"/>
    <cellStyle name="40% - Accent2 5 3 2 3 3" xfId="15304"/>
    <cellStyle name="40% - Accent2 5 3 2 3 3 2" xfId="35624"/>
    <cellStyle name="40% - Accent2 5 3 2 3 4" xfId="25464"/>
    <cellStyle name="40% - Accent2 5 3 2 4" xfId="7684"/>
    <cellStyle name="40% - Accent2 5 3 2 4 2" xfId="17844"/>
    <cellStyle name="40% - Accent2 5 3 2 4 2 2" xfId="38164"/>
    <cellStyle name="40% - Accent2 5 3 2 4 3" xfId="28004"/>
    <cellStyle name="40% - Accent2 5 3 2 5" xfId="12764"/>
    <cellStyle name="40% - Accent2 5 3 2 5 2" xfId="33084"/>
    <cellStyle name="40% - Accent2 5 3 2 6" xfId="22924"/>
    <cellStyle name="40% - Accent2 5 3 3" xfId="3876"/>
    <cellStyle name="40% - Accent2 5 3 3 2" xfId="6416"/>
    <cellStyle name="40% - Accent2 5 3 3 2 2" xfId="11496"/>
    <cellStyle name="40% - Accent2 5 3 3 2 2 2" xfId="21656"/>
    <cellStyle name="40% - Accent2 5 3 3 2 2 2 2" xfId="41976"/>
    <cellStyle name="40% - Accent2 5 3 3 2 2 3" xfId="31816"/>
    <cellStyle name="40% - Accent2 5 3 3 2 3" xfId="16576"/>
    <cellStyle name="40% - Accent2 5 3 3 2 3 2" xfId="36896"/>
    <cellStyle name="40% - Accent2 5 3 3 2 4" xfId="26736"/>
    <cellStyle name="40% - Accent2 5 3 3 3" xfId="8956"/>
    <cellStyle name="40% - Accent2 5 3 3 3 2" xfId="19116"/>
    <cellStyle name="40% - Accent2 5 3 3 3 2 2" xfId="39436"/>
    <cellStyle name="40% - Accent2 5 3 3 3 3" xfId="29276"/>
    <cellStyle name="40% - Accent2 5 3 3 4" xfId="14036"/>
    <cellStyle name="40% - Accent2 5 3 3 4 2" xfId="34356"/>
    <cellStyle name="40% - Accent2 5 3 3 5" xfId="24196"/>
    <cellStyle name="40% - Accent2 5 3 4" xfId="5143"/>
    <cellStyle name="40% - Accent2 5 3 4 2" xfId="10223"/>
    <cellStyle name="40% - Accent2 5 3 4 2 2" xfId="20383"/>
    <cellStyle name="40% - Accent2 5 3 4 2 2 2" xfId="40703"/>
    <cellStyle name="40% - Accent2 5 3 4 2 3" xfId="30543"/>
    <cellStyle name="40% - Accent2 5 3 4 3" xfId="15303"/>
    <cellStyle name="40% - Accent2 5 3 4 3 2" xfId="35623"/>
    <cellStyle name="40% - Accent2 5 3 4 4" xfId="25463"/>
    <cellStyle name="40% - Accent2 5 3 5" xfId="7683"/>
    <cellStyle name="40% - Accent2 5 3 5 2" xfId="17843"/>
    <cellStyle name="40% - Accent2 5 3 5 2 2" xfId="38163"/>
    <cellStyle name="40% - Accent2 5 3 5 3" xfId="28003"/>
    <cellStyle name="40% - Accent2 5 3 6" xfId="12763"/>
    <cellStyle name="40% - Accent2 5 3 6 2" xfId="33083"/>
    <cellStyle name="40% - Accent2 5 3 7" xfId="22923"/>
    <cellStyle name="40% - Accent2 5 4" xfId="600"/>
    <cellStyle name="40% - Accent2 5 4 2" xfId="3878"/>
    <cellStyle name="40% - Accent2 5 4 2 2" xfId="6418"/>
    <cellStyle name="40% - Accent2 5 4 2 2 2" xfId="11498"/>
    <cellStyle name="40% - Accent2 5 4 2 2 2 2" xfId="21658"/>
    <cellStyle name="40% - Accent2 5 4 2 2 2 2 2" xfId="41978"/>
    <cellStyle name="40% - Accent2 5 4 2 2 2 3" xfId="31818"/>
    <cellStyle name="40% - Accent2 5 4 2 2 3" xfId="16578"/>
    <cellStyle name="40% - Accent2 5 4 2 2 3 2" xfId="36898"/>
    <cellStyle name="40% - Accent2 5 4 2 2 4" xfId="26738"/>
    <cellStyle name="40% - Accent2 5 4 2 3" xfId="8958"/>
    <cellStyle name="40% - Accent2 5 4 2 3 2" xfId="19118"/>
    <cellStyle name="40% - Accent2 5 4 2 3 2 2" xfId="39438"/>
    <cellStyle name="40% - Accent2 5 4 2 3 3" xfId="29278"/>
    <cellStyle name="40% - Accent2 5 4 2 4" xfId="14038"/>
    <cellStyle name="40% - Accent2 5 4 2 4 2" xfId="34358"/>
    <cellStyle name="40% - Accent2 5 4 2 5" xfId="24198"/>
    <cellStyle name="40% - Accent2 5 4 3" xfId="5145"/>
    <cellStyle name="40% - Accent2 5 4 3 2" xfId="10225"/>
    <cellStyle name="40% - Accent2 5 4 3 2 2" xfId="20385"/>
    <cellStyle name="40% - Accent2 5 4 3 2 2 2" xfId="40705"/>
    <cellStyle name="40% - Accent2 5 4 3 2 3" xfId="30545"/>
    <cellStyle name="40% - Accent2 5 4 3 3" xfId="15305"/>
    <cellStyle name="40% - Accent2 5 4 3 3 2" xfId="35625"/>
    <cellStyle name="40% - Accent2 5 4 3 4" xfId="25465"/>
    <cellStyle name="40% - Accent2 5 4 4" xfId="7685"/>
    <cellStyle name="40% - Accent2 5 4 4 2" xfId="17845"/>
    <cellStyle name="40% - Accent2 5 4 4 2 2" xfId="38165"/>
    <cellStyle name="40% - Accent2 5 4 4 3" xfId="28005"/>
    <cellStyle name="40% - Accent2 5 4 5" xfId="12765"/>
    <cellStyle name="40% - Accent2 5 4 5 2" xfId="33085"/>
    <cellStyle name="40% - Accent2 5 4 6" xfId="22925"/>
    <cellStyle name="40% - Accent2 5 5" xfId="2859"/>
    <cellStyle name="40% - Accent2 5 5 2" xfId="4561"/>
    <cellStyle name="40% - Accent2 5 5 2 2" xfId="7101"/>
    <cellStyle name="40% - Accent2 5 5 2 2 2" xfId="12181"/>
    <cellStyle name="40% - Accent2 5 5 2 2 2 2" xfId="22341"/>
    <cellStyle name="40% - Accent2 5 5 2 2 2 2 2" xfId="42661"/>
    <cellStyle name="40% - Accent2 5 5 2 2 2 3" xfId="32501"/>
    <cellStyle name="40% - Accent2 5 5 2 2 3" xfId="17261"/>
    <cellStyle name="40% - Accent2 5 5 2 2 3 2" xfId="37581"/>
    <cellStyle name="40% - Accent2 5 5 2 2 4" xfId="27421"/>
    <cellStyle name="40% - Accent2 5 5 2 3" xfId="9641"/>
    <cellStyle name="40% - Accent2 5 5 2 3 2" xfId="19801"/>
    <cellStyle name="40% - Accent2 5 5 2 3 2 2" xfId="40121"/>
    <cellStyle name="40% - Accent2 5 5 2 3 3" xfId="29961"/>
    <cellStyle name="40% - Accent2 5 5 2 4" xfId="14721"/>
    <cellStyle name="40% - Accent2 5 5 2 4 2" xfId="35041"/>
    <cellStyle name="40% - Accent2 5 5 2 5" xfId="24881"/>
    <cellStyle name="40% - Accent2 5 5 3" xfId="5830"/>
    <cellStyle name="40% - Accent2 5 5 3 2" xfId="10910"/>
    <cellStyle name="40% - Accent2 5 5 3 2 2" xfId="21070"/>
    <cellStyle name="40% - Accent2 5 5 3 2 2 2" xfId="41390"/>
    <cellStyle name="40% - Accent2 5 5 3 2 3" xfId="31230"/>
    <cellStyle name="40% - Accent2 5 5 3 3" xfId="15990"/>
    <cellStyle name="40% - Accent2 5 5 3 3 2" xfId="36310"/>
    <cellStyle name="40% - Accent2 5 5 3 4" xfId="26150"/>
    <cellStyle name="40% - Accent2 5 5 4" xfId="8370"/>
    <cellStyle name="40% - Accent2 5 5 4 2" xfId="18530"/>
    <cellStyle name="40% - Accent2 5 5 4 2 2" xfId="38850"/>
    <cellStyle name="40% - Accent2 5 5 4 3" xfId="28690"/>
    <cellStyle name="40% - Accent2 5 5 5" xfId="13450"/>
    <cellStyle name="40% - Accent2 5 5 5 2" xfId="33770"/>
    <cellStyle name="40% - Accent2 5 5 6" xfId="23610"/>
    <cellStyle name="40% - Accent2 5 6" xfId="2860"/>
    <cellStyle name="40% - Accent2 5 7" xfId="3871"/>
    <cellStyle name="40% - Accent2 5 7 2" xfId="6411"/>
    <cellStyle name="40% - Accent2 5 7 2 2" xfId="11491"/>
    <cellStyle name="40% - Accent2 5 7 2 2 2" xfId="21651"/>
    <cellStyle name="40% - Accent2 5 7 2 2 2 2" xfId="41971"/>
    <cellStyle name="40% - Accent2 5 7 2 2 3" xfId="31811"/>
    <cellStyle name="40% - Accent2 5 7 2 3" xfId="16571"/>
    <cellStyle name="40% - Accent2 5 7 2 3 2" xfId="36891"/>
    <cellStyle name="40% - Accent2 5 7 2 4" xfId="26731"/>
    <cellStyle name="40% - Accent2 5 7 3" xfId="8951"/>
    <cellStyle name="40% - Accent2 5 7 3 2" xfId="19111"/>
    <cellStyle name="40% - Accent2 5 7 3 2 2" xfId="39431"/>
    <cellStyle name="40% - Accent2 5 7 3 3" xfId="29271"/>
    <cellStyle name="40% - Accent2 5 7 4" xfId="14031"/>
    <cellStyle name="40% - Accent2 5 7 4 2" xfId="34351"/>
    <cellStyle name="40% - Accent2 5 7 5" xfId="24191"/>
    <cellStyle name="40% - Accent2 5 8" xfId="5138"/>
    <cellStyle name="40% - Accent2 5 8 2" xfId="10218"/>
    <cellStyle name="40% - Accent2 5 8 2 2" xfId="20378"/>
    <cellStyle name="40% - Accent2 5 8 2 2 2" xfId="40698"/>
    <cellStyle name="40% - Accent2 5 8 2 3" xfId="30538"/>
    <cellStyle name="40% - Accent2 5 8 3" xfId="15298"/>
    <cellStyle name="40% - Accent2 5 8 3 2" xfId="35618"/>
    <cellStyle name="40% - Accent2 5 8 4" xfId="25458"/>
    <cellStyle name="40% - Accent2 5 9" xfId="7678"/>
    <cellStyle name="40% - Accent2 5 9 2" xfId="17838"/>
    <cellStyle name="40% - Accent2 5 9 2 2" xfId="38158"/>
    <cellStyle name="40% - Accent2 5 9 3" xfId="27998"/>
    <cellStyle name="40% - Accent2 6" xfId="601"/>
    <cellStyle name="40% - Accent2 6 2" xfId="602"/>
    <cellStyle name="40% - Accent2 6 2 2" xfId="603"/>
    <cellStyle name="40% - Accent2 6 2 2 2" xfId="3881"/>
    <cellStyle name="40% - Accent2 6 2 2 2 2" xfId="6421"/>
    <cellStyle name="40% - Accent2 6 2 2 2 2 2" xfId="11501"/>
    <cellStyle name="40% - Accent2 6 2 2 2 2 2 2" xfId="21661"/>
    <cellStyle name="40% - Accent2 6 2 2 2 2 2 2 2" xfId="41981"/>
    <cellStyle name="40% - Accent2 6 2 2 2 2 2 3" xfId="31821"/>
    <cellStyle name="40% - Accent2 6 2 2 2 2 3" xfId="16581"/>
    <cellStyle name="40% - Accent2 6 2 2 2 2 3 2" xfId="36901"/>
    <cellStyle name="40% - Accent2 6 2 2 2 2 4" xfId="26741"/>
    <cellStyle name="40% - Accent2 6 2 2 2 3" xfId="8961"/>
    <cellStyle name="40% - Accent2 6 2 2 2 3 2" xfId="19121"/>
    <cellStyle name="40% - Accent2 6 2 2 2 3 2 2" xfId="39441"/>
    <cellStyle name="40% - Accent2 6 2 2 2 3 3" xfId="29281"/>
    <cellStyle name="40% - Accent2 6 2 2 2 4" xfId="14041"/>
    <cellStyle name="40% - Accent2 6 2 2 2 4 2" xfId="34361"/>
    <cellStyle name="40% - Accent2 6 2 2 2 5" xfId="24201"/>
    <cellStyle name="40% - Accent2 6 2 2 3" xfId="5148"/>
    <cellStyle name="40% - Accent2 6 2 2 3 2" xfId="10228"/>
    <cellStyle name="40% - Accent2 6 2 2 3 2 2" xfId="20388"/>
    <cellStyle name="40% - Accent2 6 2 2 3 2 2 2" xfId="40708"/>
    <cellStyle name="40% - Accent2 6 2 2 3 2 3" xfId="30548"/>
    <cellStyle name="40% - Accent2 6 2 2 3 3" xfId="15308"/>
    <cellStyle name="40% - Accent2 6 2 2 3 3 2" xfId="35628"/>
    <cellStyle name="40% - Accent2 6 2 2 3 4" xfId="25468"/>
    <cellStyle name="40% - Accent2 6 2 2 4" xfId="7688"/>
    <cellStyle name="40% - Accent2 6 2 2 4 2" xfId="17848"/>
    <cellStyle name="40% - Accent2 6 2 2 4 2 2" xfId="38168"/>
    <cellStyle name="40% - Accent2 6 2 2 4 3" xfId="28008"/>
    <cellStyle name="40% - Accent2 6 2 2 5" xfId="12768"/>
    <cellStyle name="40% - Accent2 6 2 2 5 2" xfId="33088"/>
    <cellStyle name="40% - Accent2 6 2 2 6" xfId="22928"/>
    <cellStyle name="40% - Accent2 6 2 3" xfId="3880"/>
    <cellStyle name="40% - Accent2 6 2 3 2" xfId="6420"/>
    <cellStyle name="40% - Accent2 6 2 3 2 2" xfId="11500"/>
    <cellStyle name="40% - Accent2 6 2 3 2 2 2" xfId="21660"/>
    <cellStyle name="40% - Accent2 6 2 3 2 2 2 2" xfId="41980"/>
    <cellStyle name="40% - Accent2 6 2 3 2 2 3" xfId="31820"/>
    <cellStyle name="40% - Accent2 6 2 3 2 3" xfId="16580"/>
    <cellStyle name="40% - Accent2 6 2 3 2 3 2" xfId="36900"/>
    <cellStyle name="40% - Accent2 6 2 3 2 4" xfId="26740"/>
    <cellStyle name="40% - Accent2 6 2 3 3" xfId="8960"/>
    <cellStyle name="40% - Accent2 6 2 3 3 2" xfId="19120"/>
    <cellStyle name="40% - Accent2 6 2 3 3 2 2" xfId="39440"/>
    <cellStyle name="40% - Accent2 6 2 3 3 3" xfId="29280"/>
    <cellStyle name="40% - Accent2 6 2 3 4" xfId="14040"/>
    <cellStyle name="40% - Accent2 6 2 3 4 2" xfId="34360"/>
    <cellStyle name="40% - Accent2 6 2 3 5" xfId="24200"/>
    <cellStyle name="40% - Accent2 6 2 4" xfId="5147"/>
    <cellStyle name="40% - Accent2 6 2 4 2" xfId="10227"/>
    <cellStyle name="40% - Accent2 6 2 4 2 2" xfId="20387"/>
    <cellStyle name="40% - Accent2 6 2 4 2 2 2" xfId="40707"/>
    <cellStyle name="40% - Accent2 6 2 4 2 3" xfId="30547"/>
    <cellStyle name="40% - Accent2 6 2 4 3" xfId="15307"/>
    <cellStyle name="40% - Accent2 6 2 4 3 2" xfId="35627"/>
    <cellStyle name="40% - Accent2 6 2 4 4" xfId="25467"/>
    <cellStyle name="40% - Accent2 6 2 5" xfId="7687"/>
    <cellStyle name="40% - Accent2 6 2 5 2" xfId="17847"/>
    <cellStyle name="40% - Accent2 6 2 5 2 2" xfId="38167"/>
    <cellStyle name="40% - Accent2 6 2 5 3" xfId="28007"/>
    <cellStyle name="40% - Accent2 6 2 6" xfId="12767"/>
    <cellStyle name="40% - Accent2 6 2 6 2" xfId="33087"/>
    <cellStyle name="40% - Accent2 6 2 7" xfId="22927"/>
    <cellStyle name="40% - Accent2 6 3" xfId="604"/>
    <cellStyle name="40% - Accent2 6 3 2" xfId="3882"/>
    <cellStyle name="40% - Accent2 6 3 2 2" xfId="6422"/>
    <cellStyle name="40% - Accent2 6 3 2 2 2" xfId="11502"/>
    <cellStyle name="40% - Accent2 6 3 2 2 2 2" xfId="21662"/>
    <cellStyle name="40% - Accent2 6 3 2 2 2 2 2" xfId="41982"/>
    <cellStyle name="40% - Accent2 6 3 2 2 2 3" xfId="31822"/>
    <cellStyle name="40% - Accent2 6 3 2 2 3" xfId="16582"/>
    <cellStyle name="40% - Accent2 6 3 2 2 3 2" xfId="36902"/>
    <cellStyle name="40% - Accent2 6 3 2 2 4" xfId="26742"/>
    <cellStyle name="40% - Accent2 6 3 2 3" xfId="8962"/>
    <cellStyle name="40% - Accent2 6 3 2 3 2" xfId="19122"/>
    <cellStyle name="40% - Accent2 6 3 2 3 2 2" xfId="39442"/>
    <cellStyle name="40% - Accent2 6 3 2 3 3" xfId="29282"/>
    <cellStyle name="40% - Accent2 6 3 2 4" xfId="14042"/>
    <cellStyle name="40% - Accent2 6 3 2 4 2" xfId="34362"/>
    <cellStyle name="40% - Accent2 6 3 2 5" xfId="24202"/>
    <cellStyle name="40% - Accent2 6 3 3" xfId="5149"/>
    <cellStyle name="40% - Accent2 6 3 3 2" xfId="10229"/>
    <cellStyle name="40% - Accent2 6 3 3 2 2" xfId="20389"/>
    <cellStyle name="40% - Accent2 6 3 3 2 2 2" xfId="40709"/>
    <cellStyle name="40% - Accent2 6 3 3 2 3" xfId="30549"/>
    <cellStyle name="40% - Accent2 6 3 3 3" xfId="15309"/>
    <cellStyle name="40% - Accent2 6 3 3 3 2" xfId="35629"/>
    <cellStyle name="40% - Accent2 6 3 3 4" xfId="25469"/>
    <cellStyle name="40% - Accent2 6 3 4" xfId="7689"/>
    <cellStyle name="40% - Accent2 6 3 4 2" xfId="17849"/>
    <cellStyle name="40% - Accent2 6 3 4 2 2" xfId="38169"/>
    <cellStyle name="40% - Accent2 6 3 4 3" xfId="28009"/>
    <cellStyle name="40% - Accent2 6 3 5" xfId="12769"/>
    <cellStyle name="40% - Accent2 6 3 5 2" xfId="33089"/>
    <cellStyle name="40% - Accent2 6 3 6" xfId="22929"/>
    <cellStyle name="40% - Accent2 6 4" xfId="3879"/>
    <cellStyle name="40% - Accent2 6 4 2" xfId="6419"/>
    <cellStyle name="40% - Accent2 6 4 2 2" xfId="11499"/>
    <cellStyle name="40% - Accent2 6 4 2 2 2" xfId="21659"/>
    <cellStyle name="40% - Accent2 6 4 2 2 2 2" xfId="41979"/>
    <cellStyle name="40% - Accent2 6 4 2 2 3" xfId="31819"/>
    <cellStyle name="40% - Accent2 6 4 2 3" xfId="16579"/>
    <cellStyle name="40% - Accent2 6 4 2 3 2" xfId="36899"/>
    <cellStyle name="40% - Accent2 6 4 2 4" xfId="26739"/>
    <cellStyle name="40% - Accent2 6 4 3" xfId="8959"/>
    <cellStyle name="40% - Accent2 6 4 3 2" xfId="19119"/>
    <cellStyle name="40% - Accent2 6 4 3 2 2" xfId="39439"/>
    <cellStyle name="40% - Accent2 6 4 3 3" xfId="29279"/>
    <cellStyle name="40% - Accent2 6 4 4" xfId="14039"/>
    <cellStyle name="40% - Accent2 6 4 4 2" xfId="34359"/>
    <cellStyle name="40% - Accent2 6 4 5" xfId="24199"/>
    <cellStyle name="40% - Accent2 6 5" xfId="5146"/>
    <cellStyle name="40% - Accent2 6 5 2" xfId="10226"/>
    <cellStyle name="40% - Accent2 6 5 2 2" xfId="20386"/>
    <cellStyle name="40% - Accent2 6 5 2 2 2" xfId="40706"/>
    <cellStyle name="40% - Accent2 6 5 2 3" xfId="30546"/>
    <cellStyle name="40% - Accent2 6 5 3" xfId="15306"/>
    <cellStyle name="40% - Accent2 6 5 3 2" xfId="35626"/>
    <cellStyle name="40% - Accent2 6 5 4" xfId="25466"/>
    <cellStyle name="40% - Accent2 6 6" xfId="7686"/>
    <cellStyle name="40% - Accent2 6 6 2" xfId="17846"/>
    <cellStyle name="40% - Accent2 6 6 2 2" xfId="38166"/>
    <cellStyle name="40% - Accent2 6 6 3" xfId="28006"/>
    <cellStyle name="40% - Accent2 6 7" xfId="12766"/>
    <cellStyle name="40% - Accent2 6 7 2" xfId="33086"/>
    <cellStyle name="40% - Accent2 6 8" xfId="22926"/>
    <cellStyle name="40% - Accent2 7" xfId="605"/>
    <cellStyle name="40% - Accent2 7 2" xfId="606"/>
    <cellStyle name="40% - Accent2 7 2 2" xfId="607"/>
    <cellStyle name="40% - Accent2 7 2 2 2" xfId="3885"/>
    <cellStyle name="40% - Accent2 7 2 2 2 2" xfId="6425"/>
    <cellStyle name="40% - Accent2 7 2 2 2 2 2" xfId="11505"/>
    <cellStyle name="40% - Accent2 7 2 2 2 2 2 2" xfId="21665"/>
    <cellStyle name="40% - Accent2 7 2 2 2 2 2 2 2" xfId="41985"/>
    <cellStyle name="40% - Accent2 7 2 2 2 2 2 3" xfId="31825"/>
    <cellStyle name="40% - Accent2 7 2 2 2 2 3" xfId="16585"/>
    <cellStyle name="40% - Accent2 7 2 2 2 2 3 2" xfId="36905"/>
    <cellStyle name="40% - Accent2 7 2 2 2 2 4" xfId="26745"/>
    <cellStyle name="40% - Accent2 7 2 2 2 3" xfId="8965"/>
    <cellStyle name="40% - Accent2 7 2 2 2 3 2" xfId="19125"/>
    <cellStyle name="40% - Accent2 7 2 2 2 3 2 2" xfId="39445"/>
    <cellStyle name="40% - Accent2 7 2 2 2 3 3" xfId="29285"/>
    <cellStyle name="40% - Accent2 7 2 2 2 4" xfId="14045"/>
    <cellStyle name="40% - Accent2 7 2 2 2 4 2" xfId="34365"/>
    <cellStyle name="40% - Accent2 7 2 2 2 5" xfId="24205"/>
    <cellStyle name="40% - Accent2 7 2 2 3" xfId="5152"/>
    <cellStyle name="40% - Accent2 7 2 2 3 2" xfId="10232"/>
    <cellStyle name="40% - Accent2 7 2 2 3 2 2" xfId="20392"/>
    <cellStyle name="40% - Accent2 7 2 2 3 2 2 2" xfId="40712"/>
    <cellStyle name="40% - Accent2 7 2 2 3 2 3" xfId="30552"/>
    <cellStyle name="40% - Accent2 7 2 2 3 3" xfId="15312"/>
    <cellStyle name="40% - Accent2 7 2 2 3 3 2" xfId="35632"/>
    <cellStyle name="40% - Accent2 7 2 2 3 4" xfId="25472"/>
    <cellStyle name="40% - Accent2 7 2 2 4" xfId="7692"/>
    <cellStyle name="40% - Accent2 7 2 2 4 2" xfId="17852"/>
    <cellStyle name="40% - Accent2 7 2 2 4 2 2" xfId="38172"/>
    <cellStyle name="40% - Accent2 7 2 2 4 3" xfId="28012"/>
    <cellStyle name="40% - Accent2 7 2 2 5" xfId="12772"/>
    <cellStyle name="40% - Accent2 7 2 2 5 2" xfId="33092"/>
    <cellStyle name="40% - Accent2 7 2 2 6" xfId="22932"/>
    <cellStyle name="40% - Accent2 7 2 3" xfId="3884"/>
    <cellStyle name="40% - Accent2 7 2 3 2" xfId="6424"/>
    <cellStyle name="40% - Accent2 7 2 3 2 2" xfId="11504"/>
    <cellStyle name="40% - Accent2 7 2 3 2 2 2" xfId="21664"/>
    <cellStyle name="40% - Accent2 7 2 3 2 2 2 2" xfId="41984"/>
    <cellStyle name="40% - Accent2 7 2 3 2 2 3" xfId="31824"/>
    <cellStyle name="40% - Accent2 7 2 3 2 3" xfId="16584"/>
    <cellStyle name="40% - Accent2 7 2 3 2 3 2" xfId="36904"/>
    <cellStyle name="40% - Accent2 7 2 3 2 4" xfId="26744"/>
    <cellStyle name="40% - Accent2 7 2 3 3" xfId="8964"/>
    <cellStyle name="40% - Accent2 7 2 3 3 2" xfId="19124"/>
    <cellStyle name="40% - Accent2 7 2 3 3 2 2" xfId="39444"/>
    <cellStyle name="40% - Accent2 7 2 3 3 3" xfId="29284"/>
    <cellStyle name="40% - Accent2 7 2 3 4" xfId="14044"/>
    <cellStyle name="40% - Accent2 7 2 3 4 2" xfId="34364"/>
    <cellStyle name="40% - Accent2 7 2 3 5" xfId="24204"/>
    <cellStyle name="40% - Accent2 7 2 4" xfId="5151"/>
    <cellStyle name="40% - Accent2 7 2 4 2" xfId="10231"/>
    <cellStyle name="40% - Accent2 7 2 4 2 2" xfId="20391"/>
    <cellStyle name="40% - Accent2 7 2 4 2 2 2" xfId="40711"/>
    <cellStyle name="40% - Accent2 7 2 4 2 3" xfId="30551"/>
    <cellStyle name="40% - Accent2 7 2 4 3" xfId="15311"/>
    <cellStyle name="40% - Accent2 7 2 4 3 2" xfId="35631"/>
    <cellStyle name="40% - Accent2 7 2 4 4" xfId="25471"/>
    <cellStyle name="40% - Accent2 7 2 5" xfId="7691"/>
    <cellStyle name="40% - Accent2 7 2 5 2" xfId="17851"/>
    <cellStyle name="40% - Accent2 7 2 5 2 2" xfId="38171"/>
    <cellStyle name="40% - Accent2 7 2 5 3" xfId="28011"/>
    <cellStyle name="40% - Accent2 7 2 6" xfId="12771"/>
    <cellStyle name="40% - Accent2 7 2 6 2" xfId="33091"/>
    <cellStyle name="40% - Accent2 7 2 7" xfId="22931"/>
    <cellStyle name="40% - Accent2 7 3" xfId="608"/>
    <cellStyle name="40% - Accent2 7 3 2" xfId="3886"/>
    <cellStyle name="40% - Accent2 7 3 2 2" xfId="6426"/>
    <cellStyle name="40% - Accent2 7 3 2 2 2" xfId="11506"/>
    <cellStyle name="40% - Accent2 7 3 2 2 2 2" xfId="21666"/>
    <cellStyle name="40% - Accent2 7 3 2 2 2 2 2" xfId="41986"/>
    <cellStyle name="40% - Accent2 7 3 2 2 2 3" xfId="31826"/>
    <cellStyle name="40% - Accent2 7 3 2 2 3" xfId="16586"/>
    <cellStyle name="40% - Accent2 7 3 2 2 3 2" xfId="36906"/>
    <cellStyle name="40% - Accent2 7 3 2 2 4" xfId="26746"/>
    <cellStyle name="40% - Accent2 7 3 2 3" xfId="8966"/>
    <cellStyle name="40% - Accent2 7 3 2 3 2" xfId="19126"/>
    <cellStyle name="40% - Accent2 7 3 2 3 2 2" xfId="39446"/>
    <cellStyle name="40% - Accent2 7 3 2 3 3" xfId="29286"/>
    <cellStyle name="40% - Accent2 7 3 2 4" xfId="14046"/>
    <cellStyle name="40% - Accent2 7 3 2 4 2" xfId="34366"/>
    <cellStyle name="40% - Accent2 7 3 2 5" xfId="24206"/>
    <cellStyle name="40% - Accent2 7 3 3" xfId="5153"/>
    <cellStyle name="40% - Accent2 7 3 3 2" xfId="10233"/>
    <cellStyle name="40% - Accent2 7 3 3 2 2" xfId="20393"/>
    <cellStyle name="40% - Accent2 7 3 3 2 2 2" xfId="40713"/>
    <cellStyle name="40% - Accent2 7 3 3 2 3" xfId="30553"/>
    <cellStyle name="40% - Accent2 7 3 3 3" xfId="15313"/>
    <cellStyle name="40% - Accent2 7 3 3 3 2" xfId="35633"/>
    <cellStyle name="40% - Accent2 7 3 3 4" xfId="25473"/>
    <cellStyle name="40% - Accent2 7 3 4" xfId="7693"/>
    <cellStyle name="40% - Accent2 7 3 4 2" xfId="17853"/>
    <cellStyle name="40% - Accent2 7 3 4 2 2" xfId="38173"/>
    <cellStyle name="40% - Accent2 7 3 4 3" xfId="28013"/>
    <cellStyle name="40% - Accent2 7 3 5" xfId="12773"/>
    <cellStyle name="40% - Accent2 7 3 5 2" xfId="33093"/>
    <cellStyle name="40% - Accent2 7 3 6" xfId="22933"/>
    <cellStyle name="40% - Accent2 7 4" xfId="3883"/>
    <cellStyle name="40% - Accent2 7 4 2" xfId="6423"/>
    <cellStyle name="40% - Accent2 7 4 2 2" xfId="11503"/>
    <cellStyle name="40% - Accent2 7 4 2 2 2" xfId="21663"/>
    <cellStyle name="40% - Accent2 7 4 2 2 2 2" xfId="41983"/>
    <cellStyle name="40% - Accent2 7 4 2 2 3" xfId="31823"/>
    <cellStyle name="40% - Accent2 7 4 2 3" xfId="16583"/>
    <cellStyle name="40% - Accent2 7 4 2 3 2" xfId="36903"/>
    <cellStyle name="40% - Accent2 7 4 2 4" xfId="26743"/>
    <cellStyle name="40% - Accent2 7 4 3" xfId="8963"/>
    <cellStyle name="40% - Accent2 7 4 3 2" xfId="19123"/>
    <cellStyle name="40% - Accent2 7 4 3 2 2" xfId="39443"/>
    <cellStyle name="40% - Accent2 7 4 3 3" xfId="29283"/>
    <cellStyle name="40% - Accent2 7 4 4" xfId="14043"/>
    <cellStyle name="40% - Accent2 7 4 4 2" xfId="34363"/>
    <cellStyle name="40% - Accent2 7 4 5" xfId="24203"/>
    <cellStyle name="40% - Accent2 7 5" xfId="5150"/>
    <cellStyle name="40% - Accent2 7 5 2" xfId="10230"/>
    <cellStyle name="40% - Accent2 7 5 2 2" xfId="20390"/>
    <cellStyle name="40% - Accent2 7 5 2 2 2" xfId="40710"/>
    <cellStyle name="40% - Accent2 7 5 2 3" xfId="30550"/>
    <cellStyle name="40% - Accent2 7 5 3" xfId="15310"/>
    <cellStyle name="40% - Accent2 7 5 3 2" xfId="35630"/>
    <cellStyle name="40% - Accent2 7 5 4" xfId="25470"/>
    <cellStyle name="40% - Accent2 7 6" xfId="7690"/>
    <cellStyle name="40% - Accent2 7 6 2" xfId="17850"/>
    <cellStyle name="40% - Accent2 7 6 2 2" xfId="38170"/>
    <cellStyle name="40% - Accent2 7 6 3" xfId="28010"/>
    <cellStyle name="40% - Accent2 7 7" xfId="12770"/>
    <cellStyle name="40% - Accent2 7 7 2" xfId="33090"/>
    <cellStyle name="40% - Accent2 7 8" xfId="22930"/>
    <cellStyle name="40% - Accent2 8" xfId="609"/>
    <cellStyle name="40% - Accent2 8 2" xfId="610"/>
    <cellStyle name="40% - Accent2 8 2 2" xfId="3888"/>
    <cellStyle name="40% - Accent2 8 2 2 2" xfId="6428"/>
    <cellStyle name="40% - Accent2 8 2 2 2 2" xfId="11508"/>
    <cellStyle name="40% - Accent2 8 2 2 2 2 2" xfId="21668"/>
    <cellStyle name="40% - Accent2 8 2 2 2 2 2 2" xfId="41988"/>
    <cellStyle name="40% - Accent2 8 2 2 2 2 3" xfId="31828"/>
    <cellStyle name="40% - Accent2 8 2 2 2 3" xfId="16588"/>
    <cellStyle name="40% - Accent2 8 2 2 2 3 2" xfId="36908"/>
    <cellStyle name="40% - Accent2 8 2 2 2 4" xfId="26748"/>
    <cellStyle name="40% - Accent2 8 2 2 3" xfId="8968"/>
    <cellStyle name="40% - Accent2 8 2 2 3 2" xfId="19128"/>
    <cellStyle name="40% - Accent2 8 2 2 3 2 2" xfId="39448"/>
    <cellStyle name="40% - Accent2 8 2 2 3 3" xfId="29288"/>
    <cellStyle name="40% - Accent2 8 2 2 4" xfId="14048"/>
    <cellStyle name="40% - Accent2 8 2 2 4 2" xfId="34368"/>
    <cellStyle name="40% - Accent2 8 2 2 5" xfId="24208"/>
    <cellStyle name="40% - Accent2 8 2 3" xfId="5155"/>
    <cellStyle name="40% - Accent2 8 2 3 2" xfId="10235"/>
    <cellStyle name="40% - Accent2 8 2 3 2 2" xfId="20395"/>
    <cellStyle name="40% - Accent2 8 2 3 2 2 2" xfId="40715"/>
    <cellStyle name="40% - Accent2 8 2 3 2 3" xfId="30555"/>
    <cellStyle name="40% - Accent2 8 2 3 3" xfId="15315"/>
    <cellStyle name="40% - Accent2 8 2 3 3 2" xfId="35635"/>
    <cellStyle name="40% - Accent2 8 2 3 4" xfId="25475"/>
    <cellStyle name="40% - Accent2 8 2 4" xfId="7695"/>
    <cellStyle name="40% - Accent2 8 2 4 2" xfId="17855"/>
    <cellStyle name="40% - Accent2 8 2 4 2 2" xfId="38175"/>
    <cellStyle name="40% - Accent2 8 2 4 3" xfId="28015"/>
    <cellStyle name="40% - Accent2 8 2 5" xfId="12775"/>
    <cellStyle name="40% - Accent2 8 2 5 2" xfId="33095"/>
    <cellStyle name="40% - Accent2 8 2 6" xfId="22935"/>
    <cellStyle name="40% - Accent2 8 3" xfId="3887"/>
    <cellStyle name="40% - Accent2 8 3 2" xfId="6427"/>
    <cellStyle name="40% - Accent2 8 3 2 2" xfId="11507"/>
    <cellStyle name="40% - Accent2 8 3 2 2 2" xfId="21667"/>
    <cellStyle name="40% - Accent2 8 3 2 2 2 2" xfId="41987"/>
    <cellStyle name="40% - Accent2 8 3 2 2 3" xfId="31827"/>
    <cellStyle name="40% - Accent2 8 3 2 3" xfId="16587"/>
    <cellStyle name="40% - Accent2 8 3 2 3 2" xfId="36907"/>
    <cellStyle name="40% - Accent2 8 3 2 4" xfId="26747"/>
    <cellStyle name="40% - Accent2 8 3 3" xfId="8967"/>
    <cellStyle name="40% - Accent2 8 3 3 2" xfId="19127"/>
    <cellStyle name="40% - Accent2 8 3 3 2 2" xfId="39447"/>
    <cellStyle name="40% - Accent2 8 3 3 3" xfId="29287"/>
    <cellStyle name="40% - Accent2 8 3 4" xfId="14047"/>
    <cellStyle name="40% - Accent2 8 3 4 2" xfId="34367"/>
    <cellStyle name="40% - Accent2 8 3 5" xfId="24207"/>
    <cellStyle name="40% - Accent2 8 4" xfId="5154"/>
    <cellStyle name="40% - Accent2 8 4 2" xfId="10234"/>
    <cellStyle name="40% - Accent2 8 4 2 2" xfId="20394"/>
    <cellStyle name="40% - Accent2 8 4 2 2 2" xfId="40714"/>
    <cellStyle name="40% - Accent2 8 4 2 3" xfId="30554"/>
    <cellStyle name="40% - Accent2 8 4 3" xfId="15314"/>
    <cellStyle name="40% - Accent2 8 4 3 2" xfId="35634"/>
    <cellStyle name="40% - Accent2 8 4 4" xfId="25474"/>
    <cellStyle name="40% - Accent2 8 5" xfId="7694"/>
    <cellStyle name="40% - Accent2 8 5 2" xfId="17854"/>
    <cellStyle name="40% - Accent2 8 5 2 2" xfId="38174"/>
    <cellStyle name="40% - Accent2 8 5 3" xfId="28014"/>
    <cellStyle name="40% - Accent2 8 6" xfId="12774"/>
    <cellStyle name="40% - Accent2 8 6 2" xfId="33094"/>
    <cellStyle name="40% - Accent2 8 7" xfId="22934"/>
    <cellStyle name="40% - Accent2 9" xfId="611"/>
    <cellStyle name="40% - Accent2 9 2" xfId="612"/>
    <cellStyle name="40% - Accent2 9 2 2" xfId="3890"/>
    <cellStyle name="40% - Accent2 9 2 2 2" xfId="6430"/>
    <cellStyle name="40% - Accent2 9 2 2 2 2" xfId="11510"/>
    <cellStyle name="40% - Accent2 9 2 2 2 2 2" xfId="21670"/>
    <cellStyle name="40% - Accent2 9 2 2 2 2 2 2" xfId="41990"/>
    <cellStyle name="40% - Accent2 9 2 2 2 2 3" xfId="31830"/>
    <cellStyle name="40% - Accent2 9 2 2 2 3" xfId="16590"/>
    <cellStyle name="40% - Accent2 9 2 2 2 3 2" xfId="36910"/>
    <cellStyle name="40% - Accent2 9 2 2 2 4" xfId="26750"/>
    <cellStyle name="40% - Accent2 9 2 2 3" xfId="8970"/>
    <cellStyle name="40% - Accent2 9 2 2 3 2" xfId="19130"/>
    <cellStyle name="40% - Accent2 9 2 2 3 2 2" xfId="39450"/>
    <cellStyle name="40% - Accent2 9 2 2 3 3" xfId="29290"/>
    <cellStyle name="40% - Accent2 9 2 2 4" xfId="14050"/>
    <cellStyle name="40% - Accent2 9 2 2 4 2" xfId="34370"/>
    <cellStyle name="40% - Accent2 9 2 2 5" xfId="24210"/>
    <cellStyle name="40% - Accent2 9 2 3" xfId="5157"/>
    <cellStyle name="40% - Accent2 9 2 3 2" xfId="10237"/>
    <cellStyle name="40% - Accent2 9 2 3 2 2" xfId="20397"/>
    <cellStyle name="40% - Accent2 9 2 3 2 2 2" xfId="40717"/>
    <cellStyle name="40% - Accent2 9 2 3 2 3" xfId="30557"/>
    <cellStyle name="40% - Accent2 9 2 3 3" xfId="15317"/>
    <cellStyle name="40% - Accent2 9 2 3 3 2" xfId="35637"/>
    <cellStyle name="40% - Accent2 9 2 3 4" xfId="25477"/>
    <cellStyle name="40% - Accent2 9 2 4" xfId="7697"/>
    <cellStyle name="40% - Accent2 9 2 4 2" xfId="17857"/>
    <cellStyle name="40% - Accent2 9 2 4 2 2" xfId="38177"/>
    <cellStyle name="40% - Accent2 9 2 4 3" xfId="28017"/>
    <cellStyle name="40% - Accent2 9 2 5" xfId="12777"/>
    <cellStyle name="40% - Accent2 9 2 5 2" xfId="33097"/>
    <cellStyle name="40% - Accent2 9 2 6" xfId="22937"/>
    <cellStyle name="40% - Accent2 9 3" xfId="3889"/>
    <cellStyle name="40% - Accent2 9 3 2" xfId="6429"/>
    <cellStyle name="40% - Accent2 9 3 2 2" xfId="11509"/>
    <cellStyle name="40% - Accent2 9 3 2 2 2" xfId="21669"/>
    <cellStyle name="40% - Accent2 9 3 2 2 2 2" xfId="41989"/>
    <cellStyle name="40% - Accent2 9 3 2 2 3" xfId="31829"/>
    <cellStyle name="40% - Accent2 9 3 2 3" xfId="16589"/>
    <cellStyle name="40% - Accent2 9 3 2 3 2" xfId="36909"/>
    <cellStyle name="40% - Accent2 9 3 2 4" xfId="26749"/>
    <cellStyle name="40% - Accent2 9 3 3" xfId="8969"/>
    <cellStyle name="40% - Accent2 9 3 3 2" xfId="19129"/>
    <cellStyle name="40% - Accent2 9 3 3 2 2" xfId="39449"/>
    <cellStyle name="40% - Accent2 9 3 3 3" xfId="29289"/>
    <cellStyle name="40% - Accent2 9 3 4" xfId="14049"/>
    <cellStyle name="40% - Accent2 9 3 4 2" xfId="34369"/>
    <cellStyle name="40% - Accent2 9 3 5" xfId="24209"/>
    <cellStyle name="40% - Accent2 9 4" xfId="5156"/>
    <cellStyle name="40% - Accent2 9 4 2" xfId="10236"/>
    <cellStyle name="40% - Accent2 9 4 2 2" xfId="20396"/>
    <cellStyle name="40% - Accent2 9 4 2 2 2" xfId="40716"/>
    <cellStyle name="40% - Accent2 9 4 2 3" xfId="30556"/>
    <cellStyle name="40% - Accent2 9 4 3" xfId="15316"/>
    <cellStyle name="40% - Accent2 9 4 3 2" xfId="35636"/>
    <cellStyle name="40% - Accent2 9 4 4" xfId="25476"/>
    <cellStyle name="40% - Accent2 9 5" xfId="7696"/>
    <cellStyle name="40% - Accent2 9 5 2" xfId="17856"/>
    <cellStyle name="40% - Accent2 9 5 2 2" xfId="38176"/>
    <cellStyle name="40% - Accent2 9 5 3" xfId="28016"/>
    <cellStyle name="40% - Accent2 9 6" xfId="12776"/>
    <cellStyle name="40% - Accent2 9 6 2" xfId="33096"/>
    <cellStyle name="40% - Accent2 9 7" xfId="22936"/>
    <cellStyle name="40% - Accent3" xfId="613" builtinId="39" customBuiltin="1"/>
    <cellStyle name="40% - Accent3 10" xfId="614"/>
    <cellStyle name="40% - Accent3 10 2" xfId="615"/>
    <cellStyle name="40% - Accent3 10 2 2" xfId="3892"/>
    <cellStyle name="40% - Accent3 10 2 2 2" xfId="6432"/>
    <cellStyle name="40% - Accent3 10 2 2 2 2" xfId="11512"/>
    <cellStyle name="40% - Accent3 10 2 2 2 2 2" xfId="21672"/>
    <cellStyle name="40% - Accent3 10 2 2 2 2 2 2" xfId="41992"/>
    <cellStyle name="40% - Accent3 10 2 2 2 2 3" xfId="31832"/>
    <cellStyle name="40% - Accent3 10 2 2 2 3" xfId="16592"/>
    <cellStyle name="40% - Accent3 10 2 2 2 3 2" xfId="36912"/>
    <cellStyle name="40% - Accent3 10 2 2 2 4" xfId="26752"/>
    <cellStyle name="40% - Accent3 10 2 2 3" xfId="8972"/>
    <cellStyle name="40% - Accent3 10 2 2 3 2" xfId="19132"/>
    <cellStyle name="40% - Accent3 10 2 2 3 2 2" xfId="39452"/>
    <cellStyle name="40% - Accent3 10 2 2 3 3" xfId="29292"/>
    <cellStyle name="40% - Accent3 10 2 2 4" xfId="14052"/>
    <cellStyle name="40% - Accent3 10 2 2 4 2" xfId="34372"/>
    <cellStyle name="40% - Accent3 10 2 2 5" xfId="24212"/>
    <cellStyle name="40% - Accent3 10 2 3" xfId="5159"/>
    <cellStyle name="40% - Accent3 10 2 3 2" xfId="10239"/>
    <cellStyle name="40% - Accent3 10 2 3 2 2" xfId="20399"/>
    <cellStyle name="40% - Accent3 10 2 3 2 2 2" xfId="40719"/>
    <cellStyle name="40% - Accent3 10 2 3 2 3" xfId="30559"/>
    <cellStyle name="40% - Accent3 10 2 3 3" xfId="15319"/>
    <cellStyle name="40% - Accent3 10 2 3 3 2" xfId="35639"/>
    <cellStyle name="40% - Accent3 10 2 3 4" xfId="25479"/>
    <cellStyle name="40% - Accent3 10 2 4" xfId="7699"/>
    <cellStyle name="40% - Accent3 10 2 4 2" xfId="17859"/>
    <cellStyle name="40% - Accent3 10 2 4 2 2" xfId="38179"/>
    <cellStyle name="40% - Accent3 10 2 4 3" xfId="28019"/>
    <cellStyle name="40% - Accent3 10 2 5" xfId="12779"/>
    <cellStyle name="40% - Accent3 10 2 5 2" xfId="33099"/>
    <cellStyle name="40% - Accent3 10 2 6" xfId="22939"/>
    <cellStyle name="40% - Accent3 10 3" xfId="3891"/>
    <cellStyle name="40% - Accent3 10 3 2" xfId="6431"/>
    <cellStyle name="40% - Accent3 10 3 2 2" xfId="11511"/>
    <cellStyle name="40% - Accent3 10 3 2 2 2" xfId="21671"/>
    <cellStyle name="40% - Accent3 10 3 2 2 2 2" xfId="41991"/>
    <cellStyle name="40% - Accent3 10 3 2 2 3" xfId="31831"/>
    <cellStyle name="40% - Accent3 10 3 2 3" xfId="16591"/>
    <cellStyle name="40% - Accent3 10 3 2 3 2" xfId="36911"/>
    <cellStyle name="40% - Accent3 10 3 2 4" xfId="26751"/>
    <cellStyle name="40% - Accent3 10 3 3" xfId="8971"/>
    <cellStyle name="40% - Accent3 10 3 3 2" xfId="19131"/>
    <cellStyle name="40% - Accent3 10 3 3 2 2" xfId="39451"/>
    <cellStyle name="40% - Accent3 10 3 3 3" xfId="29291"/>
    <cellStyle name="40% - Accent3 10 3 4" xfId="14051"/>
    <cellStyle name="40% - Accent3 10 3 4 2" xfId="34371"/>
    <cellStyle name="40% - Accent3 10 3 5" xfId="24211"/>
    <cellStyle name="40% - Accent3 10 4" xfId="5158"/>
    <cellStyle name="40% - Accent3 10 4 2" xfId="10238"/>
    <cellStyle name="40% - Accent3 10 4 2 2" xfId="20398"/>
    <cellStyle name="40% - Accent3 10 4 2 2 2" xfId="40718"/>
    <cellStyle name="40% - Accent3 10 4 2 3" xfId="30558"/>
    <cellStyle name="40% - Accent3 10 4 3" xfId="15318"/>
    <cellStyle name="40% - Accent3 10 4 3 2" xfId="35638"/>
    <cellStyle name="40% - Accent3 10 4 4" xfId="25478"/>
    <cellStyle name="40% - Accent3 10 5" xfId="7698"/>
    <cellStyle name="40% - Accent3 10 5 2" xfId="17858"/>
    <cellStyle name="40% - Accent3 10 5 2 2" xfId="38178"/>
    <cellStyle name="40% - Accent3 10 5 3" xfId="28018"/>
    <cellStyle name="40% - Accent3 10 6" xfId="12778"/>
    <cellStyle name="40% - Accent3 10 6 2" xfId="33098"/>
    <cellStyle name="40% - Accent3 10 7" xfId="22938"/>
    <cellStyle name="40% - Accent3 11" xfId="616"/>
    <cellStyle name="40% - Accent3 2" xfId="617"/>
    <cellStyle name="40% - Accent3 3" xfId="618"/>
    <cellStyle name="40% - Accent3 3 2" xfId="619"/>
    <cellStyle name="40% - Accent3 3 2 2" xfId="620"/>
    <cellStyle name="40% - Accent3 3 2 2 2" xfId="621"/>
    <cellStyle name="40% - Accent3 3 2 2 2 2" xfId="622"/>
    <cellStyle name="40% - Accent3 3 2 2 2 2 2" xfId="623"/>
    <cellStyle name="40% - Accent3 3 2 2 2 2 2 2" xfId="3897"/>
    <cellStyle name="40% - Accent3 3 2 2 2 2 2 2 2" xfId="6437"/>
    <cellStyle name="40% - Accent3 3 2 2 2 2 2 2 2 2" xfId="11517"/>
    <cellStyle name="40% - Accent3 3 2 2 2 2 2 2 2 2 2" xfId="21677"/>
    <cellStyle name="40% - Accent3 3 2 2 2 2 2 2 2 2 2 2" xfId="41997"/>
    <cellStyle name="40% - Accent3 3 2 2 2 2 2 2 2 2 3" xfId="31837"/>
    <cellStyle name="40% - Accent3 3 2 2 2 2 2 2 2 3" xfId="16597"/>
    <cellStyle name="40% - Accent3 3 2 2 2 2 2 2 2 3 2" xfId="36917"/>
    <cellStyle name="40% - Accent3 3 2 2 2 2 2 2 2 4" xfId="26757"/>
    <cellStyle name="40% - Accent3 3 2 2 2 2 2 2 3" xfId="8977"/>
    <cellStyle name="40% - Accent3 3 2 2 2 2 2 2 3 2" xfId="19137"/>
    <cellStyle name="40% - Accent3 3 2 2 2 2 2 2 3 2 2" xfId="39457"/>
    <cellStyle name="40% - Accent3 3 2 2 2 2 2 2 3 3" xfId="29297"/>
    <cellStyle name="40% - Accent3 3 2 2 2 2 2 2 4" xfId="14057"/>
    <cellStyle name="40% - Accent3 3 2 2 2 2 2 2 4 2" xfId="34377"/>
    <cellStyle name="40% - Accent3 3 2 2 2 2 2 2 5" xfId="24217"/>
    <cellStyle name="40% - Accent3 3 2 2 2 2 2 3" xfId="5164"/>
    <cellStyle name="40% - Accent3 3 2 2 2 2 2 3 2" xfId="10244"/>
    <cellStyle name="40% - Accent3 3 2 2 2 2 2 3 2 2" xfId="20404"/>
    <cellStyle name="40% - Accent3 3 2 2 2 2 2 3 2 2 2" xfId="40724"/>
    <cellStyle name="40% - Accent3 3 2 2 2 2 2 3 2 3" xfId="30564"/>
    <cellStyle name="40% - Accent3 3 2 2 2 2 2 3 3" xfId="15324"/>
    <cellStyle name="40% - Accent3 3 2 2 2 2 2 3 3 2" xfId="35644"/>
    <cellStyle name="40% - Accent3 3 2 2 2 2 2 3 4" xfId="25484"/>
    <cellStyle name="40% - Accent3 3 2 2 2 2 2 4" xfId="7704"/>
    <cellStyle name="40% - Accent3 3 2 2 2 2 2 4 2" xfId="17864"/>
    <cellStyle name="40% - Accent3 3 2 2 2 2 2 4 2 2" xfId="38184"/>
    <cellStyle name="40% - Accent3 3 2 2 2 2 2 4 3" xfId="28024"/>
    <cellStyle name="40% - Accent3 3 2 2 2 2 2 5" xfId="12784"/>
    <cellStyle name="40% - Accent3 3 2 2 2 2 2 5 2" xfId="33104"/>
    <cellStyle name="40% - Accent3 3 2 2 2 2 2 6" xfId="22944"/>
    <cellStyle name="40% - Accent3 3 2 2 2 2 3" xfId="3896"/>
    <cellStyle name="40% - Accent3 3 2 2 2 2 3 2" xfId="6436"/>
    <cellStyle name="40% - Accent3 3 2 2 2 2 3 2 2" xfId="11516"/>
    <cellStyle name="40% - Accent3 3 2 2 2 2 3 2 2 2" xfId="21676"/>
    <cellStyle name="40% - Accent3 3 2 2 2 2 3 2 2 2 2" xfId="41996"/>
    <cellStyle name="40% - Accent3 3 2 2 2 2 3 2 2 3" xfId="31836"/>
    <cellStyle name="40% - Accent3 3 2 2 2 2 3 2 3" xfId="16596"/>
    <cellStyle name="40% - Accent3 3 2 2 2 2 3 2 3 2" xfId="36916"/>
    <cellStyle name="40% - Accent3 3 2 2 2 2 3 2 4" xfId="26756"/>
    <cellStyle name="40% - Accent3 3 2 2 2 2 3 3" xfId="8976"/>
    <cellStyle name="40% - Accent3 3 2 2 2 2 3 3 2" xfId="19136"/>
    <cellStyle name="40% - Accent3 3 2 2 2 2 3 3 2 2" xfId="39456"/>
    <cellStyle name="40% - Accent3 3 2 2 2 2 3 3 3" xfId="29296"/>
    <cellStyle name="40% - Accent3 3 2 2 2 2 3 4" xfId="14056"/>
    <cellStyle name="40% - Accent3 3 2 2 2 2 3 4 2" xfId="34376"/>
    <cellStyle name="40% - Accent3 3 2 2 2 2 3 5" xfId="24216"/>
    <cellStyle name="40% - Accent3 3 2 2 2 2 4" xfId="5163"/>
    <cellStyle name="40% - Accent3 3 2 2 2 2 4 2" xfId="10243"/>
    <cellStyle name="40% - Accent3 3 2 2 2 2 4 2 2" xfId="20403"/>
    <cellStyle name="40% - Accent3 3 2 2 2 2 4 2 2 2" xfId="40723"/>
    <cellStyle name="40% - Accent3 3 2 2 2 2 4 2 3" xfId="30563"/>
    <cellStyle name="40% - Accent3 3 2 2 2 2 4 3" xfId="15323"/>
    <cellStyle name="40% - Accent3 3 2 2 2 2 4 3 2" xfId="35643"/>
    <cellStyle name="40% - Accent3 3 2 2 2 2 4 4" xfId="25483"/>
    <cellStyle name="40% - Accent3 3 2 2 2 2 5" xfId="7703"/>
    <cellStyle name="40% - Accent3 3 2 2 2 2 5 2" xfId="17863"/>
    <cellStyle name="40% - Accent3 3 2 2 2 2 5 2 2" xfId="38183"/>
    <cellStyle name="40% - Accent3 3 2 2 2 2 5 3" xfId="28023"/>
    <cellStyle name="40% - Accent3 3 2 2 2 2 6" xfId="12783"/>
    <cellStyle name="40% - Accent3 3 2 2 2 2 6 2" xfId="33103"/>
    <cellStyle name="40% - Accent3 3 2 2 2 2 7" xfId="22943"/>
    <cellStyle name="40% - Accent3 3 2 2 2 3" xfId="3895"/>
    <cellStyle name="40% - Accent3 3 2 2 2 3 2" xfId="6435"/>
    <cellStyle name="40% - Accent3 3 2 2 2 3 2 2" xfId="11515"/>
    <cellStyle name="40% - Accent3 3 2 2 2 3 2 2 2" xfId="21675"/>
    <cellStyle name="40% - Accent3 3 2 2 2 3 2 2 2 2" xfId="41995"/>
    <cellStyle name="40% - Accent3 3 2 2 2 3 2 2 3" xfId="31835"/>
    <cellStyle name="40% - Accent3 3 2 2 2 3 2 3" xfId="16595"/>
    <cellStyle name="40% - Accent3 3 2 2 2 3 2 3 2" xfId="36915"/>
    <cellStyle name="40% - Accent3 3 2 2 2 3 2 4" xfId="26755"/>
    <cellStyle name="40% - Accent3 3 2 2 2 3 3" xfId="8975"/>
    <cellStyle name="40% - Accent3 3 2 2 2 3 3 2" xfId="19135"/>
    <cellStyle name="40% - Accent3 3 2 2 2 3 3 2 2" xfId="39455"/>
    <cellStyle name="40% - Accent3 3 2 2 2 3 3 3" xfId="29295"/>
    <cellStyle name="40% - Accent3 3 2 2 2 3 4" xfId="14055"/>
    <cellStyle name="40% - Accent3 3 2 2 2 3 4 2" xfId="34375"/>
    <cellStyle name="40% - Accent3 3 2 2 2 3 5" xfId="24215"/>
    <cellStyle name="40% - Accent3 3 2 2 2 4" xfId="5162"/>
    <cellStyle name="40% - Accent3 3 2 2 2 4 2" xfId="10242"/>
    <cellStyle name="40% - Accent3 3 2 2 2 4 2 2" xfId="20402"/>
    <cellStyle name="40% - Accent3 3 2 2 2 4 2 2 2" xfId="40722"/>
    <cellStyle name="40% - Accent3 3 2 2 2 4 2 3" xfId="30562"/>
    <cellStyle name="40% - Accent3 3 2 2 2 4 3" xfId="15322"/>
    <cellStyle name="40% - Accent3 3 2 2 2 4 3 2" xfId="35642"/>
    <cellStyle name="40% - Accent3 3 2 2 2 4 4" xfId="25482"/>
    <cellStyle name="40% - Accent3 3 2 2 2 5" xfId="7702"/>
    <cellStyle name="40% - Accent3 3 2 2 2 5 2" xfId="17862"/>
    <cellStyle name="40% - Accent3 3 2 2 2 5 2 2" xfId="38182"/>
    <cellStyle name="40% - Accent3 3 2 2 2 5 3" xfId="28022"/>
    <cellStyle name="40% - Accent3 3 2 2 2 6" xfId="12782"/>
    <cellStyle name="40% - Accent3 3 2 2 2 6 2" xfId="33102"/>
    <cellStyle name="40% - Accent3 3 2 2 2 7" xfId="22942"/>
    <cellStyle name="40% - Accent3 3 2 2 3" xfId="624"/>
    <cellStyle name="40% - Accent3 3 2 2 3 2" xfId="625"/>
    <cellStyle name="40% - Accent3 3 2 2 3 2 2" xfId="3899"/>
    <cellStyle name="40% - Accent3 3 2 2 3 2 2 2" xfId="6439"/>
    <cellStyle name="40% - Accent3 3 2 2 3 2 2 2 2" xfId="11519"/>
    <cellStyle name="40% - Accent3 3 2 2 3 2 2 2 2 2" xfId="21679"/>
    <cellStyle name="40% - Accent3 3 2 2 3 2 2 2 2 2 2" xfId="41999"/>
    <cellStyle name="40% - Accent3 3 2 2 3 2 2 2 2 3" xfId="31839"/>
    <cellStyle name="40% - Accent3 3 2 2 3 2 2 2 3" xfId="16599"/>
    <cellStyle name="40% - Accent3 3 2 2 3 2 2 2 3 2" xfId="36919"/>
    <cellStyle name="40% - Accent3 3 2 2 3 2 2 2 4" xfId="26759"/>
    <cellStyle name="40% - Accent3 3 2 2 3 2 2 3" xfId="8979"/>
    <cellStyle name="40% - Accent3 3 2 2 3 2 2 3 2" xfId="19139"/>
    <cellStyle name="40% - Accent3 3 2 2 3 2 2 3 2 2" xfId="39459"/>
    <cellStyle name="40% - Accent3 3 2 2 3 2 2 3 3" xfId="29299"/>
    <cellStyle name="40% - Accent3 3 2 2 3 2 2 4" xfId="14059"/>
    <cellStyle name="40% - Accent3 3 2 2 3 2 2 4 2" xfId="34379"/>
    <cellStyle name="40% - Accent3 3 2 2 3 2 2 5" xfId="24219"/>
    <cellStyle name="40% - Accent3 3 2 2 3 2 3" xfId="5166"/>
    <cellStyle name="40% - Accent3 3 2 2 3 2 3 2" xfId="10246"/>
    <cellStyle name="40% - Accent3 3 2 2 3 2 3 2 2" xfId="20406"/>
    <cellStyle name="40% - Accent3 3 2 2 3 2 3 2 2 2" xfId="40726"/>
    <cellStyle name="40% - Accent3 3 2 2 3 2 3 2 3" xfId="30566"/>
    <cellStyle name="40% - Accent3 3 2 2 3 2 3 3" xfId="15326"/>
    <cellStyle name="40% - Accent3 3 2 2 3 2 3 3 2" xfId="35646"/>
    <cellStyle name="40% - Accent3 3 2 2 3 2 3 4" xfId="25486"/>
    <cellStyle name="40% - Accent3 3 2 2 3 2 4" xfId="7706"/>
    <cellStyle name="40% - Accent3 3 2 2 3 2 4 2" xfId="17866"/>
    <cellStyle name="40% - Accent3 3 2 2 3 2 4 2 2" xfId="38186"/>
    <cellStyle name="40% - Accent3 3 2 2 3 2 4 3" xfId="28026"/>
    <cellStyle name="40% - Accent3 3 2 2 3 2 5" xfId="12786"/>
    <cellStyle name="40% - Accent3 3 2 2 3 2 5 2" xfId="33106"/>
    <cellStyle name="40% - Accent3 3 2 2 3 2 6" xfId="22946"/>
    <cellStyle name="40% - Accent3 3 2 2 3 3" xfId="3898"/>
    <cellStyle name="40% - Accent3 3 2 2 3 3 2" xfId="6438"/>
    <cellStyle name="40% - Accent3 3 2 2 3 3 2 2" xfId="11518"/>
    <cellStyle name="40% - Accent3 3 2 2 3 3 2 2 2" xfId="21678"/>
    <cellStyle name="40% - Accent3 3 2 2 3 3 2 2 2 2" xfId="41998"/>
    <cellStyle name="40% - Accent3 3 2 2 3 3 2 2 3" xfId="31838"/>
    <cellStyle name="40% - Accent3 3 2 2 3 3 2 3" xfId="16598"/>
    <cellStyle name="40% - Accent3 3 2 2 3 3 2 3 2" xfId="36918"/>
    <cellStyle name="40% - Accent3 3 2 2 3 3 2 4" xfId="26758"/>
    <cellStyle name="40% - Accent3 3 2 2 3 3 3" xfId="8978"/>
    <cellStyle name="40% - Accent3 3 2 2 3 3 3 2" xfId="19138"/>
    <cellStyle name="40% - Accent3 3 2 2 3 3 3 2 2" xfId="39458"/>
    <cellStyle name="40% - Accent3 3 2 2 3 3 3 3" xfId="29298"/>
    <cellStyle name="40% - Accent3 3 2 2 3 3 4" xfId="14058"/>
    <cellStyle name="40% - Accent3 3 2 2 3 3 4 2" xfId="34378"/>
    <cellStyle name="40% - Accent3 3 2 2 3 3 5" xfId="24218"/>
    <cellStyle name="40% - Accent3 3 2 2 3 4" xfId="5165"/>
    <cellStyle name="40% - Accent3 3 2 2 3 4 2" xfId="10245"/>
    <cellStyle name="40% - Accent3 3 2 2 3 4 2 2" xfId="20405"/>
    <cellStyle name="40% - Accent3 3 2 2 3 4 2 2 2" xfId="40725"/>
    <cellStyle name="40% - Accent3 3 2 2 3 4 2 3" xfId="30565"/>
    <cellStyle name="40% - Accent3 3 2 2 3 4 3" xfId="15325"/>
    <cellStyle name="40% - Accent3 3 2 2 3 4 3 2" xfId="35645"/>
    <cellStyle name="40% - Accent3 3 2 2 3 4 4" xfId="25485"/>
    <cellStyle name="40% - Accent3 3 2 2 3 5" xfId="7705"/>
    <cellStyle name="40% - Accent3 3 2 2 3 5 2" xfId="17865"/>
    <cellStyle name="40% - Accent3 3 2 2 3 5 2 2" xfId="38185"/>
    <cellStyle name="40% - Accent3 3 2 2 3 5 3" xfId="28025"/>
    <cellStyle name="40% - Accent3 3 2 2 3 6" xfId="12785"/>
    <cellStyle name="40% - Accent3 3 2 2 3 6 2" xfId="33105"/>
    <cellStyle name="40% - Accent3 3 2 2 3 7" xfId="22945"/>
    <cellStyle name="40% - Accent3 3 2 2 4" xfId="3894"/>
    <cellStyle name="40% - Accent3 3 2 2 4 2" xfId="6434"/>
    <cellStyle name="40% - Accent3 3 2 2 4 2 2" xfId="11514"/>
    <cellStyle name="40% - Accent3 3 2 2 4 2 2 2" xfId="21674"/>
    <cellStyle name="40% - Accent3 3 2 2 4 2 2 2 2" xfId="41994"/>
    <cellStyle name="40% - Accent3 3 2 2 4 2 2 3" xfId="31834"/>
    <cellStyle name="40% - Accent3 3 2 2 4 2 3" xfId="16594"/>
    <cellStyle name="40% - Accent3 3 2 2 4 2 3 2" xfId="36914"/>
    <cellStyle name="40% - Accent3 3 2 2 4 2 4" xfId="26754"/>
    <cellStyle name="40% - Accent3 3 2 2 4 3" xfId="8974"/>
    <cellStyle name="40% - Accent3 3 2 2 4 3 2" xfId="19134"/>
    <cellStyle name="40% - Accent3 3 2 2 4 3 2 2" xfId="39454"/>
    <cellStyle name="40% - Accent3 3 2 2 4 3 3" xfId="29294"/>
    <cellStyle name="40% - Accent3 3 2 2 4 4" xfId="14054"/>
    <cellStyle name="40% - Accent3 3 2 2 4 4 2" xfId="34374"/>
    <cellStyle name="40% - Accent3 3 2 2 4 5" xfId="24214"/>
    <cellStyle name="40% - Accent3 3 2 2 5" xfId="5161"/>
    <cellStyle name="40% - Accent3 3 2 2 5 2" xfId="10241"/>
    <cellStyle name="40% - Accent3 3 2 2 5 2 2" xfId="20401"/>
    <cellStyle name="40% - Accent3 3 2 2 5 2 2 2" xfId="40721"/>
    <cellStyle name="40% - Accent3 3 2 2 5 2 3" xfId="30561"/>
    <cellStyle name="40% - Accent3 3 2 2 5 3" xfId="15321"/>
    <cellStyle name="40% - Accent3 3 2 2 5 3 2" xfId="35641"/>
    <cellStyle name="40% - Accent3 3 2 2 5 4" xfId="25481"/>
    <cellStyle name="40% - Accent3 3 2 2 6" xfId="7701"/>
    <cellStyle name="40% - Accent3 3 2 2 6 2" xfId="17861"/>
    <cellStyle name="40% - Accent3 3 2 2 6 2 2" xfId="38181"/>
    <cellStyle name="40% - Accent3 3 2 2 6 3" xfId="28021"/>
    <cellStyle name="40% - Accent3 3 2 2 7" xfId="12781"/>
    <cellStyle name="40% - Accent3 3 2 2 7 2" xfId="33101"/>
    <cellStyle name="40% - Accent3 3 2 2 8" xfId="22941"/>
    <cellStyle name="40% - Accent3 3 2 3" xfId="626"/>
    <cellStyle name="40% - Accent3 3 2 3 2" xfId="627"/>
    <cellStyle name="40% - Accent3 3 2 3 2 2" xfId="628"/>
    <cellStyle name="40% - Accent3 3 2 3 2 2 2" xfId="3902"/>
    <cellStyle name="40% - Accent3 3 2 3 2 2 2 2" xfId="6442"/>
    <cellStyle name="40% - Accent3 3 2 3 2 2 2 2 2" xfId="11522"/>
    <cellStyle name="40% - Accent3 3 2 3 2 2 2 2 2 2" xfId="21682"/>
    <cellStyle name="40% - Accent3 3 2 3 2 2 2 2 2 2 2" xfId="42002"/>
    <cellStyle name="40% - Accent3 3 2 3 2 2 2 2 2 3" xfId="31842"/>
    <cellStyle name="40% - Accent3 3 2 3 2 2 2 2 3" xfId="16602"/>
    <cellStyle name="40% - Accent3 3 2 3 2 2 2 2 3 2" xfId="36922"/>
    <cellStyle name="40% - Accent3 3 2 3 2 2 2 2 4" xfId="26762"/>
    <cellStyle name="40% - Accent3 3 2 3 2 2 2 3" xfId="8982"/>
    <cellStyle name="40% - Accent3 3 2 3 2 2 2 3 2" xfId="19142"/>
    <cellStyle name="40% - Accent3 3 2 3 2 2 2 3 2 2" xfId="39462"/>
    <cellStyle name="40% - Accent3 3 2 3 2 2 2 3 3" xfId="29302"/>
    <cellStyle name="40% - Accent3 3 2 3 2 2 2 4" xfId="14062"/>
    <cellStyle name="40% - Accent3 3 2 3 2 2 2 4 2" xfId="34382"/>
    <cellStyle name="40% - Accent3 3 2 3 2 2 2 5" xfId="24222"/>
    <cellStyle name="40% - Accent3 3 2 3 2 2 3" xfId="5169"/>
    <cellStyle name="40% - Accent3 3 2 3 2 2 3 2" xfId="10249"/>
    <cellStyle name="40% - Accent3 3 2 3 2 2 3 2 2" xfId="20409"/>
    <cellStyle name="40% - Accent3 3 2 3 2 2 3 2 2 2" xfId="40729"/>
    <cellStyle name="40% - Accent3 3 2 3 2 2 3 2 3" xfId="30569"/>
    <cellStyle name="40% - Accent3 3 2 3 2 2 3 3" xfId="15329"/>
    <cellStyle name="40% - Accent3 3 2 3 2 2 3 3 2" xfId="35649"/>
    <cellStyle name="40% - Accent3 3 2 3 2 2 3 4" xfId="25489"/>
    <cellStyle name="40% - Accent3 3 2 3 2 2 4" xfId="7709"/>
    <cellStyle name="40% - Accent3 3 2 3 2 2 4 2" xfId="17869"/>
    <cellStyle name="40% - Accent3 3 2 3 2 2 4 2 2" xfId="38189"/>
    <cellStyle name="40% - Accent3 3 2 3 2 2 4 3" xfId="28029"/>
    <cellStyle name="40% - Accent3 3 2 3 2 2 5" xfId="12789"/>
    <cellStyle name="40% - Accent3 3 2 3 2 2 5 2" xfId="33109"/>
    <cellStyle name="40% - Accent3 3 2 3 2 2 6" xfId="22949"/>
    <cellStyle name="40% - Accent3 3 2 3 2 3" xfId="3901"/>
    <cellStyle name="40% - Accent3 3 2 3 2 3 2" xfId="6441"/>
    <cellStyle name="40% - Accent3 3 2 3 2 3 2 2" xfId="11521"/>
    <cellStyle name="40% - Accent3 3 2 3 2 3 2 2 2" xfId="21681"/>
    <cellStyle name="40% - Accent3 3 2 3 2 3 2 2 2 2" xfId="42001"/>
    <cellStyle name="40% - Accent3 3 2 3 2 3 2 2 3" xfId="31841"/>
    <cellStyle name="40% - Accent3 3 2 3 2 3 2 3" xfId="16601"/>
    <cellStyle name="40% - Accent3 3 2 3 2 3 2 3 2" xfId="36921"/>
    <cellStyle name="40% - Accent3 3 2 3 2 3 2 4" xfId="26761"/>
    <cellStyle name="40% - Accent3 3 2 3 2 3 3" xfId="8981"/>
    <cellStyle name="40% - Accent3 3 2 3 2 3 3 2" xfId="19141"/>
    <cellStyle name="40% - Accent3 3 2 3 2 3 3 2 2" xfId="39461"/>
    <cellStyle name="40% - Accent3 3 2 3 2 3 3 3" xfId="29301"/>
    <cellStyle name="40% - Accent3 3 2 3 2 3 4" xfId="14061"/>
    <cellStyle name="40% - Accent3 3 2 3 2 3 4 2" xfId="34381"/>
    <cellStyle name="40% - Accent3 3 2 3 2 3 5" xfId="24221"/>
    <cellStyle name="40% - Accent3 3 2 3 2 4" xfId="5168"/>
    <cellStyle name="40% - Accent3 3 2 3 2 4 2" xfId="10248"/>
    <cellStyle name="40% - Accent3 3 2 3 2 4 2 2" xfId="20408"/>
    <cellStyle name="40% - Accent3 3 2 3 2 4 2 2 2" xfId="40728"/>
    <cellStyle name="40% - Accent3 3 2 3 2 4 2 3" xfId="30568"/>
    <cellStyle name="40% - Accent3 3 2 3 2 4 3" xfId="15328"/>
    <cellStyle name="40% - Accent3 3 2 3 2 4 3 2" xfId="35648"/>
    <cellStyle name="40% - Accent3 3 2 3 2 4 4" xfId="25488"/>
    <cellStyle name="40% - Accent3 3 2 3 2 5" xfId="7708"/>
    <cellStyle name="40% - Accent3 3 2 3 2 5 2" xfId="17868"/>
    <cellStyle name="40% - Accent3 3 2 3 2 5 2 2" xfId="38188"/>
    <cellStyle name="40% - Accent3 3 2 3 2 5 3" xfId="28028"/>
    <cellStyle name="40% - Accent3 3 2 3 2 6" xfId="12788"/>
    <cellStyle name="40% - Accent3 3 2 3 2 6 2" xfId="33108"/>
    <cellStyle name="40% - Accent3 3 2 3 2 7" xfId="22948"/>
    <cellStyle name="40% - Accent3 3 2 3 3" xfId="3900"/>
    <cellStyle name="40% - Accent3 3 2 3 3 2" xfId="6440"/>
    <cellStyle name="40% - Accent3 3 2 3 3 2 2" xfId="11520"/>
    <cellStyle name="40% - Accent3 3 2 3 3 2 2 2" xfId="21680"/>
    <cellStyle name="40% - Accent3 3 2 3 3 2 2 2 2" xfId="42000"/>
    <cellStyle name="40% - Accent3 3 2 3 3 2 2 3" xfId="31840"/>
    <cellStyle name="40% - Accent3 3 2 3 3 2 3" xfId="16600"/>
    <cellStyle name="40% - Accent3 3 2 3 3 2 3 2" xfId="36920"/>
    <cellStyle name="40% - Accent3 3 2 3 3 2 4" xfId="26760"/>
    <cellStyle name="40% - Accent3 3 2 3 3 3" xfId="8980"/>
    <cellStyle name="40% - Accent3 3 2 3 3 3 2" xfId="19140"/>
    <cellStyle name="40% - Accent3 3 2 3 3 3 2 2" xfId="39460"/>
    <cellStyle name="40% - Accent3 3 2 3 3 3 3" xfId="29300"/>
    <cellStyle name="40% - Accent3 3 2 3 3 4" xfId="14060"/>
    <cellStyle name="40% - Accent3 3 2 3 3 4 2" xfId="34380"/>
    <cellStyle name="40% - Accent3 3 2 3 3 5" xfId="24220"/>
    <cellStyle name="40% - Accent3 3 2 3 4" xfId="5167"/>
    <cellStyle name="40% - Accent3 3 2 3 4 2" xfId="10247"/>
    <cellStyle name="40% - Accent3 3 2 3 4 2 2" xfId="20407"/>
    <cellStyle name="40% - Accent3 3 2 3 4 2 2 2" xfId="40727"/>
    <cellStyle name="40% - Accent3 3 2 3 4 2 3" xfId="30567"/>
    <cellStyle name="40% - Accent3 3 2 3 4 3" xfId="15327"/>
    <cellStyle name="40% - Accent3 3 2 3 4 3 2" xfId="35647"/>
    <cellStyle name="40% - Accent3 3 2 3 4 4" xfId="25487"/>
    <cellStyle name="40% - Accent3 3 2 3 5" xfId="7707"/>
    <cellStyle name="40% - Accent3 3 2 3 5 2" xfId="17867"/>
    <cellStyle name="40% - Accent3 3 2 3 5 2 2" xfId="38187"/>
    <cellStyle name="40% - Accent3 3 2 3 5 3" xfId="28027"/>
    <cellStyle name="40% - Accent3 3 2 3 6" xfId="12787"/>
    <cellStyle name="40% - Accent3 3 2 3 6 2" xfId="33107"/>
    <cellStyle name="40% - Accent3 3 2 3 7" xfId="22947"/>
    <cellStyle name="40% - Accent3 3 2 4" xfId="629"/>
    <cellStyle name="40% - Accent3 3 2 4 2" xfId="630"/>
    <cellStyle name="40% - Accent3 3 2 4 2 2" xfId="3904"/>
    <cellStyle name="40% - Accent3 3 2 4 2 2 2" xfId="6444"/>
    <cellStyle name="40% - Accent3 3 2 4 2 2 2 2" xfId="11524"/>
    <cellStyle name="40% - Accent3 3 2 4 2 2 2 2 2" xfId="21684"/>
    <cellStyle name="40% - Accent3 3 2 4 2 2 2 2 2 2" xfId="42004"/>
    <cellStyle name="40% - Accent3 3 2 4 2 2 2 2 3" xfId="31844"/>
    <cellStyle name="40% - Accent3 3 2 4 2 2 2 3" xfId="16604"/>
    <cellStyle name="40% - Accent3 3 2 4 2 2 2 3 2" xfId="36924"/>
    <cellStyle name="40% - Accent3 3 2 4 2 2 2 4" xfId="26764"/>
    <cellStyle name="40% - Accent3 3 2 4 2 2 3" xfId="8984"/>
    <cellStyle name="40% - Accent3 3 2 4 2 2 3 2" xfId="19144"/>
    <cellStyle name="40% - Accent3 3 2 4 2 2 3 2 2" xfId="39464"/>
    <cellStyle name="40% - Accent3 3 2 4 2 2 3 3" xfId="29304"/>
    <cellStyle name="40% - Accent3 3 2 4 2 2 4" xfId="14064"/>
    <cellStyle name="40% - Accent3 3 2 4 2 2 4 2" xfId="34384"/>
    <cellStyle name="40% - Accent3 3 2 4 2 2 5" xfId="24224"/>
    <cellStyle name="40% - Accent3 3 2 4 2 3" xfId="5171"/>
    <cellStyle name="40% - Accent3 3 2 4 2 3 2" xfId="10251"/>
    <cellStyle name="40% - Accent3 3 2 4 2 3 2 2" xfId="20411"/>
    <cellStyle name="40% - Accent3 3 2 4 2 3 2 2 2" xfId="40731"/>
    <cellStyle name="40% - Accent3 3 2 4 2 3 2 3" xfId="30571"/>
    <cellStyle name="40% - Accent3 3 2 4 2 3 3" xfId="15331"/>
    <cellStyle name="40% - Accent3 3 2 4 2 3 3 2" xfId="35651"/>
    <cellStyle name="40% - Accent3 3 2 4 2 3 4" xfId="25491"/>
    <cellStyle name="40% - Accent3 3 2 4 2 4" xfId="7711"/>
    <cellStyle name="40% - Accent3 3 2 4 2 4 2" xfId="17871"/>
    <cellStyle name="40% - Accent3 3 2 4 2 4 2 2" xfId="38191"/>
    <cellStyle name="40% - Accent3 3 2 4 2 4 3" xfId="28031"/>
    <cellStyle name="40% - Accent3 3 2 4 2 5" xfId="12791"/>
    <cellStyle name="40% - Accent3 3 2 4 2 5 2" xfId="33111"/>
    <cellStyle name="40% - Accent3 3 2 4 2 6" xfId="22951"/>
    <cellStyle name="40% - Accent3 3 2 4 3" xfId="3903"/>
    <cellStyle name="40% - Accent3 3 2 4 3 2" xfId="6443"/>
    <cellStyle name="40% - Accent3 3 2 4 3 2 2" xfId="11523"/>
    <cellStyle name="40% - Accent3 3 2 4 3 2 2 2" xfId="21683"/>
    <cellStyle name="40% - Accent3 3 2 4 3 2 2 2 2" xfId="42003"/>
    <cellStyle name="40% - Accent3 3 2 4 3 2 2 3" xfId="31843"/>
    <cellStyle name="40% - Accent3 3 2 4 3 2 3" xfId="16603"/>
    <cellStyle name="40% - Accent3 3 2 4 3 2 3 2" xfId="36923"/>
    <cellStyle name="40% - Accent3 3 2 4 3 2 4" xfId="26763"/>
    <cellStyle name="40% - Accent3 3 2 4 3 3" xfId="8983"/>
    <cellStyle name="40% - Accent3 3 2 4 3 3 2" xfId="19143"/>
    <cellStyle name="40% - Accent3 3 2 4 3 3 2 2" xfId="39463"/>
    <cellStyle name="40% - Accent3 3 2 4 3 3 3" xfId="29303"/>
    <cellStyle name="40% - Accent3 3 2 4 3 4" xfId="14063"/>
    <cellStyle name="40% - Accent3 3 2 4 3 4 2" xfId="34383"/>
    <cellStyle name="40% - Accent3 3 2 4 3 5" xfId="24223"/>
    <cellStyle name="40% - Accent3 3 2 4 4" xfId="5170"/>
    <cellStyle name="40% - Accent3 3 2 4 4 2" xfId="10250"/>
    <cellStyle name="40% - Accent3 3 2 4 4 2 2" xfId="20410"/>
    <cellStyle name="40% - Accent3 3 2 4 4 2 2 2" xfId="40730"/>
    <cellStyle name="40% - Accent3 3 2 4 4 2 3" xfId="30570"/>
    <cellStyle name="40% - Accent3 3 2 4 4 3" xfId="15330"/>
    <cellStyle name="40% - Accent3 3 2 4 4 3 2" xfId="35650"/>
    <cellStyle name="40% - Accent3 3 2 4 4 4" xfId="25490"/>
    <cellStyle name="40% - Accent3 3 2 4 5" xfId="7710"/>
    <cellStyle name="40% - Accent3 3 2 4 5 2" xfId="17870"/>
    <cellStyle name="40% - Accent3 3 2 4 5 2 2" xfId="38190"/>
    <cellStyle name="40% - Accent3 3 2 4 5 3" xfId="28030"/>
    <cellStyle name="40% - Accent3 3 2 4 6" xfId="12790"/>
    <cellStyle name="40% - Accent3 3 2 4 6 2" xfId="33110"/>
    <cellStyle name="40% - Accent3 3 2 4 7" xfId="22950"/>
    <cellStyle name="40% - Accent3 3 2 5" xfId="3893"/>
    <cellStyle name="40% - Accent3 3 2 5 2" xfId="6433"/>
    <cellStyle name="40% - Accent3 3 2 5 2 2" xfId="11513"/>
    <cellStyle name="40% - Accent3 3 2 5 2 2 2" xfId="21673"/>
    <cellStyle name="40% - Accent3 3 2 5 2 2 2 2" xfId="41993"/>
    <cellStyle name="40% - Accent3 3 2 5 2 2 3" xfId="31833"/>
    <cellStyle name="40% - Accent3 3 2 5 2 3" xfId="16593"/>
    <cellStyle name="40% - Accent3 3 2 5 2 3 2" xfId="36913"/>
    <cellStyle name="40% - Accent3 3 2 5 2 4" xfId="26753"/>
    <cellStyle name="40% - Accent3 3 2 5 3" xfId="8973"/>
    <cellStyle name="40% - Accent3 3 2 5 3 2" xfId="19133"/>
    <cellStyle name="40% - Accent3 3 2 5 3 2 2" xfId="39453"/>
    <cellStyle name="40% - Accent3 3 2 5 3 3" xfId="29293"/>
    <cellStyle name="40% - Accent3 3 2 5 4" xfId="14053"/>
    <cellStyle name="40% - Accent3 3 2 5 4 2" xfId="34373"/>
    <cellStyle name="40% - Accent3 3 2 5 5" xfId="24213"/>
    <cellStyle name="40% - Accent3 3 2 6" xfId="5160"/>
    <cellStyle name="40% - Accent3 3 2 6 2" xfId="10240"/>
    <cellStyle name="40% - Accent3 3 2 6 2 2" xfId="20400"/>
    <cellStyle name="40% - Accent3 3 2 6 2 2 2" xfId="40720"/>
    <cellStyle name="40% - Accent3 3 2 6 2 3" xfId="30560"/>
    <cellStyle name="40% - Accent3 3 2 6 3" xfId="15320"/>
    <cellStyle name="40% - Accent3 3 2 6 3 2" xfId="35640"/>
    <cellStyle name="40% - Accent3 3 2 6 4" xfId="25480"/>
    <cellStyle name="40% - Accent3 3 2 7" xfId="7700"/>
    <cellStyle name="40% - Accent3 3 2 7 2" xfId="17860"/>
    <cellStyle name="40% - Accent3 3 2 7 2 2" xfId="38180"/>
    <cellStyle name="40% - Accent3 3 2 7 3" xfId="28020"/>
    <cellStyle name="40% - Accent3 3 2 8" xfId="12780"/>
    <cellStyle name="40% - Accent3 3 2 8 2" xfId="33100"/>
    <cellStyle name="40% - Accent3 3 2 9" xfId="22940"/>
    <cellStyle name="40% - Accent3 3 3" xfId="631"/>
    <cellStyle name="40% - Accent3 3 3 2" xfId="632"/>
    <cellStyle name="40% - Accent3 3 3 2 2" xfId="633"/>
    <cellStyle name="40% - Accent3 3 3 2 2 2" xfId="634"/>
    <cellStyle name="40% - Accent3 3 3 2 2 2 2" xfId="635"/>
    <cellStyle name="40% - Accent3 3 3 2 2 2 2 2" xfId="3909"/>
    <cellStyle name="40% - Accent3 3 3 2 2 2 2 2 2" xfId="6449"/>
    <cellStyle name="40% - Accent3 3 3 2 2 2 2 2 2 2" xfId="11529"/>
    <cellStyle name="40% - Accent3 3 3 2 2 2 2 2 2 2 2" xfId="21689"/>
    <cellStyle name="40% - Accent3 3 3 2 2 2 2 2 2 2 2 2" xfId="42009"/>
    <cellStyle name="40% - Accent3 3 3 2 2 2 2 2 2 2 3" xfId="31849"/>
    <cellStyle name="40% - Accent3 3 3 2 2 2 2 2 2 3" xfId="16609"/>
    <cellStyle name="40% - Accent3 3 3 2 2 2 2 2 2 3 2" xfId="36929"/>
    <cellStyle name="40% - Accent3 3 3 2 2 2 2 2 2 4" xfId="26769"/>
    <cellStyle name="40% - Accent3 3 3 2 2 2 2 2 3" xfId="8989"/>
    <cellStyle name="40% - Accent3 3 3 2 2 2 2 2 3 2" xfId="19149"/>
    <cellStyle name="40% - Accent3 3 3 2 2 2 2 2 3 2 2" xfId="39469"/>
    <cellStyle name="40% - Accent3 3 3 2 2 2 2 2 3 3" xfId="29309"/>
    <cellStyle name="40% - Accent3 3 3 2 2 2 2 2 4" xfId="14069"/>
    <cellStyle name="40% - Accent3 3 3 2 2 2 2 2 4 2" xfId="34389"/>
    <cellStyle name="40% - Accent3 3 3 2 2 2 2 2 5" xfId="24229"/>
    <cellStyle name="40% - Accent3 3 3 2 2 2 2 3" xfId="5176"/>
    <cellStyle name="40% - Accent3 3 3 2 2 2 2 3 2" xfId="10256"/>
    <cellStyle name="40% - Accent3 3 3 2 2 2 2 3 2 2" xfId="20416"/>
    <cellStyle name="40% - Accent3 3 3 2 2 2 2 3 2 2 2" xfId="40736"/>
    <cellStyle name="40% - Accent3 3 3 2 2 2 2 3 2 3" xfId="30576"/>
    <cellStyle name="40% - Accent3 3 3 2 2 2 2 3 3" xfId="15336"/>
    <cellStyle name="40% - Accent3 3 3 2 2 2 2 3 3 2" xfId="35656"/>
    <cellStyle name="40% - Accent3 3 3 2 2 2 2 3 4" xfId="25496"/>
    <cellStyle name="40% - Accent3 3 3 2 2 2 2 4" xfId="7716"/>
    <cellStyle name="40% - Accent3 3 3 2 2 2 2 4 2" xfId="17876"/>
    <cellStyle name="40% - Accent3 3 3 2 2 2 2 4 2 2" xfId="38196"/>
    <cellStyle name="40% - Accent3 3 3 2 2 2 2 4 3" xfId="28036"/>
    <cellStyle name="40% - Accent3 3 3 2 2 2 2 5" xfId="12796"/>
    <cellStyle name="40% - Accent3 3 3 2 2 2 2 5 2" xfId="33116"/>
    <cellStyle name="40% - Accent3 3 3 2 2 2 2 6" xfId="22956"/>
    <cellStyle name="40% - Accent3 3 3 2 2 2 3" xfId="3908"/>
    <cellStyle name="40% - Accent3 3 3 2 2 2 3 2" xfId="6448"/>
    <cellStyle name="40% - Accent3 3 3 2 2 2 3 2 2" xfId="11528"/>
    <cellStyle name="40% - Accent3 3 3 2 2 2 3 2 2 2" xfId="21688"/>
    <cellStyle name="40% - Accent3 3 3 2 2 2 3 2 2 2 2" xfId="42008"/>
    <cellStyle name="40% - Accent3 3 3 2 2 2 3 2 2 3" xfId="31848"/>
    <cellStyle name="40% - Accent3 3 3 2 2 2 3 2 3" xfId="16608"/>
    <cellStyle name="40% - Accent3 3 3 2 2 2 3 2 3 2" xfId="36928"/>
    <cellStyle name="40% - Accent3 3 3 2 2 2 3 2 4" xfId="26768"/>
    <cellStyle name="40% - Accent3 3 3 2 2 2 3 3" xfId="8988"/>
    <cellStyle name="40% - Accent3 3 3 2 2 2 3 3 2" xfId="19148"/>
    <cellStyle name="40% - Accent3 3 3 2 2 2 3 3 2 2" xfId="39468"/>
    <cellStyle name="40% - Accent3 3 3 2 2 2 3 3 3" xfId="29308"/>
    <cellStyle name="40% - Accent3 3 3 2 2 2 3 4" xfId="14068"/>
    <cellStyle name="40% - Accent3 3 3 2 2 2 3 4 2" xfId="34388"/>
    <cellStyle name="40% - Accent3 3 3 2 2 2 3 5" xfId="24228"/>
    <cellStyle name="40% - Accent3 3 3 2 2 2 4" xfId="5175"/>
    <cellStyle name="40% - Accent3 3 3 2 2 2 4 2" xfId="10255"/>
    <cellStyle name="40% - Accent3 3 3 2 2 2 4 2 2" xfId="20415"/>
    <cellStyle name="40% - Accent3 3 3 2 2 2 4 2 2 2" xfId="40735"/>
    <cellStyle name="40% - Accent3 3 3 2 2 2 4 2 3" xfId="30575"/>
    <cellStyle name="40% - Accent3 3 3 2 2 2 4 3" xfId="15335"/>
    <cellStyle name="40% - Accent3 3 3 2 2 2 4 3 2" xfId="35655"/>
    <cellStyle name="40% - Accent3 3 3 2 2 2 4 4" xfId="25495"/>
    <cellStyle name="40% - Accent3 3 3 2 2 2 5" xfId="7715"/>
    <cellStyle name="40% - Accent3 3 3 2 2 2 5 2" xfId="17875"/>
    <cellStyle name="40% - Accent3 3 3 2 2 2 5 2 2" xfId="38195"/>
    <cellStyle name="40% - Accent3 3 3 2 2 2 5 3" xfId="28035"/>
    <cellStyle name="40% - Accent3 3 3 2 2 2 6" xfId="12795"/>
    <cellStyle name="40% - Accent3 3 3 2 2 2 6 2" xfId="33115"/>
    <cellStyle name="40% - Accent3 3 3 2 2 2 7" xfId="22955"/>
    <cellStyle name="40% - Accent3 3 3 2 2 3" xfId="3907"/>
    <cellStyle name="40% - Accent3 3 3 2 2 3 2" xfId="6447"/>
    <cellStyle name="40% - Accent3 3 3 2 2 3 2 2" xfId="11527"/>
    <cellStyle name="40% - Accent3 3 3 2 2 3 2 2 2" xfId="21687"/>
    <cellStyle name="40% - Accent3 3 3 2 2 3 2 2 2 2" xfId="42007"/>
    <cellStyle name="40% - Accent3 3 3 2 2 3 2 2 3" xfId="31847"/>
    <cellStyle name="40% - Accent3 3 3 2 2 3 2 3" xfId="16607"/>
    <cellStyle name="40% - Accent3 3 3 2 2 3 2 3 2" xfId="36927"/>
    <cellStyle name="40% - Accent3 3 3 2 2 3 2 4" xfId="26767"/>
    <cellStyle name="40% - Accent3 3 3 2 2 3 3" xfId="8987"/>
    <cellStyle name="40% - Accent3 3 3 2 2 3 3 2" xfId="19147"/>
    <cellStyle name="40% - Accent3 3 3 2 2 3 3 2 2" xfId="39467"/>
    <cellStyle name="40% - Accent3 3 3 2 2 3 3 3" xfId="29307"/>
    <cellStyle name="40% - Accent3 3 3 2 2 3 4" xfId="14067"/>
    <cellStyle name="40% - Accent3 3 3 2 2 3 4 2" xfId="34387"/>
    <cellStyle name="40% - Accent3 3 3 2 2 3 5" xfId="24227"/>
    <cellStyle name="40% - Accent3 3 3 2 2 4" xfId="5174"/>
    <cellStyle name="40% - Accent3 3 3 2 2 4 2" xfId="10254"/>
    <cellStyle name="40% - Accent3 3 3 2 2 4 2 2" xfId="20414"/>
    <cellStyle name="40% - Accent3 3 3 2 2 4 2 2 2" xfId="40734"/>
    <cellStyle name="40% - Accent3 3 3 2 2 4 2 3" xfId="30574"/>
    <cellStyle name="40% - Accent3 3 3 2 2 4 3" xfId="15334"/>
    <cellStyle name="40% - Accent3 3 3 2 2 4 3 2" xfId="35654"/>
    <cellStyle name="40% - Accent3 3 3 2 2 4 4" xfId="25494"/>
    <cellStyle name="40% - Accent3 3 3 2 2 5" xfId="7714"/>
    <cellStyle name="40% - Accent3 3 3 2 2 5 2" xfId="17874"/>
    <cellStyle name="40% - Accent3 3 3 2 2 5 2 2" xfId="38194"/>
    <cellStyle name="40% - Accent3 3 3 2 2 5 3" xfId="28034"/>
    <cellStyle name="40% - Accent3 3 3 2 2 6" xfId="12794"/>
    <cellStyle name="40% - Accent3 3 3 2 2 6 2" xfId="33114"/>
    <cellStyle name="40% - Accent3 3 3 2 2 7" xfId="22954"/>
    <cellStyle name="40% - Accent3 3 3 2 3" xfId="636"/>
    <cellStyle name="40% - Accent3 3 3 2 3 2" xfId="637"/>
    <cellStyle name="40% - Accent3 3 3 2 3 2 2" xfId="3911"/>
    <cellStyle name="40% - Accent3 3 3 2 3 2 2 2" xfId="6451"/>
    <cellStyle name="40% - Accent3 3 3 2 3 2 2 2 2" xfId="11531"/>
    <cellStyle name="40% - Accent3 3 3 2 3 2 2 2 2 2" xfId="21691"/>
    <cellStyle name="40% - Accent3 3 3 2 3 2 2 2 2 2 2" xfId="42011"/>
    <cellStyle name="40% - Accent3 3 3 2 3 2 2 2 2 3" xfId="31851"/>
    <cellStyle name="40% - Accent3 3 3 2 3 2 2 2 3" xfId="16611"/>
    <cellStyle name="40% - Accent3 3 3 2 3 2 2 2 3 2" xfId="36931"/>
    <cellStyle name="40% - Accent3 3 3 2 3 2 2 2 4" xfId="26771"/>
    <cellStyle name="40% - Accent3 3 3 2 3 2 2 3" xfId="8991"/>
    <cellStyle name="40% - Accent3 3 3 2 3 2 2 3 2" xfId="19151"/>
    <cellStyle name="40% - Accent3 3 3 2 3 2 2 3 2 2" xfId="39471"/>
    <cellStyle name="40% - Accent3 3 3 2 3 2 2 3 3" xfId="29311"/>
    <cellStyle name="40% - Accent3 3 3 2 3 2 2 4" xfId="14071"/>
    <cellStyle name="40% - Accent3 3 3 2 3 2 2 4 2" xfId="34391"/>
    <cellStyle name="40% - Accent3 3 3 2 3 2 2 5" xfId="24231"/>
    <cellStyle name="40% - Accent3 3 3 2 3 2 3" xfId="5178"/>
    <cellStyle name="40% - Accent3 3 3 2 3 2 3 2" xfId="10258"/>
    <cellStyle name="40% - Accent3 3 3 2 3 2 3 2 2" xfId="20418"/>
    <cellStyle name="40% - Accent3 3 3 2 3 2 3 2 2 2" xfId="40738"/>
    <cellStyle name="40% - Accent3 3 3 2 3 2 3 2 3" xfId="30578"/>
    <cellStyle name="40% - Accent3 3 3 2 3 2 3 3" xfId="15338"/>
    <cellStyle name="40% - Accent3 3 3 2 3 2 3 3 2" xfId="35658"/>
    <cellStyle name="40% - Accent3 3 3 2 3 2 3 4" xfId="25498"/>
    <cellStyle name="40% - Accent3 3 3 2 3 2 4" xfId="7718"/>
    <cellStyle name="40% - Accent3 3 3 2 3 2 4 2" xfId="17878"/>
    <cellStyle name="40% - Accent3 3 3 2 3 2 4 2 2" xfId="38198"/>
    <cellStyle name="40% - Accent3 3 3 2 3 2 4 3" xfId="28038"/>
    <cellStyle name="40% - Accent3 3 3 2 3 2 5" xfId="12798"/>
    <cellStyle name="40% - Accent3 3 3 2 3 2 5 2" xfId="33118"/>
    <cellStyle name="40% - Accent3 3 3 2 3 2 6" xfId="22958"/>
    <cellStyle name="40% - Accent3 3 3 2 3 3" xfId="3910"/>
    <cellStyle name="40% - Accent3 3 3 2 3 3 2" xfId="6450"/>
    <cellStyle name="40% - Accent3 3 3 2 3 3 2 2" xfId="11530"/>
    <cellStyle name="40% - Accent3 3 3 2 3 3 2 2 2" xfId="21690"/>
    <cellStyle name="40% - Accent3 3 3 2 3 3 2 2 2 2" xfId="42010"/>
    <cellStyle name="40% - Accent3 3 3 2 3 3 2 2 3" xfId="31850"/>
    <cellStyle name="40% - Accent3 3 3 2 3 3 2 3" xfId="16610"/>
    <cellStyle name="40% - Accent3 3 3 2 3 3 2 3 2" xfId="36930"/>
    <cellStyle name="40% - Accent3 3 3 2 3 3 2 4" xfId="26770"/>
    <cellStyle name="40% - Accent3 3 3 2 3 3 3" xfId="8990"/>
    <cellStyle name="40% - Accent3 3 3 2 3 3 3 2" xfId="19150"/>
    <cellStyle name="40% - Accent3 3 3 2 3 3 3 2 2" xfId="39470"/>
    <cellStyle name="40% - Accent3 3 3 2 3 3 3 3" xfId="29310"/>
    <cellStyle name="40% - Accent3 3 3 2 3 3 4" xfId="14070"/>
    <cellStyle name="40% - Accent3 3 3 2 3 3 4 2" xfId="34390"/>
    <cellStyle name="40% - Accent3 3 3 2 3 3 5" xfId="24230"/>
    <cellStyle name="40% - Accent3 3 3 2 3 4" xfId="5177"/>
    <cellStyle name="40% - Accent3 3 3 2 3 4 2" xfId="10257"/>
    <cellStyle name="40% - Accent3 3 3 2 3 4 2 2" xfId="20417"/>
    <cellStyle name="40% - Accent3 3 3 2 3 4 2 2 2" xfId="40737"/>
    <cellStyle name="40% - Accent3 3 3 2 3 4 2 3" xfId="30577"/>
    <cellStyle name="40% - Accent3 3 3 2 3 4 3" xfId="15337"/>
    <cellStyle name="40% - Accent3 3 3 2 3 4 3 2" xfId="35657"/>
    <cellStyle name="40% - Accent3 3 3 2 3 4 4" xfId="25497"/>
    <cellStyle name="40% - Accent3 3 3 2 3 5" xfId="7717"/>
    <cellStyle name="40% - Accent3 3 3 2 3 5 2" xfId="17877"/>
    <cellStyle name="40% - Accent3 3 3 2 3 5 2 2" xfId="38197"/>
    <cellStyle name="40% - Accent3 3 3 2 3 5 3" xfId="28037"/>
    <cellStyle name="40% - Accent3 3 3 2 3 6" xfId="12797"/>
    <cellStyle name="40% - Accent3 3 3 2 3 6 2" xfId="33117"/>
    <cellStyle name="40% - Accent3 3 3 2 3 7" xfId="22957"/>
    <cellStyle name="40% - Accent3 3 3 2 4" xfId="3906"/>
    <cellStyle name="40% - Accent3 3 3 2 4 2" xfId="6446"/>
    <cellStyle name="40% - Accent3 3 3 2 4 2 2" xfId="11526"/>
    <cellStyle name="40% - Accent3 3 3 2 4 2 2 2" xfId="21686"/>
    <cellStyle name="40% - Accent3 3 3 2 4 2 2 2 2" xfId="42006"/>
    <cellStyle name="40% - Accent3 3 3 2 4 2 2 3" xfId="31846"/>
    <cellStyle name="40% - Accent3 3 3 2 4 2 3" xfId="16606"/>
    <cellStyle name="40% - Accent3 3 3 2 4 2 3 2" xfId="36926"/>
    <cellStyle name="40% - Accent3 3 3 2 4 2 4" xfId="26766"/>
    <cellStyle name="40% - Accent3 3 3 2 4 3" xfId="8986"/>
    <cellStyle name="40% - Accent3 3 3 2 4 3 2" xfId="19146"/>
    <cellStyle name="40% - Accent3 3 3 2 4 3 2 2" xfId="39466"/>
    <cellStyle name="40% - Accent3 3 3 2 4 3 3" xfId="29306"/>
    <cellStyle name="40% - Accent3 3 3 2 4 4" xfId="14066"/>
    <cellStyle name="40% - Accent3 3 3 2 4 4 2" xfId="34386"/>
    <cellStyle name="40% - Accent3 3 3 2 4 5" xfId="24226"/>
    <cellStyle name="40% - Accent3 3 3 2 5" xfId="5173"/>
    <cellStyle name="40% - Accent3 3 3 2 5 2" xfId="10253"/>
    <cellStyle name="40% - Accent3 3 3 2 5 2 2" xfId="20413"/>
    <cellStyle name="40% - Accent3 3 3 2 5 2 2 2" xfId="40733"/>
    <cellStyle name="40% - Accent3 3 3 2 5 2 3" xfId="30573"/>
    <cellStyle name="40% - Accent3 3 3 2 5 3" xfId="15333"/>
    <cellStyle name="40% - Accent3 3 3 2 5 3 2" xfId="35653"/>
    <cellStyle name="40% - Accent3 3 3 2 5 4" xfId="25493"/>
    <cellStyle name="40% - Accent3 3 3 2 6" xfId="7713"/>
    <cellStyle name="40% - Accent3 3 3 2 6 2" xfId="17873"/>
    <cellStyle name="40% - Accent3 3 3 2 6 2 2" xfId="38193"/>
    <cellStyle name="40% - Accent3 3 3 2 6 3" xfId="28033"/>
    <cellStyle name="40% - Accent3 3 3 2 7" xfId="12793"/>
    <cellStyle name="40% - Accent3 3 3 2 7 2" xfId="33113"/>
    <cellStyle name="40% - Accent3 3 3 2 8" xfId="22953"/>
    <cellStyle name="40% - Accent3 3 3 3" xfId="638"/>
    <cellStyle name="40% - Accent3 3 3 3 2" xfId="639"/>
    <cellStyle name="40% - Accent3 3 3 3 2 2" xfId="640"/>
    <cellStyle name="40% - Accent3 3 3 3 2 2 2" xfId="3914"/>
    <cellStyle name="40% - Accent3 3 3 3 2 2 2 2" xfId="6454"/>
    <cellStyle name="40% - Accent3 3 3 3 2 2 2 2 2" xfId="11534"/>
    <cellStyle name="40% - Accent3 3 3 3 2 2 2 2 2 2" xfId="21694"/>
    <cellStyle name="40% - Accent3 3 3 3 2 2 2 2 2 2 2" xfId="42014"/>
    <cellStyle name="40% - Accent3 3 3 3 2 2 2 2 2 3" xfId="31854"/>
    <cellStyle name="40% - Accent3 3 3 3 2 2 2 2 3" xfId="16614"/>
    <cellStyle name="40% - Accent3 3 3 3 2 2 2 2 3 2" xfId="36934"/>
    <cellStyle name="40% - Accent3 3 3 3 2 2 2 2 4" xfId="26774"/>
    <cellStyle name="40% - Accent3 3 3 3 2 2 2 3" xfId="8994"/>
    <cellStyle name="40% - Accent3 3 3 3 2 2 2 3 2" xfId="19154"/>
    <cellStyle name="40% - Accent3 3 3 3 2 2 2 3 2 2" xfId="39474"/>
    <cellStyle name="40% - Accent3 3 3 3 2 2 2 3 3" xfId="29314"/>
    <cellStyle name="40% - Accent3 3 3 3 2 2 2 4" xfId="14074"/>
    <cellStyle name="40% - Accent3 3 3 3 2 2 2 4 2" xfId="34394"/>
    <cellStyle name="40% - Accent3 3 3 3 2 2 2 5" xfId="24234"/>
    <cellStyle name="40% - Accent3 3 3 3 2 2 3" xfId="5181"/>
    <cellStyle name="40% - Accent3 3 3 3 2 2 3 2" xfId="10261"/>
    <cellStyle name="40% - Accent3 3 3 3 2 2 3 2 2" xfId="20421"/>
    <cellStyle name="40% - Accent3 3 3 3 2 2 3 2 2 2" xfId="40741"/>
    <cellStyle name="40% - Accent3 3 3 3 2 2 3 2 3" xfId="30581"/>
    <cellStyle name="40% - Accent3 3 3 3 2 2 3 3" xfId="15341"/>
    <cellStyle name="40% - Accent3 3 3 3 2 2 3 3 2" xfId="35661"/>
    <cellStyle name="40% - Accent3 3 3 3 2 2 3 4" xfId="25501"/>
    <cellStyle name="40% - Accent3 3 3 3 2 2 4" xfId="7721"/>
    <cellStyle name="40% - Accent3 3 3 3 2 2 4 2" xfId="17881"/>
    <cellStyle name="40% - Accent3 3 3 3 2 2 4 2 2" xfId="38201"/>
    <cellStyle name="40% - Accent3 3 3 3 2 2 4 3" xfId="28041"/>
    <cellStyle name="40% - Accent3 3 3 3 2 2 5" xfId="12801"/>
    <cellStyle name="40% - Accent3 3 3 3 2 2 5 2" xfId="33121"/>
    <cellStyle name="40% - Accent3 3 3 3 2 2 6" xfId="22961"/>
    <cellStyle name="40% - Accent3 3 3 3 2 3" xfId="3913"/>
    <cellStyle name="40% - Accent3 3 3 3 2 3 2" xfId="6453"/>
    <cellStyle name="40% - Accent3 3 3 3 2 3 2 2" xfId="11533"/>
    <cellStyle name="40% - Accent3 3 3 3 2 3 2 2 2" xfId="21693"/>
    <cellStyle name="40% - Accent3 3 3 3 2 3 2 2 2 2" xfId="42013"/>
    <cellStyle name="40% - Accent3 3 3 3 2 3 2 2 3" xfId="31853"/>
    <cellStyle name="40% - Accent3 3 3 3 2 3 2 3" xfId="16613"/>
    <cellStyle name="40% - Accent3 3 3 3 2 3 2 3 2" xfId="36933"/>
    <cellStyle name="40% - Accent3 3 3 3 2 3 2 4" xfId="26773"/>
    <cellStyle name="40% - Accent3 3 3 3 2 3 3" xfId="8993"/>
    <cellStyle name="40% - Accent3 3 3 3 2 3 3 2" xfId="19153"/>
    <cellStyle name="40% - Accent3 3 3 3 2 3 3 2 2" xfId="39473"/>
    <cellStyle name="40% - Accent3 3 3 3 2 3 3 3" xfId="29313"/>
    <cellStyle name="40% - Accent3 3 3 3 2 3 4" xfId="14073"/>
    <cellStyle name="40% - Accent3 3 3 3 2 3 4 2" xfId="34393"/>
    <cellStyle name="40% - Accent3 3 3 3 2 3 5" xfId="24233"/>
    <cellStyle name="40% - Accent3 3 3 3 2 4" xfId="5180"/>
    <cellStyle name="40% - Accent3 3 3 3 2 4 2" xfId="10260"/>
    <cellStyle name="40% - Accent3 3 3 3 2 4 2 2" xfId="20420"/>
    <cellStyle name="40% - Accent3 3 3 3 2 4 2 2 2" xfId="40740"/>
    <cellStyle name="40% - Accent3 3 3 3 2 4 2 3" xfId="30580"/>
    <cellStyle name="40% - Accent3 3 3 3 2 4 3" xfId="15340"/>
    <cellStyle name="40% - Accent3 3 3 3 2 4 3 2" xfId="35660"/>
    <cellStyle name="40% - Accent3 3 3 3 2 4 4" xfId="25500"/>
    <cellStyle name="40% - Accent3 3 3 3 2 5" xfId="7720"/>
    <cellStyle name="40% - Accent3 3 3 3 2 5 2" xfId="17880"/>
    <cellStyle name="40% - Accent3 3 3 3 2 5 2 2" xfId="38200"/>
    <cellStyle name="40% - Accent3 3 3 3 2 5 3" xfId="28040"/>
    <cellStyle name="40% - Accent3 3 3 3 2 6" xfId="12800"/>
    <cellStyle name="40% - Accent3 3 3 3 2 6 2" xfId="33120"/>
    <cellStyle name="40% - Accent3 3 3 3 2 7" xfId="22960"/>
    <cellStyle name="40% - Accent3 3 3 3 3" xfId="3912"/>
    <cellStyle name="40% - Accent3 3 3 3 3 2" xfId="6452"/>
    <cellStyle name="40% - Accent3 3 3 3 3 2 2" xfId="11532"/>
    <cellStyle name="40% - Accent3 3 3 3 3 2 2 2" xfId="21692"/>
    <cellStyle name="40% - Accent3 3 3 3 3 2 2 2 2" xfId="42012"/>
    <cellStyle name="40% - Accent3 3 3 3 3 2 2 3" xfId="31852"/>
    <cellStyle name="40% - Accent3 3 3 3 3 2 3" xfId="16612"/>
    <cellStyle name="40% - Accent3 3 3 3 3 2 3 2" xfId="36932"/>
    <cellStyle name="40% - Accent3 3 3 3 3 2 4" xfId="26772"/>
    <cellStyle name="40% - Accent3 3 3 3 3 3" xfId="8992"/>
    <cellStyle name="40% - Accent3 3 3 3 3 3 2" xfId="19152"/>
    <cellStyle name="40% - Accent3 3 3 3 3 3 2 2" xfId="39472"/>
    <cellStyle name="40% - Accent3 3 3 3 3 3 3" xfId="29312"/>
    <cellStyle name="40% - Accent3 3 3 3 3 4" xfId="14072"/>
    <cellStyle name="40% - Accent3 3 3 3 3 4 2" xfId="34392"/>
    <cellStyle name="40% - Accent3 3 3 3 3 5" xfId="24232"/>
    <cellStyle name="40% - Accent3 3 3 3 4" xfId="5179"/>
    <cellStyle name="40% - Accent3 3 3 3 4 2" xfId="10259"/>
    <cellStyle name="40% - Accent3 3 3 3 4 2 2" xfId="20419"/>
    <cellStyle name="40% - Accent3 3 3 3 4 2 2 2" xfId="40739"/>
    <cellStyle name="40% - Accent3 3 3 3 4 2 3" xfId="30579"/>
    <cellStyle name="40% - Accent3 3 3 3 4 3" xfId="15339"/>
    <cellStyle name="40% - Accent3 3 3 3 4 3 2" xfId="35659"/>
    <cellStyle name="40% - Accent3 3 3 3 4 4" xfId="25499"/>
    <cellStyle name="40% - Accent3 3 3 3 5" xfId="7719"/>
    <cellStyle name="40% - Accent3 3 3 3 5 2" xfId="17879"/>
    <cellStyle name="40% - Accent3 3 3 3 5 2 2" xfId="38199"/>
    <cellStyle name="40% - Accent3 3 3 3 5 3" xfId="28039"/>
    <cellStyle name="40% - Accent3 3 3 3 6" xfId="12799"/>
    <cellStyle name="40% - Accent3 3 3 3 6 2" xfId="33119"/>
    <cellStyle name="40% - Accent3 3 3 3 7" xfId="22959"/>
    <cellStyle name="40% - Accent3 3 3 4" xfId="641"/>
    <cellStyle name="40% - Accent3 3 3 4 2" xfId="642"/>
    <cellStyle name="40% - Accent3 3 3 4 2 2" xfId="3916"/>
    <cellStyle name="40% - Accent3 3 3 4 2 2 2" xfId="6456"/>
    <cellStyle name="40% - Accent3 3 3 4 2 2 2 2" xfId="11536"/>
    <cellStyle name="40% - Accent3 3 3 4 2 2 2 2 2" xfId="21696"/>
    <cellStyle name="40% - Accent3 3 3 4 2 2 2 2 2 2" xfId="42016"/>
    <cellStyle name="40% - Accent3 3 3 4 2 2 2 2 3" xfId="31856"/>
    <cellStyle name="40% - Accent3 3 3 4 2 2 2 3" xfId="16616"/>
    <cellStyle name="40% - Accent3 3 3 4 2 2 2 3 2" xfId="36936"/>
    <cellStyle name="40% - Accent3 3 3 4 2 2 2 4" xfId="26776"/>
    <cellStyle name="40% - Accent3 3 3 4 2 2 3" xfId="8996"/>
    <cellStyle name="40% - Accent3 3 3 4 2 2 3 2" xfId="19156"/>
    <cellStyle name="40% - Accent3 3 3 4 2 2 3 2 2" xfId="39476"/>
    <cellStyle name="40% - Accent3 3 3 4 2 2 3 3" xfId="29316"/>
    <cellStyle name="40% - Accent3 3 3 4 2 2 4" xfId="14076"/>
    <cellStyle name="40% - Accent3 3 3 4 2 2 4 2" xfId="34396"/>
    <cellStyle name="40% - Accent3 3 3 4 2 2 5" xfId="24236"/>
    <cellStyle name="40% - Accent3 3 3 4 2 3" xfId="5183"/>
    <cellStyle name="40% - Accent3 3 3 4 2 3 2" xfId="10263"/>
    <cellStyle name="40% - Accent3 3 3 4 2 3 2 2" xfId="20423"/>
    <cellStyle name="40% - Accent3 3 3 4 2 3 2 2 2" xfId="40743"/>
    <cellStyle name="40% - Accent3 3 3 4 2 3 2 3" xfId="30583"/>
    <cellStyle name="40% - Accent3 3 3 4 2 3 3" xfId="15343"/>
    <cellStyle name="40% - Accent3 3 3 4 2 3 3 2" xfId="35663"/>
    <cellStyle name="40% - Accent3 3 3 4 2 3 4" xfId="25503"/>
    <cellStyle name="40% - Accent3 3 3 4 2 4" xfId="7723"/>
    <cellStyle name="40% - Accent3 3 3 4 2 4 2" xfId="17883"/>
    <cellStyle name="40% - Accent3 3 3 4 2 4 2 2" xfId="38203"/>
    <cellStyle name="40% - Accent3 3 3 4 2 4 3" xfId="28043"/>
    <cellStyle name="40% - Accent3 3 3 4 2 5" xfId="12803"/>
    <cellStyle name="40% - Accent3 3 3 4 2 5 2" xfId="33123"/>
    <cellStyle name="40% - Accent3 3 3 4 2 6" xfId="22963"/>
    <cellStyle name="40% - Accent3 3 3 4 3" xfId="3915"/>
    <cellStyle name="40% - Accent3 3 3 4 3 2" xfId="6455"/>
    <cellStyle name="40% - Accent3 3 3 4 3 2 2" xfId="11535"/>
    <cellStyle name="40% - Accent3 3 3 4 3 2 2 2" xfId="21695"/>
    <cellStyle name="40% - Accent3 3 3 4 3 2 2 2 2" xfId="42015"/>
    <cellStyle name="40% - Accent3 3 3 4 3 2 2 3" xfId="31855"/>
    <cellStyle name="40% - Accent3 3 3 4 3 2 3" xfId="16615"/>
    <cellStyle name="40% - Accent3 3 3 4 3 2 3 2" xfId="36935"/>
    <cellStyle name="40% - Accent3 3 3 4 3 2 4" xfId="26775"/>
    <cellStyle name="40% - Accent3 3 3 4 3 3" xfId="8995"/>
    <cellStyle name="40% - Accent3 3 3 4 3 3 2" xfId="19155"/>
    <cellStyle name="40% - Accent3 3 3 4 3 3 2 2" xfId="39475"/>
    <cellStyle name="40% - Accent3 3 3 4 3 3 3" xfId="29315"/>
    <cellStyle name="40% - Accent3 3 3 4 3 4" xfId="14075"/>
    <cellStyle name="40% - Accent3 3 3 4 3 4 2" xfId="34395"/>
    <cellStyle name="40% - Accent3 3 3 4 3 5" xfId="24235"/>
    <cellStyle name="40% - Accent3 3 3 4 4" xfId="5182"/>
    <cellStyle name="40% - Accent3 3 3 4 4 2" xfId="10262"/>
    <cellStyle name="40% - Accent3 3 3 4 4 2 2" xfId="20422"/>
    <cellStyle name="40% - Accent3 3 3 4 4 2 2 2" xfId="40742"/>
    <cellStyle name="40% - Accent3 3 3 4 4 2 3" xfId="30582"/>
    <cellStyle name="40% - Accent3 3 3 4 4 3" xfId="15342"/>
    <cellStyle name="40% - Accent3 3 3 4 4 3 2" xfId="35662"/>
    <cellStyle name="40% - Accent3 3 3 4 4 4" xfId="25502"/>
    <cellStyle name="40% - Accent3 3 3 4 5" xfId="7722"/>
    <cellStyle name="40% - Accent3 3 3 4 5 2" xfId="17882"/>
    <cellStyle name="40% - Accent3 3 3 4 5 2 2" xfId="38202"/>
    <cellStyle name="40% - Accent3 3 3 4 5 3" xfId="28042"/>
    <cellStyle name="40% - Accent3 3 3 4 6" xfId="12802"/>
    <cellStyle name="40% - Accent3 3 3 4 6 2" xfId="33122"/>
    <cellStyle name="40% - Accent3 3 3 4 7" xfId="22962"/>
    <cellStyle name="40% - Accent3 3 3 5" xfId="3905"/>
    <cellStyle name="40% - Accent3 3 3 5 2" xfId="6445"/>
    <cellStyle name="40% - Accent3 3 3 5 2 2" xfId="11525"/>
    <cellStyle name="40% - Accent3 3 3 5 2 2 2" xfId="21685"/>
    <cellStyle name="40% - Accent3 3 3 5 2 2 2 2" xfId="42005"/>
    <cellStyle name="40% - Accent3 3 3 5 2 2 3" xfId="31845"/>
    <cellStyle name="40% - Accent3 3 3 5 2 3" xfId="16605"/>
    <cellStyle name="40% - Accent3 3 3 5 2 3 2" xfId="36925"/>
    <cellStyle name="40% - Accent3 3 3 5 2 4" xfId="26765"/>
    <cellStyle name="40% - Accent3 3 3 5 3" xfId="8985"/>
    <cellStyle name="40% - Accent3 3 3 5 3 2" xfId="19145"/>
    <cellStyle name="40% - Accent3 3 3 5 3 2 2" xfId="39465"/>
    <cellStyle name="40% - Accent3 3 3 5 3 3" xfId="29305"/>
    <cellStyle name="40% - Accent3 3 3 5 4" xfId="14065"/>
    <cellStyle name="40% - Accent3 3 3 5 4 2" xfId="34385"/>
    <cellStyle name="40% - Accent3 3 3 5 5" xfId="24225"/>
    <cellStyle name="40% - Accent3 3 3 6" xfId="5172"/>
    <cellStyle name="40% - Accent3 3 3 6 2" xfId="10252"/>
    <cellStyle name="40% - Accent3 3 3 6 2 2" xfId="20412"/>
    <cellStyle name="40% - Accent3 3 3 6 2 2 2" xfId="40732"/>
    <cellStyle name="40% - Accent3 3 3 6 2 3" xfId="30572"/>
    <cellStyle name="40% - Accent3 3 3 6 3" xfId="15332"/>
    <cellStyle name="40% - Accent3 3 3 6 3 2" xfId="35652"/>
    <cellStyle name="40% - Accent3 3 3 6 4" xfId="25492"/>
    <cellStyle name="40% - Accent3 3 3 7" xfId="7712"/>
    <cellStyle name="40% - Accent3 3 3 7 2" xfId="17872"/>
    <cellStyle name="40% - Accent3 3 3 7 2 2" xfId="38192"/>
    <cellStyle name="40% - Accent3 3 3 7 3" xfId="28032"/>
    <cellStyle name="40% - Accent3 3 3 8" xfId="12792"/>
    <cellStyle name="40% - Accent3 3 3 8 2" xfId="33112"/>
    <cellStyle name="40% - Accent3 3 3 9" xfId="22952"/>
    <cellStyle name="40% - Accent3 3 4" xfId="643"/>
    <cellStyle name="40% - Accent3 3 4 2" xfId="644"/>
    <cellStyle name="40% - Accent3 3 4 2 2" xfId="645"/>
    <cellStyle name="40% - Accent3 3 4 2 2 2" xfId="646"/>
    <cellStyle name="40% - Accent3 3 4 2 2 2 2" xfId="3920"/>
    <cellStyle name="40% - Accent3 3 4 2 2 2 2 2" xfId="6460"/>
    <cellStyle name="40% - Accent3 3 4 2 2 2 2 2 2" xfId="11540"/>
    <cellStyle name="40% - Accent3 3 4 2 2 2 2 2 2 2" xfId="21700"/>
    <cellStyle name="40% - Accent3 3 4 2 2 2 2 2 2 2 2" xfId="42020"/>
    <cellStyle name="40% - Accent3 3 4 2 2 2 2 2 2 3" xfId="31860"/>
    <cellStyle name="40% - Accent3 3 4 2 2 2 2 2 3" xfId="16620"/>
    <cellStyle name="40% - Accent3 3 4 2 2 2 2 2 3 2" xfId="36940"/>
    <cellStyle name="40% - Accent3 3 4 2 2 2 2 2 4" xfId="26780"/>
    <cellStyle name="40% - Accent3 3 4 2 2 2 2 3" xfId="9000"/>
    <cellStyle name="40% - Accent3 3 4 2 2 2 2 3 2" xfId="19160"/>
    <cellStyle name="40% - Accent3 3 4 2 2 2 2 3 2 2" xfId="39480"/>
    <cellStyle name="40% - Accent3 3 4 2 2 2 2 3 3" xfId="29320"/>
    <cellStyle name="40% - Accent3 3 4 2 2 2 2 4" xfId="14080"/>
    <cellStyle name="40% - Accent3 3 4 2 2 2 2 4 2" xfId="34400"/>
    <cellStyle name="40% - Accent3 3 4 2 2 2 2 5" xfId="24240"/>
    <cellStyle name="40% - Accent3 3 4 2 2 2 3" xfId="5187"/>
    <cellStyle name="40% - Accent3 3 4 2 2 2 3 2" xfId="10267"/>
    <cellStyle name="40% - Accent3 3 4 2 2 2 3 2 2" xfId="20427"/>
    <cellStyle name="40% - Accent3 3 4 2 2 2 3 2 2 2" xfId="40747"/>
    <cellStyle name="40% - Accent3 3 4 2 2 2 3 2 3" xfId="30587"/>
    <cellStyle name="40% - Accent3 3 4 2 2 2 3 3" xfId="15347"/>
    <cellStyle name="40% - Accent3 3 4 2 2 2 3 3 2" xfId="35667"/>
    <cellStyle name="40% - Accent3 3 4 2 2 2 3 4" xfId="25507"/>
    <cellStyle name="40% - Accent3 3 4 2 2 2 4" xfId="7727"/>
    <cellStyle name="40% - Accent3 3 4 2 2 2 4 2" xfId="17887"/>
    <cellStyle name="40% - Accent3 3 4 2 2 2 4 2 2" xfId="38207"/>
    <cellStyle name="40% - Accent3 3 4 2 2 2 4 3" xfId="28047"/>
    <cellStyle name="40% - Accent3 3 4 2 2 2 5" xfId="12807"/>
    <cellStyle name="40% - Accent3 3 4 2 2 2 5 2" xfId="33127"/>
    <cellStyle name="40% - Accent3 3 4 2 2 2 6" xfId="22967"/>
    <cellStyle name="40% - Accent3 3 4 2 2 3" xfId="3919"/>
    <cellStyle name="40% - Accent3 3 4 2 2 3 2" xfId="6459"/>
    <cellStyle name="40% - Accent3 3 4 2 2 3 2 2" xfId="11539"/>
    <cellStyle name="40% - Accent3 3 4 2 2 3 2 2 2" xfId="21699"/>
    <cellStyle name="40% - Accent3 3 4 2 2 3 2 2 2 2" xfId="42019"/>
    <cellStyle name="40% - Accent3 3 4 2 2 3 2 2 3" xfId="31859"/>
    <cellStyle name="40% - Accent3 3 4 2 2 3 2 3" xfId="16619"/>
    <cellStyle name="40% - Accent3 3 4 2 2 3 2 3 2" xfId="36939"/>
    <cellStyle name="40% - Accent3 3 4 2 2 3 2 4" xfId="26779"/>
    <cellStyle name="40% - Accent3 3 4 2 2 3 3" xfId="8999"/>
    <cellStyle name="40% - Accent3 3 4 2 2 3 3 2" xfId="19159"/>
    <cellStyle name="40% - Accent3 3 4 2 2 3 3 2 2" xfId="39479"/>
    <cellStyle name="40% - Accent3 3 4 2 2 3 3 3" xfId="29319"/>
    <cellStyle name="40% - Accent3 3 4 2 2 3 4" xfId="14079"/>
    <cellStyle name="40% - Accent3 3 4 2 2 3 4 2" xfId="34399"/>
    <cellStyle name="40% - Accent3 3 4 2 2 3 5" xfId="24239"/>
    <cellStyle name="40% - Accent3 3 4 2 2 4" xfId="5186"/>
    <cellStyle name="40% - Accent3 3 4 2 2 4 2" xfId="10266"/>
    <cellStyle name="40% - Accent3 3 4 2 2 4 2 2" xfId="20426"/>
    <cellStyle name="40% - Accent3 3 4 2 2 4 2 2 2" xfId="40746"/>
    <cellStyle name="40% - Accent3 3 4 2 2 4 2 3" xfId="30586"/>
    <cellStyle name="40% - Accent3 3 4 2 2 4 3" xfId="15346"/>
    <cellStyle name="40% - Accent3 3 4 2 2 4 3 2" xfId="35666"/>
    <cellStyle name="40% - Accent3 3 4 2 2 4 4" xfId="25506"/>
    <cellStyle name="40% - Accent3 3 4 2 2 5" xfId="7726"/>
    <cellStyle name="40% - Accent3 3 4 2 2 5 2" xfId="17886"/>
    <cellStyle name="40% - Accent3 3 4 2 2 5 2 2" xfId="38206"/>
    <cellStyle name="40% - Accent3 3 4 2 2 5 3" xfId="28046"/>
    <cellStyle name="40% - Accent3 3 4 2 2 6" xfId="12806"/>
    <cellStyle name="40% - Accent3 3 4 2 2 6 2" xfId="33126"/>
    <cellStyle name="40% - Accent3 3 4 2 2 7" xfId="22966"/>
    <cellStyle name="40% - Accent3 3 4 2 3" xfId="3918"/>
    <cellStyle name="40% - Accent3 3 4 2 3 2" xfId="6458"/>
    <cellStyle name="40% - Accent3 3 4 2 3 2 2" xfId="11538"/>
    <cellStyle name="40% - Accent3 3 4 2 3 2 2 2" xfId="21698"/>
    <cellStyle name="40% - Accent3 3 4 2 3 2 2 2 2" xfId="42018"/>
    <cellStyle name="40% - Accent3 3 4 2 3 2 2 3" xfId="31858"/>
    <cellStyle name="40% - Accent3 3 4 2 3 2 3" xfId="16618"/>
    <cellStyle name="40% - Accent3 3 4 2 3 2 3 2" xfId="36938"/>
    <cellStyle name="40% - Accent3 3 4 2 3 2 4" xfId="26778"/>
    <cellStyle name="40% - Accent3 3 4 2 3 3" xfId="8998"/>
    <cellStyle name="40% - Accent3 3 4 2 3 3 2" xfId="19158"/>
    <cellStyle name="40% - Accent3 3 4 2 3 3 2 2" xfId="39478"/>
    <cellStyle name="40% - Accent3 3 4 2 3 3 3" xfId="29318"/>
    <cellStyle name="40% - Accent3 3 4 2 3 4" xfId="14078"/>
    <cellStyle name="40% - Accent3 3 4 2 3 4 2" xfId="34398"/>
    <cellStyle name="40% - Accent3 3 4 2 3 5" xfId="24238"/>
    <cellStyle name="40% - Accent3 3 4 2 4" xfId="5185"/>
    <cellStyle name="40% - Accent3 3 4 2 4 2" xfId="10265"/>
    <cellStyle name="40% - Accent3 3 4 2 4 2 2" xfId="20425"/>
    <cellStyle name="40% - Accent3 3 4 2 4 2 2 2" xfId="40745"/>
    <cellStyle name="40% - Accent3 3 4 2 4 2 3" xfId="30585"/>
    <cellStyle name="40% - Accent3 3 4 2 4 3" xfId="15345"/>
    <cellStyle name="40% - Accent3 3 4 2 4 3 2" xfId="35665"/>
    <cellStyle name="40% - Accent3 3 4 2 4 4" xfId="25505"/>
    <cellStyle name="40% - Accent3 3 4 2 5" xfId="7725"/>
    <cellStyle name="40% - Accent3 3 4 2 5 2" xfId="17885"/>
    <cellStyle name="40% - Accent3 3 4 2 5 2 2" xfId="38205"/>
    <cellStyle name="40% - Accent3 3 4 2 5 3" xfId="28045"/>
    <cellStyle name="40% - Accent3 3 4 2 6" xfId="12805"/>
    <cellStyle name="40% - Accent3 3 4 2 6 2" xfId="33125"/>
    <cellStyle name="40% - Accent3 3 4 2 7" xfId="22965"/>
    <cellStyle name="40% - Accent3 3 4 3" xfId="647"/>
    <cellStyle name="40% - Accent3 3 4 3 2" xfId="648"/>
    <cellStyle name="40% - Accent3 3 4 3 2 2" xfId="3922"/>
    <cellStyle name="40% - Accent3 3 4 3 2 2 2" xfId="6462"/>
    <cellStyle name="40% - Accent3 3 4 3 2 2 2 2" xfId="11542"/>
    <cellStyle name="40% - Accent3 3 4 3 2 2 2 2 2" xfId="21702"/>
    <cellStyle name="40% - Accent3 3 4 3 2 2 2 2 2 2" xfId="42022"/>
    <cellStyle name="40% - Accent3 3 4 3 2 2 2 2 3" xfId="31862"/>
    <cellStyle name="40% - Accent3 3 4 3 2 2 2 3" xfId="16622"/>
    <cellStyle name="40% - Accent3 3 4 3 2 2 2 3 2" xfId="36942"/>
    <cellStyle name="40% - Accent3 3 4 3 2 2 2 4" xfId="26782"/>
    <cellStyle name="40% - Accent3 3 4 3 2 2 3" xfId="9002"/>
    <cellStyle name="40% - Accent3 3 4 3 2 2 3 2" xfId="19162"/>
    <cellStyle name="40% - Accent3 3 4 3 2 2 3 2 2" xfId="39482"/>
    <cellStyle name="40% - Accent3 3 4 3 2 2 3 3" xfId="29322"/>
    <cellStyle name="40% - Accent3 3 4 3 2 2 4" xfId="14082"/>
    <cellStyle name="40% - Accent3 3 4 3 2 2 4 2" xfId="34402"/>
    <cellStyle name="40% - Accent3 3 4 3 2 2 5" xfId="24242"/>
    <cellStyle name="40% - Accent3 3 4 3 2 3" xfId="5189"/>
    <cellStyle name="40% - Accent3 3 4 3 2 3 2" xfId="10269"/>
    <cellStyle name="40% - Accent3 3 4 3 2 3 2 2" xfId="20429"/>
    <cellStyle name="40% - Accent3 3 4 3 2 3 2 2 2" xfId="40749"/>
    <cellStyle name="40% - Accent3 3 4 3 2 3 2 3" xfId="30589"/>
    <cellStyle name="40% - Accent3 3 4 3 2 3 3" xfId="15349"/>
    <cellStyle name="40% - Accent3 3 4 3 2 3 3 2" xfId="35669"/>
    <cellStyle name="40% - Accent3 3 4 3 2 3 4" xfId="25509"/>
    <cellStyle name="40% - Accent3 3 4 3 2 4" xfId="7729"/>
    <cellStyle name="40% - Accent3 3 4 3 2 4 2" xfId="17889"/>
    <cellStyle name="40% - Accent3 3 4 3 2 4 2 2" xfId="38209"/>
    <cellStyle name="40% - Accent3 3 4 3 2 4 3" xfId="28049"/>
    <cellStyle name="40% - Accent3 3 4 3 2 5" xfId="12809"/>
    <cellStyle name="40% - Accent3 3 4 3 2 5 2" xfId="33129"/>
    <cellStyle name="40% - Accent3 3 4 3 2 6" xfId="22969"/>
    <cellStyle name="40% - Accent3 3 4 3 3" xfId="3921"/>
    <cellStyle name="40% - Accent3 3 4 3 3 2" xfId="6461"/>
    <cellStyle name="40% - Accent3 3 4 3 3 2 2" xfId="11541"/>
    <cellStyle name="40% - Accent3 3 4 3 3 2 2 2" xfId="21701"/>
    <cellStyle name="40% - Accent3 3 4 3 3 2 2 2 2" xfId="42021"/>
    <cellStyle name="40% - Accent3 3 4 3 3 2 2 3" xfId="31861"/>
    <cellStyle name="40% - Accent3 3 4 3 3 2 3" xfId="16621"/>
    <cellStyle name="40% - Accent3 3 4 3 3 2 3 2" xfId="36941"/>
    <cellStyle name="40% - Accent3 3 4 3 3 2 4" xfId="26781"/>
    <cellStyle name="40% - Accent3 3 4 3 3 3" xfId="9001"/>
    <cellStyle name="40% - Accent3 3 4 3 3 3 2" xfId="19161"/>
    <cellStyle name="40% - Accent3 3 4 3 3 3 2 2" xfId="39481"/>
    <cellStyle name="40% - Accent3 3 4 3 3 3 3" xfId="29321"/>
    <cellStyle name="40% - Accent3 3 4 3 3 4" xfId="14081"/>
    <cellStyle name="40% - Accent3 3 4 3 3 4 2" xfId="34401"/>
    <cellStyle name="40% - Accent3 3 4 3 3 5" xfId="24241"/>
    <cellStyle name="40% - Accent3 3 4 3 4" xfId="5188"/>
    <cellStyle name="40% - Accent3 3 4 3 4 2" xfId="10268"/>
    <cellStyle name="40% - Accent3 3 4 3 4 2 2" xfId="20428"/>
    <cellStyle name="40% - Accent3 3 4 3 4 2 2 2" xfId="40748"/>
    <cellStyle name="40% - Accent3 3 4 3 4 2 3" xfId="30588"/>
    <cellStyle name="40% - Accent3 3 4 3 4 3" xfId="15348"/>
    <cellStyle name="40% - Accent3 3 4 3 4 3 2" xfId="35668"/>
    <cellStyle name="40% - Accent3 3 4 3 4 4" xfId="25508"/>
    <cellStyle name="40% - Accent3 3 4 3 5" xfId="7728"/>
    <cellStyle name="40% - Accent3 3 4 3 5 2" xfId="17888"/>
    <cellStyle name="40% - Accent3 3 4 3 5 2 2" xfId="38208"/>
    <cellStyle name="40% - Accent3 3 4 3 5 3" xfId="28048"/>
    <cellStyle name="40% - Accent3 3 4 3 6" xfId="12808"/>
    <cellStyle name="40% - Accent3 3 4 3 6 2" xfId="33128"/>
    <cellStyle name="40% - Accent3 3 4 3 7" xfId="22968"/>
    <cellStyle name="40% - Accent3 3 4 4" xfId="3917"/>
    <cellStyle name="40% - Accent3 3 4 4 2" xfId="6457"/>
    <cellStyle name="40% - Accent3 3 4 4 2 2" xfId="11537"/>
    <cellStyle name="40% - Accent3 3 4 4 2 2 2" xfId="21697"/>
    <cellStyle name="40% - Accent3 3 4 4 2 2 2 2" xfId="42017"/>
    <cellStyle name="40% - Accent3 3 4 4 2 2 3" xfId="31857"/>
    <cellStyle name="40% - Accent3 3 4 4 2 3" xfId="16617"/>
    <cellStyle name="40% - Accent3 3 4 4 2 3 2" xfId="36937"/>
    <cellStyle name="40% - Accent3 3 4 4 2 4" xfId="26777"/>
    <cellStyle name="40% - Accent3 3 4 4 3" xfId="8997"/>
    <cellStyle name="40% - Accent3 3 4 4 3 2" xfId="19157"/>
    <cellStyle name="40% - Accent3 3 4 4 3 2 2" xfId="39477"/>
    <cellStyle name="40% - Accent3 3 4 4 3 3" xfId="29317"/>
    <cellStyle name="40% - Accent3 3 4 4 4" xfId="14077"/>
    <cellStyle name="40% - Accent3 3 4 4 4 2" xfId="34397"/>
    <cellStyle name="40% - Accent3 3 4 4 5" xfId="24237"/>
    <cellStyle name="40% - Accent3 3 4 5" xfId="5184"/>
    <cellStyle name="40% - Accent3 3 4 5 2" xfId="10264"/>
    <cellStyle name="40% - Accent3 3 4 5 2 2" xfId="20424"/>
    <cellStyle name="40% - Accent3 3 4 5 2 2 2" xfId="40744"/>
    <cellStyle name="40% - Accent3 3 4 5 2 3" xfId="30584"/>
    <cellStyle name="40% - Accent3 3 4 5 3" xfId="15344"/>
    <cellStyle name="40% - Accent3 3 4 5 3 2" xfId="35664"/>
    <cellStyle name="40% - Accent3 3 4 5 4" xfId="25504"/>
    <cellStyle name="40% - Accent3 3 4 6" xfId="7724"/>
    <cellStyle name="40% - Accent3 3 4 6 2" xfId="17884"/>
    <cellStyle name="40% - Accent3 3 4 6 2 2" xfId="38204"/>
    <cellStyle name="40% - Accent3 3 4 6 3" xfId="28044"/>
    <cellStyle name="40% - Accent3 3 4 7" xfId="12804"/>
    <cellStyle name="40% - Accent3 3 4 7 2" xfId="33124"/>
    <cellStyle name="40% - Accent3 3 4 8" xfId="22964"/>
    <cellStyle name="40% - Accent3 3 5" xfId="649"/>
    <cellStyle name="40% - Accent3 3 5 2" xfId="650"/>
    <cellStyle name="40% - Accent3 3 5 2 2" xfId="651"/>
    <cellStyle name="40% - Accent3 3 5 2 2 2" xfId="3925"/>
    <cellStyle name="40% - Accent3 3 5 2 2 2 2" xfId="6465"/>
    <cellStyle name="40% - Accent3 3 5 2 2 2 2 2" xfId="11545"/>
    <cellStyle name="40% - Accent3 3 5 2 2 2 2 2 2" xfId="21705"/>
    <cellStyle name="40% - Accent3 3 5 2 2 2 2 2 2 2" xfId="42025"/>
    <cellStyle name="40% - Accent3 3 5 2 2 2 2 2 3" xfId="31865"/>
    <cellStyle name="40% - Accent3 3 5 2 2 2 2 3" xfId="16625"/>
    <cellStyle name="40% - Accent3 3 5 2 2 2 2 3 2" xfId="36945"/>
    <cellStyle name="40% - Accent3 3 5 2 2 2 2 4" xfId="26785"/>
    <cellStyle name="40% - Accent3 3 5 2 2 2 3" xfId="9005"/>
    <cellStyle name="40% - Accent3 3 5 2 2 2 3 2" xfId="19165"/>
    <cellStyle name="40% - Accent3 3 5 2 2 2 3 2 2" xfId="39485"/>
    <cellStyle name="40% - Accent3 3 5 2 2 2 3 3" xfId="29325"/>
    <cellStyle name="40% - Accent3 3 5 2 2 2 4" xfId="14085"/>
    <cellStyle name="40% - Accent3 3 5 2 2 2 4 2" xfId="34405"/>
    <cellStyle name="40% - Accent3 3 5 2 2 2 5" xfId="24245"/>
    <cellStyle name="40% - Accent3 3 5 2 2 3" xfId="5192"/>
    <cellStyle name="40% - Accent3 3 5 2 2 3 2" xfId="10272"/>
    <cellStyle name="40% - Accent3 3 5 2 2 3 2 2" xfId="20432"/>
    <cellStyle name="40% - Accent3 3 5 2 2 3 2 2 2" xfId="40752"/>
    <cellStyle name="40% - Accent3 3 5 2 2 3 2 3" xfId="30592"/>
    <cellStyle name="40% - Accent3 3 5 2 2 3 3" xfId="15352"/>
    <cellStyle name="40% - Accent3 3 5 2 2 3 3 2" xfId="35672"/>
    <cellStyle name="40% - Accent3 3 5 2 2 3 4" xfId="25512"/>
    <cellStyle name="40% - Accent3 3 5 2 2 4" xfId="7732"/>
    <cellStyle name="40% - Accent3 3 5 2 2 4 2" xfId="17892"/>
    <cellStyle name="40% - Accent3 3 5 2 2 4 2 2" xfId="38212"/>
    <cellStyle name="40% - Accent3 3 5 2 2 4 3" xfId="28052"/>
    <cellStyle name="40% - Accent3 3 5 2 2 5" xfId="12812"/>
    <cellStyle name="40% - Accent3 3 5 2 2 5 2" xfId="33132"/>
    <cellStyle name="40% - Accent3 3 5 2 2 6" xfId="22972"/>
    <cellStyle name="40% - Accent3 3 5 2 3" xfId="3924"/>
    <cellStyle name="40% - Accent3 3 5 2 3 2" xfId="6464"/>
    <cellStyle name="40% - Accent3 3 5 2 3 2 2" xfId="11544"/>
    <cellStyle name="40% - Accent3 3 5 2 3 2 2 2" xfId="21704"/>
    <cellStyle name="40% - Accent3 3 5 2 3 2 2 2 2" xfId="42024"/>
    <cellStyle name="40% - Accent3 3 5 2 3 2 2 3" xfId="31864"/>
    <cellStyle name="40% - Accent3 3 5 2 3 2 3" xfId="16624"/>
    <cellStyle name="40% - Accent3 3 5 2 3 2 3 2" xfId="36944"/>
    <cellStyle name="40% - Accent3 3 5 2 3 2 4" xfId="26784"/>
    <cellStyle name="40% - Accent3 3 5 2 3 3" xfId="9004"/>
    <cellStyle name="40% - Accent3 3 5 2 3 3 2" xfId="19164"/>
    <cellStyle name="40% - Accent3 3 5 2 3 3 2 2" xfId="39484"/>
    <cellStyle name="40% - Accent3 3 5 2 3 3 3" xfId="29324"/>
    <cellStyle name="40% - Accent3 3 5 2 3 4" xfId="14084"/>
    <cellStyle name="40% - Accent3 3 5 2 3 4 2" xfId="34404"/>
    <cellStyle name="40% - Accent3 3 5 2 3 5" xfId="24244"/>
    <cellStyle name="40% - Accent3 3 5 2 4" xfId="5191"/>
    <cellStyle name="40% - Accent3 3 5 2 4 2" xfId="10271"/>
    <cellStyle name="40% - Accent3 3 5 2 4 2 2" xfId="20431"/>
    <cellStyle name="40% - Accent3 3 5 2 4 2 2 2" xfId="40751"/>
    <cellStyle name="40% - Accent3 3 5 2 4 2 3" xfId="30591"/>
    <cellStyle name="40% - Accent3 3 5 2 4 3" xfId="15351"/>
    <cellStyle name="40% - Accent3 3 5 2 4 3 2" xfId="35671"/>
    <cellStyle name="40% - Accent3 3 5 2 4 4" xfId="25511"/>
    <cellStyle name="40% - Accent3 3 5 2 5" xfId="7731"/>
    <cellStyle name="40% - Accent3 3 5 2 5 2" xfId="17891"/>
    <cellStyle name="40% - Accent3 3 5 2 5 2 2" xfId="38211"/>
    <cellStyle name="40% - Accent3 3 5 2 5 3" xfId="28051"/>
    <cellStyle name="40% - Accent3 3 5 2 6" xfId="12811"/>
    <cellStyle name="40% - Accent3 3 5 2 6 2" xfId="33131"/>
    <cellStyle name="40% - Accent3 3 5 2 7" xfId="22971"/>
    <cellStyle name="40% - Accent3 3 5 3" xfId="3923"/>
    <cellStyle name="40% - Accent3 3 5 3 2" xfId="6463"/>
    <cellStyle name="40% - Accent3 3 5 3 2 2" xfId="11543"/>
    <cellStyle name="40% - Accent3 3 5 3 2 2 2" xfId="21703"/>
    <cellStyle name="40% - Accent3 3 5 3 2 2 2 2" xfId="42023"/>
    <cellStyle name="40% - Accent3 3 5 3 2 2 3" xfId="31863"/>
    <cellStyle name="40% - Accent3 3 5 3 2 3" xfId="16623"/>
    <cellStyle name="40% - Accent3 3 5 3 2 3 2" xfId="36943"/>
    <cellStyle name="40% - Accent3 3 5 3 2 4" xfId="26783"/>
    <cellStyle name="40% - Accent3 3 5 3 3" xfId="9003"/>
    <cellStyle name="40% - Accent3 3 5 3 3 2" xfId="19163"/>
    <cellStyle name="40% - Accent3 3 5 3 3 2 2" xfId="39483"/>
    <cellStyle name="40% - Accent3 3 5 3 3 3" xfId="29323"/>
    <cellStyle name="40% - Accent3 3 5 3 4" xfId="14083"/>
    <cellStyle name="40% - Accent3 3 5 3 4 2" xfId="34403"/>
    <cellStyle name="40% - Accent3 3 5 3 5" xfId="24243"/>
    <cellStyle name="40% - Accent3 3 5 4" xfId="5190"/>
    <cellStyle name="40% - Accent3 3 5 4 2" xfId="10270"/>
    <cellStyle name="40% - Accent3 3 5 4 2 2" xfId="20430"/>
    <cellStyle name="40% - Accent3 3 5 4 2 2 2" xfId="40750"/>
    <cellStyle name="40% - Accent3 3 5 4 2 3" xfId="30590"/>
    <cellStyle name="40% - Accent3 3 5 4 3" xfId="15350"/>
    <cellStyle name="40% - Accent3 3 5 4 3 2" xfId="35670"/>
    <cellStyle name="40% - Accent3 3 5 4 4" xfId="25510"/>
    <cellStyle name="40% - Accent3 3 5 5" xfId="7730"/>
    <cellStyle name="40% - Accent3 3 5 5 2" xfId="17890"/>
    <cellStyle name="40% - Accent3 3 5 5 2 2" xfId="38210"/>
    <cellStyle name="40% - Accent3 3 5 5 3" xfId="28050"/>
    <cellStyle name="40% - Accent3 3 5 6" xfId="12810"/>
    <cellStyle name="40% - Accent3 3 5 6 2" xfId="33130"/>
    <cellStyle name="40% - Accent3 3 5 7" xfId="22970"/>
    <cellStyle name="40% - Accent3 3 6" xfId="652"/>
    <cellStyle name="40% - Accent3 3 7" xfId="653"/>
    <cellStyle name="40% - Accent3 3 7 2" xfId="654"/>
    <cellStyle name="40% - Accent3 3 7 2 2" xfId="3927"/>
    <cellStyle name="40% - Accent3 3 7 2 2 2" xfId="6467"/>
    <cellStyle name="40% - Accent3 3 7 2 2 2 2" xfId="11547"/>
    <cellStyle name="40% - Accent3 3 7 2 2 2 2 2" xfId="21707"/>
    <cellStyle name="40% - Accent3 3 7 2 2 2 2 2 2" xfId="42027"/>
    <cellStyle name="40% - Accent3 3 7 2 2 2 2 3" xfId="31867"/>
    <cellStyle name="40% - Accent3 3 7 2 2 2 3" xfId="16627"/>
    <cellStyle name="40% - Accent3 3 7 2 2 2 3 2" xfId="36947"/>
    <cellStyle name="40% - Accent3 3 7 2 2 2 4" xfId="26787"/>
    <cellStyle name="40% - Accent3 3 7 2 2 3" xfId="9007"/>
    <cellStyle name="40% - Accent3 3 7 2 2 3 2" xfId="19167"/>
    <cellStyle name="40% - Accent3 3 7 2 2 3 2 2" xfId="39487"/>
    <cellStyle name="40% - Accent3 3 7 2 2 3 3" xfId="29327"/>
    <cellStyle name="40% - Accent3 3 7 2 2 4" xfId="14087"/>
    <cellStyle name="40% - Accent3 3 7 2 2 4 2" xfId="34407"/>
    <cellStyle name="40% - Accent3 3 7 2 2 5" xfId="24247"/>
    <cellStyle name="40% - Accent3 3 7 2 3" xfId="5194"/>
    <cellStyle name="40% - Accent3 3 7 2 3 2" xfId="10274"/>
    <cellStyle name="40% - Accent3 3 7 2 3 2 2" xfId="20434"/>
    <cellStyle name="40% - Accent3 3 7 2 3 2 2 2" xfId="40754"/>
    <cellStyle name="40% - Accent3 3 7 2 3 2 3" xfId="30594"/>
    <cellStyle name="40% - Accent3 3 7 2 3 3" xfId="15354"/>
    <cellStyle name="40% - Accent3 3 7 2 3 3 2" xfId="35674"/>
    <cellStyle name="40% - Accent3 3 7 2 3 4" xfId="25514"/>
    <cellStyle name="40% - Accent3 3 7 2 4" xfId="7734"/>
    <cellStyle name="40% - Accent3 3 7 2 4 2" xfId="17894"/>
    <cellStyle name="40% - Accent3 3 7 2 4 2 2" xfId="38214"/>
    <cellStyle name="40% - Accent3 3 7 2 4 3" xfId="28054"/>
    <cellStyle name="40% - Accent3 3 7 2 5" xfId="12814"/>
    <cellStyle name="40% - Accent3 3 7 2 5 2" xfId="33134"/>
    <cellStyle name="40% - Accent3 3 7 2 6" xfId="22974"/>
    <cellStyle name="40% - Accent3 3 7 3" xfId="3926"/>
    <cellStyle name="40% - Accent3 3 7 3 2" xfId="6466"/>
    <cellStyle name="40% - Accent3 3 7 3 2 2" xfId="11546"/>
    <cellStyle name="40% - Accent3 3 7 3 2 2 2" xfId="21706"/>
    <cellStyle name="40% - Accent3 3 7 3 2 2 2 2" xfId="42026"/>
    <cellStyle name="40% - Accent3 3 7 3 2 2 3" xfId="31866"/>
    <cellStyle name="40% - Accent3 3 7 3 2 3" xfId="16626"/>
    <cellStyle name="40% - Accent3 3 7 3 2 3 2" xfId="36946"/>
    <cellStyle name="40% - Accent3 3 7 3 2 4" xfId="26786"/>
    <cellStyle name="40% - Accent3 3 7 3 3" xfId="9006"/>
    <cellStyle name="40% - Accent3 3 7 3 3 2" xfId="19166"/>
    <cellStyle name="40% - Accent3 3 7 3 3 2 2" xfId="39486"/>
    <cellStyle name="40% - Accent3 3 7 3 3 3" xfId="29326"/>
    <cellStyle name="40% - Accent3 3 7 3 4" xfId="14086"/>
    <cellStyle name="40% - Accent3 3 7 3 4 2" xfId="34406"/>
    <cellStyle name="40% - Accent3 3 7 3 5" xfId="24246"/>
    <cellStyle name="40% - Accent3 3 7 4" xfId="5193"/>
    <cellStyle name="40% - Accent3 3 7 4 2" xfId="10273"/>
    <cellStyle name="40% - Accent3 3 7 4 2 2" xfId="20433"/>
    <cellStyle name="40% - Accent3 3 7 4 2 2 2" xfId="40753"/>
    <cellStyle name="40% - Accent3 3 7 4 2 3" xfId="30593"/>
    <cellStyle name="40% - Accent3 3 7 4 3" xfId="15353"/>
    <cellStyle name="40% - Accent3 3 7 4 3 2" xfId="35673"/>
    <cellStyle name="40% - Accent3 3 7 4 4" xfId="25513"/>
    <cellStyle name="40% - Accent3 3 7 5" xfId="7733"/>
    <cellStyle name="40% - Accent3 3 7 5 2" xfId="17893"/>
    <cellStyle name="40% - Accent3 3 7 5 2 2" xfId="38213"/>
    <cellStyle name="40% - Accent3 3 7 5 3" xfId="28053"/>
    <cellStyle name="40% - Accent3 3 7 6" xfId="12813"/>
    <cellStyle name="40% - Accent3 3 7 6 2" xfId="33133"/>
    <cellStyle name="40% - Accent3 3 7 7" xfId="22973"/>
    <cellStyle name="40% - Accent3 4" xfId="655"/>
    <cellStyle name="40% - Accent3 4 10" xfId="12815"/>
    <cellStyle name="40% - Accent3 4 10 2" xfId="33135"/>
    <cellStyle name="40% - Accent3 4 11" xfId="22975"/>
    <cellStyle name="40% - Accent3 4 2" xfId="656"/>
    <cellStyle name="40% - Accent3 4 2 2" xfId="657"/>
    <cellStyle name="40% - Accent3 4 2 2 2" xfId="658"/>
    <cellStyle name="40% - Accent3 4 2 2 2 2" xfId="659"/>
    <cellStyle name="40% - Accent3 4 2 2 2 2 2" xfId="3932"/>
    <cellStyle name="40% - Accent3 4 2 2 2 2 2 2" xfId="6472"/>
    <cellStyle name="40% - Accent3 4 2 2 2 2 2 2 2" xfId="11552"/>
    <cellStyle name="40% - Accent3 4 2 2 2 2 2 2 2 2" xfId="21712"/>
    <cellStyle name="40% - Accent3 4 2 2 2 2 2 2 2 2 2" xfId="42032"/>
    <cellStyle name="40% - Accent3 4 2 2 2 2 2 2 2 3" xfId="31872"/>
    <cellStyle name="40% - Accent3 4 2 2 2 2 2 2 3" xfId="16632"/>
    <cellStyle name="40% - Accent3 4 2 2 2 2 2 2 3 2" xfId="36952"/>
    <cellStyle name="40% - Accent3 4 2 2 2 2 2 2 4" xfId="26792"/>
    <cellStyle name="40% - Accent3 4 2 2 2 2 2 3" xfId="9012"/>
    <cellStyle name="40% - Accent3 4 2 2 2 2 2 3 2" xfId="19172"/>
    <cellStyle name="40% - Accent3 4 2 2 2 2 2 3 2 2" xfId="39492"/>
    <cellStyle name="40% - Accent3 4 2 2 2 2 2 3 3" xfId="29332"/>
    <cellStyle name="40% - Accent3 4 2 2 2 2 2 4" xfId="14092"/>
    <cellStyle name="40% - Accent3 4 2 2 2 2 2 4 2" xfId="34412"/>
    <cellStyle name="40% - Accent3 4 2 2 2 2 2 5" xfId="24252"/>
    <cellStyle name="40% - Accent3 4 2 2 2 2 3" xfId="5199"/>
    <cellStyle name="40% - Accent3 4 2 2 2 2 3 2" xfId="10279"/>
    <cellStyle name="40% - Accent3 4 2 2 2 2 3 2 2" xfId="20439"/>
    <cellStyle name="40% - Accent3 4 2 2 2 2 3 2 2 2" xfId="40759"/>
    <cellStyle name="40% - Accent3 4 2 2 2 2 3 2 3" xfId="30599"/>
    <cellStyle name="40% - Accent3 4 2 2 2 2 3 3" xfId="15359"/>
    <cellStyle name="40% - Accent3 4 2 2 2 2 3 3 2" xfId="35679"/>
    <cellStyle name="40% - Accent3 4 2 2 2 2 3 4" xfId="25519"/>
    <cellStyle name="40% - Accent3 4 2 2 2 2 4" xfId="7739"/>
    <cellStyle name="40% - Accent3 4 2 2 2 2 4 2" xfId="17899"/>
    <cellStyle name="40% - Accent3 4 2 2 2 2 4 2 2" xfId="38219"/>
    <cellStyle name="40% - Accent3 4 2 2 2 2 4 3" xfId="28059"/>
    <cellStyle name="40% - Accent3 4 2 2 2 2 5" xfId="12819"/>
    <cellStyle name="40% - Accent3 4 2 2 2 2 5 2" xfId="33139"/>
    <cellStyle name="40% - Accent3 4 2 2 2 2 6" xfId="22979"/>
    <cellStyle name="40% - Accent3 4 2 2 2 3" xfId="3931"/>
    <cellStyle name="40% - Accent3 4 2 2 2 3 2" xfId="6471"/>
    <cellStyle name="40% - Accent3 4 2 2 2 3 2 2" xfId="11551"/>
    <cellStyle name="40% - Accent3 4 2 2 2 3 2 2 2" xfId="21711"/>
    <cellStyle name="40% - Accent3 4 2 2 2 3 2 2 2 2" xfId="42031"/>
    <cellStyle name="40% - Accent3 4 2 2 2 3 2 2 3" xfId="31871"/>
    <cellStyle name="40% - Accent3 4 2 2 2 3 2 3" xfId="16631"/>
    <cellStyle name="40% - Accent3 4 2 2 2 3 2 3 2" xfId="36951"/>
    <cellStyle name="40% - Accent3 4 2 2 2 3 2 4" xfId="26791"/>
    <cellStyle name="40% - Accent3 4 2 2 2 3 3" xfId="9011"/>
    <cellStyle name="40% - Accent3 4 2 2 2 3 3 2" xfId="19171"/>
    <cellStyle name="40% - Accent3 4 2 2 2 3 3 2 2" xfId="39491"/>
    <cellStyle name="40% - Accent3 4 2 2 2 3 3 3" xfId="29331"/>
    <cellStyle name="40% - Accent3 4 2 2 2 3 4" xfId="14091"/>
    <cellStyle name="40% - Accent3 4 2 2 2 3 4 2" xfId="34411"/>
    <cellStyle name="40% - Accent3 4 2 2 2 3 5" xfId="24251"/>
    <cellStyle name="40% - Accent3 4 2 2 2 4" xfId="5198"/>
    <cellStyle name="40% - Accent3 4 2 2 2 4 2" xfId="10278"/>
    <cellStyle name="40% - Accent3 4 2 2 2 4 2 2" xfId="20438"/>
    <cellStyle name="40% - Accent3 4 2 2 2 4 2 2 2" xfId="40758"/>
    <cellStyle name="40% - Accent3 4 2 2 2 4 2 3" xfId="30598"/>
    <cellStyle name="40% - Accent3 4 2 2 2 4 3" xfId="15358"/>
    <cellStyle name="40% - Accent3 4 2 2 2 4 3 2" xfId="35678"/>
    <cellStyle name="40% - Accent3 4 2 2 2 4 4" xfId="25518"/>
    <cellStyle name="40% - Accent3 4 2 2 2 5" xfId="7738"/>
    <cellStyle name="40% - Accent3 4 2 2 2 5 2" xfId="17898"/>
    <cellStyle name="40% - Accent3 4 2 2 2 5 2 2" xfId="38218"/>
    <cellStyle name="40% - Accent3 4 2 2 2 5 3" xfId="28058"/>
    <cellStyle name="40% - Accent3 4 2 2 2 6" xfId="12818"/>
    <cellStyle name="40% - Accent3 4 2 2 2 6 2" xfId="33138"/>
    <cellStyle name="40% - Accent3 4 2 2 2 7" xfId="22978"/>
    <cellStyle name="40% - Accent3 4 2 2 3" xfId="3930"/>
    <cellStyle name="40% - Accent3 4 2 2 3 2" xfId="6470"/>
    <cellStyle name="40% - Accent3 4 2 2 3 2 2" xfId="11550"/>
    <cellStyle name="40% - Accent3 4 2 2 3 2 2 2" xfId="21710"/>
    <cellStyle name="40% - Accent3 4 2 2 3 2 2 2 2" xfId="42030"/>
    <cellStyle name="40% - Accent3 4 2 2 3 2 2 3" xfId="31870"/>
    <cellStyle name="40% - Accent3 4 2 2 3 2 3" xfId="16630"/>
    <cellStyle name="40% - Accent3 4 2 2 3 2 3 2" xfId="36950"/>
    <cellStyle name="40% - Accent3 4 2 2 3 2 4" xfId="26790"/>
    <cellStyle name="40% - Accent3 4 2 2 3 3" xfId="9010"/>
    <cellStyle name="40% - Accent3 4 2 2 3 3 2" xfId="19170"/>
    <cellStyle name="40% - Accent3 4 2 2 3 3 2 2" xfId="39490"/>
    <cellStyle name="40% - Accent3 4 2 2 3 3 3" xfId="29330"/>
    <cellStyle name="40% - Accent3 4 2 2 3 4" xfId="14090"/>
    <cellStyle name="40% - Accent3 4 2 2 3 4 2" xfId="34410"/>
    <cellStyle name="40% - Accent3 4 2 2 3 5" xfId="24250"/>
    <cellStyle name="40% - Accent3 4 2 2 4" xfId="5197"/>
    <cellStyle name="40% - Accent3 4 2 2 4 2" xfId="10277"/>
    <cellStyle name="40% - Accent3 4 2 2 4 2 2" xfId="20437"/>
    <cellStyle name="40% - Accent3 4 2 2 4 2 2 2" xfId="40757"/>
    <cellStyle name="40% - Accent3 4 2 2 4 2 3" xfId="30597"/>
    <cellStyle name="40% - Accent3 4 2 2 4 3" xfId="15357"/>
    <cellStyle name="40% - Accent3 4 2 2 4 3 2" xfId="35677"/>
    <cellStyle name="40% - Accent3 4 2 2 4 4" xfId="25517"/>
    <cellStyle name="40% - Accent3 4 2 2 5" xfId="7737"/>
    <cellStyle name="40% - Accent3 4 2 2 5 2" xfId="17897"/>
    <cellStyle name="40% - Accent3 4 2 2 5 2 2" xfId="38217"/>
    <cellStyle name="40% - Accent3 4 2 2 5 3" xfId="28057"/>
    <cellStyle name="40% - Accent3 4 2 2 6" xfId="12817"/>
    <cellStyle name="40% - Accent3 4 2 2 6 2" xfId="33137"/>
    <cellStyle name="40% - Accent3 4 2 2 7" xfId="22977"/>
    <cellStyle name="40% - Accent3 4 2 3" xfId="660"/>
    <cellStyle name="40% - Accent3 4 2 3 2" xfId="661"/>
    <cellStyle name="40% - Accent3 4 2 3 2 2" xfId="3934"/>
    <cellStyle name="40% - Accent3 4 2 3 2 2 2" xfId="6474"/>
    <cellStyle name="40% - Accent3 4 2 3 2 2 2 2" xfId="11554"/>
    <cellStyle name="40% - Accent3 4 2 3 2 2 2 2 2" xfId="21714"/>
    <cellStyle name="40% - Accent3 4 2 3 2 2 2 2 2 2" xfId="42034"/>
    <cellStyle name="40% - Accent3 4 2 3 2 2 2 2 3" xfId="31874"/>
    <cellStyle name="40% - Accent3 4 2 3 2 2 2 3" xfId="16634"/>
    <cellStyle name="40% - Accent3 4 2 3 2 2 2 3 2" xfId="36954"/>
    <cellStyle name="40% - Accent3 4 2 3 2 2 2 4" xfId="26794"/>
    <cellStyle name="40% - Accent3 4 2 3 2 2 3" xfId="9014"/>
    <cellStyle name="40% - Accent3 4 2 3 2 2 3 2" xfId="19174"/>
    <cellStyle name="40% - Accent3 4 2 3 2 2 3 2 2" xfId="39494"/>
    <cellStyle name="40% - Accent3 4 2 3 2 2 3 3" xfId="29334"/>
    <cellStyle name="40% - Accent3 4 2 3 2 2 4" xfId="14094"/>
    <cellStyle name="40% - Accent3 4 2 3 2 2 4 2" xfId="34414"/>
    <cellStyle name="40% - Accent3 4 2 3 2 2 5" xfId="24254"/>
    <cellStyle name="40% - Accent3 4 2 3 2 3" xfId="5201"/>
    <cellStyle name="40% - Accent3 4 2 3 2 3 2" xfId="10281"/>
    <cellStyle name="40% - Accent3 4 2 3 2 3 2 2" xfId="20441"/>
    <cellStyle name="40% - Accent3 4 2 3 2 3 2 2 2" xfId="40761"/>
    <cellStyle name="40% - Accent3 4 2 3 2 3 2 3" xfId="30601"/>
    <cellStyle name="40% - Accent3 4 2 3 2 3 3" xfId="15361"/>
    <cellStyle name="40% - Accent3 4 2 3 2 3 3 2" xfId="35681"/>
    <cellStyle name="40% - Accent3 4 2 3 2 3 4" xfId="25521"/>
    <cellStyle name="40% - Accent3 4 2 3 2 4" xfId="7741"/>
    <cellStyle name="40% - Accent3 4 2 3 2 4 2" xfId="17901"/>
    <cellStyle name="40% - Accent3 4 2 3 2 4 2 2" xfId="38221"/>
    <cellStyle name="40% - Accent3 4 2 3 2 4 3" xfId="28061"/>
    <cellStyle name="40% - Accent3 4 2 3 2 5" xfId="12821"/>
    <cellStyle name="40% - Accent3 4 2 3 2 5 2" xfId="33141"/>
    <cellStyle name="40% - Accent3 4 2 3 2 6" xfId="22981"/>
    <cellStyle name="40% - Accent3 4 2 3 3" xfId="3933"/>
    <cellStyle name="40% - Accent3 4 2 3 3 2" xfId="6473"/>
    <cellStyle name="40% - Accent3 4 2 3 3 2 2" xfId="11553"/>
    <cellStyle name="40% - Accent3 4 2 3 3 2 2 2" xfId="21713"/>
    <cellStyle name="40% - Accent3 4 2 3 3 2 2 2 2" xfId="42033"/>
    <cellStyle name="40% - Accent3 4 2 3 3 2 2 3" xfId="31873"/>
    <cellStyle name="40% - Accent3 4 2 3 3 2 3" xfId="16633"/>
    <cellStyle name="40% - Accent3 4 2 3 3 2 3 2" xfId="36953"/>
    <cellStyle name="40% - Accent3 4 2 3 3 2 4" xfId="26793"/>
    <cellStyle name="40% - Accent3 4 2 3 3 3" xfId="9013"/>
    <cellStyle name="40% - Accent3 4 2 3 3 3 2" xfId="19173"/>
    <cellStyle name="40% - Accent3 4 2 3 3 3 2 2" xfId="39493"/>
    <cellStyle name="40% - Accent3 4 2 3 3 3 3" xfId="29333"/>
    <cellStyle name="40% - Accent3 4 2 3 3 4" xfId="14093"/>
    <cellStyle name="40% - Accent3 4 2 3 3 4 2" xfId="34413"/>
    <cellStyle name="40% - Accent3 4 2 3 3 5" xfId="24253"/>
    <cellStyle name="40% - Accent3 4 2 3 4" xfId="5200"/>
    <cellStyle name="40% - Accent3 4 2 3 4 2" xfId="10280"/>
    <cellStyle name="40% - Accent3 4 2 3 4 2 2" xfId="20440"/>
    <cellStyle name="40% - Accent3 4 2 3 4 2 2 2" xfId="40760"/>
    <cellStyle name="40% - Accent3 4 2 3 4 2 3" xfId="30600"/>
    <cellStyle name="40% - Accent3 4 2 3 4 3" xfId="15360"/>
    <cellStyle name="40% - Accent3 4 2 3 4 3 2" xfId="35680"/>
    <cellStyle name="40% - Accent3 4 2 3 4 4" xfId="25520"/>
    <cellStyle name="40% - Accent3 4 2 3 5" xfId="7740"/>
    <cellStyle name="40% - Accent3 4 2 3 5 2" xfId="17900"/>
    <cellStyle name="40% - Accent3 4 2 3 5 2 2" xfId="38220"/>
    <cellStyle name="40% - Accent3 4 2 3 5 3" xfId="28060"/>
    <cellStyle name="40% - Accent3 4 2 3 6" xfId="12820"/>
    <cellStyle name="40% - Accent3 4 2 3 6 2" xfId="33140"/>
    <cellStyle name="40% - Accent3 4 2 3 7" xfId="22980"/>
    <cellStyle name="40% - Accent3 4 2 4" xfId="3929"/>
    <cellStyle name="40% - Accent3 4 2 4 2" xfId="6469"/>
    <cellStyle name="40% - Accent3 4 2 4 2 2" xfId="11549"/>
    <cellStyle name="40% - Accent3 4 2 4 2 2 2" xfId="21709"/>
    <cellStyle name="40% - Accent3 4 2 4 2 2 2 2" xfId="42029"/>
    <cellStyle name="40% - Accent3 4 2 4 2 2 3" xfId="31869"/>
    <cellStyle name="40% - Accent3 4 2 4 2 3" xfId="16629"/>
    <cellStyle name="40% - Accent3 4 2 4 2 3 2" xfId="36949"/>
    <cellStyle name="40% - Accent3 4 2 4 2 4" xfId="26789"/>
    <cellStyle name="40% - Accent3 4 2 4 3" xfId="9009"/>
    <cellStyle name="40% - Accent3 4 2 4 3 2" xfId="19169"/>
    <cellStyle name="40% - Accent3 4 2 4 3 2 2" xfId="39489"/>
    <cellStyle name="40% - Accent3 4 2 4 3 3" xfId="29329"/>
    <cellStyle name="40% - Accent3 4 2 4 4" xfId="14089"/>
    <cellStyle name="40% - Accent3 4 2 4 4 2" xfId="34409"/>
    <cellStyle name="40% - Accent3 4 2 4 5" xfId="24249"/>
    <cellStyle name="40% - Accent3 4 2 5" xfId="5196"/>
    <cellStyle name="40% - Accent3 4 2 5 2" xfId="10276"/>
    <cellStyle name="40% - Accent3 4 2 5 2 2" xfId="20436"/>
    <cellStyle name="40% - Accent3 4 2 5 2 2 2" xfId="40756"/>
    <cellStyle name="40% - Accent3 4 2 5 2 3" xfId="30596"/>
    <cellStyle name="40% - Accent3 4 2 5 3" xfId="15356"/>
    <cellStyle name="40% - Accent3 4 2 5 3 2" xfId="35676"/>
    <cellStyle name="40% - Accent3 4 2 5 4" xfId="25516"/>
    <cellStyle name="40% - Accent3 4 2 6" xfId="7736"/>
    <cellStyle name="40% - Accent3 4 2 6 2" xfId="17896"/>
    <cellStyle name="40% - Accent3 4 2 6 2 2" xfId="38216"/>
    <cellStyle name="40% - Accent3 4 2 6 3" xfId="28056"/>
    <cellStyle name="40% - Accent3 4 2 7" xfId="12816"/>
    <cellStyle name="40% - Accent3 4 2 7 2" xfId="33136"/>
    <cellStyle name="40% - Accent3 4 2 8" xfId="22976"/>
    <cellStyle name="40% - Accent3 4 3" xfId="662"/>
    <cellStyle name="40% - Accent3 4 3 2" xfId="663"/>
    <cellStyle name="40% - Accent3 4 3 2 2" xfId="664"/>
    <cellStyle name="40% - Accent3 4 3 2 2 2" xfId="3937"/>
    <cellStyle name="40% - Accent3 4 3 2 2 2 2" xfId="6477"/>
    <cellStyle name="40% - Accent3 4 3 2 2 2 2 2" xfId="11557"/>
    <cellStyle name="40% - Accent3 4 3 2 2 2 2 2 2" xfId="21717"/>
    <cellStyle name="40% - Accent3 4 3 2 2 2 2 2 2 2" xfId="42037"/>
    <cellStyle name="40% - Accent3 4 3 2 2 2 2 2 3" xfId="31877"/>
    <cellStyle name="40% - Accent3 4 3 2 2 2 2 3" xfId="16637"/>
    <cellStyle name="40% - Accent3 4 3 2 2 2 2 3 2" xfId="36957"/>
    <cellStyle name="40% - Accent3 4 3 2 2 2 2 4" xfId="26797"/>
    <cellStyle name="40% - Accent3 4 3 2 2 2 3" xfId="9017"/>
    <cellStyle name="40% - Accent3 4 3 2 2 2 3 2" xfId="19177"/>
    <cellStyle name="40% - Accent3 4 3 2 2 2 3 2 2" xfId="39497"/>
    <cellStyle name="40% - Accent3 4 3 2 2 2 3 3" xfId="29337"/>
    <cellStyle name="40% - Accent3 4 3 2 2 2 4" xfId="14097"/>
    <cellStyle name="40% - Accent3 4 3 2 2 2 4 2" xfId="34417"/>
    <cellStyle name="40% - Accent3 4 3 2 2 2 5" xfId="24257"/>
    <cellStyle name="40% - Accent3 4 3 2 2 3" xfId="5204"/>
    <cellStyle name="40% - Accent3 4 3 2 2 3 2" xfId="10284"/>
    <cellStyle name="40% - Accent3 4 3 2 2 3 2 2" xfId="20444"/>
    <cellStyle name="40% - Accent3 4 3 2 2 3 2 2 2" xfId="40764"/>
    <cellStyle name="40% - Accent3 4 3 2 2 3 2 3" xfId="30604"/>
    <cellStyle name="40% - Accent3 4 3 2 2 3 3" xfId="15364"/>
    <cellStyle name="40% - Accent3 4 3 2 2 3 3 2" xfId="35684"/>
    <cellStyle name="40% - Accent3 4 3 2 2 3 4" xfId="25524"/>
    <cellStyle name="40% - Accent3 4 3 2 2 4" xfId="7744"/>
    <cellStyle name="40% - Accent3 4 3 2 2 4 2" xfId="17904"/>
    <cellStyle name="40% - Accent3 4 3 2 2 4 2 2" xfId="38224"/>
    <cellStyle name="40% - Accent3 4 3 2 2 4 3" xfId="28064"/>
    <cellStyle name="40% - Accent3 4 3 2 2 5" xfId="12824"/>
    <cellStyle name="40% - Accent3 4 3 2 2 5 2" xfId="33144"/>
    <cellStyle name="40% - Accent3 4 3 2 2 6" xfId="22984"/>
    <cellStyle name="40% - Accent3 4 3 2 3" xfId="3936"/>
    <cellStyle name="40% - Accent3 4 3 2 3 2" xfId="6476"/>
    <cellStyle name="40% - Accent3 4 3 2 3 2 2" xfId="11556"/>
    <cellStyle name="40% - Accent3 4 3 2 3 2 2 2" xfId="21716"/>
    <cellStyle name="40% - Accent3 4 3 2 3 2 2 2 2" xfId="42036"/>
    <cellStyle name="40% - Accent3 4 3 2 3 2 2 3" xfId="31876"/>
    <cellStyle name="40% - Accent3 4 3 2 3 2 3" xfId="16636"/>
    <cellStyle name="40% - Accent3 4 3 2 3 2 3 2" xfId="36956"/>
    <cellStyle name="40% - Accent3 4 3 2 3 2 4" xfId="26796"/>
    <cellStyle name="40% - Accent3 4 3 2 3 3" xfId="9016"/>
    <cellStyle name="40% - Accent3 4 3 2 3 3 2" xfId="19176"/>
    <cellStyle name="40% - Accent3 4 3 2 3 3 2 2" xfId="39496"/>
    <cellStyle name="40% - Accent3 4 3 2 3 3 3" xfId="29336"/>
    <cellStyle name="40% - Accent3 4 3 2 3 4" xfId="14096"/>
    <cellStyle name="40% - Accent3 4 3 2 3 4 2" xfId="34416"/>
    <cellStyle name="40% - Accent3 4 3 2 3 5" xfId="24256"/>
    <cellStyle name="40% - Accent3 4 3 2 4" xfId="5203"/>
    <cellStyle name="40% - Accent3 4 3 2 4 2" xfId="10283"/>
    <cellStyle name="40% - Accent3 4 3 2 4 2 2" xfId="20443"/>
    <cellStyle name="40% - Accent3 4 3 2 4 2 2 2" xfId="40763"/>
    <cellStyle name="40% - Accent3 4 3 2 4 2 3" xfId="30603"/>
    <cellStyle name="40% - Accent3 4 3 2 4 3" xfId="15363"/>
    <cellStyle name="40% - Accent3 4 3 2 4 3 2" xfId="35683"/>
    <cellStyle name="40% - Accent3 4 3 2 4 4" xfId="25523"/>
    <cellStyle name="40% - Accent3 4 3 2 5" xfId="7743"/>
    <cellStyle name="40% - Accent3 4 3 2 5 2" xfId="17903"/>
    <cellStyle name="40% - Accent3 4 3 2 5 2 2" xfId="38223"/>
    <cellStyle name="40% - Accent3 4 3 2 5 3" xfId="28063"/>
    <cellStyle name="40% - Accent3 4 3 2 6" xfId="12823"/>
    <cellStyle name="40% - Accent3 4 3 2 6 2" xfId="33143"/>
    <cellStyle name="40% - Accent3 4 3 2 7" xfId="22983"/>
    <cellStyle name="40% - Accent3 4 3 3" xfId="3935"/>
    <cellStyle name="40% - Accent3 4 3 3 2" xfId="6475"/>
    <cellStyle name="40% - Accent3 4 3 3 2 2" xfId="11555"/>
    <cellStyle name="40% - Accent3 4 3 3 2 2 2" xfId="21715"/>
    <cellStyle name="40% - Accent3 4 3 3 2 2 2 2" xfId="42035"/>
    <cellStyle name="40% - Accent3 4 3 3 2 2 3" xfId="31875"/>
    <cellStyle name="40% - Accent3 4 3 3 2 3" xfId="16635"/>
    <cellStyle name="40% - Accent3 4 3 3 2 3 2" xfId="36955"/>
    <cellStyle name="40% - Accent3 4 3 3 2 4" xfId="26795"/>
    <cellStyle name="40% - Accent3 4 3 3 3" xfId="9015"/>
    <cellStyle name="40% - Accent3 4 3 3 3 2" xfId="19175"/>
    <cellStyle name="40% - Accent3 4 3 3 3 2 2" xfId="39495"/>
    <cellStyle name="40% - Accent3 4 3 3 3 3" xfId="29335"/>
    <cellStyle name="40% - Accent3 4 3 3 4" xfId="14095"/>
    <cellStyle name="40% - Accent3 4 3 3 4 2" xfId="34415"/>
    <cellStyle name="40% - Accent3 4 3 3 5" xfId="24255"/>
    <cellStyle name="40% - Accent3 4 3 4" xfId="5202"/>
    <cellStyle name="40% - Accent3 4 3 4 2" xfId="10282"/>
    <cellStyle name="40% - Accent3 4 3 4 2 2" xfId="20442"/>
    <cellStyle name="40% - Accent3 4 3 4 2 2 2" xfId="40762"/>
    <cellStyle name="40% - Accent3 4 3 4 2 3" xfId="30602"/>
    <cellStyle name="40% - Accent3 4 3 4 3" xfId="15362"/>
    <cellStyle name="40% - Accent3 4 3 4 3 2" xfId="35682"/>
    <cellStyle name="40% - Accent3 4 3 4 4" xfId="25522"/>
    <cellStyle name="40% - Accent3 4 3 5" xfId="7742"/>
    <cellStyle name="40% - Accent3 4 3 5 2" xfId="17902"/>
    <cellStyle name="40% - Accent3 4 3 5 2 2" xfId="38222"/>
    <cellStyle name="40% - Accent3 4 3 5 3" xfId="28062"/>
    <cellStyle name="40% - Accent3 4 3 6" xfId="12822"/>
    <cellStyle name="40% - Accent3 4 3 6 2" xfId="33142"/>
    <cellStyle name="40% - Accent3 4 3 7" xfId="22982"/>
    <cellStyle name="40% - Accent3 4 4" xfId="665"/>
    <cellStyle name="40% - Accent3 4 4 2" xfId="666"/>
    <cellStyle name="40% - Accent3 4 4 2 2" xfId="3939"/>
    <cellStyle name="40% - Accent3 4 4 2 2 2" xfId="6479"/>
    <cellStyle name="40% - Accent3 4 4 2 2 2 2" xfId="11559"/>
    <cellStyle name="40% - Accent3 4 4 2 2 2 2 2" xfId="21719"/>
    <cellStyle name="40% - Accent3 4 4 2 2 2 2 2 2" xfId="42039"/>
    <cellStyle name="40% - Accent3 4 4 2 2 2 2 3" xfId="31879"/>
    <cellStyle name="40% - Accent3 4 4 2 2 2 3" xfId="16639"/>
    <cellStyle name="40% - Accent3 4 4 2 2 2 3 2" xfId="36959"/>
    <cellStyle name="40% - Accent3 4 4 2 2 2 4" xfId="26799"/>
    <cellStyle name="40% - Accent3 4 4 2 2 3" xfId="9019"/>
    <cellStyle name="40% - Accent3 4 4 2 2 3 2" xfId="19179"/>
    <cellStyle name="40% - Accent3 4 4 2 2 3 2 2" xfId="39499"/>
    <cellStyle name="40% - Accent3 4 4 2 2 3 3" xfId="29339"/>
    <cellStyle name="40% - Accent3 4 4 2 2 4" xfId="14099"/>
    <cellStyle name="40% - Accent3 4 4 2 2 4 2" xfId="34419"/>
    <cellStyle name="40% - Accent3 4 4 2 2 5" xfId="24259"/>
    <cellStyle name="40% - Accent3 4 4 2 3" xfId="5206"/>
    <cellStyle name="40% - Accent3 4 4 2 3 2" xfId="10286"/>
    <cellStyle name="40% - Accent3 4 4 2 3 2 2" xfId="20446"/>
    <cellStyle name="40% - Accent3 4 4 2 3 2 2 2" xfId="40766"/>
    <cellStyle name="40% - Accent3 4 4 2 3 2 3" xfId="30606"/>
    <cellStyle name="40% - Accent3 4 4 2 3 3" xfId="15366"/>
    <cellStyle name="40% - Accent3 4 4 2 3 3 2" xfId="35686"/>
    <cellStyle name="40% - Accent3 4 4 2 3 4" xfId="25526"/>
    <cellStyle name="40% - Accent3 4 4 2 4" xfId="7746"/>
    <cellStyle name="40% - Accent3 4 4 2 4 2" xfId="17906"/>
    <cellStyle name="40% - Accent3 4 4 2 4 2 2" xfId="38226"/>
    <cellStyle name="40% - Accent3 4 4 2 4 3" xfId="28066"/>
    <cellStyle name="40% - Accent3 4 4 2 5" xfId="12826"/>
    <cellStyle name="40% - Accent3 4 4 2 5 2" xfId="33146"/>
    <cellStyle name="40% - Accent3 4 4 2 6" xfId="22986"/>
    <cellStyle name="40% - Accent3 4 4 3" xfId="3938"/>
    <cellStyle name="40% - Accent3 4 4 3 2" xfId="6478"/>
    <cellStyle name="40% - Accent3 4 4 3 2 2" xfId="11558"/>
    <cellStyle name="40% - Accent3 4 4 3 2 2 2" xfId="21718"/>
    <cellStyle name="40% - Accent3 4 4 3 2 2 2 2" xfId="42038"/>
    <cellStyle name="40% - Accent3 4 4 3 2 2 3" xfId="31878"/>
    <cellStyle name="40% - Accent3 4 4 3 2 3" xfId="16638"/>
    <cellStyle name="40% - Accent3 4 4 3 2 3 2" xfId="36958"/>
    <cellStyle name="40% - Accent3 4 4 3 2 4" xfId="26798"/>
    <cellStyle name="40% - Accent3 4 4 3 3" xfId="9018"/>
    <cellStyle name="40% - Accent3 4 4 3 3 2" xfId="19178"/>
    <cellStyle name="40% - Accent3 4 4 3 3 2 2" xfId="39498"/>
    <cellStyle name="40% - Accent3 4 4 3 3 3" xfId="29338"/>
    <cellStyle name="40% - Accent3 4 4 3 4" xfId="14098"/>
    <cellStyle name="40% - Accent3 4 4 3 4 2" xfId="34418"/>
    <cellStyle name="40% - Accent3 4 4 3 5" xfId="24258"/>
    <cellStyle name="40% - Accent3 4 4 4" xfId="5205"/>
    <cellStyle name="40% - Accent3 4 4 4 2" xfId="10285"/>
    <cellStyle name="40% - Accent3 4 4 4 2 2" xfId="20445"/>
    <cellStyle name="40% - Accent3 4 4 4 2 2 2" xfId="40765"/>
    <cellStyle name="40% - Accent3 4 4 4 2 3" xfId="30605"/>
    <cellStyle name="40% - Accent3 4 4 4 3" xfId="15365"/>
    <cellStyle name="40% - Accent3 4 4 4 3 2" xfId="35685"/>
    <cellStyle name="40% - Accent3 4 4 4 4" xfId="25525"/>
    <cellStyle name="40% - Accent3 4 4 5" xfId="7745"/>
    <cellStyle name="40% - Accent3 4 4 5 2" xfId="17905"/>
    <cellStyle name="40% - Accent3 4 4 5 2 2" xfId="38225"/>
    <cellStyle name="40% - Accent3 4 4 5 3" xfId="28065"/>
    <cellStyle name="40% - Accent3 4 4 6" xfId="12825"/>
    <cellStyle name="40% - Accent3 4 4 6 2" xfId="33145"/>
    <cellStyle name="40% - Accent3 4 4 7" xfId="22985"/>
    <cellStyle name="40% - Accent3 4 5" xfId="2861"/>
    <cellStyle name="40% - Accent3 4 5 2" xfId="4562"/>
    <cellStyle name="40% - Accent3 4 5 2 2" xfId="7102"/>
    <cellStyle name="40% - Accent3 4 5 2 2 2" xfId="12182"/>
    <cellStyle name="40% - Accent3 4 5 2 2 2 2" xfId="22342"/>
    <cellStyle name="40% - Accent3 4 5 2 2 2 2 2" xfId="42662"/>
    <cellStyle name="40% - Accent3 4 5 2 2 2 3" xfId="32502"/>
    <cellStyle name="40% - Accent3 4 5 2 2 3" xfId="17262"/>
    <cellStyle name="40% - Accent3 4 5 2 2 3 2" xfId="37582"/>
    <cellStyle name="40% - Accent3 4 5 2 2 4" xfId="27422"/>
    <cellStyle name="40% - Accent3 4 5 2 3" xfId="9642"/>
    <cellStyle name="40% - Accent3 4 5 2 3 2" xfId="19802"/>
    <cellStyle name="40% - Accent3 4 5 2 3 2 2" xfId="40122"/>
    <cellStyle name="40% - Accent3 4 5 2 3 3" xfId="29962"/>
    <cellStyle name="40% - Accent3 4 5 2 4" xfId="14722"/>
    <cellStyle name="40% - Accent3 4 5 2 4 2" xfId="35042"/>
    <cellStyle name="40% - Accent3 4 5 2 5" xfId="24882"/>
    <cellStyle name="40% - Accent3 4 5 3" xfId="5831"/>
    <cellStyle name="40% - Accent3 4 5 3 2" xfId="10911"/>
    <cellStyle name="40% - Accent3 4 5 3 2 2" xfId="21071"/>
    <cellStyle name="40% - Accent3 4 5 3 2 2 2" xfId="41391"/>
    <cellStyle name="40% - Accent3 4 5 3 2 3" xfId="31231"/>
    <cellStyle name="40% - Accent3 4 5 3 3" xfId="15991"/>
    <cellStyle name="40% - Accent3 4 5 3 3 2" xfId="36311"/>
    <cellStyle name="40% - Accent3 4 5 3 4" xfId="26151"/>
    <cellStyle name="40% - Accent3 4 5 4" xfId="8371"/>
    <cellStyle name="40% - Accent3 4 5 4 2" xfId="18531"/>
    <cellStyle name="40% - Accent3 4 5 4 2 2" xfId="38851"/>
    <cellStyle name="40% - Accent3 4 5 4 3" xfId="28691"/>
    <cellStyle name="40% - Accent3 4 5 5" xfId="13451"/>
    <cellStyle name="40% - Accent3 4 5 5 2" xfId="33771"/>
    <cellStyle name="40% - Accent3 4 5 6" xfId="23611"/>
    <cellStyle name="40% - Accent3 4 6" xfId="2862"/>
    <cellStyle name="40% - Accent3 4 7" xfId="3928"/>
    <cellStyle name="40% - Accent3 4 7 2" xfId="6468"/>
    <cellStyle name="40% - Accent3 4 7 2 2" xfId="11548"/>
    <cellStyle name="40% - Accent3 4 7 2 2 2" xfId="21708"/>
    <cellStyle name="40% - Accent3 4 7 2 2 2 2" xfId="42028"/>
    <cellStyle name="40% - Accent3 4 7 2 2 3" xfId="31868"/>
    <cellStyle name="40% - Accent3 4 7 2 3" xfId="16628"/>
    <cellStyle name="40% - Accent3 4 7 2 3 2" xfId="36948"/>
    <cellStyle name="40% - Accent3 4 7 2 4" xfId="26788"/>
    <cellStyle name="40% - Accent3 4 7 3" xfId="9008"/>
    <cellStyle name="40% - Accent3 4 7 3 2" xfId="19168"/>
    <cellStyle name="40% - Accent3 4 7 3 2 2" xfId="39488"/>
    <cellStyle name="40% - Accent3 4 7 3 3" xfId="29328"/>
    <cellStyle name="40% - Accent3 4 7 4" xfId="14088"/>
    <cellStyle name="40% - Accent3 4 7 4 2" xfId="34408"/>
    <cellStyle name="40% - Accent3 4 7 5" xfId="24248"/>
    <cellStyle name="40% - Accent3 4 8" xfId="5195"/>
    <cellStyle name="40% - Accent3 4 8 2" xfId="10275"/>
    <cellStyle name="40% - Accent3 4 8 2 2" xfId="20435"/>
    <cellStyle name="40% - Accent3 4 8 2 2 2" xfId="40755"/>
    <cellStyle name="40% - Accent3 4 8 2 3" xfId="30595"/>
    <cellStyle name="40% - Accent3 4 8 3" xfId="15355"/>
    <cellStyle name="40% - Accent3 4 8 3 2" xfId="35675"/>
    <cellStyle name="40% - Accent3 4 8 4" xfId="25515"/>
    <cellStyle name="40% - Accent3 4 9" xfId="7735"/>
    <cellStyle name="40% - Accent3 4 9 2" xfId="17895"/>
    <cellStyle name="40% - Accent3 4 9 2 2" xfId="38215"/>
    <cellStyle name="40% - Accent3 4 9 3" xfId="28055"/>
    <cellStyle name="40% - Accent3 5" xfId="667"/>
    <cellStyle name="40% - Accent3 5 10" xfId="12827"/>
    <cellStyle name="40% - Accent3 5 10 2" xfId="33147"/>
    <cellStyle name="40% - Accent3 5 11" xfId="22987"/>
    <cellStyle name="40% - Accent3 5 2" xfId="668"/>
    <cellStyle name="40% - Accent3 5 2 2" xfId="669"/>
    <cellStyle name="40% - Accent3 5 2 2 2" xfId="670"/>
    <cellStyle name="40% - Accent3 5 2 2 2 2" xfId="671"/>
    <cellStyle name="40% - Accent3 5 2 2 2 2 2" xfId="3944"/>
    <cellStyle name="40% - Accent3 5 2 2 2 2 2 2" xfId="6484"/>
    <cellStyle name="40% - Accent3 5 2 2 2 2 2 2 2" xfId="11564"/>
    <cellStyle name="40% - Accent3 5 2 2 2 2 2 2 2 2" xfId="21724"/>
    <cellStyle name="40% - Accent3 5 2 2 2 2 2 2 2 2 2" xfId="42044"/>
    <cellStyle name="40% - Accent3 5 2 2 2 2 2 2 2 3" xfId="31884"/>
    <cellStyle name="40% - Accent3 5 2 2 2 2 2 2 3" xfId="16644"/>
    <cellStyle name="40% - Accent3 5 2 2 2 2 2 2 3 2" xfId="36964"/>
    <cellStyle name="40% - Accent3 5 2 2 2 2 2 2 4" xfId="26804"/>
    <cellStyle name="40% - Accent3 5 2 2 2 2 2 3" xfId="9024"/>
    <cellStyle name="40% - Accent3 5 2 2 2 2 2 3 2" xfId="19184"/>
    <cellStyle name="40% - Accent3 5 2 2 2 2 2 3 2 2" xfId="39504"/>
    <cellStyle name="40% - Accent3 5 2 2 2 2 2 3 3" xfId="29344"/>
    <cellStyle name="40% - Accent3 5 2 2 2 2 2 4" xfId="14104"/>
    <cellStyle name="40% - Accent3 5 2 2 2 2 2 4 2" xfId="34424"/>
    <cellStyle name="40% - Accent3 5 2 2 2 2 2 5" xfId="24264"/>
    <cellStyle name="40% - Accent3 5 2 2 2 2 3" xfId="5211"/>
    <cellStyle name="40% - Accent3 5 2 2 2 2 3 2" xfId="10291"/>
    <cellStyle name="40% - Accent3 5 2 2 2 2 3 2 2" xfId="20451"/>
    <cellStyle name="40% - Accent3 5 2 2 2 2 3 2 2 2" xfId="40771"/>
    <cellStyle name="40% - Accent3 5 2 2 2 2 3 2 3" xfId="30611"/>
    <cellStyle name="40% - Accent3 5 2 2 2 2 3 3" xfId="15371"/>
    <cellStyle name="40% - Accent3 5 2 2 2 2 3 3 2" xfId="35691"/>
    <cellStyle name="40% - Accent3 5 2 2 2 2 3 4" xfId="25531"/>
    <cellStyle name="40% - Accent3 5 2 2 2 2 4" xfId="7751"/>
    <cellStyle name="40% - Accent3 5 2 2 2 2 4 2" xfId="17911"/>
    <cellStyle name="40% - Accent3 5 2 2 2 2 4 2 2" xfId="38231"/>
    <cellStyle name="40% - Accent3 5 2 2 2 2 4 3" xfId="28071"/>
    <cellStyle name="40% - Accent3 5 2 2 2 2 5" xfId="12831"/>
    <cellStyle name="40% - Accent3 5 2 2 2 2 5 2" xfId="33151"/>
    <cellStyle name="40% - Accent3 5 2 2 2 2 6" xfId="22991"/>
    <cellStyle name="40% - Accent3 5 2 2 2 3" xfId="3943"/>
    <cellStyle name="40% - Accent3 5 2 2 2 3 2" xfId="6483"/>
    <cellStyle name="40% - Accent3 5 2 2 2 3 2 2" xfId="11563"/>
    <cellStyle name="40% - Accent3 5 2 2 2 3 2 2 2" xfId="21723"/>
    <cellStyle name="40% - Accent3 5 2 2 2 3 2 2 2 2" xfId="42043"/>
    <cellStyle name="40% - Accent3 5 2 2 2 3 2 2 3" xfId="31883"/>
    <cellStyle name="40% - Accent3 5 2 2 2 3 2 3" xfId="16643"/>
    <cellStyle name="40% - Accent3 5 2 2 2 3 2 3 2" xfId="36963"/>
    <cellStyle name="40% - Accent3 5 2 2 2 3 2 4" xfId="26803"/>
    <cellStyle name="40% - Accent3 5 2 2 2 3 3" xfId="9023"/>
    <cellStyle name="40% - Accent3 5 2 2 2 3 3 2" xfId="19183"/>
    <cellStyle name="40% - Accent3 5 2 2 2 3 3 2 2" xfId="39503"/>
    <cellStyle name="40% - Accent3 5 2 2 2 3 3 3" xfId="29343"/>
    <cellStyle name="40% - Accent3 5 2 2 2 3 4" xfId="14103"/>
    <cellStyle name="40% - Accent3 5 2 2 2 3 4 2" xfId="34423"/>
    <cellStyle name="40% - Accent3 5 2 2 2 3 5" xfId="24263"/>
    <cellStyle name="40% - Accent3 5 2 2 2 4" xfId="5210"/>
    <cellStyle name="40% - Accent3 5 2 2 2 4 2" xfId="10290"/>
    <cellStyle name="40% - Accent3 5 2 2 2 4 2 2" xfId="20450"/>
    <cellStyle name="40% - Accent3 5 2 2 2 4 2 2 2" xfId="40770"/>
    <cellStyle name="40% - Accent3 5 2 2 2 4 2 3" xfId="30610"/>
    <cellStyle name="40% - Accent3 5 2 2 2 4 3" xfId="15370"/>
    <cellStyle name="40% - Accent3 5 2 2 2 4 3 2" xfId="35690"/>
    <cellStyle name="40% - Accent3 5 2 2 2 4 4" xfId="25530"/>
    <cellStyle name="40% - Accent3 5 2 2 2 5" xfId="7750"/>
    <cellStyle name="40% - Accent3 5 2 2 2 5 2" xfId="17910"/>
    <cellStyle name="40% - Accent3 5 2 2 2 5 2 2" xfId="38230"/>
    <cellStyle name="40% - Accent3 5 2 2 2 5 3" xfId="28070"/>
    <cellStyle name="40% - Accent3 5 2 2 2 6" xfId="12830"/>
    <cellStyle name="40% - Accent3 5 2 2 2 6 2" xfId="33150"/>
    <cellStyle name="40% - Accent3 5 2 2 2 7" xfId="22990"/>
    <cellStyle name="40% - Accent3 5 2 2 3" xfId="3942"/>
    <cellStyle name="40% - Accent3 5 2 2 3 2" xfId="6482"/>
    <cellStyle name="40% - Accent3 5 2 2 3 2 2" xfId="11562"/>
    <cellStyle name="40% - Accent3 5 2 2 3 2 2 2" xfId="21722"/>
    <cellStyle name="40% - Accent3 5 2 2 3 2 2 2 2" xfId="42042"/>
    <cellStyle name="40% - Accent3 5 2 2 3 2 2 3" xfId="31882"/>
    <cellStyle name="40% - Accent3 5 2 2 3 2 3" xfId="16642"/>
    <cellStyle name="40% - Accent3 5 2 2 3 2 3 2" xfId="36962"/>
    <cellStyle name="40% - Accent3 5 2 2 3 2 4" xfId="26802"/>
    <cellStyle name="40% - Accent3 5 2 2 3 3" xfId="9022"/>
    <cellStyle name="40% - Accent3 5 2 2 3 3 2" xfId="19182"/>
    <cellStyle name="40% - Accent3 5 2 2 3 3 2 2" xfId="39502"/>
    <cellStyle name="40% - Accent3 5 2 2 3 3 3" xfId="29342"/>
    <cellStyle name="40% - Accent3 5 2 2 3 4" xfId="14102"/>
    <cellStyle name="40% - Accent3 5 2 2 3 4 2" xfId="34422"/>
    <cellStyle name="40% - Accent3 5 2 2 3 5" xfId="24262"/>
    <cellStyle name="40% - Accent3 5 2 2 4" xfId="5209"/>
    <cellStyle name="40% - Accent3 5 2 2 4 2" xfId="10289"/>
    <cellStyle name="40% - Accent3 5 2 2 4 2 2" xfId="20449"/>
    <cellStyle name="40% - Accent3 5 2 2 4 2 2 2" xfId="40769"/>
    <cellStyle name="40% - Accent3 5 2 2 4 2 3" xfId="30609"/>
    <cellStyle name="40% - Accent3 5 2 2 4 3" xfId="15369"/>
    <cellStyle name="40% - Accent3 5 2 2 4 3 2" xfId="35689"/>
    <cellStyle name="40% - Accent3 5 2 2 4 4" xfId="25529"/>
    <cellStyle name="40% - Accent3 5 2 2 5" xfId="7749"/>
    <cellStyle name="40% - Accent3 5 2 2 5 2" xfId="17909"/>
    <cellStyle name="40% - Accent3 5 2 2 5 2 2" xfId="38229"/>
    <cellStyle name="40% - Accent3 5 2 2 5 3" xfId="28069"/>
    <cellStyle name="40% - Accent3 5 2 2 6" xfId="12829"/>
    <cellStyle name="40% - Accent3 5 2 2 6 2" xfId="33149"/>
    <cellStyle name="40% - Accent3 5 2 2 7" xfId="22989"/>
    <cellStyle name="40% - Accent3 5 2 3" xfId="672"/>
    <cellStyle name="40% - Accent3 5 2 3 2" xfId="673"/>
    <cellStyle name="40% - Accent3 5 2 3 2 2" xfId="3946"/>
    <cellStyle name="40% - Accent3 5 2 3 2 2 2" xfId="6486"/>
    <cellStyle name="40% - Accent3 5 2 3 2 2 2 2" xfId="11566"/>
    <cellStyle name="40% - Accent3 5 2 3 2 2 2 2 2" xfId="21726"/>
    <cellStyle name="40% - Accent3 5 2 3 2 2 2 2 2 2" xfId="42046"/>
    <cellStyle name="40% - Accent3 5 2 3 2 2 2 2 3" xfId="31886"/>
    <cellStyle name="40% - Accent3 5 2 3 2 2 2 3" xfId="16646"/>
    <cellStyle name="40% - Accent3 5 2 3 2 2 2 3 2" xfId="36966"/>
    <cellStyle name="40% - Accent3 5 2 3 2 2 2 4" xfId="26806"/>
    <cellStyle name="40% - Accent3 5 2 3 2 2 3" xfId="9026"/>
    <cellStyle name="40% - Accent3 5 2 3 2 2 3 2" xfId="19186"/>
    <cellStyle name="40% - Accent3 5 2 3 2 2 3 2 2" xfId="39506"/>
    <cellStyle name="40% - Accent3 5 2 3 2 2 3 3" xfId="29346"/>
    <cellStyle name="40% - Accent3 5 2 3 2 2 4" xfId="14106"/>
    <cellStyle name="40% - Accent3 5 2 3 2 2 4 2" xfId="34426"/>
    <cellStyle name="40% - Accent3 5 2 3 2 2 5" xfId="24266"/>
    <cellStyle name="40% - Accent3 5 2 3 2 3" xfId="5213"/>
    <cellStyle name="40% - Accent3 5 2 3 2 3 2" xfId="10293"/>
    <cellStyle name="40% - Accent3 5 2 3 2 3 2 2" xfId="20453"/>
    <cellStyle name="40% - Accent3 5 2 3 2 3 2 2 2" xfId="40773"/>
    <cellStyle name="40% - Accent3 5 2 3 2 3 2 3" xfId="30613"/>
    <cellStyle name="40% - Accent3 5 2 3 2 3 3" xfId="15373"/>
    <cellStyle name="40% - Accent3 5 2 3 2 3 3 2" xfId="35693"/>
    <cellStyle name="40% - Accent3 5 2 3 2 3 4" xfId="25533"/>
    <cellStyle name="40% - Accent3 5 2 3 2 4" xfId="7753"/>
    <cellStyle name="40% - Accent3 5 2 3 2 4 2" xfId="17913"/>
    <cellStyle name="40% - Accent3 5 2 3 2 4 2 2" xfId="38233"/>
    <cellStyle name="40% - Accent3 5 2 3 2 4 3" xfId="28073"/>
    <cellStyle name="40% - Accent3 5 2 3 2 5" xfId="12833"/>
    <cellStyle name="40% - Accent3 5 2 3 2 5 2" xfId="33153"/>
    <cellStyle name="40% - Accent3 5 2 3 2 6" xfId="22993"/>
    <cellStyle name="40% - Accent3 5 2 3 3" xfId="3945"/>
    <cellStyle name="40% - Accent3 5 2 3 3 2" xfId="6485"/>
    <cellStyle name="40% - Accent3 5 2 3 3 2 2" xfId="11565"/>
    <cellStyle name="40% - Accent3 5 2 3 3 2 2 2" xfId="21725"/>
    <cellStyle name="40% - Accent3 5 2 3 3 2 2 2 2" xfId="42045"/>
    <cellStyle name="40% - Accent3 5 2 3 3 2 2 3" xfId="31885"/>
    <cellStyle name="40% - Accent3 5 2 3 3 2 3" xfId="16645"/>
    <cellStyle name="40% - Accent3 5 2 3 3 2 3 2" xfId="36965"/>
    <cellStyle name="40% - Accent3 5 2 3 3 2 4" xfId="26805"/>
    <cellStyle name="40% - Accent3 5 2 3 3 3" xfId="9025"/>
    <cellStyle name="40% - Accent3 5 2 3 3 3 2" xfId="19185"/>
    <cellStyle name="40% - Accent3 5 2 3 3 3 2 2" xfId="39505"/>
    <cellStyle name="40% - Accent3 5 2 3 3 3 3" xfId="29345"/>
    <cellStyle name="40% - Accent3 5 2 3 3 4" xfId="14105"/>
    <cellStyle name="40% - Accent3 5 2 3 3 4 2" xfId="34425"/>
    <cellStyle name="40% - Accent3 5 2 3 3 5" xfId="24265"/>
    <cellStyle name="40% - Accent3 5 2 3 4" xfId="5212"/>
    <cellStyle name="40% - Accent3 5 2 3 4 2" xfId="10292"/>
    <cellStyle name="40% - Accent3 5 2 3 4 2 2" xfId="20452"/>
    <cellStyle name="40% - Accent3 5 2 3 4 2 2 2" xfId="40772"/>
    <cellStyle name="40% - Accent3 5 2 3 4 2 3" xfId="30612"/>
    <cellStyle name="40% - Accent3 5 2 3 4 3" xfId="15372"/>
    <cellStyle name="40% - Accent3 5 2 3 4 3 2" xfId="35692"/>
    <cellStyle name="40% - Accent3 5 2 3 4 4" xfId="25532"/>
    <cellStyle name="40% - Accent3 5 2 3 5" xfId="7752"/>
    <cellStyle name="40% - Accent3 5 2 3 5 2" xfId="17912"/>
    <cellStyle name="40% - Accent3 5 2 3 5 2 2" xfId="38232"/>
    <cellStyle name="40% - Accent3 5 2 3 5 3" xfId="28072"/>
    <cellStyle name="40% - Accent3 5 2 3 6" xfId="12832"/>
    <cellStyle name="40% - Accent3 5 2 3 6 2" xfId="33152"/>
    <cellStyle name="40% - Accent3 5 2 3 7" xfId="22992"/>
    <cellStyle name="40% - Accent3 5 2 4" xfId="3941"/>
    <cellStyle name="40% - Accent3 5 2 4 2" xfId="6481"/>
    <cellStyle name="40% - Accent3 5 2 4 2 2" xfId="11561"/>
    <cellStyle name="40% - Accent3 5 2 4 2 2 2" xfId="21721"/>
    <cellStyle name="40% - Accent3 5 2 4 2 2 2 2" xfId="42041"/>
    <cellStyle name="40% - Accent3 5 2 4 2 2 3" xfId="31881"/>
    <cellStyle name="40% - Accent3 5 2 4 2 3" xfId="16641"/>
    <cellStyle name="40% - Accent3 5 2 4 2 3 2" xfId="36961"/>
    <cellStyle name="40% - Accent3 5 2 4 2 4" xfId="26801"/>
    <cellStyle name="40% - Accent3 5 2 4 3" xfId="9021"/>
    <cellStyle name="40% - Accent3 5 2 4 3 2" xfId="19181"/>
    <cellStyle name="40% - Accent3 5 2 4 3 2 2" xfId="39501"/>
    <cellStyle name="40% - Accent3 5 2 4 3 3" xfId="29341"/>
    <cellStyle name="40% - Accent3 5 2 4 4" xfId="14101"/>
    <cellStyle name="40% - Accent3 5 2 4 4 2" xfId="34421"/>
    <cellStyle name="40% - Accent3 5 2 4 5" xfId="24261"/>
    <cellStyle name="40% - Accent3 5 2 5" xfId="5208"/>
    <cellStyle name="40% - Accent3 5 2 5 2" xfId="10288"/>
    <cellStyle name="40% - Accent3 5 2 5 2 2" xfId="20448"/>
    <cellStyle name="40% - Accent3 5 2 5 2 2 2" xfId="40768"/>
    <cellStyle name="40% - Accent3 5 2 5 2 3" xfId="30608"/>
    <cellStyle name="40% - Accent3 5 2 5 3" xfId="15368"/>
    <cellStyle name="40% - Accent3 5 2 5 3 2" xfId="35688"/>
    <cellStyle name="40% - Accent3 5 2 5 4" xfId="25528"/>
    <cellStyle name="40% - Accent3 5 2 6" xfId="7748"/>
    <cellStyle name="40% - Accent3 5 2 6 2" xfId="17908"/>
    <cellStyle name="40% - Accent3 5 2 6 2 2" xfId="38228"/>
    <cellStyle name="40% - Accent3 5 2 6 3" xfId="28068"/>
    <cellStyle name="40% - Accent3 5 2 7" xfId="12828"/>
    <cellStyle name="40% - Accent3 5 2 7 2" xfId="33148"/>
    <cellStyle name="40% - Accent3 5 2 8" xfId="22988"/>
    <cellStyle name="40% - Accent3 5 3" xfId="674"/>
    <cellStyle name="40% - Accent3 5 3 2" xfId="675"/>
    <cellStyle name="40% - Accent3 5 3 2 2" xfId="676"/>
    <cellStyle name="40% - Accent3 5 3 2 2 2" xfId="3949"/>
    <cellStyle name="40% - Accent3 5 3 2 2 2 2" xfId="6489"/>
    <cellStyle name="40% - Accent3 5 3 2 2 2 2 2" xfId="11569"/>
    <cellStyle name="40% - Accent3 5 3 2 2 2 2 2 2" xfId="21729"/>
    <cellStyle name="40% - Accent3 5 3 2 2 2 2 2 2 2" xfId="42049"/>
    <cellStyle name="40% - Accent3 5 3 2 2 2 2 2 3" xfId="31889"/>
    <cellStyle name="40% - Accent3 5 3 2 2 2 2 3" xfId="16649"/>
    <cellStyle name="40% - Accent3 5 3 2 2 2 2 3 2" xfId="36969"/>
    <cellStyle name="40% - Accent3 5 3 2 2 2 2 4" xfId="26809"/>
    <cellStyle name="40% - Accent3 5 3 2 2 2 3" xfId="9029"/>
    <cellStyle name="40% - Accent3 5 3 2 2 2 3 2" xfId="19189"/>
    <cellStyle name="40% - Accent3 5 3 2 2 2 3 2 2" xfId="39509"/>
    <cellStyle name="40% - Accent3 5 3 2 2 2 3 3" xfId="29349"/>
    <cellStyle name="40% - Accent3 5 3 2 2 2 4" xfId="14109"/>
    <cellStyle name="40% - Accent3 5 3 2 2 2 4 2" xfId="34429"/>
    <cellStyle name="40% - Accent3 5 3 2 2 2 5" xfId="24269"/>
    <cellStyle name="40% - Accent3 5 3 2 2 3" xfId="5216"/>
    <cellStyle name="40% - Accent3 5 3 2 2 3 2" xfId="10296"/>
    <cellStyle name="40% - Accent3 5 3 2 2 3 2 2" xfId="20456"/>
    <cellStyle name="40% - Accent3 5 3 2 2 3 2 2 2" xfId="40776"/>
    <cellStyle name="40% - Accent3 5 3 2 2 3 2 3" xfId="30616"/>
    <cellStyle name="40% - Accent3 5 3 2 2 3 3" xfId="15376"/>
    <cellStyle name="40% - Accent3 5 3 2 2 3 3 2" xfId="35696"/>
    <cellStyle name="40% - Accent3 5 3 2 2 3 4" xfId="25536"/>
    <cellStyle name="40% - Accent3 5 3 2 2 4" xfId="7756"/>
    <cellStyle name="40% - Accent3 5 3 2 2 4 2" xfId="17916"/>
    <cellStyle name="40% - Accent3 5 3 2 2 4 2 2" xfId="38236"/>
    <cellStyle name="40% - Accent3 5 3 2 2 4 3" xfId="28076"/>
    <cellStyle name="40% - Accent3 5 3 2 2 5" xfId="12836"/>
    <cellStyle name="40% - Accent3 5 3 2 2 5 2" xfId="33156"/>
    <cellStyle name="40% - Accent3 5 3 2 2 6" xfId="22996"/>
    <cellStyle name="40% - Accent3 5 3 2 3" xfId="3948"/>
    <cellStyle name="40% - Accent3 5 3 2 3 2" xfId="6488"/>
    <cellStyle name="40% - Accent3 5 3 2 3 2 2" xfId="11568"/>
    <cellStyle name="40% - Accent3 5 3 2 3 2 2 2" xfId="21728"/>
    <cellStyle name="40% - Accent3 5 3 2 3 2 2 2 2" xfId="42048"/>
    <cellStyle name="40% - Accent3 5 3 2 3 2 2 3" xfId="31888"/>
    <cellStyle name="40% - Accent3 5 3 2 3 2 3" xfId="16648"/>
    <cellStyle name="40% - Accent3 5 3 2 3 2 3 2" xfId="36968"/>
    <cellStyle name="40% - Accent3 5 3 2 3 2 4" xfId="26808"/>
    <cellStyle name="40% - Accent3 5 3 2 3 3" xfId="9028"/>
    <cellStyle name="40% - Accent3 5 3 2 3 3 2" xfId="19188"/>
    <cellStyle name="40% - Accent3 5 3 2 3 3 2 2" xfId="39508"/>
    <cellStyle name="40% - Accent3 5 3 2 3 3 3" xfId="29348"/>
    <cellStyle name="40% - Accent3 5 3 2 3 4" xfId="14108"/>
    <cellStyle name="40% - Accent3 5 3 2 3 4 2" xfId="34428"/>
    <cellStyle name="40% - Accent3 5 3 2 3 5" xfId="24268"/>
    <cellStyle name="40% - Accent3 5 3 2 4" xfId="5215"/>
    <cellStyle name="40% - Accent3 5 3 2 4 2" xfId="10295"/>
    <cellStyle name="40% - Accent3 5 3 2 4 2 2" xfId="20455"/>
    <cellStyle name="40% - Accent3 5 3 2 4 2 2 2" xfId="40775"/>
    <cellStyle name="40% - Accent3 5 3 2 4 2 3" xfId="30615"/>
    <cellStyle name="40% - Accent3 5 3 2 4 3" xfId="15375"/>
    <cellStyle name="40% - Accent3 5 3 2 4 3 2" xfId="35695"/>
    <cellStyle name="40% - Accent3 5 3 2 4 4" xfId="25535"/>
    <cellStyle name="40% - Accent3 5 3 2 5" xfId="7755"/>
    <cellStyle name="40% - Accent3 5 3 2 5 2" xfId="17915"/>
    <cellStyle name="40% - Accent3 5 3 2 5 2 2" xfId="38235"/>
    <cellStyle name="40% - Accent3 5 3 2 5 3" xfId="28075"/>
    <cellStyle name="40% - Accent3 5 3 2 6" xfId="12835"/>
    <cellStyle name="40% - Accent3 5 3 2 6 2" xfId="33155"/>
    <cellStyle name="40% - Accent3 5 3 2 7" xfId="22995"/>
    <cellStyle name="40% - Accent3 5 3 3" xfId="3947"/>
    <cellStyle name="40% - Accent3 5 3 3 2" xfId="6487"/>
    <cellStyle name="40% - Accent3 5 3 3 2 2" xfId="11567"/>
    <cellStyle name="40% - Accent3 5 3 3 2 2 2" xfId="21727"/>
    <cellStyle name="40% - Accent3 5 3 3 2 2 2 2" xfId="42047"/>
    <cellStyle name="40% - Accent3 5 3 3 2 2 3" xfId="31887"/>
    <cellStyle name="40% - Accent3 5 3 3 2 3" xfId="16647"/>
    <cellStyle name="40% - Accent3 5 3 3 2 3 2" xfId="36967"/>
    <cellStyle name="40% - Accent3 5 3 3 2 4" xfId="26807"/>
    <cellStyle name="40% - Accent3 5 3 3 3" xfId="9027"/>
    <cellStyle name="40% - Accent3 5 3 3 3 2" xfId="19187"/>
    <cellStyle name="40% - Accent3 5 3 3 3 2 2" xfId="39507"/>
    <cellStyle name="40% - Accent3 5 3 3 3 3" xfId="29347"/>
    <cellStyle name="40% - Accent3 5 3 3 4" xfId="14107"/>
    <cellStyle name="40% - Accent3 5 3 3 4 2" xfId="34427"/>
    <cellStyle name="40% - Accent3 5 3 3 5" xfId="24267"/>
    <cellStyle name="40% - Accent3 5 3 4" xfId="5214"/>
    <cellStyle name="40% - Accent3 5 3 4 2" xfId="10294"/>
    <cellStyle name="40% - Accent3 5 3 4 2 2" xfId="20454"/>
    <cellStyle name="40% - Accent3 5 3 4 2 2 2" xfId="40774"/>
    <cellStyle name="40% - Accent3 5 3 4 2 3" xfId="30614"/>
    <cellStyle name="40% - Accent3 5 3 4 3" xfId="15374"/>
    <cellStyle name="40% - Accent3 5 3 4 3 2" xfId="35694"/>
    <cellStyle name="40% - Accent3 5 3 4 4" xfId="25534"/>
    <cellStyle name="40% - Accent3 5 3 5" xfId="7754"/>
    <cellStyle name="40% - Accent3 5 3 5 2" xfId="17914"/>
    <cellStyle name="40% - Accent3 5 3 5 2 2" xfId="38234"/>
    <cellStyle name="40% - Accent3 5 3 5 3" xfId="28074"/>
    <cellStyle name="40% - Accent3 5 3 6" xfId="12834"/>
    <cellStyle name="40% - Accent3 5 3 6 2" xfId="33154"/>
    <cellStyle name="40% - Accent3 5 3 7" xfId="22994"/>
    <cellStyle name="40% - Accent3 5 4" xfId="677"/>
    <cellStyle name="40% - Accent3 5 4 2" xfId="678"/>
    <cellStyle name="40% - Accent3 5 4 2 2" xfId="3951"/>
    <cellStyle name="40% - Accent3 5 4 2 2 2" xfId="6491"/>
    <cellStyle name="40% - Accent3 5 4 2 2 2 2" xfId="11571"/>
    <cellStyle name="40% - Accent3 5 4 2 2 2 2 2" xfId="21731"/>
    <cellStyle name="40% - Accent3 5 4 2 2 2 2 2 2" xfId="42051"/>
    <cellStyle name="40% - Accent3 5 4 2 2 2 2 3" xfId="31891"/>
    <cellStyle name="40% - Accent3 5 4 2 2 2 3" xfId="16651"/>
    <cellStyle name="40% - Accent3 5 4 2 2 2 3 2" xfId="36971"/>
    <cellStyle name="40% - Accent3 5 4 2 2 2 4" xfId="26811"/>
    <cellStyle name="40% - Accent3 5 4 2 2 3" xfId="9031"/>
    <cellStyle name="40% - Accent3 5 4 2 2 3 2" xfId="19191"/>
    <cellStyle name="40% - Accent3 5 4 2 2 3 2 2" xfId="39511"/>
    <cellStyle name="40% - Accent3 5 4 2 2 3 3" xfId="29351"/>
    <cellStyle name="40% - Accent3 5 4 2 2 4" xfId="14111"/>
    <cellStyle name="40% - Accent3 5 4 2 2 4 2" xfId="34431"/>
    <cellStyle name="40% - Accent3 5 4 2 2 5" xfId="24271"/>
    <cellStyle name="40% - Accent3 5 4 2 3" xfId="5218"/>
    <cellStyle name="40% - Accent3 5 4 2 3 2" xfId="10298"/>
    <cellStyle name="40% - Accent3 5 4 2 3 2 2" xfId="20458"/>
    <cellStyle name="40% - Accent3 5 4 2 3 2 2 2" xfId="40778"/>
    <cellStyle name="40% - Accent3 5 4 2 3 2 3" xfId="30618"/>
    <cellStyle name="40% - Accent3 5 4 2 3 3" xfId="15378"/>
    <cellStyle name="40% - Accent3 5 4 2 3 3 2" xfId="35698"/>
    <cellStyle name="40% - Accent3 5 4 2 3 4" xfId="25538"/>
    <cellStyle name="40% - Accent3 5 4 2 4" xfId="7758"/>
    <cellStyle name="40% - Accent3 5 4 2 4 2" xfId="17918"/>
    <cellStyle name="40% - Accent3 5 4 2 4 2 2" xfId="38238"/>
    <cellStyle name="40% - Accent3 5 4 2 4 3" xfId="28078"/>
    <cellStyle name="40% - Accent3 5 4 2 5" xfId="12838"/>
    <cellStyle name="40% - Accent3 5 4 2 5 2" xfId="33158"/>
    <cellStyle name="40% - Accent3 5 4 2 6" xfId="22998"/>
    <cellStyle name="40% - Accent3 5 4 3" xfId="3950"/>
    <cellStyle name="40% - Accent3 5 4 3 2" xfId="6490"/>
    <cellStyle name="40% - Accent3 5 4 3 2 2" xfId="11570"/>
    <cellStyle name="40% - Accent3 5 4 3 2 2 2" xfId="21730"/>
    <cellStyle name="40% - Accent3 5 4 3 2 2 2 2" xfId="42050"/>
    <cellStyle name="40% - Accent3 5 4 3 2 2 3" xfId="31890"/>
    <cellStyle name="40% - Accent3 5 4 3 2 3" xfId="16650"/>
    <cellStyle name="40% - Accent3 5 4 3 2 3 2" xfId="36970"/>
    <cellStyle name="40% - Accent3 5 4 3 2 4" xfId="26810"/>
    <cellStyle name="40% - Accent3 5 4 3 3" xfId="9030"/>
    <cellStyle name="40% - Accent3 5 4 3 3 2" xfId="19190"/>
    <cellStyle name="40% - Accent3 5 4 3 3 2 2" xfId="39510"/>
    <cellStyle name="40% - Accent3 5 4 3 3 3" xfId="29350"/>
    <cellStyle name="40% - Accent3 5 4 3 4" xfId="14110"/>
    <cellStyle name="40% - Accent3 5 4 3 4 2" xfId="34430"/>
    <cellStyle name="40% - Accent3 5 4 3 5" xfId="24270"/>
    <cellStyle name="40% - Accent3 5 4 4" xfId="5217"/>
    <cellStyle name="40% - Accent3 5 4 4 2" xfId="10297"/>
    <cellStyle name="40% - Accent3 5 4 4 2 2" xfId="20457"/>
    <cellStyle name="40% - Accent3 5 4 4 2 2 2" xfId="40777"/>
    <cellStyle name="40% - Accent3 5 4 4 2 3" xfId="30617"/>
    <cellStyle name="40% - Accent3 5 4 4 3" xfId="15377"/>
    <cellStyle name="40% - Accent3 5 4 4 3 2" xfId="35697"/>
    <cellStyle name="40% - Accent3 5 4 4 4" xfId="25537"/>
    <cellStyle name="40% - Accent3 5 4 5" xfId="7757"/>
    <cellStyle name="40% - Accent3 5 4 5 2" xfId="17917"/>
    <cellStyle name="40% - Accent3 5 4 5 2 2" xfId="38237"/>
    <cellStyle name="40% - Accent3 5 4 5 3" xfId="28077"/>
    <cellStyle name="40% - Accent3 5 4 6" xfId="12837"/>
    <cellStyle name="40% - Accent3 5 4 6 2" xfId="33157"/>
    <cellStyle name="40% - Accent3 5 4 7" xfId="22997"/>
    <cellStyle name="40% - Accent3 5 5" xfId="2863"/>
    <cellStyle name="40% - Accent3 5 5 2" xfId="4563"/>
    <cellStyle name="40% - Accent3 5 5 2 2" xfId="7103"/>
    <cellStyle name="40% - Accent3 5 5 2 2 2" xfId="12183"/>
    <cellStyle name="40% - Accent3 5 5 2 2 2 2" xfId="22343"/>
    <cellStyle name="40% - Accent3 5 5 2 2 2 2 2" xfId="42663"/>
    <cellStyle name="40% - Accent3 5 5 2 2 2 3" xfId="32503"/>
    <cellStyle name="40% - Accent3 5 5 2 2 3" xfId="17263"/>
    <cellStyle name="40% - Accent3 5 5 2 2 3 2" xfId="37583"/>
    <cellStyle name="40% - Accent3 5 5 2 2 4" xfId="27423"/>
    <cellStyle name="40% - Accent3 5 5 2 3" xfId="9643"/>
    <cellStyle name="40% - Accent3 5 5 2 3 2" xfId="19803"/>
    <cellStyle name="40% - Accent3 5 5 2 3 2 2" xfId="40123"/>
    <cellStyle name="40% - Accent3 5 5 2 3 3" xfId="29963"/>
    <cellStyle name="40% - Accent3 5 5 2 4" xfId="14723"/>
    <cellStyle name="40% - Accent3 5 5 2 4 2" xfId="35043"/>
    <cellStyle name="40% - Accent3 5 5 2 5" xfId="24883"/>
    <cellStyle name="40% - Accent3 5 5 3" xfId="5832"/>
    <cellStyle name="40% - Accent3 5 5 3 2" xfId="10912"/>
    <cellStyle name="40% - Accent3 5 5 3 2 2" xfId="21072"/>
    <cellStyle name="40% - Accent3 5 5 3 2 2 2" xfId="41392"/>
    <cellStyle name="40% - Accent3 5 5 3 2 3" xfId="31232"/>
    <cellStyle name="40% - Accent3 5 5 3 3" xfId="15992"/>
    <cellStyle name="40% - Accent3 5 5 3 3 2" xfId="36312"/>
    <cellStyle name="40% - Accent3 5 5 3 4" xfId="26152"/>
    <cellStyle name="40% - Accent3 5 5 4" xfId="8372"/>
    <cellStyle name="40% - Accent3 5 5 4 2" xfId="18532"/>
    <cellStyle name="40% - Accent3 5 5 4 2 2" xfId="38852"/>
    <cellStyle name="40% - Accent3 5 5 4 3" xfId="28692"/>
    <cellStyle name="40% - Accent3 5 5 5" xfId="13452"/>
    <cellStyle name="40% - Accent3 5 5 5 2" xfId="33772"/>
    <cellStyle name="40% - Accent3 5 5 6" xfId="23612"/>
    <cellStyle name="40% - Accent3 5 6" xfId="2864"/>
    <cellStyle name="40% - Accent3 5 7" xfId="3940"/>
    <cellStyle name="40% - Accent3 5 7 2" xfId="6480"/>
    <cellStyle name="40% - Accent3 5 7 2 2" xfId="11560"/>
    <cellStyle name="40% - Accent3 5 7 2 2 2" xfId="21720"/>
    <cellStyle name="40% - Accent3 5 7 2 2 2 2" xfId="42040"/>
    <cellStyle name="40% - Accent3 5 7 2 2 3" xfId="31880"/>
    <cellStyle name="40% - Accent3 5 7 2 3" xfId="16640"/>
    <cellStyle name="40% - Accent3 5 7 2 3 2" xfId="36960"/>
    <cellStyle name="40% - Accent3 5 7 2 4" xfId="26800"/>
    <cellStyle name="40% - Accent3 5 7 3" xfId="9020"/>
    <cellStyle name="40% - Accent3 5 7 3 2" xfId="19180"/>
    <cellStyle name="40% - Accent3 5 7 3 2 2" xfId="39500"/>
    <cellStyle name="40% - Accent3 5 7 3 3" xfId="29340"/>
    <cellStyle name="40% - Accent3 5 7 4" xfId="14100"/>
    <cellStyle name="40% - Accent3 5 7 4 2" xfId="34420"/>
    <cellStyle name="40% - Accent3 5 7 5" xfId="24260"/>
    <cellStyle name="40% - Accent3 5 8" xfId="5207"/>
    <cellStyle name="40% - Accent3 5 8 2" xfId="10287"/>
    <cellStyle name="40% - Accent3 5 8 2 2" xfId="20447"/>
    <cellStyle name="40% - Accent3 5 8 2 2 2" xfId="40767"/>
    <cellStyle name="40% - Accent3 5 8 2 3" xfId="30607"/>
    <cellStyle name="40% - Accent3 5 8 3" xfId="15367"/>
    <cellStyle name="40% - Accent3 5 8 3 2" xfId="35687"/>
    <cellStyle name="40% - Accent3 5 8 4" xfId="25527"/>
    <cellStyle name="40% - Accent3 5 9" xfId="7747"/>
    <cellStyle name="40% - Accent3 5 9 2" xfId="17907"/>
    <cellStyle name="40% - Accent3 5 9 2 2" xfId="38227"/>
    <cellStyle name="40% - Accent3 5 9 3" xfId="28067"/>
    <cellStyle name="40% - Accent3 6" xfId="679"/>
    <cellStyle name="40% - Accent3 6 2" xfId="680"/>
    <cellStyle name="40% - Accent3 6 2 2" xfId="681"/>
    <cellStyle name="40% - Accent3 6 2 2 2" xfId="682"/>
    <cellStyle name="40% - Accent3 6 2 2 2 2" xfId="3955"/>
    <cellStyle name="40% - Accent3 6 2 2 2 2 2" xfId="6495"/>
    <cellStyle name="40% - Accent3 6 2 2 2 2 2 2" xfId="11575"/>
    <cellStyle name="40% - Accent3 6 2 2 2 2 2 2 2" xfId="21735"/>
    <cellStyle name="40% - Accent3 6 2 2 2 2 2 2 2 2" xfId="42055"/>
    <cellStyle name="40% - Accent3 6 2 2 2 2 2 2 3" xfId="31895"/>
    <cellStyle name="40% - Accent3 6 2 2 2 2 2 3" xfId="16655"/>
    <cellStyle name="40% - Accent3 6 2 2 2 2 2 3 2" xfId="36975"/>
    <cellStyle name="40% - Accent3 6 2 2 2 2 2 4" xfId="26815"/>
    <cellStyle name="40% - Accent3 6 2 2 2 2 3" xfId="9035"/>
    <cellStyle name="40% - Accent3 6 2 2 2 2 3 2" xfId="19195"/>
    <cellStyle name="40% - Accent3 6 2 2 2 2 3 2 2" xfId="39515"/>
    <cellStyle name="40% - Accent3 6 2 2 2 2 3 3" xfId="29355"/>
    <cellStyle name="40% - Accent3 6 2 2 2 2 4" xfId="14115"/>
    <cellStyle name="40% - Accent3 6 2 2 2 2 4 2" xfId="34435"/>
    <cellStyle name="40% - Accent3 6 2 2 2 2 5" xfId="24275"/>
    <cellStyle name="40% - Accent3 6 2 2 2 3" xfId="5222"/>
    <cellStyle name="40% - Accent3 6 2 2 2 3 2" xfId="10302"/>
    <cellStyle name="40% - Accent3 6 2 2 2 3 2 2" xfId="20462"/>
    <cellStyle name="40% - Accent3 6 2 2 2 3 2 2 2" xfId="40782"/>
    <cellStyle name="40% - Accent3 6 2 2 2 3 2 3" xfId="30622"/>
    <cellStyle name="40% - Accent3 6 2 2 2 3 3" xfId="15382"/>
    <cellStyle name="40% - Accent3 6 2 2 2 3 3 2" xfId="35702"/>
    <cellStyle name="40% - Accent3 6 2 2 2 3 4" xfId="25542"/>
    <cellStyle name="40% - Accent3 6 2 2 2 4" xfId="7762"/>
    <cellStyle name="40% - Accent3 6 2 2 2 4 2" xfId="17922"/>
    <cellStyle name="40% - Accent3 6 2 2 2 4 2 2" xfId="38242"/>
    <cellStyle name="40% - Accent3 6 2 2 2 4 3" xfId="28082"/>
    <cellStyle name="40% - Accent3 6 2 2 2 5" xfId="12842"/>
    <cellStyle name="40% - Accent3 6 2 2 2 5 2" xfId="33162"/>
    <cellStyle name="40% - Accent3 6 2 2 2 6" xfId="23002"/>
    <cellStyle name="40% - Accent3 6 2 2 3" xfId="3954"/>
    <cellStyle name="40% - Accent3 6 2 2 3 2" xfId="6494"/>
    <cellStyle name="40% - Accent3 6 2 2 3 2 2" xfId="11574"/>
    <cellStyle name="40% - Accent3 6 2 2 3 2 2 2" xfId="21734"/>
    <cellStyle name="40% - Accent3 6 2 2 3 2 2 2 2" xfId="42054"/>
    <cellStyle name="40% - Accent3 6 2 2 3 2 2 3" xfId="31894"/>
    <cellStyle name="40% - Accent3 6 2 2 3 2 3" xfId="16654"/>
    <cellStyle name="40% - Accent3 6 2 2 3 2 3 2" xfId="36974"/>
    <cellStyle name="40% - Accent3 6 2 2 3 2 4" xfId="26814"/>
    <cellStyle name="40% - Accent3 6 2 2 3 3" xfId="9034"/>
    <cellStyle name="40% - Accent3 6 2 2 3 3 2" xfId="19194"/>
    <cellStyle name="40% - Accent3 6 2 2 3 3 2 2" xfId="39514"/>
    <cellStyle name="40% - Accent3 6 2 2 3 3 3" xfId="29354"/>
    <cellStyle name="40% - Accent3 6 2 2 3 4" xfId="14114"/>
    <cellStyle name="40% - Accent3 6 2 2 3 4 2" xfId="34434"/>
    <cellStyle name="40% - Accent3 6 2 2 3 5" xfId="24274"/>
    <cellStyle name="40% - Accent3 6 2 2 4" xfId="5221"/>
    <cellStyle name="40% - Accent3 6 2 2 4 2" xfId="10301"/>
    <cellStyle name="40% - Accent3 6 2 2 4 2 2" xfId="20461"/>
    <cellStyle name="40% - Accent3 6 2 2 4 2 2 2" xfId="40781"/>
    <cellStyle name="40% - Accent3 6 2 2 4 2 3" xfId="30621"/>
    <cellStyle name="40% - Accent3 6 2 2 4 3" xfId="15381"/>
    <cellStyle name="40% - Accent3 6 2 2 4 3 2" xfId="35701"/>
    <cellStyle name="40% - Accent3 6 2 2 4 4" xfId="25541"/>
    <cellStyle name="40% - Accent3 6 2 2 5" xfId="7761"/>
    <cellStyle name="40% - Accent3 6 2 2 5 2" xfId="17921"/>
    <cellStyle name="40% - Accent3 6 2 2 5 2 2" xfId="38241"/>
    <cellStyle name="40% - Accent3 6 2 2 5 3" xfId="28081"/>
    <cellStyle name="40% - Accent3 6 2 2 6" xfId="12841"/>
    <cellStyle name="40% - Accent3 6 2 2 6 2" xfId="33161"/>
    <cellStyle name="40% - Accent3 6 2 2 7" xfId="23001"/>
    <cellStyle name="40% - Accent3 6 2 3" xfId="3953"/>
    <cellStyle name="40% - Accent3 6 2 3 2" xfId="6493"/>
    <cellStyle name="40% - Accent3 6 2 3 2 2" xfId="11573"/>
    <cellStyle name="40% - Accent3 6 2 3 2 2 2" xfId="21733"/>
    <cellStyle name="40% - Accent3 6 2 3 2 2 2 2" xfId="42053"/>
    <cellStyle name="40% - Accent3 6 2 3 2 2 3" xfId="31893"/>
    <cellStyle name="40% - Accent3 6 2 3 2 3" xfId="16653"/>
    <cellStyle name="40% - Accent3 6 2 3 2 3 2" xfId="36973"/>
    <cellStyle name="40% - Accent3 6 2 3 2 4" xfId="26813"/>
    <cellStyle name="40% - Accent3 6 2 3 3" xfId="9033"/>
    <cellStyle name="40% - Accent3 6 2 3 3 2" xfId="19193"/>
    <cellStyle name="40% - Accent3 6 2 3 3 2 2" xfId="39513"/>
    <cellStyle name="40% - Accent3 6 2 3 3 3" xfId="29353"/>
    <cellStyle name="40% - Accent3 6 2 3 4" xfId="14113"/>
    <cellStyle name="40% - Accent3 6 2 3 4 2" xfId="34433"/>
    <cellStyle name="40% - Accent3 6 2 3 5" xfId="24273"/>
    <cellStyle name="40% - Accent3 6 2 4" xfId="5220"/>
    <cellStyle name="40% - Accent3 6 2 4 2" xfId="10300"/>
    <cellStyle name="40% - Accent3 6 2 4 2 2" xfId="20460"/>
    <cellStyle name="40% - Accent3 6 2 4 2 2 2" xfId="40780"/>
    <cellStyle name="40% - Accent3 6 2 4 2 3" xfId="30620"/>
    <cellStyle name="40% - Accent3 6 2 4 3" xfId="15380"/>
    <cellStyle name="40% - Accent3 6 2 4 3 2" xfId="35700"/>
    <cellStyle name="40% - Accent3 6 2 4 4" xfId="25540"/>
    <cellStyle name="40% - Accent3 6 2 5" xfId="7760"/>
    <cellStyle name="40% - Accent3 6 2 5 2" xfId="17920"/>
    <cellStyle name="40% - Accent3 6 2 5 2 2" xfId="38240"/>
    <cellStyle name="40% - Accent3 6 2 5 3" xfId="28080"/>
    <cellStyle name="40% - Accent3 6 2 6" xfId="12840"/>
    <cellStyle name="40% - Accent3 6 2 6 2" xfId="33160"/>
    <cellStyle name="40% - Accent3 6 2 7" xfId="23000"/>
    <cellStyle name="40% - Accent3 6 3" xfId="683"/>
    <cellStyle name="40% - Accent3 6 3 2" xfId="684"/>
    <cellStyle name="40% - Accent3 6 3 2 2" xfId="3957"/>
    <cellStyle name="40% - Accent3 6 3 2 2 2" xfId="6497"/>
    <cellStyle name="40% - Accent3 6 3 2 2 2 2" xfId="11577"/>
    <cellStyle name="40% - Accent3 6 3 2 2 2 2 2" xfId="21737"/>
    <cellStyle name="40% - Accent3 6 3 2 2 2 2 2 2" xfId="42057"/>
    <cellStyle name="40% - Accent3 6 3 2 2 2 2 3" xfId="31897"/>
    <cellStyle name="40% - Accent3 6 3 2 2 2 3" xfId="16657"/>
    <cellStyle name="40% - Accent3 6 3 2 2 2 3 2" xfId="36977"/>
    <cellStyle name="40% - Accent3 6 3 2 2 2 4" xfId="26817"/>
    <cellStyle name="40% - Accent3 6 3 2 2 3" xfId="9037"/>
    <cellStyle name="40% - Accent3 6 3 2 2 3 2" xfId="19197"/>
    <cellStyle name="40% - Accent3 6 3 2 2 3 2 2" xfId="39517"/>
    <cellStyle name="40% - Accent3 6 3 2 2 3 3" xfId="29357"/>
    <cellStyle name="40% - Accent3 6 3 2 2 4" xfId="14117"/>
    <cellStyle name="40% - Accent3 6 3 2 2 4 2" xfId="34437"/>
    <cellStyle name="40% - Accent3 6 3 2 2 5" xfId="24277"/>
    <cellStyle name="40% - Accent3 6 3 2 3" xfId="5224"/>
    <cellStyle name="40% - Accent3 6 3 2 3 2" xfId="10304"/>
    <cellStyle name="40% - Accent3 6 3 2 3 2 2" xfId="20464"/>
    <cellStyle name="40% - Accent3 6 3 2 3 2 2 2" xfId="40784"/>
    <cellStyle name="40% - Accent3 6 3 2 3 2 3" xfId="30624"/>
    <cellStyle name="40% - Accent3 6 3 2 3 3" xfId="15384"/>
    <cellStyle name="40% - Accent3 6 3 2 3 3 2" xfId="35704"/>
    <cellStyle name="40% - Accent3 6 3 2 3 4" xfId="25544"/>
    <cellStyle name="40% - Accent3 6 3 2 4" xfId="7764"/>
    <cellStyle name="40% - Accent3 6 3 2 4 2" xfId="17924"/>
    <cellStyle name="40% - Accent3 6 3 2 4 2 2" xfId="38244"/>
    <cellStyle name="40% - Accent3 6 3 2 4 3" xfId="28084"/>
    <cellStyle name="40% - Accent3 6 3 2 5" xfId="12844"/>
    <cellStyle name="40% - Accent3 6 3 2 5 2" xfId="33164"/>
    <cellStyle name="40% - Accent3 6 3 2 6" xfId="23004"/>
    <cellStyle name="40% - Accent3 6 3 3" xfId="3956"/>
    <cellStyle name="40% - Accent3 6 3 3 2" xfId="6496"/>
    <cellStyle name="40% - Accent3 6 3 3 2 2" xfId="11576"/>
    <cellStyle name="40% - Accent3 6 3 3 2 2 2" xfId="21736"/>
    <cellStyle name="40% - Accent3 6 3 3 2 2 2 2" xfId="42056"/>
    <cellStyle name="40% - Accent3 6 3 3 2 2 3" xfId="31896"/>
    <cellStyle name="40% - Accent3 6 3 3 2 3" xfId="16656"/>
    <cellStyle name="40% - Accent3 6 3 3 2 3 2" xfId="36976"/>
    <cellStyle name="40% - Accent3 6 3 3 2 4" xfId="26816"/>
    <cellStyle name="40% - Accent3 6 3 3 3" xfId="9036"/>
    <cellStyle name="40% - Accent3 6 3 3 3 2" xfId="19196"/>
    <cellStyle name="40% - Accent3 6 3 3 3 2 2" xfId="39516"/>
    <cellStyle name="40% - Accent3 6 3 3 3 3" xfId="29356"/>
    <cellStyle name="40% - Accent3 6 3 3 4" xfId="14116"/>
    <cellStyle name="40% - Accent3 6 3 3 4 2" xfId="34436"/>
    <cellStyle name="40% - Accent3 6 3 3 5" xfId="24276"/>
    <cellStyle name="40% - Accent3 6 3 4" xfId="5223"/>
    <cellStyle name="40% - Accent3 6 3 4 2" xfId="10303"/>
    <cellStyle name="40% - Accent3 6 3 4 2 2" xfId="20463"/>
    <cellStyle name="40% - Accent3 6 3 4 2 2 2" xfId="40783"/>
    <cellStyle name="40% - Accent3 6 3 4 2 3" xfId="30623"/>
    <cellStyle name="40% - Accent3 6 3 4 3" xfId="15383"/>
    <cellStyle name="40% - Accent3 6 3 4 3 2" xfId="35703"/>
    <cellStyle name="40% - Accent3 6 3 4 4" xfId="25543"/>
    <cellStyle name="40% - Accent3 6 3 5" xfId="7763"/>
    <cellStyle name="40% - Accent3 6 3 5 2" xfId="17923"/>
    <cellStyle name="40% - Accent3 6 3 5 2 2" xfId="38243"/>
    <cellStyle name="40% - Accent3 6 3 5 3" xfId="28083"/>
    <cellStyle name="40% - Accent3 6 3 6" xfId="12843"/>
    <cellStyle name="40% - Accent3 6 3 6 2" xfId="33163"/>
    <cellStyle name="40% - Accent3 6 3 7" xfId="23003"/>
    <cellStyle name="40% - Accent3 6 4" xfId="3952"/>
    <cellStyle name="40% - Accent3 6 4 2" xfId="6492"/>
    <cellStyle name="40% - Accent3 6 4 2 2" xfId="11572"/>
    <cellStyle name="40% - Accent3 6 4 2 2 2" xfId="21732"/>
    <cellStyle name="40% - Accent3 6 4 2 2 2 2" xfId="42052"/>
    <cellStyle name="40% - Accent3 6 4 2 2 3" xfId="31892"/>
    <cellStyle name="40% - Accent3 6 4 2 3" xfId="16652"/>
    <cellStyle name="40% - Accent3 6 4 2 3 2" xfId="36972"/>
    <cellStyle name="40% - Accent3 6 4 2 4" xfId="26812"/>
    <cellStyle name="40% - Accent3 6 4 3" xfId="9032"/>
    <cellStyle name="40% - Accent3 6 4 3 2" xfId="19192"/>
    <cellStyle name="40% - Accent3 6 4 3 2 2" xfId="39512"/>
    <cellStyle name="40% - Accent3 6 4 3 3" xfId="29352"/>
    <cellStyle name="40% - Accent3 6 4 4" xfId="14112"/>
    <cellStyle name="40% - Accent3 6 4 4 2" xfId="34432"/>
    <cellStyle name="40% - Accent3 6 4 5" xfId="24272"/>
    <cellStyle name="40% - Accent3 6 5" xfId="5219"/>
    <cellStyle name="40% - Accent3 6 5 2" xfId="10299"/>
    <cellStyle name="40% - Accent3 6 5 2 2" xfId="20459"/>
    <cellStyle name="40% - Accent3 6 5 2 2 2" xfId="40779"/>
    <cellStyle name="40% - Accent3 6 5 2 3" xfId="30619"/>
    <cellStyle name="40% - Accent3 6 5 3" xfId="15379"/>
    <cellStyle name="40% - Accent3 6 5 3 2" xfId="35699"/>
    <cellStyle name="40% - Accent3 6 5 4" xfId="25539"/>
    <cellStyle name="40% - Accent3 6 6" xfId="7759"/>
    <cellStyle name="40% - Accent3 6 6 2" xfId="17919"/>
    <cellStyle name="40% - Accent3 6 6 2 2" xfId="38239"/>
    <cellStyle name="40% - Accent3 6 6 3" xfId="28079"/>
    <cellStyle name="40% - Accent3 6 7" xfId="12839"/>
    <cellStyle name="40% - Accent3 6 7 2" xfId="33159"/>
    <cellStyle name="40% - Accent3 6 8" xfId="22999"/>
    <cellStyle name="40% - Accent3 7" xfId="685"/>
    <cellStyle name="40% - Accent3 7 2" xfId="686"/>
    <cellStyle name="40% - Accent3 7 2 2" xfId="687"/>
    <cellStyle name="40% - Accent3 7 2 2 2" xfId="688"/>
    <cellStyle name="40% - Accent3 7 2 2 2 2" xfId="3961"/>
    <cellStyle name="40% - Accent3 7 2 2 2 2 2" xfId="6501"/>
    <cellStyle name="40% - Accent3 7 2 2 2 2 2 2" xfId="11581"/>
    <cellStyle name="40% - Accent3 7 2 2 2 2 2 2 2" xfId="21741"/>
    <cellStyle name="40% - Accent3 7 2 2 2 2 2 2 2 2" xfId="42061"/>
    <cellStyle name="40% - Accent3 7 2 2 2 2 2 2 3" xfId="31901"/>
    <cellStyle name="40% - Accent3 7 2 2 2 2 2 3" xfId="16661"/>
    <cellStyle name="40% - Accent3 7 2 2 2 2 2 3 2" xfId="36981"/>
    <cellStyle name="40% - Accent3 7 2 2 2 2 2 4" xfId="26821"/>
    <cellStyle name="40% - Accent3 7 2 2 2 2 3" xfId="9041"/>
    <cellStyle name="40% - Accent3 7 2 2 2 2 3 2" xfId="19201"/>
    <cellStyle name="40% - Accent3 7 2 2 2 2 3 2 2" xfId="39521"/>
    <cellStyle name="40% - Accent3 7 2 2 2 2 3 3" xfId="29361"/>
    <cellStyle name="40% - Accent3 7 2 2 2 2 4" xfId="14121"/>
    <cellStyle name="40% - Accent3 7 2 2 2 2 4 2" xfId="34441"/>
    <cellStyle name="40% - Accent3 7 2 2 2 2 5" xfId="24281"/>
    <cellStyle name="40% - Accent3 7 2 2 2 3" xfId="5228"/>
    <cellStyle name="40% - Accent3 7 2 2 2 3 2" xfId="10308"/>
    <cellStyle name="40% - Accent3 7 2 2 2 3 2 2" xfId="20468"/>
    <cellStyle name="40% - Accent3 7 2 2 2 3 2 2 2" xfId="40788"/>
    <cellStyle name="40% - Accent3 7 2 2 2 3 2 3" xfId="30628"/>
    <cellStyle name="40% - Accent3 7 2 2 2 3 3" xfId="15388"/>
    <cellStyle name="40% - Accent3 7 2 2 2 3 3 2" xfId="35708"/>
    <cellStyle name="40% - Accent3 7 2 2 2 3 4" xfId="25548"/>
    <cellStyle name="40% - Accent3 7 2 2 2 4" xfId="7768"/>
    <cellStyle name="40% - Accent3 7 2 2 2 4 2" xfId="17928"/>
    <cellStyle name="40% - Accent3 7 2 2 2 4 2 2" xfId="38248"/>
    <cellStyle name="40% - Accent3 7 2 2 2 4 3" xfId="28088"/>
    <cellStyle name="40% - Accent3 7 2 2 2 5" xfId="12848"/>
    <cellStyle name="40% - Accent3 7 2 2 2 5 2" xfId="33168"/>
    <cellStyle name="40% - Accent3 7 2 2 2 6" xfId="23008"/>
    <cellStyle name="40% - Accent3 7 2 2 3" xfId="3960"/>
    <cellStyle name="40% - Accent3 7 2 2 3 2" xfId="6500"/>
    <cellStyle name="40% - Accent3 7 2 2 3 2 2" xfId="11580"/>
    <cellStyle name="40% - Accent3 7 2 2 3 2 2 2" xfId="21740"/>
    <cellStyle name="40% - Accent3 7 2 2 3 2 2 2 2" xfId="42060"/>
    <cellStyle name="40% - Accent3 7 2 2 3 2 2 3" xfId="31900"/>
    <cellStyle name="40% - Accent3 7 2 2 3 2 3" xfId="16660"/>
    <cellStyle name="40% - Accent3 7 2 2 3 2 3 2" xfId="36980"/>
    <cellStyle name="40% - Accent3 7 2 2 3 2 4" xfId="26820"/>
    <cellStyle name="40% - Accent3 7 2 2 3 3" xfId="9040"/>
    <cellStyle name="40% - Accent3 7 2 2 3 3 2" xfId="19200"/>
    <cellStyle name="40% - Accent3 7 2 2 3 3 2 2" xfId="39520"/>
    <cellStyle name="40% - Accent3 7 2 2 3 3 3" xfId="29360"/>
    <cellStyle name="40% - Accent3 7 2 2 3 4" xfId="14120"/>
    <cellStyle name="40% - Accent3 7 2 2 3 4 2" xfId="34440"/>
    <cellStyle name="40% - Accent3 7 2 2 3 5" xfId="24280"/>
    <cellStyle name="40% - Accent3 7 2 2 4" xfId="5227"/>
    <cellStyle name="40% - Accent3 7 2 2 4 2" xfId="10307"/>
    <cellStyle name="40% - Accent3 7 2 2 4 2 2" xfId="20467"/>
    <cellStyle name="40% - Accent3 7 2 2 4 2 2 2" xfId="40787"/>
    <cellStyle name="40% - Accent3 7 2 2 4 2 3" xfId="30627"/>
    <cellStyle name="40% - Accent3 7 2 2 4 3" xfId="15387"/>
    <cellStyle name="40% - Accent3 7 2 2 4 3 2" xfId="35707"/>
    <cellStyle name="40% - Accent3 7 2 2 4 4" xfId="25547"/>
    <cellStyle name="40% - Accent3 7 2 2 5" xfId="7767"/>
    <cellStyle name="40% - Accent3 7 2 2 5 2" xfId="17927"/>
    <cellStyle name="40% - Accent3 7 2 2 5 2 2" xfId="38247"/>
    <cellStyle name="40% - Accent3 7 2 2 5 3" xfId="28087"/>
    <cellStyle name="40% - Accent3 7 2 2 6" xfId="12847"/>
    <cellStyle name="40% - Accent3 7 2 2 6 2" xfId="33167"/>
    <cellStyle name="40% - Accent3 7 2 2 7" xfId="23007"/>
    <cellStyle name="40% - Accent3 7 2 3" xfId="3959"/>
    <cellStyle name="40% - Accent3 7 2 3 2" xfId="6499"/>
    <cellStyle name="40% - Accent3 7 2 3 2 2" xfId="11579"/>
    <cellStyle name="40% - Accent3 7 2 3 2 2 2" xfId="21739"/>
    <cellStyle name="40% - Accent3 7 2 3 2 2 2 2" xfId="42059"/>
    <cellStyle name="40% - Accent3 7 2 3 2 2 3" xfId="31899"/>
    <cellStyle name="40% - Accent3 7 2 3 2 3" xfId="16659"/>
    <cellStyle name="40% - Accent3 7 2 3 2 3 2" xfId="36979"/>
    <cellStyle name="40% - Accent3 7 2 3 2 4" xfId="26819"/>
    <cellStyle name="40% - Accent3 7 2 3 3" xfId="9039"/>
    <cellStyle name="40% - Accent3 7 2 3 3 2" xfId="19199"/>
    <cellStyle name="40% - Accent3 7 2 3 3 2 2" xfId="39519"/>
    <cellStyle name="40% - Accent3 7 2 3 3 3" xfId="29359"/>
    <cellStyle name="40% - Accent3 7 2 3 4" xfId="14119"/>
    <cellStyle name="40% - Accent3 7 2 3 4 2" xfId="34439"/>
    <cellStyle name="40% - Accent3 7 2 3 5" xfId="24279"/>
    <cellStyle name="40% - Accent3 7 2 4" xfId="5226"/>
    <cellStyle name="40% - Accent3 7 2 4 2" xfId="10306"/>
    <cellStyle name="40% - Accent3 7 2 4 2 2" xfId="20466"/>
    <cellStyle name="40% - Accent3 7 2 4 2 2 2" xfId="40786"/>
    <cellStyle name="40% - Accent3 7 2 4 2 3" xfId="30626"/>
    <cellStyle name="40% - Accent3 7 2 4 3" xfId="15386"/>
    <cellStyle name="40% - Accent3 7 2 4 3 2" xfId="35706"/>
    <cellStyle name="40% - Accent3 7 2 4 4" xfId="25546"/>
    <cellStyle name="40% - Accent3 7 2 5" xfId="7766"/>
    <cellStyle name="40% - Accent3 7 2 5 2" xfId="17926"/>
    <cellStyle name="40% - Accent3 7 2 5 2 2" xfId="38246"/>
    <cellStyle name="40% - Accent3 7 2 5 3" xfId="28086"/>
    <cellStyle name="40% - Accent3 7 2 6" xfId="12846"/>
    <cellStyle name="40% - Accent3 7 2 6 2" xfId="33166"/>
    <cellStyle name="40% - Accent3 7 2 7" xfId="23006"/>
    <cellStyle name="40% - Accent3 7 3" xfId="689"/>
    <cellStyle name="40% - Accent3 7 3 2" xfId="690"/>
    <cellStyle name="40% - Accent3 7 3 2 2" xfId="3963"/>
    <cellStyle name="40% - Accent3 7 3 2 2 2" xfId="6503"/>
    <cellStyle name="40% - Accent3 7 3 2 2 2 2" xfId="11583"/>
    <cellStyle name="40% - Accent3 7 3 2 2 2 2 2" xfId="21743"/>
    <cellStyle name="40% - Accent3 7 3 2 2 2 2 2 2" xfId="42063"/>
    <cellStyle name="40% - Accent3 7 3 2 2 2 2 3" xfId="31903"/>
    <cellStyle name="40% - Accent3 7 3 2 2 2 3" xfId="16663"/>
    <cellStyle name="40% - Accent3 7 3 2 2 2 3 2" xfId="36983"/>
    <cellStyle name="40% - Accent3 7 3 2 2 2 4" xfId="26823"/>
    <cellStyle name="40% - Accent3 7 3 2 2 3" xfId="9043"/>
    <cellStyle name="40% - Accent3 7 3 2 2 3 2" xfId="19203"/>
    <cellStyle name="40% - Accent3 7 3 2 2 3 2 2" xfId="39523"/>
    <cellStyle name="40% - Accent3 7 3 2 2 3 3" xfId="29363"/>
    <cellStyle name="40% - Accent3 7 3 2 2 4" xfId="14123"/>
    <cellStyle name="40% - Accent3 7 3 2 2 4 2" xfId="34443"/>
    <cellStyle name="40% - Accent3 7 3 2 2 5" xfId="24283"/>
    <cellStyle name="40% - Accent3 7 3 2 3" xfId="5230"/>
    <cellStyle name="40% - Accent3 7 3 2 3 2" xfId="10310"/>
    <cellStyle name="40% - Accent3 7 3 2 3 2 2" xfId="20470"/>
    <cellStyle name="40% - Accent3 7 3 2 3 2 2 2" xfId="40790"/>
    <cellStyle name="40% - Accent3 7 3 2 3 2 3" xfId="30630"/>
    <cellStyle name="40% - Accent3 7 3 2 3 3" xfId="15390"/>
    <cellStyle name="40% - Accent3 7 3 2 3 3 2" xfId="35710"/>
    <cellStyle name="40% - Accent3 7 3 2 3 4" xfId="25550"/>
    <cellStyle name="40% - Accent3 7 3 2 4" xfId="7770"/>
    <cellStyle name="40% - Accent3 7 3 2 4 2" xfId="17930"/>
    <cellStyle name="40% - Accent3 7 3 2 4 2 2" xfId="38250"/>
    <cellStyle name="40% - Accent3 7 3 2 4 3" xfId="28090"/>
    <cellStyle name="40% - Accent3 7 3 2 5" xfId="12850"/>
    <cellStyle name="40% - Accent3 7 3 2 5 2" xfId="33170"/>
    <cellStyle name="40% - Accent3 7 3 2 6" xfId="23010"/>
    <cellStyle name="40% - Accent3 7 3 3" xfId="3962"/>
    <cellStyle name="40% - Accent3 7 3 3 2" xfId="6502"/>
    <cellStyle name="40% - Accent3 7 3 3 2 2" xfId="11582"/>
    <cellStyle name="40% - Accent3 7 3 3 2 2 2" xfId="21742"/>
    <cellStyle name="40% - Accent3 7 3 3 2 2 2 2" xfId="42062"/>
    <cellStyle name="40% - Accent3 7 3 3 2 2 3" xfId="31902"/>
    <cellStyle name="40% - Accent3 7 3 3 2 3" xfId="16662"/>
    <cellStyle name="40% - Accent3 7 3 3 2 3 2" xfId="36982"/>
    <cellStyle name="40% - Accent3 7 3 3 2 4" xfId="26822"/>
    <cellStyle name="40% - Accent3 7 3 3 3" xfId="9042"/>
    <cellStyle name="40% - Accent3 7 3 3 3 2" xfId="19202"/>
    <cellStyle name="40% - Accent3 7 3 3 3 2 2" xfId="39522"/>
    <cellStyle name="40% - Accent3 7 3 3 3 3" xfId="29362"/>
    <cellStyle name="40% - Accent3 7 3 3 4" xfId="14122"/>
    <cellStyle name="40% - Accent3 7 3 3 4 2" xfId="34442"/>
    <cellStyle name="40% - Accent3 7 3 3 5" xfId="24282"/>
    <cellStyle name="40% - Accent3 7 3 4" xfId="5229"/>
    <cellStyle name="40% - Accent3 7 3 4 2" xfId="10309"/>
    <cellStyle name="40% - Accent3 7 3 4 2 2" xfId="20469"/>
    <cellStyle name="40% - Accent3 7 3 4 2 2 2" xfId="40789"/>
    <cellStyle name="40% - Accent3 7 3 4 2 3" xfId="30629"/>
    <cellStyle name="40% - Accent3 7 3 4 3" xfId="15389"/>
    <cellStyle name="40% - Accent3 7 3 4 3 2" xfId="35709"/>
    <cellStyle name="40% - Accent3 7 3 4 4" xfId="25549"/>
    <cellStyle name="40% - Accent3 7 3 5" xfId="7769"/>
    <cellStyle name="40% - Accent3 7 3 5 2" xfId="17929"/>
    <cellStyle name="40% - Accent3 7 3 5 2 2" xfId="38249"/>
    <cellStyle name="40% - Accent3 7 3 5 3" xfId="28089"/>
    <cellStyle name="40% - Accent3 7 3 6" xfId="12849"/>
    <cellStyle name="40% - Accent3 7 3 6 2" xfId="33169"/>
    <cellStyle name="40% - Accent3 7 3 7" xfId="23009"/>
    <cellStyle name="40% - Accent3 7 4" xfId="3958"/>
    <cellStyle name="40% - Accent3 7 4 2" xfId="6498"/>
    <cellStyle name="40% - Accent3 7 4 2 2" xfId="11578"/>
    <cellStyle name="40% - Accent3 7 4 2 2 2" xfId="21738"/>
    <cellStyle name="40% - Accent3 7 4 2 2 2 2" xfId="42058"/>
    <cellStyle name="40% - Accent3 7 4 2 2 3" xfId="31898"/>
    <cellStyle name="40% - Accent3 7 4 2 3" xfId="16658"/>
    <cellStyle name="40% - Accent3 7 4 2 3 2" xfId="36978"/>
    <cellStyle name="40% - Accent3 7 4 2 4" xfId="26818"/>
    <cellStyle name="40% - Accent3 7 4 3" xfId="9038"/>
    <cellStyle name="40% - Accent3 7 4 3 2" xfId="19198"/>
    <cellStyle name="40% - Accent3 7 4 3 2 2" xfId="39518"/>
    <cellStyle name="40% - Accent3 7 4 3 3" xfId="29358"/>
    <cellStyle name="40% - Accent3 7 4 4" xfId="14118"/>
    <cellStyle name="40% - Accent3 7 4 4 2" xfId="34438"/>
    <cellStyle name="40% - Accent3 7 4 5" xfId="24278"/>
    <cellStyle name="40% - Accent3 7 5" xfId="5225"/>
    <cellStyle name="40% - Accent3 7 5 2" xfId="10305"/>
    <cellStyle name="40% - Accent3 7 5 2 2" xfId="20465"/>
    <cellStyle name="40% - Accent3 7 5 2 2 2" xfId="40785"/>
    <cellStyle name="40% - Accent3 7 5 2 3" xfId="30625"/>
    <cellStyle name="40% - Accent3 7 5 3" xfId="15385"/>
    <cellStyle name="40% - Accent3 7 5 3 2" xfId="35705"/>
    <cellStyle name="40% - Accent3 7 5 4" xfId="25545"/>
    <cellStyle name="40% - Accent3 7 6" xfId="7765"/>
    <cellStyle name="40% - Accent3 7 6 2" xfId="17925"/>
    <cellStyle name="40% - Accent3 7 6 2 2" xfId="38245"/>
    <cellStyle name="40% - Accent3 7 6 3" xfId="28085"/>
    <cellStyle name="40% - Accent3 7 7" xfId="12845"/>
    <cellStyle name="40% - Accent3 7 7 2" xfId="33165"/>
    <cellStyle name="40% - Accent3 7 8" xfId="23005"/>
    <cellStyle name="40% - Accent3 8" xfId="691"/>
    <cellStyle name="40% - Accent3 8 2" xfId="692"/>
    <cellStyle name="40% - Accent3 8 2 2" xfId="693"/>
    <cellStyle name="40% - Accent3 8 2 2 2" xfId="3966"/>
    <cellStyle name="40% - Accent3 8 2 2 2 2" xfId="6506"/>
    <cellStyle name="40% - Accent3 8 2 2 2 2 2" xfId="11586"/>
    <cellStyle name="40% - Accent3 8 2 2 2 2 2 2" xfId="21746"/>
    <cellStyle name="40% - Accent3 8 2 2 2 2 2 2 2" xfId="42066"/>
    <cellStyle name="40% - Accent3 8 2 2 2 2 2 3" xfId="31906"/>
    <cellStyle name="40% - Accent3 8 2 2 2 2 3" xfId="16666"/>
    <cellStyle name="40% - Accent3 8 2 2 2 2 3 2" xfId="36986"/>
    <cellStyle name="40% - Accent3 8 2 2 2 2 4" xfId="26826"/>
    <cellStyle name="40% - Accent3 8 2 2 2 3" xfId="9046"/>
    <cellStyle name="40% - Accent3 8 2 2 2 3 2" xfId="19206"/>
    <cellStyle name="40% - Accent3 8 2 2 2 3 2 2" xfId="39526"/>
    <cellStyle name="40% - Accent3 8 2 2 2 3 3" xfId="29366"/>
    <cellStyle name="40% - Accent3 8 2 2 2 4" xfId="14126"/>
    <cellStyle name="40% - Accent3 8 2 2 2 4 2" xfId="34446"/>
    <cellStyle name="40% - Accent3 8 2 2 2 5" xfId="24286"/>
    <cellStyle name="40% - Accent3 8 2 2 3" xfId="5233"/>
    <cellStyle name="40% - Accent3 8 2 2 3 2" xfId="10313"/>
    <cellStyle name="40% - Accent3 8 2 2 3 2 2" xfId="20473"/>
    <cellStyle name="40% - Accent3 8 2 2 3 2 2 2" xfId="40793"/>
    <cellStyle name="40% - Accent3 8 2 2 3 2 3" xfId="30633"/>
    <cellStyle name="40% - Accent3 8 2 2 3 3" xfId="15393"/>
    <cellStyle name="40% - Accent3 8 2 2 3 3 2" xfId="35713"/>
    <cellStyle name="40% - Accent3 8 2 2 3 4" xfId="25553"/>
    <cellStyle name="40% - Accent3 8 2 2 4" xfId="7773"/>
    <cellStyle name="40% - Accent3 8 2 2 4 2" xfId="17933"/>
    <cellStyle name="40% - Accent3 8 2 2 4 2 2" xfId="38253"/>
    <cellStyle name="40% - Accent3 8 2 2 4 3" xfId="28093"/>
    <cellStyle name="40% - Accent3 8 2 2 5" xfId="12853"/>
    <cellStyle name="40% - Accent3 8 2 2 5 2" xfId="33173"/>
    <cellStyle name="40% - Accent3 8 2 2 6" xfId="23013"/>
    <cellStyle name="40% - Accent3 8 2 3" xfId="3965"/>
    <cellStyle name="40% - Accent3 8 2 3 2" xfId="6505"/>
    <cellStyle name="40% - Accent3 8 2 3 2 2" xfId="11585"/>
    <cellStyle name="40% - Accent3 8 2 3 2 2 2" xfId="21745"/>
    <cellStyle name="40% - Accent3 8 2 3 2 2 2 2" xfId="42065"/>
    <cellStyle name="40% - Accent3 8 2 3 2 2 3" xfId="31905"/>
    <cellStyle name="40% - Accent3 8 2 3 2 3" xfId="16665"/>
    <cellStyle name="40% - Accent3 8 2 3 2 3 2" xfId="36985"/>
    <cellStyle name="40% - Accent3 8 2 3 2 4" xfId="26825"/>
    <cellStyle name="40% - Accent3 8 2 3 3" xfId="9045"/>
    <cellStyle name="40% - Accent3 8 2 3 3 2" xfId="19205"/>
    <cellStyle name="40% - Accent3 8 2 3 3 2 2" xfId="39525"/>
    <cellStyle name="40% - Accent3 8 2 3 3 3" xfId="29365"/>
    <cellStyle name="40% - Accent3 8 2 3 4" xfId="14125"/>
    <cellStyle name="40% - Accent3 8 2 3 4 2" xfId="34445"/>
    <cellStyle name="40% - Accent3 8 2 3 5" xfId="24285"/>
    <cellStyle name="40% - Accent3 8 2 4" xfId="5232"/>
    <cellStyle name="40% - Accent3 8 2 4 2" xfId="10312"/>
    <cellStyle name="40% - Accent3 8 2 4 2 2" xfId="20472"/>
    <cellStyle name="40% - Accent3 8 2 4 2 2 2" xfId="40792"/>
    <cellStyle name="40% - Accent3 8 2 4 2 3" xfId="30632"/>
    <cellStyle name="40% - Accent3 8 2 4 3" xfId="15392"/>
    <cellStyle name="40% - Accent3 8 2 4 3 2" xfId="35712"/>
    <cellStyle name="40% - Accent3 8 2 4 4" xfId="25552"/>
    <cellStyle name="40% - Accent3 8 2 5" xfId="7772"/>
    <cellStyle name="40% - Accent3 8 2 5 2" xfId="17932"/>
    <cellStyle name="40% - Accent3 8 2 5 2 2" xfId="38252"/>
    <cellStyle name="40% - Accent3 8 2 5 3" xfId="28092"/>
    <cellStyle name="40% - Accent3 8 2 6" xfId="12852"/>
    <cellStyle name="40% - Accent3 8 2 6 2" xfId="33172"/>
    <cellStyle name="40% - Accent3 8 2 7" xfId="23012"/>
    <cellStyle name="40% - Accent3 8 3" xfId="3964"/>
    <cellStyle name="40% - Accent3 8 3 2" xfId="6504"/>
    <cellStyle name="40% - Accent3 8 3 2 2" xfId="11584"/>
    <cellStyle name="40% - Accent3 8 3 2 2 2" xfId="21744"/>
    <cellStyle name="40% - Accent3 8 3 2 2 2 2" xfId="42064"/>
    <cellStyle name="40% - Accent3 8 3 2 2 3" xfId="31904"/>
    <cellStyle name="40% - Accent3 8 3 2 3" xfId="16664"/>
    <cellStyle name="40% - Accent3 8 3 2 3 2" xfId="36984"/>
    <cellStyle name="40% - Accent3 8 3 2 4" xfId="26824"/>
    <cellStyle name="40% - Accent3 8 3 3" xfId="9044"/>
    <cellStyle name="40% - Accent3 8 3 3 2" xfId="19204"/>
    <cellStyle name="40% - Accent3 8 3 3 2 2" xfId="39524"/>
    <cellStyle name="40% - Accent3 8 3 3 3" xfId="29364"/>
    <cellStyle name="40% - Accent3 8 3 4" xfId="14124"/>
    <cellStyle name="40% - Accent3 8 3 4 2" xfId="34444"/>
    <cellStyle name="40% - Accent3 8 3 5" xfId="24284"/>
    <cellStyle name="40% - Accent3 8 4" xfId="5231"/>
    <cellStyle name="40% - Accent3 8 4 2" xfId="10311"/>
    <cellStyle name="40% - Accent3 8 4 2 2" xfId="20471"/>
    <cellStyle name="40% - Accent3 8 4 2 2 2" xfId="40791"/>
    <cellStyle name="40% - Accent3 8 4 2 3" xfId="30631"/>
    <cellStyle name="40% - Accent3 8 4 3" xfId="15391"/>
    <cellStyle name="40% - Accent3 8 4 3 2" xfId="35711"/>
    <cellStyle name="40% - Accent3 8 4 4" xfId="25551"/>
    <cellStyle name="40% - Accent3 8 5" xfId="7771"/>
    <cellStyle name="40% - Accent3 8 5 2" xfId="17931"/>
    <cellStyle name="40% - Accent3 8 5 2 2" xfId="38251"/>
    <cellStyle name="40% - Accent3 8 5 3" xfId="28091"/>
    <cellStyle name="40% - Accent3 8 6" xfId="12851"/>
    <cellStyle name="40% - Accent3 8 6 2" xfId="33171"/>
    <cellStyle name="40% - Accent3 8 7" xfId="23011"/>
    <cellStyle name="40% - Accent3 9" xfId="694"/>
    <cellStyle name="40% - Accent3 9 2" xfId="695"/>
    <cellStyle name="40% - Accent3 9 2 2" xfId="696"/>
    <cellStyle name="40% - Accent3 9 2 2 2" xfId="3969"/>
    <cellStyle name="40% - Accent3 9 2 2 2 2" xfId="6509"/>
    <cellStyle name="40% - Accent3 9 2 2 2 2 2" xfId="11589"/>
    <cellStyle name="40% - Accent3 9 2 2 2 2 2 2" xfId="21749"/>
    <cellStyle name="40% - Accent3 9 2 2 2 2 2 2 2" xfId="42069"/>
    <cellStyle name="40% - Accent3 9 2 2 2 2 2 3" xfId="31909"/>
    <cellStyle name="40% - Accent3 9 2 2 2 2 3" xfId="16669"/>
    <cellStyle name="40% - Accent3 9 2 2 2 2 3 2" xfId="36989"/>
    <cellStyle name="40% - Accent3 9 2 2 2 2 4" xfId="26829"/>
    <cellStyle name="40% - Accent3 9 2 2 2 3" xfId="9049"/>
    <cellStyle name="40% - Accent3 9 2 2 2 3 2" xfId="19209"/>
    <cellStyle name="40% - Accent3 9 2 2 2 3 2 2" xfId="39529"/>
    <cellStyle name="40% - Accent3 9 2 2 2 3 3" xfId="29369"/>
    <cellStyle name="40% - Accent3 9 2 2 2 4" xfId="14129"/>
    <cellStyle name="40% - Accent3 9 2 2 2 4 2" xfId="34449"/>
    <cellStyle name="40% - Accent3 9 2 2 2 5" xfId="24289"/>
    <cellStyle name="40% - Accent3 9 2 2 3" xfId="5236"/>
    <cellStyle name="40% - Accent3 9 2 2 3 2" xfId="10316"/>
    <cellStyle name="40% - Accent3 9 2 2 3 2 2" xfId="20476"/>
    <cellStyle name="40% - Accent3 9 2 2 3 2 2 2" xfId="40796"/>
    <cellStyle name="40% - Accent3 9 2 2 3 2 3" xfId="30636"/>
    <cellStyle name="40% - Accent3 9 2 2 3 3" xfId="15396"/>
    <cellStyle name="40% - Accent3 9 2 2 3 3 2" xfId="35716"/>
    <cellStyle name="40% - Accent3 9 2 2 3 4" xfId="25556"/>
    <cellStyle name="40% - Accent3 9 2 2 4" xfId="7776"/>
    <cellStyle name="40% - Accent3 9 2 2 4 2" xfId="17936"/>
    <cellStyle name="40% - Accent3 9 2 2 4 2 2" xfId="38256"/>
    <cellStyle name="40% - Accent3 9 2 2 4 3" xfId="28096"/>
    <cellStyle name="40% - Accent3 9 2 2 5" xfId="12856"/>
    <cellStyle name="40% - Accent3 9 2 2 5 2" xfId="33176"/>
    <cellStyle name="40% - Accent3 9 2 2 6" xfId="23016"/>
    <cellStyle name="40% - Accent3 9 2 3" xfId="3968"/>
    <cellStyle name="40% - Accent3 9 2 3 2" xfId="6508"/>
    <cellStyle name="40% - Accent3 9 2 3 2 2" xfId="11588"/>
    <cellStyle name="40% - Accent3 9 2 3 2 2 2" xfId="21748"/>
    <cellStyle name="40% - Accent3 9 2 3 2 2 2 2" xfId="42068"/>
    <cellStyle name="40% - Accent3 9 2 3 2 2 3" xfId="31908"/>
    <cellStyle name="40% - Accent3 9 2 3 2 3" xfId="16668"/>
    <cellStyle name="40% - Accent3 9 2 3 2 3 2" xfId="36988"/>
    <cellStyle name="40% - Accent3 9 2 3 2 4" xfId="26828"/>
    <cellStyle name="40% - Accent3 9 2 3 3" xfId="9048"/>
    <cellStyle name="40% - Accent3 9 2 3 3 2" xfId="19208"/>
    <cellStyle name="40% - Accent3 9 2 3 3 2 2" xfId="39528"/>
    <cellStyle name="40% - Accent3 9 2 3 3 3" xfId="29368"/>
    <cellStyle name="40% - Accent3 9 2 3 4" xfId="14128"/>
    <cellStyle name="40% - Accent3 9 2 3 4 2" xfId="34448"/>
    <cellStyle name="40% - Accent3 9 2 3 5" xfId="24288"/>
    <cellStyle name="40% - Accent3 9 2 4" xfId="5235"/>
    <cellStyle name="40% - Accent3 9 2 4 2" xfId="10315"/>
    <cellStyle name="40% - Accent3 9 2 4 2 2" xfId="20475"/>
    <cellStyle name="40% - Accent3 9 2 4 2 2 2" xfId="40795"/>
    <cellStyle name="40% - Accent3 9 2 4 2 3" xfId="30635"/>
    <cellStyle name="40% - Accent3 9 2 4 3" xfId="15395"/>
    <cellStyle name="40% - Accent3 9 2 4 3 2" xfId="35715"/>
    <cellStyle name="40% - Accent3 9 2 4 4" xfId="25555"/>
    <cellStyle name="40% - Accent3 9 2 5" xfId="7775"/>
    <cellStyle name="40% - Accent3 9 2 5 2" xfId="17935"/>
    <cellStyle name="40% - Accent3 9 2 5 2 2" xfId="38255"/>
    <cellStyle name="40% - Accent3 9 2 5 3" xfId="28095"/>
    <cellStyle name="40% - Accent3 9 2 6" xfId="12855"/>
    <cellStyle name="40% - Accent3 9 2 6 2" xfId="33175"/>
    <cellStyle name="40% - Accent3 9 2 7" xfId="23015"/>
    <cellStyle name="40% - Accent3 9 3" xfId="3967"/>
    <cellStyle name="40% - Accent3 9 3 2" xfId="6507"/>
    <cellStyle name="40% - Accent3 9 3 2 2" xfId="11587"/>
    <cellStyle name="40% - Accent3 9 3 2 2 2" xfId="21747"/>
    <cellStyle name="40% - Accent3 9 3 2 2 2 2" xfId="42067"/>
    <cellStyle name="40% - Accent3 9 3 2 2 3" xfId="31907"/>
    <cellStyle name="40% - Accent3 9 3 2 3" xfId="16667"/>
    <cellStyle name="40% - Accent3 9 3 2 3 2" xfId="36987"/>
    <cellStyle name="40% - Accent3 9 3 2 4" xfId="26827"/>
    <cellStyle name="40% - Accent3 9 3 3" xfId="9047"/>
    <cellStyle name="40% - Accent3 9 3 3 2" xfId="19207"/>
    <cellStyle name="40% - Accent3 9 3 3 2 2" xfId="39527"/>
    <cellStyle name="40% - Accent3 9 3 3 3" xfId="29367"/>
    <cellStyle name="40% - Accent3 9 3 4" xfId="14127"/>
    <cellStyle name="40% - Accent3 9 3 4 2" xfId="34447"/>
    <cellStyle name="40% - Accent3 9 3 5" xfId="24287"/>
    <cellStyle name="40% - Accent3 9 4" xfId="5234"/>
    <cellStyle name="40% - Accent3 9 4 2" xfId="10314"/>
    <cellStyle name="40% - Accent3 9 4 2 2" xfId="20474"/>
    <cellStyle name="40% - Accent3 9 4 2 2 2" xfId="40794"/>
    <cellStyle name="40% - Accent3 9 4 2 3" xfId="30634"/>
    <cellStyle name="40% - Accent3 9 4 3" xfId="15394"/>
    <cellStyle name="40% - Accent3 9 4 3 2" xfId="35714"/>
    <cellStyle name="40% - Accent3 9 4 4" xfId="25554"/>
    <cellStyle name="40% - Accent3 9 5" xfId="7774"/>
    <cellStyle name="40% - Accent3 9 5 2" xfId="17934"/>
    <cellStyle name="40% - Accent3 9 5 2 2" xfId="38254"/>
    <cellStyle name="40% - Accent3 9 5 3" xfId="28094"/>
    <cellStyle name="40% - Accent3 9 6" xfId="12854"/>
    <cellStyle name="40% - Accent3 9 6 2" xfId="33174"/>
    <cellStyle name="40% - Accent3 9 7" xfId="23014"/>
    <cellStyle name="40% - Accent4" xfId="697" builtinId="43" customBuiltin="1"/>
    <cellStyle name="40% - Accent4 10" xfId="698"/>
    <cellStyle name="40% - Accent4 10 2" xfId="699"/>
    <cellStyle name="40% - Accent4 10 2 2" xfId="3971"/>
    <cellStyle name="40% - Accent4 10 2 2 2" xfId="6511"/>
    <cellStyle name="40% - Accent4 10 2 2 2 2" xfId="11591"/>
    <cellStyle name="40% - Accent4 10 2 2 2 2 2" xfId="21751"/>
    <cellStyle name="40% - Accent4 10 2 2 2 2 2 2" xfId="42071"/>
    <cellStyle name="40% - Accent4 10 2 2 2 2 3" xfId="31911"/>
    <cellStyle name="40% - Accent4 10 2 2 2 3" xfId="16671"/>
    <cellStyle name="40% - Accent4 10 2 2 2 3 2" xfId="36991"/>
    <cellStyle name="40% - Accent4 10 2 2 2 4" xfId="26831"/>
    <cellStyle name="40% - Accent4 10 2 2 3" xfId="9051"/>
    <cellStyle name="40% - Accent4 10 2 2 3 2" xfId="19211"/>
    <cellStyle name="40% - Accent4 10 2 2 3 2 2" xfId="39531"/>
    <cellStyle name="40% - Accent4 10 2 2 3 3" xfId="29371"/>
    <cellStyle name="40% - Accent4 10 2 2 4" xfId="14131"/>
    <cellStyle name="40% - Accent4 10 2 2 4 2" xfId="34451"/>
    <cellStyle name="40% - Accent4 10 2 2 5" xfId="24291"/>
    <cellStyle name="40% - Accent4 10 2 3" xfId="5238"/>
    <cellStyle name="40% - Accent4 10 2 3 2" xfId="10318"/>
    <cellStyle name="40% - Accent4 10 2 3 2 2" xfId="20478"/>
    <cellStyle name="40% - Accent4 10 2 3 2 2 2" xfId="40798"/>
    <cellStyle name="40% - Accent4 10 2 3 2 3" xfId="30638"/>
    <cellStyle name="40% - Accent4 10 2 3 3" xfId="15398"/>
    <cellStyle name="40% - Accent4 10 2 3 3 2" xfId="35718"/>
    <cellStyle name="40% - Accent4 10 2 3 4" xfId="25558"/>
    <cellStyle name="40% - Accent4 10 2 4" xfId="7778"/>
    <cellStyle name="40% - Accent4 10 2 4 2" xfId="17938"/>
    <cellStyle name="40% - Accent4 10 2 4 2 2" xfId="38258"/>
    <cellStyle name="40% - Accent4 10 2 4 3" xfId="28098"/>
    <cellStyle name="40% - Accent4 10 2 5" xfId="12858"/>
    <cellStyle name="40% - Accent4 10 2 5 2" xfId="33178"/>
    <cellStyle name="40% - Accent4 10 2 6" xfId="23018"/>
    <cellStyle name="40% - Accent4 10 3" xfId="3970"/>
    <cellStyle name="40% - Accent4 10 3 2" xfId="6510"/>
    <cellStyle name="40% - Accent4 10 3 2 2" xfId="11590"/>
    <cellStyle name="40% - Accent4 10 3 2 2 2" xfId="21750"/>
    <cellStyle name="40% - Accent4 10 3 2 2 2 2" xfId="42070"/>
    <cellStyle name="40% - Accent4 10 3 2 2 3" xfId="31910"/>
    <cellStyle name="40% - Accent4 10 3 2 3" xfId="16670"/>
    <cellStyle name="40% - Accent4 10 3 2 3 2" xfId="36990"/>
    <cellStyle name="40% - Accent4 10 3 2 4" xfId="26830"/>
    <cellStyle name="40% - Accent4 10 3 3" xfId="9050"/>
    <cellStyle name="40% - Accent4 10 3 3 2" xfId="19210"/>
    <cellStyle name="40% - Accent4 10 3 3 2 2" xfId="39530"/>
    <cellStyle name="40% - Accent4 10 3 3 3" xfId="29370"/>
    <cellStyle name="40% - Accent4 10 3 4" xfId="14130"/>
    <cellStyle name="40% - Accent4 10 3 4 2" xfId="34450"/>
    <cellStyle name="40% - Accent4 10 3 5" xfId="24290"/>
    <cellStyle name="40% - Accent4 10 4" xfId="5237"/>
    <cellStyle name="40% - Accent4 10 4 2" xfId="10317"/>
    <cellStyle name="40% - Accent4 10 4 2 2" xfId="20477"/>
    <cellStyle name="40% - Accent4 10 4 2 2 2" xfId="40797"/>
    <cellStyle name="40% - Accent4 10 4 2 3" xfId="30637"/>
    <cellStyle name="40% - Accent4 10 4 3" xfId="15397"/>
    <cellStyle name="40% - Accent4 10 4 3 2" xfId="35717"/>
    <cellStyle name="40% - Accent4 10 4 4" xfId="25557"/>
    <cellStyle name="40% - Accent4 10 5" xfId="7777"/>
    <cellStyle name="40% - Accent4 10 5 2" xfId="17937"/>
    <cellStyle name="40% - Accent4 10 5 2 2" xfId="38257"/>
    <cellStyle name="40% - Accent4 10 5 3" xfId="28097"/>
    <cellStyle name="40% - Accent4 10 6" xfId="12857"/>
    <cellStyle name="40% - Accent4 10 6 2" xfId="33177"/>
    <cellStyle name="40% - Accent4 10 7" xfId="23017"/>
    <cellStyle name="40% - Accent4 11" xfId="700"/>
    <cellStyle name="40% - Accent4 2" xfId="701"/>
    <cellStyle name="40% - Accent4 3" xfId="702"/>
    <cellStyle name="40% - Accent4 3 2" xfId="703"/>
    <cellStyle name="40% - Accent4 3 2 2" xfId="704"/>
    <cellStyle name="40% - Accent4 3 2 2 2" xfId="705"/>
    <cellStyle name="40% - Accent4 3 2 2 2 2" xfId="706"/>
    <cellStyle name="40% - Accent4 3 2 2 2 2 2" xfId="707"/>
    <cellStyle name="40% - Accent4 3 2 2 2 2 2 2" xfId="3976"/>
    <cellStyle name="40% - Accent4 3 2 2 2 2 2 2 2" xfId="6516"/>
    <cellStyle name="40% - Accent4 3 2 2 2 2 2 2 2 2" xfId="11596"/>
    <cellStyle name="40% - Accent4 3 2 2 2 2 2 2 2 2 2" xfId="21756"/>
    <cellStyle name="40% - Accent4 3 2 2 2 2 2 2 2 2 2 2" xfId="42076"/>
    <cellStyle name="40% - Accent4 3 2 2 2 2 2 2 2 2 3" xfId="31916"/>
    <cellStyle name="40% - Accent4 3 2 2 2 2 2 2 2 3" xfId="16676"/>
    <cellStyle name="40% - Accent4 3 2 2 2 2 2 2 2 3 2" xfId="36996"/>
    <cellStyle name="40% - Accent4 3 2 2 2 2 2 2 2 4" xfId="26836"/>
    <cellStyle name="40% - Accent4 3 2 2 2 2 2 2 3" xfId="9056"/>
    <cellStyle name="40% - Accent4 3 2 2 2 2 2 2 3 2" xfId="19216"/>
    <cellStyle name="40% - Accent4 3 2 2 2 2 2 2 3 2 2" xfId="39536"/>
    <cellStyle name="40% - Accent4 3 2 2 2 2 2 2 3 3" xfId="29376"/>
    <cellStyle name="40% - Accent4 3 2 2 2 2 2 2 4" xfId="14136"/>
    <cellStyle name="40% - Accent4 3 2 2 2 2 2 2 4 2" xfId="34456"/>
    <cellStyle name="40% - Accent4 3 2 2 2 2 2 2 5" xfId="24296"/>
    <cellStyle name="40% - Accent4 3 2 2 2 2 2 3" xfId="5243"/>
    <cellStyle name="40% - Accent4 3 2 2 2 2 2 3 2" xfId="10323"/>
    <cellStyle name="40% - Accent4 3 2 2 2 2 2 3 2 2" xfId="20483"/>
    <cellStyle name="40% - Accent4 3 2 2 2 2 2 3 2 2 2" xfId="40803"/>
    <cellStyle name="40% - Accent4 3 2 2 2 2 2 3 2 3" xfId="30643"/>
    <cellStyle name="40% - Accent4 3 2 2 2 2 2 3 3" xfId="15403"/>
    <cellStyle name="40% - Accent4 3 2 2 2 2 2 3 3 2" xfId="35723"/>
    <cellStyle name="40% - Accent4 3 2 2 2 2 2 3 4" xfId="25563"/>
    <cellStyle name="40% - Accent4 3 2 2 2 2 2 4" xfId="7783"/>
    <cellStyle name="40% - Accent4 3 2 2 2 2 2 4 2" xfId="17943"/>
    <cellStyle name="40% - Accent4 3 2 2 2 2 2 4 2 2" xfId="38263"/>
    <cellStyle name="40% - Accent4 3 2 2 2 2 2 4 3" xfId="28103"/>
    <cellStyle name="40% - Accent4 3 2 2 2 2 2 5" xfId="12863"/>
    <cellStyle name="40% - Accent4 3 2 2 2 2 2 5 2" xfId="33183"/>
    <cellStyle name="40% - Accent4 3 2 2 2 2 2 6" xfId="23023"/>
    <cellStyle name="40% - Accent4 3 2 2 2 2 3" xfId="3975"/>
    <cellStyle name="40% - Accent4 3 2 2 2 2 3 2" xfId="6515"/>
    <cellStyle name="40% - Accent4 3 2 2 2 2 3 2 2" xfId="11595"/>
    <cellStyle name="40% - Accent4 3 2 2 2 2 3 2 2 2" xfId="21755"/>
    <cellStyle name="40% - Accent4 3 2 2 2 2 3 2 2 2 2" xfId="42075"/>
    <cellStyle name="40% - Accent4 3 2 2 2 2 3 2 2 3" xfId="31915"/>
    <cellStyle name="40% - Accent4 3 2 2 2 2 3 2 3" xfId="16675"/>
    <cellStyle name="40% - Accent4 3 2 2 2 2 3 2 3 2" xfId="36995"/>
    <cellStyle name="40% - Accent4 3 2 2 2 2 3 2 4" xfId="26835"/>
    <cellStyle name="40% - Accent4 3 2 2 2 2 3 3" xfId="9055"/>
    <cellStyle name="40% - Accent4 3 2 2 2 2 3 3 2" xfId="19215"/>
    <cellStyle name="40% - Accent4 3 2 2 2 2 3 3 2 2" xfId="39535"/>
    <cellStyle name="40% - Accent4 3 2 2 2 2 3 3 3" xfId="29375"/>
    <cellStyle name="40% - Accent4 3 2 2 2 2 3 4" xfId="14135"/>
    <cellStyle name="40% - Accent4 3 2 2 2 2 3 4 2" xfId="34455"/>
    <cellStyle name="40% - Accent4 3 2 2 2 2 3 5" xfId="24295"/>
    <cellStyle name="40% - Accent4 3 2 2 2 2 4" xfId="5242"/>
    <cellStyle name="40% - Accent4 3 2 2 2 2 4 2" xfId="10322"/>
    <cellStyle name="40% - Accent4 3 2 2 2 2 4 2 2" xfId="20482"/>
    <cellStyle name="40% - Accent4 3 2 2 2 2 4 2 2 2" xfId="40802"/>
    <cellStyle name="40% - Accent4 3 2 2 2 2 4 2 3" xfId="30642"/>
    <cellStyle name="40% - Accent4 3 2 2 2 2 4 3" xfId="15402"/>
    <cellStyle name="40% - Accent4 3 2 2 2 2 4 3 2" xfId="35722"/>
    <cellStyle name="40% - Accent4 3 2 2 2 2 4 4" xfId="25562"/>
    <cellStyle name="40% - Accent4 3 2 2 2 2 5" xfId="7782"/>
    <cellStyle name="40% - Accent4 3 2 2 2 2 5 2" xfId="17942"/>
    <cellStyle name="40% - Accent4 3 2 2 2 2 5 2 2" xfId="38262"/>
    <cellStyle name="40% - Accent4 3 2 2 2 2 5 3" xfId="28102"/>
    <cellStyle name="40% - Accent4 3 2 2 2 2 6" xfId="12862"/>
    <cellStyle name="40% - Accent4 3 2 2 2 2 6 2" xfId="33182"/>
    <cellStyle name="40% - Accent4 3 2 2 2 2 7" xfId="23022"/>
    <cellStyle name="40% - Accent4 3 2 2 2 3" xfId="3974"/>
    <cellStyle name="40% - Accent4 3 2 2 2 3 2" xfId="6514"/>
    <cellStyle name="40% - Accent4 3 2 2 2 3 2 2" xfId="11594"/>
    <cellStyle name="40% - Accent4 3 2 2 2 3 2 2 2" xfId="21754"/>
    <cellStyle name="40% - Accent4 3 2 2 2 3 2 2 2 2" xfId="42074"/>
    <cellStyle name="40% - Accent4 3 2 2 2 3 2 2 3" xfId="31914"/>
    <cellStyle name="40% - Accent4 3 2 2 2 3 2 3" xfId="16674"/>
    <cellStyle name="40% - Accent4 3 2 2 2 3 2 3 2" xfId="36994"/>
    <cellStyle name="40% - Accent4 3 2 2 2 3 2 4" xfId="26834"/>
    <cellStyle name="40% - Accent4 3 2 2 2 3 3" xfId="9054"/>
    <cellStyle name="40% - Accent4 3 2 2 2 3 3 2" xfId="19214"/>
    <cellStyle name="40% - Accent4 3 2 2 2 3 3 2 2" xfId="39534"/>
    <cellStyle name="40% - Accent4 3 2 2 2 3 3 3" xfId="29374"/>
    <cellStyle name="40% - Accent4 3 2 2 2 3 4" xfId="14134"/>
    <cellStyle name="40% - Accent4 3 2 2 2 3 4 2" xfId="34454"/>
    <cellStyle name="40% - Accent4 3 2 2 2 3 5" xfId="24294"/>
    <cellStyle name="40% - Accent4 3 2 2 2 4" xfId="5241"/>
    <cellStyle name="40% - Accent4 3 2 2 2 4 2" xfId="10321"/>
    <cellStyle name="40% - Accent4 3 2 2 2 4 2 2" xfId="20481"/>
    <cellStyle name="40% - Accent4 3 2 2 2 4 2 2 2" xfId="40801"/>
    <cellStyle name="40% - Accent4 3 2 2 2 4 2 3" xfId="30641"/>
    <cellStyle name="40% - Accent4 3 2 2 2 4 3" xfId="15401"/>
    <cellStyle name="40% - Accent4 3 2 2 2 4 3 2" xfId="35721"/>
    <cellStyle name="40% - Accent4 3 2 2 2 4 4" xfId="25561"/>
    <cellStyle name="40% - Accent4 3 2 2 2 5" xfId="7781"/>
    <cellStyle name="40% - Accent4 3 2 2 2 5 2" xfId="17941"/>
    <cellStyle name="40% - Accent4 3 2 2 2 5 2 2" xfId="38261"/>
    <cellStyle name="40% - Accent4 3 2 2 2 5 3" xfId="28101"/>
    <cellStyle name="40% - Accent4 3 2 2 2 6" xfId="12861"/>
    <cellStyle name="40% - Accent4 3 2 2 2 6 2" xfId="33181"/>
    <cellStyle name="40% - Accent4 3 2 2 2 7" xfId="23021"/>
    <cellStyle name="40% - Accent4 3 2 2 3" xfId="708"/>
    <cellStyle name="40% - Accent4 3 2 2 3 2" xfId="709"/>
    <cellStyle name="40% - Accent4 3 2 2 3 2 2" xfId="3978"/>
    <cellStyle name="40% - Accent4 3 2 2 3 2 2 2" xfId="6518"/>
    <cellStyle name="40% - Accent4 3 2 2 3 2 2 2 2" xfId="11598"/>
    <cellStyle name="40% - Accent4 3 2 2 3 2 2 2 2 2" xfId="21758"/>
    <cellStyle name="40% - Accent4 3 2 2 3 2 2 2 2 2 2" xfId="42078"/>
    <cellStyle name="40% - Accent4 3 2 2 3 2 2 2 2 3" xfId="31918"/>
    <cellStyle name="40% - Accent4 3 2 2 3 2 2 2 3" xfId="16678"/>
    <cellStyle name="40% - Accent4 3 2 2 3 2 2 2 3 2" xfId="36998"/>
    <cellStyle name="40% - Accent4 3 2 2 3 2 2 2 4" xfId="26838"/>
    <cellStyle name="40% - Accent4 3 2 2 3 2 2 3" xfId="9058"/>
    <cellStyle name="40% - Accent4 3 2 2 3 2 2 3 2" xfId="19218"/>
    <cellStyle name="40% - Accent4 3 2 2 3 2 2 3 2 2" xfId="39538"/>
    <cellStyle name="40% - Accent4 3 2 2 3 2 2 3 3" xfId="29378"/>
    <cellStyle name="40% - Accent4 3 2 2 3 2 2 4" xfId="14138"/>
    <cellStyle name="40% - Accent4 3 2 2 3 2 2 4 2" xfId="34458"/>
    <cellStyle name="40% - Accent4 3 2 2 3 2 2 5" xfId="24298"/>
    <cellStyle name="40% - Accent4 3 2 2 3 2 3" xfId="5245"/>
    <cellStyle name="40% - Accent4 3 2 2 3 2 3 2" xfId="10325"/>
    <cellStyle name="40% - Accent4 3 2 2 3 2 3 2 2" xfId="20485"/>
    <cellStyle name="40% - Accent4 3 2 2 3 2 3 2 2 2" xfId="40805"/>
    <cellStyle name="40% - Accent4 3 2 2 3 2 3 2 3" xfId="30645"/>
    <cellStyle name="40% - Accent4 3 2 2 3 2 3 3" xfId="15405"/>
    <cellStyle name="40% - Accent4 3 2 2 3 2 3 3 2" xfId="35725"/>
    <cellStyle name="40% - Accent4 3 2 2 3 2 3 4" xfId="25565"/>
    <cellStyle name="40% - Accent4 3 2 2 3 2 4" xfId="7785"/>
    <cellStyle name="40% - Accent4 3 2 2 3 2 4 2" xfId="17945"/>
    <cellStyle name="40% - Accent4 3 2 2 3 2 4 2 2" xfId="38265"/>
    <cellStyle name="40% - Accent4 3 2 2 3 2 4 3" xfId="28105"/>
    <cellStyle name="40% - Accent4 3 2 2 3 2 5" xfId="12865"/>
    <cellStyle name="40% - Accent4 3 2 2 3 2 5 2" xfId="33185"/>
    <cellStyle name="40% - Accent4 3 2 2 3 2 6" xfId="23025"/>
    <cellStyle name="40% - Accent4 3 2 2 3 3" xfId="3977"/>
    <cellStyle name="40% - Accent4 3 2 2 3 3 2" xfId="6517"/>
    <cellStyle name="40% - Accent4 3 2 2 3 3 2 2" xfId="11597"/>
    <cellStyle name="40% - Accent4 3 2 2 3 3 2 2 2" xfId="21757"/>
    <cellStyle name="40% - Accent4 3 2 2 3 3 2 2 2 2" xfId="42077"/>
    <cellStyle name="40% - Accent4 3 2 2 3 3 2 2 3" xfId="31917"/>
    <cellStyle name="40% - Accent4 3 2 2 3 3 2 3" xfId="16677"/>
    <cellStyle name="40% - Accent4 3 2 2 3 3 2 3 2" xfId="36997"/>
    <cellStyle name="40% - Accent4 3 2 2 3 3 2 4" xfId="26837"/>
    <cellStyle name="40% - Accent4 3 2 2 3 3 3" xfId="9057"/>
    <cellStyle name="40% - Accent4 3 2 2 3 3 3 2" xfId="19217"/>
    <cellStyle name="40% - Accent4 3 2 2 3 3 3 2 2" xfId="39537"/>
    <cellStyle name="40% - Accent4 3 2 2 3 3 3 3" xfId="29377"/>
    <cellStyle name="40% - Accent4 3 2 2 3 3 4" xfId="14137"/>
    <cellStyle name="40% - Accent4 3 2 2 3 3 4 2" xfId="34457"/>
    <cellStyle name="40% - Accent4 3 2 2 3 3 5" xfId="24297"/>
    <cellStyle name="40% - Accent4 3 2 2 3 4" xfId="5244"/>
    <cellStyle name="40% - Accent4 3 2 2 3 4 2" xfId="10324"/>
    <cellStyle name="40% - Accent4 3 2 2 3 4 2 2" xfId="20484"/>
    <cellStyle name="40% - Accent4 3 2 2 3 4 2 2 2" xfId="40804"/>
    <cellStyle name="40% - Accent4 3 2 2 3 4 2 3" xfId="30644"/>
    <cellStyle name="40% - Accent4 3 2 2 3 4 3" xfId="15404"/>
    <cellStyle name="40% - Accent4 3 2 2 3 4 3 2" xfId="35724"/>
    <cellStyle name="40% - Accent4 3 2 2 3 4 4" xfId="25564"/>
    <cellStyle name="40% - Accent4 3 2 2 3 5" xfId="7784"/>
    <cellStyle name="40% - Accent4 3 2 2 3 5 2" xfId="17944"/>
    <cellStyle name="40% - Accent4 3 2 2 3 5 2 2" xfId="38264"/>
    <cellStyle name="40% - Accent4 3 2 2 3 5 3" xfId="28104"/>
    <cellStyle name="40% - Accent4 3 2 2 3 6" xfId="12864"/>
    <cellStyle name="40% - Accent4 3 2 2 3 6 2" xfId="33184"/>
    <cellStyle name="40% - Accent4 3 2 2 3 7" xfId="23024"/>
    <cellStyle name="40% - Accent4 3 2 2 4" xfId="3973"/>
    <cellStyle name="40% - Accent4 3 2 2 4 2" xfId="6513"/>
    <cellStyle name="40% - Accent4 3 2 2 4 2 2" xfId="11593"/>
    <cellStyle name="40% - Accent4 3 2 2 4 2 2 2" xfId="21753"/>
    <cellStyle name="40% - Accent4 3 2 2 4 2 2 2 2" xfId="42073"/>
    <cellStyle name="40% - Accent4 3 2 2 4 2 2 3" xfId="31913"/>
    <cellStyle name="40% - Accent4 3 2 2 4 2 3" xfId="16673"/>
    <cellStyle name="40% - Accent4 3 2 2 4 2 3 2" xfId="36993"/>
    <cellStyle name="40% - Accent4 3 2 2 4 2 4" xfId="26833"/>
    <cellStyle name="40% - Accent4 3 2 2 4 3" xfId="9053"/>
    <cellStyle name="40% - Accent4 3 2 2 4 3 2" xfId="19213"/>
    <cellStyle name="40% - Accent4 3 2 2 4 3 2 2" xfId="39533"/>
    <cellStyle name="40% - Accent4 3 2 2 4 3 3" xfId="29373"/>
    <cellStyle name="40% - Accent4 3 2 2 4 4" xfId="14133"/>
    <cellStyle name="40% - Accent4 3 2 2 4 4 2" xfId="34453"/>
    <cellStyle name="40% - Accent4 3 2 2 4 5" xfId="24293"/>
    <cellStyle name="40% - Accent4 3 2 2 5" xfId="5240"/>
    <cellStyle name="40% - Accent4 3 2 2 5 2" xfId="10320"/>
    <cellStyle name="40% - Accent4 3 2 2 5 2 2" xfId="20480"/>
    <cellStyle name="40% - Accent4 3 2 2 5 2 2 2" xfId="40800"/>
    <cellStyle name="40% - Accent4 3 2 2 5 2 3" xfId="30640"/>
    <cellStyle name="40% - Accent4 3 2 2 5 3" xfId="15400"/>
    <cellStyle name="40% - Accent4 3 2 2 5 3 2" xfId="35720"/>
    <cellStyle name="40% - Accent4 3 2 2 5 4" xfId="25560"/>
    <cellStyle name="40% - Accent4 3 2 2 6" xfId="7780"/>
    <cellStyle name="40% - Accent4 3 2 2 6 2" xfId="17940"/>
    <cellStyle name="40% - Accent4 3 2 2 6 2 2" xfId="38260"/>
    <cellStyle name="40% - Accent4 3 2 2 6 3" xfId="28100"/>
    <cellStyle name="40% - Accent4 3 2 2 7" xfId="12860"/>
    <cellStyle name="40% - Accent4 3 2 2 7 2" xfId="33180"/>
    <cellStyle name="40% - Accent4 3 2 2 8" xfId="23020"/>
    <cellStyle name="40% - Accent4 3 2 3" xfId="710"/>
    <cellStyle name="40% - Accent4 3 2 3 2" xfId="711"/>
    <cellStyle name="40% - Accent4 3 2 3 2 2" xfId="712"/>
    <cellStyle name="40% - Accent4 3 2 3 2 2 2" xfId="3981"/>
    <cellStyle name="40% - Accent4 3 2 3 2 2 2 2" xfId="6521"/>
    <cellStyle name="40% - Accent4 3 2 3 2 2 2 2 2" xfId="11601"/>
    <cellStyle name="40% - Accent4 3 2 3 2 2 2 2 2 2" xfId="21761"/>
    <cellStyle name="40% - Accent4 3 2 3 2 2 2 2 2 2 2" xfId="42081"/>
    <cellStyle name="40% - Accent4 3 2 3 2 2 2 2 2 3" xfId="31921"/>
    <cellStyle name="40% - Accent4 3 2 3 2 2 2 2 3" xfId="16681"/>
    <cellStyle name="40% - Accent4 3 2 3 2 2 2 2 3 2" xfId="37001"/>
    <cellStyle name="40% - Accent4 3 2 3 2 2 2 2 4" xfId="26841"/>
    <cellStyle name="40% - Accent4 3 2 3 2 2 2 3" xfId="9061"/>
    <cellStyle name="40% - Accent4 3 2 3 2 2 2 3 2" xfId="19221"/>
    <cellStyle name="40% - Accent4 3 2 3 2 2 2 3 2 2" xfId="39541"/>
    <cellStyle name="40% - Accent4 3 2 3 2 2 2 3 3" xfId="29381"/>
    <cellStyle name="40% - Accent4 3 2 3 2 2 2 4" xfId="14141"/>
    <cellStyle name="40% - Accent4 3 2 3 2 2 2 4 2" xfId="34461"/>
    <cellStyle name="40% - Accent4 3 2 3 2 2 2 5" xfId="24301"/>
    <cellStyle name="40% - Accent4 3 2 3 2 2 3" xfId="5248"/>
    <cellStyle name="40% - Accent4 3 2 3 2 2 3 2" xfId="10328"/>
    <cellStyle name="40% - Accent4 3 2 3 2 2 3 2 2" xfId="20488"/>
    <cellStyle name="40% - Accent4 3 2 3 2 2 3 2 2 2" xfId="40808"/>
    <cellStyle name="40% - Accent4 3 2 3 2 2 3 2 3" xfId="30648"/>
    <cellStyle name="40% - Accent4 3 2 3 2 2 3 3" xfId="15408"/>
    <cellStyle name="40% - Accent4 3 2 3 2 2 3 3 2" xfId="35728"/>
    <cellStyle name="40% - Accent4 3 2 3 2 2 3 4" xfId="25568"/>
    <cellStyle name="40% - Accent4 3 2 3 2 2 4" xfId="7788"/>
    <cellStyle name="40% - Accent4 3 2 3 2 2 4 2" xfId="17948"/>
    <cellStyle name="40% - Accent4 3 2 3 2 2 4 2 2" xfId="38268"/>
    <cellStyle name="40% - Accent4 3 2 3 2 2 4 3" xfId="28108"/>
    <cellStyle name="40% - Accent4 3 2 3 2 2 5" xfId="12868"/>
    <cellStyle name="40% - Accent4 3 2 3 2 2 5 2" xfId="33188"/>
    <cellStyle name="40% - Accent4 3 2 3 2 2 6" xfId="23028"/>
    <cellStyle name="40% - Accent4 3 2 3 2 3" xfId="3980"/>
    <cellStyle name="40% - Accent4 3 2 3 2 3 2" xfId="6520"/>
    <cellStyle name="40% - Accent4 3 2 3 2 3 2 2" xfId="11600"/>
    <cellStyle name="40% - Accent4 3 2 3 2 3 2 2 2" xfId="21760"/>
    <cellStyle name="40% - Accent4 3 2 3 2 3 2 2 2 2" xfId="42080"/>
    <cellStyle name="40% - Accent4 3 2 3 2 3 2 2 3" xfId="31920"/>
    <cellStyle name="40% - Accent4 3 2 3 2 3 2 3" xfId="16680"/>
    <cellStyle name="40% - Accent4 3 2 3 2 3 2 3 2" xfId="37000"/>
    <cellStyle name="40% - Accent4 3 2 3 2 3 2 4" xfId="26840"/>
    <cellStyle name="40% - Accent4 3 2 3 2 3 3" xfId="9060"/>
    <cellStyle name="40% - Accent4 3 2 3 2 3 3 2" xfId="19220"/>
    <cellStyle name="40% - Accent4 3 2 3 2 3 3 2 2" xfId="39540"/>
    <cellStyle name="40% - Accent4 3 2 3 2 3 3 3" xfId="29380"/>
    <cellStyle name="40% - Accent4 3 2 3 2 3 4" xfId="14140"/>
    <cellStyle name="40% - Accent4 3 2 3 2 3 4 2" xfId="34460"/>
    <cellStyle name="40% - Accent4 3 2 3 2 3 5" xfId="24300"/>
    <cellStyle name="40% - Accent4 3 2 3 2 4" xfId="5247"/>
    <cellStyle name="40% - Accent4 3 2 3 2 4 2" xfId="10327"/>
    <cellStyle name="40% - Accent4 3 2 3 2 4 2 2" xfId="20487"/>
    <cellStyle name="40% - Accent4 3 2 3 2 4 2 2 2" xfId="40807"/>
    <cellStyle name="40% - Accent4 3 2 3 2 4 2 3" xfId="30647"/>
    <cellStyle name="40% - Accent4 3 2 3 2 4 3" xfId="15407"/>
    <cellStyle name="40% - Accent4 3 2 3 2 4 3 2" xfId="35727"/>
    <cellStyle name="40% - Accent4 3 2 3 2 4 4" xfId="25567"/>
    <cellStyle name="40% - Accent4 3 2 3 2 5" xfId="7787"/>
    <cellStyle name="40% - Accent4 3 2 3 2 5 2" xfId="17947"/>
    <cellStyle name="40% - Accent4 3 2 3 2 5 2 2" xfId="38267"/>
    <cellStyle name="40% - Accent4 3 2 3 2 5 3" xfId="28107"/>
    <cellStyle name="40% - Accent4 3 2 3 2 6" xfId="12867"/>
    <cellStyle name="40% - Accent4 3 2 3 2 6 2" xfId="33187"/>
    <cellStyle name="40% - Accent4 3 2 3 2 7" xfId="23027"/>
    <cellStyle name="40% - Accent4 3 2 3 3" xfId="3979"/>
    <cellStyle name="40% - Accent4 3 2 3 3 2" xfId="6519"/>
    <cellStyle name="40% - Accent4 3 2 3 3 2 2" xfId="11599"/>
    <cellStyle name="40% - Accent4 3 2 3 3 2 2 2" xfId="21759"/>
    <cellStyle name="40% - Accent4 3 2 3 3 2 2 2 2" xfId="42079"/>
    <cellStyle name="40% - Accent4 3 2 3 3 2 2 3" xfId="31919"/>
    <cellStyle name="40% - Accent4 3 2 3 3 2 3" xfId="16679"/>
    <cellStyle name="40% - Accent4 3 2 3 3 2 3 2" xfId="36999"/>
    <cellStyle name="40% - Accent4 3 2 3 3 2 4" xfId="26839"/>
    <cellStyle name="40% - Accent4 3 2 3 3 3" xfId="9059"/>
    <cellStyle name="40% - Accent4 3 2 3 3 3 2" xfId="19219"/>
    <cellStyle name="40% - Accent4 3 2 3 3 3 2 2" xfId="39539"/>
    <cellStyle name="40% - Accent4 3 2 3 3 3 3" xfId="29379"/>
    <cellStyle name="40% - Accent4 3 2 3 3 4" xfId="14139"/>
    <cellStyle name="40% - Accent4 3 2 3 3 4 2" xfId="34459"/>
    <cellStyle name="40% - Accent4 3 2 3 3 5" xfId="24299"/>
    <cellStyle name="40% - Accent4 3 2 3 4" xfId="5246"/>
    <cellStyle name="40% - Accent4 3 2 3 4 2" xfId="10326"/>
    <cellStyle name="40% - Accent4 3 2 3 4 2 2" xfId="20486"/>
    <cellStyle name="40% - Accent4 3 2 3 4 2 2 2" xfId="40806"/>
    <cellStyle name="40% - Accent4 3 2 3 4 2 3" xfId="30646"/>
    <cellStyle name="40% - Accent4 3 2 3 4 3" xfId="15406"/>
    <cellStyle name="40% - Accent4 3 2 3 4 3 2" xfId="35726"/>
    <cellStyle name="40% - Accent4 3 2 3 4 4" xfId="25566"/>
    <cellStyle name="40% - Accent4 3 2 3 5" xfId="7786"/>
    <cellStyle name="40% - Accent4 3 2 3 5 2" xfId="17946"/>
    <cellStyle name="40% - Accent4 3 2 3 5 2 2" xfId="38266"/>
    <cellStyle name="40% - Accent4 3 2 3 5 3" xfId="28106"/>
    <cellStyle name="40% - Accent4 3 2 3 6" xfId="12866"/>
    <cellStyle name="40% - Accent4 3 2 3 6 2" xfId="33186"/>
    <cellStyle name="40% - Accent4 3 2 3 7" xfId="23026"/>
    <cellStyle name="40% - Accent4 3 2 4" xfId="713"/>
    <cellStyle name="40% - Accent4 3 2 4 2" xfId="714"/>
    <cellStyle name="40% - Accent4 3 2 4 2 2" xfId="3983"/>
    <cellStyle name="40% - Accent4 3 2 4 2 2 2" xfId="6523"/>
    <cellStyle name="40% - Accent4 3 2 4 2 2 2 2" xfId="11603"/>
    <cellStyle name="40% - Accent4 3 2 4 2 2 2 2 2" xfId="21763"/>
    <cellStyle name="40% - Accent4 3 2 4 2 2 2 2 2 2" xfId="42083"/>
    <cellStyle name="40% - Accent4 3 2 4 2 2 2 2 3" xfId="31923"/>
    <cellStyle name="40% - Accent4 3 2 4 2 2 2 3" xfId="16683"/>
    <cellStyle name="40% - Accent4 3 2 4 2 2 2 3 2" xfId="37003"/>
    <cellStyle name="40% - Accent4 3 2 4 2 2 2 4" xfId="26843"/>
    <cellStyle name="40% - Accent4 3 2 4 2 2 3" xfId="9063"/>
    <cellStyle name="40% - Accent4 3 2 4 2 2 3 2" xfId="19223"/>
    <cellStyle name="40% - Accent4 3 2 4 2 2 3 2 2" xfId="39543"/>
    <cellStyle name="40% - Accent4 3 2 4 2 2 3 3" xfId="29383"/>
    <cellStyle name="40% - Accent4 3 2 4 2 2 4" xfId="14143"/>
    <cellStyle name="40% - Accent4 3 2 4 2 2 4 2" xfId="34463"/>
    <cellStyle name="40% - Accent4 3 2 4 2 2 5" xfId="24303"/>
    <cellStyle name="40% - Accent4 3 2 4 2 3" xfId="5250"/>
    <cellStyle name="40% - Accent4 3 2 4 2 3 2" xfId="10330"/>
    <cellStyle name="40% - Accent4 3 2 4 2 3 2 2" xfId="20490"/>
    <cellStyle name="40% - Accent4 3 2 4 2 3 2 2 2" xfId="40810"/>
    <cellStyle name="40% - Accent4 3 2 4 2 3 2 3" xfId="30650"/>
    <cellStyle name="40% - Accent4 3 2 4 2 3 3" xfId="15410"/>
    <cellStyle name="40% - Accent4 3 2 4 2 3 3 2" xfId="35730"/>
    <cellStyle name="40% - Accent4 3 2 4 2 3 4" xfId="25570"/>
    <cellStyle name="40% - Accent4 3 2 4 2 4" xfId="7790"/>
    <cellStyle name="40% - Accent4 3 2 4 2 4 2" xfId="17950"/>
    <cellStyle name="40% - Accent4 3 2 4 2 4 2 2" xfId="38270"/>
    <cellStyle name="40% - Accent4 3 2 4 2 4 3" xfId="28110"/>
    <cellStyle name="40% - Accent4 3 2 4 2 5" xfId="12870"/>
    <cellStyle name="40% - Accent4 3 2 4 2 5 2" xfId="33190"/>
    <cellStyle name="40% - Accent4 3 2 4 2 6" xfId="23030"/>
    <cellStyle name="40% - Accent4 3 2 4 3" xfId="3982"/>
    <cellStyle name="40% - Accent4 3 2 4 3 2" xfId="6522"/>
    <cellStyle name="40% - Accent4 3 2 4 3 2 2" xfId="11602"/>
    <cellStyle name="40% - Accent4 3 2 4 3 2 2 2" xfId="21762"/>
    <cellStyle name="40% - Accent4 3 2 4 3 2 2 2 2" xfId="42082"/>
    <cellStyle name="40% - Accent4 3 2 4 3 2 2 3" xfId="31922"/>
    <cellStyle name="40% - Accent4 3 2 4 3 2 3" xfId="16682"/>
    <cellStyle name="40% - Accent4 3 2 4 3 2 3 2" xfId="37002"/>
    <cellStyle name="40% - Accent4 3 2 4 3 2 4" xfId="26842"/>
    <cellStyle name="40% - Accent4 3 2 4 3 3" xfId="9062"/>
    <cellStyle name="40% - Accent4 3 2 4 3 3 2" xfId="19222"/>
    <cellStyle name="40% - Accent4 3 2 4 3 3 2 2" xfId="39542"/>
    <cellStyle name="40% - Accent4 3 2 4 3 3 3" xfId="29382"/>
    <cellStyle name="40% - Accent4 3 2 4 3 4" xfId="14142"/>
    <cellStyle name="40% - Accent4 3 2 4 3 4 2" xfId="34462"/>
    <cellStyle name="40% - Accent4 3 2 4 3 5" xfId="24302"/>
    <cellStyle name="40% - Accent4 3 2 4 4" xfId="5249"/>
    <cellStyle name="40% - Accent4 3 2 4 4 2" xfId="10329"/>
    <cellStyle name="40% - Accent4 3 2 4 4 2 2" xfId="20489"/>
    <cellStyle name="40% - Accent4 3 2 4 4 2 2 2" xfId="40809"/>
    <cellStyle name="40% - Accent4 3 2 4 4 2 3" xfId="30649"/>
    <cellStyle name="40% - Accent4 3 2 4 4 3" xfId="15409"/>
    <cellStyle name="40% - Accent4 3 2 4 4 3 2" xfId="35729"/>
    <cellStyle name="40% - Accent4 3 2 4 4 4" xfId="25569"/>
    <cellStyle name="40% - Accent4 3 2 4 5" xfId="7789"/>
    <cellStyle name="40% - Accent4 3 2 4 5 2" xfId="17949"/>
    <cellStyle name="40% - Accent4 3 2 4 5 2 2" xfId="38269"/>
    <cellStyle name="40% - Accent4 3 2 4 5 3" xfId="28109"/>
    <cellStyle name="40% - Accent4 3 2 4 6" xfId="12869"/>
    <cellStyle name="40% - Accent4 3 2 4 6 2" xfId="33189"/>
    <cellStyle name="40% - Accent4 3 2 4 7" xfId="23029"/>
    <cellStyle name="40% - Accent4 3 2 5" xfId="3972"/>
    <cellStyle name="40% - Accent4 3 2 5 2" xfId="6512"/>
    <cellStyle name="40% - Accent4 3 2 5 2 2" xfId="11592"/>
    <cellStyle name="40% - Accent4 3 2 5 2 2 2" xfId="21752"/>
    <cellStyle name="40% - Accent4 3 2 5 2 2 2 2" xfId="42072"/>
    <cellStyle name="40% - Accent4 3 2 5 2 2 3" xfId="31912"/>
    <cellStyle name="40% - Accent4 3 2 5 2 3" xfId="16672"/>
    <cellStyle name="40% - Accent4 3 2 5 2 3 2" xfId="36992"/>
    <cellStyle name="40% - Accent4 3 2 5 2 4" xfId="26832"/>
    <cellStyle name="40% - Accent4 3 2 5 3" xfId="9052"/>
    <cellStyle name="40% - Accent4 3 2 5 3 2" xfId="19212"/>
    <cellStyle name="40% - Accent4 3 2 5 3 2 2" xfId="39532"/>
    <cellStyle name="40% - Accent4 3 2 5 3 3" xfId="29372"/>
    <cellStyle name="40% - Accent4 3 2 5 4" xfId="14132"/>
    <cellStyle name="40% - Accent4 3 2 5 4 2" xfId="34452"/>
    <cellStyle name="40% - Accent4 3 2 5 5" xfId="24292"/>
    <cellStyle name="40% - Accent4 3 2 6" xfId="5239"/>
    <cellStyle name="40% - Accent4 3 2 6 2" xfId="10319"/>
    <cellStyle name="40% - Accent4 3 2 6 2 2" xfId="20479"/>
    <cellStyle name="40% - Accent4 3 2 6 2 2 2" xfId="40799"/>
    <cellStyle name="40% - Accent4 3 2 6 2 3" xfId="30639"/>
    <cellStyle name="40% - Accent4 3 2 6 3" xfId="15399"/>
    <cellStyle name="40% - Accent4 3 2 6 3 2" xfId="35719"/>
    <cellStyle name="40% - Accent4 3 2 6 4" xfId="25559"/>
    <cellStyle name="40% - Accent4 3 2 7" xfId="7779"/>
    <cellStyle name="40% - Accent4 3 2 7 2" xfId="17939"/>
    <cellStyle name="40% - Accent4 3 2 7 2 2" xfId="38259"/>
    <cellStyle name="40% - Accent4 3 2 7 3" xfId="28099"/>
    <cellStyle name="40% - Accent4 3 2 8" xfId="12859"/>
    <cellStyle name="40% - Accent4 3 2 8 2" xfId="33179"/>
    <cellStyle name="40% - Accent4 3 2 9" xfId="23019"/>
    <cellStyle name="40% - Accent4 3 3" xfId="715"/>
    <cellStyle name="40% - Accent4 3 3 2" xfId="716"/>
    <cellStyle name="40% - Accent4 3 3 2 2" xfId="717"/>
    <cellStyle name="40% - Accent4 3 3 2 2 2" xfId="718"/>
    <cellStyle name="40% - Accent4 3 3 2 2 2 2" xfId="719"/>
    <cellStyle name="40% - Accent4 3 3 2 2 2 2 2" xfId="3988"/>
    <cellStyle name="40% - Accent4 3 3 2 2 2 2 2 2" xfId="6528"/>
    <cellStyle name="40% - Accent4 3 3 2 2 2 2 2 2 2" xfId="11608"/>
    <cellStyle name="40% - Accent4 3 3 2 2 2 2 2 2 2 2" xfId="21768"/>
    <cellStyle name="40% - Accent4 3 3 2 2 2 2 2 2 2 2 2" xfId="42088"/>
    <cellStyle name="40% - Accent4 3 3 2 2 2 2 2 2 2 3" xfId="31928"/>
    <cellStyle name="40% - Accent4 3 3 2 2 2 2 2 2 3" xfId="16688"/>
    <cellStyle name="40% - Accent4 3 3 2 2 2 2 2 2 3 2" xfId="37008"/>
    <cellStyle name="40% - Accent4 3 3 2 2 2 2 2 2 4" xfId="26848"/>
    <cellStyle name="40% - Accent4 3 3 2 2 2 2 2 3" xfId="9068"/>
    <cellStyle name="40% - Accent4 3 3 2 2 2 2 2 3 2" xfId="19228"/>
    <cellStyle name="40% - Accent4 3 3 2 2 2 2 2 3 2 2" xfId="39548"/>
    <cellStyle name="40% - Accent4 3 3 2 2 2 2 2 3 3" xfId="29388"/>
    <cellStyle name="40% - Accent4 3 3 2 2 2 2 2 4" xfId="14148"/>
    <cellStyle name="40% - Accent4 3 3 2 2 2 2 2 4 2" xfId="34468"/>
    <cellStyle name="40% - Accent4 3 3 2 2 2 2 2 5" xfId="24308"/>
    <cellStyle name="40% - Accent4 3 3 2 2 2 2 3" xfId="5255"/>
    <cellStyle name="40% - Accent4 3 3 2 2 2 2 3 2" xfId="10335"/>
    <cellStyle name="40% - Accent4 3 3 2 2 2 2 3 2 2" xfId="20495"/>
    <cellStyle name="40% - Accent4 3 3 2 2 2 2 3 2 2 2" xfId="40815"/>
    <cellStyle name="40% - Accent4 3 3 2 2 2 2 3 2 3" xfId="30655"/>
    <cellStyle name="40% - Accent4 3 3 2 2 2 2 3 3" xfId="15415"/>
    <cellStyle name="40% - Accent4 3 3 2 2 2 2 3 3 2" xfId="35735"/>
    <cellStyle name="40% - Accent4 3 3 2 2 2 2 3 4" xfId="25575"/>
    <cellStyle name="40% - Accent4 3 3 2 2 2 2 4" xfId="7795"/>
    <cellStyle name="40% - Accent4 3 3 2 2 2 2 4 2" xfId="17955"/>
    <cellStyle name="40% - Accent4 3 3 2 2 2 2 4 2 2" xfId="38275"/>
    <cellStyle name="40% - Accent4 3 3 2 2 2 2 4 3" xfId="28115"/>
    <cellStyle name="40% - Accent4 3 3 2 2 2 2 5" xfId="12875"/>
    <cellStyle name="40% - Accent4 3 3 2 2 2 2 5 2" xfId="33195"/>
    <cellStyle name="40% - Accent4 3 3 2 2 2 2 6" xfId="23035"/>
    <cellStyle name="40% - Accent4 3 3 2 2 2 3" xfId="3987"/>
    <cellStyle name="40% - Accent4 3 3 2 2 2 3 2" xfId="6527"/>
    <cellStyle name="40% - Accent4 3 3 2 2 2 3 2 2" xfId="11607"/>
    <cellStyle name="40% - Accent4 3 3 2 2 2 3 2 2 2" xfId="21767"/>
    <cellStyle name="40% - Accent4 3 3 2 2 2 3 2 2 2 2" xfId="42087"/>
    <cellStyle name="40% - Accent4 3 3 2 2 2 3 2 2 3" xfId="31927"/>
    <cellStyle name="40% - Accent4 3 3 2 2 2 3 2 3" xfId="16687"/>
    <cellStyle name="40% - Accent4 3 3 2 2 2 3 2 3 2" xfId="37007"/>
    <cellStyle name="40% - Accent4 3 3 2 2 2 3 2 4" xfId="26847"/>
    <cellStyle name="40% - Accent4 3 3 2 2 2 3 3" xfId="9067"/>
    <cellStyle name="40% - Accent4 3 3 2 2 2 3 3 2" xfId="19227"/>
    <cellStyle name="40% - Accent4 3 3 2 2 2 3 3 2 2" xfId="39547"/>
    <cellStyle name="40% - Accent4 3 3 2 2 2 3 3 3" xfId="29387"/>
    <cellStyle name="40% - Accent4 3 3 2 2 2 3 4" xfId="14147"/>
    <cellStyle name="40% - Accent4 3 3 2 2 2 3 4 2" xfId="34467"/>
    <cellStyle name="40% - Accent4 3 3 2 2 2 3 5" xfId="24307"/>
    <cellStyle name="40% - Accent4 3 3 2 2 2 4" xfId="5254"/>
    <cellStyle name="40% - Accent4 3 3 2 2 2 4 2" xfId="10334"/>
    <cellStyle name="40% - Accent4 3 3 2 2 2 4 2 2" xfId="20494"/>
    <cellStyle name="40% - Accent4 3 3 2 2 2 4 2 2 2" xfId="40814"/>
    <cellStyle name="40% - Accent4 3 3 2 2 2 4 2 3" xfId="30654"/>
    <cellStyle name="40% - Accent4 3 3 2 2 2 4 3" xfId="15414"/>
    <cellStyle name="40% - Accent4 3 3 2 2 2 4 3 2" xfId="35734"/>
    <cellStyle name="40% - Accent4 3 3 2 2 2 4 4" xfId="25574"/>
    <cellStyle name="40% - Accent4 3 3 2 2 2 5" xfId="7794"/>
    <cellStyle name="40% - Accent4 3 3 2 2 2 5 2" xfId="17954"/>
    <cellStyle name="40% - Accent4 3 3 2 2 2 5 2 2" xfId="38274"/>
    <cellStyle name="40% - Accent4 3 3 2 2 2 5 3" xfId="28114"/>
    <cellStyle name="40% - Accent4 3 3 2 2 2 6" xfId="12874"/>
    <cellStyle name="40% - Accent4 3 3 2 2 2 6 2" xfId="33194"/>
    <cellStyle name="40% - Accent4 3 3 2 2 2 7" xfId="23034"/>
    <cellStyle name="40% - Accent4 3 3 2 2 3" xfId="3986"/>
    <cellStyle name="40% - Accent4 3 3 2 2 3 2" xfId="6526"/>
    <cellStyle name="40% - Accent4 3 3 2 2 3 2 2" xfId="11606"/>
    <cellStyle name="40% - Accent4 3 3 2 2 3 2 2 2" xfId="21766"/>
    <cellStyle name="40% - Accent4 3 3 2 2 3 2 2 2 2" xfId="42086"/>
    <cellStyle name="40% - Accent4 3 3 2 2 3 2 2 3" xfId="31926"/>
    <cellStyle name="40% - Accent4 3 3 2 2 3 2 3" xfId="16686"/>
    <cellStyle name="40% - Accent4 3 3 2 2 3 2 3 2" xfId="37006"/>
    <cellStyle name="40% - Accent4 3 3 2 2 3 2 4" xfId="26846"/>
    <cellStyle name="40% - Accent4 3 3 2 2 3 3" xfId="9066"/>
    <cellStyle name="40% - Accent4 3 3 2 2 3 3 2" xfId="19226"/>
    <cellStyle name="40% - Accent4 3 3 2 2 3 3 2 2" xfId="39546"/>
    <cellStyle name="40% - Accent4 3 3 2 2 3 3 3" xfId="29386"/>
    <cellStyle name="40% - Accent4 3 3 2 2 3 4" xfId="14146"/>
    <cellStyle name="40% - Accent4 3 3 2 2 3 4 2" xfId="34466"/>
    <cellStyle name="40% - Accent4 3 3 2 2 3 5" xfId="24306"/>
    <cellStyle name="40% - Accent4 3 3 2 2 4" xfId="5253"/>
    <cellStyle name="40% - Accent4 3 3 2 2 4 2" xfId="10333"/>
    <cellStyle name="40% - Accent4 3 3 2 2 4 2 2" xfId="20493"/>
    <cellStyle name="40% - Accent4 3 3 2 2 4 2 2 2" xfId="40813"/>
    <cellStyle name="40% - Accent4 3 3 2 2 4 2 3" xfId="30653"/>
    <cellStyle name="40% - Accent4 3 3 2 2 4 3" xfId="15413"/>
    <cellStyle name="40% - Accent4 3 3 2 2 4 3 2" xfId="35733"/>
    <cellStyle name="40% - Accent4 3 3 2 2 4 4" xfId="25573"/>
    <cellStyle name="40% - Accent4 3 3 2 2 5" xfId="7793"/>
    <cellStyle name="40% - Accent4 3 3 2 2 5 2" xfId="17953"/>
    <cellStyle name="40% - Accent4 3 3 2 2 5 2 2" xfId="38273"/>
    <cellStyle name="40% - Accent4 3 3 2 2 5 3" xfId="28113"/>
    <cellStyle name="40% - Accent4 3 3 2 2 6" xfId="12873"/>
    <cellStyle name="40% - Accent4 3 3 2 2 6 2" xfId="33193"/>
    <cellStyle name="40% - Accent4 3 3 2 2 7" xfId="23033"/>
    <cellStyle name="40% - Accent4 3 3 2 3" xfId="720"/>
    <cellStyle name="40% - Accent4 3 3 2 3 2" xfId="721"/>
    <cellStyle name="40% - Accent4 3 3 2 3 2 2" xfId="3990"/>
    <cellStyle name="40% - Accent4 3 3 2 3 2 2 2" xfId="6530"/>
    <cellStyle name="40% - Accent4 3 3 2 3 2 2 2 2" xfId="11610"/>
    <cellStyle name="40% - Accent4 3 3 2 3 2 2 2 2 2" xfId="21770"/>
    <cellStyle name="40% - Accent4 3 3 2 3 2 2 2 2 2 2" xfId="42090"/>
    <cellStyle name="40% - Accent4 3 3 2 3 2 2 2 2 3" xfId="31930"/>
    <cellStyle name="40% - Accent4 3 3 2 3 2 2 2 3" xfId="16690"/>
    <cellStyle name="40% - Accent4 3 3 2 3 2 2 2 3 2" xfId="37010"/>
    <cellStyle name="40% - Accent4 3 3 2 3 2 2 2 4" xfId="26850"/>
    <cellStyle name="40% - Accent4 3 3 2 3 2 2 3" xfId="9070"/>
    <cellStyle name="40% - Accent4 3 3 2 3 2 2 3 2" xfId="19230"/>
    <cellStyle name="40% - Accent4 3 3 2 3 2 2 3 2 2" xfId="39550"/>
    <cellStyle name="40% - Accent4 3 3 2 3 2 2 3 3" xfId="29390"/>
    <cellStyle name="40% - Accent4 3 3 2 3 2 2 4" xfId="14150"/>
    <cellStyle name="40% - Accent4 3 3 2 3 2 2 4 2" xfId="34470"/>
    <cellStyle name="40% - Accent4 3 3 2 3 2 2 5" xfId="24310"/>
    <cellStyle name="40% - Accent4 3 3 2 3 2 3" xfId="5257"/>
    <cellStyle name="40% - Accent4 3 3 2 3 2 3 2" xfId="10337"/>
    <cellStyle name="40% - Accent4 3 3 2 3 2 3 2 2" xfId="20497"/>
    <cellStyle name="40% - Accent4 3 3 2 3 2 3 2 2 2" xfId="40817"/>
    <cellStyle name="40% - Accent4 3 3 2 3 2 3 2 3" xfId="30657"/>
    <cellStyle name="40% - Accent4 3 3 2 3 2 3 3" xfId="15417"/>
    <cellStyle name="40% - Accent4 3 3 2 3 2 3 3 2" xfId="35737"/>
    <cellStyle name="40% - Accent4 3 3 2 3 2 3 4" xfId="25577"/>
    <cellStyle name="40% - Accent4 3 3 2 3 2 4" xfId="7797"/>
    <cellStyle name="40% - Accent4 3 3 2 3 2 4 2" xfId="17957"/>
    <cellStyle name="40% - Accent4 3 3 2 3 2 4 2 2" xfId="38277"/>
    <cellStyle name="40% - Accent4 3 3 2 3 2 4 3" xfId="28117"/>
    <cellStyle name="40% - Accent4 3 3 2 3 2 5" xfId="12877"/>
    <cellStyle name="40% - Accent4 3 3 2 3 2 5 2" xfId="33197"/>
    <cellStyle name="40% - Accent4 3 3 2 3 2 6" xfId="23037"/>
    <cellStyle name="40% - Accent4 3 3 2 3 3" xfId="3989"/>
    <cellStyle name="40% - Accent4 3 3 2 3 3 2" xfId="6529"/>
    <cellStyle name="40% - Accent4 3 3 2 3 3 2 2" xfId="11609"/>
    <cellStyle name="40% - Accent4 3 3 2 3 3 2 2 2" xfId="21769"/>
    <cellStyle name="40% - Accent4 3 3 2 3 3 2 2 2 2" xfId="42089"/>
    <cellStyle name="40% - Accent4 3 3 2 3 3 2 2 3" xfId="31929"/>
    <cellStyle name="40% - Accent4 3 3 2 3 3 2 3" xfId="16689"/>
    <cellStyle name="40% - Accent4 3 3 2 3 3 2 3 2" xfId="37009"/>
    <cellStyle name="40% - Accent4 3 3 2 3 3 2 4" xfId="26849"/>
    <cellStyle name="40% - Accent4 3 3 2 3 3 3" xfId="9069"/>
    <cellStyle name="40% - Accent4 3 3 2 3 3 3 2" xfId="19229"/>
    <cellStyle name="40% - Accent4 3 3 2 3 3 3 2 2" xfId="39549"/>
    <cellStyle name="40% - Accent4 3 3 2 3 3 3 3" xfId="29389"/>
    <cellStyle name="40% - Accent4 3 3 2 3 3 4" xfId="14149"/>
    <cellStyle name="40% - Accent4 3 3 2 3 3 4 2" xfId="34469"/>
    <cellStyle name="40% - Accent4 3 3 2 3 3 5" xfId="24309"/>
    <cellStyle name="40% - Accent4 3 3 2 3 4" xfId="5256"/>
    <cellStyle name="40% - Accent4 3 3 2 3 4 2" xfId="10336"/>
    <cellStyle name="40% - Accent4 3 3 2 3 4 2 2" xfId="20496"/>
    <cellStyle name="40% - Accent4 3 3 2 3 4 2 2 2" xfId="40816"/>
    <cellStyle name="40% - Accent4 3 3 2 3 4 2 3" xfId="30656"/>
    <cellStyle name="40% - Accent4 3 3 2 3 4 3" xfId="15416"/>
    <cellStyle name="40% - Accent4 3 3 2 3 4 3 2" xfId="35736"/>
    <cellStyle name="40% - Accent4 3 3 2 3 4 4" xfId="25576"/>
    <cellStyle name="40% - Accent4 3 3 2 3 5" xfId="7796"/>
    <cellStyle name="40% - Accent4 3 3 2 3 5 2" xfId="17956"/>
    <cellStyle name="40% - Accent4 3 3 2 3 5 2 2" xfId="38276"/>
    <cellStyle name="40% - Accent4 3 3 2 3 5 3" xfId="28116"/>
    <cellStyle name="40% - Accent4 3 3 2 3 6" xfId="12876"/>
    <cellStyle name="40% - Accent4 3 3 2 3 6 2" xfId="33196"/>
    <cellStyle name="40% - Accent4 3 3 2 3 7" xfId="23036"/>
    <cellStyle name="40% - Accent4 3 3 2 4" xfId="3985"/>
    <cellStyle name="40% - Accent4 3 3 2 4 2" xfId="6525"/>
    <cellStyle name="40% - Accent4 3 3 2 4 2 2" xfId="11605"/>
    <cellStyle name="40% - Accent4 3 3 2 4 2 2 2" xfId="21765"/>
    <cellStyle name="40% - Accent4 3 3 2 4 2 2 2 2" xfId="42085"/>
    <cellStyle name="40% - Accent4 3 3 2 4 2 2 3" xfId="31925"/>
    <cellStyle name="40% - Accent4 3 3 2 4 2 3" xfId="16685"/>
    <cellStyle name="40% - Accent4 3 3 2 4 2 3 2" xfId="37005"/>
    <cellStyle name="40% - Accent4 3 3 2 4 2 4" xfId="26845"/>
    <cellStyle name="40% - Accent4 3 3 2 4 3" xfId="9065"/>
    <cellStyle name="40% - Accent4 3 3 2 4 3 2" xfId="19225"/>
    <cellStyle name="40% - Accent4 3 3 2 4 3 2 2" xfId="39545"/>
    <cellStyle name="40% - Accent4 3 3 2 4 3 3" xfId="29385"/>
    <cellStyle name="40% - Accent4 3 3 2 4 4" xfId="14145"/>
    <cellStyle name="40% - Accent4 3 3 2 4 4 2" xfId="34465"/>
    <cellStyle name="40% - Accent4 3 3 2 4 5" xfId="24305"/>
    <cellStyle name="40% - Accent4 3 3 2 5" xfId="5252"/>
    <cellStyle name="40% - Accent4 3 3 2 5 2" xfId="10332"/>
    <cellStyle name="40% - Accent4 3 3 2 5 2 2" xfId="20492"/>
    <cellStyle name="40% - Accent4 3 3 2 5 2 2 2" xfId="40812"/>
    <cellStyle name="40% - Accent4 3 3 2 5 2 3" xfId="30652"/>
    <cellStyle name="40% - Accent4 3 3 2 5 3" xfId="15412"/>
    <cellStyle name="40% - Accent4 3 3 2 5 3 2" xfId="35732"/>
    <cellStyle name="40% - Accent4 3 3 2 5 4" xfId="25572"/>
    <cellStyle name="40% - Accent4 3 3 2 6" xfId="7792"/>
    <cellStyle name="40% - Accent4 3 3 2 6 2" xfId="17952"/>
    <cellStyle name="40% - Accent4 3 3 2 6 2 2" xfId="38272"/>
    <cellStyle name="40% - Accent4 3 3 2 6 3" xfId="28112"/>
    <cellStyle name="40% - Accent4 3 3 2 7" xfId="12872"/>
    <cellStyle name="40% - Accent4 3 3 2 7 2" xfId="33192"/>
    <cellStyle name="40% - Accent4 3 3 2 8" xfId="23032"/>
    <cellStyle name="40% - Accent4 3 3 3" xfId="722"/>
    <cellStyle name="40% - Accent4 3 3 3 2" xfId="723"/>
    <cellStyle name="40% - Accent4 3 3 3 2 2" xfId="724"/>
    <cellStyle name="40% - Accent4 3 3 3 2 2 2" xfId="3993"/>
    <cellStyle name="40% - Accent4 3 3 3 2 2 2 2" xfId="6533"/>
    <cellStyle name="40% - Accent4 3 3 3 2 2 2 2 2" xfId="11613"/>
    <cellStyle name="40% - Accent4 3 3 3 2 2 2 2 2 2" xfId="21773"/>
    <cellStyle name="40% - Accent4 3 3 3 2 2 2 2 2 2 2" xfId="42093"/>
    <cellStyle name="40% - Accent4 3 3 3 2 2 2 2 2 3" xfId="31933"/>
    <cellStyle name="40% - Accent4 3 3 3 2 2 2 2 3" xfId="16693"/>
    <cellStyle name="40% - Accent4 3 3 3 2 2 2 2 3 2" xfId="37013"/>
    <cellStyle name="40% - Accent4 3 3 3 2 2 2 2 4" xfId="26853"/>
    <cellStyle name="40% - Accent4 3 3 3 2 2 2 3" xfId="9073"/>
    <cellStyle name="40% - Accent4 3 3 3 2 2 2 3 2" xfId="19233"/>
    <cellStyle name="40% - Accent4 3 3 3 2 2 2 3 2 2" xfId="39553"/>
    <cellStyle name="40% - Accent4 3 3 3 2 2 2 3 3" xfId="29393"/>
    <cellStyle name="40% - Accent4 3 3 3 2 2 2 4" xfId="14153"/>
    <cellStyle name="40% - Accent4 3 3 3 2 2 2 4 2" xfId="34473"/>
    <cellStyle name="40% - Accent4 3 3 3 2 2 2 5" xfId="24313"/>
    <cellStyle name="40% - Accent4 3 3 3 2 2 3" xfId="5260"/>
    <cellStyle name="40% - Accent4 3 3 3 2 2 3 2" xfId="10340"/>
    <cellStyle name="40% - Accent4 3 3 3 2 2 3 2 2" xfId="20500"/>
    <cellStyle name="40% - Accent4 3 3 3 2 2 3 2 2 2" xfId="40820"/>
    <cellStyle name="40% - Accent4 3 3 3 2 2 3 2 3" xfId="30660"/>
    <cellStyle name="40% - Accent4 3 3 3 2 2 3 3" xfId="15420"/>
    <cellStyle name="40% - Accent4 3 3 3 2 2 3 3 2" xfId="35740"/>
    <cellStyle name="40% - Accent4 3 3 3 2 2 3 4" xfId="25580"/>
    <cellStyle name="40% - Accent4 3 3 3 2 2 4" xfId="7800"/>
    <cellStyle name="40% - Accent4 3 3 3 2 2 4 2" xfId="17960"/>
    <cellStyle name="40% - Accent4 3 3 3 2 2 4 2 2" xfId="38280"/>
    <cellStyle name="40% - Accent4 3 3 3 2 2 4 3" xfId="28120"/>
    <cellStyle name="40% - Accent4 3 3 3 2 2 5" xfId="12880"/>
    <cellStyle name="40% - Accent4 3 3 3 2 2 5 2" xfId="33200"/>
    <cellStyle name="40% - Accent4 3 3 3 2 2 6" xfId="23040"/>
    <cellStyle name="40% - Accent4 3 3 3 2 3" xfId="3992"/>
    <cellStyle name="40% - Accent4 3 3 3 2 3 2" xfId="6532"/>
    <cellStyle name="40% - Accent4 3 3 3 2 3 2 2" xfId="11612"/>
    <cellStyle name="40% - Accent4 3 3 3 2 3 2 2 2" xfId="21772"/>
    <cellStyle name="40% - Accent4 3 3 3 2 3 2 2 2 2" xfId="42092"/>
    <cellStyle name="40% - Accent4 3 3 3 2 3 2 2 3" xfId="31932"/>
    <cellStyle name="40% - Accent4 3 3 3 2 3 2 3" xfId="16692"/>
    <cellStyle name="40% - Accent4 3 3 3 2 3 2 3 2" xfId="37012"/>
    <cellStyle name="40% - Accent4 3 3 3 2 3 2 4" xfId="26852"/>
    <cellStyle name="40% - Accent4 3 3 3 2 3 3" xfId="9072"/>
    <cellStyle name="40% - Accent4 3 3 3 2 3 3 2" xfId="19232"/>
    <cellStyle name="40% - Accent4 3 3 3 2 3 3 2 2" xfId="39552"/>
    <cellStyle name="40% - Accent4 3 3 3 2 3 3 3" xfId="29392"/>
    <cellStyle name="40% - Accent4 3 3 3 2 3 4" xfId="14152"/>
    <cellStyle name="40% - Accent4 3 3 3 2 3 4 2" xfId="34472"/>
    <cellStyle name="40% - Accent4 3 3 3 2 3 5" xfId="24312"/>
    <cellStyle name="40% - Accent4 3 3 3 2 4" xfId="5259"/>
    <cellStyle name="40% - Accent4 3 3 3 2 4 2" xfId="10339"/>
    <cellStyle name="40% - Accent4 3 3 3 2 4 2 2" xfId="20499"/>
    <cellStyle name="40% - Accent4 3 3 3 2 4 2 2 2" xfId="40819"/>
    <cellStyle name="40% - Accent4 3 3 3 2 4 2 3" xfId="30659"/>
    <cellStyle name="40% - Accent4 3 3 3 2 4 3" xfId="15419"/>
    <cellStyle name="40% - Accent4 3 3 3 2 4 3 2" xfId="35739"/>
    <cellStyle name="40% - Accent4 3 3 3 2 4 4" xfId="25579"/>
    <cellStyle name="40% - Accent4 3 3 3 2 5" xfId="7799"/>
    <cellStyle name="40% - Accent4 3 3 3 2 5 2" xfId="17959"/>
    <cellStyle name="40% - Accent4 3 3 3 2 5 2 2" xfId="38279"/>
    <cellStyle name="40% - Accent4 3 3 3 2 5 3" xfId="28119"/>
    <cellStyle name="40% - Accent4 3 3 3 2 6" xfId="12879"/>
    <cellStyle name="40% - Accent4 3 3 3 2 6 2" xfId="33199"/>
    <cellStyle name="40% - Accent4 3 3 3 2 7" xfId="23039"/>
    <cellStyle name="40% - Accent4 3 3 3 3" xfId="3991"/>
    <cellStyle name="40% - Accent4 3 3 3 3 2" xfId="6531"/>
    <cellStyle name="40% - Accent4 3 3 3 3 2 2" xfId="11611"/>
    <cellStyle name="40% - Accent4 3 3 3 3 2 2 2" xfId="21771"/>
    <cellStyle name="40% - Accent4 3 3 3 3 2 2 2 2" xfId="42091"/>
    <cellStyle name="40% - Accent4 3 3 3 3 2 2 3" xfId="31931"/>
    <cellStyle name="40% - Accent4 3 3 3 3 2 3" xfId="16691"/>
    <cellStyle name="40% - Accent4 3 3 3 3 2 3 2" xfId="37011"/>
    <cellStyle name="40% - Accent4 3 3 3 3 2 4" xfId="26851"/>
    <cellStyle name="40% - Accent4 3 3 3 3 3" xfId="9071"/>
    <cellStyle name="40% - Accent4 3 3 3 3 3 2" xfId="19231"/>
    <cellStyle name="40% - Accent4 3 3 3 3 3 2 2" xfId="39551"/>
    <cellStyle name="40% - Accent4 3 3 3 3 3 3" xfId="29391"/>
    <cellStyle name="40% - Accent4 3 3 3 3 4" xfId="14151"/>
    <cellStyle name="40% - Accent4 3 3 3 3 4 2" xfId="34471"/>
    <cellStyle name="40% - Accent4 3 3 3 3 5" xfId="24311"/>
    <cellStyle name="40% - Accent4 3 3 3 4" xfId="5258"/>
    <cellStyle name="40% - Accent4 3 3 3 4 2" xfId="10338"/>
    <cellStyle name="40% - Accent4 3 3 3 4 2 2" xfId="20498"/>
    <cellStyle name="40% - Accent4 3 3 3 4 2 2 2" xfId="40818"/>
    <cellStyle name="40% - Accent4 3 3 3 4 2 3" xfId="30658"/>
    <cellStyle name="40% - Accent4 3 3 3 4 3" xfId="15418"/>
    <cellStyle name="40% - Accent4 3 3 3 4 3 2" xfId="35738"/>
    <cellStyle name="40% - Accent4 3 3 3 4 4" xfId="25578"/>
    <cellStyle name="40% - Accent4 3 3 3 5" xfId="7798"/>
    <cellStyle name="40% - Accent4 3 3 3 5 2" xfId="17958"/>
    <cellStyle name="40% - Accent4 3 3 3 5 2 2" xfId="38278"/>
    <cellStyle name="40% - Accent4 3 3 3 5 3" xfId="28118"/>
    <cellStyle name="40% - Accent4 3 3 3 6" xfId="12878"/>
    <cellStyle name="40% - Accent4 3 3 3 6 2" xfId="33198"/>
    <cellStyle name="40% - Accent4 3 3 3 7" xfId="23038"/>
    <cellStyle name="40% - Accent4 3 3 4" xfId="725"/>
    <cellStyle name="40% - Accent4 3 3 4 2" xfId="726"/>
    <cellStyle name="40% - Accent4 3 3 4 2 2" xfId="3995"/>
    <cellStyle name="40% - Accent4 3 3 4 2 2 2" xfId="6535"/>
    <cellStyle name="40% - Accent4 3 3 4 2 2 2 2" xfId="11615"/>
    <cellStyle name="40% - Accent4 3 3 4 2 2 2 2 2" xfId="21775"/>
    <cellStyle name="40% - Accent4 3 3 4 2 2 2 2 2 2" xfId="42095"/>
    <cellStyle name="40% - Accent4 3 3 4 2 2 2 2 3" xfId="31935"/>
    <cellStyle name="40% - Accent4 3 3 4 2 2 2 3" xfId="16695"/>
    <cellStyle name="40% - Accent4 3 3 4 2 2 2 3 2" xfId="37015"/>
    <cellStyle name="40% - Accent4 3 3 4 2 2 2 4" xfId="26855"/>
    <cellStyle name="40% - Accent4 3 3 4 2 2 3" xfId="9075"/>
    <cellStyle name="40% - Accent4 3 3 4 2 2 3 2" xfId="19235"/>
    <cellStyle name="40% - Accent4 3 3 4 2 2 3 2 2" xfId="39555"/>
    <cellStyle name="40% - Accent4 3 3 4 2 2 3 3" xfId="29395"/>
    <cellStyle name="40% - Accent4 3 3 4 2 2 4" xfId="14155"/>
    <cellStyle name="40% - Accent4 3 3 4 2 2 4 2" xfId="34475"/>
    <cellStyle name="40% - Accent4 3 3 4 2 2 5" xfId="24315"/>
    <cellStyle name="40% - Accent4 3 3 4 2 3" xfId="5262"/>
    <cellStyle name="40% - Accent4 3 3 4 2 3 2" xfId="10342"/>
    <cellStyle name="40% - Accent4 3 3 4 2 3 2 2" xfId="20502"/>
    <cellStyle name="40% - Accent4 3 3 4 2 3 2 2 2" xfId="40822"/>
    <cellStyle name="40% - Accent4 3 3 4 2 3 2 3" xfId="30662"/>
    <cellStyle name="40% - Accent4 3 3 4 2 3 3" xfId="15422"/>
    <cellStyle name="40% - Accent4 3 3 4 2 3 3 2" xfId="35742"/>
    <cellStyle name="40% - Accent4 3 3 4 2 3 4" xfId="25582"/>
    <cellStyle name="40% - Accent4 3 3 4 2 4" xfId="7802"/>
    <cellStyle name="40% - Accent4 3 3 4 2 4 2" xfId="17962"/>
    <cellStyle name="40% - Accent4 3 3 4 2 4 2 2" xfId="38282"/>
    <cellStyle name="40% - Accent4 3 3 4 2 4 3" xfId="28122"/>
    <cellStyle name="40% - Accent4 3 3 4 2 5" xfId="12882"/>
    <cellStyle name="40% - Accent4 3 3 4 2 5 2" xfId="33202"/>
    <cellStyle name="40% - Accent4 3 3 4 2 6" xfId="23042"/>
    <cellStyle name="40% - Accent4 3 3 4 3" xfId="3994"/>
    <cellStyle name="40% - Accent4 3 3 4 3 2" xfId="6534"/>
    <cellStyle name="40% - Accent4 3 3 4 3 2 2" xfId="11614"/>
    <cellStyle name="40% - Accent4 3 3 4 3 2 2 2" xfId="21774"/>
    <cellStyle name="40% - Accent4 3 3 4 3 2 2 2 2" xfId="42094"/>
    <cellStyle name="40% - Accent4 3 3 4 3 2 2 3" xfId="31934"/>
    <cellStyle name="40% - Accent4 3 3 4 3 2 3" xfId="16694"/>
    <cellStyle name="40% - Accent4 3 3 4 3 2 3 2" xfId="37014"/>
    <cellStyle name="40% - Accent4 3 3 4 3 2 4" xfId="26854"/>
    <cellStyle name="40% - Accent4 3 3 4 3 3" xfId="9074"/>
    <cellStyle name="40% - Accent4 3 3 4 3 3 2" xfId="19234"/>
    <cellStyle name="40% - Accent4 3 3 4 3 3 2 2" xfId="39554"/>
    <cellStyle name="40% - Accent4 3 3 4 3 3 3" xfId="29394"/>
    <cellStyle name="40% - Accent4 3 3 4 3 4" xfId="14154"/>
    <cellStyle name="40% - Accent4 3 3 4 3 4 2" xfId="34474"/>
    <cellStyle name="40% - Accent4 3 3 4 3 5" xfId="24314"/>
    <cellStyle name="40% - Accent4 3 3 4 4" xfId="5261"/>
    <cellStyle name="40% - Accent4 3 3 4 4 2" xfId="10341"/>
    <cellStyle name="40% - Accent4 3 3 4 4 2 2" xfId="20501"/>
    <cellStyle name="40% - Accent4 3 3 4 4 2 2 2" xfId="40821"/>
    <cellStyle name="40% - Accent4 3 3 4 4 2 3" xfId="30661"/>
    <cellStyle name="40% - Accent4 3 3 4 4 3" xfId="15421"/>
    <cellStyle name="40% - Accent4 3 3 4 4 3 2" xfId="35741"/>
    <cellStyle name="40% - Accent4 3 3 4 4 4" xfId="25581"/>
    <cellStyle name="40% - Accent4 3 3 4 5" xfId="7801"/>
    <cellStyle name="40% - Accent4 3 3 4 5 2" xfId="17961"/>
    <cellStyle name="40% - Accent4 3 3 4 5 2 2" xfId="38281"/>
    <cellStyle name="40% - Accent4 3 3 4 5 3" xfId="28121"/>
    <cellStyle name="40% - Accent4 3 3 4 6" xfId="12881"/>
    <cellStyle name="40% - Accent4 3 3 4 6 2" xfId="33201"/>
    <cellStyle name="40% - Accent4 3 3 4 7" xfId="23041"/>
    <cellStyle name="40% - Accent4 3 3 5" xfId="3984"/>
    <cellStyle name="40% - Accent4 3 3 5 2" xfId="6524"/>
    <cellStyle name="40% - Accent4 3 3 5 2 2" xfId="11604"/>
    <cellStyle name="40% - Accent4 3 3 5 2 2 2" xfId="21764"/>
    <cellStyle name="40% - Accent4 3 3 5 2 2 2 2" xfId="42084"/>
    <cellStyle name="40% - Accent4 3 3 5 2 2 3" xfId="31924"/>
    <cellStyle name="40% - Accent4 3 3 5 2 3" xfId="16684"/>
    <cellStyle name="40% - Accent4 3 3 5 2 3 2" xfId="37004"/>
    <cellStyle name="40% - Accent4 3 3 5 2 4" xfId="26844"/>
    <cellStyle name="40% - Accent4 3 3 5 3" xfId="9064"/>
    <cellStyle name="40% - Accent4 3 3 5 3 2" xfId="19224"/>
    <cellStyle name="40% - Accent4 3 3 5 3 2 2" xfId="39544"/>
    <cellStyle name="40% - Accent4 3 3 5 3 3" xfId="29384"/>
    <cellStyle name="40% - Accent4 3 3 5 4" xfId="14144"/>
    <cellStyle name="40% - Accent4 3 3 5 4 2" xfId="34464"/>
    <cellStyle name="40% - Accent4 3 3 5 5" xfId="24304"/>
    <cellStyle name="40% - Accent4 3 3 6" xfId="5251"/>
    <cellStyle name="40% - Accent4 3 3 6 2" xfId="10331"/>
    <cellStyle name="40% - Accent4 3 3 6 2 2" xfId="20491"/>
    <cellStyle name="40% - Accent4 3 3 6 2 2 2" xfId="40811"/>
    <cellStyle name="40% - Accent4 3 3 6 2 3" xfId="30651"/>
    <cellStyle name="40% - Accent4 3 3 6 3" xfId="15411"/>
    <cellStyle name="40% - Accent4 3 3 6 3 2" xfId="35731"/>
    <cellStyle name="40% - Accent4 3 3 6 4" xfId="25571"/>
    <cellStyle name="40% - Accent4 3 3 7" xfId="7791"/>
    <cellStyle name="40% - Accent4 3 3 7 2" xfId="17951"/>
    <cellStyle name="40% - Accent4 3 3 7 2 2" xfId="38271"/>
    <cellStyle name="40% - Accent4 3 3 7 3" xfId="28111"/>
    <cellStyle name="40% - Accent4 3 3 8" xfId="12871"/>
    <cellStyle name="40% - Accent4 3 3 8 2" xfId="33191"/>
    <cellStyle name="40% - Accent4 3 3 9" xfId="23031"/>
    <cellStyle name="40% - Accent4 3 4" xfId="727"/>
    <cellStyle name="40% - Accent4 3 4 2" xfId="728"/>
    <cellStyle name="40% - Accent4 3 4 2 2" xfId="729"/>
    <cellStyle name="40% - Accent4 3 4 2 2 2" xfId="730"/>
    <cellStyle name="40% - Accent4 3 4 2 2 2 2" xfId="3999"/>
    <cellStyle name="40% - Accent4 3 4 2 2 2 2 2" xfId="6539"/>
    <cellStyle name="40% - Accent4 3 4 2 2 2 2 2 2" xfId="11619"/>
    <cellStyle name="40% - Accent4 3 4 2 2 2 2 2 2 2" xfId="21779"/>
    <cellStyle name="40% - Accent4 3 4 2 2 2 2 2 2 2 2" xfId="42099"/>
    <cellStyle name="40% - Accent4 3 4 2 2 2 2 2 2 3" xfId="31939"/>
    <cellStyle name="40% - Accent4 3 4 2 2 2 2 2 3" xfId="16699"/>
    <cellStyle name="40% - Accent4 3 4 2 2 2 2 2 3 2" xfId="37019"/>
    <cellStyle name="40% - Accent4 3 4 2 2 2 2 2 4" xfId="26859"/>
    <cellStyle name="40% - Accent4 3 4 2 2 2 2 3" xfId="9079"/>
    <cellStyle name="40% - Accent4 3 4 2 2 2 2 3 2" xfId="19239"/>
    <cellStyle name="40% - Accent4 3 4 2 2 2 2 3 2 2" xfId="39559"/>
    <cellStyle name="40% - Accent4 3 4 2 2 2 2 3 3" xfId="29399"/>
    <cellStyle name="40% - Accent4 3 4 2 2 2 2 4" xfId="14159"/>
    <cellStyle name="40% - Accent4 3 4 2 2 2 2 4 2" xfId="34479"/>
    <cellStyle name="40% - Accent4 3 4 2 2 2 2 5" xfId="24319"/>
    <cellStyle name="40% - Accent4 3 4 2 2 2 3" xfId="5266"/>
    <cellStyle name="40% - Accent4 3 4 2 2 2 3 2" xfId="10346"/>
    <cellStyle name="40% - Accent4 3 4 2 2 2 3 2 2" xfId="20506"/>
    <cellStyle name="40% - Accent4 3 4 2 2 2 3 2 2 2" xfId="40826"/>
    <cellStyle name="40% - Accent4 3 4 2 2 2 3 2 3" xfId="30666"/>
    <cellStyle name="40% - Accent4 3 4 2 2 2 3 3" xfId="15426"/>
    <cellStyle name="40% - Accent4 3 4 2 2 2 3 3 2" xfId="35746"/>
    <cellStyle name="40% - Accent4 3 4 2 2 2 3 4" xfId="25586"/>
    <cellStyle name="40% - Accent4 3 4 2 2 2 4" xfId="7806"/>
    <cellStyle name="40% - Accent4 3 4 2 2 2 4 2" xfId="17966"/>
    <cellStyle name="40% - Accent4 3 4 2 2 2 4 2 2" xfId="38286"/>
    <cellStyle name="40% - Accent4 3 4 2 2 2 4 3" xfId="28126"/>
    <cellStyle name="40% - Accent4 3 4 2 2 2 5" xfId="12886"/>
    <cellStyle name="40% - Accent4 3 4 2 2 2 5 2" xfId="33206"/>
    <cellStyle name="40% - Accent4 3 4 2 2 2 6" xfId="23046"/>
    <cellStyle name="40% - Accent4 3 4 2 2 3" xfId="3998"/>
    <cellStyle name="40% - Accent4 3 4 2 2 3 2" xfId="6538"/>
    <cellStyle name="40% - Accent4 3 4 2 2 3 2 2" xfId="11618"/>
    <cellStyle name="40% - Accent4 3 4 2 2 3 2 2 2" xfId="21778"/>
    <cellStyle name="40% - Accent4 3 4 2 2 3 2 2 2 2" xfId="42098"/>
    <cellStyle name="40% - Accent4 3 4 2 2 3 2 2 3" xfId="31938"/>
    <cellStyle name="40% - Accent4 3 4 2 2 3 2 3" xfId="16698"/>
    <cellStyle name="40% - Accent4 3 4 2 2 3 2 3 2" xfId="37018"/>
    <cellStyle name="40% - Accent4 3 4 2 2 3 2 4" xfId="26858"/>
    <cellStyle name="40% - Accent4 3 4 2 2 3 3" xfId="9078"/>
    <cellStyle name="40% - Accent4 3 4 2 2 3 3 2" xfId="19238"/>
    <cellStyle name="40% - Accent4 3 4 2 2 3 3 2 2" xfId="39558"/>
    <cellStyle name="40% - Accent4 3 4 2 2 3 3 3" xfId="29398"/>
    <cellStyle name="40% - Accent4 3 4 2 2 3 4" xfId="14158"/>
    <cellStyle name="40% - Accent4 3 4 2 2 3 4 2" xfId="34478"/>
    <cellStyle name="40% - Accent4 3 4 2 2 3 5" xfId="24318"/>
    <cellStyle name="40% - Accent4 3 4 2 2 4" xfId="5265"/>
    <cellStyle name="40% - Accent4 3 4 2 2 4 2" xfId="10345"/>
    <cellStyle name="40% - Accent4 3 4 2 2 4 2 2" xfId="20505"/>
    <cellStyle name="40% - Accent4 3 4 2 2 4 2 2 2" xfId="40825"/>
    <cellStyle name="40% - Accent4 3 4 2 2 4 2 3" xfId="30665"/>
    <cellStyle name="40% - Accent4 3 4 2 2 4 3" xfId="15425"/>
    <cellStyle name="40% - Accent4 3 4 2 2 4 3 2" xfId="35745"/>
    <cellStyle name="40% - Accent4 3 4 2 2 4 4" xfId="25585"/>
    <cellStyle name="40% - Accent4 3 4 2 2 5" xfId="7805"/>
    <cellStyle name="40% - Accent4 3 4 2 2 5 2" xfId="17965"/>
    <cellStyle name="40% - Accent4 3 4 2 2 5 2 2" xfId="38285"/>
    <cellStyle name="40% - Accent4 3 4 2 2 5 3" xfId="28125"/>
    <cellStyle name="40% - Accent4 3 4 2 2 6" xfId="12885"/>
    <cellStyle name="40% - Accent4 3 4 2 2 6 2" xfId="33205"/>
    <cellStyle name="40% - Accent4 3 4 2 2 7" xfId="23045"/>
    <cellStyle name="40% - Accent4 3 4 2 3" xfId="3997"/>
    <cellStyle name="40% - Accent4 3 4 2 3 2" xfId="6537"/>
    <cellStyle name="40% - Accent4 3 4 2 3 2 2" xfId="11617"/>
    <cellStyle name="40% - Accent4 3 4 2 3 2 2 2" xfId="21777"/>
    <cellStyle name="40% - Accent4 3 4 2 3 2 2 2 2" xfId="42097"/>
    <cellStyle name="40% - Accent4 3 4 2 3 2 2 3" xfId="31937"/>
    <cellStyle name="40% - Accent4 3 4 2 3 2 3" xfId="16697"/>
    <cellStyle name="40% - Accent4 3 4 2 3 2 3 2" xfId="37017"/>
    <cellStyle name="40% - Accent4 3 4 2 3 2 4" xfId="26857"/>
    <cellStyle name="40% - Accent4 3 4 2 3 3" xfId="9077"/>
    <cellStyle name="40% - Accent4 3 4 2 3 3 2" xfId="19237"/>
    <cellStyle name="40% - Accent4 3 4 2 3 3 2 2" xfId="39557"/>
    <cellStyle name="40% - Accent4 3 4 2 3 3 3" xfId="29397"/>
    <cellStyle name="40% - Accent4 3 4 2 3 4" xfId="14157"/>
    <cellStyle name="40% - Accent4 3 4 2 3 4 2" xfId="34477"/>
    <cellStyle name="40% - Accent4 3 4 2 3 5" xfId="24317"/>
    <cellStyle name="40% - Accent4 3 4 2 4" xfId="5264"/>
    <cellStyle name="40% - Accent4 3 4 2 4 2" xfId="10344"/>
    <cellStyle name="40% - Accent4 3 4 2 4 2 2" xfId="20504"/>
    <cellStyle name="40% - Accent4 3 4 2 4 2 2 2" xfId="40824"/>
    <cellStyle name="40% - Accent4 3 4 2 4 2 3" xfId="30664"/>
    <cellStyle name="40% - Accent4 3 4 2 4 3" xfId="15424"/>
    <cellStyle name="40% - Accent4 3 4 2 4 3 2" xfId="35744"/>
    <cellStyle name="40% - Accent4 3 4 2 4 4" xfId="25584"/>
    <cellStyle name="40% - Accent4 3 4 2 5" xfId="7804"/>
    <cellStyle name="40% - Accent4 3 4 2 5 2" xfId="17964"/>
    <cellStyle name="40% - Accent4 3 4 2 5 2 2" xfId="38284"/>
    <cellStyle name="40% - Accent4 3 4 2 5 3" xfId="28124"/>
    <cellStyle name="40% - Accent4 3 4 2 6" xfId="12884"/>
    <cellStyle name="40% - Accent4 3 4 2 6 2" xfId="33204"/>
    <cellStyle name="40% - Accent4 3 4 2 7" xfId="23044"/>
    <cellStyle name="40% - Accent4 3 4 3" xfId="731"/>
    <cellStyle name="40% - Accent4 3 4 3 2" xfId="732"/>
    <cellStyle name="40% - Accent4 3 4 3 2 2" xfId="4001"/>
    <cellStyle name="40% - Accent4 3 4 3 2 2 2" xfId="6541"/>
    <cellStyle name="40% - Accent4 3 4 3 2 2 2 2" xfId="11621"/>
    <cellStyle name="40% - Accent4 3 4 3 2 2 2 2 2" xfId="21781"/>
    <cellStyle name="40% - Accent4 3 4 3 2 2 2 2 2 2" xfId="42101"/>
    <cellStyle name="40% - Accent4 3 4 3 2 2 2 2 3" xfId="31941"/>
    <cellStyle name="40% - Accent4 3 4 3 2 2 2 3" xfId="16701"/>
    <cellStyle name="40% - Accent4 3 4 3 2 2 2 3 2" xfId="37021"/>
    <cellStyle name="40% - Accent4 3 4 3 2 2 2 4" xfId="26861"/>
    <cellStyle name="40% - Accent4 3 4 3 2 2 3" xfId="9081"/>
    <cellStyle name="40% - Accent4 3 4 3 2 2 3 2" xfId="19241"/>
    <cellStyle name="40% - Accent4 3 4 3 2 2 3 2 2" xfId="39561"/>
    <cellStyle name="40% - Accent4 3 4 3 2 2 3 3" xfId="29401"/>
    <cellStyle name="40% - Accent4 3 4 3 2 2 4" xfId="14161"/>
    <cellStyle name="40% - Accent4 3 4 3 2 2 4 2" xfId="34481"/>
    <cellStyle name="40% - Accent4 3 4 3 2 2 5" xfId="24321"/>
    <cellStyle name="40% - Accent4 3 4 3 2 3" xfId="5268"/>
    <cellStyle name="40% - Accent4 3 4 3 2 3 2" xfId="10348"/>
    <cellStyle name="40% - Accent4 3 4 3 2 3 2 2" xfId="20508"/>
    <cellStyle name="40% - Accent4 3 4 3 2 3 2 2 2" xfId="40828"/>
    <cellStyle name="40% - Accent4 3 4 3 2 3 2 3" xfId="30668"/>
    <cellStyle name="40% - Accent4 3 4 3 2 3 3" xfId="15428"/>
    <cellStyle name="40% - Accent4 3 4 3 2 3 3 2" xfId="35748"/>
    <cellStyle name="40% - Accent4 3 4 3 2 3 4" xfId="25588"/>
    <cellStyle name="40% - Accent4 3 4 3 2 4" xfId="7808"/>
    <cellStyle name="40% - Accent4 3 4 3 2 4 2" xfId="17968"/>
    <cellStyle name="40% - Accent4 3 4 3 2 4 2 2" xfId="38288"/>
    <cellStyle name="40% - Accent4 3 4 3 2 4 3" xfId="28128"/>
    <cellStyle name="40% - Accent4 3 4 3 2 5" xfId="12888"/>
    <cellStyle name="40% - Accent4 3 4 3 2 5 2" xfId="33208"/>
    <cellStyle name="40% - Accent4 3 4 3 2 6" xfId="23048"/>
    <cellStyle name="40% - Accent4 3 4 3 3" xfId="4000"/>
    <cellStyle name="40% - Accent4 3 4 3 3 2" xfId="6540"/>
    <cellStyle name="40% - Accent4 3 4 3 3 2 2" xfId="11620"/>
    <cellStyle name="40% - Accent4 3 4 3 3 2 2 2" xfId="21780"/>
    <cellStyle name="40% - Accent4 3 4 3 3 2 2 2 2" xfId="42100"/>
    <cellStyle name="40% - Accent4 3 4 3 3 2 2 3" xfId="31940"/>
    <cellStyle name="40% - Accent4 3 4 3 3 2 3" xfId="16700"/>
    <cellStyle name="40% - Accent4 3 4 3 3 2 3 2" xfId="37020"/>
    <cellStyle name="40% - Accent4 3 4 3 3 2 4" xfId="26860"/>
    <cellStyle name="40% - Accent4 3 4 3 3 3" xfId="9080"/>
    <cellStyle name="40% - Accent4 3 4 3 3 3 2" xfId="19240"/>
    <cellStyle name="40% - Accent4 3 4 3 3 3 2 2" xfId="39560"/>
    <cellStyle name="40% - Accent4 3 4 3 3 3 3" xfId="29400"/>
    <cellStyle name="40% - Accent4 3 4 3 3 4" xfId="14160"/>
    <cellStyle name="40% - Accent4 3 4 3 3 4 2" xfId="34480"/>
    <cellStyle name="40% - Accent4 3 4 3 3 5" xfId="24320"/>
    <cellStyle name="40% - Accent4 3 4 3 4" xfId="5267"/>
    <cellStyle name="40% - Accent4 3 4 3 4 2" xfId="10347"/>
    <cellStyle name="40% - Accent4 3 4 3 4 2 2" xfId="20507"/>
    <cellStyle name="40% - Accent4 3 4 3 4 2 2 2" xfId="40827"/>
    <cellStyle name="40% - Accent4 3 4 3 4 2 3" xfId="30667"/>
    <cellStyle name="40% - Accent4 3 4 3 4 3" xfId="15427"/>
    <cellStyle name="40% - Accent4 3 4 3 4 3 2" xfId="35747"/>
    <cellStyle name="40% - Accent4 3 4 3 4 4" xfId="25587"/>
    <cellStyle name="40% - Accent4 3 4 3 5" xfId="7807"/>
    <cellStyle name="40% - Accent4 3 4 3 5 2" xfId="17967"/>
    <cellStyle name="40% - Accent4 3 4 3 5 2 2" xfId="38287"/>
    <cellStyle name="40% - Accent4 3 4 3 5 3" xfId="28127"/>
    <cellStyle name="40% - Accent4 3 4 3 6" xfId="12887"/>
    <cellStyle name="40% - Accent4 3 4 3 6 2" xfId="33207"/>
    <cellStyle name="40% - Accent4 3 4 3 7" xfId="23047"/>
    <cellStyle name="40% - Accent4 3 4 4" xfId="3996"/>
    <cellStyle name="40% - Accent4 3 4 4 2" xfId="6536"/>
    <cellStyle name="40% - Accent4 3 4 4 2 2" xfId="11616"/>
    <cellStyle name="40% - Accent4 3 4 4 2 2 2" xfId="21776"/>
    <cellStyle name="40% - Accent4 3 4 4 2 2 2 2" xfId="42096"/>
    <cellStyle name="40% - Accent4 3 4 4 2 2 3" xfId="31936"/>
    <cellStyle name="40% - Accent4 3 4 4 2 3" xfId="16696"/>
    <cellStyle name="40% - Accent4 3 4 4 2 3 2" xfId="37016"/>
    <cellStyle name="40% - Accent4 3 4 4 2 4" xfId="26856"/>
    <cellStyle name="40% - Accent4 3 4 4 3" xfId="9076"/>
    <cellStyle name="40% - Accent4 3 4 4 3 2" xfId="19236"/>
    <cellStyle name="40% - Accent4 3 4 4 3 2 2" xfId="39556"/>
    <cellStyle name="40% - Accent4 3 4 4 3 3" xfId="29396"/>
    <cellStyle name="40% - Accent4 3 4 4 4" xfId="14156"/>
    <cellStyle name="40% - Accent4 3 4 4 4 2" xfId="34476"/>
    <cellStyle name="40% - Accent4 3 4 4 5" xfId="24316"/>
    <cellStyle name="40% - Accent4 3 4 5" xfId="5263"/>
    <cellStyle name="40% - Accent4 3 4 5 2" xfId="10343"/>
    <cellStyle name="40% - Accent4 3 4 5 2 2" xfId="20503"/>
    <cellStyle name="40% - Accent4 3 4 5 2 2 2" xfId="40823"/>
    <cellStyle name="40% - Accent4 3 4 5 2 3" xfId="30663"/>
    <cellStyle name="40% - Accent4 3 4 5 3" xfId="15423"/>
    <cellStyle name="40% - Accent4 3 4 5 3 2" xfId="35743"/>
    <cellStyle name="40% - Accent4 3 4 5 4" xfId="25583"/>
    <cellStyle name="40% - Accent4 3 4 6" xfId="7803"/>
    <cellStyle name="40% - Accent4 3 4 6 2" xfId="17963"/>
    <cellStyle name="40% - Accent4 3 4 6 2 2" xfId="38283"/>
    <cellStyle name="40% - Accent4 3 4 6 3" xfId="28123"/>
    <cellStyle name="40% - Accent4 3 4 7" xfId="12883"/>
    <cellStyle name="40% - Accent4 3 4 7 2" xfId="33203"/>
    <cellStyle name="40% - Accent4 3 4 8" xfId="23043"/>
    <cellStyle name="40% - Accent4 3 5" xfId="733"/>
    <cellStyle name="40% - Accent4 3 5 2" xfId="734"/>
    <cellStyle name="40% - Accent4 3 5 2 2" xfId="735"/>
    <cellStyle name="40% - Accent4 3 5 2 2 2" xfId="4004"/>
    <cellStyle name="40% - Accent4 3 5 2 2 2 2" xfId="6544"/>
    <cellStyle name="40% - Accent4 3 5 2 2 2 2 2" xfId="11624"/>
    <cellStyle name="40% - Accent4 3 5 2 2 2 2 2 2" xfId="21784"/>
    <cellStyle name="40% - Accent4 3 5 2 2 2 2 2 2 2" xfId="42104"/>
    <cellStyle name="40% - Accent4 3 5 2 2 2 2 2 3" xfId="31944"/>
    <cellStyle name="40% - Accent4 3 5 2 2 2 2 3" xfId="16704"/>
    <cellStyle name="40% - Accent4 3 5 2 2 2 2 3 2" xfId="37024"/>
    <cellStyle name="40% - Accent4 3 5 2 2 2 2 4" xfId="26864"/>
    <cellStyle name="40% - Accent4 3 5 2 2 2 3" xfId="9084"/>
    <cellStyle name="40% - Accent4 3 5 2 2 2 3 2" xfId="19244"/>
    <cellStyle name="40% - Accent4 3 5 2 2 2 3 2 2" xfId="39564"/>
    <cellStyle name="40% - Accent4 3 5 2 2 2 3 3" xfId="29404"/>
    <cellStyle name="40% - Accent4 3 5 2 2 2 4" xfId="14164"/>
    <cellStyle name="40% - Accent4 3 5 2 2 2 4 2" xfId="34484"/>
    <cellStyle name="40% - Accent4 3 5 2 2 2 5" xfId="24324"/>
    <cellStyle name="40% - Accent4 3 5 2 2 3" xfId="5271"/>
    <cellStyle name="40% - Accent4 3 5 2 2 3 2" xfId="10351"/>
    <cellStyle name="40% - Accent4 3 5 2 2 3 2 2" xfId="20511"/>
    <cellStyle name="40% - Accent4 3 5 2 2 3 2 2 2" xfId="40831"/>
    <cellStyle name="40% - Accent4 3 5 2 2 3 2 3" xfId="30671"/>
    <cellStyle name="40% - Accent4 3 5 2 2 3 3" xfId="15431"/>
    <cellStyle name="40% - Accent4 3 5 2 2 3 3 2" xfId="35751"/>
    <cellStyle name="40% - Accent4 3 5 2 2 3 4" xfId="25591"/>
    <cellStyle name="40% - Accent4 3 5 2 2 4" xfId="7811"/>
    <cellStyle name="40% - Accent4 3 5 2 2 4 2" xfId="17971"/>
    <cellStyle name="40% - Accent4 3 5 2 2 4 2 2" xfId="38291"/>
    <cellStyle name="40% - Accent4 3 5 2 2 4 3" xfId="28131"/>
    <cellStyle name="40% - Accent4 3 5 2 2 5" xfId="12891"/>
    <cellStyle name="40% - Accent4 3 5 2 2 5 2" xfId="33211"/>
    <cellStyle name="40% - Accent4 3 5 2 2 6" xfId="23051"/>
    <cellStyle name="40% - Accent4 3 5 2 3" xfId="4003"/>
    <cellStyle name="40% - Accent4 3 5 2 3 2" xfId="6543"/>
    <cellStyle name="40% - Accent4 3 5 2 3 2 2" xfId="11623"/>
    <cellStyle name="40% - Accent4 3 5 2 3 2 2 2" xfId="21783"/>
    <cellStyle name="40% - Accent4 3 5 2 3 2 2 2 2" xfId="42103"/>
    <cellStyle name="40% - Accent4 3 5 2 3 2 2 3" xfId="31943"/>
    <cellStyle name="40% - Accent4 3 5 2 3 2 3" xfId="16703"/>
    <cellStyle name="40% - Accent4 3 5 2 3 2 3 2" xfId="37023"/>
    <cellStyle name="40% - Accent4 3 5 2 3 2 4" xfId="26863"/>
    <cellStyle name="40% - Accent4 3 5 2 3 3" xfId="9083"/>
    <cellStyle name="40% - Accent4 3 5 2 3 3 2" xfId="19243"/>
    <cellStyle name="40% - Accent4 3 5 2 3 3 2 2" xfId="39563"/>
    <cellStyle name="40% - Accent4 3 5 2 3 3 3" xfId="29403"/>
    <cellStyle name="40% - Accent4 3 5 2 3 4" xfId="14163"/>
    <cellStyle name="40% - Accent4 3 5 2 3 4 2" xfId="34483"/>
    <cellStyle name="40% - Accent4 3 5 2 3 5" xfId="24323"/>
    <cellStyle name="40% - Accent4 3 5 2 4" xfId="5270"/>
    <cellStyle name="40% - Accent4 3 5 2 4 2" xfId="10350"/>
    <cellStyle name="40% - Accent4 3 5 2 4 2 2" xfId="20510"/>
    <cellStyle name="40% - Accent4 3 5 2 4 2 2 2" xfId="40830"/>
    <cellStyle name="40% - Accent4 3 5 2 4 2 3" xfId="30670"/>
    <cellStyle name="40% - Accent4 3 5 2 4 3" xfId="15430"/>
    <cellStyle name="40% - Accent4 3 5 2 4 3 2" xfId="35750"/>
    <cellStyle name="40% - Accent4 3 5 2 4 4" xfId="25590"/>
    <cellStyle name="40% - Accent4 3 5 2 5" xfId="7810"/>
    <cellStyle name="40% - Accent4 3 5 2 5 2" xfId="17970"/>
    <cellStyle name="40% - Accent4 3 5 2 5 2 2" xfId="38290"/>
    <cellStyle name="40% - Accent4 3 5 2 5 3" xfId="28130"/>
    <cellStyle name="40% - Accent4 3 5 2 6" xfId="12890"/>
    <cellStyle name="40% - Accent4 3 5 2 6 2" xfId="33210"/>
    <cellStyle name="40% - Accent4 3 5 2 7" xfId="23050"/>
    <cellStyle name="40% - Accent4 3 5 3" xfId="4002"/>
    <cellStyle name="40% - Accent4 3 5 3 2" xfId="6542"/>
    <cellStyle name="40% - Accent4 3 5 3 2 2" xfId="11622"/>
    <cellStyle name="40% - Accent4 3 5 3 2 2 2" xfId="21782"/>
    <cellStyle name="40% - Accent4 3 5 3 2 2 2 2" xfId="42102"/>
    <cellStyle name="40% - Accent4 3 5 3 2 2 3" xfId="31942"/>
    <cellStyle name="40% - Accent4 3 5 3 2 3" xfId="16702"/>
    <cellStyle name="40% - Accent4 3 5 3 2 3 2" xfId="37022"/>
    <cellStyle name="40% - Accent4 3 5 3 2 4" xfId="26862"/>
    <cellStyle name="40% - Accent4 3 5 3 3" xfId="9082"/>
    <cellStyle name="40% - Accent4 3 5 3 3 2" xfId="19242"/>
    <cellStyle name="40% - Accent4 3 5 3 3 2 2" xfId="39562"/>
    <cellStyle name="40% - Accent4 3 5 3 3 3" xfId="29402"/>
    <cellStyle name="40% - Accent4 3 5 3 4" xfId="14162"/>
    <cellStyle name="40% - Accent4 3 5 3 4 2" xfId="34482"/>
    <cellStyle name="40% - Accent4 3 5 3 5" xfId="24322"/>
    <cellStyle name="40% - Accent4 3 5 4" xfId="5269"/>
    <cellStyle name="40% - Accent4 3 5 4 2" xfId="10349"/>
    <cellStyle name="40% - Accent4 3 5 4 2 2" xfId="20509"/>
    <cellStyle name="40% - Accent4 3 5 4 2 2 2" xfId="40829"/>
    <cellStyle name="40% - Accent4 3 5 4 2 3" xfId="30669"/>
    <cellStyle name="40% - Accent4 3 5 4 3" xfId="15429"/>
    <cellStyle name="40% - Accent4 3 5 4 3 2" xfId="35749"/>
    <cellStyle name="40% - Accent4 3 5 4 4" xfId="25589"/>
    <cellStyle name="40% - Accent4 3 5 5" xfId="7809"/>
    <cellStyle name="40% - Accent4 3 5 5 2" xfId="17969"/>
    <cellStyle name="40% - Accent4 3 5 5 2 2" xfId="38289"/>
    <cellStyle name="40% - Accent4 3 5 5 3" xfId="28129"/>
    <cellStyle name="40% - Accent4 3 5 6" xfId="12889"/>
    <cellStyle name="40% - Accent4 3 5 6 2" xfId="33209"/>
    <cellStyle name="40% - Accent4 3 5 7" xfId="23049"/>
    <cellStyle name="40% - Accent4 3 6" xfId="736"/>
    <cellStyle name="40% - Accent4 3 7" xfId="737"/>
    <cellStyle name="40% - Accent4 3 7 2" xfId="738"/>
    <cellStyle name="40% - Accent4 3 7 2 2" xfId="4006"/>
    <cellStyle name="40% - Accent4 3 7 2 2 2" xfId="6546"/>
    <cellStyle name="40% - Accent4 3 7 2 2 2 2" xfId="11626"/>
    <cellStyle name="40% - Accent4 3 7 2 2 2 2 2" xfId="21786"/>
    <cellStyle name="40% - Accent4 3 7 2 2 2 2 2 2" xfId="42106"/>
    <cellStyle name="40% - Accent4 3 7 2 2 2 2 3" xfId="31946"/>
    <cellStyle name="40% - Accent4 3 7 2 2 2 3" xfId="16706"/>
    <cellStyle name="40% - Accent4 3 7 2 2 2 3 2" xfId="37026"/>
    <cellStyle name="40% - Accent4 3 7 2 2 2 4" xfId="26866"/>
    <cellStyle name="40% - Accent4 3 7 2 2 3" xfId="9086"/>
    <cellStyle name="40% - Accent4 3 7 2 2 3 2" xfId="19246"/>
    <cellStyle name="40% - Accent4 3 7 2 2 3 2 2" xfId="39566"/>
    <cellStyle name="40% - Accent4 3 7 2 2 3 3" xfId="29406"/>
    <cellStyle name="40% - Accent4 3 7 2 2 4" xfId="14166"/>
    <cellStyle name="40% - Accent4 3 7 2 2 4 2" xfId="34486"/>
    <cellStyle name="40% - Accent4 3 7 2 2 5" xfId="24326"/>
    <cellStyle name="40% - Accent4 3 7 2 3" xfId="5273"/>
    <cellStyle name="40% - Accent4 3 7 2 3 2" xfId="10353"/>
    <cellStyle name="40% - Accent4 3 7 2 3 2 2" xfId="20513"/>
    <cellStyle name="40% - Accent4 3 7 2 3 2 2 2" xfId="40833"/>
    <cellStyle name="40% - Accent4 3 7 2 3 2 3" xfId="30673"/>
    <cellStyle name="40% - Accent4 3 7 2 3 3" xfId="15433"/>
    <cellStyle name="40% - Accent4 3 7 2 3 3 2" xfId="35753"/>
    <cellStyle name="40% - Accent4 3 7 2 3 4" xfId="25593"/>
    <cellStyle name="40% - Accent4 3 7 2 4" xfId="7813"/>
    <cellStyle name="40% - Accent4 3 7 2 4 2" xfId="17973"/>
    <cellStyle name="40% - Accent4 3 7 2 4 2 2" xfId="38293"/>
    <cellStyle name="40% - Accent4 3 7 2 4 3" xfId="28133"/>
    <cellStyle name="40% - Accent4 3 7 2 5" xfId="12893"/>
    <cellStyle name="40% - Accent4 3 7 2 5 2" xfId="33213"/>
    <cellStyle name="40% - Accent4 3 7 2 6" xfId="23053"/>
    <cellStyle name="40% - Accent4 3 7 3" xfId="4005"/>
    <cellStyle name="40% - Accent4 3 7 3 2" xfId="6545"/>
    <cellStyle name="40% - Accent4 3 7 3 2 2" xfId="11625"/>
    <cellStyle name="40% - Accent4 3 7 3 2 2 2" xfId="21785"/>
    <cellStyle name="40% - Accent4 3 7 3 2 2 2 2" xfId="42105"/>
    <cellStyle name="40% - Accent4 3 7 3 2 2 3" xfId="31945"/>
    <cellStyle name="40% - Accent4 3 7 3 2 3" xfId="16705"/>
    <cellStyle name="40% - Accent4 3 7 3 2 3 2" xfId="37025"/>
    <cellStyle name="40% - Accent4 3 7 3 2 4" xfId="26865"/>
    <cellStyle name="40% - Accent4 3 7 3 3" xfId="9085"/>
    <cellStyle name="40% - Accent4 3 7 3 3 2" xfId="19245"/>
    <cellStyle name="40% - Accent4 3 7 3 3 2 2" xfId="39565"/>
    <cellStyle name="40% - Accent4 3 7 3 3 3" xfId="29405"/>
    <cellStyle name="40% - Accent4 3 7 3 4" xfId="14165"/>
    <cellStyle name="40% - Accent4 3 7 3 4 2" xfId="34485"/>
    <cellStyle name="40% - Accent4 3 7 3 5" xfId="24325"/>
    <cellStyle name="40% - Accent4 3 7 4" xfId="5272"/>
    <cellStyle name="40% - Accent4 3 7 4 2" xfId="10352"/>
    <cellStyle name="40% - Accent4 3 7 4 2 2" xfId="20512"/>
    <cellStyle name="40% - Accent4 3 7 4 2 2 2" xfId="40832"/>
    <cellStyle name="40% - Accent4 3 7 4 2 3" xfId="30672"/>
    <cellStyle name="40% - Accent4 3 7 4 3" xfId="15432"/>
    <cellStyle name="40% - Accent4 3 7 4 3 2" xfId="35752"/>
    <cellStyle name="40% - Accent4 3 7 4 4" xfId="25592"/>
    <cellStyle name="40% - Accent4 3 7 5" xfId="7812"/>
    <cellStyle name="40% - Accent4 3 7 5 2" xfId="17972"/>
    <cellStyle name="40% - Accent4 3 7 5 2 2" xfId="38292"/>
    <cellStyle name="40% - Accent4 3 7 5 3" xfId="28132"/>
    <cellStyle name="40% - Accent4 3 7 6" xfId="12892"/>
    <cellStyle name="40% - Accent4 3 7 6 2" xfId="33212"/>
    <cellStyle name="40% - Accent4 3 7 7" xfId="23052"/>
    <cellStyle name="40% - Accent4 4" xfId="739"/>
    <cellStyle name="40% - Accent4 4 10" xfId="12894"/>
    <cellStyle name="40% - Accent4 4 10 2" xfId="33214"/>
    <cellStyle name="40% - Accent4 4 11" xfId="23054"/>
    <cellStyle name="40% - Accent4 4 2" xfId="740"/>
    <cellStyle name="40% - Accent4 4 2 2" xfId="741"/>
    <cellStyle name="40% - Accent4 4 2 2 2" xfId="742"/>
    <cellStyle name="40% - Accent4 4 2 2 2 2" xfId="743"/>
    <cellStyle name="40% - Accent4 4 2 2 2 2 2" xfId="4011"/>
    <cellStyle name="40% - Accent4 4 2 2 2 2 2 2" xfId="6551"/>
    <cellStyle name="40% - Accent4 4 2 2 2 2 2 2 2" xfId="11631"/>
    <cellStyle name="40% - Accent4 4 2 2 2 2 2 2 2 2" xfId="21791"/>
    <cellStyle name="40% - Accent4 4 2 2 2 2 2 2 2 2 2" xfId="42111"/>
    <cellStyle name="40% - Accent4 4 2 2 2 2 2 2 2 3" xfId="31951"/>
    <cellStyle name="40% - Accent4 4 2 2 2 2 2 2 3" xfId="16711"/>
    <cellStyle name="40% - Accent4 4 2 2 2 2 2 2 3 2" xfId="37031"/>
    <cellStyle name="40% - Accent4 4 2 2 2 2 2 2 4" xfId="26871"/>
    <cellStyle name="40% - Accent4 4 2 2 2 2 2 3" xfId="9091"/>
    <cellStyle name="40% - Accent4 4 2 2 2 2 2 3 2" xfId="19251"/>
    <cellStyle name="40% - Accent4 4 2 2 2 2 2 3 2 2" xfId="39571"/>
    <cellStyle name="40% - Accent4 4 2 2 2 2 2 3 3" xfId="29411"/>
    <cellStyle name="40% - Accent4 4 2 2 2 2 2 4" xfId="14171"/>
    <cellStyle name="40% - Accent4 4 2 2 2 2 2 4 2" xfId="34491"/>
    <cellStyle name="40% - Accent4 4 2 2 2 2 2 5" xfId="24331"/>
    <cellStyle name="40% - Accent4 4 2 2 2 2 3" xfId="5278"/>
    <cellStyle name="40% - Accent4 4 2 2 2 2 3 2" xfId="10358"/>
    <cellStyle name="40% - Accent4 4 2 2 2 2 3 2 2" xfId="20518"/>
    <cellStyle name="40% - Accent4 4 2 2 2 2 3 2 2 2" xfId="40838"/>
    <cellStyle name="40% - Accent4 4 2 2 2 2 3 2 3" xfId="30678"/>
    <cellStyle name="40% - Accent4 4 2 2 2 2 3 3" xfId="15438"/>
    <cellStyle name="40% - Accent4 4 2 2 2 2 3 3 2" xfId="35758"/>
    <cellStyle name="40% - Accent4 4 2 2 2 2 3 4" xfId="25598"/>
    <cellStyle name="40% - Accent4 4 2 2 2 2 4" xfId="7818"/>
    <cellStyle name="40% - Accent4 4 2 2 2 2 4 2" xfId="17978"/>
    <cellStyle name="40% - Accent4 4 2 2 2 2 4 2 2" xfId="38298"/>
    <cellStyle name="40% - Accent4 4 2 2 2 2 4 3" xfId="28138"/>
    <cellStyle name="40% - Accent4 4 2 2 2 2 5" xfId="12898"/>
    <cellStyle name="40% - Accent4 4 2 2 2 2 5 2" xfId="33218"/>
    <cellStyle name="40% - Accent4 4 2 2 2 2 6" xfId="23058"/>
    <cellStyle name="40% - Accent4 4 2 2 2 3" xfId="4010"/>
    <cellStyle name="40% - Accent4 4 2 2 2 3 2" xfId="6550"/>
    <cellStyle name="40% - Accent4 4 2 2 2 3 2 2" xfId="11630"/>
    <cellStyle name="40% - Accent4 4 2 2 2 3 2 2 2" xfId="21790"/>
    <cellStyle name="40% - Accent4 4 2 2 2 3 2 2 2 2" xfId="42110"/>
    <cellStyle name="40% - Accent4 4 2 2 2 3 2 2 3" xfId="31950"/>
    <cellStyle name="40% - Accent4 4 2 2 2 3 2 3" xfId="16710"/>
    <cellStyle name="40% - Accent4 4 2 2 2 3 2 3 2" xfId="37030"/>
    <cellStyle name="40% - Accent4 4 2 2 2 3 2 4" xfId="26870"/>
    <cellStyle name="40% - Accent4 4 2 2 2 3 3" xfId="9090"/>
    <cellStyle name="40% - Accent4 4 2 2 2 3 3 2" xfId="19250"/>
    <cellStyle name="40% - Accent4 4 2 2 2 3 3 2 2" xfId="39570"/>
    <cellStyle name="40% - Accent4 4 2 2 2 3 3 3" xfId="29410"/>
    <cellStyle name="40% - Accent4 4 2 2 2 3 4" xfId="14170"/>
    <cellStyle name="40% - Accent4 4 2 2 2 3 4 2" xfId="34490"/>
    <cellStyle name="40% - Accent4 4 2 2 2 3 5" xfId="24330"/>
    <cellStyle name="40% - Accent4 4 2 2 2 4" xfId="5277"/>
    <cellStyle name="40% - Accent4 4 2 2 2 4 2" xfId="10357"/>
    <cellStyle name="40% - Accent4 4 2 2 2 4 2 2" xfId="20517"/>
    <cellStyle name="40% - Accent4 4 2 2 2 4 2 2 2" xfId="40837"/>
    <cellStyle name="40% - Accent4 4 2 2 2 4 2 3" xfId="30677"/>
    <cellStyle name="40% - Accent4 4 2 2 2 4 3" xfId="15437"/>
    <cellStyle name="40% - Accent4 4 2 2 2 4 3 2" xfId="35757"/>
    <cellStyle name="40% - Accent4 4 2 2 2 4 4" xfId="25597"/>
    <cellStyle name="40% - Accent4 4 2 2 2 5" xfId="7817"/>
    <cellStyle name="40% - Accent4 4 2 2 2 5 2" xfId="17977"/>
    <cellStyle name="40% - Accent4 4 2 2 2 5 2 2" xfId="38297"/>
    <cellStyle name="40% - Accent4 4 2 2 2 5 3" xfId="28137"/>
    <cellStyle name="40% - Accent4 4 2 2 2 6" xfId="12897"/>
    <cellStyle name="40% - Accent4 4 2 2 2 6 2" xfId="33217"/>
    <cellStyle name="40% - Accent4 4 2 2 2 7" xfId="23057"/>
    <cellStyle name="40% - Accent4 4 2 2 3" xfId="4009"/>
    <cellStyle name="40% - Accent4 4 2 2 3 2" xfId="6549"/>
    <cellStyle name="40% - Accent4 4 2 2 3 2 2" xfId="11629"/>
    <cellStyle name="40% - Accent4 4 2 2 3 2 2 2" xfId="21789"/>
    <cellStyle name="40% - Accent4 4 2 2 3 2 2 2 2" xfId="42109"/>
    <cellStyle name="40% - Accent4 4 2 2 3 2 2 3" xfId="31949"/>
    <cellStyle name="40% - Accent4 4 2 2 3 2 3" xfId="16709"/>
    <cellStyle name="40% - Accent4 4 2 2 3 2 3 2" xfId="37029"/>
    <cellStyle name="40% - Accent4 4 2 2 3 2 4" xfId="26869"/>
    <cellStyle name="40% - Accent4 4 2 2 3 3" xfId="9089"/>
    <cellStyle name="40% - Accent4 4 2 2 3 3 2" xfId="19249"/>
    <cellStyle name="40% - Accent4 4 2 2 3 3 2 2" xfId="39569"/>
    <cellStyle name="40% - Accent4 4 2 2 3 3 3" xfId="29409"/>
    <cellStyle name="40% - Accent4 4 2 2 3 4" xfId="14169"/>
    <cellStyle name="40% - Accent4 4 2 2 3 4 2" xfId="34489"/>
    <cellStyle name="40% - Accent4 4 2 2 3 5" xfId="24329"/>
    <cellStyle name="40% - Accent4 4 2 2 4" xfId="5276"/>
    <cellStyle name="40% - Accent4 4 2 2 4 2" xfId="10356"/>
    <cellStyle name="40% - Accent4 4 2 2 4 2 2" xfId="20516"/>
    <cellStyle name="40% - Accent4 4 2 2 4 2 2 2" xfId="40836"/>
    <cellStyle name="40% - Accent4 4 2 2 4 2 3" xfId="30676"/>
    <cellStyle name="40% - Accent4 4 2 2 4 3" xfId="15436"/>
    <cellStyle name="40% - Accent4 4 2 2 4 3 2" xfId="35756"/>
    <cellStyle name="40% - Accent4 4 2 2 4 4" xfId="25596"/>
    <cellStyle name="40% - Accent4 4 2 2 5" xfId="7816"/>
    <cellStyle name="40% - Accent4 4 2 2 5 2" xfId="17976"/>
    <cellStyle name="40% - Accent4 4 2 2 5 2 2" xfId="38296"/>
    <cellStyle name="40% - Accent4 4 2 2 5 3" xfId="28136"/>
    <cellStyle name="40% - Accent4 4 2 2 6" xfId="12896"/>
    <cellStyle name="40% - Accent4 4 2 2 6 2" xfId="33216"/>
    <cellStyle name="40% - Accent4 4 2 2 7" xfId="23056"/>
    <cellStyle name="40% - Accent4 4 2 3" xfId="744"/>
    <cellStyle name="40% - Accent4 4 2 3 2" xfId="745"/>
    <cellStyle name="40% - Accent4 4 2 3 2 2" xfId="4013"/>
    <cellStyle name="40% - Accent4 4 2 3 2 2 2" xfId="6553"/>
    <cellStyle name="40% - Accent4 4 2 3 2 2 2 2" xfId="11633"/>
    <cellStyle name="40% - Accent4 4 2 3 2 2 2 2 2" xfId="21793"/>
    <cellStyle name="40% - Accent4 4 2 3 2 2 2 2 2 2" xfId="42113"/>
    <cellStyle name="40% - Accent4 4 2 3 2 2 2 2 3" xfId="31953"/>
    <cellStyle name="40% - Accent4 4 2 3 2 2 2 3" xfId="16713"/>
    <cellStyle name="40% - Accent4 4 2 3 2 2 2 3 2" xfId="37033"/>
    <cellStyle name="40% - Accent4 4 2 3 2 2 2 4" xfId="26873"/>
    <cellStyle name="40% - Accent4 4 2 3 2 2 3" xfId="9093"/>
    <cellStyle name="40% - Accent4 4 2 3 2 2 3 2" xfId="19253"/>
    <cellStyle name="40% - Accent4 4 2 3 2 2 3 2 2" xfId="39573"/>
    <cellStyle name="40% - Accent4 4 2 3 2 2 3 3" xfId="29413"/>
    <cellStyle name="40% - Accent4 4 2 3 2 2 4" xfId="14173"/>
    <cellStyle name="40% - Accent4 4 2 3 2 2 4 2" xfId="34493"/>
    <cellStyle name="40% - Accent4 4 2 3 2 2 5" xfId="24333"/>
    <cellStyle name="40% - Accent4 4 2 3 2 3" xfId="5280"/>
    <cellStyle name="40% - Accent4 4 2 3 2 3 2" xfId="10360"/>
    <cellStyle name="40% - Accent4 4 2 3 2 3 2 2" xfId="20520"/>
    <cellStyle name="40% - Accent4 4 2 3 2 3 2 2 2" xfId="40840"/>
    <cellStyle name="40% - Accent4 4 2 3 2 3 2 3" xfId="30680"/>
    <cellStyle name="40% - Accent4 4 2 3 2 3 3" xfId="15440"/>
    <cellStyle name="40% - Accent4 4 2 3 2 3 3 2" xfId="35760"/>
    <cellStyle name="40% - Accent4 4 2 3 2 3 4" xfId="25600"/>
    <cellStyle name="40% - Accent4 4 2 3 2 4" xfId="7820"/>
    <cellStyle name="40% - Accent4 4 2 3 2 4 2" xfId="17980"/>
    <cellStyle name="40% - Accent4 4 2 3 2 4 2 2" xfId="38300"/>
    <cellStyle name="40% - Accent4 4 2 3 2 4 3" xfId="28140"/>
    <cellStyle name="40% - Accent4 4 2 3 2 5" xfId="12900"/>
    <cellStyle name="40% - Accent4 4 2 3 2 5 2" xfId="33220"/>
    <cellStyle name="40% - Accent4 4 2 3 2 6" xfId="23060"/>
    <cellStyle name="40% - Accent4 4 2 3 3" xfId="4012"/>
    <cellStyle name="40% - Accent4 4 2 3 3 2" xfId="6552"/>
    <cellStyle name="40% - Accent4 4 2 3 3 2 2" xfId="11632"/>
    <cellStyle name="40% - Accent4 4 2 3 3 2 2 2" xfId="21792"/>
    <cellStyle name="40% - Accent4 4 2 3 3 2 2 2 2" xfId="42112"/>
    <cellStyle name="40% - Accent4 4 2 3 3 2 2 3" xfId="31952"/>
    <cellStyle name="40% - Accent4 4 2 3 3 2 3" xfId="16712"/>
    <cellStyle name="40% - Accent4 4 2 3 3 2 3 2" xfId="37032"/>
    <cellStyle name="40% - Accent4 4 2 3 3 2 4" xfId="26872"/>
    <cellStyle name="40% - Accent4 4 2 3 3 3" xfId="9092"/>
    <cellStyle name="40% - Accent4 4 2 3 3 3 2" xfId="19252"/>
    <cellStyle name="40% - Accent4 4 2 3 3 3 2 2" xfId="39572"/>
    <cellStyle name="40% - Accent4 4 2 3 3 3 3" xfId="29412"/>
    <cellStyle name="40% - Accent4 4 2 3 3 4" xfId="14172"/>
    <cellStyle name="40% - Accent4 4 2 3 3 4 2" xfId="34492"/>
    <cellStyle name="40% - Accent4 4 2 3 3 5" xfId="24332"/>
    <cellStyle name="40% - Accent4 4 2 3 4" xfId="5279"/>
    <cellStyle name="40% - Accent4 4 2 3 4 2" xfId="10359"/>
    <cellStyle name="40% - Accent4 4 2 3 4 2 2" xfId="20519"/>
    <cellStyle name="40% - Accent4 4 2 3 4 2 2 2" xfId="40839"/>
    <cellStyle name="40% - Accent4 4 2 3 4 2 3" xfId="30679"/>
    <cellStyle name="40% - Accent4 4 2 3 4 3" xfId="15439"/>
    <cellStyle name="40% - Accent4 4 2 3 4 3 2" xfId="35759"/>
    <cellStyle name="40% - Accent4 4 2 3 4 4" xfId="25599"/>
    <cellStyle name="40% - Accent4 4 2 3 5" xfId="7819"/>
    <cellStyle name="40% - Accent4 4 2 3 5 2" xfId="17979"/>
    <cellStyle name="40% - Accent4 4 2 3 5 2 2" xfId="38299"/>
    <cellStyle name="40% - Accent4 4 2 3 5 3" xfId="28139"/>
    <cellStyle name="40% - Accent4 4 2 3 6" xfId="12899"/>
    <cellStyle name="40% - Accent4 4 2 3 6 2" xfId="33219"/>
    <cellStyle name="40% - Accent4 4 2 3 7" xfId="23059"/>
    <cellStyle name="40% - Accent4 4 2 4" xfId="4008"/>
    <cellStyle name="40% - Accent4 4 2 4 2" xfId="6548"/>
    <cellStyle name="40% - Accent4 4 2 4 2 2" xfId="11628"/>
    <cellStyle name="40% - Accent4 4 2 4 2 2 2" xfId="21788"/>
    <cellStyle name="40% - Accent4 4 2 4 2 2 2 2" xfId="42108"/>
    <cellStyle name="40% - Accent4 4 2 4 2 2 3" xfId="31948"/>
    <cellStyle name="40% - Accent4 4 2 4 2 3" xfId="16708"/>
    <cellStyle name="40% - Accent4 4 2 4 2 3 2" xfId="37028"/>
    <cellStyle name="40% - Accent4 4 2 4 2 4" xfId="26868"/>
    <cellStyle name="40% - Accent4 4 2 4 3" xfId="9088"/>
    <cellStyle name="40% - Accent4 4 2 4 3 2" xfId="19248"/>
    <cellStyle name="40% - Accent4 4 2 4 3 2 2" xfId="39568"/>
    <cellStyle name="40% - Accent4 4 2 4 3 3" xfId="29408"/>
    <cellStyle name="40% - Accent4 4 2 4 4" xfId="14168"/>
    <cellStyle name="40% - Accent4 4 2 4 4 2" xfId="34488"/>
    <cellStyle name="40% - Accent4 4 2 4 5" xfId="24328"/>
    <cellStyle name="40% - Accent4 4 2 5" xfId="5275"/>
    <cellStyle name="40% - Accent4 4 2 5 2" xfId="10355"/>
    <cellStyle name="40% - Accent4 4 2 5 2 2" xfId="20515"/>
    <cellStyle name="40% - Accent4 4 2 5 2 2 2" xfId="40835"/>
    <cellStyle name="40% - Accent4 4 2 5 2 3" xfId="30675"/>
    <cellStyle name="40% - Accent4 4 2 5 3" xfId="15435"/>
    <cellStyle name="40% - Accent4 4 2 5 3 2" xfId="35755"/>
    <cellStyle name="40% - Accent4 4 2 5 4" xfId="25595"/>
    <cellStyle name="40% - Accent4 4 2 6" xfId="7815"/>
    <cellStyle name="40% - Accent4 4 2 6 2" xfId="17975"/>
    <cellStyle name="40% - Accent4 4 2 6 2 2" xfId="38295"/>
    <cellStyle name="40% - Accent4 4 2 6 3" xfId="28135"/>
    <cellStyle name="40% - Accent4 4 2 7" xfId="12895"/>
    <cellStyle name="40% - Accent4 4 2 7 2" xfId="33215"/>
    <cellStyle name="40% - Accent4 4 2 8" xfId="23055"/>
    <cellStyle name="40% - Accent4 4 3" xfId="746"/>
    <cellStyle name="40% - Accent4 4 3 2" xfId="747"/>
    <cellStyle name="40% - Accent4 4 3 2 2" xfId="748"/>
    <cellStyle name="40% - Accent4 4 3 2 2 2" xfId="4016"/>
    <cellStyle name="40% - Accent4 4 3 2 2 2 2" xfId="6556"/>
    <cellStyle name="40% - Accent4 4 3 2 2 2 2 2" xfId="11636"/>
    <cellStyle name="40% - Accent4 4 3 2 2 2 2 2 2" xfId="21796"/>
    <cellStyle name="40% - Accent4 4 3 2 2 2 2 2 2 2" xfId="42116"/>
    <cellStyle name="40% - Accent4 4 3 2 2 2 2 2 3" xfId="31956"/>
    <cellStyle name="40% - Accent4 4 3 2 2 2 2 3" xfId="16716"/>
    <cellStyle name="40% - Accent4 4 3 2 2 2 2 3 2" xfId="37036"/>
    <cellStyle name="40% - Accent4 4 3 2 2 2 2 4" xfId="26876"/>
    <cellStyle name="40% - Accent4 4 3 2 2 2 3" xfId="9096"/>
    <cellStyle name="40% - Accent4 4 3 2 2 2 3 2" xfId="19256"/>
    <cellStyle name="40% - Accent4 4 3 2 2 2 3 2 2" xfId="39576"/>
    <cellStyle name="40% - Accent4 4 3 2 2 2 3 3" xfId="29416"/>
    <cellStyle name="40% - Accent4 4 3 2 2 2 4" xfId="14176"/>
    <cellStyle name="40% - Accent4 4 3 2 2 2 4 2" xfId="34496"/>
    <cellStyle name="40% - Accent4 4 3 2 2 2 5" xfId="24336"/>
    <cellStyle name="40% - Accent4 4 3 2 2 3" xfId="5283"/>
    <cellStyle name="40% - Accent4 4 3 2 2 3 2" xfId="10363"/>
    <cellStyle name="40% - Accent4 4 3 2 2 3 2 2" xfId="20523"/>
    <cellStyle name="40% - Accent4 4 3 2 2 3 2 2 2" xfId="40843"/>
    <cellStyle name="40% - Accent4 4 3 2 2 3 2 3" xfId="30683"/>
    <cellStyle name="40% - Accent4 4 3 2 2 3 3" xfId="15443"/>
    <cellStyle name="40% - Accent4 4 3 2 2 3 3 2" xfId="35763"/>
    <cellStyle name="40% - Accent4 4 3 2 2 3 4" xfId="25603"/>
    <cellStyle name="40% - Accent4 4 3 2 2 4" xfId="7823"/>
    <cellStyle name="40% - Accent4 4 3 2 2 4 2" xfId="17983"/>
    <cellStyle name="40% - Accent4 4 3 2 2 4 2 2" xfId="38303"/>
    <cellStyle name="40% - Accent4 4 3 2 2 4 3" xfId="28143"/>
    <cellStyle name="40% - Accent4 4 3 2 2 5" xfId="12903"/>
    <cellStyle name="40% - Accent4 4 3 2 2 5 2" xfId="33223"/>
    <cellStyle name="40% - Accent4 4 3 2 2 6" xfId="23063"/>
    <cellStyle name="40% - Accent4 4 3 2 3" xfId="4015"/>
    <cellStyle name="40% - Accent4 4 3 2 3 2" xfId="6555"/>
    <cellStyle name="40% - Accent4 4 3 2 3 2 2" xfId="11635"/>
    <cellStyle name="40% - Accent4 4 3 2 3 2 2 2" xfId="21795"/>
    <cellStyle name="40% - Accent4 4 3 2 3 2 2 2 2" xfId="42115"/>
    <cellStyle name="40% - Accent4 4 3 2 3 2 2 3" xfId="31955"/>
    <cellStyle name="40% - Accent4 4 3 2 3 2 3" xfId="16715"/>
    <cellStyle name="40% - Accent4 4 3 2 3 2 3 2" xfId="37035"/>
    <cellStyle name="40% - Accent4 4 3 2 3 2 4" xfId="26875"/>
    <cellStyle name="40% - Accent4 4 3 2 3 3" xfId="9095"/>
    <cellStyle name="40% - Accent4 4 3 2 3 3 2" xfId="19255"/>
    <cellStyle name="40% - Accent4 4 3 2 3 3 2 2" xfId="39575"/>
    <cellStyle name="40% - Accent4 4 3 2 3 3 3" xfId="29415"/>
    <cellStyle name="40% - Accent4 4 3 2 3 4" xfId="14175"/>
    <cellStyle name="40% - Accent4 4 3 2 3 4 2" xfId="34495"/>
    <cellStyle name="40% - Accent4 4 3 2 3 5" xfId="24335"/>
    <cellStyle name="40% - Accent4 4 3 2 4" xfId="5282"/>
    <cellStyle name="40% - Accent4 4 3 2 4 2" xfId="10362"/>
    <cellStyle name="40% - Accent4 4 3 2 4 2 2" xfId="20522"/>
    <cellStyle name="40% - Accent4 4 3 2 4 2 2 2" xfId="40842"/>
    <cellStyle name="40% - Accent4 4 3 2 4 2 3" xfId="30682"/>
    <cellStyle name="40% - Accent4 4 3 2 4 3" xfId="15442"/>
    <cellStyle name="40% - Accent4 4 3 2 4 3 2" xfId="35762"/>
    <cellStyle name="40% - Accent4 4 3 2 4 4" xfId="25602"/>
    <cellStyle name="40% - Accent4 4 3 2 5" xfId="7822"/>
    <cellStyle name="40% - Accent4 4 3 2 5 2" xfId="17982"/>
    <cellStyle name="40% - Accent4 4 3 2 5 2 2" xfId="38302"/>
    <cellStyle name="40% - Accent4 4 3 2 5 3" xfId="28142"/>
    <cellStyle name="40% - Accent4 4 3 2 6" xfId="12902"/>
    <cellStyle name="40% - Accent4 4 3 2 6 2" xfId="33222"/>
    <cellStyle name="40% - Accent4 4 3 2 7" xfId="23062"/>
    <cellStyle name="40% - Accent4 4 3 3" xfId="4014"/>
    <cellStyle name="40% - Accent4 4 3 3 2" xfId="6554"/>
    <cellStyle name="40% - Accent4 4 3 3 2 2" xfId="11634"/>
    <cellStyle name="40% - Accent4 4 3 3 2 2 2" xfId="21794"/>
    <cellStyle name="40% - Accent4 4 3 3 2 2 2 2" xfId="42114"/>
    <cellStyle name="40% - Accent4 4 3 3 2 2 3" xfId="31954"/>
    <cellStyle name="40% - Accent4 4 3 3 2 3" xfId="16714"/>
    <cellStyle name="40% - Accent4 4 3 3 2 3 2" xfId="37034"/>
    <cellStyle name="40% - Accent4 4 3 3 2 4" xfId="26874"/>
    <cellStyle name="40% - Accent4 4 3 3 3" xfId="9094"/>
    <cellStyle name="40% - Accent4 4 3 3 3 2" xfId="19254"/>
    <cellStyle name="40% - Accent4 4 3 3 3 2 2" xfId="39574"/>
    <cellStyle name="40% - Accent4 4 3 3 3 3" xfId="29414"/>
    <cellStyle name="40% - Accent4 4 3 3 4" xfId="14174"/>
    <cellStyle name="40% - Accent4 4 3 3 4 2" xfId="34494"/>
    <cellStyle name="40% - Accent4 4 3 3 5" xfId="24334"/>
    <cellStyle name="40% - Accent4 4 3 4" xfId="5281"/>
    <cellStyle name="40% - Accent4 4 3 4 2" xfId="10361"/>
    <cellStyle name="40% - Accent4 4 3 4 2 2" xfId="20521"/>
    <cellStyle name="40% - Accent4 4 3 4 2 2 2" xfId="40841"/>
    <cellStyle name="40% - Accent4 4 3 4 2 3" xfId="30681"/>
    <cellStyle name="40% - Accent4 4 3 4 3" xfId="15441"/>
    <cellStyle name="40% - Accent4 4 3 4 3 2" xfId="35761"/>
    <cellStyle name="40% - Accent4 4 3 4 4" xfId="25601"/>
    <cellStyle name="40% - Accent4 4 3 5" xfId="7821"/>
    <cellStyle name="40% - Accent4 4 3 5 2" xfId="17981"/>
    <cellStyle name="40% - Accent4 4 3 5 2 2" xfId="38301"/>
    <cellStyle name="40% - Accent4 4 3 5 3" xfId="28141"/>
    <cellStyle name="40% - Accent4 4 3 6" xfId="12901"/>
    <cellStyle name="40% - Accent4 4 3 6 2" xfId="33221"/>
    <cellStyle name="40% - Accent4 4 3 7" xfId="23061"/>
    <cellStyle name="40% - Accent4 4 4" xfId="749"/>
    <cellStyle name="40% - Accent4 4 4 2" xfId="750"/>
    <cellStyle name="40% - Accent4 4 4 2 2" xfId="4018"/>
    <cellStyle name="40% - Accent4 4 4 2 2 2" xfId="6558"/>
    <cellStyle name="40% - Accent4 4 4 2 2 2 2" xfId="11638"/>
    <cellStyle name="40% - Accent4 4 4 2 2 2 2 2" xfId="21798"/>
    <cellStyle name="40% - Accent4 4 4 2 2 2 2 2 2" xfId="42118"/>
    <cellStyle name="40% - Accent4 4 4 2 2 2 2 3" xfId="31958"/>
    <cellStyle name="40% - Accent4 4 4 2 2 2 3" xfId="16718"/>
    <cellStyle name="40% - Accent4 4 4 2 2 2 3 2" xfId="37038"/>
    <cellStyle name="40% - Accent4 4 4 2 2 2 4" xfId="26878"/>
    <cellStyle name="40% - Accent4 4 4 2 2 3" xfId="9098"/>
    <cellStyle name="40% - Accent4 4 4 2 2 3 2" xfId="19258"/>
    <cellStyle name="40% - Accent4 4 4 2 2 3 2 2" xfId="39578"/>
    <cellStyle name="40% - Accent4 4 4 2 2 3 3" xfId="29418"/>
    <cellStyle name="40% - Accent4 4 4 2 2 4" xfId="14178"/>
    <cellStyle name="40% - Accent4 4 4 2 2 4 2" xfId="34498"/>
    <cellStyle name="40% - Accent4 4 4 2 2 5" xfId="24338"/>
    <cellStyle name="40% - Accent4 4 4 2 3" xfId="5285"/>
    <cellStyle name="40% - Accent4 4 4 2 3 2" xfId="10365"/>
    <cellStyle name="40% - Accent4 4 4 2 3 2 2" xfId="20525"/>
    <cellStyle name="40% - Accent4 4 4 2 3 2 2 2" xfId="40845"/>
    <cellStyle name="40% - Accent4 4 4 2 3 2 3" xfId="30685"/>
    <cellStyle name="40% - Accent4 4 4 2 3 3" xfId="15445"/>
    <cellStyle name="40% - Accent4 4 4 2 3 3 2" xfId="35765"/>
    <cellStyle name="40% - Accent4 4 4 2 3 4" xfId="25605"/>
    <cellStyle name="40% - Accent4 4 4 2 4" xfId="7825"/>
    <cellStyle name="40% - Accent4 4 4 2 4 2" xfId="17985"/>
    <cellStyle name="40% - Accent4 4 4 2 4 2 2" xfId="38305"/>
    <cellStyle name="40% - Accent4 4 4 2 4 3" xfId="28145"/>
    <cellStyle name="40% - Accent4 4 4 2 5" xfId="12905"/>
    <cellStyle name="40% - Accent4 4 4 2 5 2" xfId="33225"/>
    <cellStyle name="40% - Accent4 4 4 2 6" xfId="23065"/>
    <cellStyle name="40% - Accent4 4 4 3" xfId="4017"/>
    <cellStyle name="40% - Accent4 4 4 3 2" xfId="6557"/>
    <cellStyle name="40% - Accent4 4 4 3 2 2" xfId="11637"/>
    <cellStyle name="40% - Accent4 4 4 3 2 2 2" xfId="21797"/>
    <cellStyle name="40% - Accent4 4 4 3 2 2 2 2" xfId="42117"/>
    <cellStyle name="40% - Accent4 4 4 3 2 2 3" xfId="31957"/>
    <cellStyle name="40% - Accent4 4 4 3 2 3" xfId="16717"/>
    <cellStyle name="40% - Accent4 4 4 3 2 3 2" xfId="37037"/>
    <cellStyle name="40% - Accent4 4 4 3 2 4" xfId="26877"/>
    <cellStyle name="40% - Accent4 4 4 3 3" xfId="9097"/>
    <cellStyle name="40% - Accent4 4 4 3 3 2" xfId="19257"/>
    <cellStyle name="40% - Accent4 4 4 3 3 2 2" xfId="39577"/>
    <cellStyle name="40% - Accent4 4 4 3 3 3" xfId="29417"/>
    <cellStyle name="40% - Accent4 4 4 3 4" xfId="14177"/>
    <cellStyle name="40% - Accent4 4 4 3 4 2" xfId="34497"/>
    <cellStyle name="40% - Accent4 4 4 3 5" xfId="24337"/>
    <cellStyle name="40% - Accent4 4 4 4" xfId="5284"/>
    <cellStyle name="40% - Accent4 4 4 4 2" xfId="10364"/>
    <cellStyle name="40% - Accent4 4 4 4 2 2" xfId="20524"/>
    <cellStyle name="40% - Accent4 4 4 4 2 2 2" xfId="40844"/>
    <cellStyle name="40% - Accent4 4 4 4 2 3" xfId="30684"/>
    <cellStyle name="40% - Accent4 4 4 4 3" xfId="15444"/>
    <cellStyle name="40% - Accent4 4 4 4 3 2" xfId="35764"/>
    <cellStyle name="40% - Accent4 4 4 4 4" xfId="25604"/>
    <cellStyle name="40% - Accent4 4 4 5" xfId="7824"/>
    <cellStyle name="40% - Accent4 4 4 5 2" xfId="17984"/>
    <cellStyle name="40% - Accent4 4 4 5 2 2" xfId="38304"/>
    <cellStyle name="40% - Accent4 4 4 5 3" xfId="28144"/>
    <cellStyle name="40% - Accent4 4 4 6" xfId="12904"/>
    <cellStyle name="40% - Accent4 4 4 6 2" xfId="33224"/>
    <cellStyle name="40% - Accent4 4 4 7" xfId="23064"/>
    <cellStyle name="40% - Accent4 4 5" xfId="2865"/>
    <cellStyle name="40% - Accent4 4 5 2" xfId="4564"/>
    <cellStyle name="40% - Accent4 4 5 2 2" xfId="7104"/>
    <cellStyle name="40% - Accent4 4 5 2 2 2" xfId="12184"/>
    <cellStyle name="40% - Accent4 4 5 2 2 2 2" xfId="22344"/>
    <cellStyle name="40% - Accent4 4 5 2 2 2 2 2" xfId="42664"/>
    <cellStyle name="40% - Accent4 4 5 2 2 2 3" xfId="32504"/>
    <cellStyle name="40% - Accent4 4 5 2 2 3" xfId="17264"/>
    <cellStyle name="40% - Accent4 4 5 2 2 3 2" xfId="37584"/>
    <cellStyle name="40% - Accent4 4 5 2 2 4" xfId="27424"/>
    <cellStyle name="40% - Accent4 4 5 2 3" xfId="9644"/>
    <cellStyle name="40% - Accent4 4 5 2 3 2" xfId="19804"/>
    <cellStyle name="40% - Accent4 4 5 2 3 2 2" xfId="40124"/>
    <cellStyle name="40% - Accent4 4 5 2 3 3" xfId="29964"/>
    <cellStyle name="40% - Accent4 4 5 2 4" xfId="14724"/>
    <cellStyle name="40% - Accent4 4 5 2 4 2" xfId="35044"/>
    <cellStyle name="40% - Accent4 4 5 2 5" xfId="24884"/>
    <cellStyle name="40% - Accent4 4 5 3" xfId="5833"/>
    <cellStyle name="40% - Accent4 4 5 3 2" xfId="10913"/>
    <cellStyle name="40% - Accent4 4 5 3 2 2" xfId="21073"/>
    <cellStyle name="40% - Accent4 4 5 3 2 2 2" xfId="41393"/>
    <cellStyle name="40% - Accent4 4 5 3 2 3" xfId="31233"/>
    <cellStyle name="40% - Accent4 4 5 3 3" xfId="15993"/>
    <cellStyle name="40% - Accent4 4 5 3 3 2" xfId="36313"/>
    <cellStyle name="40% - Accent4 4 5 3 4" xfId="26153"/>
    <cellStyle name="40% - Accent4 4 5 4" xfId="8373"/>
    <cellStyle name="40% - Accent4 4 5 4 2" xfId="18533"/>
    <cellStyle name="40% - Accent4 4 5 4 2 2" xfId="38853"/>
    <cellStyle name="40% - Accent4 4 5 4 3" xfId="28693"/>
    <cellStyle name="40% - Accent4 4 5 5" xfId="13453"/>
    <cellStyle name="40% - Accent4 4 5 5 2" xfId="33773"/>
    <cellStyle name="40% - Accent4 4 5 6" xfId="23613"/>
    <cellStyle name="40% - Accent4 4 6" xfId="2866"/>
    <cellStyle name="40% - Accent4 4 7" xfId="4007"/>
    <cellStyle name="40% - Accent4 4 7 2" xfId="6547"/>
    <cellStyle name="40% - Accent4 4 7 2 2" xfId="11627"/>
    <cellStyle name="40% - Accent4 4 7 2 2 2" xfId="21787"/>
    <cellStyle name="40% - Accent4 4 7 2 2 2 2" xfId="42107"/>
    <cellStyle name="40% - Accent4 4 7 2 2 3" xfId="31947"/>
    <cellStyle name="40% - Accent4 4 7 2 3" xfId="16707"/>
    <cellStyle name="40% - Accent4 4 7 2 3 2" xfId="37027"/>
    <cellStyle name="40% - Accent4 4 7 2 4" xfId="26867"/>
    <cellStyle name="40% - Accent4 4 7 3" xfId="9087"/>
    <cellStyle name="40% - Accent4 4 7 3 2" xfId="19247"/>
    <cellStyle name="40% - Accent4 4 7 3 2 2" xfId="39567"/>
    <cellStyle name="40% - Accent4 4 7 3 3" xfId="29407"/>
    <cellStyle name="40% - Accent4 4 7 4" xfId="14167"/>
    <cellStyle name="40% - Accent4 4 7 4 2" xfId="34487"/>
    <cellStyle name="40% - Accent4 4 7 5" xfId="24327"/>
    <cellStyle name="40% - Accent4 4 8" xfId="5274"/>
    <cellStyle name="40% - Accent4 4 8 2" xfId="10354"/>
    <cellStyle name="40% - Accent4 4 8 2 2" xfId="20514"/>
    <cellStyle name="40% - Accent4 4 8 2 2 2" xfId="40834"/>
    <cellStyle name="40% - Accent4 4 8 2 3" xfId="30674"/>
    <cellStyle name="40% - Accent4 4 8 3" xfId="15434"/>
    <cellStyle name="40% - Accent4 4 8 3 2" xfId="35754"/>
    <cellStyle name="40% - Accent4 4 8 4" xfId="25594"/>
    <cellStyle name="40% - Accent4 4 9" xfId="7814"/>
    <cellStyle name="40% - Accent4 4 9 2" xfId="17974"/>
    <cellStyle name="40% - Accent4 4 9 2 2" xfId="38294"/>
    <cellStyle name="40% - Accent4 4 9 3" xfId="28134"/>
    <cellStyle name="40% - Accent4 5" xfId="751"/>
    <cellStyle name="40% - Accent4 5 10" xfId="12906"/>
    <cellStyle name="40% - Accent4 5 10 2" xfId="33226"/>
    <cellStyle name="40% - Accent4 5 11" xfId="23066"/>
    <cellStyle name="40% - Accent4 5 2" xfId="752"/>
    <cellStyle name="40% - Accent4 5 2 2" xfId="753"/>
    <cellStyle name="40% - Accent4 5 2 2 2" xfId="754"/>
    <cellStyle name="40% - Accent4 5 2 2 2 2" xfId="755"/>
    <cellStyle name="40% - Accent4 5 2 2 2 2 2" xfId="4023"/>
    <cellStyle name="40% - Accent4 5 2 2 2 2 2 2" xfId="6563"/>
    <cellStyle name="40% - Accent4 5 2 2 2 2 2 2 2" xfId="11643"/>
    <cellStyle name="40% - Accent4 5 2 2 2 2 2 2 2 2" xfId="21803"/>
    <cellStyle name="40% - Accent4 5 2 2 2 2 2 2 2 2 2" xfId="42123"/>
    <cellStyle name="40% - Accent4 5 2 2 2 2 2 2 2 3" xfId="31963"/>
    <cellStyle name="40% - Accent4 5 2 2 2 2 2 2 3" xfId="16723"/>
    <cellStyle name="40% - Accent4 5 2 2 2 2 2 2 3 2" xfId="37043"/>
    <cellStyle name="40% - Accent4 5 2 2 2 2 2 2 4" xfId="26883"/>
    <cellStyle name="40% - Accent4 5 2 2 2 2 2 3" xfId="9103"/>
    <cellStyle name="40% - Accent4 5 2 2 2 2 2 3 2" xfId="19263"/>
    <cellStyle name="40% - Accent4 5 2 2 2 2 2 3 2 2" xfId="39583"/>
    <cellStyle name="40% - Accent4 5 2 2 2 2 2 3 3" xfId="29423"/>
    <cellStyle name="40% - Accent4 5 2 2 2 2 2 4" xfId="14183"/>
    <cellStyle name="40% - Accent4 5 2 2 2 2 2 4 2" xfId="34503"/>
    <cellStyle name="40% - Accent4 5 2 2 2 2 2 5" xfId="24343"/>
    <cellStyle name="40% - Accent4 5 2 2 2 2 3" xfId="5290"/>
    <cellStyle name="40% - Accent4 5 2 2 2 2 3 2" xfId="10370"/>
    <cellStyle name="40% - Accent4 5 2 2 2 2 3 2 2" xfId="20530"/>
    <cellStyle name="40% - Accent4 5 2 2 2 2 3 2 2 2" xfId="40850"/>
    <cellStyle name="40% - Accent4 5 2 2 2 2 3 2 3" xfId="30690"/>
    <cellStyle name="40% - Accent4 5 2 2 2 2 3 3" xfId="15450"/>
    <cellStyle name="40% - Accent4 5 2 2 2 2 3 3 2" xfId="35770"/>
    <cellStyle name="40% - Accent4 5 2 2 2 2 3 4" xfId="25610"/>
    <cellStyle name="40% - Accent4 5 2 2 2 2 4" xfId="7830"/>
    <cellStyle name="40% - Accent4 5 2 2 2 2 4 2" xfId="17990"/>
    <cellStyle name="40% - Accent4 5 2 2 2 2 4 2 2" xfId="38310"/>
    <cellStyle name="40% - Accent4 5 2 2 2 2 4 3" xfId="28150"/>
    <cellStyle name="40% - Accent4 5 2 2 2 2 5" xfId="12910"/>
    <cellStyle name="40% - Accent4 5 2 2 2 2 5 2" xfId="33230"/>
    <cellStyle name="40% - Accent4 5 2 2 2 2 6" xfId="23070"/>
    <cellStyle name="40% - Accent4 5 2 2 2 3" xfId="4022"/>
    <cellStyle name="40% - Accent4 5 2 2 2 3 2" xfId="6562"/>
    <cellStyle name="40% - Accent4 5 2 2 2 3 2 2" xfId="11642"/>
    <cellStyle name="40% - Accent4 5 2 2 2 3 2 2 2" xfId="21802"/>
    <cellStyle name="40% - Accent4 5 2 2 2 3 2 2 2 2" xfId="42122"/>
    <cellStyle name="40% - Accent4 5 2 2 2 3 2 2 3" xfId="31962"/>
    <cellStyle name="40% - Accent4 5 2 2 2 3 2 3" xfId="16722"/>
    <cellStyle name="40% - Accent4 5 2 2 2 3 2 3 2" xfId="37042"/>
    <cellStyle name="40% - Accent4 5 2 2 2 3 2 4" xfId="26882"/>
    <cellStyle name="40% - Accent4 5 2 2 2 3 3" xfId="9102"/>
    <cellStyle name="40% - Accent4 5 2 2 2 3 3 2" xfId="19262"/>
    <cellStyle name="40% - Accent4 5 2 2 2 3 3 2 2" xfId="39582"/>
    <cellStyle name="40% - Accent4 5 2 2 2 3 3 3" xfId="29422"/>
    <cellStyle name="40% - Accent4 5 2 2 2 3 4" xfId="14182"/>
    <cellStyle name="40% - Accent4 5 2 2 2 3 4 2" xfId="34502"/>
    <cellStyle name="40% - Accent4 5 2 2 2 3 5" xfId="24342"/>
    <cellStyle name="40% - Accent4 5 2 2 2 4" xfId="5289"/>
    <cellStyle name="40% - Accent4 5 2 2 2 4 2" xfId="10369"/>
    <cellStyle name="40% - Accent4 5 2 2 2 4 2 2" xfId="20529"/>
    <cellStyle name="40% - Accent4 5 2 2 2 4 2 2 2" xfId="40849"/>
    <cellStyle name="40% - Accent4 5 2 2 2 4 2 3" xfId="30689"/>
    <cellStyle name="40% - Accent4 5 2 2 2 4 3" xfId="15449"/>
    <cellStyle name="40% - Accent4 5 2 2 2 4 3 2" xfId="35769"/>
    <cellStyle name="40% - Accent4 5 2 2 2 4 4" xfId="25609"/>
    <cellStyle name="40% - Accent4 5 2 2 2 5" xfId="7829"/>
    <cellStyle name="40% - Accent4 5 2 2 2 5 2" xfId="17989"/>
    <cellStyle name="40% - Accent4 5 2 2 2 5 2 2" xfId="38309"/>
    <cellStyle name="40% - Accent4 5 2 2 2 5 3" xfId="28149"/>
    <cellStyle name="40% - Accent4 5 2 2 2 6" xfId="12909"/>
    <cellStyle name="40% - Accent4 5 2 2 2 6 2" xfId="33229"/>
    <cellStyle name="40% - Accent4 5 2 2 2 7" xfId="23069"/>
    <cellStyle name="40% - Accent4 5 2 2 3" xfId="4021"/>
    <cellStyle name="40% - Accent4 5 2 2 3 2" xfId="6561"/>
    <cellStyle name="40% - Accent4 5 2 2 3 2 2" xfId="11641"/>
    <cellStyle name="40% - Accent4 5 2 2 3 2 2 2" xfId="21801"/>
    <cellStyle name="40% - Accent4 5 2 2 3 2 2 2 2" xfId="42121"/>
    <cellStyle name="40% - Accent4 5 2 2 3 2 2 3" xfId="31961"/>
    <cellStyle name="40% - Accent4 5 2 2 3 2 3" xfId="16721"/>
    <cellStyle name="40% - Accent4 5 2 2 3 2 3 2" xfId="37041"/>
    <cellStyle name="40% - Accent4 5 2 2 3 2 4" xfId="26881"/>
    <cellStyle name="40% - Accent4 5 2 2 3 3" xfId="9101"/>
    <cellStyle name="40% - Accent4 5 2 2 3 3 2" xfId="19261"/>
    <cellStyle name="40% - Accent4 5 2 2 3 3 2 2" xfId="39581"/>
    <cellStyle name="40% - Accent4 5 2 2 3 3 3" xfId="29421"/>
    <cellStyle name="40% - Accent4 5 2 2 3 4" xfId="14181"/>
    <cellStyle name="40% - Accent4 5 2 2 3 4 2" xfId="34501"/>
    <cellStyle name="40% - Accent4 5 2 2 3 5" xfId="24341"/>
    <cellStyle name="40% - Accent4 5 2 2 4" xfId="5288"/>
    <cellStyle name="40% - Accent4 5 2 2 4 2" xfId="10368"/>
    <cellStyle name="40% - Accent4 5 2 2 4 2 2" xfId="20528"/>
    <cellStyle name="40% - Accent4 5 2 2 4 2 2 2" xfId="40848"/>
    <cellStyle name="40% - Accent4 5 2 2 4 2 3" xfId="30688"/>
    <cellStyle name="40% - Accent4 5 2 2 4 3" xfId="15448"/>
    <cellStyle name="40% - Accent4 5 2 2 4 3 2" xfId="35768"/>
    <cellStyle name="40% - Accent4 5 2 2 4 4" xfId="25608"/>
    <cellStyle name="40% - Accent4 5 2 2 5" xfId="7828"/>
    <cellStyle name="40% - Accent4 5 2 2 5 2" xfId="17988"/>
    <cellStyle name="40% - Accent4 5 2 2 5 2 2" xfId="38308"/>
    <cellStyle name="40% - Accent4 5 2 2 5 3" xfId="28148"/>
    <cellStyle name="40% - Accent4 5 2 2 6" xfId="12908"/>
    <cellStyle name="40% - Accent4 5 2 2 6 2" xfId="33228"/>
    <cellStyle name="40% - Accent4 5 2 2 7" xfId="23068"/>
    <cellStyle name="40% - Accent4 5 2 3" xfId="756"/>
    <cellStyle name="40% - Accent4 5 2 3 2" xfId="757"/>
    <cellStyle name="40% - Accent4 5 2 3 2 2" xfId="4025"/>
    <cellStyle name="40% - Accent4 5 2 3 2 2 2" xfId="6565"/>
    <cellStyle name="40% - Accent4 5 2 3 2 2 2 2" xfId="11645"/>
    <cellStyle name="40% - Accent4 5 2 3 2 2 2 2 2" xfId="21805"/>
    <cellStyle name="40% - Accent4 5 2 3 2 2 2 2 2 2" xfId="42125"/>
    <cellStyle name="40% - Accent4 5 2 3 2 2 2 2 3" xfId="31965"/>
    <cellStyle name="40% - Accent4 5 2 3 2 2 2 3" xfId="16725"/>
    <cellStyle name="40% - Accent4 5 2 3 2 2 2 3 2" xfId="37045"/>
    <cellStyle name="40% - Accent4 5 2 3 2 2 2 4" xfId="26885"/>
    <cellStyle name="40% - Accent4 5 2 3 2 2 3" xfId="9105"/>
    <cellStyle name="40% - Accent4 5 2 3 2 2 3 2" xfId="19265"/>
    <cellStyle name="40% - Accent4 5 2 3 2 2 3 2 2" xfId="39585"/>
    <cellStyle name="40% - Accent4 5 2 3 2 2 3 3" xfId="29425"/>
    <cellStyle name="40% - Accent4 5 2 3 2 2 4" xfId="14185"/>
    <cellStyle name="40% - Accent4 5 2 3 2 2 4 2" xfId="34505"/>
    <cellStyle name="40% - Accent4 5 2 3 2 2 5" xfId="24345"/>
    <cellStyle name="40% - Accent4 5 2 3 2 3" xfId="5292"/>
    <cellStyle name="40% - Accent4 5 2 3 2 3 2" xfId="10372"/>
    <cellStyle name="40% - Accent4 5 2 3 2 3 2 2" xfId="20532"/>
    <cellStyle name="40% - Accent4 5 2 3 2 3 2 2 2" xfId="40852"/>
    <cellStyle name="40% - Accent4 5 2 3 2 3 2 3" xfId="30692"/>
    <cellStyle name="40% - Accent4 5 2 3 2 3 3" xfId="15452"/>
    <cellStyle name="40% - Accent4 5 2 3 2 3 3 2" xfId="35772"/>
    <cellStyle name="40% - Accent4 5 2 3 2 3 4" xfId="25612"/>
    <cellStyle name="40% - Accent4 5 2 3 2 4" xfId="7832"/>
    <cellStyle name="40% - Accent4 5 2 3 2 4 2" xfId="17992"/>
    <cellStyle name="40% - Accent4 5 2 3 2 4 2 2" xfId="38312"/>
    <cellStyle name="40% - Accent4 5 2 3 2 4 3" xfId="28152"/>
    <cellStyle name="40% - Accent4 5 2 3 2 5" xfId="12912"/>
    <cellStyle name="40% - Accent4 5 2 3 2 5 2" xfId="33232"/>
    <cellStyle name="40% - Accent4 5 2 3 2 6" xfId="23072"/>
    <cellStyle name="40% - Accent4 5 2 3 3" xfId="4024"/>
    <cellStyle name="40% - Accent4 5 2 3 3 2" xfId="6564"/>
    <cellStyle name="40% - Accent4 5 2 3 3 2 2" xfId="11644"/>
    <cellStyle name="40% - Accent4 5 2 3 3 2 2 2" xfId="21804"/>
    <cellStyle name="40% - Accent4 5 2 3 3 2 2 2 2" xfId="42124"/>
    <cellStyle name="40% - Accent4 5 2 3 3 2 2 3" xfId="31964"/>
    <cellStyle name="40% - Accent4 5 2 3 3 2 3" xfId="16724"/>
    <cellStyle name="40% - Accent4 5 2 3 3 2 3 2" xfId="37044"/>
    <cellStyle name="40% - Accent4 5 2 3 3 2 4" xfId="26884"/>
    <cellStyle name="40% - Accent4 5 2 3 3 3" xfId="9104"/>
    <cellStyle name="40% - Accent4 5 2 3 3 3 2" xfId="19264"/>
    <cellStyle name="40% - Accent4 5 2 3 3 3 2 2" xfId="39584"/>
    <cellStyle name="40% - Accent4 5 2 3 3 3 3" xfId="29424"/>
    <cellStyle name="40% - Accent4 5 2 3 3 4" xfId="14184"/>
    <cellStyle name="40% - Accent4 5 2 3 3 4 2" xfId="34504"/>
    <cellStyle name="40% - Accent4 5 2 3 3 5" xfId="24344"/>
    <cellStyle name="40% - Accent4 5 2 3 4" xfId="5291"/>
    <cellStyle name="40% - Accent4 5 2 3 4 2" xfId="10371"/>
    <cellStyle name="40% - Accent4 5 2 3 4 2 2" xfId="20531"/>
    <cellStyle name="40% - Accent4 5 2 3 4 2 2 2" xfId="40851"/>
    <cellStyle name="40% - Accent4 5 2 3 4 2 3" xfId="30691"/>
    <cellStyle name="40% - Accent4 5 2 3 4 3" xfId="15451"/>
    <cellStyle name="40% - Accent4 5 2 3 4 3 2" xfId="35771"/>
    <cellStyle name="40% - Accent4 5 2 3 4 4" xfId="25611"/>
    <cellStyle name="40% - Accent4 5 2 3 5" xfId="7831"/>
    <cellStyle name="40% - Accent4 5 2 3 5 2" xfId="17991"/>
    <cellStyle name="40% - Accent4 5 2 3 5 2 2" xfId="38311"/>
    <cellStyle name="40% - Accent4 5 2 3 5 3" xfId="28151"/>
    <cellStyle name="40% - Accent4 5 2 3 6" xfId="12911"/>
    <cellStyle name="40% - Accent4 5 2 3 6 2" xfId="33231"/>
    <cellStyle name="40% - Accent4 5 2 3 7" xfId="23071"/>
    <cellStyle name="40% - Accent4 5 2 4" xfId="4020"/>
    <cellStyle name="40% - Accent4 5 2 4 2" xfId="6560"/>
    <cellStyle name="40% - Accent4 5 2 4 2 2" xfId="11640"/>
    <cellStyle name="40% - Accent4 5 2 4 2 2 2" xfId="21800"/>
    <cellStyle name="40% - Accent4 5 2 4 2 2 2 2" xfId="42120"/>
    <cellStyle name="40% - Accent4 5 2 4 2 2 3" xfId="31960"/>
    <cellStyle name="40% - Accent4 5 2 4 2 3" xfId="16720"/>
    <cellStyle name="40% - Accent4 5 2 4 2 3 2" xfId="37040"/>
    <cellStyle name="40% - Accent4 5 2 4 2 4" xfId="26880"/>
    <cellStyle name="40% - Accent4 5 2 4 3" xfId="9100"/>
    <cellStyle name="40% - Accent4 5 2 4 3 2" xfId="19260"/>
    <cellStyle name="40% - Accent4 5 2 4 3 2 2" xfId="39580"/>
    <cellStyle name="40% - Accent4 5 2 4 3 3" xfId="29420"/>
    <cellStyle name="40% - Accent4 5 2 4 4" xfId="14180"/>
    <cellStyle name="40% - Accent4 5 2 4 4 2" xfId="34500"/>
    <cellStyle name="40% - Accent4 5 2 4 5" xfId="24340"/>
    <cellStyle name="40% - Accent4 5 2 5" xfId="5287"/>
    <cellStyle name="40% - Accent4 5 2 5 2" xfId="10367"/>
    <cellStyle name="40% - Accent4 5 2 5 2 2" xfId="20527"/>
    <cellStyle name="40% - Accent4 5 2 5 2 2 2" xfId="40847"/>
    <cellStyle name="40% - Accent4 5 2 5 2 3" xfId="30687"/>
    <cellStyle name="40% - Accent4 5 2 5 3" xfId="15447"/>
    <cellStyle name="40% - Accent4 5 2 5 3 2" xfId="35767"/>
    <cellStyle name="40% - Accent4 5 2 5 4" xfId="25607"/>
    <cellStyle name="40% - Accent4 5 2 6" xfId="7827"/>
    <cellStyle name="40% - Accent4 5 2 6 2" xfId="17987"/>
    <cellStyle name="40% - Accent4 5 2 6 2 2" xfId="38307"/>
    <cellStyle name="40% - Accent4 5 2 6 3" xfId="28147"/>
    <cellStyle name="40% - Accent4 5 2 7" xfId="12907"/>
    <cellStyle name="40% - Accent4 5 2 7 2" xfId="33227"/>
    <cellStyle name="40% - Accent4 5 2 8" xfId="23067"/>
    <cellStyle name="40% - Accent4 5 3" xfId="758"/>
    <cellStyle name="40% - Accent4 5 3 2" xfId="759"/>
    <cellStyle name="40% - Accent4 5 3 2 2" xfId="760"/>
    <cellStyle name="40% - Accent4 5 3 2 2 2" xfId="4028"/>
    <cellStyle name="40% - Accent4 5 3 2 2 2 2" xfId="6568"/>
    <cellStyle name="40% - Accent4 5 3 2 2 2 2 2" xfId="11648"/>
    <cellStyle name="40% - Accent4 5 3 2 2 2 2 2 2" xfId="21808"/>
    <cellStyle name="40% - Accent4 5 3 2 2 2 2 2 2 2" xfId="42128"/>
    <cellStyle name="40% - Accent4 5 3 2 2 2 2 2 3" xfId="31968"/>
    <cellStyle name="40% - Accent4 5 3 2 2 2 2 3" xfId="16728"/>
    <cellStyle name="40% - Accent4 5 3 2 2 2 2 3 2" xfId="37048"/>
    <cellStyle name="40% - Accent4 5 3 2 2 2 2 4" xfId="26888"/>
    <cellStyle name="40% - Accent4 5 3 2 2 2 3" xfId="9108"/>
    <cellStyle name="40% - Accent4 5 3 2 2 2 3 2" xfId="19268"/>
    <cellStyle name="40% - Accent4 5 3 2 2 2 3 2 2" xfId="39588"/>
    <cellStyle name="40% - Accent4 5 3 2 2 2 3 3" xfId="29428"/>
    <cellStyle name="40% - Accent4 5 3 2 2 2 4" xfId="14188"/>
    <cellStyle name="40% - Accent4 5 3 2 2 2 4 2" xfId="34508"/>
    <cellStyle name="40% - Accent4 5 3 2 2 2 5" xfId="24348"/>
    <cellStyle name="40% - Accent4 5 3 2 2 3" xfId="5295"/>
    <cellStyle name="40% - Accent4 5 3 2 2 3 2" xfId="10375"/>
    <cellStyle name="40% - Accent4 5 3 2 2 3 2 2" xfId="20535"/>
    <cellStyle name="40% - Accent4 5 3 2 2 3 2 2 2" xfId="40855"/>
    <cellStyle name="40% - Accent4 5 3 2 2 3 2 3" xfId="30695"/>
    <cellStyle name="40% - Accent4 5 3 2 2 3 3" xfId="15455"/>
    <cellStyle name="40% - Accent4 5 3 2 2 3 3 2" xfId="35775"/>
    <cellStyle name="40% - Accent4 5 3 2 2 3 4" xfId="25615"/>
    <cellStyle name="40% - Accent4 5 3 2 2 4" xfId="7835"/>
    <cellStyle name="40% - Accent4 5 3 2 2 4 2" xfId="17995"/>
    <cellStyle name="40% - Accent4 5 3 2 2 4 2 2" xfId="38315"/>
    <cellStyle name="40% - Accent4 5 3 2 2 4 3" xfId="28155"/>
    <cellStyle name="40% - Accent4 5 3 2 2 5" xfId="12915"/>
    <cellStyle name="40% - Accent4 5 3 2 2 5 2" xfId="33235"/>
    <cellStyle name="40% - Accent4 5 3 2 2 6" xfId="23075"/>
    <cellStyle name="40% - Accent4 5 3 2 3" xfId="4027"/>
    <cellStyle name="40% - Accent4 5 3 2 3 2" xfId="6567"/>
    <cellStyle name="40% - Accent4 5 3 2 3 2 2" xfId="11647"/>
    <cellStyle name="40% - Accent4 5 3 2 3 2 2 2" xfId="21807"/>
    <cellStyle name="40% - Accent4 5 3 2 3 2 2 2 2" xfId="42127"/>
    <cellStyle name="40% - Accent4 5 3 2 3 2 2 3" xfId="31967"/>
    <cellStyle name="40% - Accent4 5 3 2 3 2 3" xfId="16727"/>
    <cellStyle name="40% - Accent4 5 3 2 3 2 3 2" xfId="37047"/>
    <cellStyle name="40% - Accent4 5 3 2 3 2 4" xfId="26887"/>
    <cellStyle name="40% - Accent4 5 3 2 3 3" xfId="9107"/>
    <cellStyle name="40% - Accent4 5 3 2 3 3 2" xfId="19267"/>
    <cellStyle name="40% - Accent4 5 3 2 3 3 2 2" xfId="39587"/>
    <cellStyle name="40% - Accent4 5 3 2 3 3 3" xfId="29427"/>
    <cellStyle name="40% - Accent4 5 3 2 3 4" xfId="14187"/>
    <cellStyle name="40% - Accent4 5 3 2 3 4 2" xfId="34507"/>
    <cellStyle name="40% - Accent4 5 3 2 3 5" xfId="24347"/>
    <cellStyle name="40% - Accent4 5 3 2 4" xfId="5294"/>
    <cellStyle name="40% - Accent4 5 3 2 4 2" xfId="10374"/>
    <cellStyle name="40% - Accent4 5 3 2 4 2 2" xfId="20534"/>
    <cellStyle name="40% - Accent4 5 3 2 4 2 2 2" xfId="40854"/>
    <cellStyle name="40% - Accent4 5 3 2 4 2 3" xfId="30694"/>
    <cellStyle name="40% - Accent4 5 3 2 4 3" xfId="15454"/>
    <cellStyle name="40% - Accent4 5 3 2 4 3 2" xfId="35774"/>
    <cellStyle name="40% - Accent4 5 3 2 4 4" xfId="25614"/>
    <cellStyle name="40% - Accent4 5 3 2 5" xfId="7834"/>
    <cellStyle name="40% - Accent4 5 3 2 5 2" xfId="17994"/>
    <cellStyle name="40% - Accent4 5 3 2 5 2 2" xfId="38314"/>
    <cellStyle name="40% - Accent4 5 3 2 5 3" xfId="28154"/>
    <cellStyle name="40% - Accent4 5 3 2 6" xfId="12914"/>
    <cellStyle name="40% - Accent4 5 3 2 6 2" xfId="33234"/>
    <cellStyle name="40% - Accent4 5 3 2 7" xfId="23074"/>
    <cellStyle name="40% - Accent4 5 3 3" xfId="4026"/>
    <cellStyle name="40% - Accent4 5 3 3 2" xfId="6566"/>
    <cellStyle name="40% - Accent4 5 3 3 2 2" xfId="11646"/>
    <cellStyle name="40% - Accent4 5 3 3 2 2 2" xfId="21806"/>
    <cellStyle name="40% - Accent4 5 3 3 2 2 2 2" xfId="42126"/>
    <cellStyle name="40% - Accent4 5 3 3 2 2 3" xfId="31966"/>
    <cellStyle name="40% - Accent4 5 3 3 2 3" xfId="16726"/>
    <cellStyle name="40% - Accent4 5 3 3 2 3 2" xfId="37046"/>
    <cellStyle name="40% - Accent4 5 3 3 2 4" xfId="26886"/>
    <cellStyle name="40% - Accent4 5 3 3 3" xfId="9106"/>
    <cellStyle name="40% - Accent4 5 3 3 3 2" xfId="19266"/>
    <cellStyle name="40% - Accent4 5 3 3 3 2 2" xfId="39586"/>
    <cellStyle name="40% - Accent4 5 3 3 3 3" xfId="29426"/>
    <cellStyle name="40% - Accent4 5 3 3 4" xfId="14186"/>
    <cellStyle name="40% - Accent4 5 3 3 4 2" xfId="34506"/>
    <cellStyle name="40% - Accent4 5 3 3 5" xfId="24346"/>
    <cellStyle name="40% - Accent4 5 3 4" xfId="5293"/>
    <cellStyle name="40% - Accent4 5 3 4 2" xfId="10373"/>
    <cellStyle name="40% - Accent4 5 3 4 2 2" xfId="20533"/>
    <cellStyle name="40% - Accent4 5 3 4 2 2 2" xfId="40853"/>
    <cellStyle name="40% - Accent4 5 3 4 2 3" xfId="30693"/>
    <cellStyle name="40% - Accent4 5 3 4 3" xfId="15453"/>
    <cellStyle name="40% - Accent4 5 3 4 3 2" xfId="35773"/>
    <cellStyle name="40% - Accent4 5 3 4 4" xfId="25613"/>
    <cellStyle name="40% - Accent4 5 3 5" xfId="7833"/>
    <cellStyle name="40% - Accent4 5 3 5 2" xfId="17993"/>
    <cellStyle name="40% - Accent4 5 3 5 2 2" xfId="38313"/>
    <cellStyle name="40% - Accent4 5 3 5 3" xfId="28153"/>
    <cellStyle name="40% - Accent4 5 3 6" xfId="12913"/>
    <cellStyle name="40% - Accent4 5 3 6 2" xfId="33233"/>
    <cellStyle name="40% - Accent4 5 3 7" xfId="23073"/>
    <cellStyle name="40% - Accent4 5 4" xfId="761"/>
    <cellStyle name="40% - Accent4 5 4 2" xfId="762"/>
    <cellStyle name="40% - Accent4 5 4 2 2" xfId="4030"/>
    <cellStyle name="40% - Accent4 5 4 2 2 2" xfId="6570"/>
    <cellStyle name="40% - Accent4 5 4 2 2 2 2" xfId="11650"/>
    <cellStyle name="40% - Accent4 5 4 2 2 2 2 2" xfId="21810"/>
    <cellStyle name="40% - Accent4 5 4 2 2 2 2 2 2" xfId="42130"/>
    <cellStyle name="40% - Accent4 5 4 2 2 2 2 3" xfId="31970"/>
    <cellStyle name="40% - Accent4 5 4 2 2 2 3" xfId="16730"/>
    <cellStyle name="40% - Accent4 5 4 2 2 2 3 2" xfId="37050"/>
    <cellStyle name="40% - Accent4 5 4 2 2 2 4" xfId="26890"/>
    <cellStyle name="40% - Accent4 5 4 2 2 3" xfId="9110"/>
    <cellStyle name="40% - Accent4 5 4 2 2 3 2" xfId="19270"/>
    <cellStyle name="40% - Accent4 5 4 2 2 3 2 2" xfId="39590"/>
    <cellStyle name="40% - Accent4 5 4 2 2 3 3" xfId="29430"/>
    <cellStyle name="40% - Accent4 5 4 2 2 4" xfId="14190"/>
    <cellStyle name="40% - Accent4 5 4 2 2 4 2" xfId="34510"/>
    <cellStyle name="40% - Accent4 5 4 2 2 5" xfId="24350"/>
    <cellStyle name="40% - Accent4 5 4 2 3" xfId="5297"/>
    <cellStyle name="40% - Accent4 5 4 2 3 2" xfId="10377"/>
    <cellStyle name="40% - Accent4 5 4 2 3 2 2" xfId="20537"/>
    <cellStyle name="40% - Accent4 5 4 2 3 2 2 2" xfId="40857"/>
    <cellStyle name="40% - Accent4 5 4 2 3 2 3" xfId="30697"/>
    <cellStyle name="40% - Accent4 5 4 2 3 3" xfId="15457"/>
    <cellStyle name="40% - Accent4 5 4 2 3 3 2" xfId="35777"/>
    <cellStyle name="40% - Accent4 5 4 2 3 4" xfId="25617"/>
    <cellStyle name="40% - Accent4 5 4 2 4" xfId="7837"/>
    <cellStyle name="40% - Accent4 5 4 2 4 2" xfId="17997"/>
    <cellStyle name="40% - Accent4 5 4 2 4 2 2" xfId="38317"/>
    <cellStyle name="40% - Accent4 5 4 2 4 3" xfId="28157"/>
    <cellStyle name="40% - Accent4 5 4 2 5" xfId="12917"/>
    <cellStyle name="40% - Accent4 5 4 2 5 2" xfId="33237"/>
    <cellStyle name="40% - Accent4 5 4 2 6" xfId="23077"/>
    <cellStyle name="40% - Accent4 5 4 3" xfId="4029"/>
    <cellStyle name="40% - Accent4 5 4 3 2" xfId="6569"/>
    <cellStyle name="40% - Accent4 5 4 3 2 2" xfId="11649"/>
    <cellStyle name="40% - Accent4 5 4 3 2 2 2" xfId="21809"/>
    <cellStyle name="40% - Accent4 5 4 3 2 2 2 2" xfId="42129"/>
    <cellStyle name="40% - Accent4 5 4 3 2 2 3" xfId="31969"/>
    <cellStyle name="40% - Accent4 5 4 3 2 3" xfId="16729"/>
    <cellStyle name="40% - Accent4 5 4 3 2 3 2" xfId="37049"/>
    <cellStyle name="40% - Accent4 5 4 3 2 4" xfId="26889"/>
    <cellStyle name="40% - Accent4 5 4 3 3" xfId="9109"/>
    <cellStyle name="40% - Accent4 5 4 3 3 2" xfId="19269"/>
    <cellStyle name="40% - Accent4 5 4 3 3 2 2" xfId="39589"/>
    <cellStyle name="40% - Accent4 5 4 3 3 3" xfId="29429"/>
    <cellStyle name="40% - Accent4 5 4 3 4" xfId="14189"/>
    <cellStyle name="40% - Accent4 5 4 3 4 2" xfId="34509"/>
    <cellStyle name="40% - Accent4 5 4 3 5" xfId="24349"/>
    <cellStyle name="40% - Accent4 5 4 4" xfId="5296"/>
    <cellStyle name="40% - Accent4 5 4 4 2" xfId="10376"/>
    <cellStyle name="40% - Accent4 5 4 4 2 2" xfId="20536"/>
    <cellStyle name="40% - Accent4 5 4 4 2 2 2" xfId="40856"/>
    <cellStyle name="40% - Accent4 5 4 4 2 3" xfId="30696"/>
    <cellStyle name="40% - Accent4 5 4 4 3" xfId="15456"/>
    <cellStyle name="40% - Accent4 5 4 4 3 2" xfId="35776"/>
    <cellStyle name="40% - Accent4 5 4 4 4" xfId="25616"/>
    <cellStyle name="40% - Accent4 5 4 5" xfId="7836"/>
    <cellStyle name="40% - Accent4 5 4 5 2" xfId="17996"/>
    <cellStyle name="40% - Accent4 5 4 5 2 2" xfId="38316"/>
    <cellStyle name="40% - Accent4 5 4 5 3" xfId="28156"/>
    <cellStyle name="40% - Accent4 5 4 6" xfId="12916"/>
    <cellStyle name="40% - Accent4 5 4 6 2" xfId="33236"/>
    <cellStyle name="40% - Accent4 5 4 7" xfId="23076"/>
    <cellStyle name="40% - Accent4 5 5" xfId="2867"/>
    <cellStyle name="40% - Accent4 5 5 2" xfId="4565"/>
    <cellStyle name="40% - Accent4 5 5 2 2" xfId="7105"/>
    <cellStyle name="40% - Accent4 5 5 2 2 2" xfId="12185"/>
    <cellStyle name="40% - Accent4 5 5 2 2 2 2" xfId="22345"/>
    <cellStyle name="40% - Accent4 5 5 2 2 2 2 2" xfId="42665"/>
    <cellStyle name="40% - Accent4 5 5 2 2 2 3" xfId="32505"/>
    <cellStyle name="40% - Accent4 5 5 2 2 3" xfId="17265"/>
    <cellStyle name="40% - Accent4 5 5 2 2 3 2" xfId="37585"/>
    <cellStyle name="40% - Accent4 5 5 2 2 4" xfId="27425"/>
    <cellStyle name="40% - Accent4 5 5 2 3" xfId="9645"/>
    <cellStyle name="40% - Accent4 5 5 2 3 2" xfId="19805"/>
    <cellStyle name="40% - Accent4 5 5 2 3 2 2" xfId="40125"/>
    <cellStyle name="40% - Accent4 5 5 2 3 3" xfId="29965"/>
    <cellStyle name="40% - Accent4 5 5 2 4" xfId="14725"/>
    <cellStyle name="40% - Accent4 5 5 2 4 2" xfId="35045"/>
    <cellStyle name="40% - Accent4 5 5 2 5" xfId="24885"/>
    <cellStyle name="40% - Accent4 5 5 3" xfId="5834"/>
    <cellStyle name="40% - Accent4 5 5 3 2" xfId="10914"/>
    <cellStyle name="40% - Accent4 5 5 3 2 2" xfId="21074"/>
    <cellStyle name="40% - Accent4 5 5 3 2 2 2" xfId="41394"/>
    <cellStyle name="40% - Accent4 5 5 3 2 3" xfId="31234"/>
    <cellStyle name="40% - Accent4 5 5 3 3" xfId="15994"/>
    <cellStyle name="40% - Accent4 5 5 3 3 2" xfId="36314"/>
    <cellStyle name="40% - Accent4 5 5 3 4" xfId="26154"/>
    <cellStyle name="40% - Accent4 5 5 4" xfId="8374"/>
    <cellStyle name="40% - Accent4 5 5 4 2" xfId="18534"/>
    <cellStyle name="40% - Accent4 5 5 4 2 2" xfId="38854"/>
    <cellStyle name="40% - Accent4 5 5 4 3" xfId="28694"/>
    <cellStyle name="40% - Accent4 5 5 5" xfId="13454"/>
    <cellStyle name="40% - Accent4 5 5 5 2" xfId="33774"/>
    <cellStyle name="40% - Accent4 5 5 6" xfId="23614"/>
    <cellStyle name="40% - Accent4 5 6" xfId="2868"/>
    <cellStyle name="40% - Accent4 5 7" xfId="4019"/>
    <cellStyle name="40% - Accent4 5 7 2" xfId="6559"/>
    <cellStyle name="40% - Accent4 5 7 2 2" xfId="11639"/>
    <cellStyle name="40% - Accent4 5 7 2 2 2" xfId="21799"/>
    <cellStyle name="40% - Accent4 5 7 2 2 2 2" xfId="42119"/>
    <cellStyle name="40% - Accent4 5 7 2 2 3" xfId="31959"/>
    <cellStyle name="40% - Accent4 5 7 2 3" xfId="16719"/>
    <cellStyle name="40% - Accent4 5 7 2 3 2" xfId="37039"/>
    <cellStyle name="40% - Accent4 5 7 2 4" xfId="26879"/>
    <cellStyle name="40% - Accent4 5 7 3" xfId="9099"/>
    <cellStyle name="40% - Accent4 5 7 3 2" xfId="19259"/>
    <cellStyle name="40% - Accent4 5 7 3 2 2" xfId="39579"/>
    <cellStyle name="40% - Accent4 5 7 3 3" xfId="29419"/>
    <cellStyle name="40% - Accent4 5 7 4" xfId="14179"/>
    <cellStyle name="40% - Accent4 5 7 4 2" xfId="34499"/>
    <cellStyle name="40% - Accent4 5 7 5" xfId="24339"/>
    <cellStyle name="40% - Accent4 5 8" xfId="5286"/>
    <cellStyle name="40% - Accent4 5 8 2" xfId="10366"/>
    <cellStyle name="40% - Accent4 5 8 2 2" xfId="20526"/>
    <cellStyle name="40% - Accent4 5 8 2 2 2" xfId="40846"/>
    <cellStyle name="40% - Accent4 5 8 2 3" xfId="30686"/>
    <cellStyle name="40% - Accent4 5 8 3" xfId="15446"/>
    <cellStyle name="40% - Accent4 5 8 3 2" xfId="35766"/>
    <cellStyle name="40% - Accent4 5 8 4" xfId="25606"/>
    <cellStyle name="40% - Accent4 5 9" xfId="7826"/>
    <cellStyle name="40% - Accent4 5 9 2" xfId="17986"/>
    <cellStyle name="40% - Accent4 5 9 2 2" xfId="38306"/>
    <cellStyle name="40% - Accent4 5 9 3" xfId="28146"/>
    <cellStyle name="40% - Accent4 6" xfId="763"/>
    <cellStyle name="40% - Accent4 6 2" xfId="764"/>
    <cellStyle name="40% - Accent4 6 2 2" xfId="765"/>
    <cellStyle name="40% - Accent4 6 2 2 2" xfId="766"/>
    <cellStyle name="40% - Accent4 6 2 2 2 2" xfId="4034"/>
    <cellStyle name="40% - Accent4 6 2 2 2 2 2" xfId="6574"/>
    <cellStyle name="40% - Accent4 6 2 2 2 2 2 2" xfId="11654"/>
    <cellStyle name="40% - Accent4 6 2 2 2 2 2 2 2" xfId="21814"/>
    <cellStyle name="40% - Accent4 6 2 2 2 2 2 2 2 2" xfId="42134"/>
    <cellStyle name="40% - Accent4 6 2 2 2 2 2 2 3" xfId="31974"/>
    <cellStyle name="40% - Accent4 6 2 2 2 2 2 3" xfId="16734"/>
    <cellStyle name="40% - Accent4 6 2 2 2 2 2 3 2" xfId="37054"/>
    <cellStyle name="40% - Accent4 6 2 2 2 2 2 4" xfId="26894"/>
    <cellStyle name="40% - Accent4 6 2 2 2 2 3" xfId="9114"/>
    <cellStyle name="40% - Accent4 6 2 2 2 2 3 2" xfId="19274"/>
    <cellStyle name="40% - Accent4 6 2 2 2 2 3 2 2" xfId="39594"/>
    <cellStyle name="40% - Accent4 6 2 2 2 2 3 3" xfId="29434"/>
    <cellStyle name="40% - Accent4 6 2 2 2 2 4" xfId="14194"/>
    <cellStyle name="40% - Accent4 6 2 2 2 2 4 2" xfId="34514"/>
    <cellStyle name="40% - Accent4 6 2 2 2 2 5" xfId="24354"/>
    <cellStyle name="40% - Accent4 6 2 2 2 3" xfId="5301"/>
    <cellStyle name="40% - Accent4 6 2 2 2 3 2" xfId="10381"/>
    <cellStyle name="40% - Accent4 6 2 2 2 3 2 2" xfId="20541"/>
    <cellStyle name="40% - Accent4 6 2 2 2 3 2 2 2" xfId="40861"/>
    <cellStyle name="40% - Accent4 6 2 2 2 3 2 3" xfId="30701"/>
    <cellStyle name="40% - Accent4 6 2 2 2 3 3" xfId="15461"/>
    <cellStyle name="40% - Accent4 6 2 2 2 3 3 2" xfId="35781"/>
    <cellStyle name="40% - Accent4 6 2 2 2 3 4" xfId="25621"/>
    <cellStyle name="40% - Accent4 6 2 2 2 4" xfId="7841"/>
    <cellStyle name="40% - Accent4 6 2 2 2 4 2" xfId="18001"/>
    <cellStyle name="40% - Accent4 6 2 2 2 4 2 2" xfId="38321"/>
    <cellStyle name="40% - Accent4 6 2 2 2 4 3" xfId="28161"/>
    <cellStyle name="40% - Accent4 6 2 2 2 5" xfId="12921"/>
    <cellStyle name="40% - Accent4 6 2 2 2 5 2" xfId="33241"/>
    <cellStyle name="40% - Accent4 6 2 2 2 6" xfId="23081"/>
    <cellStyle name="40% - Accent4 6 2 2 3" xfId="4033"/>
    <cellStyle name="40% - Accent4 6 2 2 3 2" xfId="6573"/>
    <cellStyle name="40% - Accent4 6 2 2 3 2 2" xfId="11653"/>
    <cellStyle name="40% - Accent4 6 2 2 3 2 2 2" xfId="21813"/>
    <cellStyle name="40% - Accent4 6 2 2 3 2 2 2 2" xfId="42133"/>
    <cellStyle name="40% - Accent4 6 2 2 3 2 2 3" xfId="31973"/>
    <cellStyle name="40% - Accent4 6 2 2 3 2 3" xfId="16733"/>
    <cellStyle name="40% - Accent4 6 2 2 3 2 3 2" xfId="37053"/>
    <cellStyle name="40% - Accent4 6 2 2 3 2 4" xfId="26893"/>
    <cellStyle name="40% - Accent4 6 2 2 3 3" xfId="9113"/>
    <cellStyle name="40% - Accent4 6 2 2 3 3 2" xfId="19273"/>
    <cellStyle name="40% - Accent4 6 2 2 3 3 2 2" xfId="39593"/>
    <cellStyle name="40% - Accent4 6 2 2 3 3 3" xfId="29433"/>
    <cellStyle name="40% - Accent4 6 2 2 3 4" xfId="14193"/>
    <cellStyle name="40% - Accent4 6 2 2 3 4 2" xfId="34513"/>
    <cellStyle name="40% - Accent4 6 2 2 3 5" xfId="24353"/>
    <cellStyle name="40% - Accent4 6 2 2 4" xfId="5300"/>
    <cellStyle name="40% - Accent4 6 2 2 4 2" xfId="10380"/>
    <cellStyle name="40% - Accent4 6 2 2 4 2 2" xfId="20540"/>
    <cellStyle name="40% - Accent4 6 2 2 4 2 2 2" xfId="40860"/>
    <cellStyle name="40% - Accent4 6 2 2 4 2 3" xfId="30700"/>
    <cellStyle name="40% - Accent4 6 2 2 4 3" xfId="15460"/>
    <cellStyle name="40% - Accent4 6 2 2 4 3 2" xfId="35780"/>
    <cellStyle name="40% - Accent4 6 2 2 4 4" xfId="25620"/>
    <cellStyle name="40% - Accent4 6 2 2 5" xfId="7840"/>
    <cellStyle name="40% - Accent4 6 2 2 5 2" xfId="18000"/>
    <cellStyle name="40% - Accent4 6 2 2 5 2 2" xfId="38320"/>
    <cellStyle name="40% - Accent4 6 2 2 5 3" xfId="28160"/>
    <cellStyle name="40% - Accent4 6 2 2 6" xfId="12920"/>
    <cellStyle name="40% - Accent4 6 2 2 6 2" xfId="33240"/>
    <cellStyle name="40% - Accent4 6 2 2 7" xfId="23080"/>
    <cellStyle name="40% - Accent4 6 2 3" xfId="4032"/>
    <cellStyle name="40% - Accent4 6 2 3 2" xfId="6572"/>
    <cellStyle name="40% - Accent4 6 2 3 2 2" xfId="11652"/>
    <cellStyle name="40% - Accent4 6 2 3 2 2 2" xfId="21812"/>
    <cellStyle name="40% - Accent4 6 2 3 2 2 2 2" xfId="42132"/>
    <cellStyle name="40% - Accent4 6 2 3 2 2 3" xfId="31972"/>
    <cellStyle name="40% - Accent4 6 2 3 2 3" xfId="16732"/>
    <cellStyle name="40% - Accent4 6 2 3 2 3 2" xfId="37052"/>
    <cellStyle name="40% - Accent4 6 2 3 2 4" xfId="26892"/>
    <cellStyle name="40% - Accent4 6 2 3 3" xfId="9112"/>
    <cellStyle name="40% - Accent4 6 2 3 3 2" xfId="19272"/>
    <cellStyle name="40% - Accent4 6 2 3 3 2 2" xfId="39592"/>
    <cellStyle name="40% - Accent4 6 2 3 3 3" xfId="29432"/>
    <cellStyle name="40% - Accent4 6 2 3 4" xfId="14192"/>
    <cellStyle name="40% - Accent4 6 2 3 4 2" xfId="34512"/>
    <cellStyle name="40% - Accent4 6 2 3 5" xfId="24352"/>
    <cellStyle name="40% - Accent4 6 2 4" xfId="5299"/>
    <cellStyle name="40% - Accent4 6 2 4 2" xfId="10379"/>
    <cellStyle name="40% - Accent4 6 2 4 2 2" xfId="20539"/>
    <cellStyle name="40% - Accent4 6 2 4 2 2 2" xfId="40859"/>
    <cellStyle name="40% - Accent4 6 2 4 2 3" xfId="30699"/>
    <cellStyle name="40% - Accent4 6 2 4 3" xfId="15459"/>
    <cellStyle name="40% - Accent4 6 2 4 3 2" xfId="35779"/>
    <cellStyle name="40% - Accent4 6 2 4 4" xfId="25619"/>
    <cellStyle name="40% - Accent4 6 2 5" xfId="7839"/>
    <cellStyle name="40% - Accent4 6 2 5 2" xfId="17999"/>
    <cellStyle name="40% - Accent4 6 2 5 2 2" xfId="38319"/>
    <cellStyle name="40% - Accent4 6 2 5 3" xfId="28159"/>
    <cellStyle name="40% - Accent4 6 2 6" xfId="12919"/>
    <cellStyle name="40% - Accent4 6 2 6 2" xfId="33239"/>
    <cellStyle name="40% - Accent4 6 2 7" xfId="23079"/>
    <cellStyle name="40% - Accent4 6 3" xfId="767"/>
    <cellStyle name="40% - Accent4 6 3 2" xfId="768"/>
    <cellStyle name="40% - Accent4 6 3 2 2" xfId="4036"/>
    <cellStyle name="40% - Accent4 6 3 2 2 2" xfId="6576"/>
    <cellStyle name="40% - Accent4 6 3 2 2 2 2" xfId="11656"/>
    <cellStyle name="40% - Accent4 6 3 2 2 2 2 2" xfId="21816"/>
    <cellStyle name="40% - Accent4 6 3 2 2 2 2 2 2" xfId="42136"/>
    <cellStyle name="40% - Accent4 6 3 2 2 2 2 3" xfId="31976"/>
    <cellStyle name="40% - Accent4 6 3 2 2 2 3" xfId="16736"/>
    <cellStyle name="40% - Accent4 6 3 2 2 2 3 2" xfId="37056"/>
    <cellStyle name="40% - Accent4 6 3 2 2 2 4" xfId="26896"/>
    <cellStyle name="40% - Accent4 6 3 2 2 3" xfId="9116"/>
    <cellStyle name="40% - Accent4 6 3 2 2 3 2" xfId="19276"/>
    <cellStyle name="40% - Accent4 6 3 2 2 3 2 2" xfId="39596"/>
    <cellStyle name="40% - Accent4 6 3 2 2 3 3" xfId="29436"/>
    <cellStyle name="40% - Accent4 6 3 2 2 4" xfId="14196"/>
    <cellStyle name="40% - Accent4 6 3 2 2 4 2" xfId="34516"/>
    <cellStyle name="40% - Accent4 6 3 2 2 5" xfId="24356"/>
    <cellStyle name="40% - Accent4 6 3 2 3" xfId="5303"/>
    <cellStyle name="40% - Accent4 6 3 2 3 2" xfId="10383"/>
    <cellStyle name="40% - Accent4 6 3 2 3 2 2" xfId="20543"/>
    <cellStyle name="40% - Accent4 6 3 2 3 2 2 2" xfId="40863"/>
    <cellStyle name="40% - Accent4 6 3 2 3 2 3" xfId="30703"/>
    <cellStyle name="40% - Accent4 6 3 2 3 3" xfId="15463"/>
    <cellStyle name="40% - Accent4 6 3 2 3 3 2" xfId="35783"/>
    <cellStyle name="40% - Accent4 6 3 2 3 4" xfId="25623"/>
    <cellStyle name="40% - Accent4 6 3 2 4" xfId="7843"/>
    <cellStyle name="40% - Accent4 6 3 2 4 2" xfId="18003"/>
    <cellStyle name="40% - Accent4 6 3 2 4 2 2" xfId="38323"/>
    <cellStyle name="40% - Accent4 6 3 2 4 3" xfId="28163"/>
    <cellStyle name="40% - Accent4 6 3 2 5" xfId="12923"/>
    <cellStyle name="40% - Accent4 6 3 2 5 2" xfId="33243"/>
    <cellStyle name="40% - Accent4 6 3 2 6" xfId="23083"/>
    <cellStyle name="40% - Accent4 6 3 3" xfId="4035"/>
    <cellStyle name="40% - Accent4 6 3 3 2" xfId="6575"/>
    <cellStyle name="40% - Accent4 6 3 3 2 2" xfId="11655"/>
    <cellStyle name="40% - Accent4 6 3 3 2 2 2" xfId="21815"/>
    <cellStyle name="40% - Accent4 6 3 3 2 2 2 2" xfId="42135"/>
    <cellStyle name="40% - Accent4 6 3 3 2 2 3" xfId="31975"/>
    <cellStyle name="40% - Accent4 6 3 3 2 3" xfId="16735"/>
    <cellStyle name="40% - Accent4 6 3 3 2 3 2" xfId="37055"/>
    <cellStyle name="40% - Accent4 6 3 3 2 4" xfId="26895"/>
    <cellStyle name="40% - Accent4 6 3 3 3" xfId="9115"/>
    <cellStyle name="40% - Accent4 6 3 3 3 2" xfId="19275"/>
    <cellStyle name="40% - Accent4 6 3 3 3 2 2" xfId="39595"/>
    <cellStyle name="40% - Accent4 6 3 3 3 3" xfId="29435"/>
    <cellStyle name="40% - Accent4 6 3 3 4" xfId="14195"/>
    <cellStyle name="40% - Accent4 6 3 3 4 2" xfId="34515"/>
    <cellStyle name="40% - Accent4 6 3 3 5" xfId="24355"/>
    <cellStyle name="40% - Accent4 6 3 4" xfId="5302"/>
    <cellStyle name="40% - Accent4 6 3 4 2" xfId="10382"/>
    <cellStyle name="40% - Accent4 6 3 4 2 2" xfId="20542"/>
    <cellStyle name="40% - Accent4 6 3 4 2 2 2" xfId="40862"/>
    <cellStyle name="40% - Accent4 6 3 4 2 3" xfId="30702"/>
    <cellStyle name="40% - Accent4 6 3 4 3" xfId="15462"/>
    <cellStyle name="40% - Accent4 6 3 4 3 2" xfId="35782"/>
    <cellStyle name="40% - Accent4 6 3 4 4" xfId="25622"/>
    <cellStyle name="40% - Accent4 6 3 5" xfId="7842"/>
    <cellStyle name="40% - Accent4 6 3 5 2" xfId="18002"/>
    <cellStyle name="40% - Accent4 6 3 5 2 2" xfId="38322"/>
    <cellStyle name="40% - Accent4 6 3 5 3" xfId="28162"/>
    <cellStyle name="40% - Accent4 6 3 6" xfId="12922"/>
    <cellStyle name="40% - Accent4 6 3 6 2" xfId="33242"/>
    <cellStyle name="40% - Accent4 6 3 7" xfId="23082"/>
    <cellStyle name="40% - Accent4 6 4" xfId="4031"/>
    <cellStyle name="40% - Accent4 6 4 2" xfId="6571"/>
    <cellStyle name="40% - Accent4 6 4 2 2" xfId="11651"/>
    <cellStyle name="40% - Accent4 6 4 2 2 2" xfId="21811"/>
    <cellStyle name="40% - Accent4 6 4 2 2 2 2" xfId="42131"/>
    <cellStyle name="40% - Accent4 6 4 2 2 3" xfId="31971"/>
    <cellStyle name="40% - Accent4 6 4 2 3" xfId="16731"/>
    <cellStyle name="40% - Accent4 6 4 2 3 2" xfId="37051"/>
    <cellStyle name="40% - Accent4 6 4 2 4" xfId="26891"/>
    <cellStyle name="40% - Accent4 6 4 3" xfId="9111"/>
    <cellStyle name="40% - Accent4 6 4 3 2" xfId="19271"/>
    <cellStyle name="40% - Accent4 6 4 3 2 2" xfId="39591"/>
    <cellStyle name="40% - Accent4 6 4 3 3" xfId="29431"/>
    <cellStyle name="40% - Accent4 6 4 4" xfId="14191"/>
    <cellStyle name="40% - Accent4 6 4 4 2" xfId="34511"/>
    <cellStyle name="40% - Accent4 6 4 5" xfId="24351"/>
    <cellStyle name="40% - Accent4 6 5" xfId="5298"/>
    <cellStyle name="40% - Accent4 6 5 2" xfId="10378"/>
    <cellStyle name="40% - Accent4 6 5 2 2" xfId="20538"/>
    <cellStyle name="40% - Accent4 6 5 2 2 2" xfId="40858"/>
    <cellStyle name="40% - Accent4 6 5 2 3" xfId="30698"/>
    <cellStyle name="40% - Accent4 6 5 3" xfId="15458"/>
    <cellStyle name="40% - Accent4 6 5 3 2" xfId="35778"/>
    <cellStyle name="40% - Accent4 6 5 4" xfId="25618"/>
    <cellStyle name="40% - Accent4 6 6" xfId="7838"/>
    <cellStyle name="40% - Accent4 6 6 2" xfId="17998"/>
    <cellStyle name="40% - Accent4 6 6 2 2" xfId="38318"/>
    <cellStyle name="40% - Accent4 6 6 3" xfId="28158"/>
    <cellStyle name="40% - Accent4 6 7" xfId="12918"/>
    <cellStyle name="40% - Accent4 6 7 2" xfId="33238"/>
    <cellStyle name="40% - Accent4 6 8" xfId="23078"/>
    <cellStyle name="40% - Accent4 7" xfId="769"/>
    <cellStyle name="40% - Accent4 7 2" xfId="770"/>
    <cellStyle name="40% - Accent4 7 2 2" xfId="771"/>
    <cellStyle name="40% - Accent4 7 2 2 2" xfId="772"/>
    <cellStyle name="40% - Accent4 7 2 2 2 2" xfId="4040"/>
    <cellStyle name="40% - Accent4 7 2 2 2 2 2" xfId="6580"/>
    <cellStyle name="40% - Accent4 7 2 2 2 2 2 2" xfId="11660"/>
    <cellStyle name="40% - Accent4 7 2 2 2 2 2 2 2" xfId="21820"/>
    <cellStyle name="40% - Accent4 7 2 2 2 2 2 2 2 2" xfId="42140"/>
    <cellStyle name="40% - Accent4 7 2 2 2 2 2 2 3" xfId="31980"/>
    <cellStyle name="40% - Accent4 7 2 2 2 2 2 3" xfId="16740"/>
    <cellStyle name="40% - Accent4 7 2 2 2 2 2 3 2" xfId="37060"/>
    <cellStyle name="40% - Accent4 7 2 2 2 2 2 4" xfId="26900"/>
    <cellStyle name="40% - Accent4 7 2 2 2 2 3" xfId="9120"/>
    <cellStyle name="40% - Accent4 7 2 2 2 2 3 2" xfId="19280"/>
    <cellStyle name="40% - Accent4 7 2 2 2 2 3 2 2" xfId="39600"/>
    <cellStyle name="40% - Accent4 7 2 2 2 2 3 3" xfId="29440"/>
    <cellStyle name="40% - Accent4 7 2 2 2 2 4" xfId="14200"/>
    <cellStyle name="40% - Accent4 7 2 2 2 2 4 2" xfId="34520"/>
    <cellStyle name="40% - Accent4 7 2 2 2 2 5" xfId="24360"/>
    <cellStyle name="40% - Accent4 7 2 2 2 3" xfId="5307"/>
    <cellStyle name="40% - Accent4 7 2 2 2 3 2" xfId="10387"/>
    <cellStyle name="40% - Accent4 7 2 2 2 3 2 2" xfId="20547"/>
    <cellStyle name="40% - Accent4 7 2 2 2 3 2 2 2" xfId="40867"/>
    <cellStyle name="40% - Accent4 7 2 2 2 3 2 3" xfId="30707"/>
    <cellStyle name="40% - Accent4 7 2 2 2 3 3" xfId="15467"/>
    <cellStyle name="40% - Accent4 7 2 2 2 3 3 2" xfId="35787"/>
    <cellStyle name="40% - Accent4 7 2 2 2 3 4" xfId="25627"/>
    <cellStyle name="40% - Accent4 7 2 2 2 4" xfId="7847"/>
    <cellStyle name="40% - Accent4 7 2 2 2 4 2" xfId="18007"/>
    <cellStyle name="40% - Accent4 7 2 2 2 4 2 2" xfId="38327"/>
    <cellStyle name="40% - Accent4 7 2 2 2 4 3" xfId="28167"/>
    <cellStyle name="40% - Accent4 7 2 2 2 5" xfId="12927"/>
    <cellStyle name="40% - Accent4 7 2 2 2 5 2" xfId="33247"/>
    <cellStyle name="40% - Accent4 7 2 2 2 6" xfId="23087"/>
    <cellStyle name="40% - Accent4 7 2 2 3" xfId="4039"/>
    <cellStyle name="40% - Accent4 7 2 2 3 2" xfId="6579"/>
    <cellStyle name="40% - Accent4 7 2 2 3 2 2" xfId="11659"/>
    <cellStyle name="40% - Accent4 7 2 2 3 2 2 2" xfId="21819"/>
    <cellStyle name="40% - Accent4 7 2 2 3 2 2 2 2" xfId="42139"/>
    <cellStyle name="40% - Accent4 7 2 2 3 2 2 3" xfId="31979"/>
    <cellStyle name="40% - Accent4 7 2 2 3 2 3" xfId="16739"/>
    <cellStyle name="40% - Accent4 7 2 2 3 2 3 2" xfId="37059"/>
    <cellStyle name="40% - Accent4 7 2 2 3 2 4" xfId="26899"/>
    <cellStyle name="40% - Accent4 7 2 2 3 3" xfId="9119"/>
    <cellStyle name="40% - Accent4 7 2 2 3 3 2" xfId="19279"/>
    <cellStyle name="40% - Accent4 7 2 2 3 3 2 2" xfId="39599"/>
    <cellStyle name="40% - Accent4 7 2 2 3 3 3" xfId="29439"/>
    <cellStyle name="40% - Accent4 7 2 2 3 4" xfId="14199"/>
    <cellStyle name="40% - Accent4 7 2 2 3 4 2" xfId="34519"/>
    <cellStyle name="40% - Accent4 7 2 2 3 5" xfId="24359"/>
    <cellStyle name="40% - Accent4 7 2 2 4" xfId="5306"/>
    <cellStyle name="40% - Accent4 7 2 2 4 2" xfId="10386"/>
    <cellStyle name="40% - Accent4 7 2 2 4 2 2" xfId="20546"/>
    <cellStyle name="40% - Accent4 7 2 2 4 2 2 2" xfId="40866"/>
    <cellStyle name="40% - Accent4 7 2 2 4 2 3" xfId="30706"/>
    <cellStyle name="40% - Accent4 7 2 2 4 3" xfId="15466"/>
    <cellStyle name="40% - Accent4 7 2 2 4 3 2" xfId="35786"/>
    <cellStyle name="40% - Accent4 7 2 2 4 4" xfId="25626"/>
    <cellStyle name="40% - Accent4 7 2 2 5" xfId="7846"/>
    <cellStyle name="40% - Accent4 7 2 2 5 2" xfId="18006"/>
    <cellStyle name="40% - Accent4 7 2 2 5 2 2" xfId="38326"/>
    <cellStyle name="40% - Accent4 7 2 2 5 3" xfId="28166"/>
    <cellStyle name="40% - Accent4 7 2 2 6" xfId="12926"/>
    <cellStyle name="40% - Accent4 7 2 2 6 2" xfId="33246"/>
    <cellStyle name="40% - Accent4 7 2 2 7" xfId="23086"/>
    <cellStyle name="40% - Accent4 7 2 3" xfId="4038"/>
    <cellStyle name="40% - Accent4 7 2 3 2" xfId="6578"/>
    <cellStyle name="40% - Accent4 7 2 3 2 2" xfId="11658"/>
    <cellStyle name="40% - Accent4 7 2 3 2 2 2" xfId="21818"/>
    <cellStyle name="40% - Accent4 7 2 3 2 2 2 2" xfId="42138"/>
    <cellStyle name="40% - Accent4 7 2 3 2 2 3" xfId="31978"/>
    <cellStyle name="40% - Accent4 7 2 3 2 3" xfId="16738"/>
    <cellStyle name="40% - Accent4 7 2 3 2 3 2" xfId="37058"/>
    <cellStyle name="40% - Accent4 7 2 3 2 4" xfId="26898"/>
    <cellStyle name="40% - Accent4 7 2 3 3" xfId="9118"/>
    <cellStyle name="40% - Accent4 7 2 3 3 2" xfId="19278"/>
    <cellStyle name="40% - Accent4 7 2 3 3 2 2" xfId="39598"/>
    <cellStyle name="40% - Accent4 7 2 3 3 3" xfId="29438"/>
    <cellStyle name="40% - Accent4 7 2 3 4" xfId="14198"/>
    <cellStyle name="40% - Accent4 7 2 3 4 2" xfId="34518"/>
    <cellStyle name="40% - Accent4 7 2 3 5" xfId="24358"/>
    <cellStyle name="40% - Accent4 7 2 4" xfId="5305"/>
    <cellStyle name="40% - Accent4 7 2 4 2" xfId="10385"/>
    <cellStyle name="40% - Accent4 7 2 4 2 2" xfId="20545"/>
    <cellStyle name="40% - Accent4 7 2 4 2 2 2" xfId="40865"/>
    <cellStyle name="40% - Accent4 7 2 4 2 3" xfId="30705"/>
    <cellStyle name="40% - Accent4 7 2 4 3" xfId="15465"/>
    <cellStyle name="40% - Accent4 7 2 4 3 2" xfId="35785"/>
    <cellStyle name="40% - Accent4 7 2 4 4" xfId="25625"/>
    <cellStyle name="40% - Accent4 7 2 5" xfId="7845"/>
    <cellStyle name="40% - Accent4 7 2 5 2" xfId="18005"/>
    <cellStyle name="40% - Accent4 7 2 5 2 2" xfId="38325"/>
    <cellStyle name="40% - Accent4 7 2 5 3" xfId="28165"/>
    <cellStyle name="40% - Accent4 7 2 6" xfId="12925"/>
    <cellStyle name="40% - Accent4 7 2 6 2" xfId="33245"/>
    <cellStyle name="40% - Accent4 7 2 7" xfId="23085"/>
    <cellStyle name="40% - Accent4 7 3" xfId="773"/>
    <cellStyle name="40% - Accent4 7 3 2" xfId="774"/>
    <cellStyle name="40% - Accent4 7 3 2 2" xfId="4042"/>
    <cellStyle name="40% - Accent4 7 3 2 2 2" xfId="6582"/>
    <cellStyle name="40% - Accent4 7 3 2 2 2 2" xfId="11662"/>
    <cellStyle name="40% - Accent4 7 3 2 2 2 2 2" xfId="21822"/>
    <cellStyle name="40% - Accent4 7 3 2 2 2 2 2 2" xfId="42142"/>
    <cellStyle name="40% - Accent4 7 3 2 2 2 2 3" xfId="31982"/>
    <cellStyle name="40% - Accent4 7 3 2 2 2 3" xfId="16742"/>
    <cellStyle name="40% - Accent4 7 3 2 2 2 3 2" xfId="37062"/>
    <cellStyle name="40% - Accent4 7 3 2 2 2 4" xfId="26902"/>
    <cellStyle name="40% - Accent4 7 3 2 2 3" xfId="9122"/>
    <cellStyle name="40% - Accent4 7 3 2 2 3 2" xfId="19282"/>
    <cellStyle name="40% - Accent4 7 3 2 2 3 2 2" xfId="39602"/>
    <cellStyle name="40% - Accent4 7 3 2 2 3 3" xfId="29442"/>
    <cellStyle name="40% - Accent4 7 3 2 2 4" xfId="14202"/>
    <cellStyle name="40% - Accent4 7 3 2 2 4 2" xfId="34522"/>
    <cellStyle name="40% - Accent4 7 3 2 2 5" xfId="24362"/>
    <cellStyle name="40% - Accent4 7 3 2 3" xfId="5309"/>
    <cellStyle name="40% - Accent4 7 3 2 3 2" xfId="10389"/>
    <cellStyle name="40% - Accent4 7 3 2 3 2 2" xfId="20549"/>
    <cellStyle name="40% - Accent4 7 3 2 3 2 2 2" xfId="40869"/>
    <cellStyle name="40% - Accent4 7 3 2 3 2 3" xfId="30709"/>
    <cellStyle name="40% - Accent4 7 3 2 3 3" xfId="15469"/>
    <cellStyle name="40% - Accent4 7 3 2 3 3 2" xfId="35789"/>
    <cellStyle name="40% - Accent4 7 3 2 3 4" xfId="25629"/>
    <cellStyle name="40% - Accent4 7 3 2 4" xfId="7849"/>
    <cellStyle name="40% - Accent4 7 3 2 4 2" xfId="18009"/>
    <cellStyle name="40% - Accent4 7 3 2 4 2 2" xfId="38329"/>
    <cellStyle name="40% - Accent4 7 3 2 4 3" xfId="28169"/>
    <cellStyle name="40% - Accent4 7 3 2 5" xfId="12929"/>
    <cellStyle name="40% - Accent4 7 3 2 5 2" xfId="33249"/>
    <cellStyle name="40% - Accent4 7 3 2 6" xfId="23089"/>
    <cellStyle name="40% - Accent4 7 3 3" xfId="4041"/>
    <cellStyle name="40% - Accent4 7 3 3 2" xfId="6581"/>
    <cellStyle name="40% - Accent4 7 3 3 2 2" xfId="11661"/>
    <cellStyle name="40% - Accent4 7 3 3 2 2 2" xfId="21821"/>
    <cellStyle name="40% - Accent4 7 3 3 2 2 2 2" xfId="42141"/>
    <cellStyle name="40% - Accent4 7 3 3 2 2 3" xfId="31981"/>
    <cellStyle name="40% - Accent4 7 3 3 2 3" xfId="16741"/>
    <cellStyle name="40% - Accent4 7 3 3 2 3 2" xfId="37061"/>
    <cellStyle name="40% - Accent4 7 3 3 2 4" xfId="26901"/>
    <cellStyle name="40% - Accent4 7 3 3 3" xfId="9121"/>
    <cellStyle name="40% - Accent4 7 3 3 3 2" xfId="19281"/>
    <cellStyle name="40% - Accent4 7 3 3 3 2 2" xfId="39601"/>
    <cellStyle name="40% - Accent4 7 3 3 3 3" xfId="29441"/>
    <cellStyle name="40% - Accent4 7 3 3 4" xfId="14201"/>
    <cellStyle name="40% - Accent4 7 3 3 4 2" xfId="34521"/>
    <cellStyle name="40% - Accent4 7 3 3 5" xfId="24361"/>
    <cellStyle name="40% - Accent4 7 3 4" xfId="5308"/>
    <cellStyle name="40% - Accent4 7 3 4 2" xfId="10388"/>
    <cellStyle name="40% - Accent4 7 3 4 2 2" xfId="20548"/>
    <cellStyle name="40% - Accent4 7 3 4 2 2 2" xfId="40868"/>
    <cellStyle name="40% - Accent4 7 3 4 2 3" xfId="30708"/>
    <cellStyle name="40% - Accent4 7 3 4 3" xfId="15468"/>
    <cellStyle name="40% - Accent4 7 3 4 3 2" xfId="35788"/>
    <cellStyle name="40% - Accent4 7 3 4 4" xfId="25628"/>
    <cellStyle name="40% - Accent4 7 3 5" xfId="7848"/>
    <cellStyle name="40% - Accent4 7 3 5 2" xfId="18008"/>
    <cellStyle name="40% - Accent4 7 3 5 2 2" xfId="38328"/>
    <cellStyle name="40% - Accent4 7 3 5 3" xfId="28168"/>
    <cellStyle name="40% - Accent4 7 3 6" xfId="12928"/>
    <cellStyle name="40% - Accent4 7 3 6 2" xfId="33248"/>
    <cellStyle name="40% - Accent4 7 3 7" xfId="23088"/>
    <cellStyle name="40% - Accent4 7 4" xfId="4037"/>
    <cellStyle name="40% - Accent4 7 4 2" xfId="6577"/>
    <cellStyle name="40% - Accent4 7 4 2 2" xfId="11657"/>
    <cellStyle name="40% - Accent4 7 4 2 2 2" xfId="21817"/>
    <cellStyle name="40% - Accent4 7 4 2 2 2 2" xfId="42137"/>
    <cellStyle name="40% - Accent4 7 4 2 2 3" xfId="31977"/>
    <cellStyle name="40% - Accent4 7 4 2 3" xfId="16737"/>
    <cellStyle name="40% - Accent4 7 4 2 3 2" xfId="37057"/>
    <cellStyle name="40% - Accent4 7 4 2 4" xfId="26897"/>
    <cellStyle name="40% - Accent4 7 4 3" xfId="9117"/>
    <cellStyle name="40% - Accent4 7 4 3 2" xfId="19277"/>
    <cellStyle name="40% - Accent4 7 4 3 2 2" xfId="39597"/>
    <cellStyle name="40% - Accent4 7 4 3 3" xfId="29437"/>
    <cellStyle name="40% - Accent4 7 4 4" xfId="14197"/>
    <cellStyle name="40% - Accent4 7 4 4 2" xfId="34517"/>
    <cellStyle name="40% - Accent4 7 4 5" xfId="24357"/>
    <cellStyle name="40% - Accent4 7 5" xfId="5304"/>
    <cellStyle name="40% - Accent4 7 5 2" xfId="10384"/>
    <cellStyle name="40% - Accent4 7 5 2 2" xfId="20544"/>
    <cellStyle name="40% - Accent4 7 5 2 2 2" xfId="40864"/>
    <cellStyle name="40% - Accent4 7 5 2 3" xfId="30704"/>
    <cellStyle name="40% - Accent4 7 5 3" xfId="15464"/>
    <cellStyle name="40% - Accent4 7 5 3 2" xfId="35784"/>
    <cellStyle name="40% - Accent4 7 5 4" xfId="25624"/>
    <cellStyle name="40% - Accent4 7 6" xfId="7844"/>
    <cellStyle name="40% - Accent4 7 6 2" xfId="18004"/>
    <cellStyle name="40% - Accent4 7 6 2 2" xfId="38324"/>
    <cellStyle name="40% - Accent4 7 6 3" xfId="28164"/>
    <cellStyle name="40% - Accent4 7 7" xfId="12924"/>
    <cellStyle name="40% - Accent4 7 7 2" xfId="33244"/>
    <cellStyle name="40% - Accent4 7 8" xfId="23084"/>
    <cellStyle name="40% - Accent4 8" xfId="775"/>
    <cellStyle name="40% - Accent4 8 2" xfId="776"/>
    <cellStyle name="40% - Accent4 8 2 2" xfId="777"/>
    <cellStyle name="40% - Accent4 8 2 2 2" xfId="4045"/>
    <cellStyle name="40% - Accent4 8 2 2 2 2" xfId="6585"/>
    <cellStyle name="40% - Accent4 8 2 2 2 2 2" xfId="11665"/>
    <cellStyle name="40% - Accent4 8 2 2 2 2 2 2" xfId="21825"/>
    <cellStyle name="40% - Accent4 8 2 2 2 2 2 2 2" xfId="42145"/>
    <cellStyle name="40% - Accent4 8 2 2 2 2 2 3" xfId="31985"/>
    <cellStyle name="40% - Accent4 8 2 2 2 2 3" xfId="16745"/>
    <cellStyle name="40% - Accent4 8 2 2 2 2 3 2" xfId="37065"/>
    <cellStyle name="40% - Accent4 8 2 2 2 2 4" xfId="26905"/>
    <cellStyle name="40% - Accent4 8 2 2 2 3" xfId="9125"/>
    <cellStyle name="40% - Accent4 8 2 2 2 3 2" xfId="19285"/>
    <cellStyle name="40% - Accent4 8 2 2 2 3 2 2" xfId="39605"/>
    <cellStyle name="40% - Accent4 8 2 2 2 3 3" xfId="29445"/>
    <cellStyle name="40% - Accent4 8 2 2 2 4" xfId="14205"/>
    <cellStyle name="40% - Accent4 8 2 2 2 4 2" xfId="34525"/>
    <cellStyle name="40% - Accent4 8 2 2 2 5" xfId="24365"/>
    <cellStyle name="40% - Accent4 8 2 2 3" xfId="5312"/>
    <cellStyle name="40% - Accent4 8 2 2 3 2" xfId="10392"/>
    <cellStyle name="40% - Accent4 8 2 2 3 2 2" xfId="20552"/>
    <cellStyle name="40% - Accent4 8 2 2 3 2 2 2" xfId="40872"/>
    <cellStyle name="40% - Accent4 8 2 2 3 2 3" xfId="30712"/>
    <cellStyle name="40% - Accent4 8 2 2 3 3" xfId="15472"/>
    <cellStyle name="40% - Accent4 8 2 2 3 3 2" xfId="35792"/>
    <cellStyle name="40% - Accent4 8 2 2 3 4" xfId="25632"/>
    <cellStyle name="40% - Accent4 8 2 2 4" xfId="7852"/>
    <cellStyle name="40% - Accent4 8 2 2 4 2" xfId="18012"/>
    <cellStyle name="40% - Accent4 8 2 2 4 2 2" xfId="38332"/>
    <cellStyle name="40% - Accent4 8 2 2 4 3" xfId="28172"/>
    <cellStyle name="40% - Accent4 8 2 2 5" xfId="12932"/>
    <cellStyle name="40% - Accent4 8 2 2 5 2" xfId="33252"/>
    <cellStyle name="40% - Accent4 8 2 2 6" xfId="23092"/>
    <cellStyle name="40% - Accent4 8 2 3" xfId="4044"/>
    <cellStyle name="40% - Accent4 8 2 3 2" xfId="6584"/>
    <cellStyle name="40% - Accent4 8 2 3 2 2" xfId="11664"/>
    <cellStyle name="40% - Accent4 8 2 3 2 2 2" xfId="21824"/>
    <cellStyle name="40% - Accent4 8 2 3 2 2 2 2" xfId="42144"/>
    <cellStyle name="40% - Accent4 8 2 3 2 2 3" xfId="31984"/>
    <cellStyle name="40% - Accent4 8 2 3 2 3" xfId="16744"/>
    <cellStyle name="40% - Accent4 8 2 3 2 3 2" xfId="37064"/>
    <cellStyle name="40% - Accent4 8 2 3 2 4" xfId="26904"/>
    <cellStyle name="40% - Accent4 8 2 3 3" xfId="9124"/>
    <cellStyle name="40% - Accent4 8 2 3 3 2" xfId="19284"/>
    <cellStyle name="40% - Accent4 8 2 3 3 2 2" xfId="39604"/>
    <cellStyle name="40% - Accent4 8 2 3 3 3" xfId="29444"/>
    <cellStyle name="40% - Accent4 8 2 3 4" xfId="14204"/>
    <cellStyle name="40% - Accent4 8 2 3 4 2" xfId="34524"/>
    <cellStyle name="40% - Accent4 8 2 3 5" xfId="24364"/>
    <cellStyle name="40% - Accent4 8 2 4" xfId="5311"/>
    <cellStyle name="40% - Accent4 8 2 4 2" xfId="10391"/>
    <cellStyle name="40% - Accent4 8 2 4 2 2" xfId="20551"/>
    <cellStyle name="40% - Accent4 8 2 4 2 2 2" xfId="40871"/>
    <cellStyle name="40% - Accent4 8 2 4 2 3" xfId="30711"/>
    <cellStyle name="40% - Accent4 8 2 4 3" xfId="15471"/>
    <cellStyle name="40% - Accent4 8 2 4 3 2" xfId="35791"/>
    <cellStyle name="40% - Accent4 8 2 4 4" xfId="25631"/>
    <cellStyle name="40% - Accent4 8 2 5" xfId="7851"/>
    <cellStyle name="40% - Accent4 8 2 5 2" xfId="18011"/>
    <cellStyle name="40% - Accent4 8 2 5 2 2" xfId="38331"/>
    <cellStyle name="40% - Accent4 8 2 5 3" xfId="28171"/>
    <cellStyle name="40% - Accent4 8 2 6" xfId="12931"/>
    <cellStyle name="40% - Accent4 8 2 6 2" xfId="33251"/>
    <cellStyle name="40% - Accent4 8 2 7" xfId="23091"/>
    <cellStyle name="40% - Accent4 8 3" xfId="4043"/>
    <cellStyle name="40% - Accent4 8 3 2" xfId="6583"/>
    <cellStyle name="40% - Accent4 8 3 2 2" xfId="11663"/>
    <cellStyle name="40% - Accent4 8 3 2 2 2" xfId="21823"/>
    <cellStyle name="40% - Accent4 8 3 2 2 2 2" xfId="42143"/>
    <cellStyle name="40% - Accent4 8 3 2 2 3" xfId="31983"/>
    <cellStyle name="40% - Accent4 8 3 2 3" xfId="16743"/>
    <cellStyle name="40% - Accent4 8 3 2 3 2" xfId="37063"/>
    <cellStyle name="40% - Accent4 8 3 2 4" xfId="26903"/>
    <cellStyle name="40% - Accent4 8 3 3" xfId="9123"/>
    <cellStyle name="40% - Accent4 8 3 3 2" xfId="19283"/>
    <cellStyle name="40% - Accent4 8 3 3 2 2" xfId="39603"/>
    <cellStyle name="40% - Accent4 8 3 3 3" xfId="29443"/>
    <cellStyle name="40% - Accent4 8 3 4" xfId="14203"/>
    <cellStyle name="40% - Accent4 8 3 4 2" xfId="34523"/>
    <cellStyle name="40% - Accent4 8 3 5" xfId="24363"/>
    <cellStyle name="40% - Accent4 8 4" xfId="5310"/>
    <cellStyle name="40% - Accent4 8 4 2" xfId="10390"/>
    <cellStyle name="40% - Accent4 8 4 2 2" xfId="20550"/>
    <cellStyle name="40% - Accent4 8 4 2 2 2" xfId="40870"/>
    <cellStyle name="40% - Accent4 8 4 2 3" xfId="30710"/>
    <cellStyle name="40% - Accent4 8 4 3" xfId="15470"/>
    <cellStyle name="40% - Accent4 8 4 3 2" xfId="35790"/>
    <cellStyle name="40% - Accent4 8 4 4" xfId="25630"/>
    <cellStyle name="40% - Accent4 8 5" xfId="7850"/>
    <cellStyle name="40% - Accent4 8 5 2" xfId="18010"/>
    <cellStyle name="40% - Accent4 8 5 2 2" xfId="38330"/>
    <cellStyle name="40% - Accent4 8 5 3" xfId="28170"/>
    <cellStyle name="40% - Accent4 8 6" xfId="12930"/>
    <cellStyle name="40% - Accent4 8 6 2" xfId="33250"/>
    <cellStyle name="40% - Accent4 8 7" xfId="23090"/>
    <cellStyle name="40% - Accent4 9" xfId="778"/>
    <cellStyle name="40% - Accent4 9 2" xfId="779"/>
    <cellStyle name="40% - Accent4 9 2 2" xfId="780"/>
    <cellStyle name="40% - Accent4 9 2 2 2" xfId="4048"/>
    <cellStyle name="40% - Accent4 9 2 2 2 2" xfId="6588"/>
    <cellStyle name="40% - Accent4 9 2 2 2 2 2" xfId="11668"/>
    <cellStyle name="40% - Accent4 9 2 2 2 2 2 2" xfId="21828"/>
    <cellStyle name="40% - Accent4 9 2 2 2 2 2 2 2" xfId="42148"/>
    <cellStyle name="40% - Accent4 9 2 2 2 2 2 3" xfId="31988"/>
    <cellStyle name="40% - Accent4 9 2 2 2 2 3" xfId="16748"/>
    <cellStyle name="40% - Accent4 9 2 2 2 2 3 2" xfId="37068"/>
    <cellStyle name="40% - Accent4 9 2 2 2 2 4" xfId="26908"/>
    <cellStyle name="40% - Accent4 9 2 2 2 3" xfId="9128"/>
    <cellStyle name="40% - Accent4 9 2 2 2 3 2" xfId="19288"/>
    <cellStyle name="40% - Accent4 9 2 2 2 3 2 2" xfId="39608"/>
    <cellStyle name="40% - Accent4 9 2 2 2 3 3" xfId="29448"/>
    <cellStyle name="40% - Accent4 9 2 2 2 4" xfId="14208"/>
    <cellStyle name="40% - Accent4 9 2 2 2 4 2" xfId="34528"/>
    <cellStyle name="40% - Accent4 9 2 2 2 5" xfId="24368"/>
    <cellStyle name="40% - Accent4 9 2 2 3" xfId="5315"/>
    <cellStyle name="40% - Accent4 9 2 2 3 2" xfId="10395"/>
    <cellStyle name="40% - Accent4 9 2 2 3 2 2" xfId="20555"/>
    <cellStyle name="40% - Accent4 9 2 2 3 2 2 2" xfId="40875"/>
    <cellStyle name="40% - Accent4 9 2 2 3 2 3" xfId="30715"/>
    <cellStyle name="40% - Accent4 9 2 2 3 3" xfId="15475"/>
    <cellStyle name="40% - Accent4 9 2 2 3 3 2" xfId="35795"/>
    <cellStyle name="40% - Accent4 9 2 2 3 4" xfId="25635"/>
    <cellStyle name="40% - Accent4 9 2 2 4" xfId="7855"/>
    <cellStyle name="40% - Accent4 9 2 2 4 2" xfId="18015"/>
    <cellStyle name="40% - Accent4 9 2 2 4 2 2" xfId="38335"/>
    <cellStyle name="40% - Accent4 9 2 2 4 3" xfId="28175"/>
    <cellStyle name="40% - Accent4 9 2 2 5" xfId="12935"/>
    <cellStyle name="40% - Accent4 9 2 2 5 2" xfId="33255"/>
    <cellStyle name="40% - Accent4 9 2 2 6" xfId="23095"/>
    <cellStyle name="40% - Accent4 9 2 3" xfId="4047"/>
    <cellStyle name="40% - Accent4 9 2 3 2" xfId="6587"/>
    <cellStyle name="40% - Accent4 9 2 3 2 2" xfId="11667"/>
    <cellStyle name="40% - Accent4 9 2 3 2 2 2" xfId="21827"/>
    <cellStyle name="40% - Accent4 9 2 3 2 2 2 2" xfId="42147"/>
    <cellStyle name="40% - Accent4 9 2 3 2 2 3" xfId="31987"/>
    <cellStyle name="40% - Accent4 9 2 3 2 3" xfId="16747"/>
    <cellStyle name="40% - Accent4 9 2 3 2 3 2" xfId="37067"/>
    <cellStyle name="40% - Accent4 9 2 3 2 4" xfId="26907"/>
    <cellStyle name="40% - Accent4 9 2 3 3" xfId="9127"/>
    <cellStyle name="40% - Accent4 9 2 3 3 2" xfId="19287"/>
    <cellStyle name="40% - Accent4 9 2 3 3 2 2" xfId="39607"/>
    <cellStyle name="40% - Accent4 9 2 3 3 3" xfId="29447"/>
    <cellStyle name="40% - Accent4 9 2 3 4" xfId="14207"/>
    <cellStyle name="40% - Accent4 9 2 3 4 2" xfId="34527"/>
    <cellStyle name="40% - Accent4 9 2 3 5" xfId="24367"/>
    <cellStyle name="40% - Accent4 9 2 4" xfId="5314"/>
    <cellStyle name="40% - Accent4 9 2 4 2" xfId="10394"/>
    <cellStyle name="40% - Accent4 9 2 4 2 2" xfId="20554"/>
    <cellStyle name="40% - Accent4 9 2 4 2 2 2" xfId="40874"/>
    <cellStyle name="40% - Accent4 9 2 4 2 3" xfId="30714"/>
    <cellStyle name="40% - Accent4 9 2 4 3" xfId="15474"/>
    <cellStyle name="40% - Accent4 9 2 4 3 2" xfId="35794"/>
    <cellStyle name="40% - Accent4 9 2 4 4" xfId="25634"/>
    <cellStyle name="40% - Accent4 9 2 5" xfId="7854"/>
    <cellStyle name="40% - Accent4 9 2 5 2" xfId="18014"/>
    <cellStyle name="40% - Accent4 9 2 5 2 2" xfId="38334"/>
    <cellStyle name="40% - Accent4 9 2 5 3" xfId="28174"/>
    <cellStyle name="40% - Accent4 9 2 6" xfId="12934"/>
    <cellStyle name="40% - Accent4 9 2 6 2" xfId="33254"/>
    <cellStyle name="40% - Accent4 9 2 7" xfId="23094"/>
    <cellStyle name="40% - Accent4 9 3" xfId="4046"/>
    <cellStyle name="40% - Accent4 9 3 2" xfId="6586"/>
    <cellStyle name="40% - Accent4 9 3 2 2" xfId="11666"/>
    <cellStyle name="40% - Accent4 9 3 2 2 2" xfId="21826"/>
    <cellStyle name="40% - Accent4 9 3 2 2 2 2" xfId="42146"/>
    <cellStyle name="40% - Accent4 9 3 2 2 3" xfId="31986"/>
    <cellStyle name="40% - Accent4 9 3 2 3" xfId="16746"/>
    <cellStyle name="40% - Accent4 9 3 2 3 2" xfId="37066"/>
    <cellStyle name="40% - Accent4 9 3 2 4" xfId="26906"/>
    <cellStyle name="40% - Accent4 9 3 3" xfId="9126"/>
    <cellStyle name="40% - Accent4 9 3 3 2" xfId="19286"/>
    <cellStyle name="40% - Accent4 9 3 3 2 2" xfId="39606"/>
    <cellStyle name="40% - Accent4 9 3 3 3" xfId="29446"/>
    <cellStyle name="40% - Accent4 9 3 4" xfId="14206"/>
    <cellStyle name="40% - Accent4 9 3 4 2" xfId="34526"/>
    <cellStyle name="40% - Accent4 9 3 5" xfId="24366"/>
    <cellStyle name="40% - Accent4 9 4" xfId="5313"/>
    <cellStyle name="40% - Accent4 9 4 2" xfId="10393"/>
    <cellStyle name="40% - Accent4 9 4 2 2" xfId="20553"/>
    <cellStyle name="40% - Accent4 9 4 2 2 2" xfId="40873"/>
    <cellStyle name="40% - Accent4 9 4 2 3" xfId="30713"/>
    <cellStyle name="40% - Accent4 9 4 3" xfId="15473"/>
    <cellStyle name="40% - Accent4 9 4 3 2" xfId="35793"/>
    <cellStyle name="40% - Accent4 9 4 4" xfId="25633"/>
    <cellStyle name="40% - Accent4 9 5" xfId="7853"/>
    <cellStyle name="40% - Accent4 9 5 2" xfId="18013"/>
    <cellStyle name="40% - Accent4 9 5 2 2" xfId="38333"/>
    <cellStyle name="40% - Accent4 9 5 3" xfId="28173"/>
    <cellStyle name="40% - Accent4 9 6" xfId="12933"/>
    <cellStyle name="40% - Accent4 9 6 2" xfId="33253"/>
    <cellStyle name="40% - Accent4 9 7" xfId="23093"/>
    <cellStyle name="40% - Accent5" xfId="781" builtinId="47" customBuiltin="1"/>
    <cellStyle name="40% - Accent5 10" xfId="782"/>
    <cellStyle name="40% - Accent5 10 2" xfId="4049"/>
    <cellStyle name="40% - Accent5 10 2 2" xfId="6589"/>
    <cellStyle name="40% - Accent5 10 2 2 2" xfId="11669"/>
    <cellStyle name="40% - Accent5 10 2 2 2 2" xfId="21829"/>
    <cellStyle name="40% - Accent5 10 2 2 2 2 2" xfId="42149"/>
    <cellStyle name="40% - Accent5 10 2 2 2 3" xfId="31989"/>
    <cellStyle name="40% - Accent5 10 2 2 3" xfId="16749"/>
    <cellStyle name="40% - Accent5 10 2 2 3 2" xfId="37069"/>
    <cellStyle name="40% - Accent5 10 2 2 4" xfId="26909"/>
    <cellStyle name="40% - Accent5 10 2 3" xfId="9129"/>
    <cellStyle name="40% - Accent5 10 2 3 2" xfId="19289"/>
    <cellStyle name="40% - Accent5 10 2 3 2 2" xfId="39609"/>
    <cellStyle name="40% - Accent5 10 2 3 3" xfId="29449"/>
    <cellStyle name="40% - Accent5 10 2 4" xfId="14209"/>
    <cellStyle name="40% - Accent5 10 2 4 2" xfId="34529"/>
    <cellStyle name="40% - Accent5 10 2 5" xfId="24369"/>
    <cellStyle name="40% - Accent5 10 3" xfId="5316"/>
    <cellStyle name="40% - Accent5 10 3 2" xfId="10396"/>
    <cellStyle name="40% - Accent5 10 3 2 2" xfId="20556"/>
    <cellStyle name="40% - Accent5 10 3 2 2 2" xfId="40876"/>
    <cellStyle name="40% - Accent5 10 3 2 3" xfId="30716"/>
    <cellStyle name="40% - Accent5 10 3 3" xfId="15476"/>
    <cellStyle name="40% - Accent5 10 3 3 2" xfId="35796"/>
    <cellStyle name="40% - Accent5 10 3 4" xfId="25636"/>
    <cellStyle name="40% - Accent5 10 4" xfId="7856"/>
    <cellStyle name="40% - Accent5 10 4 2" xfId="18016"/>
    <cellStyle name="40% - Accent5 10 4 2 2" xfId="38336"/>
    <cellStyle name="40% - Accent5 10 4 3" xfId="28176"/>
    <cellStyle name="40% - Accent5 10 5" xfId="12936"/>
    <cellStyle name="40% - Accent5 10 5 2" xfId="33256"/>
    <cellStyle name="40% - Accent5 10 6" xfId="23096"/>
    <cellStyle name="40% - Accent5 11" xfId="783"/>
    <cellStyle name="40% - Accent5 2" xfId="784"/>
    <cellStyle name="40% - Accent5 3" xfId="785"/>
    <cellStyle name="40% - Accent5 3 2" xfId="786"/>
    <cellStyle name="40% - Accent5 3 2 2" xfId="787"/>
    <cellStyle name="40% - Accent5 3 2 2 2" xfId="788"/>
    <cellStyle name="40% - Accent5 3 2 2 2 2" xfId="789"/>
    <cellStyle name="40% - Accent5 3 2 2 2 2 2" xfId="4053"/>
    <cellStyle name="40% - Accent5 3 2 2 2 2 2 2" xfId="6593"/>
    <cellStyle name="40% - Accent5 3 2 2 2 2 2 2 2" xfId="11673"/>
    <cellStyle name="40% - Accent5 3 2 2 2 2 2 2 2 2" xfId="21833"/>
    <cellStyle name="40% - Accent5 3 2 2 2 2 2 2 2 2 2" xfId="42153"/>
    <cellStyle name="40% - Accent5 3 2 2 2 2 2 2 2 3" xfId="31993"/>
    <cellStyle name="40% - Accent5 3 2 2 2 2 2 2 3" xfId="16753"/>
    <cellStyle name="40% - Accent5 3 2 2 2 2 2 2 3 2" xfId="37073"/>
    <cellStyle name="40% - Accent5 3 2 2 2 2 2 2 4" xfId="26913"/>
    <cellStyle name="40% - Accent5 3 2 2 2 2 2 3" xfId="9133"/>
    <cellStyle name="40% - Accent5 3 2 2 2 2 2 3 2" xfId="19293"/>
    <cellStyle name="40% - Accent5 3 2 2 2 2 2 3 2 2" xfId="39613"/>
    <cellStyle name="40% - Accent5 3 2 2 2 2 2 3 3" xfId="29453"/>
    <cellStyle name="40% - Accent5 3 2 2 2 2 2 4" xfId="14213"/>
    <cellStyle name="40% - Accent5 3 2 2 2 2 2 4 2" xfId="34533"/>
    <cellStyle name="40% - Accent5 3 2 2 2 2 2 5" xfId="24373"/>
    <cellStyle name="40% - Accent5 3 2 2 2 2 3" xfId="5320"/>
    <cellStyle name="40% - Accent5 3 2 2 2 2 3 2" xfId="10400"/>
    <cellStyle name="40% - Accent5 3 2 2 2 2 3 2 2" xfId="20560"/>
    <cellStyle name="40% - Accent5 3 2 2 2 2 3 2 2 2" xfId="40880"/>
    <cellStyle name="40% - Accent5 3 2 2 2 2 3 2 3" xfId="30720"/>
    <cellStyle name="40% - Accent5 3 2 2 2 2 3 3" xfId="15480"/>
    <cellStyle name="40% - Accent5 3 2 2 2 2 3 3 2" xfId="35800"/>
    <cellStyle name="40% - Accent5 3 2 2 2 2 3 4" xfId="25640"/>
    <cellStyle name="40% - Accent5 3 2 2 2 2 4" xfId="7860"/>
    <cellStyle name="40% - Accent5 3 2 2 2 2 4 2" xfId="18020"/>
    <cellStyle name="40% - Accent5 3 2 2 2 2 4 2 2" xfId="38340"/>
    <cellStyle name="40% - Accent5 3 2 2 2 2 4 3" xfId="28180"/>
    <cellStyle name="40% - Accent5 3 2 2 2 2 5" xfId="12940"/>
    <cellStyle name="40% - Accent5 3 2 2 2 2 5 2" xfId="33260"/>
    <cellStyle name="40% - Accent5 3 2 2 2 2 6" xfId="23100"/>
    <cellStyle name="40% - Accent5 3 2 2 2 3" xfId="4052"/>
    <cellStyle name="40% - Accent5 3 2 2 2 3 2" xfId="6592"/>
    <cellStyle name="40% - Accent5 3 2 2 2 3 2 2" xfId="11672"/>
    <cellStyle name="40% - Accent5 3 2 2 2 3 2 2 2" xfId="21832"/>
    <cellStyle name="40% - Accent5 3 2 2 2 3 2 2 2 2" xfId="42152"/>
    <cellStyle name="40% - Accent5 3 2 2 2 3 2 2 3" xfId="31992"/>
    <cellStyle name="40% - Accent5 3 2 2 2 3 2 3" xfId="16752"/>
    <cellStyle name="40% - Accent5 3 2 2 2 3 2 3 2" xfId="37072"/>
    <cellStyle name="40% - Accent5 3 2 2 2 3 2 4" xfId="26912"/>
    <cellStyle name="40% - Accent5 3 2 2 2 3 3" xfId="9132"/>
    <cellStyle name="40% - Accent5 3 2 2 2 3 3 2" xfId="19292"/>
    <cellStyle name="40% - Accent5 3 2 2 2 3 3 2 2" xfId="39612"/>
    <cellStyle name="40% - Accent5 3 2 2 2 3 3 3" xfId="29452"/>
    <cellStyle name="40% - Accent5 3 2 2 2 3 4" xfId="14212"/>
    <cellStyle name="40% - Accent5 3 2 2 2 3 4 2" xfId="34532"/>
    <cellStyle name="40% - Accent5 3 2 2 2 3 5" xfId="24372"/>
    <cellStyle name="40% - Accent5 3 2 2 2 4" xfId="5319"/>
    <cellStyle name="40% - Accent5 3 2 2 2 4 2" xfId="10399"/>
    <cellStyle name="40% - Accent5 3 2 2 2 4 2 2" xfId="20559"/>
    <cellStyle name="40% - Accent5 3 2 2 2 4 2 2 2" xfId="40879"/>
    <cellStyle name="40% - Accent5 3 2 2 2 4 2 3" xfId="30719"/>
    <cellStyle name="40% - Accent5 3 2 2 2 4 3" xfId="15479"/>
    <cellStyle name="40% - Accent5 3 2 2 2 4 3 2" xfId="35799"/>
    <cellStyle name="40% - Accent5 3 2 2 2 4 4" xfId="25639"/>
    <cellStyle name="40% - Accent5 3 2 2 2 5" xfId="7859"/>
    <cellStyle name="40% - Accent5 3 2 2 2 5 2" xfId="18019"/>
    <cellStyle name="40% - Accent5 3 2 2 2 5 2 2" xfId="38339"/>
    <cellStyle name="40% - Accent5 3 2 2 2 5 3" xfId="28179"/>
    <cellStyle name="40% - Accent5 3 2 2 2 6" xfId="12939"/>
    <cellStyle name="40% - Accent5 3 2 2 2 6 2" xfId="33259"/>
    <cellStyle name="40% - Accent5 3 2 2 2 7" xfId="23099"/>
    <cellStyle name="40% - Accent5 3 2 2 3" xfId="790"/>
    <cellStyle name="40% - Accent5 3 2 2 3 2" xfId="4054"/>
    <cellStyle name="40% - Accent5 3 2 2 3 2 2" xfId="6594"/>
    <cellStyle name="40% - Accent5 3 2 2 3 2 2 2" xfId="11674"/>
    <cellStyle name="40% - Accent5 3 2 2 3 2 2 2 2" xfId="21834"/>
    <cellStyle name="40% - Accent5 3 2 2 3 2 2 2 2 2" xfId="42154"/>
    <cellStyle name="40% - Accent5 3 2 2 3 2 2 2 3" xfId="31994"/>
    <cellStyle name="40% - Accent5 3 2 2 3 2 2 3" xfId="16754"/>
    <cellStyle name="40% - Accent5 3 2 2 3 2 2 3 2" xfId="37074"/>
    <cellStyle name="40% - Accent5 3 2 2 3 2 2 4" xfId="26914"/>
    <cellStyle name="40% - Accent5 3 2 2 3 2 3" xfId="9134"/>
    <cellStyle name="40% - Accent5 3 2 2 3 2 3 2" xfId="19294"/>
    <cellStyle name="40% - Accent5 3 2 2 3 2 3 2 2" xfId="39614"/>
    <cellStyle name="40% - Accent5 3 2 2 3 2 3 3" xfId="29454"/>
    <cellStyle name="40% - Accent5 3 2 2 3 2 4" xfId="14214"/>
    <cellStyle name="40% - Accent5 3 2 2 3 2 4 2" xfId="34534"/>
    <cellStyle name="40% - Accent5 3 2 2 3 2 5" xfId="24374"/>
    <cellStyle name="40% - Accent5 3 2 2 3 3" xfId="5321"/>
    <cellStyle name="40% - Accent5 3 2 2 3 3 2" xfId="10401"/>
    <cellStyle name="40% - Accent5 3 2 2 3 3 2 2" xfId="20561"/>
    <cellStyle name="40% - Accent5 3 2 2 3 3 2 2 2" xfId="40881"/>
    <cellStyle name="40% - Accent5 3 2 2 3 3 2 3" xfId="30721"/>
    <cellStyle name="40% - Accent5 3 2 2 3 3 3" xfId="15481"/>
    <cellStyle name="40% - Accent5 3 2 2 3 3 3 2" xfId="35801"/>
    <cellStyle name="40% - Accent5 3 2 2 3 3 4" xfId="25641"/>
    <cellStyle name="40% - Accent5 3 2 2 3 4" xfId="7861"/>
    <cellStyle name="40% - Accent5 3 2 2 3 4 2" xfId="18021"/>
    <cellStyle name="40% - Accent5 3 2 2 3 4 2 2" xfId="38341"/>
    <cellStyle name="40% - Accent5 3 2 2 3 4 3" xfId="28181"/>
    <cellStyle name="40% - Accent5 3 2 2 3 5" xfId="12941"/>
    <cellStyle name="40% - Accent5 3 2 2 3 5 2" xfId="33261"/>
    <cellStyle name="40% - Accent5 3 2 2 3 6" xfId="23101"/>
    <cellStyle name="40% - Accent5 3 2 2 4" xfId="4051"/>
    <cellStyle name="40% - Accent5 3 2 2 4 2" xfId="6591"/>
    <cellStyle name="40% - Accent5 3 2 2 4 2 2" xfId="11671"/>
    <cellStyle name="40% - Accent5 3 2 2 4 2 2 2" xfId="21831"/>
    <cellStyle name="40% - Accent5 3 2 2 4 2 2 2 2" xfId="42151"/>
    <cellStyle name="40% - Accent5 3 2 2 4 2 2 3" xfId="31991"/>
    <cellStyle name="40% - Accent5 3 2 2 4 2 3" xfId="16751"/>
    <cellStyle name="40% - Accent5 3 2 2 4 2 3 2" xfId="37071"/>
    <cellStyle name="40% - Accent5 3 2 2 4 2 4" xfId="26911"/>
    <cellStyle name="40% - Accent5 3 2 2 4 3" xfId="9131"/>
    <cellStyle name="40% - Accent5 3 2 2 4 3 2" xfId="19291"/>
    <cellStyle name="40% - Accent5 3 2 2 4 3 2 2" xfId="39611"/>
    <cellStyle name="40% - Accent5 3 2 2 4 3 3" xfId="29451"/>
    <cellStyle name="40% - Accent5 3 2 2 4 4" xfId="14211"/>
    <cellStyle name="40% - Accent5 3 2 2 4 4 2" xfId="34531"/>
    <cellStyle name="40% - Accent5 3 2 2 4 5" xfId="24371"/>
    <cellStyle name="40% - Accent5 3 2 2 5" xfId="5318"/>
    <cellStyle name="40% - Accent5 3 2 2 5 2" xfId="10398"/>
    <cellStyle name="40% - Accent5 3 2 2 5 2 2" xfId="20558"/>
    <cellStyle name="40% - Accent5 3 2 2 5 2 2 2" xfId="40878"/>
    <cellStyle name="40% - Accent5 3 2 2 5 2 3" xfId="30718"/>
    <cellStyle name="40% - Accent5 3 2 2 5 3" xfId="15478"/>
    <cellStyle name="40% - Accent5 3 2 2 5 3 2" xfId="35798"/>
    <cellStyle name="40% - Accent5 3 2 2 5 4" xfId="25638"/>
    <cellStyle name="40% - Accent5 3 2 2 6" xfId="7858"/>
    <cellStyle name="40% - Accent5 3 2 2 6 2" xfId="18018"/>
    <cellStyle name="40% - Accent5 3 2 2 6 2 2" xfId="38338"/>
    <cellStyle name="40% - Accent5 3 2 2 6 3" xfId="28178"/>
    <cellStyle name="40% - Accent5 3 2 2 7" xfId="12938"/>
    <cellStyle name="40% - Accent5 3 2 2 7 2" xfId="33258"/>
    <cellStyle name="40% - Accent5 3 2 2 8" xfId="23098"/>
    <cellStyle name="40% - Accent5 3 2 3" xfId="791"/>
    <cellStyle name="40% - Accent5 3 2 3 2" xfId="792"/>
    <cellStyle name="40% - Accent5 3 2 3 2 2" xfId="4056"/>
    <cellStyle name="40% - Accent5 3 2 3 2 2 2" xfId="6596"/>
    <cellStyle name="40% - Accent5 3 2 3 2 2 2 2" xfId="11676"/>
    <cellStyle name="40% - Accent5 3 2 3 2 2 2 2 2" xfId="21836"/>
    <cellStyle name="40% - Accent5 3 2 3 2 2 2 2 2 2" xfId="42156"/>
    <cellStyle name="40% - Accent5 3 2 3 2 2 2 2 3" xfId="31996"/>
    <cellStyle name="40% - Accent5 3 2 3 2 2 2 3" xfId="16756"/>
    <cellStyle name="40% - Accent5 3 2 3 2 2 2 3 2" xfId="37076"/>
    <cellStyle name="40% - Accent5 3 2 3 2 2 2 4" xfId="26916"/>
    <cellStyle name="40% - Accent5 3 2 3 2 2 3" xfId="9136"/>
    <cellStyle name="40% - Accent5 3 2 3 2 2 3 2" xfId="19296"/>
    <cellStyle name="40% - Accent5 3 2 3 2 2 3 2 2" xfId="39616"/>
    <cellStyle name="40% - Accent5 3 2 3 2 2 3 3" xfId="29456"/>
    <cellStyle name="40% - Accent5 3 2 3 2 2 4" xfId="14216"/>
    <cellStyle name="40% - Accent5 3 2 3 2 2 4 2" xfId="34536"/>
    <cellStyle name="40% - Accent5 3 2 3 2 2 5" xfId="24376"/>
    <cellStyle name="40% - Accent5 3 2 3 2 3" xfId="5323"/>
    <cellStyle name="40% - Accent5 3 2 3 2 3 2" xfId="10403"/>
    <cellStyle name="40% - Accent5 3 2 3 2 3 2 2" xfId="20563"/>
    <cellStyle name="40% - Accent5 3 2 3 2 3 2 2 2" xfId="40883"/>
    <cellStyle name="40% - Accent5 3 2 3 2 3 2 3" xfId="30723"/>
    <cellStyle name="40% - Accent5 3 2 3 2 3 3" xfId="15483"/>
    <cellStyle name="40% - Accent5 3 2 3 2 3 3 2" xfId="35803"/>
    <cellStyle name="40% - Accent5 3 2 3 2 3 4" xfId="25643"/>
    <cellStyle name="40% - Accent5 3 2 3 2 4" xfId="7863"/>
    <cellStyle name="40% - Accent5 3 2 3 2 4 2" xfId="18023"/>
    <cellStyle name="40% - Accent5 3 2 3 2 4 2 2" xfId="38343"/>
    <cellStyle name="40% - Accent5 3 2 3 2 4 3" xfId="28183"/>
    <cellStyle name="40% - Accent5 3 2 3 2 5" xfId="12943"/>
    <cellStyle name="40% - Accent5 3 2 3 2 5 2" xfId="33263"/>
    <cellStyle name="40% - Accent5 3 2 3 2 6" xfId="23103"/>
    <cellStyle name="40% - Accent5 3 2 3 3" xfId="4055"/>
    <cellStyle name="40% - Accent5 3 2 3 3 2" xfId="6595"/>
    <cellStyle name="40% - Accent5 3 2 3 3 2 2" xfId="11675"/>
    <cellStyle name="40% - Accent5 3 2 3 3 2 2 2" xfId="21835"/>
    <cellStyle name="40% - Accent5 3 2 3 3 2 2 2 2" xfId="42155"/>
    <cellStyle name="40% - Accent5 3 2 3 3 2 2 3" xfId="31995"/>
    <cellStyle name="40% - Accent5 3 2 3 3 2 3" xfId="16755"/>
    <cellStyle name="40% - Accent5 3 2 3 3 2 3 2" xfId="37075"/>
    <cellStyle name="40% - Accent5 3 2 3 3 2 4" xfId="26915"/>
    <cellStyle name="40% - Accent5 3 2 3 3 3" xfId="9135"/>
    <cellStyle name="40% - Accent5 3 2 3 3 3 2" xfId="19295"/>
    <cellStyle name="40% - Accent5 3 2 3 3 3 2 2" xfId="39615"/>
    <cellStyle name="40% - Accent5 3 2 3 3 3 3" xfId="29455"/>
    <cellStyle name="40% - Accent5 3 2 3 3 4" xfId="14215"/>
    <cellStyle name="40% - Accent5 3 2 3 3 4 2" xfId="34535"/>
    <cellStyle name="40% - Accent5 3 2 3 3 5" xfId="24375"/>
    <cellStyle name="40% - Accent5 3 2 3 4" xfId="5322"/>
    <cellStyle name="40% - Accent5 3 2 3 4 2" xfId="10402"/>
    <cellStyle name="40% - Accent5 3 2 3 4 2 2" xfId="20562"/>
    <cellStyle name="40% - Accent5 3 2 3 4 2 2 2" xfId="40882"/>
    <cellStyle name="40% - Accent5 3 2 3 4 2 3" xfId="30722"/>
    <cellStyle name="40% - Accent5 3 2 3 4 3" xfId="15482"/>
    <cellStyle name="40% - Accent5 3 2 3 4 3 2" xfId="35802"/>
    <cellStyle name="40% - Accent5 3 2 3 4 4" xfId="25642"/>
    <cellStyle name="40% - Accent5 3 2 3 5" xfId="7862"/>
    <cellStyle name="40% - Accent5 3 2 3 5 2" xfId="18022"/>
    <cellStyle name="40% - Accent5 3 2 3 5 2 2" xfId="38342"/>
    <cellStyle name="40% - Accent5 3 2 3 5 3" xfId="28182"/>
    <cellStyle name="40% - Accent5 3 2 3 6" xfId="12942"/>
    <cellStyle name="40% - Accent5 3 2 3 6 2" xfId="33262"/>
    <cellStyle name="40% - Accent5 3 2 3 7" xfId="23102"/>
    <cellStyle name="40% - Accent5 3 2 4" xfId="793"/>
    <cellStyle name="40% - Accent5 3 2 4 2" xfId="4057"/>
    <cellStyle name="40% - Accent5 3 2 4 2 2" xfId="6597"/>
    <cellStyle name="40% - Accent5 3 2 4 2 2 2" xfId="11677"/>
    <cellStyle name="40% - Accent5 3 2 4 2 2 2 2" xfId="21837"/>
    <cellStyle name="40% - Accent5 3 2 4 2 2 2 2 2" xfId="42157"/>
    <cellStyle name="40% - Accent5 3 2 4 2 2 2 3" xfId="31997"/>
    <cellStyle name="40% - Accent5 3 2 4 2 2 3" xfId="16757"/>
    <cellStyle name="40% - Accent5 3 2 4 2 2 3 2" xfId="37077"/>
    <cellStyle name="40% - Accent5 3 2 4 2 2 4" xfId="26917"/>
    <cellStyle name="40% - Accent5 3 2 4 2 3" xfId="9137"/>
    <cellStyle name="40% - Accent5 3 2 4 2 3 2" xfId="19297"/>
    <cellStyle name="40% - Accent5 3 2 4 2 3 2 2" xfId="39617"/>
    <cellStyle name="40% - Accent5 3 2 4 2 3 3" xfId="29457"/>
    <cellStyle name="40% - Accent5 3 2 4 2 4" xfId="14217"/>
    <cellStyle name="40% - Accent5 3 2 4 2 4 2" xfId="34537"/>
    <cellStyle name="40% - Accent5 3 2 4 2 5" xfId="24377"/>
    <cellStyle name="40% - Accent5 3 2 4 3" xfId="5324"/>
    <cellStyle name="40% - Accent5 3 2 4 3 2" xfId="10404"/>
    <cellStyle name="40% - Accent5 3 2 4 3 2 2" xfId="20564"/>
    <cellStyle name="40% - Accent5 3 2 4 3 2 2 2" xfId="40884"/>
    <cellStyle name="40% - Accent5 3 2 4 3 2 3" xfId="30724"/>
    <cellStyle name="40% - Accent5 3 2 4 3 3" xfId="15484"/>
    <cellStyle name="40% - Accent5 3 2 4 3 3 2" xfId="35804"/>
    <cellStyle name="40% - Accent5 3 2 4 3 4" xfId="25644"/>
    <cellStyle name="40% - Accent5 3 2 4 4" xfId="7864"/>
    <cellStyle name="40% - Accent5 3 2 4 4 2" xfId="18024"/>
    <cellStyle name="40% - Accent5 3 2 4 4 2 2" xfId="38344"/>
    <cellStyle name="40% - Accent5 3 2 4 4 3" xfId="28184"/>
    <cellStyle name="40% - Accent5 3 2 4 5" xfId="12944"/>
    <cellStyle name="40% - Accent5 3 2 4 5 2" xfId="33264"/>
    <cellStyle name="40% - Accent5 3 2 4 6" xfId="23104"/>
    <cellStyle name="40% - Accent5 3 2 5" xfId="4050"/>
    <cellStyle name="40% - Accent5 3 2 5 2" xfId="6590"/>
    <cellStyle name="40% - Accent5 3 2 5 2 2" xfId="11670"/>
    <cellStyle name="40% - Accent5 3 2 5 2 2 2" xfId="21830"/>
    <cellStyle name="40% - Accent5 3 2 5 2 2 2 2" xfId="42150"/>
    <cellStyle name="40% - Accent5 3 2 5 2 2 3" xfId="31990"/>
    <cellStyle name="40% - Accent5 3 2 5 2 3" xfId="16750"/>
    <cellStyle name="40% - Accent5 3 2 5 2 3 2" xfId="37070"/>
    <cellStyle name="40% - Accent5 3 2 5 2 4" xfId="26910"/>
    <cellStyle name="40% - Accent5 3 2 5 3" xfId="9130"/>
    <cellStyle name="40% - Accent5 3 2 5 3 2" xfId="19290"/>
    <cellStyle name="40% - Accent5 3 2 5 3 2 2" xfId="39610"/>
    <cellStyle name="40% - Accent5 3 2 5 3 3" xfId="29450"/>
    <cellStyle name="40% - Accent5 3 2 5 4" xfId="14210"/>
    <cellStyle name="40% - Accent5 3 2 5 4 2" xfId="34530"/>
    <cellStyle name="40% - Accent5 3 2 5 5" xfId="24370"/>
    <cellStyle name="40% - Accent5 3 2 6" xfId="5317"/>
    <cellStyle name="40% - Accent5 3 2 6 2" xfId="10397"/>
    <cellStyle name="40% - Accent5 3 2 6 2 2" xfId="20557"/>
    <cellStyle name="40% - Accent5 3 2 6 2 2 2" xfId="40877"/>
    <cellStyle name="40% - Accent5 3 2 6 2 3" xfId="30717"/>
    <cellStyle name="40% - Accent5 3 2 6 3" xfId="15477"/>
    <cellStyle name="40% - Accent5 3 2 6 3 2" xfId="35797"/>
    <cellStyle name="40% - Accent5 3 2 6 4" xfId="25637"/>
    <cellStyle name="40% - Accent5 3 2 7" xfId="7857"/>
    <cellStyle name="40% - Accent5 3 2 7 2" xfId="18017"/>
    <cellStyle name="40% - Accent5 3 2 7 2 2" xfId="38337"/>
    <cellStyle name="40% - Accent5 3 2 7 3" xfId="28177"/>
    <cellStyle name="40% - Accent5 3 2 8" xfId="12937"/>
    <cellStyle name="40% - Accent5 3 2 8 2" xfId="33257"/>
    <cellStyle name="40% - Accent5 3 2 9" xfId="23097"/>
    <cellStyle name="40% - Accent5 3 3" xfId="794"/>
    <cellStyle name="40% - Accent5 3 3 2" xfId="795"/>
    <cellStyle name="40% - Accent5 3 3 2 2" xfId="796"/>
    <cellStyle name="40% - Accent5 3 3 2 2 2" xfId="797"/>
    <cellStyle name="40% - Accent5 3 3 2 2 2 2" xfId="4061"/>
    <cellStyle name="40% - Accent5 3 3 2 2 2 2 2" xfId="6601"/>
    <cellStyle name="40% - Accent5 3 3 2 2 2 2 2 2" xfId="11681"/>
    <cellStyle name="40% - Accent5 3 3 2 2 2 2 2 2 2" xfId="21841"/>
    <cellStyle name="40% - Accent5 3 3 2 2 2 2 2 2 2 2" xfId="42161"/>
    <cellStyle name="40% - Accent5 3 3 2 2 2 2 2 2 3" xfId="32001"/>
    <cellStyle name="40% - Accent5 3 3 2 2 2 2 2 3" xfId="16761"/>
    <cellStyle name="40% - Accent5 3 3 2 2 2 2 2 3 2" xfId="37081"/>
    <cellStyle name="40% - Accent5 3 3 2 2 2 2 2 4" xfId="26921"/>
    <cellStyle name="40% - Accent5 3 3 2 2 2 2 3" xfId="9141"/>
    <cellStyle name="40% - Accent5 3 3 2 2 2 2 3 2" xfId="19301"/>
    <cellStyle name="40% - Accent5 3 3 2 2 2 2 3 2 2" xfId="39621"/>
    <cellStyle name="40% - Accent5 3 3 2 2 2 2 3 3" xfId="29461"/>
    <cellStyle name="40% - Accent5 3 3 2 2 2 2 4" xfId="14221"/>
    <cellStyle name="40% - Accent5 3 3 2 2 2 2 4 2" xfId="34541"/>
    <cellStyle name="40% - Accent5 3 3 2 2 2 2 5" xfId="24381"/>
    <cellStyle name="40% - Accent5 3 3 2 2 2 3" xfId="5328"/>
    <cellStyle name="40% - Accent5 3 3 2 2 2 3 2" xfId="10408"/>
    <cellStyle name="40% - Accent5 3 3 2 2 2 3 2 2" xfId="20568"/>
    <cellStyle name="40% - Accent5 3 3 2 2 2 3 2 2 2" xfId="40888"/>
    <cellStyle name="40% - Accent5 3 3 2 2 2 3 2 3" xfId="30728"/>
    <cellStyle name="40% - Accent5 3 3 2 2 2 3 3" xfId="15488"/>
    <cellStyle name="40% - Accent5 3 3 2 2 2 3 3 2" xfId="35808"/>
    <cellStyle name="40% - Accent5 3 3 2 2 2 3 4" xfId="25648"/>
    <cellStyle name="40% - Accent5 3 3 2 2 2 4" xfId="7868"/>
    <cellStyle name="40% - Accent5 3 3 2 2 2 4 2" xfId="18028"/>
    <cellStyle name="40% - Accent5 3 3 2 2 2 4 2 2" xfId="38348"/>
    <cellStyle name="40% - Accent5 3 3 2 2 2 4 3" xfId="28188"/>
    <cellStyle name="40% - Accent5 3 3 2 2 2 5" xfId="12948"/>
    <cellStyle name="40% - Accent5 3 3 2 2 2 5 2" xfId="33268"/>
    <cellStyle name="40% - Accent5 3 3 2 2 2 6" xfId="23108"/>
    <cellStyle name="40% - Accent5 3 3 2 2 3" xfId="4060"/>
    <cellStyle name="40% - Accent5 3 3 2 2 3 2" xfId="6600"/>
    <cellStyle name="40% - Accent5 3 3 2 2 3 2 2" xfId="11680"/>
    <cellStyle name="40% - Accent5 3 3 2 2 3 2 2 2" xfId="21840"/>
    <cellStyle name="40% - Accent5 3 3 2 2 3 2 2 2 2" xfId="42160"/>
    <cellStyle name="40% - Accent5 3 3 2 2 3 2 2 3" xfId="32000"/>
    <cellStyle name="40% - Accent5 3 3 2 2 3 2 3" xfId="16760"/>
    <cellStyle name="40% - Accent5 3 3 2 2 3 2 3 2" xfId="37080"/>
    <cellStyle name="40% - Accent5 3 3 2 2 3 2 4" xfId="26920"/>
    <cellStyle name="40% - Accent5 3 3 2 2 3 3" xfId="9140"/>
    <cellStyle name="40% - Accent5 3 3 2 2 3 3 2" xfId="19300"/>
    <cellStyle name="40% - Accent5 3 3 2 2 3 3 2 2" xfId="39620"/>
    <cellStyle name="40% - Accent5 3 3 2 2 3 3 3" xfId="29460"/>
    <cellStyle name="40% - Accent5 3 3 2 2 3 4" xfId="14220"/>
    <cellStyle name="40% - Accent5 3 3 2 2 3 4 2" xfId="34540"/>
    <cellStyle name="40% - Accent5 3 3 2 2 3 5" xfId="24380"/>
    <cellStyle name="40% - Accent5 3 3 2 2 4" xfId="5327"/>
    <cellStyle name="40% - Accent5 3 3 2 2 4 2" xfId="10407"/>
    <cellStyle name="40% - Accent5 3 3 2 2 4 2 2" xfId="20567"/>
    <cellStyle name="40% - Accent5 3 3 2 2 4 2 2 2" xfId="40887"/>
    <cellStyle name="40% - Accent5 3 3 2 2 4 2 3" xfId="30727"/>
    <cellStyle name="40% - Accent5 3 3 2 2 4 3" xfId="15487"/>
    <cellStyle name="40% - Accent5 3 3 2 2 4 3 2" xfId="35807"/>
    <cellStyle name="40% - Accent5 3 3 2 2 4 4" xfId="25647"/>
    <cellStyle name="40% - Accent5 3 3 2 2 5" xfId="7867"/>
    <cellStyle name="40% - Accent5 3 3 2 2 5 2" xfId="18027"/>
    <cellStyle name="40% - Accent5 3 3 2 2 5 2 2" xfId="38347"/>
    <cellStyle name="40% - Accent5 3 3 2 2 5 3" xfId="28187"/>
    <cellStyle name="40% - Accent5 3 3 2 2 6" xfId="12947"/>
    <cellStyle name="40% - Accent5 3 3 2 2 6 2" xfId="33267"/>
    <cellStyle name="40% - Accent5 3 3 2 2 7" xfId="23107"/>
    <cellStyle name="40% - Accent5 3 3 2 3" xfId="798"/>
    <cellStyle name="40% - Accent5 3 3 2 3 2" xfId="4062"/>
    <cellStyle name="40% - Accent5 3 3 2 3 2 2" xfId="6602"/>
    <cellStyle name="40% - Accent5 3 3 2 3 2 2 2" xfId="11682"/>
    <cellStyle name="40% - Accent5 3 3 2 3 2 2 2 2" xfId="21842"/>
    <cellStyle name="40% - Accent5 3 3 2 3 2 2 2 2 2" xfId="42162"/>
    <cellStyle name="40% - Accent5 3 3 2 3 2 2 2 3" xfId="32002"/>
    <cellStyle name="40% - Accent5 3 3 2 3 2 2 3" xfId="16762"/>
    <cellStyle name="40% - Accent5 3 3 2 3 2 2 3 2" xfId="37082"/>
    <cellStyle name="40% - Accent5 3 3 2 3 2 2 4" xfId="26922"/>
    <cellStyle name="40% - Accent5 3 3 2 3 2 3" xfId="9142"/>
    <cellStyle name="40% - Accent5 3 3 2 3 2 3 2" xfId="19302"/>
    <cellStyle name="40% - Accent5 3 3 2 3 2 3 2 2" xfId="39622"/>
    <cellStyle name="40% - Accent5 3 3 2 3 2 3 3" xfId="29462"/>
    <cellStyle name="40% - Accent5 3 3 2 3 2 4" xfId="14222"/>
    <cellStyle name="40% - Accent5 3 3 2 3 2 4 2" xfId="34542"/>
    <cellStyle name="40% - Accent5 3 3 2 3 2 5" xfId="24382"/>
    <cellStyle name="40% - Accent5 3 3 2 3 3" xfId="5329"/>
    <cellStyle name="40% - Accent5 3 3 2 3 3 2" xfId="10409"/>
    <cellStyle name="40% - Accent5 3 3 2 3 3 2 2" xfId="20569"/>
    <cellStyle name="40% - Accent5 3 3 2 3 3 2 2 2" xfId="40889"/>
    <cellStyle name="40% - Accent5 3 3 2 3 3 2 3" xfId="30729"/>
    <cellStyle name="40% - Accent5 3 3 2 3 3 3" xfId="15489"/>
    <cellStyle name="40% - Accent5 3 3 2 3 3 3 2" xfId="35809"/>
    <cellStyle name="40% - Accent5 3 3 2 3 3 4" xfId="25649"/>
    <cellStyle name="40% - Accent5 3 3 2 3 4" xfId="7869"/>
    <cellStyle name="40% - Accent5 3 3 2 3 4 2" xfId="18029"/>
    <cellStyle name="40% - Accent5 3 3 2 3 4 2 2" xfId="38349"/>
    <cellStyle name="40% - Accent5 3 3 2 3 4 3" xfId="28189"/>
    <cellStyle name="40% - Accent5 3 3 2 3 5" xfId="12949"/>
    <cellStyle name="40% - Accent5 3 3 2 3 5 2" xfId="33269"/>
    <cellStyle name="40% - Accent5 3 3 2 3 6" xfId="23109"/>
    <cellStyle name="40% - Accent5 3 3 2 4" xfId="4059"/>
    <cellStyle name="40% - Accent5 3 3 2 4 2" xfId="6599"/>
    <cellStyle name="40% - Accent5 3 3 2 4 2 2" xfId="11679"/>
    <cellStyle name="40% - Accent5 3 3 2 4 2 2 2" xfId="21839"/>
    <cellStyle name="40% - Accent5 3 3 2 4 2 2 2 2" xfId="42159"/>
    <cellStyle name="40% - Accent5 3 3 2 4 2 2 3" xfId="31999"/>
    <cellStyle name="40% - Accent5 3 3 2 4 2 3" xfId="16759"/>
    <cellStyle name="40% - Accent5 3 3 2 4 2 3 2" xfId="37079"/>
    <cellStyle name="40% - Accent5 3 3 2 4 2 4" xfId="26919"/>
    <cellStyle name="40% - Accent5 3 3 2 4 3" xfId="9139"/>
    <cellStyle name="40% - Accent5 3 3 2 4 3 2" xfId="19299"/>
    <cellStyle name="40% - Accent5 3 3 2 4 3 2 2" xfId="39619"/>
    <cellStyle name="40% - Accent5 3 3 2 4 3 3" xfId="29459"/>
    <cellStyle name="40% - Accent5 3 3 2 4 4" xfId="14219"/>
    <cellStyle name="40% - Accent5 3 3 2 4 4 2" xfId="34539"/>
    <cellStyle name="40% - Accent5 3 3 2 4 5" xfId="24379"/>
    <cellStyle name="40% - Accent5 3 3 2 5" xfId="5326"/>
    <cellStyle name="40% - Accent5 3 3 2 5 2" xfId="10406"/>
    <cellStyle name="40% - Accent5 3 3 2 5 2 2" xfId="20566"/>
    <cellStyle name="40% - Accent5 3 3 2 5 2 2 2" xfId="40886"/>
    <cellStyle name="40% - Accent5 3 3 2 5 2 3" xfId="30726"/>
    <cellStyle name="40% - Accent5 3 3 2 5 3" xfId="15486"/>
    <cellStyle name="40% - Accent5 3 3 2 5 3 2" xfId="35806"/>
    <cellStyle name="40% - Accent5 3 3 2 5 4" xfId="25646"/>
    <cellStyle name="40% - Accent5 3 3 2 6" xfId="7866"/>
    <cellStyle name="40% - Accent5 3 3 2 6 2" xfId="18026"/>
    <cellStyle name="40% - Accent5 3 3 2 6 2 2" xfId="38346"/>
    <cellStyle name="40% - Accent5 3 3 2 6 3" xfId="28186"/>
    <cellStyle name="40% - Accent5 3 3 2 7" xfId="12946"/>
    <cellStyle name="40% - Accent5 3 3 2 7 2" xfId="33266"/>
    <cellStyle name="40% - Accent5 3 3 2 8" xfId="23106"/>
    <cellStyle name="40% - Accent5 3 3 3" xfId="799"/>
    <cellStyle name="40% - Accent5 3 3 3 2" xfId="800"/>
    <cellStyle name="40% - Accent5 3 3 3 2 2" xfId="4064"/>
    <cellStyle name="40% - Accent5 3 3 3 2 2 2" xfId="6604"/>
    <cellStyle name="40% - Accent5 3 3 3 2 2 2 2" xfId="11684"/>
    <cellStyle name="40% - Accent5 3 3 3 2 2 2 2 2" xfId="21844"/>
    <cellStyle name="40% - Accent5 3 3 3 2 2 2 2 2 2" xfId="42164"/>
    <cellStyle name="40% - Accent5 3 3 3 2 2 2 2 3" xfId="32004"/>
    <cellStyle name="40% - Accent5 3 3 3 2 2 2 3" xfId="16764"/>
    <cellStyle name="40% - Accent5 3 3 3 2 2 2 3 2" xfId="37084"/>
    <cellStyle name="40% - Accent5 3 3 3 2 2 2 4" xfId="26924"/>
    <cellStyle name="40% - Accent5 3 3 3 2 2 3" xfId="9144"/>
    <cellStyle name="40% - Accent5 3 3 3 2 2 3 2" xfId="19304"/>
    <cellStyle name="40% - Accent5 3 3 3 2 2 3 2 2" xfId="39624"/>
    <cellStyle name="40% - Accent5 3 3 3 2 2 3 3" xfId="29464"/>
    <cellStyle name="40% - Accent5 3 3 3 2 2 4" xfId="14224"/>
    <cellStyle name="40% - Accent5 3 3 3 2 2 4 2" xfId="34544"/>
    <cellStyle name="40% - Accent5 3 3 3 2 2 5" xfId="24384"/>
    <cellStyle name="40% - Accent5 3 3 3 2 3" xfId="5331"/>
    <cellStyle name="40% - Accent5 3 3 3 2 3 2" xfId="10411"/>
    <cellStyle name="40% - Accent5 3 3 3 2 3 2 2" xfId="20571"/>
    <cellStyle name="40% - Accent5 3 3 3 2 3 2 2 2" xfId="40891"/>
    <cellStyle name="40% - Accent5 3 3 3 2 3 2 3" xfId="30731"/>
    <cellStyle name="40% - Accent5 3 3 3 2 3 3" xfId="15491"/>
    <cellStyle name="40% - Accent5 3 3 3 2 3 3 2" xfId="35811"/>
    <cellStyle name="40% - Accent5 3 3 3 2 3 4" xfId="25651"/>
    <cellStyle name="40% - Accent5 3 3 3 2 4" xfId="7871"/>
    <cellStyle name="40% - Accent5 3 3 3 2 4 2" xfId="18031"/>
    <cellStyle name="40% - Accent5 3 3 3 2 4 2 2" xfId="38351"/>
    <cellStyle name="40% - Accent5 3 3 3 2 4 3" xfId="28191"/>
    <cellStyle name="40% - Accent5 3 3 3 2 5" xfId="12951"/>
    <cellStyle name="40% - Accent5 3 3 3 2 5 2" xfId="33271"/>
    <cellStyle name="40% - Accent5 3 3 3 2 6" xfId="23111"/>
    <cellStyle name="40% - Accent5 3 3 3 3" xfId="4063"/>
    <cellStyle name="40% - Accent5 3 3 3 3 2" xfId="6603"/>
    <cellStyle name="40% - Accent5 3 3 3 3 2 2" xfId="11683"/>
    <cellStyle name="40% - Accent5 3 3 3 3 2 2 2" xfId="21843"/>
    <cellStyle name="40% - Accent5 3 3 3 3 2 2 2 2" xfId="42163"/>
    <cellStyle name="40% - Accent5 3 3 3 3 2 2 3" xfId="32003"/>
    <cellStyle name="40% - Accent5 3 3 3 3 2 3" xfId="16763"/>
    <cellStyle name="40% - Accent5 3 3 3 3 2 3 2" xfId="37083"/>
    <cellStyle name="40% - Accent5 3 3 3 3 2 4" xfId="26923"/>
    <cellStyle name="40% - Accent5 3 3 3 3 3" xfId="9143"/>
    <cellStyle name="40% - Accent5 3 3 3 3 3 2" xfId="19303"/>
    <cellStyle name="40% - Accent5 3 3 3 3 3 2 2" xfId="39623"/>
    <cellStyle name="40% - Accent5 3 3 3 3 3 3" xfId="29463"/>
    <cellStyle name="40% - Accent5 3 3 3 3 4" xfId="14223"/>
    <cellStyle name="40% - Accent5 3 3 3 3 4 2" xfId="34543"/>
    <cellStyle name="40% - Accent5 3 3 3 3 5" xfId="24383"/>
    <cellStyle name="40% - Accent5 3 3 3 4" xfId="5330"/>
    <cellStyle name="40% - Accent5 3 3 3 4 2" xfId="10410"/>
    <cellStyle name="40% - Accent5 3 3 3 4 2 2" xfId="20570"/>
    <cellStyle name="40% - Accent5 3 3 3 4 2 2 2" xfId="40890"/>
    <cellStyle name="40% - Accent5 3 3 3 4 2 3" xfId="30730"/>
    <cellStyle name="40% - Accent5 3 3 3 4 3" xfId="15490"/>
    <cellStyle name="40% - Accent5 3 3 3 4 3 2" xfId="35810"/>
    <cellStyle name="40% - Accent5 3 3 3 4 4" xfId="25650"/>
    <cellStyle name="40% - Accent5 3 3 3 5" xfId="7870"/>
    <cellStyle name="40% - Accent5 3 3 3 5 2" xfId="18030"/>
    <cellStyle name="40% - Accent5 3 3 3 5 2 2" xfId="38350"/>
    <cellStyle name="40% - Accent5 3 3 3 5 3" xfId="28190"/>
    <cellStyle name="40% - Accent5 3 3 3 6" xfId="12950"/>
    <cellStyle name="40% - Accent5 3 3 3 6 2" xfId="33270"/>
    <cellStyle name="40% - Accent5 3 3 3 7" xfId="23110"/>
    <cellStyle name="40% - Accent5 3 3 4" xfId="801"/>
    <cellStyle name="40% - Accent5 3 3 4 2" xfId="4065"/>
    <cellStyle name="40% - Accent5 3 3 4 2 2" xfId="6605"/>
    <cellStyle name="40% - Accent5 3 3 4 2 2 2" xfId="11685"/>
    <cellStyle name="40% - Accent5 3 3 4 2 2 2 2" xfId="21845"/>
    <cellStyle name="40% - Accent5 3 3 4 2 2 2 2 2" xfId="42165"/>
    <cellStyle name="40% - Accent5 3 3 4 2 2 2 3" xfId="32005"/>
    <cellStyle name="40% - Accent5 3 3 4 2 2 3" xfId="16765"/>
    <cellStyle name="40% - Accent5 3 3 4 2 2 3 2" xfId="37085"/>
    <cellStyle name="40% - Accent5 3 3 4 2 2 4" xfId="26925"/>
    <cellStyle name="40% - Accent5 3 3 4 2 3" xfId="9145"/>
    <cellStyle name="40% - Accent5 3 3 4 2 3 2" xfId="19305"/>
    <cellStyle name="40% - Accent5 3 3 4 2 3 2 2" xfId="39625"/>
    <cellStyle name="40% - Accent5 3 3 4 2 3 3" xfId="29465"/>
    <cellStyle name="40% - Accent5 3 3 4 2 4" xfId="14225"/>
    <cellStyle name="40% - Accent5 3 3 4 2 4 2" xfId="34545"/>
    <cellStyle name="40% - Accent5 3 3 4 2 5" xfId="24385"/>
    <cellStyle name="40% - Accent5 3 3 4 3" xfId="5332"/>
    <cellStyle name="40% - Accent5 3 3 4 3 2" xfId="10412"/>
    <cellStyle name="40% - Accent5 3 3 4 3 2 2" xfId="20572"/>
    <cellStyle name="40% - Accent5 3 3 4 3 2 2 2" xfId="40892"/>
    <cellStyle name="40% - Accent5 3 3 4 3 2 3" xfId="30732"/>
    <cellStyle name="40% - Accent5 3 3 4 3 3" xfId="15492"/>
    <cellStyle name="40% - Accent5 3 3 4 3 3 2" xfId="35812"/>
    <cellStyle name="40% - Accent5 3 3 4 3 4" xfId="25652"/>
    <cellStyle name="40% - Accent5 3 3 4 4" xfId="7872"/>
    <cellStyle name="40% - Accent5 3 3 4 4 2" xfId="18032"/>
    <cellStyle name="40% - Accent5 3 3 4 4 2 2" xfId="38352"/>
    <cellStyle name="40% - Accent5 3 3 4 4 3" xfId="28192"/>
    <cellStyle name="40% - Accent5 3 3 4 5" xfId="12952"/>
    <cellStyle name="40% - Accent5 3 3 4 5 2" xfId="33272"/>
    <cellStyle name="40% - Accent5 3 3 4 6" xfId="23112"/>
    <cellStyle name="40% - Accent5 3 3 5" xfId="4058"/>
    <cellStyle name="40% - Accent5 3 3 5 2" xfId="6598"/>
    <cellStyle name="40% - Accent5 3 3 5 2 2" xfId="11678"/>
    <cellStyle name="40% - Accent5 3 3 5 2 2 2" xfId="21838"/>
    <cellStyle name="40% - Accent5 3 3 5 2 2 2 2" xfId="42158"/>
    <cellStyle name="40% - Accent5 3 3 5 2 2 3" xfId="31998"/>
    <cellStyle name="40% - Accent5 3 3 5 2 3" xfId="16758"/>
    <cellStyle name="40% - Accent5 3 3 5 2 3 2" xfId="37078"/>
    <cellStyle name="40% - Accent5 3 3 5 2 4" xfId="26918"/>
    <cellStyle name="40% - Accent5 3 3 5 3" xfId="9138"/>
    <cellStyle name="40% - Accent5 3 3 5 3 2" xfId="19298"/>
    <cellStyle name="40% - Accent5 3 3 5 3 2 2" xfId="39618"/>
    <cellStyle name="40% - Accent5 3 3 5 3 3" xfId="29458"/>
    <cellStyle name="40% - Accent5 3 3 5 4" xfId="14218"/>
    <cellStyle name="40% - Accent5 3 3 5 4 2" xfId="34538"/>
    <cellStyle name="40% - Accent5 3 3 5 5" xfId="24378"/>
    <cellStyle name="40% - Accent5 3 3 6" xfId="5325"/>
    <cellStyle name="40% - Accent5 3 3 6 2" xfId="10405"/>
    <cellStyle name="40% - Accent5 3 3 6 2 2" xfId="20565"/>
    <cellStyle name="40% - Accent5 3 3 6 2 2 2" xfId="40885"/>
    <cellStyle name="40% - Accent5 3 3 6 2 3" xfId="30725"/>
    <cellStyle name="40% - Accent5 3 3 6 3" xfId="15485"/>
    <cellStyle name="40% - Accent5 3 3 6 3 2" xfId="35805"/>
    <cellStyle name="40% - Accent5 3 3 6 4" xfId="25645"/>
    <cellStyle name="40% - Accent5 3 3 7" xfId="7865"/>
    <cellStyle name="40% - Accent5 3 3 7 2" xfId="18025"/>
    <cellStyle name="40% - Accent5 3 3 7 2 2" xfId="38345"/>
    <cellStyle name="40% - Accent5 3 3 7 3" xfId="28185"/>
    <cellStyle name="40% - Accent5 3 3 8" xfId="12945"/>
    <cellStyle name="40% - Accent5 3 3 8 2" xfId="33265"/>
    <cellStyle name="40% - Accent5 3 3 9" xfId="23105"/>
    <cellStyle name="40% - Accent5 3 4" xfId="802"/>
    <cellStyle name="40% - Accent5 3 4 2" xfId="803"/>
    <cellStyle name="40% - Accent5 3 4 2 2" xfId="804"/>
    <cellStyle name="40% - Accent5 3 4 2 2 2" xfId="4068"/>
    <cellStyle name="40% - Accent5 3 4 2 2 2 2" xfId="6608"/>
    <cellStyle name="40% - Accent5 3 4 2 2 2 2 2" xfId="11688"/>
    <cellStyle name="40% - Accent5 3 4 2 2 2 2 2 2" xfId="21848"/>
    <cellStyle name="40% - Accent5 3 4 2 2 2 2 2 2 2" xfId="42168"/>
    <cellStyle name="40% - Accent5 3 4 2 2 2 2 2 3" xfId="32008"/>
    <cellStyle name="40% - Accent5 3 4 2 2 2 2 3" xfId="16768"/>
    <cellStyle name="40% - Accent5 3 4 2 2 2 2 3 2" xfId="37088"/>
    <cellStyle name="40% - Accent5 3 4 2 2 2 2 4" xfId="26928"/>
    <cellStyle name="40% - Accent5 3 4 2 2 2 3" xfId="9148"/>
    <cellStyle name="40% - Accent5 3 4 2 2 2 3 2" xfId="19308"/>
    <cellStyle name="40% - Accent5 3 4 2 2 2 3 2 2" xfId="39628"/>
    <cellStyle name="40% - Accent5 3 4 2 2 2 3 3" xfId="29468"/>
    <cellStyle name="40% - Accent5 3 4 2 2 2 4" xfId="14228"/>
    <cellStyle name="40% - Accent5 3 4 2 2 2 4 2" xfId="34548"/>
    <cellStyle name="40% - Accent5 3 4 2 2 2 5" xfId="24388"/>
    <cellStyle name="40% - Accent5 3 4 2 2 3" xfId="5335"/>
    <cellStyle name="40% - Accent5 3 4 2 2 3 2" xfId="10415"/>
    <cellStyle name="40% - Accent5 3 4 2 2 3 2 2" xfId="20575"/>
    <cellStyle name="40% - Accent5 3 4 2 2 3 2 2 2" xfId="40895"/>
    <cellStyle name="40% - Accent5 3 4 2 2 3 2 3" xfId="30735"/>
    <cellStyle name="40% - Accent5 3 4 2 2 3 3" xfId="15495"/>
    <cellStyle name="40% - Accent5 3 4 2 2 3 3 2" xfId="35815"/>
    <cellStyle name="40% - Accent5 3 4 2 2 3 4" xfId="25655"/>
    <cellStyle name="40% - Accent5 3 4 2 2 4" xfId="7875"/>
    <cellStyle name="40% - Accent5 3 4 2 2 4 2" xfId="18035"/>
    <cellStyle name="40% - Accent5 3 4 2 2 4 2 2" xfId="38355"/>
    <cellStyle name="40% - Accent5 3 4 2 2 4 3" xfId="28195"/>
    <cellStyle name="40% - Accent5 3 4 2 2 5" xfId="12955"/>
    <cellStyle name="40% - Accent5 3 4 2 2 5 2" xfId="33275"/>
    <cellStyle name="40% - Accent5 3 4 2 2 6" xfId="23115"/>
    <cellStyle name="40% - Accent5 3 4 2 3" xfId="4067"/>
    <cellStyle name="40% - Accent5 3 4 2 3 2" xfId="6607"/>
    <cellStyle name="40% - Accent5 3 4 2 3 2 2" xfId="11687"/>
    <cellStyle name="40% - Accent5 3 4 2 3 2 2 2" xfId="21847"/>
    <cellStyle name="40% - Accent5 3 4 2 3 2 2 2 2" xfId="42167"/>
    <cellStyle name="40% - Accent5 3 4 2 3 2 2 3" xfId="32007"/>
    <cellStyle name="40% - Accent5 3 4 2 3 2 3" xfId="16767"/>
    <cellStyle name="40% - Accent5 3 4 2 3 2 3 2" xfId="37087"/>
    <cellStyle name="40% - Accent5 3 4 2 3 2 4" xfId="26927"/>
    <cellStyle name="40% - Accent5 3 4 2 3 3" xfId="9147"/>
    <cellStyle name="40% - Accent5 3 4 2 3 3 2" xfId="19307"/>
    <cellStyle name="40% - Accent5 3 4 2 3 3 2 2" xfId="39627"/>
    <cellStyle name="40% - Accent5 3 4 2 3 3 3" xfId="29467"/>
    <cellStyle name="40% - Accent5 3 4 2 3 4" xfId="14227"/>
    <cellStyle name="40% - Accent5 3 4 2 3 4 2" xfId="34547"/>
    <cellStyle name="40% - Accent5 3 4 2 3 5" xfId="24387"/>
    <cellStyle name="40% - Accent5 3 4 2 4" xfId="5334"/>
    <cellStyle name="40% - Accent5 3 4 2 4 2" xfId="10414"/>
    <cellStyle name="40% - Accent5 3 4 2 4 2 2" xfId="20574"/>
    <cellStyle name="40% - Accent5 3 4 2 4 2 2 2" xfId="40894"/>
    <cellStyle name="40% - Accent5 3 4 2 4 2 3" xfId="30734"/>
    <cellStyle name="40% - Accent5 3 4 2 4 3" xfId="15494"/>
    <cellStyle name="40% - Accent5 3 4 2 4 3 2" xfId="35814"/>
    <cellStyle name="40% - Accent5 3 4 2 4 4" xfId="25654"/>
    <cellStyle name="40% - Accent5 3 4 2 5" xfId="7874"/>
    <cellStyle name="40% - Accent5 3 4 2 5 2" xfId="18034"/>
    <cellStyle name="40% - Accent5 3 4 2 5 2 2" xfId="38354"/>
    <cellStyle name="40% - Accent5 3 4 2 5 3" xfId="28194"/>
    <cellStyle name="40% - Accent5 3 4 2 6" xfId="12954"/>
    <cellStyle name="40% - Accent5 3 4 2 6 2" xfId="33274"/>
    <cellStyle name="40% - Accent5 3 4 2 7" xfId="23114"/>
    <cellStyle name="40% - Accent5 3 4 3" xfId="805"/>
    <cellStyle name="40% - Accent5 3 4 3 2" xfId="4069"/>
    <cellStyle name="40% - Accent5 3 4 3 2 2" xfId="6609"/>
    <cellStyle name="40% - Accent5 3 4 3 2 2 2" xfId="11689"/>
    <cellStyle name="40% - Accent5 3 4 3 2 2 2 2" xfId="21849"/>
    <cellStyle name="40% - Accent5 3 4 3 2 2 2 2 2" xfId="42169"/>
    <cellStyle name="40% - Accent5 3 4 3 2 2 2 3" xfId="32009"/>
    <cellStyle name="40% - Accent5 3 4 3 2 2 3" xfId="16769"/>
    <cellStyle name="40% - Accent5 3 4 3 2 2 3 2" xfId="37089"/>
    <cellStyle name="40% - Accent5 3 4 3 2 2 4" xfId="26929"/>
    <cellStyle name="40% - Accent5 3 4 3 2 3" xfId="9149"/>
    <cellStyle name="40% - Accent5 3 4 3 2 3 2" xfId="19309"/>
    <cellStyle name="40% - Accent5 3 4 3 2 3 2 2" xfId="39629"/>
    <cellStyle name="40% - Accent5 3 4 3 2 3 3" xfId="29469"/>
    <cellStyle name="40% - Accent5 3 4 3 2 4" xfId="14229"/>
    <cellStyle name="40% - Accent5 3 4 3 2 4 2" xfId="34549"/>
    <cellStyle name="40% - Accent5 3 4 3 2 5" xfId="24389"/>
    <cellStyle name="40% - Accent5 3 4 3 3" xfId="5336"/>
    <cellStyle name="40% - Accent5 3 4 3 3 2" xfId="10416"/>
    <cellStyle name="40% - Accent5 3 4 3 3 2 2" xfId="20576"/>
    <cellStyle name="40% - Accent5 3 4 3 3 2 2 2" xfId="40896"/>
    <cellStyle name="40% - Accent5 3 4 3 3 2 3" xfId="30736"/>
    <cellStyle name="40% - Accent5 3 4 3 3 3" xfId="15496"/>
    <cellStyle name="40% - Accent5 3 4 3 3 3 2" xfId="35816"/>
    <cellStyle name="40% - Accent5 3 4 3 3 4" xfId="25656"/>
    <cellStyle name="40% - Accent5 3 4 3 4" xfId="7876"/>
    <cellStyle name="40% - Accent5 3 4 3 4 2" xfId="18036"/>
    <cellStyle name="40% - Accent5 3 4 3 4 2 2" xfId="38356"/>
    <cellStyle name="40% - Accent5 3 4 3 4 3" xfId="28196"/>
    <cellStyle name="40% - Accent5 3 4 3 5" xfId="12956"/>
    <cellStyle name="40% - Accent5 3 4 3 5 2" xfId="33276"/>
    <cellStyle name="40% - Accent5 3 4 3 6" xfId="23116"/>
    <cellStyle name="40% - Accent5 3 4 4" xfId="4066"/>
    <cellStyle name="40% - Accent5 3 4 4 2" xfId="6606"/>
    <cellStyle name="40% - Accent5 3 4 4 2 2" xfId="11686"/>
    <cellStyle name="40% - Accent5 3 4 4 2 2 2" xfId="21846"/>
    <cellStyle name="40% - Accent5 3 4 4 2 2 2 2" xfId="42166"/>
    <cellStyle name="40% - Accent5 3 4 4 2 2 3" xfId="32006"/>
    <cellStyle name="40% - Accent5 3 4 4 2 3" xfId="16766"/>
    <cellStyle name="40% - Accent5 3 4 4 2 3 2" xfId="37086"/>
    <cellStyle name="40% - Accent5 3 4 4 2 4" xfId="26926"/>
    <cellStyle name="40% - Accent5 3 4 4 3" xfId="9146"/>
    <cellStyle name="40% - Accent5 3 4 4 3 2" xfId="19306"/>
    <cellStyle name="40% - Accent5 3 4 4 3 2 2" xfId="39626"/>
    <cellStyle name="40% - Accent5 3 4 4 3 3" xfId="29466"/>
    <cellStyle name="40% - Accent5 3 4 4 4" xfId="14226"/>
    <cellStyle name="40% - Accent5 3 4 4 4 2" xfId="34546"/>
    <cellStyle name="40% - Accent5 3 4 4 5" xfId="24386"/>
    <cellStyle name="40% - Accent5 3 4 5" xfId="5333"/>
    <cellStyle name="40% - Accent5 3 4 5 2" xfId="10413"/>
    <cellStyle name="40% - Accent5 3 4 5 2 2" xfId="20573"/>
    <cellStyle name="40% - Accent5 3 4 5 2 2 2" xfId="40893"/>
    <cellStyle name="40% - Accent5 3 4 5 2 3" xfId="30733"/>
    <cellStyle name="40% - Accent5 3 4 5 3" xfId="15493"/>
    <cellStyle name="40% - Accent5 3 4 5 3 2" xfId="35813"/>
    <cellStyle name="40% - Accent5 3 4 5 4" xfId="25653"/>
    <cellStyle name="40% - Accent5 3 4 6" xfId="7873"/>
    <cellStyle name="40% - Accent5 3 4 6 2" xfId="18033"/>
    <cellStyle name="40% - Accent5 3 4 6 2 2" xfId="38353"/>
    <cellStyle name="40% - Accent5 3 4 6 3" xfId="28193"/>
    <cellStyle name="40% - Accent5 3 4 7" xfId="12953"/>
    <cellStyle name="40% - Accent5 3 4 7 2" xfId="33273"/>
    <cellStyle name="40% - Accent5 3 4 8" xfId="23113"/>
    <cellStyle name="40% - Accent5 3 5" xfId="806"/>
    <cellStyle name="40% - Accent5 3 5 2" xfId="807"/>
    <cellStyle name="40% - Accent5 3 5 2 2" xfId="4071"/>
    <cellStyle name="40% - Accent5 3 5 2 2 2" xfId="6611"/>
    <cellStyle name="40% - Accent5 3 5 2 2 2 2" xfId="11691"/>
    <cellStyle name="40% - Accent5 3 5 2 2 2 2 2" xfId="21851"/>
    <cellStyle name="40% - Accent5 3 5 2 2 2 2 2 2" xfId="42171"/>
    <cellStyle name="40% - Accent5 3 5 2 2 2 2 3" xfId="32011"/>
    <cellStyle name="40% - Accent5 3 5 2 2 2 3" xfId="16771"/>
    <cellStyle name="40% - Accent5 3 5 2 2 2 3 2" xfId="37091"/>
    <cellStyle name="40% - Accent5 3 5 2 2 2 4" xfId="26931"/>
    <cellStyle name="40% - Accent5 3 5 2 2 3" xfId="9151"/>
    <cellStyle name="40% - Accent5 3 5 2 2 3 2" xfId="19311"/>
    <cellStyle name="40% - Accent5 3 5 2 2 3 2 2" xfId="39631"/>
    <cellStyle name="40% - Accent5 3 5 2 2 3 3" xfId="29471"/>
    <cellStyle name="40% - Accent5 3 5 2 2 4" xfId="14231"/>
    <cellStyle name="40% - Accent5 3 5 2 2 4 2" xfId="34551"/>
    <cellStyle name="40% - Accent5 3 5 2 2 5" xfId="24391"/>
    <cellStyle name="40% - Accent5 3 5 2 3" xfId="5338"/>
    <cellStyle name="40% - Accent5 3 5 2 3 2" xfId="10418"/>
    <cellStyle name="40% - Accent5 3 5 2 3 2 2" xfId="20578"/>
    <cellStyle name="40% - Accent5 3 5 2 3 2 2 2" xfId="40898"/>
    <cellStyle name="40% - Accent5 3 5 2 3 2 3" xfId="30738"/>
    <cellStyle name="40% - Accent5 3 5 2 3 3" xfId="15498"/>
    <cellStyle name="40% - Accent5 3 5 2 3 3 2" xfId="35818"/>
    <cellStyle name="40% - Accent5 3 5 2 3 4" xfId="25658"/>
    <cellStyle name="40% - Accent5 3 5 2 4" xfId="7878"/>
    <cellStyle name="40% - Accent5 3 5 2 4 2" xfId="18038"/>
    <cellStyle name="40% - Accent5 3 5 2 4 2 2" xfId="38358"/>
    <cellStyle name="40% - Accent5 3 5 2 4 3" xfId="28198"/>
    <cellStyle name="40% - Accent5 3 5 2 5" xfId="12958"/>
    <cellStyle name="40% - Accent5 3 5 2 5 2" xfId="33278"/>
    <cellStyle name="40% - Accent5 3 5 2 6" xfId="23118"/>
    <cellStyle name="40% - Accent5 3 5 3" xfId="4070"/>
    <cellStyle name="40% - Accent5 3 5 3 2" xfId="6610"/>
    <cellStyle name="40% - Accent5 3 5 3 2 2" xfId="11690"/>
    <cellStyle name="40% - Accent5 3 5 3 2 2 2" xfId="21850"/>
    <cellStyle name="40% - Accent5 3 5 3 2 2 2 2" xfId="42170"/>
    <cellStyle name="40% - Accent5 3 5 3 2 2 3" xfId="32010"/>
    <cellStyle name="40% - Accent5 3 5 3 2 3" xfId="16770"/>
    <cellStyle name="40% - Accent5 3 5 3 2 3 2" xfId="37090"/>
    <cellStyle name="40% - Accent5 3 5 3 2 4" xfId="26930"/>
    <cellStyle name="40% - Accent5 3 5 3 3" xfId="9150"/>
    <cellStyle name="40% - Accent5 3 5 3 3 2" xfId="19310"/>
    <cellStyle name="40% - Accent5 3 5 3 3 2 2" xfId="39630"/>
    <cellStyle name="40% - Accent5 3 5 3 3 3" xfId="29470"/>
    <cellStyle name="40% - Accent5 3 5 3 4" xfId="14230"/>
    <cellStyle name="40% - Accent5 3 5 3 4 2" xfId="34550"/>
    <cellStyle name="40% - Accent5 3 5 3 5" xfId="24390"/>
    <cellStyle name="40% - Accent5 3 5 4" xfId="5337"/>
    <cellStyle name="40% - Accent5 3 5 4 2" xfId="10417"/>
    <cellStyle name="40% - Accent5 3 5 4 2 2" xfId="20577"/>
    <cellStyle name="40% - Accent5 3 5 4 2 2 2" xfId="40897"/>
    <cellStyle name="40% - Accent5 3 5 4 2 3" xfId="30737"/>
    <cellStyle name="40% - Accent5 3 5 4 3" xfId="15497"/>
    <cellStyle name="40% - Accent5 3 5 4 3 2" xfId="35817"/>
    <cellStyle name="40% - Accent5 3 5 4 4" xfId="25657"/>
    <cellStyle name="40% - Accent5 3 5 5" xfId="7877"/>
    <cellStyle name="40% - Accent5 3 5 5 2" xfId="18037"/>
    <cellStyle name="40% - Accent5 3 5 5 2 2" xfId="38357"/>
    <cellStyle name="40% - Accent5 3 5 5 3" xfId="28197"/>
    <cellStyle name="40% - Accent5 3 5 6" xfId="12957"/>
    <cellStyle name="40% - Accent5 3 5 6 2" xfId="33277"/>
    <cellStyle name="40% - Accent5 3 5 7" xfId="23117"/>
    <cellStyle name="40% - Accent5 3 6" xfId="808"/>
    <cellStyle name="40% - Accent5 3 7" xfId="809"/>
    <cellStyle name="40% - Accent5 3 7 2" xfId="4072"/>
    <cellStyle name="40% - Accent5 3 7 2 2" xfId="6612"/>
    <cellStyle name="40% - Accent5 3 7 2 2 2" xfId="11692"/>
    <cellStyle name="40% - Accent5 3 7 2 2 2 2" xfId="21852"/>
    <cellStyle name="40% - Accent5 3 7 2 2 2 2 2" xfId="42172"/>
    <cellStyle name="40% - Accent5 3 7 2 2 2 3" xfId="32012"/>
    <cellStyle name="40% - Accent5 3 7 2 2 3" xfId="16772"/>
    <cellStyle name="40% - Accent5 3 7 2 2 3 2" xfId="37092"/>
    <cellStyle name="40% - Accent5 3 7 2 2 4" xfId="26932"/>
    <cellStyle name="40% - Accent5 3 7 2 3" xfId="9152"/>
    <cellStyle name="40% - Accent5 3 7 2 3 2" xfId="19312"/>
    <cellStyle name="40% - Accent5 3 7 2 3 2 2" xfId="39632"/>
    <cellStyle name="40% - Accent5 3 7 2 3 3" xfId="29472"/>
    <cellStyle name="40% - Accent5 3 7 2 4" xfId="14232"/>
    <cellStyle name="40% - Accent5 3 7 2 4 2" xfId="34552"/>
    <cellStyle name="40% - Accent5 3 7 2 5" xfId="24392"/>
    <cellStyle name="40% - Accent5 3 7 3" xfId="5339"/>
    <cellStyle name="40% - Accent5 3 7 3 2" xfId="10419"/>
    <cellStyle name="40% - Accent5 3 7 3 2 2" xfId="20579"/>
    <cellStyle name="40% - Accent5 3 7 3 2 2 2" xfId="40899"/>
    <cellStyle name="40% - Accent5 3 7 3 2 3" xfId="30739"/>
    <cellStyle name="40% - Accent5 3 7 3 3" xfId="15499"/>
    <cellStyle name="40% - Accent5 3 7 3 3 2" xfId="35819"/>
    <cellStyle name="40% - Accent5 3 7 3 4" xfId="25659"/>
    <cellStyle name="40% - Accent5 3 7 4" xfId="7879"/>
    <cellStyle name="40% - Accent5 3 7 4 2" xfId="18039"/>
    <cellStyle name="40% - Accent5 3 7 4 2 2" xfId="38359"/>
    <cellStyle name="40% - Accent5 3 7 4 3" xfId="28199"/>
    <cellStyle name="40% - Accent5 3 7 5" xfId="12959"/>
    <cellStyle name="40% - Accent5 3 7 5 2" xfId="33279"/>
    <cellStyle name="40% - Accent5 3 7 6" xfId="23119"/>
    <cellStyle name="40% - Accent5 4" xfId="810"/>
    <cellStyle name="40% - Accent5 4 10" xfId="12960"/>
    <cellStyle name="40% - Accent5 4 10 2" xfId="33280"/>
    <cellStyle name="40% - Accent5 4 11" xfId="23120"/>
    <cellStyle name="40% - Accent5 4 2" xfId="811"/>
    <cellStyle name="40% - Accent5 4 2 2" xfId="812"/>
    <cellStyle name="40% - Accent5 4 2 2 2" xfId="813"/>
    <cellStyle name="40% - Accent5 4 2 2 2 2" xfId="4076"/>
    <cellStyle name="40% - Accent5 4 2 2 2 2 2" xfId="6616"/>
    <cellStyle name="40% - Accent5 4 2 2 2 2 2 2" xfId="11696"/>
    <cellStyle name="40% - Accent5 4 2 2 2 2 2 2 2" xfId="21856"/>
    <cellStyle name="40% - Accent5 4 2 2 2 2 2 2 2 2" xfId="42176"/>
    <cellStyle name="40% - Accent5 4 2 2 2 2 2 2 3" xfId="32016"/>
    <cellStyle name="40% - Accent5 4 2 2 2 2 2 3" xfId="16776"/>
    <cellStyle name="40% - Accent5 4 2 2 2 2 2 3 2" xfId="37096"/>
    <cellStyle name="40% - Accent5 4 2 2 2 2 2 4" xfId="26936"/>
    <cellStyle name="40% - Accent5 4 2 2 2 2 3" xfId="9156"/>
    <cellStyle name="40% - Accent5 4 2 2 2 2 3 2" xfId="19316"/>
    <cellStyle name="40% - Accent5 4 2 2 2 2 3 2 2" xfId="39636"/>
    <cellStyle name="40% - Accent5 4 2 2 2 2 3 3" xfId="29476"/>
    <cellStyle name="40% - Accent5 4 2 2 2 2 4" xfId="14236"/>
    <cellStyle name="40% - Accent5 4 2 2 2 2 4 2" xfId="34556"/>
    <cellStyle name="40% - Accent5 4 2 2 2 2 5" xfId="24396"/>
    <cellStyle name="40% - Accent5 4 2 2 2 3" xfId="5343"/>
    <cellStyle name="40% - Accent5 4 2 2 2 3 2" xfId="10423"/>
    <cellStyle name="40% - Accent5 4 2 2 2 3 2 2" xfId="20583"/>
    <cellStyle name="40% - Accent5 4 2 2 2 3 2 2 2" xfId="40903"/>
    <cellStyle name="40% - Accent5 4 2 2 2 3 2 3" xfId="30743"/>
    <cellStyle name="40% - Accent5 4 2 2 2 3 3" xfId="15503"/>
    <cellStyle name="40% - Accent5 4 2 2 2 3 3 2" xfId="35823"/>
    <cellStyle name="40% - Accent5 4 2 2 2 3 4" xfId="25663"/>
    <cellStyle name="40% - Accent5 4 2 2 2 4" xfId="7883"/>
    <cellStyle name="40% - Accent5 4 2 2 2 4 2" xfId="18043"/>
    <cellStyle name="40% - Accent5 4 2 2 2 4 2 2" xfId="38363"/>
    <cellStyle name="40% - Accent5 4 2 2 2 4 3" xfId="28203"/>
    <cellStyle name="40% - Accent5 4 2 2 2 5" xfId="12963"/>
    <cellStyle name="40% - Accent5 4 2 2 2 5 2" xfId="33283"/>
    <cellStyle name="40% - Accent5 4 2 2 2 6" xfId="23123"/>
    <cellStyle name="40% - Accent5 4 2 2 3" xfId="4075"/>
    <cellStyle name="40% - Accent5 4 2 2 3 2" xfId="6615"/>
    <cellStyle name="40% - Accent5 4 2 2 3 2 2" xfId="11695"/>
    <cellStyle name="40% - Accent5 4 2 2 3 2 2 2" xfId="21855"/>
    <cellStyle name="40% - Accent5 4 2 2 3 2 2 2 2" xfId="42175"/>
    <cellStyle name="40% - Accent5 4 2 2 3 2 2 3" xfId="32015"/>
    <cellStyle name="40% - Accent5 4 2 2 3 2 3" xfId="16775"/>
    <cellStyle name="40% - Accent5 4 2 2 3 2 3 2" xfId="37095"/>
    <cellStyle name="40% - Accent5 4 2 2 3 2 4" xfId="26935"/>
    <cellStyle name="40% - Accent5 4 2 2 3 3" xfId="9155"/>
    <cellStyle name="40% - Accent5 4 2 2 3 3 2" xfId="19315"/>
    <cellStyle name="40% - Accent5 4 2 2 3 3 2 2" xfId="39635"/>
    <cellStyle name="40% - Accent5 4 2 2 3 3 3" xfId="29475"/>
    <cellStyle name="40% - Accent5 4 2 2 3 4" xfId="14235"/>
    <cellStyle name="40% - Accent5 4 2 2 3 4 2" xfId="34555"/>
    <cellStyle name="40% - Accent5 4 2 2 3 5" xfId="24395"/>
    <cellStyle name="40% - Accent5 4 2 2 4" xfId="5342"/>
    <cellStyle name="40% - Accent5 4 2 2 4 2" xfId="10422"/>
    <cellStyle name="40% - Accent5 4 2 2 4 2 2" xfId="20582"/>
    <cellStyle name="40% - Accent5 4 2 2 4 2 2 2" xfId="40902"/>
    <cellStyle name="40% - Accent5 4 2 2 4 2 3" xfId="30742"/>
    <cellStyle name="40% - Accent5 4 2 2 4 3" xfId="15502"/>
    <cellStyle name="40% - Accent5 4 2 2 4 3 2" xfId="35822"/>
    <cellStyle name="40% - Accent5 4 2 2 4 4" xfId="25662"/>
    <cellStyle name="40% - Accent5 4 2 2 5" xfId="7882"/>
    <cellStyle name="40% - Accent5 4 2 2 5 2" xfId="18042"/>
    <cellStyle name="40% - Accent5 4 2 2 5 2 2" xfId="38362"/>
    <cellStyle name="40% - Accent5 4 2 2 5 3" xfId="28202"/>
    <cellStyle name="40% - Accent5 4 2 2 6" xfId="12962"/>
    <cellStyle name="40% - Accent5 4 2 2 6 2" xfId="33282"/>
    <cellStyle name="40% - Accent5 4 2 2 7" xfId="23122"/>
    <cellStyle name="40% - Accent5 4 2 3" xfId="814"/>
    <cellStyle name="40% - Accent5 4 2 3 2" xfId="4077"/>
    <cellStyle name="40% - Accent5 4 2 3 2 2" xfId="6617"/>
    <cellStyle name="40% - Accent5 4 2 3 2 2 2" xfId="11697"/>
    <cellStyle name="40% - Accent5 4 2 3 2 2 2 2" xfId="21857"/>
    <cellStyle name="40% - Accent5 4 2 3 2 2 2 2 2" xfId="42177"/>
    <cellStyle name="40% - Accent5 4 2 3 2 2 2 3" xfId="32017"/>
    <cellStyle name="40% - Accent5 4 2 3 2 2 3" xfId="16777"/>
    <cellStyle name="40% - Accent5 4 2 3 2 2 3 2" xfId="37097"/>
    <cellStyle name="40% - Accent5 4 2 3 2 2 4" xfId="26937"/>
    <cellStyle name="40% - Accent5 4 2 3 2 3" xfId="9157"/>
    <cellStyle name="40% - Accent5 4 2 3 2 3 2" xfId="19317"/>
    <cellStyle name="40% - Accent5 4 2 3 2 3 2 2" xfId="39637"/>
    <cellStyle name="40% - Accent5 4 2 3 2 3 3" xfId="29477"/>
    <cellStyle name="40% - Accent5 4 2 3 2 4" xfId="14237"/>
    <cellStyle name="40% - Accent5 4 2 3 2 4 2" xfId="34557"/>
    <cellStyle name="40% - Accent5 4 2 3 2 5" xfId="24397"/>
    <cellStyle name="40% - Accent5 4 2 3 3" xfId="5344"/>
    <cellStyle name="40% - Accent5 4 2 3 3 2" xfId="10424"/>
    <cellStyle name="40% - Accent5 4 2 3 3 2 2" xfId="20584"/>
    <cellStyle name="40% - Accent5 4 2 3 3 2 2 2" xfId="40904"/>
    <cellStyle name="40% - Accent5 4 2 3 3 2 3" xfId="30744"/>
    <cellStyle name="40% - Accent5 4 2 3 3 3" xfId="15504"/>
    <cellStyle name="40% - Accent5 4 2 3 3 3 2" xfId="35824"/>
    <cellStyle name="40% - Accent5 4 2 3 3 4" xfId="25664"/>
    <cellStyle name="40% - Accent5 4 2 3 4" xfId="7884"/>
    <cellStyle name="40% - Accent5 4 2 3 4 2" xfId="18044"/>
    <cellStyle name="40% - Accent5 4 2 3 4 2 2" xfId="38364"/>
    <cellStyle name="40% - Accent5 4 2 3 4 3" xfId="28204"/>
    <cellStyle name="40% - Accent5 4 2 3 5" xfId="12964"/>
    <cellStyle name="40% - Accent5 4 2 3 5 2" xfId="33284"/>
    <cellStyle name="40% - Accent5 4 2 3 6" xfId="23124"/>
    <cellStyle name="40% - Accent5 4 2 4" xfId="4074"/>
    <cellStyle name="40% - Accent5 4 2 4 2" xfId="6614"/>
    <cellStyle name="40% - Accent5 4 2 4 2 2" xfId="11694"/>
    <cellStyle name="40% - Accent5 4 2 4 2 2 2" xfId="21854"/>
    <cellStyle name="40% - Accent5 4 2 4 2 2 2 2" xfId="42174"/>
    <cellStyle name="40% - Accent5 4 2 4 2 2 3" xfId="32014"/>
    <cellStyle name="40% - Accent5 4 2 4 2 3" xfId="16774"/>
    <cellStyle name="40% - Accent5 4 2 4 2 3 2" xfId="37094"/>
    <cellStyle name="40% - Accent5 4 2 4 2 4" xfId="26934"/>
    <cellStyle name="40% - Accent5 4 2 4 3" xfId="9154"/>
    <cellStyle name="40% - Accent5 4 2 4 3 2" xfId="19314"/>
    <cellStyle name="40% - Accent5 4 2 4 3 2 2" xfId="39634"/>
    <cellStyle name="40% - Accent5 4 2 4 3 3" xfId="29474"/>
    <cellStyle name="40% - Accent5 4 2 4 4" xfId="14234"/>
    <cellStyle name="40% - Accent5 4 2 4 4 2" xfId="34554"/>
    <cellStyle name="40% - Accent5 4 2 4 5" xfId="24394"/>
    <cellStyle name="40% - Accent5 4 2 5" xfId="5341"/>
    <cellStyle name="40% - Accent5 4 2 5 2" xfId="10421"/>
    <cellStyle name="40% - Accent5 4 2 5 2 2" xfId="20581"/>
    <cellStyle name="40% - Accent5 4 2 5 2 2 2" xfId="40901"/>
    <cellStyle name="40% - Accent5 4 2 5 2 3" xfId="30741"/>
    <cellStyle name="40% - Accent5 4 2 5 3" xfId="15501"/>
    <cellStyle name="40% - Accent5 4 2 5 3 2" xfId="35821"/>
    <cellStyle name="40% - Accent5 4 2 5 4" xfId="25661"/>
    <cellStyle name="40% - Accent5 4 2 6" xfId="7881"/>
    <cellStyle name="40% - Accent5 4 2 6 2" xfId="18041"/>
    <cellStyle name="40% - Accent5 4 2 6 2 2" xfId="38361"/>
    <cellStyle name="40% - Accent5 4 2 6 3" xfId="28201"/>
    <cellStyle name="40% - Accent5 4 2 7" xfId="12961"/>
    <cellStyle name="40% - Accent5 4 2 7 2" xfId="33281"/>
    <cellStyle name="40% - Accent5 4 2 8" xfId="23121"/>
    <cellStyle name="40% - Accent5 4 3" xfId="815"/>
    <cellStyle name="40% - Accent5 4 3 2" xfId="816"/>
    <cellStyle name="40% - Accent5 4 3 2 2" xfId="4079"/>
    <cellStyle name="40% - Accent5 4 3 2 2 2" xfId="6619"/>
    <cellStyle name="40% - Accent5 4 3 2 2 2 2" xfId="11699"/>
    <cellStyle name="40% - Accent5 4 3 2 2 2 2 2" xfId="21859"/>
    <cellStyle name="40% - Accent5 4 3 2 2 2 2 2 2" xfId="42179"/>
    <cellStyle name="40% - Accent5 4 3 2 2 2 2 3" xfId="32019"/>
    <cellStyle name="40% - Accent5 4 3 2 2 2 3" xfId="16779"/>
    <cellStyle name="40% - Accent5 4 3 2 2 2 3 2" xfId="37099"/>
    <cellStyle name="40% - Accent5 4 3 2 2 2 4" xfId="26939"/>
    <cellStyle name="40% - Accent5 4 3 2 2 3" xfId="9159"/>
    <cellStyle name="40% - Accent5 4 3 2 2 3 2" xfId="19319"/>
    <cellStyle name="40% - Accent5 4 3 2 2 3 2 2" xfId="39639"/>
    <cellStyle name="40% - Accent5 4 3 2 2 3 3" xfId="29479"/>
    <cellStyle name="40% - Accent5 4 3 2 2 4" xfId="14239"/>
    <cellStyle name="40% - Accent5 4 3 2 2 4 2" xfId="34559"/>
    <cellStyle name="40% - Accent5 4 3 2 2 5" xfId="24399"/>
    <cellStyle name="40% - Accent5 4 3 2 3" xfId="5346"/>
    <cellStyle name="40% - Accent5 4 3 2 3 2" xfId="10426"/>
    <cellStyle name="40% - Accent5 4 3 2 3 2 2" xfId="20586"/>
    <cellStyle name="40% - Accent5 4 3 2 3 2 2 2" xfId="40906"/>
    <cellStyle name="40% - Accent5 4 3 2 3 2 3" xfId="30746"/>
    <cellStyle name="40% - Accent5 4 3 2 3 3" xfId="15506"/>
    <cellStyle name="40% - Accent5 4 3 2 3 3 2" xfId="35826"/>
    <cellStyle name="40% - Accent5 4 3 2 3 4" xfId="25666"/>
    <cellStyle name="40% - Accent5 4 3 2 4" xfId="7886"/>
    <cellStyle name="40% - Accent5 4 3 2 4 2" xfId="18046"/>
    <cellStyle name="40% - Accent5 4 3 2 4 2 2" xfId="38366"/>
    <cellStyle name="40% - Accent5 4 3 2 4 3" xfId="28206"/>
    <cellStyle name="40% - Accent5 4 3 2 5" xfId="12966"/>
    <cellStyle name="40% - Accent5 4 3 2 5 2" xfId="33286"/>
    <cellStyle name="40% - Accent5 4 3 2 6" xfId="23126"/>
    <cellStyle name="40% - Accent5 4 3 3" xfId="4078"/>
    <cellStyle name="40% - Accent5 4 3 3 2" xfId="6618"/>
    <cellStyle name="40% - Accent5 4 3 3 2 2" xfId="11698"/>
    <cellStyle name="40% - Accent5 4 3 3 2 2 2" xfId="21858"/>
    <cellStyle name="40% - Accent5 4 3 3 2 2 2 2" xfId="42178"/>
    <cellStyle name="40% - Accent5 4 3 3 2 2 3" xfId="32018"/>
    <cellStyle name="40% - Accent5 4 3 3 2 3" xfId="16778"/>
    <cellStyle name="40% - Accent5 4 3 3 2 3 2" xfId="37098"/>
    <cellStyle name="40% - Accent5 4 3 3 2 4" xfId="26938"/>
    <cellStyle name="40% - Accent5 4 3 3 3" xfId="9158"/>
    <cellStyle name="40% - Accent5 4 3 3 3 2" xfId="19318"/>
    <cellStyle name="40% - Accent5 4 3 3 3 2 2" xfId="39638"/>
    <cellStyle name="40% - Accent5 4 3 3 3 3" xfId="29478"/>
    <cellStyle name="40% - Accent5 4 3 3 4" xfId="14238"/>
    <cellStyle name="40% - Accent5 4 3 3 4 2" xfId="34558"/>
    <cellStyle name="40% - Accent5 4 3 3 5" xfId="24398"/>
    <cellStyle name="40% - Accent5 4 3 4" xfId="5345"/>
    <cellStyle name="40% - Accent5 4 3 4 2" xfId="10425"/>
    <cellStyle name="40% - Accent5 4 3 4 2 2" xfId="20585"/>
    <cellStyle name="40% - Accent5 4 3 4 2 2 2" xfId="40905"/>
    <cellStyle name="40% - Accent5 4 3 4 2 3" xfId="30745"/>
    <cellStyle name="40% - Accent5 4 3 4 3" xfId="15505"/>
    <cellStyle name="40% - Accent5 4 3 4 3 2" xfId="35825"/>
    <cellStyle name="40% - Accent5 4 3 4 4" xfId="25665"/>
    <cellStyle name="40% - Accent5 4 3 5" xfId="7885"/>
    <cellStyle name="40% - Accent5 4 3 5 2" xfId="18045"/>
    <cellStyle name="40% - Accent5 4 3 5 2 2" xfId="38365"/>
    <cellStyle name="40% - Accent5 4 3 5 3" xfId="28205"/>
    <cellStyle name="40% - Accent5 4 3 6" xfId="12965"/>
    <cellStyle name="40% - Accent5 4 3 6 2" xfId="33285"/>
    <cellStyle name="40% - Accent5 4 3 7" xfId="23125"/>
    <cellStyle name="40% - Accent5 4 4" xfId="817"/>
    <cellStyle name="40% - Accent5 4 4 2" xfId="4080"/>
    <cellStyle name="40% - Accent5 4 4 2 2" xfId="6620"/>
    <cellStyle name="40% - Accent5 4 4 2 2 2" xfId="11700"/>
    <cellStyle name="40% - Accent5 4 4 2 2 2 2" xfId="21860"/>
    <cellStyle name="40% - Accent5 4 4 2 2 2 2 2" xfId="42180"/>
    <cellStyle name="40% - Accent5 4 4 2 2 2 3" xfId="32020"/>
    <cellStyle name="40% - Accent5 4 4 2 2 3" xfId="16780"/>
    <cellStyle name="40% - Accent5 4 4 2 2 3 2" xfId="37100"/>
    <cellStyle name="40% - Accent5 4 4 2 2 4" xfId="26940"/>
    <cellStyle name="40% - Accent5 4 4 2 3" xfId="9160"/>
    <cellStyle name="40% - Accent5 4 4 2 3 2" xfId="19320"/>
    <cellStyle name="40% - Accent5 4 4 2 3 2 2" xfId="39640"/>
    <cellStyle name="40% - Accent5 4 4 2 3 3" xfId="29480"/>
    <cellStyle name="40% - Accent5 4 4 2 4" xfId="14240"/>
    <cellStyle name="40% - Accent5 4 4 2 4 2" xfId="34560"/>
    <cellStyle name="40% - Accent5 4 4 2 5" xfId="24400"/>
    <cellStyle name="40% - Accent5 4 4 3" xfId="5347"/>
    <cellStyle name="40% - Accent5 4 4 3 2" xfId="10427"/>
    <cellStyle name="40% - Accent5 4 4 3 2 2" xfId="20587"/>
    <cellStyle name="40% - Accent5 4 4 3 2 2 2" xfId="40907"/>
    <cellStyle name="40% - Accent5 4 4 3 2 3" xfId="30747"/>
    <cellStyle name="40% - Accent5 4 4 3 3" xfId="15507"/>
    <cellStyle name="40% - Accent5 4 4 3 3 2" xfId="35827"/>
    <cellStyle name="40% - Accent5 4 4 3 4" xfId="25667"/>
    <cellStyle name="40% - Accent5 4 4 4" xfId="7887"/>
    <cellStyle name="40% - Accent5 4 4 4 2" xfId="18047"/>
    <cellStyle name="40% - Accent5 4 4 4 2 2" xfId="38367"/>
    <cellStyle name="40% - Accent5 4 4 4 3" xfId="28207"/>
    <cellStyle name="40% - Accent5 4 4 5" xfId="12967"/>
    <cellStyle name="40% - Accent5 4 4 5 2" xfId="33287"/>
    <cellStyle name="40% - Accent5 4 4 6" xfId="23127"/>
    <cellStyle name="40% - Accent5 4 5" xfId="2869"/>
    <cellStyle name="40% - Accent5 4 5 2" xfId="4566"/>
    <cellStyle name="40% - Accent5 4 5 2 2" xfId="7106"/>
    <cellStyle name="40% - Accent5 4 5 2 2 2" xfId="12186"/>
    <cellStyle name="40% - Accent5 4 5 2 2 2 2" xfId="22346"/>
    <cellStyle name="40% - Accent5 4 5 2 2 2 2 2" xfId="42666"/>
    <cellStyle name="40% - Accent5 4 5 2 2 2 3" xfId="32506"/>
    <cellStyle name="40% - Accent5 4 5 2 2 3" xfId="17266"/>
    <cellStyle name="40% - Accent5 4 5 2 2 3 2" xfId="37586"/>
    <cellStyle name="40% - Accent5 4 5 2 2 4" xfId="27426"/>
    <cellStyle name="40% - Accent5 4 5 2 3" xfId="9646"/>
    <cellStyle name="40% - Accent5 4 5 2 3 2" xfId="19806"/>
    <cellStyle name="40% - Accent5 4 5 2 3 2 2" xfId="40126"/>
    <cellStyle name="40% - Accent5 4 5 2 3 3" xfId="29966"/>
    <cellStyle name="40% - Accent5 4 5 2 4" xfId="14726"/>
    <cellStyle name="40% - Accent5 4 5 2 4 2" xfId="35046"/>
    <cellStyle name="40% - Accent5 4 5 2 5" xfId="24886"/>
    <cellStyle name="40% - Accent5 4 5 3" xfId="5835"/>
    <cellStyle name="40% - Accent5 4 5 3 2" xfId="10915"/>
    <cellStyle name="40% - Accent5 4 5 3 2 2" xfId="21075"/>
    <cellStyle name="40% - Accent5 4 5 3 2 2 2" xfId="41395"/>
    <cellStyle name="40% - Accent5 4 5 3 2 3" xfId="31235"/>
    <cellStyle name="40% - Accent5 4 5 3 3" xfId="15995"/>
    <cellStyle name="40% - Accent5 4 5 3 3 2" xfId="36315"/>
    <cellStyle name="40% - Accent5 4 5 3 4" xfId="26155"/>
    <cellStyle name="40% - Accent5 4 5 4" xfId="8375"/>
    <cellStyle name="40% - Accent5 4 5 4 2" xfId="18535"/>
    <cellStyle name="40% - Accent5 4 5 4 2 2" xfId="38855"/>
    <cellStyle name="40% - Accent5 4 5 4 3" xfId="28695"/>
    <cellStyle name="40% - Accent5 4 5 5" xfId="13455"/>
    <cellStyle name="40% - Accent5 4 5 5 2" xfId="33775"/>
    <cellStyle name="40% - Accent5 4 5 6" xfId="23615"/>
    <cellStyle name="40% - Accent5 4 6" xfId="2870"/>
    <cellStyle name="40% - Accent5 4 7" xfId="4073"/>
    <cellStyle name="40% - Accent5 4 7 2" xfId="6613"/>
    <cellStyle name="40% - Accent5 4 7 2 2" xfId="11693"/>
    <cellStyle name="40% - Accent5 4 7 2 2 2" xfId="21853"/>
    <cellStyle name="40% - Accent5 4 7 2 2 2 2" xfId="42173"/>
    <cellStyle name="40% - Accent5 4 7 2 2 3" xfId="32013"/>
    <cellStyle name="40% - Accent5 4 7 2 3" xfId="16773"/>
    <cellStyle name="40% - Accent5 4 7 2 3 2" xfId="37093"/>
    <cellStyle name="40% - Accent5 4 7 2 4" xfId="26933"/>
    <cellStyle name="40% - Accent5 4 7 3" xfId="9153"/>
    <cellStyle name="40% - Accent5 4 7 3 2" xfId="19313"/>
    <cellStyle name="40% - Accent5 4 7 3 2 2" xfId="39633"/>
    <cellStyle name="40% - Accent5 4 7 3 3" xfId="29473"/>
    <cellStyle name="40% - Accent5 4 7 4" xfId="14233"/>
    <cellStyle name="40% - Accent5 4 7 4 2" xfId="34553"/>
    <cellStyle name="40% - Accent5 4 7 5" xfId="24393"/>
    <cellStyle name="40% - Accent5 4 8" xfId="5340"/>
    <cellStyle name="40% - Accent5 4 8 2" xfId="10420"/>
    <cellStyle name="40% - Accent5 4 8 2 2" xfId="20580"/>
    <cellStyle name="40% - Accent5 4 8 2 2 2" xfId="40900"/>
    <cellStyle name="40% - Accent5 4 8 2 3" xfId="30740"/>
    <cellStyle name="40% - Accent5 4 8 3" xfId="15500"/>
    <cellStyle name="40% - Accent5 4 8 3 2" xfId="35820"/>
    <cellStyle name="40% - Accent5 4 8 4" xfId="25660"/>
    <cellStyle name="40% - Accent5 4 9" xfId="7880"/>
    <cellStyle name="40% - Accent5 4 9 2" xfId="18040"/>
    <cellStyle name="40% - Accent5 4 9 2 2" xfId="38360"/>
    <cellStyle name="40% - Accent5 4 9 3" xfId="28200"/>
    <cellStyle name="40% - Accent5 5" xfId="818"/>
    <cellStyle name="40% - Accent5 5 10" xfId="12968"/>
    <cellStyle name="40% - Accent5 5 10 2" xfId="33288"/>
    <cellStyle name="40% - Accent5 5 11" xfId="23128"/>
    <cellStyle name="40% - Accent5 5 2" xfId="819"/>
    <cellStyle name="40% - Accent5 5 2 2" xfId="820"/>
    <cellStyle name="40% - Accent5 5 2 2 2" xfId="821"/>
    <cellStyle name="40% - Accent5 5 2 2 2 2" xfId="4084"/>
    <cellStyle name="40% - Accent5 5 2 2 2 2 2" xfId="6624"/>
    <cellStyle name="40% - Accent5 5 2 2 2 2 2 2" xfId="11704"/>
    <cellStyle name="40% - Accent5 5 2 2 2 2 2 2 2" xfId="21864"/>
    <cellStyle name="40% - Accent5 5 2 2 2 2 2 2 2 2" xfId="42184"/>
    <cellStyle name="40% - Accent5 5 2 2 2 2 2 2 3" xfId="32024"/>
    <cellStyle name="40% - Accent5 5 2 2 2 2 2 3" xfId="16784"/>
    <cellStyle name="40% - Accent5 5 2 2 2 2 2 3 2" xfId="37104"/>
    <cellStyle name="40% - Accent5 5 2 2 2 2 2 4" xfId="26944"/>
    <cellStyle name="40% - Accent5 5 2 2 2 2 3" xfId="9164"/>
    <cellStyle name="40% - Accent5 5 2 2 2 2 3 2" xfId="19324"/>
    <cellStyle name="40% - Accent5 5 2 2 2 2 3 2 2" xfId="39644"/>
    <cellStyle name="40% - Accent5 5 2 2 2 2 3 3" xfId="29484"/>
    <cellStyle name="40% - Accent5 5 2 2 2 2 4" xfId="14244"/>
    <cellStyle name="40% - Accent5 5 2 2 2 2 4 2" xfId="34564"/>
    <cellStyle name="40% - Accent5 5 2 2 2 2 5" xfId="24404"/>
    <cellStyle name="40% - Accent5 5 2 2 2 3" xfId="5351"/>
    <cellStyle name="40% - Accent5 5 2 2 2 3 2" xfId="10431"/>
    <cellStyle name="40% - Accent5 5 2 2 2 3 2 2" xfId="20591"/>
    <cellStyle name="40% - Accent5 5 2 2 2 3 2 2 2" xfId="40911"/>
    <cellStyle name="40% - Accent5 5 2 2 2 3 2 3" xfId="30751"/>
    <cellStyle name="40% - Accent5 5 2 2 2 3 3" xfId="15511"/>
    <cellStyle name="40% - Accent5 5 2 2 2 3 3 2" xfId="35831"/>
    <cellStyle name="40% - Accent5 5 2 2 2 3 4" xfId="25671"/>
    <cellStyle name="40% - Accent5 5 2 2 2 4" xfId="7891"/>
    <cellStyle name="40% - Accent5 5 2 2 2 4 2" xfId="18051"/>
    <cellStyle name="40% - Accent5 5 2 2 2 4 2 2" xfId="38371"/>
    <cellStyle name="40% - Accent5 5 2 2 2 4 3" xfId="28211"/>
    <cellStyle name="40% - Accent5 5 2 2 2 5" xfId="12971"/>
    <cellStyle name="40% - Accent5 5 2 2 2 5 2" xfId="33291"/>
    <cellStyle name="40% - Accent5 5 2 2 2 6" xfId="23131"/>
    <cellStyle name="40% - Accent5 5 2 2 3" xfId="4083"/>
    <cellStyle name="40% - Accent5 5 2 2 3 2" xfId="6623"/>
    <cellStyle name="40% - Accent5 5 2 2 3 2 2" xfId="11703"/>
    <cellStyle name="40% - Accent5 5 2 2 3 2 2 2" xfId="21863"/>
    <cellStyle name="40% - Accent5 5 2 2 3 2 2 2 2" xfId="42183"/>
    <cellStyle name="40% - Accent5 5 2 2 3 2 2 3" xfId="32023"/>
    <cellStyle name="40% - Accent5 5 2 2 3 2 3" xfId="16783"/>
    <cellStyle name="40% - Accent5 5 2 2 3 2 3 2" xfId="37103"/>
    <cellStyle name="40% - Accent5 5 2 2 3 2 4" xfId="26943"/>
    <cellStyle name="40% - Accent5 5 2 2 3 3" xfId="9163"/>
    <cellStyle name="40% - Accent5 5 2 2 3 3 2" xfId="19323"/>
    <cellStyle name="40% - Accent5 5 2 2 3 3 2 2" xfId="39643"/>
    <cellStyle name="40% - Accent5 5 2 2 3 3 3" xfId="29483"/>
    <cellStyle name="40% - Accent5 5 2 2 3 4" xfId="14243"/>
    <cellStyle name="40% - Accent5 5 2 2 3 4 2" xfId="34563"/>
    <cellStyle name="40% - Accent5 5 2 2 3 5" xfId="24403"/>
    <cellStyle name="40% - Accent5 5 2 2 4" xfId="5350"/>
    <cellStyle name="40% - Accent5 5 2 2 4 2" xfId="10430"/>
    <cellStyle name="40% - Accent5 5 2 2 4 2 2" xfId="20590"/>
    <cellStyle name="40% - Accent5 5 2 2 4 2 2 2" xfId="40910"/>
    <cellStyle name="40% - Accent5 5 2 2 4 2 3" xfId="30750"/>
    <cellStyle name="40% - Accent5 5 2 2 4 3" xfId="15510"/>
    <cellStyle name="40% - Accent5 5 2 2 4 3 2" xfId="35830"/>
    <cellStyle name="40% - Accent5 5 2 2 4 4" xfId="25670"/>
    <cellStyle name="40% - Accent5 5 2 2 5" xfId="7890"/>
    <cellStyle name="40% - Accent5 5 2 2 5 2" xfId="18050"/>
    <cellStyle name="40% - Accent5 5 2 2 5 2 2" xfId="38370"/>
    <cellStyle name="40% - Accent5 5 2 2 5 3" xfId="28210"/>
    <cellStyle name="40% - Accent5 5 2 2 6" xfId="12970"/>
    <cellStyle name="40% - Accent5 5 2 2 6 2" xfId="33290"/>
    <cellStyle name="40% - Accent5 5 2 2 7" xfId="23130"/>
    <cellStyle name="40% - Accent5 5 2 3" xfId="822"/>
    <cellStyle name="40% - Accent5 5 2 3 2" xfId="4085"/>
    <cellStyle name="40% - Accent5 5 2 3 2 2" xfId="6625"/>
    <cellStyle name="40% - Accent5 5 2 3 2 2 2" xfId="11705"/>
    <cellStyle name="40% - Accent5 5 2 3 2 2 2 2" xfId="21865"/>
    <cellStyle name="40% - Accent5 5 2 3 2 2 2 2 2" xfId="42185"/>
    <cellStyle name="40% - Accent5 5 2 3 2 2 2 3" xfId="32025"/>
    <cellStyle name="40% - Accent5 5 2 3 2 2 3" xfId="16785"/>
    <cellStyle name="40% - Accent5 5 2 3 2 2 3 2" xfId="37105"/>
    <cellStyle name="40% - Accent5 5 2 3 2 2 4" xfId="26945"/>
    <cellStyle name="40% - Accent5 5 2 3 2 3" xfId="9165"/>
    <cellStyle name="40% - Accent5 5 2 3 2 3 2" xfId="19325"/>
    <cellStyle name="40% - Accent5 5 2 3 2 3 2 2" xfId="39645"/>
    <cellStyle name="40% - Accent5 5 2 3 2 3 3" xfId="29485"/>
    <cellStyle name="40% - Accent5 5 2 3 2 4" xfId="14245"/>
    <cellStyle name="40% - Accent5 5 2 3 2 4 2" xfId="34565"/>
    <cellStyle name="40% - Accent5 5 2 3 2 5" xfId="24405"/>
    <cellStyle name="40% - Accent5 5 2 3 3" xfId="5352"/>
    <cellStyle name="40% - Accent5 5 2 3 3 2" xfId="10432"/>
    <cellStyle name="40% - Accent5 5 2 3 3 2 2" xfId="20592"/>
    <cellStyle name="40% - Accent5 5 2 3 3 2 2 2" xfId="40912"/>
    <cellStyle name="40% - Accent5 5 2 3 3 2 3" xfId="30752"/>
    <cellStyle name="40% - Accent5 5 2 3 3 3" xfId="15512"/>
    <cellStyle name="40% - Accent5 5 2 3 3 3 2" xfId="35832"/>
    <cellStyle name="40% - Accent5 5 2 3 3 4" xfId="25672"/>
    <cellStyle name="40% - Accent5 5 2 3 4" xfId="7892"/>
    <cellStyle name="40% - Accent5 5 2 3 4 2" xfId="18052"/>
    <cellStyle name="40% - Accent5 5 2 3 4 2 2" xfId="38372"/>
    <cellStyle name="40% - Accent5 5 2 3 4 3" xfId="28212"/>
    <cellStyle name="40% - Accent5 5 2 3 5" xfId="12972"/>
    <cellStyle name="40% - Accent5 5 2 3 5 2" xfId="33292"/>
    <cellStyle name="40% - Accent5 5 2 3 6" xfId="23132"/>
    <cellStyle name="40% - Accent5 5 2 4" xfId="4082"/>
    <cellStyle name="40% - Accent5 5 2 4 2" xfId="6622"/>
    <cellStyle name="40% - Accent5 5 2 4 2 2" xfId="11702"/>
    <cellStyle name="40% - Accent5 5 2 4 2 2 2" xfId="21862"/>
    <cellStyle name="40% - Accent5 5 2 4 2 2 2 2" xfId="42182"/>
    <cellStyle name="40% - Accent5 5 2 4 2 2 3" xfId="32022"/>
    <cellStyle name="40% - Accent5 5 2 4 2 3" xfId="16782"/>
    <cellStyle name="40% - Accent5 5 2 4 2 3 2" xfId="37102"/>
    <cellStyle name="40% - Accent5 5 2 4 2 4" xfId="26942"/>
    <cellStyle name="40% - Accent5 5 2 4 3" xfId="9162"/>
    <cellStyle name="40% - Accent5 5 2 4 3 2" xfId="19322"/>
    <cellStyle name="40% - Accent5 5 2 4 3 2 2" xfId="39642"/>
    <cellStyle name="40% - Accent5 5 2 4 3 3" xfId="29482"/>
    <cellStyle name="40% - Accent5 5 2 4 4" xfId="14242"/>
    <cellStyle name="40% - Accent5 5 2 4 4 2" xfId="34562"/>
    <cellStyle name="40% - Accent5 5 2 4 5" xfId="24402"/>
    <cellStyle name="40% - Accent5 5 2 5" xfId="5349"/>
    <cellStyle name="40% - Accent5 5 2 5 2" xfId="10429"/>
    <cellStyle name="40% - Accent5 5 2 5 2 2" xfId="20589"/>
    <cellStyle name="40% - Accent5 5 2 5 2 2 2" xfId="40909"/>
    <cellStyle name="40% - Accent5 5 2 5 2 3" xfId="30749"/>
    <cellStyle name="40% - Accent5 5 2 5 3" xfId="15509"/>
    <cellStyle name="40% - Accent5 5 2 5 3 2" xfId="35829"/>
    <cellStyle name="40% - Accent5 5 2 5 4" xfId="25669"/>
    <cellStyle name="40% - Accent5 5 2 6" xfId="7889"/>
    <cellStyle name="40% - Accent5 5 2 6 2" xfId="18049"/>
    <cellStyle name="40% - Accent5 5 2 6 2 2" xfId="38369"/>
    <cellStyle name="40% - Accent5 5 2 6 3" xfId="28209"/>
    <cellStyle name="40% - Accent5 5 2 7" xfId="12969"/>
    <cellStyle name="40% - Accent5 5 2 7 2" xfId="33289"/>
    <cellStyle name="40% - Accent5 5 2 8" xfId="23129"/>
    <cellStyle name="40% - Accent5 5 3" xfId="823"/>
    <cellStyle name="40% - Accent5 5 3 2" xfId="824"/>
    <cellStyle name="40% - Accent5 5 3 2 2" xfId="4087"/>
    <cellStyle name="40% - Accent5 5 3 2 2 2" xfId="6627"/>
    <cellStyle name="40% - Accent5 5 3 2 2 2 2" xfId="11707"/>
    <cellStyle name="40% - Accent5 5 3 2 2 2 2 2" xfId="21867"/>
    <cellStyle name="40% - Accent5 5 3 2 2 2 2 2 2" xfId="42187"/>
    <cellStyle name="40% - Accent5 5 3 2 2 2 2 3" xfId="32027"/>
    <cellStyle name="40% - Accent5 5 3 2 2 2 3" xfId="16787"/>
    <cellStyle name="40% - Accent5 5 3 2 2 2 3 2" xfId="37107"/>
    <cellStyle name="40% - Accent5 5 3 2 2 2 4" xfId="26947"/>
    <cellStyle name="40% - Accent5 5 3 2 2 3" xfId="9167"/>
    <cellStyle name="40% - Accent5 5 3 2 2 3 2" xfId="19327"/>
    <cellStyle name="40% - Accent5 5 3 2 2 3 2 2" xfId="39647"/>
    <cellStyle name="40% - Accent5 5 3 2 2 3 3" xfId="29487"/>
    <cellStyle name="40% - Accent5 5 3 2 2 4" xfId="14247"/>
    <cellStyle name="40% - Accent5 5 3 2 2 4 2" xfId="34567"/>
    <cellStyle name="40% - Accent5 5 3 2 2 5" xfId="24407"/>
    <cellStyle name="40% - Accent5 5 3 2 3" xfId="5354"/>
    <cellStyle name="40% - Accent5 5 3 2 3 2" xfId="10434"/>
    <cellStyle name="40% - Accent5 5 3 2 3 2 2" xfId="20594"/>
    <cellStyle name="40% - Accent5 5 3 2 3 2 2 2" xfId="40914"/>
    <cellStyle name="40% - Accent5 5 3 2 3 2 3" xfId="30754"/>
    <cellStyle name="40% - Accent5 5 3 2 3 3" xfId="15514"/>
    <cellStyle name="40% - Accent5 5 3 2 3 3 2" xfId="35834"/>
    <cellStyle name="40% - Accent5 5 3 2 3 4" xfId="25674"/>
    <cellStyle name="40% - Accent5 5 3 2 4" xfId="7894"/>
    <cellStyle name="40% - Accent5 5 3 2 4 2" xfId="18054"/>
    <cellStyle name="40% - Accent5 5 3 2 4 2 2" xfId="38374"/>
    <cellStyle name="40% - Accent5 5 3 2 4 3" xfId="28214"/>
    <cellStyle name="40% - Accent5 5 3 2 5" xfId="12974"/>
    <cellStyle name="40% - Accent5 5 3 2 5 2" xfId="33294"/>
    <cellStyle name="40% - Accent5 5 3 2 6" xfId="23134"/>
    <cellStyle name="40% - Accent5 5 3 3" xfId="4086"/>
    <cellStyle name="40% - Accent5 5 3 3 2" xfId="6626"/>
    <cellStyle name="40% - Accent5 5 3 3 2 2" xfId="11706"/>
    <cellStyle name="40% - Accent5 5 3 3 2 2 2" xfId="21866"/>
    <cellStyle name="40% - Accent5 5 3 3 2 2 2 2" xfId="42186"/>
    <cellStyle name="40% - Accent5 5 3 3 2 2 3" xfId="32026"/>
    <cellStyle name="40% - Accent5 5 3 3 2 3" xfId="16786"/>
    <cellStyle name="40% - Accent5 5 3 3 2 3 2" xfId="37106"/>
    <cellStyle name="40% - Accent5 5 3 3 2 4" xfId="26946"/>
    <cellStyle name="40% - Accent5 5 3 3 3" xfId="9166"/>
    <cellStyle name="40% - Accent5 5 3 3 3 2" xfId="19326"/>
    <cellStyle name="40% - Accent5 5 3 3 3 2 2" xfId="39646"/>
    <cellStyle name="40% - Accent5 5 3 3 3 3" xfId="29486"/>
    <cellStyle name="40% - Accent5 5 3 3 4" xfId="14246"/>
    <cellStyle name="40% - Accent5 5 3 3 4 2" xfId="34566"/>
    <cellStyle name="40% - Accent5 5 3 3 5" xfId="24406"/>
    <cellStyle name="40% - Accent5 5 3 4" xfId="5353"/>
    <cellStyle name="40% - Accent5 5 3 4 2" xfId="10433"/>
    <cellStyle name="40% - Accent5 5 3 4 2 2" xfId="20593"/>
    <cellStyle name="40% - Accent5 5 3 4 2 2 2" xfId="40913"/>
    <cellStyle name="40% - Accent5 5 3 4 2 3" xfId="30753"/>
    <cellStyle name="40% - Accent5 5 3 4 3" xfId="15513"/>
    <cellStyle name="40% - Accent5 5 3 4 3 2" xfId="35833"/>
    <cellStyle name="40% - Accent5 5 3 4 4" xfId="25673"/>
    <cellStyle name="40% - Accent5 5 3 5" xfId="7893"/>
    <cellStyle name="40% - Accent5 5 3 5 2" xfId="18053"/>
    <cellStyle name="40% - Accent5 5 3 5 2 2" xfId="38373"/>
    <cellStyle name="40% - Accent5 5 3 5 3" xfId="28213"/>
    <cellStyle name="40% - Accent5 5 3 6" xfId="12973"/>
    <cellStyle name="40% - Accent5 5 3 6 2" xfId="33293"/>
    <cellStyle name="40% - Accent5 5 3 7" xfId="23133"/>
    <cellStyle name="40% - Accent5 5 4" xfId="825"/>
    <cellStyle name="40% - Accent5 5 4 2" xfId="4088"/>
    <cellStyle name="40% - Accent5 5 4 2 2" xfId="6628"/>
    <cellStyle name="40% - Accent5 5 4 2 2 2" xfId="11708"/>
    <cellStyle name="40% - Accent5 5 4 2 2 2 2" xfId="21868"/>
    <cellStyle name="40% - Accent5 5 4 2 2 2 2 2" xfId="42188"/>
    <cellStyle name="40% - Accent5 5 4 2 2 2 3" xfId="32028"/>
    <cellStyle name="40% - Accent5 5 4 2 2 3" xfId="16788"/>
    <cellStyle name="40% - Accent5 5 4 2 2 3 2" xfId="37108"/>
    <cellStyle name="40% - Accent5 5 4 2 2 4" xfId="26948"/>
    <cellStyle name="40% - Accent5 5 4 2 3" xfId="9168"/>
    <cellStyle name="40% - Accent5 5 4 2 3 2" xfId="19328"/>
    <cellStyle name="40% - Accent5 5 4 2 3 2 2" xfId="39648"/>
    <cellStyle name="40% - Accent5 5 4 2 3 3" xfId="29488"/>
    <cellStyle name="40% - Accent5 5 4 2 4" xfId="14248"/>
    <cellStyle name="40% - Accent5 5 4 2 4 2" xfId="34568"/>
    <cellStyle name="40% - Accent5 5 4 2 5" xfId="24408"/>
    <cellStyle name="40% - Accent5 5 4 3" xfId="5355"/>
    <cellStyle name="40% - Accent5 5 4 3 2" xfId="10435"/>
    <cellStyle name="40% - Accent5 5 4 3 2 2" xfId="20595"/>
    <cellStyle name="40% - Accent5 5 4 3 2 2 2" xfId="40915"/>
    <cellStyle name="40% - Accent5 5 4 3 2 3" xfId="30755"/>
    <cellStyle name="40% - Accent5 5 4 3 3" xfId="15515"/>
    <cellStyle name="40% - Accent5 5 4 3 3 2" xfId="35835"/>
    <cellStyle name="40% - Accent5 5 4 3 4" xfId="25675"/>
    <cellStyle name="40% - Accent5 5 4 4" xfId="7895"/>
    <cellStyle name="40% - Accent5 5 4 4 2" xfId="18055"/>
    <cellStyle name="40% - Accent5 5 4 4 2 2" xfId="38375"/>
    <cellStyle name="40% - Accent5 5 4 4 3" xfId="28215"/>
    <cellStyle name="40% - Accent5 5 4 5" xfId="12975"/>
    <cellStyle name="40% - Accent5 5 4 5 2" xfId="33295"/>
    <cellStyle name="40% - Accent5 5 4 6" xfId="23135"/>
    <cellStyle name="40% - Accent5 5 5" xfId="2871"/>
    <cellStyle name="40% - Accent5 5 5 2" xfId="4567"/>
    <cellStyle name="40% - Accent5 5 5 2 2" xfId="7107"/>
    <cellStyle name="40% - Accent5 5 5 2 2 2" xfId="12187"/>
    <cellStyle name="40% - Accent5 5 5 2 2 2 2" xfId="22347"/>
    <cellStyle name="40% - Accent5 5 5 2 2 2 2 2" xfId="42667"/>
    <cellStyle name="40% - Accent5 5 5 2 2 2 3" xfId="32507"/>
    <cellStyle name="40% - Accent5 5 5 2 2 3" xfId="17267"/>
    <cellStyle name="40% - Accent5 5 5 2 2 3 2" xfId="37587"/>
    <cellStyle name="40% - Accent5 5 5 2 2 4" xfId="27427"/>
    <cellStyle name="40% - Accent5 5 5 2 3" xfId="9647"/>
    <cellStyle name="40% - Accent5 5 5 2 3 2" xfId="19807"/>
    <cellStyle name="40% - Accent5 5 5 2 3 2 2" xfId="40127"/>
    <cellStyle name="40% - Accent5 5 5 2 3 3" xfId="29967"/>
    <cellStyle name="40% - Accent5 5 5 2 4" xfId="14727"/>
    <cellStyle name="40% - Accent5 5 5 2 4 2" xfId="35047"/>
    <cellStyle name="40% - Accent5 5 5 2 5" xfId="24887"/>
    <cellStyle name="40% - Accent5 5 5 3" xfId="5836"/>
    <cellStyle name="40% - Accent5 5 5 3 2" xfId="10916"/>
    <cellStyle name="40% - Accent5 5 5 3 2 2" xfId="21076"/>
    <cellStyle name="40% - Accent5 5 5 3 2 2 2" xfId="41396"/>
    <cellStyle name="40% - Accent5 5 5 3 2 3" xfId="31236"/>
    <cellStyle name="40% - Accent5 5 5 3 3" xfId="15996"/>
    <cellStyle name="40% - Accent5 5 5 3 3 2" xfId="36316"/>
    <cellStyle name="40% - Accent5 5 5 3 4" xfId="26156"/>
    <cellStyle name="40% - Accent5 5 5 4" xfId="8376"/>
    <cellStyle name="40% - Accent5 5 5 4 2" xfId="18536"/>
    <cellStyle name="40% - Accent5 5 5 4 2 2" xfId="38856"/>
    <cellStyle name="40% - Accent5 5 5 4 3" xfId="28696"/>
    <cellStyle name="40% - Accent5 5 5 5" xfId="13456"/>
    <cellStyle name="40% - Accent5 5 5 5 2" xfId="33776"/>
    <cellStyle name="40% - Accent5 5 5 6" xfId="23616"/>
    <cellStyle name="40% - Accent5 5 6" xfId="2872"/>
    <cellStyle name="40% - Accent5 5 7" xfId="4081"/>
    <cellStyle name="40% - Accent5 5 7 2" xfId="6621"/>
    <cellStyle name="40% - Accent5 5 7 2 2" xfId="11701"/>
    <cellStyle name="40% - Accent5 5 7 2 2 2" xfId="21861"/>
    <cellStyle name="40% - Accent5 5 7 2 2 2 2" xfId="42181"/>
    <cellStyle name="40% - Accent5 5 7 2 2 3" xfId="32021"/>
    <cellStyle name="40% - Accent5 5 7 2 3" xfId="16781"/>
    <cellStyle name="40% - Accent5 5 7 2 3 2" xfId="37101"/>
    <cellStyle name="40% - Accent5 5 7 2 4" xfId="26941"/>
    <cellStyle name="40% - Accent5 5 7 3" xfId="9161"/>
    <cellStyle name="40% - Accent5 5 7 3 2" xfId="19321"/>
    <cellStyle name="40% - Accent5 5 7 3 2 2" xfId="39641"/>
    <cellStyle name="40% - Accent5 5 7 3 3" xfId="29481"/>
    <cellStyle name="40% - Accent5 5 7 4" xfId="14241"/>
    <cellStyle name="40% - Accent5 5 7 4 2" xfId="34561"/>
    <cellStyle name="40% - Accent5 5 7 5" xfId="24401"/>
    <cellStyle name="40% - Accent5 5 8" xfId="5348"/>
    <cellStyle name="40% - Accent5 5 8 2" xfId="10428"/>
    <cellStyle name="40% - Accent5 5 8 2 2" xfId="20588"/>
    <cellStyle name="40% - Accent5 5 8 2 2 2" xfId="40908"/>
    <cellStyle name="40% - Accent5 5 8 2 3" xfId="30748"/>
    <cellStyle name="40% - Accent5 5 8 3" xfId="15508"/>
    <cellStyle name="40% - Accent5 5 8 3 2" xfId="35828"/>
    <cellStyle name="40% - Accent5 5 8 4" xfId="25668"/>
    <cellStyle name="40% - Accent5 5 9" xfId="7888"/>
    <cellStyle name="40% - Accent5 5 9 2" xfId="18048"/>
    <cellStyle name="40% - Accent5 5 9 2 2" xfId="38368"/>
    <cellStyle name="40% - Accent5 5 9 3" xfId="28208"/>
    <cellStyle name="40% - Accent5 6" xfId="826"/>
    <cellStyle name="40% - Accent5 6 2" xfId="827"/>
    <cellStyle name="40% - Accent5 6 2 2" xfId="828"/>
    <cellStyle name="40% - Accent5 6 2 2 2" xfId="4091"/>
    <cellStyle name="40% - Accent5 6 2 2 2 2" xfId="6631"/>
    <cellStyle name="40% - Accent5 6 2 2 2 2 2" xfId="11711"/>
    <cellStyle name="40% - Accent5 6 2 2 2 2 2 2" xfId="21871"/>
    <cellStyle name="40% - Accent5 6 2 2 2 2 2 2 2" xfId="42191"/>
    <cellStyle name="40% - Accent5 6 2 2 2 2 2 3" xfId="32031"/>
    <cellStyle name="40% - Accent5 6 2 2 2 2 3" xfId="16791"/>
    <cellStyle name="40% - Accent5 6 2 2 2 2 3 2" xfId="37111"/>
    <cellStyle name="40% - Accent5 6 2 2 2 2 4" xfId="26951"/>
    <cellStyle name="40% - Accent5 6 2 2 2 3" xfId="9171"/>
    <cellStyle name="40% - Accent5 6 2 2 2 3 2" xfId="19331"/>
    <cellStyle name="40% - Accent5 6 2 2 2 3 2 2" xfId="39651"/>
    <cellStyle name="40% - Accent5 6 2 2 2 3 3" xfId="29491"/>
    <cellStyle name="40% - Accent5 6 2 2 2 4" xfId="14251"/>
    <cellStyle name="40% - Accent5 6 2 2 2 4 2" xfId="34571"/>
    <cellStyle name="40% - Accent5 6 2 2 2 5" xfId="24411"/>
    <cellStyle name="40% - Accent5 6 2 2 3" xfId="5358"/>
    <cellStyle name="40% - Accent5 6 2 2 3 2" xfId="10438"/>
    <cellStyle name="40% - Accent5 6 2 2 3 2 2" xfId="20598"/>
    <cellStyle name="40% - Accent5 6 2 2 3 2 2 2" xfId="40918"/>
    <cellStyle name="40% - Accent5 6 2 2 3 2 3" xfId="30758"/>
    <cellStyle name="40% - Accent5 6 2 2 3 3" xfId="15518"/>
    <cellStyle name="40% - Accent5 6 2 2 3 3 2" xfId="35838"/>
    <cellStyle name="40% - Accent5 6 2 2 3 4" xfId="25678"/>
    <cellStyle name="40% - Accent5 6 2 2 4" xfId="7898"/>
    <cellStyle name="40% - Accent5 6 2 2 4 2" xfId="18058"/>
    <cellStyle name="40% - Accent5 6 2 2 4 2 2" xfId="38378"/>
    <cellStyle name="40% - Accent5 6 2 2 4 3" xfId="28218"/>
    <cellStyle name="40% - Accent5 6 2 2 5" xfId="12978"/>
    <cellStyle name="40% - Accent5 6 2 2 5 2" xfId="33298"/>
    <cellStyle name="40% - Accent5 6 2 2 6" xfId="23138"/>
    <cellStyle name="40% - Accent5 6 2 3" xfId="4090"/>
    <cellStyle name="40% - Accent5 6 2 3 2" xfId="6630"/>
    <cellStyle name="40% - Accent5 6 2 3 2 2" xfId="11710"/>
    <cellStyle name="40% - Accent5 6 2 3 2 2 2" xfId="21870"/>
    <cellStyle name="40% - Accent5 6 2 3 2 2 2 2" xfId="42190"/>
    <cellStyle name="40% - Accent5 6 2 3 2 2 3" xfId="32030"/>
    <cellStyle name="40% - Accent5 6 2 3 2 3" xfId="16790"/>
    <cellStyle name="40% - Accent5 6 2 3 2 3 2" xfId="37110"/>
    <cellStyle name="40% - Accent5 6 2 3 2 4" xfId="26950"/>
    <cellStyle name="40% - Accent5 6 2 3 3" xfId="9170"/>
    <cellStyle name="40% - Accent5 6 2 3 3 2" xfId="19330"/>
    <cellStyle name="40% - Accent5 6 2 3 3 2 2" xfId="39650"/>
    <cellStyle name="40% - Accent5 6 2 3 3 3" xfId="29490"/>
    <cellStyle name="40% - Accent5 6 2 3 4" xfId="14250"/>
    <cellStyle name="40% - Accent5 6 2 3 4 2" xfId="34570"/>
    <cellStyle name="40% - Accent5 6 2 3 5" xfId="24410"/>
    <cellStyle name="40% - Accent5 6 2 4" xfId="5357"/>
    <cellStyle name="40% - Accent5 6 2 4 2" xfId="10437"/>
    <cellStyle name="40% - Accent5 6 2 4 2 2" xfId="20597"/>
    <cellStyle name="40% - Accent5 6 2 4 2 2 2" xfId="40917"/>
    <cellStyle name="40% - Accent5 6 2 4 2 3" xfId="30757"/>
    <cellStyle name="40% - Accent5 6 2 4 3" xfId="15517"/>
    <cellStyle name="40% - Accent5 6 2 4 3 2" xfId="35837"/>
    <cellStyle name="40% - Accent5 6 2 4 4" xfId="25677"/>
    <cellStyle name="40% - Accent5 6 2 5" xfId="7897"/>
    <cellStyle name="40% - Accent5 6 2 5 2" xfId="18057"/>
    <cellStyle name="40% - Accent5 6 2 5 2 2" xfId="38377"/>
    <cellStyle name="40% - Accent5 6 2 5 3" xfId="28217"/>
    <cellStyle name="40% - Accent5 6 2 6" xfId="12977"/>
    <cellStyle name="40% - Accent5 6 2 6 2" xfId="33297"/>
    <cellStyle name="40% - Accent5 6 2 7" xfId="23137"/>
    <cellStyle name="40% - Accent5 6 3" xfId="829"/>
    <cellStyle name="40% - Accent5 6 3 2" xfId="4092"/>
    <cellStyle name="40% - Accent5 6 3 2 2" xfId="6632"/>
    <cellStyle name="40% - Accent5 6 3 2 2 2" xfId="11712"/>
    <cellStyle name="40% - Accent5 6 3 2 2 2 2" xfId="21872"/>
    <cellStyle name="40% - Accent5 6 3 2 2 2 2 2" xfId="42192"/>
    <cellStyle name="40% - Accent5 6 3 2 2 2 3" xfId="32032"/>
    <cellStyle name="40% - Accent5 6 3 2 2 3" xfId="16792"/>
    <cellStyle name="40% - Accent5 6 3 2 2 3 2" xfId="37112"/>
    <cellStyle name="40% - Accent5 6 3 2 2 4" xfId="26952"/>
    <cellStyle name="40% - Accent5 6 3 2 3" xfId="9172"/>
    <cellStyle name="40% - Accent5 6 3 2 3 2" xfId="19332"/>
    <cellStyle name="40% - Accent5 6 3 2 3 2 2" xfId="39652"/>
    <cellStyle name="40% - Accent5 6 3 2 3 3" xfId="29492"/>
    <cellStyle name="40% - Accent5 6 3 2 4" xfId="14252"/>
    <cellStyle name="40% - Accent5 6 3 2 4 2" xfId="34572"/>
    <cellStyle name="40% - Accent5 6 3 2 5" xfId="24412"/>
    <cellStyle name="40% - Accent5 6 3 3" xfId="5359"/>
    <cellStyle name="40% - Accent5 6 3 3 2" xfId="10439"/>
    <cellStyle name="40% - Accent5 6 3 3 2 2" xfId="20599"/>
    <cellStyle name="40% - Accent5 6 3 3 2 2 2" xfId="40919"/>
    <cellStyle name="40% - Accent5 6 3 3 2 3" xfId="30759"/>
    <cellStyle name="40% - Accent5 6 3 3 3" xfId="15519"/>
    <cellStyle name="40% - Accent5 6 3 3 3 2" xfId="35839"/>
    <cellStyle name="40% - Accent5 6 3 3 4" xfId="25679"/>
    <cellStyle name="40% - Accent5 6 3 4" xfId="7899"/>
    <cellStyle name="40% - Accent5 6 3 4 2" xfId="18059"/>
    <cellStyle name="40% - Accent5 6 3 4 2 2" xfId="38379"/>
    <cellStyle name="40% - Accent5 6 3 4 3" xfId="28219"/>
    <cellStyle name="40% - Accent5 6 3 5" xfId="12979"/>
    <cellStyle name="40% - Accent5 6 3 5 2" xfId="33299"/>
    <cellStyle name="40% - Accent5 6 3 6" xfId="23139"/>
    <cellStyle name="40% - Accent5 6 4" xfId="4089"/>
    <cellStyle name="40% - Accent5 6 4 2" xfId="6629"/>
    <cellStyle name="40% - Accent5 6 4 2 2" xfId="11709"/>
    <cellStyle name="40% - Accent5 6 4 2 2 2" xfId="21869"/>
    <cellStyle name="40% - Accent5 6 4 2 2 2 2" xfId="42189"/>
    <cellStyle name="40% - Accent5 6 4 2 2 3" xfId="32029"/>
    <cellStyle name="40% - Accent5 6 4 2 3" xfId="16789"/>
    <cellStyle name="40% - Accent5 6 4 2 3 2" xfId="37109"/>
    <cellStyle name="40% - Accent5 6 4 2 4" xfId="26949"/>
    <cellStyle name="40% - Accent5 6 4 3" xfId="9169"/>
    <cellStyle name="40% - Accent5 6 4 3 2" xfId="19329"/>
    <cellStyle name="40% - Accent5 6 4 3 2 2" xfId="39649"/>
    <cellStyle name="40% - Accent5 6 4 3 3" xfId="29489"/>
    <cellStyle name="40% - Accent5 6 4 4" xfId="14249"/>
    <cellStyle name="40% - Accent5 6 4 4 2" xfId="34569"/>
    <cellStyle name="40% - Accent5 6 4 5" xfId="24409"/>
    <cellStyle name="40% - Accent5 6 5" xfId="5356"/>
    <cellStyle name="40% - Accent5 6 5 2" xfId="10436"/>
    <cellStyle name="40% - Accent5 6 5 2 2" xfId="20596"/>
    <cellStyle name="40% - Accent5 6 5 2 2 2" xfId="40916"/>
    <cellStyle name="40% - Accent5 6 5 2 3" xfId="30756"/>
    <cellStyle name="40% - Accent5 6 5 3" xfId="15516"/>
    <cellStyle name="40% - Accent5 6 5 3 2" xfId="35836"/>
    <cellStyle name="40% - Accent5 6 5 4" xfId="25676"/>
    <cellStyle name="40% - Accent5 6 6" xfId="7896"/>
    <cellStyle name="40% - Accent5 6 6 2" xfId="18056"/>
    <cellStyle name="40% - Accent5 6 6 2 2" xfId="38376"/>
    <cellStyle name="40% - Accent5 6 6 3" xfId="28216"/>
    <cellStyle name="40% - Accent5 6 7" xfId="12976"/>
    <cellStyle name="40% - Accent5 6 7 2" xfId="33296"/>
    <cellStyle name="40% - Accent5 6 8" xfId="23136"/>
    <cellStyle name="40% - Accent5 7" xfId="830"/>
    <cellStyle name="40% - Accent5 7 2" xfId="831"/>
    <cellStyle name="40% - Accent5 7 2 2" xfId="832"/>
    <cellStyle name="40% - Accent5 7 2 2 2" xfId="4095"/>
    <cellStyle name="40% - Accent5 7 2 2 2 2" xfId="6635"/>
    <cellStyle name="40% - Accent5 7 2 2 2 2 2" xfId="11715"/>
    <cellStyle name="40% - Accent5 7 2 2 2 2 2 2" xfId="21875"/>
    <cellStyle name="40% - Accent5 7 2 2 2 2 2 2 2" xfId="42195"/>
    <cellStyle name="40% - Accent5 7 2 2 2 2 2 3" xfId="32035"/>
    <cellStyle name="40% - Accent5 7 2 2 2 2 3" xfId="16795"/>
    <cellStyle name="40% - Accent5 7 2 2 2 2 3 2" xfId="37115"/>
    <cellStyle name="40% - Accent5 7 2 2 2 2 4" xfId="26955"/>
    <cellStyle name="40% - Accent5 7 2 2 2 3" xfId="9175"/>
    <cellStyle name="40% - Accent5 7 2 2 2 3 2" xfId="19335"/>
    <cellStyle name="40% - Accent5 7 2 2 2 3 2 2" xfId="39655"/>
    <cellStyle name="40% - Accent5 7 2 2 2 3 3" xfId="29495"/>
    <cellStyle name="40% - Accent5 7 2 2 2 4" xfId="14255"/>
    <cellStyle name="40% - Accent5 7 2 2 2 4 2" xfId="34575"/>
    <cellStyle name="40% - Accent5 7 2 2 2 5" xfId="24415"/>
    <cellStyle name="40% - Accent5 7 2 2 3" xfId="5362"/>
    <cellStyle name="40% - Accent5 7 2 2 3 2" xfId="10442"/>
    <cellStyle name="40% - Accent5 7 2 2 3 2 2" xfId="20602"/>
    <cellStyle name="40% - Accent5 7 2 2 3 2 2 2" xfId="40922"/>
    <cellStyle name="40% - Accent5 7 2 2 3 2 3" xfId="30762"/>
    <cellStyle name="40% - Accent5 7 2 2 3 3" xfId="15522"/>
    <cellStyle name="40% - Accent5 7 2 2 3 3 2" xfId="35842"/>
    <cellStyle name="40% - Accent5 7 2 2 3 4" xfId="25682"/>
    <cellStyle name="40% - Accent5 7 2 2 4" xfId="7902"/>
    <cellStyle name="40% - Accent5 7 2 2 4 2" xfId="18062"/>
    <cellStyle name="40% - Accent5 7 2 2 4 2 2" xfId="38382"/>
    <cellStyle name="40% - Accent5 7 2 2 4 3" xfId="28222"/>
    <cellStyle name="40% - Accent5 7 2 2 5" xfId="12982"/>
    <cellStyle name="40% - Accent5 7 2 2 5 2" xfId="33302"/>
    <cellStyle name="40% - Accent5 7 2 2 6" xfId="23142"/>
    <cellStyle name="40% - Accent5 7 2 3" xfId="4094"/>
    <cellStyle name="40% - Accent5 7 2 3 2" xfId="6634"/>
    <cellStyle name="40% - Accent5 7 2 3 2 2" xfId="11714"/>
    <cellStyle name="40% - Accent5 7 2 3 2 2 2" xfId="21874"/>
    <cellStyle name="40% - Accent5 7 2 3 2 2 2 2" xfId="42194"/>
    <cellStyle name="40% - Accent5 7 2 3 2 2 3" xfId="32034"/>
    <cellStyle name="40% - Accent5 7 2 3 2 3" xfId="16794"/>
    <cellStyle name="40% - Accent5 7 2 3 2 3 2" xfId="37114"/>
    <cellStyle name="40% - Accent5 7 2 3 2 4" xfId="26954"/>
    <cellStyle name="40% - Accent5 7 2 3 3" xfId="9174"/>
    <cellStyle name="40% - Accent5 7 2 3 3 2" xfId="19334"/>
    <cellStyle name="40% - Accent5 7 2 3 3 2 2" xfId="39654"/>
    <cellStyle name="40% - Accent5 7 2 3 3 3" xfId="29494"/>
    <cellStyle name="40% - Accent5 7 2 3 4" xfId="14254"/>
    <cellStyle name="40% - Accent5 7 2 3 4 2" xfId="34574"/>
    <cellStyle name="40% - Accent5 7 2 3 5" xfId="24414"/>
    <cellStyle name="40% - Accent5 7 2 4" xfId="5361"/>
    <cellStyle name="40% - Accent5 7 2 4 2" xfId="10441"/>
    <cellStyle name="40% - Accent5 7 2 4 2 2" xfId="20601"/>
    <cellStyle name="40% - Accent5 7 2 4 2 2 2" xfId="40921"/>
    <cellStyle name="40% - Accent5 7 2 4 2 3" xfId="30761"/>
    <cellStyle name="40% - Accent5 7 2 4 3" xfId="15521"/>
    <cellStyle name="40% - Accent5 7 2 4 3 2" xfId="35841"/>
    <cellStyle name="40% - Accent5 7 2 4 4" xfId="25681"/>
    <cellStyle name="40% - Accent5 7 2 5" xfId="7901"/>
    <cellStyle name="40% - Accent5 7 2 5 2" xfId="18061"/>
    <cellStyle name="40% - Accent5 7 2 5 2 2" xfId="38381"/>
    <cellStyle name="40% - Accent5 7 2 5 3" xfId="28221"/>
    <cellStyle name="40% - Accent5 7 2 6" xfId="12981"/>
    <cellStyle name="40% - Accent5 7 2 6 2" xfId="33301"/>
    <cellStyle name="40% - Accent5 7 2 7" xfId="23141"/>
    <cellStyle name="40% - Accent5 7 3" xfId="833"/>
    <cellStyle name="40% - Accent5 7 3 2" xfId="4096"/>
    <cellStyle name="40% - Accent5 7 3 2 2" xfId="6636"/>
    <cellStyle name="40% - Accent5 7 3 2 2 2" xfId="11716"/>
    <cellStyle name="40% - Accent5 7 3 2 2 2 2" xfId="21876"/>
    <cellStyle name="40% - Accent5 7 3 2 2 2 2 2" xfId="42196"/>
    <cellStyle name="40% - Accent5 7 3 2 2 2 3" xfId="32036"/>
    <cellStyle name="40% - Accent5 7 3 2 2 3" xfId="16796"/>
    <cellStyle name="40% - Accent5 7 3 2 2 3 2" xfId="37116"/>
    <cellStyle name="40% - Accent5 7 3 2 2 4" xfId="26956"/>
    <cellStyle name="40% - Accent5 7 3 2 3" xfId="9176"/>
    <cellStyle name="40% - Accent5 7 3 2 3 2" xfId="19336"/>
    <cellStyle name="40% - Accent5 7 3 2 3 2 2" xfId="39656"/>
    <cellStyle name="40% - Accent5 7 3 2 3 3" xfId="29496"/>
    <cellStyle name="40% - Accent5 7 3 2 4" xfId="14256"/>
    <cellStyle name="40% - Accent5 7 3 2 4 2" xfId="34576"/>
    <cellStyle name="40% - Accent5 7 3 2 5" xfId="24416"/>
    <cellStyle name="40% - Accent5 7 3 3" xfId="5363"/>
    <cellStyle name="40% - Accent5 7 3 3 2" xfId="10443"/>
    <cellStyle name="40% - Accent5 7 3 3 2 2" xfId="20603"/>
    <cellStyle name="40% - Accent5 7 3 3 2 2 2" xfId="40923"/>
    <cellStyle name="40% - Accent5 7 3 3 2 3" xfId="30763"/>
    <cellStyle name="40% - Accent5 7 3 3 3" xfId="15523"/>
    <cellStyle name="40% - Accent5 7 3 3 3 2" xfId="35843"/>
    <cellStyle name="40% - Accent5 7 3 3 4" xfId="25683"/>
    <cellStyle name="40% - Accent5 7 3 4" xfId="7903"/>
    <cellStyle name="40% - Accent5 7 3 4 2" xfId="18063"/>
    <cellStyle name="40% - Accent5 7 3 4 2 2" xfId="38383"/>
    <cellStyle name="40% - Accent5 7 3 4 3" xfId="28223"/>
    <cellStyle name="40% - Accent5 7 3 5" xfId="12983"/>
    <cellStyle name="40% - Accent5 7 3 5 2" xfId="33303"/>
    <cellStyle name="40% - Accent5 7 3 6" xfId="23143"/>
    <cellStyle name="40% - Accent5 7 4" xfId="4093"/>
    <cellStyle name="40% - Accent5 7 4 2" xfId="6633"/>
    <cellStyle name="40% - Accent5 7 4 2 2" xfId="11713"/>
    <cellStyle name="40% - Accent5 7 4 2 2 2" xfId="21873"/>
    <cellStyle name="40% - Accent5 7 4 2 2 2 2" xfId="42193"/>
    <cellStyle name="40% - Accent5 7 4 2 2 3" xfId="32033"/>
    <cellStyle name="40% - Accent5 7 4 2 3" xfId="16793"/>
    <cellStyle name="40% - Accent5 7 4 2 3 2" xfId="37113"/>
    <cellStyle name="40% - Accent5 7 4 2 4" xfId="26953"/>
    <cellStyle name="40% - Accent5 7 4 3" xfId="9173"/>
    <cellStyle name="40% - Accent5 7 4 3 2" xfId="19333"/>
    <cellStyle name="40% - Accent5 7 4 3 2 2" xfId="39653"/>
    <cellStyle name="40% - Accent5 7 4 3 3" xfId="29493"/>
    <cellStyle name="40% - Accent5 7 4 4" xfId="14253"/>
    <cellStyle name="40% - Accent5 7 4 4 2" xfId="34573"/>
    <cellStyle name="40% - Accent5 7 4 5" xfId="24413"/>
    <cellStyle name="40% - Accent5 7 5" xfId="5360"/>
    <cellStyle name="40% - Accent5 7 5 2" xfId="10440"/>
    <cellStyle name="40% - Accent5 7 5 2 2" xfId="20600"/>
    <cellStyle name="40% - Accent5 7 5 2 2 2" xfId="40920"/>
    <cellStyle name="40% - Accent5 7 5 2 3" xfId="30760"/>
    <cellStyle name="40% - Accent5 7 5 3" xfId="15520"/>
    <cellStyle name="40% - Accent5 7 5 3 2" xfId="35840"/>
    <cellStyle name="40% - Accent5 7 5 4" xfId="25680"/>
    <cellStyle name="40% - Accent5 7 6" xfId="7900"/>
    <cellStyle name="40% - Accent5 7 6 2" xfId="18060"/>
    <cellStyle name="40% - Accent5 7 6 2 2" xfId="38380"/>
    <cellStyle name="40% - Accent5 7 6 3" xfId="28220"/>
    <cellStyle name="40% - Accent5 7 7" xfId="12980"/>
    <cellStyle name="40% - Accent5 7 7 2" xfId="33300"/>
    <cellStyle name="40% - Accent5 7 8" xfId="23140"/>
    <cellStyle name="40% - Accent5 8" xfId="834"/>
    <cellStyle name="40% - Accent5 8 2" xfId="835"/>
    <cellStyle name="40% - Accent5 8 2 2" xfId="4098"/>
    <cellStyle name="40% - Accent5 8 2 2 2" xfId="6638"/>
    <cellStyle name="40% - Accent5 8 2 2 2 2" xfId="11718"/>
    <cellStyle name="40% - Accent5 8 2 2 2 2 2" xfId="21878"/>
    <cellStyle name="40% - Accent5 8 2 2 2 2 2 2" xfId="42198"/>
    <cellStyle name="40% - Accent5 8 2 2 2 2 3" xfId="32038"/>
    <cellStyle name="40% - Accent5 8 2 2 2 3" xfId="16798"/>
    <cellStyle name="40% - Accent5 8 2 2 2 3 2" xfId="37118"/>
    <cellStyle name="40% - Accent5 8 2 2 2 4" xfId="26958"/>
    <cellStyle name="40% - Accent5 8 2 2 3" xfId="9178"/>
    <cellStyle name="40% - Accent5 8 2 2 3 2" xfId="19338"/>
    <cellStyle name="40% - Accent5 8 2 2 3 2 2" xfId="39658"/>
    <cellStyle name="40% - Accent5 8 2 2 3 3" xfId="29498"/>
    <cellStyle name="40% - Accent5 8 2 2 4" xfId="14258"/>
    <cellStyle name="40% - Accent5 8 2 2 4 2" xfId="34578"/>
    <cellStyle name="40% - Accent5 8 2 2 5" xfId="24418"/>
    <cellStyle name="40% - Accent5 8 2 3" xfId="5365"/>
    <cellStyle name="40% - Accent5 8 2 3 2" xfId="10445"/>
    <cellStyle name="40% - Accent5 8 2 3 2 2" xfId="20605"/>
    <cellStyle name="40% - Accent5 8 2 3 2 2 2" xfId="40925"/>
    <cellStyle name="40% - Accent5 8 2 3 2 3" xfId="30765"/>
    <cellStyle name="40% - Accent5 8 2 3 3" xfId="15525"/>
    <cellStyle name="40% - Accent5 8 2 3 3 2" xfId="35845"/>
    <cellStyle name="40% - Accent5 8 2 3 4" xfId="25685"/>
    <cellStyle name="40% - Accent5 8 2 4" xfId="7905"/>
    <cellStyle name="40% - Accent5 8 2 4 2" xfId="18065"/>
    <cellStyle name="40% - Accent5 8 2 4 2 2" xfId="38385"/>
    <cellStyle name="40% - Accent5 8 2 4 3" xfId="28225"/>
    <cellStyle name="40% - Accent5 8 2 5" xfId="12985"/>
    <cellStyle name="40% - Accent5 8 2 5 2" xfId="33305"/>
    <cellStyle name="40% - Accent5 8 2 6" xfId="23145"/>
    <cellStyle name="40% - Accent5 8 3" xfId="4097"/>
    <cellStyle name="40% - Accent5 8 3 2" xfId="6637"/>
    <cellStyle name="40% - Accent5 8 3 2 2" xfId="11717"/>
    <cellStyle name="40% - Accent5 8 3 2 2 2" xfId="21877"/>
    <cellStyle name="40% - Accent5 8 3 2 2 2 2" xfId="42197"/>
    <cellStyle name="40% - Accent5 8 3 2 2 3" xfId="32037"/>
    <cellStyle name="40% - Accent5 8 3 2 3" xfId="16797"/>
    <cellStyle name="40% - Accent5 8 3 2 3 2" xfId="37117"/>
    <cellStyle name="40% - Accent5 8 3 2 4" xfId="26957"/>
    <cellStyle name="40% - Accent5 8 3 3" xfId="9177"/>
    <cellStyle name="40% - Accent5 8 3 3 2" xfId="19337"/>
    <cellStyle name="40% - Accent5 8 3 3 2 2" xfId="39657"/>
    <cellStyle name="40% - Accent5 8 3 3 3" xfId="29497"/>
    <cellStyle name="40% - Accent5 8 3 4" xfId="14257"/>
    <cellStyle name="40% - Accent5 8 3 4 2" xfId="34577"/>
    <cellStyle name="40% - Accent5 8 3 5" xfId="24417"/>
    <cellStyle name="40% - Accent5 8 4" xfId="5364"/>
    <cellStyle name="40% - Accent5 8 4 2" xfId="10444"/>
    <cellStyle name="40% - Accent5 8 4 2 2" xfId="20604"/>
    <cellStyle name="40% - Accent5 8 4 2 2 2" xfId="40924"/>
    <cellStyle name="40% - Accent5 8 4 2 3" xfId="30764"/>
    <cellStyle name="40% - Accent5 8 4 3" xfId="15524"/>
    <cellStyle name="40% - Accent5 8 4 3 2" xfId="35844"/>
    <cellStyle name="40% - Accent5 8 4 4" xfId="25684"/>
    <cellStyle name="40% - Accent5 8 5" xfId="7904"/>
    <cellStyle name="40% - Accent5 8 5 2" xfId="18064"/>
    <cellStyle name="40% - Accent5 8 5 2 2" xfId="38384"/>
    <cellStyle name="40% - Accent5 8 5 3" xfId="28224"/>
    <cellStyle name="40% - Accent5 8 6" xfId="12984"/>
    <cellStyle name="40% - Accent5 8 6 2" xfId="33304"/>
    <cellStyle name="40% - Accent5 8 7" xfId="23144"/>
    <cellStyle name="40% - Accent5 9" xfId="836"/>
    <cellStyle name="40% - Accent5 9 2" xfId="837"/>
    <cellStyle name="40% - Accent5 9 2 2" xfId="4100"/>
    <cellStyle name="40% - Accent5 9 2 2 2" xfId="6640"/>
    <cellStyle name="40% - Accent5 9 2 2 2 2" xfId="11720"/>
    <cellStyle name="40% - Accent5 9 2 2 2 2 2" xfId="21880"/>
    <cellStyle name="40% - Accent5 9 2 2 2 2 2 2" xfId="42200"/>
    <cellStyle name="40% - Accent5 9 2 2 2 2 3" xfId="32040"/>
    <cellStyle name="40% - Accent5 9 2 2 2 3" xfId="16800"/>
    <cellStyle name="40% - Accent5 9 2 2 2 3 2" xfId="37120"/>
    <cellStyle name="40% - Accent5 9 2 2 2 4" xfId="26960"/>
    <cellStyle name="40% - Accent5 9 2 2 3" xfId="9180"/>
    <cellStyle name="40% - Accent5 9 2 2 3 2" xfId="19340"/>
    <cellStyle name="40% - Accent5 9 2 2 3 2 2" xfId="39660"/>
    <cellStyle name="40% - Accent5 9 2 2 3 3" xfId="29500"/>
    <cellStyle name="40% - Accent5 9 2 2 4" xfId="14260"/>
    <cellStyle name="40% - Accent5 9 2 2 4 2" xfId="34580"/>
    <cellStyle name="40% - Accent5 9 2 2 5" xfId="24420"/>
    <cellStyle name="40% - Accent5 9 2 3" xfId="5367"/>
    <cellStyle name="40% - Accent5 9 2 3 2" xfId="10447"/>
    <cellStyle name="40% - Accent5 9 2 3 2 2" xfId="20607"/>
    <cellStyle name="40% - Accent5 9 2 3 2 2 2" xfId="40927"/>
    <cellStyle name="40% - Accent5 9 2 3 2 3" xfId="30767"/>
    <cellStyle name="40% - Accent5 9 2 3 3" xfId="15527"/>
    <cellStyle name="40% - Accent5 9 2 3 3 2" xfId="35847"/>
    <cellStyle name="40% - Accent5 9 2 3 4" xfId="25687"/>
    <cellStyle name="40% - Accent5 9 2 4" xfId="7907"/>
    <cellStyle name="40% - Accent5 9 2 4 2" xfId="18067"/>
    <cellStyle name="40% - Accent5 9 2 4 2 2" xfId="38387"/>
    <cellStyle name="40% - Accent5 9 2 4 3" xfId="28227"/>
    <cellStyle name="40% - Accent5 9 2 5" xfId="12987"/>
    <cellStyle name="40% - Accent5 9 2 5 2" xfId="33307"/>
    <cellStyle name="40% - Accent5 9 2 6" xfId="23147"/>
    <cellStyle name="40% - Accent5 9 3" xfId="4099"/>
    <cellStyle name="40% - Accent5 9 3 2" xfId="6639"/>
    <cellStyle name="40% - Accent5 9 3 2 2" xfId="11719"/>
    <cellStyle name="40% - Accent5 9 3 2 2 2" xfId="21879"/>
    <cellStyle name="40% - Accent5 9 3 2 2 2 2" xfId="42199"/>
    <cellStyle name="40% - Accent5 9 3 2 2 3" xfId="32039"/>
    <cellStyle name="40% - Accent5 9 3 2 3" xfId="16799"/>
    <cellStyle name="40% - Accent5 9 3 2 3 2" xfId="37119"/>
    <cellStyle name="40% - Accent5 9 3 2 4" xfId="26959"/>
    <cellStyle name="40% - Accent5 9 3 3" xfId="9179"/>
    <cellStyle name="40% - Accent5 9 3 3 2" xfId="19339"/>
    <cellStyle name="40% - Accent5 9 3 3 2 2" xfId="39659"/>
    <cellStyle name="40% - Accent5 9 3 3 3" xfId="29499"/>
    <cellStyle name="40% - Accent5 9 3 4" xfId="14259"/>
    <cellStyle name="40% - Accent5 9 3 4 2" xfId="34579"/>
    <cellStyle name="40% - Accent5 9 3 5" xfId="24419"/>
    <cellStyle name="40% - Accent5 9 4" xfId="5366"/>
    <cellStyle name="40% - Accent5 9 4 2" xfId="10446"/>
    <cellStyle name="40% - Accent5 9 4 2 2" xfId="20606"/>
    <cellStyle name="40% - Accent5 9 4 2 2 2" xfId="40926"/>
    <cellStyle name="40% - Accent5 9 4 2 3" xfId="30766"/>
    <cellStyle name="40% - Accent5 9 4 3" xfId="15526"/>
    <cellStyle name="40% - Accent5 9 4 3 2" xfId="35846"/>
    <cellStyle name="40% - Accent5 9 4 4" xfId="25686"/>
    <cellStyle name="40% - Accent5 9 5" xfId="7906"/>
    <cellStyle name="40% - Accent5 9 5 2" xfId="18066"/>
    <cellStyle name="40% - Accent5 9 5 2 2" xfId="38386"/>
    <cellStyle name="40% - Accent5 9 5 3" xfId="28226"/>
    <cellStyle name="40% - Accent5 9 6" xfId="12986"/>
    <cellStyle name="40% - Accent5 9 6 2" xfId="33306"/>
    <cellStyle name="40% - Accent5 9 7" xfId="23146"/>
    <cellStyle name="40% - Accent6" xfId="838" builtinId="51" customBuiltin="1"/>
    <cellStyle name="40% - Accent6 10" xfId="839"/>
    <cellStyle name="40% - Accent6 10 2" xfId="840"/>
    <cellStyle name="40% - Accent6 10 2 2" xfId="4102"/>
    <cellStyle name="40% - Accent6 10 2 2 2" xfId="6642"/>
    <cellStyle name="40% - Accent6 10 2 2 2 2" xfId="11722"/>
    <cellStyle name="40% - Accent6 10 2 2 2 2 2" xfId="21882"/>
    <cellStyle name="40% - Accent6 10 2 2 2 2 2 2" xfId="42202"/>
    <cellStyle name="40% - Accent6 10 2 2 2 2 3" xfId="32042"/>
    <cellStyle name="40% - Accent6 10 2 2 2 3" xfId="16802"/>
    <cellStyle name="40% - Accent6 10 2 2 2 3 2" xfId="37122"/>
    <cellStyle name="40% - Accent6 10 2 2 2 4" xfId="26962"/>
    <cellStyle name="40% - Accent6 10 2 2 3" xfId="9182"/>
    <cellStyle name="40% - Accent6 10 2 2 3 2" xfId="19342"/>
    <cellStyle name="40% - Accent6 10 2 2 3 2 2" xfId="39662"/>
    <cellStyle name="40% - Accent6 10 2 2 3 3" xfId="29502"/>
    <cellStyle name="40% - Accent6 10 2 2 4" xfId="14262"/>
    <cellStyle name="40% - Accent6 10 2 2 4 2" xfId="34582"/>
    <cellStyle name="40% - Accent6 10 2 2 5" xfId="24422"/>
    <cellStyle name="40% - Accent6 10 2 3" xfId="5369"/>
    <cellStyle name="40% - Accent6 10 2 3 2" xfId="10449"/>
    <cellStyle name="40% - Accent6 10 2 3 2 2" xfId="20609"/>
    <cellStyle name="40% - Accent6 10 2 3 2 2 2" xfId="40929"/>
    <cellStyle name="40% - Accent6 10 2 3 2 3" xfId="30769"/>
    <cellStyle name="40% - Accent6 10 2 3 3" xfId="15529"/>
    <cellStyle name="40% - Accent6 10 2 3 3 2" xfId="35849"/>
    <cellStyle name="40% - Accent6 10 2 3 4" xfId="25689"/>
    <cellStyle name="40% - Accent6 10 2 4" xfId="7909"/>
    <cellStyle name="40% - Accent6 10 2 4 2" xfId="18069"/>
    <cellStyle name="40% - Accent6 10 2 4 2 2" xfId="38389"/>
    <cellStyle name="40% - Accent6 10 2 4 3" xfId="28229"/>
    <cellStyle name="40% - Accent6 10 2 5" xfId="12989"/>
    <cellStyle name="40% - Accent6 10 2 5 2" xfId="33309"/>
    <cellStyle name="40% - Accent6 10 2 6" xfId="23149"/>
    <cellStyle name="40% - Accent6 10 3" xfId="4101"/>
    <cellStyle name="40% - Accent6 10 3 2" xfId="6641"/>
    <cellStyle name="40% - Accent6 10 3 2 2" xfId="11721"/>
    <cellStyle name="40% - Accent6 10 3 2 2 2" xfId="21881"/>
    <cellStyle name="40% - Accent6 10 3 2 2 2 2" xfId="42201"/>
    <cellStyle name="40% - Accent6 10 3 2 2 3" xfId="32041"/>
    <cellStyle name="40% - Accent6 10 3 2 3" xfId="16801"/>
    <cellStyle name="40% - Accent6 10 3 2 3 2" xfId="37121"/>
    <cellStyle name="40% - Accent6 10 3 2 4" xfId="26961"/>
    <cellStyle name="40% - Accent6 10 3 3" xfId="9181"/>
    <cellStyle name="40% - Accent6 10 3 3 2" xfId="19341"/>
    <cellStyle name="40% - Accent6 10 3 3 2 2" xfId="39661"/>
    <cellStyle name="40% - Accent6 10 3 3 3" xfId="29501"/>
    <cellStyle name="40% - Accent6 10 3 4" xfId="14261"/>
    <cellStyle name="40% - Accent6 10 3 4 2" xfId="34581"/>
    <cellStyle name="40% - Accent6 10 3 5" xfId="24421"/>
    <cellStyle name="40% - Accent6 10 4" xfId="5368"/>
    <cellStyle name="40% - Accent6 10 4 2" xfId="10448"/>
    <cellStyle name="40% - Accent6 10 4 2 2" xfId="20608"/>
    <cellStyle name="40% - Accent6 10 4 2 2 2" xfId="40928"/>
    <cellStyle name="40% - Accent6 10 4 2 3" xfId="30768"/>
    <cellStyle name="40% - Accent6 10 4 3" xfId="15528"/>
    <cellStyle name="40% - Accent6 10 4 3 2" xfId="35848"/>
    <cellStyle name="40% - Accent6 10 4 4" xfId="25688"/>
    <cellStyle name="40% - Accent6 10 5" xfId="7908"/>
    <cellStyle name="40% - Accent6 10 5 2" xfId="18068"/>
    <cellStyle name="40% - Accent6 10 5 2 2" xfId="38388"/>
    <cellStyle name="40% - Accent6 10 5 3" xfId="28228"/>
    <cellStyle name="40% - Accent6 10 6" xfId="12988"/>
    <cellStyle name="40% - Accent6 10 6 2" xfId="33308"/>
    <cellStyle name="40% - Accent6 10 7" xfId="23148"/>
    <cellStyle name="40% - Accent6 11" xfId="841"/>
    <cellStyle name="40% - Accent6 2" xfId="842"/>
    <cellStyle name="40% - Accent6 3" xfId="843"/>
    <cellStyle name="40% - Accent6 3 2" xfId="844"/>
    <cellStyle name="40% - Accent6 3 2 2" xfId="845"/>
    <cellStyle name="40% - Accent6 3 2 2 2" xfId="846"/>
    <cellStyle name="40% - Accent6 3 2 2 2 2" xfId="847"/>
    <cellStyle name="40% - Accent6 3 2 2 2 2 2" xfId="848"/>
    <cellStyle name="40% - Accent6 3 2 2 2 2 2 2" xfId="4107"/>
    <cellStyle name="40% - Accent6 3 2 2 2 2 2 2 2" xfId="6647"/>
    <cellStyle name="40% - Accent6 3 2 2 2 2 2 2 2 2" xfId="11727"/>
    <cellStyle name="40% - Accent6 3 2 2 2 2 2 2 2 2 2" xfId="21887"/>
    <cellStyle name="40% - Accent6 3 2 2 2 2 2 2 2 2 2 2" xfId="42207"/>
    <cellStyle name="40% - Accent6 3 2 2 2 2 2 2 2 2 3" xfId="32047"/>
    <cellStyle name="40% - Accent6 3 2 2 2 2 2 2 2 3" xfId="16807"/>
    <cellStyle name="40% - Accent6 3 2 2 2 2 2 2 2 3 2" xfId="37127"/>
    <cellStyle name="40% - Accent6 3 2 2 2 2 2 2 2 4" xfId="26967"/>
    <cellStyle name="40% - Accent6 3 2 2 2 2 2 2 3" xfId="9187"/>
    <cellStyle name="40% - Accent6 3 2 2 2 2 2 2 3 2" xfId="19347"/>
    <cellStyle name="40% - Accent6 3 2 2 2 2 2 2 3 2 2" xfId="39667"/>
    <cellStyle name="40% - Accent6 3 2 2 2 2 2 2 3 3" xfId="29507"/>
    <cellStyle name="40% - Accent6 3 2 2 2 2 2 2 4" xfId="14267"/>
    <cellStyle name="40% - Accent6 3 2 2 2 2 2 2 4 2" xfId="34587"/>
    <cellStyle name="40% - Accent6 3 2 2 2 2 2 2 5" xfId="24427"/>
    <cellStyle name="40% - Accent6 3 2 2 2 2 2 3" xfId="5374"/>
    <cellStyle name="40% - Accent6 3 2 2 2 2 2 3 2" xfId="10454"/>
    <cellStyle name="40% - Accent6 3 2 2 2 2 2 3 2 2" xfId="20614"/>
    <cellStyle name="40% - Accent6 3 2 2 2 2 2 3 2 2 2" xfId="40934"/>
    <cellStyle name="40% - Accent6 3 2 2 2 2 2 3 2 3" xfId="30774"/>
    <cellStyle name="40% - Accent6 3 2 2 2 2 2 3 3" xfId="15534"/>
    <cellStyle name="40% - Accent6 3 2 2 2 2 2 3 3 2" xfId="35854"/>
    <cellStyle name="40% - Accent6 3 2 2 2 2 2 3 4" xfId="25694"/>
    <cellStyle name="40% - Accent6 3 2 2 2 2 2 4" xfId="7914"/>
    <cellStyle name="40% - Accent6 3 2 2 2 2 2 4 2" xfId="18074"/>
    <cellStyle name="40% - Accent6 3 2 2 2 2 2 4 2 2" xfId="38394"/>
    <cellStyle name="40% - Accent6 3 2 2 2 2 2 4 3" xfId="28234"/>
    <cellStyle name="40% - Accent6 3 2 2 2 2 2 5" xfId="12994"/>
    <cellStyle name="40% - Accent6 3 2 2 2 2 2 5 2" xfId="33314"/>
    <cellStyle name="40% - Accent6 3 2 2 2 2 2 6" xfId="23154"/>
    <cellStyle name="40% - Accent6 3 2 2 2 2 3" xfId="4106"/>
    <cellStyle name="40% - Accent6 3 2 2 2 2 3 2" xfId="6646"/>
    <cellStyle name="40% - Accent6 3 2 2 2 2 3 2 2" xfId="11726"/>
    <cellStyle name="40% - Accent6 3 2 2 2 2 3 2 2 2" xfId="21886"/>
    <cellStyle name="40% - Accent6 3 2 2 2 2 3 2 2 2 2" xfId="42206"/>
    <cellStyle name="40% - Accent6 3 2 2 2 2 3 2 2 3" xfId="32046"/>
    <cellStyle name="40% - Accent6 3 2 2 2 2 3 2 3" xfId="16806"/>
    <cellStyle name="40% - Accent6 3 2 2 2 2 3 2 3 2" xfId="37126"/>
    <cellStyle name="40% - Accent6 3 2 2 2 2 3 2 4" xfId="26966"/>
    <cellStyle name="40% - Accent6 3 2 2 2 2 3 3" xfId="9186"/>
    <cellStyle name="40% - Accent6 3 2 2 2 2 3 3 2" xfId="19346"/>
    <cellStyle name="40% - Accent6 3 2 2 2 2 3 3 2 2" xfId="39666"/>
    <cellStyle name="40% - Accent6 3 2 2 2 2 3 3 3" xfId="29506"/>
    <cellStyle name="40% - Accent6 3 2 2 2 2 3 4" xfId="14266"/>
    <cellStyle name="40% - Accent6 3 2 2 2 2 3 4 2" xfId="34586"/>
    <cellStyle name="40% - Accent6 3 2 2 2 2 3 5" xfId="24426"/>
    <cellStyle name="40% - Accent6 3 2 2 2 2 4" xfId="5373"/>
    <cellStyle name="40% - Accent6 3 2 2 2 2 4 2" xfId="10453"/>
    <cellStyle name="40% - Accent6 3 2 2 2 2 4 2 2" xfId="20613"/>
    <cellStyle name="40% - Accent6 3 2 2 2 2 4 2 2 2" xfId="40933"/>
    <cellStyle name="40% - Accent6 3 2 2 2 2 4 2 3" xfId="30773"/>
    <cellStyle name="40% - Accent6 3 2 2 2 2 4 3" xfId="15533"/>
    <cellStyle name="40% - Accent6 3 2 2 2 2 4 3 2" xfId="35853"/>
    <cellStyle name="40% - Accent6 3 2 2 2 2 4 4" xfId="25693"/>
    <cellStyle name="40% - Accent6 3 2 2 2 2 5" xfId="7913"/>
    <cellStyle name="40% - Accent6 3 2 2 2 2 5 2" xfId="18073"/>
    <cellStyle name="40% - Accent6 3 2 2 2 2 5 2 2" xfId="38393"/>
    <cellStyle name="40% - Accent6 3 2 2 2 2 5 3" xfId="28233"/>
    <cellStyle name="40% - Accent6 3 2 2 2 2 6" xfId="12993"/>
    <cellStyle name="40% - Accent6 3 2 2 2 2 6 2" xfId="33313"/>
    <cellStyle name="40% - Accent6 3 2 2 2 2 7" xfId="23153"/>
    <cellStyle name="40% - Accent6 3 2 2 2 3" xfId="4105"/>
    <cellStyle name="40% - Accent6 3 2 2 2 3 2" xfId="6645"/>
    <cellStyle name="40% - Accent6 3 2 2 2 3 2 2" xfId="11725"/>
    <cellStyle name="40% - Accent6 3 2 2 2 3 2 2 2" xfId="21885"/>
    <cellStyle name="40% - Accent6 3 2 2 2 3 2 2 2 2" xfId="42205"/>
    <cellStyle name="40% - Accent6 3 2 2 2 3 2 2 3" xfId="32045"/>
    <cellStyle name="40% - Accent6 3 2 2 2 3 2 3" xfId="16805"/>
    <cellStyle name="40% - Accent6 3 2 2 2 3 2 3 2" xfId="37125"/>
    <cellStyle name="40% - Accent6 3 2 2 2 3 2 4" xfId="26965"/>
    <cellStyle name="40% - Accent6 3 2 2 2 3 3" xfId="9185"/>
    <cellStyle name="40% - Accent6 3 2 2 2 3 3 2" xfId="19345"/>
    <cellStyle name="40% - Accent6 3 2 2 2 3 3 2 2" xfId="39665"/>
    <cellStyle name="40% - Accent6 3 2 2 2 3 3 3" xfId="29505"/>
    <cellStyle name="40% - Accent6 3 2 2 2 3 4" xfId="14265"/>
    <cellStyle name="40% - Accent6 3 2 2 2 3 4 2" xfId="34585"/>
    <cellStyle name="40% - Accent6 3 2 2 2 3 5" xfId="24425"/>
    <cellStyle name="40% - Accent6 3 2 2 2 4" xfId="5372"/>
    <cellStyle name="40% - Accent6 3 2 2 2 4 2" xfId="10452"/>
    <cellStyle name="40% - Accent6 3 2 2 2 4 2 2" xfId="20612"/>
    <cellStyle name="40% - Accent6 3 2 2 2 4 2 2 2" xfId="40932"/>
    <cellStyle name="40% - Accent6 3 2 2 2 4 2 3" xfId="30772"/>
    <cellStyle name="40% - Accent6 3 2 2 2 4 3" xfId="15532"/>
    <cellStyle name="40% - Accent6 3 2 2 2 4 3 2" xfId="35852"/>
    <cellStyle name="40% - Accent6 3 2 2 2 4 4" xfId="25692"/>
    <cellStyle name="40% - Accent6 3 2 2 2 5" xfId="7912"/>
    <cellStyle name="40% - Accent6 3 2 2 2 5 2" xfId="18072"/>
    <cellStyle name="40% - Accent6 3 2 2 2 5 2 2" xfId="38392"/>
    <cellStyle name="40% - Accent6 3 2 2 2 5 3" xfId="28232"/>
    <cellStyle name="40% - Accent6 3 2 2 2 6" xfId="12992"/>
    <cellStyle name="40% - Accent6 3 2 2 2 6 2" xfId="33312"/>
    <cellStyle name="40% - Accent6 3 2 2 2 7" xfId="23152"/>
    <cellStyle name="40% - Accent6 3 2 2 3" xfId="849"/>
    <cellStyle name="40% - Accent6 3 2 2 3 2" xfId="850"/>
    <cellStyle name="40% - Accent6 3 2 2 3 2 2" xfId="4109"/>
    <cellStyle name="40% - Accent6 3 2 2 3 2 2 2" xfId="6649"/>
    <cellStyle name="40% - Accent6 3 2 2 3 2 2 2 2" xfId="11729"/>
    <cellStyle name="40% - Accent6 3 2 2 3 2 2 2 2 2" xfId="21889"/>
    <cellStyle name="40% - Accent6 3 2 2 3 2 2 2 2 2 2" xfId="42209"/>
    <cellStyle name="40% - Accent6 3 2 2 3 2 2 2 2 3" xfId="32049"/>
    <cellStyle name="40% - Accent6 3 2 2 3 2 2 2 3" xfId="16809"/>
    <cellStyle name="40% - Accent6 3 2 2 3 2 2 2 3 2" xfId="37129"/>
    <cellStyle name="40% - Accent6 3 2 2 3 2 2 2 4" xfId="26969"/>
    <cellStyle name="40% - Accent6 3 2 2 3 2 2 3" xfId="9189"/>
    <cellStyle name="40% - Accent6 3 2 2 3 2 2 3 2" xfId="19349"/>
    <cellStyle name="40% - Accent6 3 2 2 3 2 2 3 2 2" xfId="39669"/>
    <cellStyle name="40% - Accent6 3 2 2 3 2 2 3 3" xfId="29509"/>
    <cellStyle name="40% - Accent6 3 2 2 3 2 2 4" xfId="14269"/>
    <cellStyle name="40% - Accent6 3 2 2 3 2 2 4 2" xfId="34589"/>
    <cellStyle name="40% - Accent6 3 2 2 3 2 2 5" xfId="24429"/>
    <cellStyle name="40% - Accent6 3 2 2 3 2 3" xfId="5376"/>
    <cellStyle name="40% - Accent6 3 2 2 3 2 3 2" xfId="10456"/>
    <cellStyle name="40% - Accent6 3 2 2 3 2 3 2 2" xfId="20616"/>
    <cellStyle name="40% - Accent6 3 2 2 3 2 3 2 2 2" xfId="40936"/>
    <cellStyle name="40% - Accent6 3 2 2 3 2 3 2 3" xfId="30776"/>
    <cellStyle name="40% - Accent6 3 2 2 3 2 3 3" xfId="15536"/>
    <cellStyle name="40% - Accent6 3 2 2 3 2 3 3 2" xfId="35856"/>
    <cellStyle name="40% - Accent6 3 2 2 3 2 3 4" xfId="25696"/>
    <cellStyle name="40% - Accent6 3 2 2 3 2 4" xfId="7916"/>
    <cellStyle name="40% - Accent6 3 2 2 3 2 4 2" xfId="18076"/>
    <cellStyle name="40% - Accent6 3 2 2 3 2 4 2 2" xfId="38396"/>
    <cellStyle name="40% - Accent6 3 2 2 3 2 4 3" xfId="28236"/>
    <cellStyle name="40% - Accent6 3 2 2 3 2 5" xfId="12996"/>
    <cellStyle name="40% - Accent6 3 2 2 3 2 5 2" xfId="33316"/>
    <cellStyle name="40% - Accent6 3 2 2 3 2 6" xfId="23156"/>
    <cellStyle name="40% - Accent6 3 2 2 3 3" xfId="4108"/>
    <cellStyle name="40% - Accent6 3 2 2 3 3 2" xfId="6648"/>
    <cellStyle name="40% - Accent6 3 2 2 3 3 2 2" xfId="11728"/>
    <cellStyle name="40% - Accent6 3 2 2 3 3 2 2 2" xfId="21888"/>
    <cellStyle name="40% - Accent6 3 2 2 3 3 2 2 2 2" xfId="42208"/>
    <cellStyle name="40% - Accent6 3 2 2 3 3 2 2 3" xfId="32048"/>
    <cellStyle name="40% - Accent6 3 2 2 3 3 2 3" xfId="16808"/>
    <cellStyle name="40% - Accent6 3 2 2 3 3 2 3 2" xfId="37128"/>
    <cellStyle name="40% - Accent6 3 2 2 3 3 2 4" xfId="26968"/>
    <cellStyle name="40% - Accent6 3 2 2 3 3 3" xfId="9188"/>
    <cellStyle name="40% - Accent6 3 2 2 3 3 3 2" xfId="19348"/>
    <cellStyle name="40% - Accent6 3 2 2 3 3 3 2 2" xfId="39668"/>
    <cellStyle name="40% - Accent6 3 2 2 3 3 3 3" xfId="29508"/>
    <cellStyle name="40% - Accent6 3 2 2 3 3 4" xfId="14268"/>
    <cellStyle name="40% - Accent6 3 2 2 3 3 4 2" xfId="34588"/>
    <cellStyle name="40% - Accent6 3 2 2 3 3 5" xfId="24428"/>
    <cellStyle name="40% - Accent6 3 2 2 3 4" xfId="5375"/>
    <cellStyle name="40% - Accent6 3 2 2 3 4 2" xfId="10455"/>
    <cellStyle name="40% - Accent6 3 2 2 3 4 2 2" xfId="20615"/>
    <cellStyle name="40% - Accent6 3 2 2 3 4 2 2 2" xfId="40935"/>
    <cellStyle name="40% - Accent6 3 2 2 3 4 2 3" xfId="30775"/>
    <cellStyle name="40% - Accent6 3 2 2 3 4 3" xfId="15535"/>
    <cellStyle name="40% - Accent6 3 2 2 3 4 3 2" xfId="35855"/>
    <cellStyle name="40% - Accent6 3 2 2 3 4 4" xfId="25695"/>
    <cellStyle name="40% - Accent6 3 2 2 3 5" xfId="7915"/>
    <cellStyle name="40% - Accent6 3 2 2 3 5 2" xfId="18075"/>
    <cellStyle name="40% - Accent6 3 2 2 3 5 2 2" xfId="38395"/>
    <cellStyle name="40% - Accent6 3 2 2 3 5 3" xfId="28235"/>
    <cellStyle name="40% - Accent6 3 2 2 3 6" xfId="12995"/>
    <cellStyle name="40% - Accent6 3 2 2 3 6 2" xfId="33315"/>
    <cellStyle name="40% - Accent6 3 2 2 3 7" xfId="23155"/>
    <cellStyle name="40% - Accent6 3 2 2 4" xfId="4104"/>
    <cellStyle name="40% - Accent6 3 2 2 4 2" xfId="6644"/>
    <cellStyle name="40% - Accent6 3 2 2 4 2 2" xfId="11724"/>
    <cellStyle name="40% - Accent6 3 2 2 4 2 2 2" xfId="21884"/>
    <cellStyle name="40% - Accent6 3 2 2 4 2 2 2 2" xfId="42204"/>
    <cellStyle name="40% - Accent6 3 2 2 4 2 2 3" xfId="32044"/>
    <cellStyle name="40% - Accent6 3 2 2 4 2 3" xfId="16804"/>
    <cellStyle name="40% - Accent6 3 2 2 4 2 3 2" xfId="37124"/>
    <cellStyle name="40% - Accent6 3 2 2 4 2 4" xfId="26964"/>
    <cellStyle name="40% - Accent6 3 2 2 4 3" xfId="9184"/>
    <cellStyle name="40% - Accent6 3 2 2 4 3 2" xfId="19344"/>
    <cellStyle name="40% - Accent6 3 2 2 4 3 2 2" xfId="39664"/>
    <cellStyle name="40% - Accent6 3 2 2 4 3 3" xfId="29504"/>
    <cellStyle name="40% - Accent6 3 2 2 4 4" xfId="14264"/>
    <cellStyle name="40% - Accent6 3 2 2 4 4 2" xfId="34584"/>
    <cellStyle name="40% - Accent6 3 2 2 4 5" xfId="24424"/>
    <cellStyle name="40% - Accent6 3 2 2 5" xfId="5371"/>
    <cellStyle name="40% - Accent6 3 2 2 5 2" xfId="10451"/>
    <cellStyle name="40% - Accent6 3 2 2 5 2 2" xfId="20611"/>
    <cellStyle name="40% - Accent6 3 2 2 5 2 2 2" xfId="40931"/>
    <cellStyle name="40% - Accent6 3 2 2 5 2 3" xfId="30771"/>
    <cellStyle name="40% - Accent6 3 2 2 5 3" xfId="15531"/>
    <cellStyle name="40% - Accent6 3 2 2 5 3 2" xfId="35851"/>
    <cellStyle name="40% - Accent6 3 2 2 5 4" xfId="25691"/>
    <cellStyle name="40% - Accent6 3 2 2 6" xfId="7911"/>
    <cellStyle name="40% - Accent6 3 2 2 6 2" xfId="18071"/>
    <cellStyle name="40% - Accent6 3 2 2 6 2 2" xfId="38391"/>
    <cellStyle name="40% - Accent6 3 2 2 6 3" xfId="28231"/>
    <cellStyle name="40% - Accent6 3 2 2 7" xfId="12991"/>
    <cellStyle name="40% - Accent6 3 2 2 7 2" xfId="33311"/>
    <cellStyle name="40% - Accent6 3 2 2 8" xfId="23151"/>
    <cellStyle name="40% - Accent6 3 2 3" xfId="851"/>
    <cellStyle name="40% - Accent6 3 2 3 2" xfId="852"/>
    <cellStyle name="40% - Accent6 3 2 3 2 2" xfId="853"/>
    <cellStyle name="40% - Accent6 3 2 3 2 2 2" xfId="4112"/>
    <cellStyle name="40% - Accent6 3 2 3 2 2 2 2" xfId="6652"/>
    <cellStyle name="40% - Accent6 3 2 3 2 2 2 2 2" xfId="11732"/>
    <cellStyle name="40% - Accent6 3 2 3 2 2 2 2 2 2" xfId="21892"/>
    <cellStyle name="40% - Accent6 3 2 3 2 2 2 2 2 2 2" xfId="42212"/>
    <cellStyle name="40% - Accent6 3 2 3 2 2 2 2 2 3" xfId="32052"/>
    <cellStyle name="40% - Accent6 3 2 3 2 2 2 2 3" xfId="16812"/>
    <cellStyle name="40% - Accent6 3 2 3 2 2 2 2 3 2" xfId="37132"/>
    <cellStyle name="40% - Accent6 3 2 3 2 2 2 2 4" xfId="26972"/>
    <cellStyle name="40% - Accent6 3 2 3 2 2 2 3" xfId="9192"/>
    <cellStyle name="40% - Accent6 3 2 3 2 2 2 3 2" xfId="19352"/>
    <cellStyle name="40% - Accent6 3 2 3 2 2 2 3 2 2" xfId="39672"/>
    <cellStyle name="40% - Accent6 3 2 3 2 2 2 3 3" xfId="29512"/>
    <cellStyle name="40% - Accent6 3 2 3 2 2 2 4" xfId="14272"/>
    <cellStyle name="40% - Accent6 3 2 3 2 2 2 4 2" xfId="34592"/>
    <cellStyle name="40% - Accent6 3 2 3 2 2 2 5" xfId="24432"/>
    <cellStyle name="40% - Accent6 3 2 3 2 2 3" xfId="5379"/>
    <cellStyle name="40% - Accent6 3 2 3 2 2 3 2" xfId="10459"/>
    <cellStyle name="40% - Accent6 3 2 3 2 2 3 2 2" xfId="20619"/>
    <cellStyle name="40% - Accent6 3 2 3 2 2 3 2 2 2" xfId="40939"/>
    <cellStyle name="40% - Accent6 3 2 3 2 2 3 2 3" xfId="30779"/>
    <cellStyle name="40% - Accent6 3 2 3 2 2 3 3" xfId="15539"/>
    <cellStyle name="40% - Accent6 3 2 3 2 2 3 3 2" xfId="35859"/>
    <cellStyle name="40% - Accent6 3 2 3 2 2 3 4" xfId="25699"/>
    <cellStyle name="40% - Accent6 3 2 3 2 2 4" xfId="7919"/>
    <cellStyle name="40% - Accent6 3 2 3 2 2 4 2" xfId="18079"/>
    <cellStyle name="40% - Accent6 3 2 3 2 2 4 2 2" xfId="38399"/>
    <cellStyle name="40% - Accent6 3 2 3 2 2 4 3" xfId="28239"/>
    <cellStyle name="40% - Accent6 3 2 3 2 2 5" xfId="12999"/>
    <cellStyle name="40% - Accent6 3 2 3 2 2 5 2" xfId="33319"/>
    <cellStyle name="40% - Accent6 3 2 3 2 2 6" xfId="23159"/>
    <cellStyle name="40% - Accent6 3 2 3 2 3" xfId="4111"/>
    <cellStyle name="40% - Accent6 3 2 3 2 3 2" xfId="6651"/>
    <cellStyle name="40% - Accent6 3 2 3 2 3 2 2" xfId="11731"/>
    <cellStyle name="40% - Accent6 3 2 3 2 3 2 2 2" xfId="21891"/>
    <cellStyle name="40% - Accent6 3 2 3 2 3 2 2 2 2" xfId="42211"/>
    <cellStyle name="40% - Accent6 3 2 3 2 3 2 2 3" xfId="32051"/>
    <cellStyle name="40% - Accent6 3 2 3 2 3 2 3" xfId="16811"/>
    <cellStyle name="40% - Accent6 3 2 3 2 3 2 3 2" xfId="37131"/>
    <cellStyle name="40% - Accent6 3 2 3 2 3 2 4" xfId="26971"/>
    <cellStyle name="40% - Accent6 3 2 3 2 3 3" xfId="9191"/>
    <cellStyle name="40% - Accent6 3 2 3 2 3 3 2" xfId="19351"/>
    <cellStyle name="40% - Accent6 3 2 3 2 3 3 2 2" xfId="39671"/>
    <cellStyle name="40% - Accent6 3 2 3 2 3 3 3" xfId="29511"/>
    <cellStyle name="40% - Accent6 3 2 3 2 3 4" xfId="14271"/>
    <cellStyle name="40% - Accent6 3 2 3 2 3 4 2" xfId="34591"/>
    <cellStyle name="40% - Accent6 3 2 3 2 3 5" xfId="24431"/>
    <cellStyle name="40% - Accent6 3 2 3 2 4" xfId="5378"/>
    <cellStyle name="40% - Accent6 3 2 3 2 4 2" xfId="10458"/>
    <cellStyle name="40% - Accent6 3 2 3 2 4 2 2" xfId="20618"/>
    <cellStyle name="40% - Accent6 3 2 3 2 4 2 2 2" xfId="40938"/>
    <cellStyle name="40% - Accent6 3 2 3 2 4 2 3" xfId="30778"/>
    <cellStyle name="40% - Accent6 3 2 3 2 4 3" xfId="15538"/>
    <cellStyle name="40% - Accent6 3 2 3 2 4 3 2" xfId="35858"/>
    <cellStyle name="40% - Accent6 3 2 3 2 4 4" xfId="25698"/>
    <cellStyle name="40% - Accent6 3 2 3 2 5" xfId="7918"/>
    <cellStyle name="40% - Accent6 3 2 3 2 5 2" xfId="18078"/>
    <cellStyle name="40% - Accent6 3 2 3 2 5 2 2" xfId="38398"/>
    <cellStyle name="40% - Accent6 3 2 3 2 5 3" xfId="28238"/>
    <cellStyle name="40% - Accent6 3 2 3 2 6" xfId="12998"/>
    <cellStyle name="40% - Accent6 3 2 3 2 6 2" xfId="33318"/>
    <cellStyle name="40% - Accent6 3 2 3 2 7" xfId="23158"/>
    <cellStyle name="40% - Accent6 3 2 3 3" xfId="4110"/>
    <cellStyle name="40% - Accent6 3 2 3 3 2" xfId="6650"/>
    <cellStyle name="40% - Accent6 3 2 3 3 2 2" xfId="11730"/>
    <cellStyle name="40% - Accent6 3 2 3 3 2 2 2" xfId="21890"/>
    <cellStyle name="40% - Accent6 3 2 3 3 2 2 2 2" xfId="42210"/>
    <cellStyle name="40% - Accent6 3 2 3 3 2 2 3" xfId="32050"/>
    <cellStyle name="40% - Accent6 3 2 3 3 2 3" xfId="16810"/>
    <cellStyle name="40% - Accent6 3 2 3 3 2 3 2" xfId="37130"/>
    <cellStyle name="40% - Accent6 3 2 3 3 2 4" xfId="26970"/>
    <cellStyle name="40% - Accent6 3 2 3 3 3" xfId="9190"/>
    <cellStyle name="40% - Accent6 3 2 3 3 3 2" xfId="19350"/>
    <cellStyle name="40% - Accent6 3 2 3 3 3 2 2" xfId="39670"/>
    <cellStyle name="40% - Accent6 3 2 3 3 3 3" xfId="29510"/>
    <cellStyle name="40% - Accent6 3 2 3 3 4" xfId="14270"/>
    <cellStyle name="40% - Accent6 3 2 3 3 4 2" xfId="34590"/>
    <cellStyle name="40% - Accent6 3 2 3 3 5" xfId="24430"/>
    <cellStyle name="40% - Accent6 3 2 3 4" xfId="5377"/>
    <cellStyle name="40% - Accent6 3 2 3 4 2" xfId="10457"/>
    <cellStyle name="40% - Accent6 3 2 3 4 2 2" xfId="20617"/>
    <cellStyle name="40% - Accent6 3 2 3 4 2 2 2" xfId="40937"/>
    <cellStyle name="40% - Accent6 3 2 3 4 2 3" xfId="30777"/>
    <cellStyle name="40% - Accent6 3 2 3 4 3" xfId="15537"/>
    <cellStyle name="40% - Accent6 3 2 3 4 3 2" xfId="35857"/>
    <cellStyle name="40% - Accent6 3 2 3 4 4" xfId="25697"/>
    <cellStyle name="40% - Accent6 3 2 3 5" xfId="7917"/>
    <cellStyle name="40% - Accent6 3 2 3 5 2" xfId="18077"/>
    <cellStyle name="40% - Accent6 3 2 3 5 2 2" xfId="38397"/>
    <cellStyle name="40% - Accent6 3 2 3 5 3" xfId="28237"/>
    <cellStyle name="40% - Accent6 3 2 3 6" xfId="12997"/>
    <cellStyle name="40% - Accent6 3 2 3 6 2" xfId="33317"/>
    <cellStyle name="40% - Accent6 3 2 3 7" xfId="23157"/>
    <cellStyle name="40% - Accent6 3 2 4" xfId="854"/>
    <cellStyle name="40% - Accent6 3 2 4 2" xfId="855"/>
    <cellStyle name="40% - Accent6 3 2 4 2 2" xfId="4114"/>
    <cellStyle name="40% - Accent6 3 2 4 2 2 2" xfId="6654"/>
    <cellStyle name="40% - Accent6 3 2 4 2 2 2 2" xfId="11734"/>
    <cellStyle name="40% - Accent6 3 2 4 2 2 2 2 2" xfId="21894"/>
    <cellStyle name="40% - Accent6 3 2 4 2 2 2 2 2 2" xfId="42214"/>
    <cellStyle name="40% - Accent6 3 2 4 2 2 2 2 3" xfId="32054"/>
    <cellStyle name="40% - Accent6 3 2 4 2 2 2 3" xfId="16814"/>
    <cellStyle name="40% - Accent6 3 2 4 2 2 2 3 2" xfId="37134"/>
    <cellStyle name="40% - Accent6 3 2 4 2 2 2 4" xfId="26974"/>
    <cellStyle name="40% - Accent6 3 2 4 2 2 3" xfId="9194"/>
    <cellStyle name="40% - Accent6 3 2 4 2 2 3 2" xfId="19354"/>
    <cellStyle name="40% - Accent6 3 2 4 2 2 3 2 2" xfId="39674"/>
    <cellStyle name="40% - Accent6 3 2 4 2 2 3 3" xfId="29514"/>
    <cellStyle name="40% - Accent6 3 2 4 2 2 4" xfId="14274"/>
    <cellStyle name="40% - Accent6 3 2 4 2 2 4 2" xfId="34594"/>
    <cellStyle name="40% - Accent6 3 2 4 2 2 5" xfId="24434"/>
    <cellStyle name="40% - Accent6 3 2 4 2 3" xfId="5381"/>
    <cellStyle name="40% - Accent6 3 2 4 2 3 2" xfId="10461"/>
    <cellStyle name="40% - Accent6 3 2 4 2 3 2 2" xfId="20621"/>
    <cellStyle name="40% - Accent6 3 2 4 2 3 2 2 2" xfId="40941"/>
    <cellStyle name="40% - Accent6 3 2 4 2 3 2 3" xfId="30781"/>
    <cellStyle name="40% - Accent6 3 2 4 2 3 3" xfId="15541"/>
    <cellStyle name="40% - Accent6 3 2 4 2 3 3 2" xfId="35861"/>
    <cellStyle name="40% - Accent6 3 2 4 2 3 4" xfId="25701"/>
    <cellStyle name="40% - Accent6 3 2 4 2 4" xfId="7921"/>
    <cellStyle name="40% - Accent6 3 2 4 2 4 2" xfId="18081"/>
    <cellStyle name="40% - Accent6 3 2 4 2 4 2 2" xfId="38401"/>
    <cellStyle name="40% - Accent6 3 2 4 2 4 3" xfId="28241"/>
    <cellStyle name="40% - Accent6 3 2 4 2 5" xfId="13001"/>
    <cellStyle name="40% - Accent6 3 2 4 2 5 2" xfId="33321"/>
    <cellStyle name="40% - Accent6 3 2 4 2 6" xfId="23161"/>
    <cellStyle name="40% - Accent6 3 2 4 3" xfId="4113"/>
    <cellStyle name="40% - Accent6 3 2 4 3 2" xfId="6653"/>
    <cellStyle name="40% - Accent6 3 2 4 3 2 2" xfId="11733"/>
    <cellStyle name="40% - Accent6 3 2 4 3 2 2 2" xfId="21893"/>
    <cellStyle name="40% - Accent6 3 2 4 3 2 2 2 2" xfId="42213"/>
    <cellStyle name="40% - Accent6 3 2 4 3 2 2 3" xfId="32053"/>
    <cellStyle name="40% - Accent6 3 2 4 3 2 3" xfId="16813"/>
    <cellStyle name="40% - Accent6 3 2 4 3 2 3 2" xfId="37133"/>
    <cellStyle name="40% - Accent6 3 2 4 3 2 4" xfId="26973"/>
    <cellStyle name="40% - Accent6 3 2 4 3 3" xfId="9193"/>
    <cellStyle name="40% - Accent6 3 2 4 3 3 2" xfId="19353"/>
    <cellStyle name="40% - Accent6 3 2 4 3 3 2 2" xfId="39673"/>
    <cellStyle name="40% - Accent6 3 2 4 3 3 3" xfId="29513"/>
    <cellStyle name="40% - Accent6 3 2 4 3 4" xfId="14273"/>
    <cellStyle name="40% - Accent6 3 2 4 3 4 2" xfId="34593"/>
    <cellStyle name="40% - Accent6 3 2 4 3 5" xfId="24433"/>
    <cellStyle name="40% - Accent6 3 2 4 4" xfId="5380"/>
    <cellStyle name="40% - Accent6 3 2 4 4 2" xfId="10460"/>
    <cellStyle name="40% - Accent6 3 2 4 4 2 2" xfId="20620"/>
    <cellStyle name="40% - Accent6 3 2 4 4 2 2 2" xfId="40940"/>
    <cellStyle name="40% - Accent6 3 2 4 4 2 3" xfId="30780"/>
    <cellStyle name="40% - Accent6 3 2 4 4 3" xfId="15540"/>
    <cellStyle name="40% - Accent6 3 2 4 4 3 2" xfId="35860"/>
    <cellStyle name="40% - Accent6 3 2 4 4 4" xfId="25700"/>
    <cellStyle name="40% - Accent6 3 2 4 5" xfId="7920"/>
    <cellStyle name="40% - Accent6 3 2 4 5 2" xfId="18080"/>
    <cellStyle name="40% - Accent6 3 2 4 5 2 2" xfId="38400"/>
    <cellStyle name="40% - Accent6 3 2 4 5 3" xfId="28240"/>
    <cellStyle name="40% - Accent6 3 2 4 6" xfId="13000"/>
    <cellStyle name="40% - Accent6 3 2 4 6 2" xfId="33320"/>
    <cellStyle name="40% - Accent6 3 2 4 7" xfId="23160"/>
    <cellStyle name="40% - Accent6 3 2 5" xfId="4103"/>
    <cellStyle name="40% - Accent6 3 2 5 2" xfId="6643"/>
    <cellStyle name="40% - Accent6 3 2 5 2 2" xfId="11723"/>
    <cellStyle name="40% - Accent6 3 2 5 2 2 2" xfId="21883"/>
    <cellStyle name="40% - Accent6 3 2 5 2 2 2 2" xfId="42203"/>
    <cellStyle name="40% - Accent6 3 2 5 2 2 3" xfId="32043"/>
    <cellStyle name="40% - Accent6 3 2 5 2 3" xfId="16803"/>
    <cellStyle name="40% - Accent6 3 2 5 2 3 2" xfId="37123"/>
    <cellStyle name="40% - Accent6 3 2 5 2 4" xfId="26963"/>
    <cellStyle name="40% - Accent6 3 2 5 3" xfId="9183"/>
    <cellStyle name="40% - Accent6 3 2 5 3 2" xfId="19343"/>
    <cellStyle name="40% - Accent6 3 2 5 3 2 2" xfId="39663"/>
    <cellStyle name="40% - Accent6 3 2 5 3 3" xfId="29503"/>
    <cellStyle name="40% - Accent6 3 2 5 4" xfId="14263"/>
    <cellStyle name="40% - Accent6 3 2 5 4 2" xfId="34583"/>
    <cellStyle name="40% - Accent6 3 2 5 5" xfId="24423"/>
    <cellStyle name="40% - Accent6 3 2 6" xfId="5370"/>
    <cellStyle name="40% - Accent6 3 2 6 2" xfId="10450"/>
    <cellStyle name="40% - Accent6 3 2 6 2 2" xfId="20610"/>
    <cellStyle name="40% - Accent6 3 2 6 2 2 2" xfId="40930"/>
    <cellStyle name="40% - Accent6 3 2 6 2 3" xfId="30770"/>
    <cellStyle name="40% - Accent6 3 2 6 3" xfId="15530"/>
    <cellStyle name="40% - Accent6 3 2 6 3 2" xfId="35850"/>
    <cellStyle name="40% - Accent6 3 2 6 4" xfId="25690"/>
    <cellStyle name="40% - Accent6 3 2 7" xfId="7910"/>
    <cellStyle name="40% - Accent6 3 2 7 2" xfId="18070"/>
    <cellStyle name="40% - Accent6 3 2 7 2 2" xfId="38390"/>
    <cellStyle name="40% - Accent6 3 2 7 3" xfId="28230"/>
    <cellStyle name="40% - Accent6 3 2 8" xfId="12990"/>
    <cellStyle name="40% - Accent6 3 2 8 2" xfId="33310"/>
    <cellStyle name="40% - Accent6 3 2 9" xfId="23150"/>
    <cellStyle name="40% - Accent6 3 3" xfId="856"/>
    <cellStyle name="40% - Accent6 3 3 2" xfId="857"/>
    <cellStyle name="40% - Accent6 3 3 2 2" xfId="858"/>
    <cellStyle name="40% - Accent6 3 3 2 2 2" xfId="859"/>
    <cellStyle name="40% - Accent6 3 3 2 2 2 2" xfId="860"/>
    <cellStyle name="40% - Accent6 3 3 2 2 2 2 2" xfId="4119"/>
    <cellStyle name="40% - Accent6 3 3 2 2 2 2 2 2" xfId="6659"/>
    <cellStyle name="40% - Accent6 3 3 2 2 2 2 2 2 2" xfId="11739"/>
    <cellStyle name="40% - Accent6 3 3 2 2 2 2 2 2 2 2" xfId="21899"/>
    <cellStyle name="40% - Accent6 3 3 2 2 2 2 2 2 2 2 2" xfId="42219"/>
    <cellStyle name="40% - Accent6 3 3 2 2 2 2 2 2 2 3" xfId="32059"/>
    <cellStyle name="40% - Accent6 3 3 2 2 2 2 2 2 3" xfId="16819"/>
    <cellStyle name="40% - Accent6 3 3 2 2 2 2 2 2 3 2" xfId="37139"/>
    <cellStyle name="40% - Accent6 3 3 2 2 2 2 2 2 4" xfId="26979"/>
    <cellStyle name="40% - Accent6 3 3 2 2 2 2 2 3" xfId="9199"/>
    <cellStyle name="40% - Accent6 3 3 2 2 2 2 2 3 2" xfId="19359"/>
    <cellStyle name="40% - Accent6 3 3 2 2 2 2 2 3 2 2" xfId="39679"/>
    <cellStyle name="40% - Accent6 3 3 2 2 2 2 2 3 3" xfId="29519"/>
    <cellStyle name="40% - Accent6 3 3 2 2 2 2 2 4" xfId="14279"/>
    <cellStyle name="40% - Accent6 3 3 2 2 2 2 2 4 2" xfId="34599"/>
    <cellStyle name="40% - Accent6 3 3 2 2 2 2 2 5" xfId="24439"/>
    <cellStyle name="40% - Accent6 3 3 2 2 2 2 3" xfId="5386"/>
    <cellStyle name="40% - Accent6 3 3 2 2 2 2 3 2" xfId="10466"/>
    <cellStyle name="40% - Accent6 3 3 2 2 2 2 3 2 2" xfId="20626"/>
    <cellStyle name="40% - Accent6 3 3 2 2 2 2 3 2 2 2" xfId="40946"/>
    <cellStyle name="40% - Accent6 3 3 2 2 2 2 3 2 3" xfId="30786"/>
    <cellStyle name="40% - Accent6 3 3 2 2 2 2 3 3" xfId="15546"/>
    <cellStyle name="40% - Accent6 3 3 2 2 2 2 3 3 2" xfId="35866"/>
    <cellStyle name="40% - Accent6 3 3 2 2 2 2 3 4" xfId="25706"/>
    <cellStyle name="40% - Accent6 3 3 2 2 2 2 4" xfId="7926"/>
    <cellStyle name="40% - Accent6 3 3 2 2 2 2 4 2" xfId="18086"/>
    <cellStyle name="40% - Accent6 3 3 2 2 2 2 4 2 2" xfId="38406"/>
    <cellStyle name="40% - Accent6 3 3 2 2 2 2 4 3" xfId="28246"/>
    <cellStyle name="40% - Accent6 3 3 2 2 2 2 5" xfId="13006"/>
    <cellStyle name="40% - Accent6 3 3 2 2 2 2 5 2" xfId="33326"/>
    <cellStyle name="40% - Accent6 3 3 2 2 2 2 6" xfId="23166"/>
    <cellStyle name="40% - Accent6 3 3 2 2 2 3" xfId="4118"/>
    <cellStyle name="40% - Accent6 3 3 2 2 2 3 2" xfId="6658"/>
    <cellStyle name="40% - Accent6 3 3 2 2 2 3 2 2" xfId="11738"/>
    <cellStyle name="40% - Accent6 3 3 2 2 2 3 2 2 2" xfId="21898"/>
    <cellStyle name="40% - Accent6 3 3 2 2 2 3 2 2 2 2" xfId="42218"/>
    <cellStyle name="40% - Accent6 3 3 2 2 2 3 2 2 3" xfId="32058"/>
    <cellStyle name="40% - Accent6 3 3 2 2 2 3 2 3" xfId="16818"/>
    <cellStyle name="40% - Accent6 3 3 2 2 2 3 2 3 2" xfId="37138"/>
    <cellStyle name="40% - Accent6 3 3 2 2 2 3 2 4" xfId="26978"/>
    <cellStyle name="40% - Accent6 3 3 2 2 2 3 3" xfId="9198"/>
    <cellStyle name="40% - Accent6 3 3 2 2 2 3 3 2" xfId="19358"/>
    <cellStyle name="40% - Accent6 3 3 2 2 2 3 3 2 2" xfId="39678"/>
    <cellStyle name="40% - Accent6 3 3 2 2 2 3 3 3" xfId="29518"/>
    <cellStyle name="40% - Accent6 3 3 2 2 2 3 4" xfId="14278"/>
    <cellStyle name="40% - Accent6 3 3 2 2 2 3 4 2" xfId="34598"/>
    <cellStyle name="40% - Accent6 3 3 2 2 2 3 5" xfId="24438"/>
    <cellStyle name="40% - Accent6 3 3 2 2 2 4" xfId="5385"/>
    <cellStyle name="40% - Accent6 3 3 2 2 2 4 2" xfId="10465"/>
    <cellStyle name="40% - Accent6 3 3 2 2 2 4 2 2" xfId="20625"/>
    <cellStyle name="40% - Accent6 3 3 2 2 2 4 2 2 2" xfId="40945"/>
    <cellStyle name="40% - Accent6 3 3 2 2 2 4 2 3" xfId="30785"/>
    <cellStyle name="40% - Accent6 3 3 2 2 2 4 3" xfId="15545"/>
    <cellStyle name="40% - Accent6 3 3 2 2 2 4 3 2" xfId="35865"/>
    <cellStyle name="40% - Accent6 3 3 2 2 2 4 4" xfId="25705"/>
    <cellStyle name="40% - Accent6 3 3 2 2 2 5" xfId="7925"/>
    <cellStyle name="40% - Accent6 3 3 2 2 2 5 2" xfId="18085"/>
    <cellStyle name="40% - Accent6 3 3 2 2 2 5 2 2" xfId="38405"/>
    <cellStyle name="40% - Accent6 3 3 2 2 2 5 3" xfId="28245"/>
    <cellStyle name="40% - Accent6 3 3 2 2 2 6" xfId="13005"/>
    <cellStyle name="40% - Accent6 3 3 2 2 2 6 2" xfId="33325"/>
    <cellStyle name="40% - Accent6 3 3 2 2 2 7" xfId="23165"/>
    <cellStyle name="40% - Accent6 3 3 2 2 3" xfId="4117"/>
    <cellStyle name="40% - Accent6 3 3 2 2 3 2" xfId="6657"/>
    <cellStyle name="40% - Accent6 3 3 2 2 3 2 2" xfId="11737"/>
    <cellStyle name="40% - Accent6 3 3 2 2 3 2 2 2" xfId="21897"/>
    <cellStyle name="40% - Accent6 3 3 2 2 3 2 2 2 2" xfId="42217"/>
    <cellStyle name="40% - Accent6 3 3 2 2 3 2 2 3" xfId="32057"/>
    <cellStyle name="40% - Accent6 3 3 2 2 3 2 3" xfId="16817"/>
    <cellStyle name="40% - Accent6 3 3 2 2 3 2 3 2" xfId="37137"/>
    <cellStyle name="40% - Accent6 3 3 2 2 3 2 4" xfId="26977"/>
    <cellStyle name="40% - Accent6 3 3 2 2 3 3" xfId="9197"/>
    <cellStyle name="40% - Accent6 3 3 2 2 3 3 2" xfId="19357"/>
    <cellStyle name="40% - Accent6 3 3 2 2 3 3 2 2" xfId="39677"/>
    <cellStyle name="40% - Accent6 3 3 2 2 3 3 3" xfId="29517"/>
    <cellStyle name="40% - Accent6 3 3 2 2 3 4" xfId="14277"/>
    <cellStyle name="40% - Accent6 3 3 2 2 3 4 2" xfId="34597"/>
    <cellStyle name="40% - Accent6 3 3 2 2 3 5" xfId="24437"/>
    <cellStyle name="40% - Accent6 3 3 2 2 4" xfId="5384"/>
    <cellStyle name="40% - Accent6 3 3 2 2 4 2" xfId="10464"/>
    <cellStyle name="40% - Accent6 3 3 2 2 4 2 2" xfId="20624"/>
    <cellStyle name="40% - Accent6 3 3 2 2 4 2 2 2" xfId="40944"/>
    <cellStyle name="40% - Accent6 3 3 2 2 4 2 3" xfId="30784"/>
    <cellStyle name="40% - Accent6 3 3 2 2 4 3" xfId="15544"/>
    <cellStyle name="40% - Accent6 3 3 2 2 4 3 2" xfId="35864"/>
    <cellStyle name="40% - Accent6 3 3 2 2 4 4" xfId="25704"/>
    <cellStyle name="40% - Accent6 3 3 2 2 5" xfId="7924"/>
    <cellStyle name="40% - Accent6 3 3 2 2 5 2" xfId="18084"/>
    <cellStyle name="40% - Accent6 3 3 2 2 5 2 2" xfId="38404"/>
    <cellStyle name="40% - Accent6 3 3 2 2 5 3" xfId="28244"/>
    <cellStyle name="40% - Accent6 3 3 2 2 6" xfId="13004"/>
    <cellStyle name="40% - Accent6 3 3 2 2 6 2" xfId="33324"/>
    <cellStyle name="40% - Accent6 3 3 2 2 7" xfId="23164"/>
    <cellStyle name="40% - Accent6 3 3 2 3" xfId="861"/>
    <cellStyle name="40% - Accent6 3 3 2 3 2" xfId="862"/>
    <cellStyle name="40% - Accent6 3 3 2 3 2 2" xfId="4121"/>
    <cellStyle name="40% - Accent6 3 3 2 3 2 2 2" xfId="6661"/>
    <cellStyle name="40% - Accent6 3 3 2 3 2 2 2 2" xfId="11741"/>
    <cellStyle name="40% - Accent6 3 3 2 3 2 2 2 2 2" xfId="21901"/>
    <cellStyle name="40% - Accent6 3 3 2 3 2 2 2 2 2 2" xfId="42221"/>
    <cellStyle name="40% - Accent6 3 3 2 3 2 2 2 2 3" xfId="32061"/>
    <cellStyle name="40% - Accent6 3 3 2 3 2 2 2 3" xfId="16821"/>
    <cellStyle name="40% - Accent6 3 3 2 3 2 2 2 3 2" xfId="37141"/>
    <cellStyle name="40% - Accent6 3 3 2 3 2 2 2 4" xfId="26981"/>
    <cellStyle name="40% - Accent6 3 3 2 3 2 2 3" xfId="9201"/>
    <cellStyle name="40% - Accent6 3 3 2 3 2 2 3 2" xfId="19361"/>
    <cellStyle name="40% - Accent6 3 3 2 3 2 2 3 2 2" xfId="39681"/>
    <cellStyle name="40% - Accent6 3 3 2 3 2 2 3 3" xfId="29521"/>
    <cellStyle name="40% - Accent6 3 3 2 3 2 2 4" xfId="14281"/>
    <cellStyle name="40% - Accent6 3 3 2 3 2 2 4 2" xfId="34601"/>
    <cellStyle name="40% - Accent6 3 3 2 3 2 2 5" xfId="24441"/>
    <cellStyle name="40% - Accent6 3 3 2 3 2 3" xfId="5388"/>
    <cellStyle name="40% - Accent6 3 3 2 3 2 3 2" xfId="10468"/>
    <cellStyle name="40% - Accent6 3 3 2 3 2 3 2 2" xfId="20628"/>
    <cellStyle name="40% - Accent6 3 3 2 3 2 3 2 2 2" xfId="40948"/>
    <cellStyle name="40% - Accent6 3 3 2 3 2 3 2 3" xfId="30788"/>
    <cellStyle name="40% - Accent6 3 3 2 3 2 3 3" xfId="15548"/>
    <cellStyle name="40% - Accent6 3 3 2 3 2 3 3 2" xfId="35868"/>
    <cellStyle name="40% - Accent6 3 3 2 3 2 3 4" xfId="25708"/>
    <cellStyle name="40% - Accent6 3 3 2 3 2 4" xfId="7928"/>
    <cellStyle name="40% - Accent6 3 3 2 3 2 4 2" xfId="18088"/>
    <cellStyle name="40% - Accent6 3 3 2 3 2 4 2 2" xfId="38408"/>
    <cellStyle name="40% - Accent6 3 3 2 3 2 4 3" xfId="28248"/>
    <cellStyle name="40% - Accent6 3 3 2 3 2 5" xfId="13008"/>
    <cellStyle name="40% - Accent6 3 3 2 3 2 5 2" xfId="33328"/>
    <cellStyle name="40% - Accent6 3 3 2 3 2 6" xfId="23168"/>
    <cellStyle name="40% - Accent6 3 3 2 3 3" xfId="4120"/>
    <cellStyle name="40% - Accent6 3 3 2 3 3 2" xfId="6660"/>
    <cellStyle name="40% - Accent6 3 3 2 3 3 2 2" xfId="11740"/>
    <cellStyle name="40% - Accent6 3 3 2 3 3 2 2 2" xfId="21900"/>
    <cellStyle name="40% - Accent6 3 3 2 3 3 2 2 2 2" xfId="42220"/>
    <cellStyle name="40% - Accent6 3 3 2 3 3 2 2 3" xfId="32060"/>
    <cellStyle name="40% - Accent6 3 3 2 3 3 2 3" xfId="16820"/>
    <cellStyle name="40% - Accent6 3 3 2 3 3 2 3 2" xfId="37140"/>
    <cellStyle name="40% - Accent6 3 3 2 3 3 2 4" xfId="26980"/>
    <cellStyle name="40% - Accent6 3 3 2 3 3 3" xfId="9200"/>
    <cellStyle name="40% - Accent6 3 3 2 3 3 3 2" xfId="19360"/>
    <cellStyle name="40% - Accent6 3 3 2 3 3 3 2 2" xfId="39680"/>
    <cellStyle name="40% - Accent6 3 3 2 3 3 3 3" xfId="29520"/>
    <cellStyle name="40% - Accent6 3 3 2 3 3 4" xfId="14280"/>
    <cellStyle name="40% - Accent6 3 3 2 3 3 4 2" xfId="34600"/>
    <cellStyle name="40% - Accent6 3 3 2 3 3 5" xfId="24440"/>
    <cellStyle name="40% - Accent6 3 3 2 3 4" xfId="5387"/>
    <cellStyle name="40% - Accent6 3 3 2 3 4 2" xfId="10467"/>
    <cellStyle name="40% - Accent6 3 3 2 3 4 2 2" xfId="20627"/>
    <cellStyle name="40% - Accent6 3 3 2 3 4 2 2 2" xfId="40947"/>
    <cellStyle name="40% - Accent6 3 3 2 3 4 2 3" xfId="30787"/>
    <cellStyle name="40% - Accent6 3 3 2 3 4 3" xfId="15547"/>
    <cellStyle name="40% - Accent6 3 3 2 3 4 3 2" xfId="35867"/>
    <cellStyle name="40% - Accent6 3 3 2 3 4 4" xfId="25707"/>
    <cellStyle name="40% - Accent6 3 3 2 3 5" xfId="7927"/>
    <cellStyle name="40% - Accent6 3 3 2 3 5 2" xfId="18087"/>
    <cellStyle name="40% - Accent6 3 3 2 3 5 2 2" xfId="38407"/>
    <cellStyle name="40% - Accent6 3 3 2 3 5 3" xfId="28247"/>
    <cellStyle name="40% - Accent6 3 3 2 3 6" xfId="13007"/>
    <cellStyle name="40% - Accent6 3 3 2 3 6 2" xfId="33327"/>
    <cellStyle name="40% - Accent6 3 3 2 3 7" xfId="23167"/>
    <cellStyle name="40% - Accent6 3 3 2 4" xfId="4116"/>
    <cellStyle name="40% - Accent6 3 3 2 4 2" xfId="6656"/>
    <cellStyle name="40% - Accent6 3 3 2 4 2 2" xfId="11736"/>
    <cellStyle name="40% - Accent6 3 3 2 4 2 2 2" xfId="21896"/>
    <cellStyle name="40% - Accent6 3 3 2 4 2 2 2 2" xfId="42216"/>
    <cellStyle name="40% - Accent6 3 3 2 4 2 2 3" xfId="32056"/>
    <cellStyle name="40% - Accent6 3 3 2 4 2 3" xfId="16816"/>
    <cellStyle name="40% - Accent6 3 3 2 4 2 3 2" xfId="37136"/>
    <cellStyle name="40% - Accent6 3 3 2 4 2 4" xfId="26976"/>
    <cellStyle name="40% - Accent6 3 3 2 4 3" xfId="9196"/>
    <cellStyle name="40% - Accent6 3 3 2 4 3 2" xfId="19356"/>
    <cellStyle name="40% - Accent6 3 3 2 4 3 2 2" xfId="39676"/>
    <cellStyle name="40% - Accent6 3 3 2 4 3 3" xfId="29516"/>
    <cellStyle name="40% - Accent6 3 3 2 4 4" xfId="14276"/>
    <cellStyle name="40% - Accent6 3 3 2 4 4 2" xfId="34596"/>
    <cellStyle name="40% - Accent6 3 3 2 4 5" xfId="24436"/>
    <cellStyle name="40% - Accent6 3 3 2 5" xfId="5383"/>
    <cellStyle name="40% - Accent6 3 3 2 5 2" xfId="10463"/>
    <cellStyle name="40% - Accent6 3 3 2 5 2 2" xfId="20623"/>
    <cellStyle name="40% - Accent6 3 3 2 5 2 2 2" xfId="40943"/>
    <cellStyle name="40% - Accent6 3 3 2 5 2 3" xfId="30783"/>
    <cellStyle name="40% - Accent6 3 3 2 5 3" xfId="15543"/>
    <cellStyle name="40% - Accent6 3 3 2 5 3 2" xfId="35863"/>
    <cellStyle name="40% - Accent6 3 3 2 5 4" xfId="25703"/>
    <cellStyle name="40% - Accent6 3 3 2 6" xfId="7923"/>
    <cellStyle name="40% - Accent6 3 3 2 6 2" xfId="18083"/>
    <cellStyle name="40% - Accent6 3 3 2 6 2 2" xfId="38403"/>
    <cellStyle name="40% - Accent6 3 3 2 6 3" xfId="28243"/>
    <cellStyle name="40% - Accent6 3 3 2 7" xfId="13003"/>
    <cellStyle name="40% - Accent6 3 3 2 7 2" xfId="33323"/>
    <cellStyle name="40% - Accent6 3 3 2 8" xfId="23163"/>
    <cellStyle name="40% - Accent6 3 3 3" xfId="863"/>
    <cellStyle name="40% - Accent6 3 3 3 2" xfId="864"/>
    <cellStyle name="40% - Accent6 3 3 3 2 2" xfId="865"/>
    <cellStyle name="40% - Accent6 3 3 3 2 2 2" xfId="4124"/>
    <cellStyle name="40% - Accent6 3 3 3 2 2 2 2" xfId="6664"/>
    <cellStyle name="40% - Accent6 3 3 3 2 2 2 2 2" xfId="11744"/>
    <cellStyle name="40% - Accent6 3 3 3 2 2 2 2 2 2" xfId="21904"/>
    <cellStyle name="40% - Accent6 3 3 3 2 2 2 2 2 2 2" xfId="42224"/>
    <cellStyle name="40% - Accent6 3 3 3 2 2 2 2 2 3" xfId="32064"/>
    <cellStyle name="40% - Accent6 3 3 3 2 2 2 2 3" xfId="16824"/>
    <cellStyle name="40% - Accent6 3 3 3 2 2 2 2 3 2" xfId="37144"/>
    <cellStyle name="40% - Accent6 3 3 3 2 2 2 2 4" xfId="26984"/>
    <cellStyle name="40% - Accent6 3 3 3 2 2 2 3" xfId="9204"/>
    <cellStyle name="40% - Accent6 3 3 3 2 2 2 3 2" xfId="19364"/>
    <cellStyle name="40% - Accent6 3 3 3 2 2 2 3 2 2" xfId="39684"/>
    <cellStyle name="40% - Accent6 3 3 3 2 2 2 3 3" xfId="29524"/>
    <cellStyle name="40% - Accent6 3 3 3 2 2 2 4" xfId="14284"/>
    <cellStyle name="40% - Accent6 3 3 3 2 2 2 4 2" xfId="34604"/>
    <cellStyle name="40% - Accent6 3 3 3 2 2 2 5" xfId="24444"/>
    <cellStyle name="40% - Accent6 3 3 3 2 2 3" xfId="5391"/>
    <cellStyle name="40% - Accent6 3 3 3 2 2 3 2" xfId="10471"/>
    <cellStyle name="40% - Accent6 3 3 3 2 2 3 2 2" xfId="20631"/>
    <cellStyle name="40% - Accent6 3 3 3 2 2 3 2 2 2" xfId="40951"/>
    <cellStyle name="40% - Accent6 3 3 3 2 2 3 2 3" xfId="30791"/>
    <cellStyle name="40% - Accent6 3 3 3 2 2 3 3" xfId="15551"/>
    <cellStyle name="40% - Accent6 3 3 3 2 2 3 3 2" xfId="35871"/>
    <cellStyle name="40% - Accent6 3 3 3 2 2 3 4" xfId="25711"/>
    <cellStyle name="40% - Accent6 3 3 3 2 2 4" xfId="7931"/>
    <cellStyle name="40% - Accent6 3 3 3 2 2 4 2" xfId="18091"/>
    <cellStyle name="40% - Accent6 3 3 3 2 2 4 2 2" xfId="38411"/>
    <cellStyle name="40% - Accent6 3 3 3 2 2 4 3" xfId="28251"/>
    <cellStyle name="40% - Accent6 3 3 3 2 2 5" xfId="13011"/>
    <cellStyle name="40% - Accent6 3 3 3 2 2 5 2" xfId="33331"/>
    <cellStyle name="40% - Accent6 3 3 3 2 2 6" xfId="23171"/>
    <cellStyle name="40% - Accent6 3 3 3 2 3" xfId="4123"/>
    <cellStyle name="40% - Accent6 3 3 3 2 3 2" xfId="6663"/>
    <cellStyle name="40% - Accent6 3 3 3 2 3 2 2" xfId="11743"/>
    <cellStyle name="40% - Accent6 3 3 3 2 3 2 2 2" xfId="21903"/>
    <cellStyle name="40% - Accent6 3 3 3 2 3 2 2 2 2" xfId="42223"/>
    <cellStyle name="40% - Accent6 3 3 3 2 3 2 2 3" xfId="32063"/>
    <cellStyle name="40% - Accent6 3 3 3 2 3 2 3" xfId="16823"/>
    <cellStyle name="40% - Accent6 3 3 3 2 3 2 3 2" xfId="37143"/>
    <cellStyle name="40% - Accent6 3 3 3 2 3 2 4" xfId="26983"/>
    <cellStyle name="40% - Accent6 3 3 3 2 3 3" xfId="9203"/>
    <cellStyle name="40% - Accent6 3 3 3 2 3 3 2" xfId="19363"/>
    <cellStyle name="40% - Accent6 3 3 3 2 3 3 2 2" xfId="39683"/>
    <cellStyle name="40% - Accent6 3 3 3 2 3 3 3" xfId="29523"/>
    <cellStyle name="40% - Accent6 3 3 3 2 3 4" xfId="14283"/>
    <cellStyle name="40% - Accent6 3 3 3 2 3 4 2" xfId="34603"/>
    <cellStyle name="40% - Accent6 3 3 3 2 3 5" xfId="24443"/>
    <cellStyle name="40% - Accent6 3 3 3 2 4" xfId="5390"/>
    <cellStyle name="40% - Accent6 3 3 3 2 4 2" xfId="10470"/>
    <cellStyle name="40% - Accent6 3 3 3 2 4 2 2" xfId="20630"/>
    <cellStyle name="40% - Accent6 3 3 3 2 4 2 2 2" xfId="40950"/>
    <cellStyle name="40% - Accent6 3 3 3 2 4 2 3" xfId="30790"/>
    <cellStyle name="40% - Accent6 3 3 3 2 4 3" xfId="15550"/>
    <cellStyle name="40% - Accent6 3 3 3 2 4 3 2" xfId="35870"/>
    <cellStyle name="40% - Accent6 3 3 3 2 4 4" xfId="25710"/>
    <cellStyle name="40% - Accent6 3 3 3 2 5" xfId="7930"/>
    <cellStyle name="40% - Accent6 3 3 3 2 5 2" xfId="18090"/>
    <cellStyle name="40% - Accent6 3 3 3 2 5 2 2" xfId="38410"/>
    <cellStyle name="40% - Accent6 3 3 3 2 5 3" xfId="28250"/>
    <cellStyle name="40% - Accent6 3 3 3 2 6" xfId="13010"/>
    <cellStyle name="40% - Accent6 3 3 3 2 6 2" xfId="33330"/>
    <cellStyle name="40% - Accent6 3 3 3 2 7" xfId="23170"/>
    <cellStyle name="40% - Accent6 3 3 3 3" xfId="4122"/>
    <cellStyle name="40% - Accent6 3 3 3 3 2" xfId="6662"/>
    <cellStyle name="40% - Accent6 3 3 3 3 2 2" xfId="11742"/>
    <cellStyle name="40% - Accent6 3 3 3 3 2 2 2" xfId="21902"/>
    <cellStyle name="40% - Accent6 3 3 3 3 2 2 2 2" xfId="42222"/>
    <cellStyle name="40% - Accent6 3 3 3 3 2 2 3" xfId="32062"/>
    <cellStyle name="40% - Accent6 3 3 3 3 2 3" xfId="16822"/>
    <cellStyle name="40% - Accent6 3 3 3 3 2 3 2" xfId="37142"/>
    <cellStyle name="40% - Accent6 3 3 3 3 2 4" xfId="26982"/>
    <cellStyle name="40% - Accent6 3 3 3 3 3" xfId="9202"/>
    <cellStyle name="40% - Accent6 3 3 3 3 3 2" xfId="19362"/>
    <cellStyle name="40% - Accent6 3 3 3 3 3 2 2" xfId="39682"/>
    <cellStyle name="40% - Accent6 3 3 3 3 3 3" xfId="29522"/>
    <cellStyle name="40% - Accent6 3 3 3 3 4" xfId="14282"/>
    <cellStyle name="40% - Accent6 3 3 3 3 4 2" xfId="34602"/>
    <cellStyle name="40% - Accent6 3 3 3 3 5" xfId="24442"/>
    <cellStyle name="40% - Accent6 3 3 3 4" xfId="5389"/>
    <cellStyle name="40% - Accent6 3 3 3 4 2" xfId="10469"/>
    <cellStyle name="40% - Accent6 3 3 3 4 2 2" xfId="20629"/>
    <cellStyle name="40% - Accent6 3 3 3 4 2 2 2" xfId="40949"/>
    <cellStyle name="40% - Accent6 3 3 3 4 2 3" xfId="30789"/>
    <cellStyle name="40% - Accent6 3 3 3 4 3" xfId="15549"/>
    <cellStyle name="40% - Accent6 3 3 3 4 3 2" xfId="35869"/>
    <cellStyle name="40% - Accent6 3 3 3 4 4" xfId="25709"/>
    <cellStyle name="40% - Accent6 3 3 3 5" xfId="7929"/>
    <cellStyle name="40% - Accent6 3 3 3 5 2" xfId="18089"/>
    <cellStyle name="40% - Accent6 3 3 3 5 2 2" xfId="38409"/>
    <cellStyle name="40% - Accent6 3 3 3 5 3" xfId="28249"/>
    <cellStyle name="40% - Accent6 3 3 3 6" xfId="13009"/>
    <cellStyle name="40% - Accent6 3 3 3 6 2" xfId="33329"/>
    <cellStyle name="40% - Accent6 3 3 3 7" xfId="23169"/>
    <cellStyle name="40% - Accent6 3 3 4" xfId="866"/>
    <cellStyle name="40% - Accent6 3 3 4 2" xfId="867"/>
    <cellStyle name="40% - Accent6 3 3 4 2 2" xfId="4126"/>
    <cellStyle name="40% - Accent6 3 3 4 2 2 2" xfId="6666"/>
    <cellStyle name="40% - Accent6 3 3 4 2 2 2 2" xfId="11746"/>
    <cellStyle name="40% - Accent6 3 3 4 2 2 2 2 2" xfId="21906"/>
    <cellStyle name="40% - Accent6 3 3 4 2 2 2 2 2 2" xfId="42226"/>
    <cellStyle name="40% - Accent6 3 3 4 2 2 2 2 3" xfId="32066"/>
    <cellStyle name="40% - Accent6 3 3 4 2 2 2 3" xfId="16826"/>
    <cellStyle name="40% - Accent6 3 3 4 2 2 2 3 2" xfId="37146"/>
    <cellStyle name="40% - Accent6 3 3 4 2 2 2 4" xfId="26986"/>
    <cellStyle name="40% - Accent6 3 3 4 2 2 3" xfId="9206"/>
    <cellStyle name="40% - Accent6 3 3 4 2 2 3 2" xfId="19366"/>
    <cellStyle name="40% - Accent6 3 3 4 2 2 3 2 2" xfId="39686"/>
    <cellStyle name="40% - Accent6 3 3 4 2 2 3 3" xfId="29526"/>
    <cellStyle name="40% - Accent6 3 3 4 2 2 4" xfId="14286"/>
    <cellStyle name="40% - Accent6 3 3 4 2 2 4 2" xfId="34606"/>
    <cellStyle name="40% - Accent6 3 3 4 2 2 5" xfId="24446"/>
    <cellStyle name="40% - Accent6 3 3 4 2 3" xfId="5393"/>
    <cellStyle name="40% - Accent6 3 3 4 2 3 2" xfId="10473"/>
    <cellStyle name="40% - Accent6 3 3 4 2 3 2 2" xfId="20633"/>
    <cellStyle name="40% - Accent6 3 3 4 2 3 2 2 2" xfId="40953"/>
    <cellStyle name="40% - Accent6 3 3 4 2 3 2 3" xfId="30793"/>
    <cellStyle name="40% - Accent6 3 3 4 2 3 3" xfId="15553"/>
    <cellStyle name="40% - Accent6 3 3 4 2 3 3 2" xfId="35873"/>
    <cellStyle name="40% - Accent6 3 3 4 2 3 4" xfId="25713"/>
    <cellStyle name="40% - Accent6 3 3 4 2 4" xfId="7933"/>
    <cellStyle name="40% - Accent6 3 3 4 2 4 2" xfId="18093"/>
    <cellStyle name="40% - Accent6 3 3 4 2 4 2 2" xfId="38413"/>
    <cellStyle name="40% - Accent6 3 3 4 2 4 3" xfId="28253"/>
    <cellStyle name="40% - Accent6 3 3 4 2 5" xfId="13013"/>
    <cellStyle name="40% - Accent6 3 3 4 2 5 2" xfId="33333"/>
    <cellStyle name="40% - Accent6 3 3 4 2 6" xfId="23173"/>
    <cellStyle name="40% - Accent6 3 3 4 3" xfId="4125"/>
    <cellStyle name="40% - Accent6 3 3 4 3 2" xfId="6665"/>
    <cellStyle name="40% - Accent6 3 3 4 3 2 2" xfId="11745"/>
    <cellStyle name="40% - Accent6 3 3 4 3 2 2 2" xfId="21905"/>
    <cellStyle name="40% - Accent6 3 3 4 3 2 2 2 2" xfId="42225"/>
    <cellStyle name="40% - Accent6 3 3 4 3 2 2 3" xfId="32065"/>
    <cellStyle name="40% - Accent6 3 3 4 3 2 3" xfId="16825"/>
    <cellStyle name="40% - Accent6 3 3 4 3 2 3 2" xfId="37145"/>
    <cellStyle name="40% - Accent6 3 3 4 3 2 4" xfId="26985"/>
    <cellStyle name="40% - Accent6 3 3 4 3 3" xfId="9205"/>
    <cellStyle name="40% - Accent6 3 3 4 3 3 2" xfId="19365"/>
    <cellStyle name="40% - Accent6 3 3 4 3 3 2 2" xfId="39685"/>
    <cellStyle name="40% - Accent6 3 3 4 3 3 3" xfId="29525"/>
    <cellStyle name="40% - Accent6 3 3 4 3 4" xfId="14285"/>
    <cellStyle name="40% - Accent6 3 3 4 3 4 2" xfId="34605"/>
    <cellStyle name="40% - Accent6 3 3 4 3 5" xfId="24445"/>
    <cellStyle name="40% - Accent6 3 3 4 4" xfId="5392"/>
    <cellStyle name="40% - Accent6 3 3 4 4 2" xfId="10472"/>
    <cellStyle name="40% - Accent6 3 3 4 4 2 2" xfId="20632"/>
    <cellStyle name="40% - Accent6 3 3 4 4 2 2 2" xfId="40952"/>
    <cellStyle name="40% - Accent6 3 3 4 4 2 3" xfId="30792"/>
    <cellStyle name="40% - Accent6 3 3 4 4 3" xfId="15552"/>
    <cellStyle name="40% - Accent6 3 3 4 4 3 2" xfId="35872"/>
    <cellStyle name="40% - Accent6 3 3 4 4 4" xfId="25712"/>
    <cellStyle name="40% - Accent6 3 3 4 5" xfId="7932"/>
    <cellStyle name="40% - Accent6 3 3 4 5 2" xfId="18092"/>
    <cellStyle name="40% - Accent6 3 3 4 5 2 2" xfId="38412"/>
    <cellStyle name="40% - Accent6 3 3 4 5 3" xfId="28252"/>
    <cellStyle name="40% - Accent6 3 3 4 6" xfId="13012"/>
    <cellStyle name="40% - Accent6 3 3 4 6 2" xfId="33332"/>
    <cellStyle name="40% - Accent6 3 3 4 7" xfId="23172"/>
    <cellStyle name="40% - Accent6 3 3 5" xfId="4115"/>
    <cellStyle name="40% - Accent6 3 3 5 2" xfId="6655"/>
    <cellStyle name="40% - Accent6 3 3 5 2 2" xfId="11735"/>
    <cellStyle name="40% - Accent6 3 3 5 2 2 2" xfId="21895"/>
    <cellStyle name="40% - Accent6 3 3 5 2 2 2 2" xfId="42215"/>
    <cellStyle name="40% - Accent6 3 3 5 2 2 3" xfId="32055"/>
    <cellStyle name="40% - Accent6 3 3 5 2 3" xfId="16815"/>
    <cellStyle name="40% - Accent6 3 3 5 2 3 2" xfId="37135"/>
    <cellStyle name="40% - Accent6 3 3 5 2 4" xfId="26975"/>
    <cellStyle name="40% - Accent6 3 3 5 3" xfId="9195"/>
    <cellStyle name="40% - Accent6 3 3 5 3 2" xfId="19355"/>
    <cellStyle name="40% - Accent6 3 3 5 3 2 2" xfId="39675"/>
    <cellStyle name="40% - Accent6 3 3 5 3 3" xfId="29515"/>
    <cellStyle name="40% - Accent6 3 3 5 4" xfId="14275"/>
    <cellStyle name="40% - Accent6 3 3 5 4 2" xfId="34595"/>
    <cellStyle name="40% - Accent6 3 3 5 5" xfId="24435"/>
    <cellStyle name="40% - Accent6 3 3 6" xfId="5382"/>
    <cellStyle name="40% - Accent6 3 3 6 2" xfId="10462"/>
    <cellStyle name="40% - Accent6 3 3 6 2 2" xfId="20622"/>
    <cellStyle name="40% - Accent6 3 3 6 2 2 2" xfId="40942"/>
    <cellStyle name="40% - Accent6 3 3 6 2 3" xfId="30782"/>
    <cellStyle name="40% - Accent6 3 3 6 3" xfId="15542"/>
    <cellStyle name="40% - Accent6 3 3 6 3 2" xfId="35862"/>
    <cellStyle name="40% - Accent6 3 3 6 4" xfId="25702"/>
    <cellStyle name="40% - Accent6 3 3 7" xfId="7922"/>
    <cellStyle name="40% - Accent6 3 3 7 2" xfId="18082"/>
    <cellStyle name="40% - Accent6 3 3 7 2 2" xfId="38402"/>
    <cellStyle name="40% - Accent6 3 3 7 3" xfId="28242"/>
    <cellStyle name="40% - Accent6 3 3 8" xfId="13002"/>
    <cellStyle name="40% - Accent6 3 3 8 2" xfId="33322"/>
    <cellStyle name="40% - Accent6 3 3 9" xfId="23162"/>
    <cellStyle name="40% - Accent6 3 4" xfId="868"/>
    <cellStyle name="40% - Accent6 3 4 2" xfId="869"/>
    <cellStyle name="40% - Accent6 3 4 2 2" xfId="870"/>
    <cellStyle name="40% - Accent6 3 4 2 2 2" xfId="871"/>
    <cellStyle name="40% - Accent6 3 4 2 2 2 2" xfId="4130"/>
    <cellStyle name="40% - Accent6 3 4 2 2 2 2 2" xfId="6670"/>
    <cellStyle name="40% - Accent6 3 4 2 2 2 2 2 2" xfId="11750"/>
    <cellStyle name="40% - Accent6 3 4 2 2 2 2 2 2 2" xfId="21910"/>
    <cellStyle name="40% - Accent6 3 4 2 2 2 2 2 2 2 2" xfId="42230"/>
    <cellStyle name="40% - Accent6 3 4 2 2 2 2 2 2 3" xfId="32070"/>
    <cellStyle name="40% - Accent6 3 4 2 2 2 2 2 3" xfId="16830"/>
    <cellStyle name="40% - Accent6 3 4 2 2 2 2 2 3 2" xfId="37150"/>
    <cellStyle name="40% - Accent6 3 4 2 2 2 2 2 4" xfId="26990"/>
    <cellStyle name="40% - Accent6 3 4 2 2 2 2 3" xfId="9210"/>
    <cellStyle name="40% - Accent6 3 4 2 2 2 2 3 2" xfId="19370"/>
    <cellStyle name="40% - Accent6 3 4 2 2 2 2 3 2 2" xfId="39690"/>
    <cellStyle name="40% - Accent6 3 4 2 2 2 2 3 3" xfId="29530"/>
    <cellStyle name="40% - Accent6 3 4 2 2 2 2 4" xfId="14290"/>
    <cellStyle name="40% - Accent6 3 4 2 2 2 2 4 2" xfId="34610"/>
    <cellStyle name="40% - Accent6 3 4 2 2 2 2 5" xfId="24450"/>
    <cellStyle name="40% - Accent6 3 4 2 2 2 3" xfId="5397"/>
    <cellStyle name="40% - Accent6 3 4 2 2 2 3 2" xfId="10477"/>
    <cellStyle name="40% - Accent6 3 4 2 2 2 3 2 2" xfId="20637"/>
    <cellStyle name="40% - Accent6 3 4 2 2 2 3 2 2 2" xfId="40957"/>
    <cellStyle name="40% - Accent6 3 4 2 2 2 3 2 3" xfId="30797"/>
    <cellStyle name="40% - Accent6 3 4 2 2 2 3 3" xfId="15557"/>
    <cellStyle name="40% - Accent6 3 4 2 2 2 3 3 2" xfId="35877"/>
    <cellStyle name="40% - Accent6 3 4 2 2 2 3 4" xfId="25717"/>
    <cellStyle name="40% - Accent6 3 4 2 2 2 4" xfId="7937"/>
    <cellStyle name="40% - Accent6 3 4 2 2 2 4 2" xfId="18097"/>
    <cellStyle name="40% - Accent6 3 4 2 2 2 4 2 2" xfId="38417"/>
    <cellStyle name="40% - Accent6 3 4 2 2 2 4 3" xfId="28257"/>
    <cellStyle name="40% - Accent6 3 4 2 2 2 5" xfId="13017"/>
    <cellStyle name="40% - Accent6 3 4 2 2 2 5 2" xfId="33337"/>
    <cellStyle name="40% - Accent6 3 4 2 2 2 6" xfId="23177"/>
    <cellStyle name="40% - Accent6 3 4 2 2 3" xfId="4129"/>
    <cellStyle name="40% - Accent6 3 4 2 2 3 2" xfId="6669"/>
    <cellStyle name="40% - Accent6 3 4 2 2 3 2 2" xfId="11749"/>
    <cellStyle name="40% - Accent6 3 4 2 2 3 2 2 2" xfId="21909"/>
    <cellStyle name="40% - Accent6 3 4 2 2 3 2 2 2 2" xfId="42229"/>
    <cellStyle name="40% - Accent6 3 4 2 2 3 2 2 3" xfId="32069"/>
    <cellStyle name="40% - Accent6 3 4 2 2 3 2 3" xfId="16829"/>
    <cellStyle name="40% - Accent6 3 4 2 2 3 2 3 2" xfId="37149"/>
    <cellStyle name="40% - Accent6 3 4 2 2 3 2 4" xfId="26989"/>
    <cellStyle name="40% - Accent6 3 4 2 2 3 3" xfId="9209"/>
    <cellStyle name="40% - Accent6 3 4 2 2 3 3 2" xfId="19369"/>
    <cellStyle name="40% - Accent6 3 4 2 2 3 3 2 2" xfId="39689"/>
    <cellStyle name="40% - Accent6 3 4 2 2 3 3 3" xfId="29529"/>
    <cellStyle name="40% - Accent6 3 4 2 2 3 4" xfId="14289"/>
    <cellStyle name="40% - Accent6 3 4 2 2 3 4 2" xfId="34609"/>
    <cellStyle name="40% - Accent6 3 4 2 2 3 5" xfId="24449"/>
    <cellStyle name="40% - Accent6 3 4 2 2 4" xfId="5396"/>
    <cellStyle name="40% - Accent6 3 4 2 2 4 2" xfId="10476"/>
    <cellStyle name="40% - Accent6 3 4 2 2 4 2 2" xfId="20636"/>
    <cellStyle name="40% - Accent6 3 4 2 2 4 2 2 2" xfId="40956"/>
    <cellStyle name="40% - Accent6 3 4 2 2 4 2 3" xfId="30796"/>
    <cellStyle name="40% - Accent6 3 4 2 2 4 3" xfId="15556"/>
    <cellStyle name="40% - Accent6 3 4 2 2 4 3 2" xfId="35876"/>
    <cellStyle name="40% - Accent6 3 4 2 2 4 4" xfId="25716"/>
    <cellStyle name="40% - Accent6 3 4 2 2 5" xfId="7936"/>
    <cellStyle name="40% - Accent6 3 4 2 2 5 2" xfId="18096"/>
    <cellStyle name="40% - Accent6 3 4 2 2 5 2 2" xfId="38416"/>
    <cellStyle name="40% - Accent6 3 4 2 2 5 3" xfId="28256"/>
    <cellStyle name="40% - Accent6 3 4 2 2 6" xfId="13016"/>
    <cellStyle name="40% - Accent6 3 4 2 2 6 2" xfId="33336"/>
    <cellStyle name="40% - Accent6 3 4 2 2 7" xfId="23176"/>
    <cellStyle name="40% - Accent6 3 4 2 3" xfId="4128"/>
    <cellStyle name="40% - Accent6 3 4 2 3 2" xfId="6668"/>
    <cellStyle name="40% - Accent6 3 4 2 3 2 2" xfId="11748"/>
    <cellStyle name="40% - Accent6 3 4 2 3 2 2 2" xfId="21908"/>
    <cellStyle name="40% - Accent6 3 4 2 3 2 2 2 2" xfId="42228"/>
    <cellStyle name="40% - Accent6 3 4 2 3 2 2 3" xfId="32068"/>
    <cellStyle name="40% - Accent6 3 4 2 3 2 3" xfId="16828"/>
    <cellStyle name="40% - Accent6 3 4 2 3 2 3 2" xfId="37148"/>
    <cellStyle name="40% - Accent6 3 4 2 3 2 4" xfId="26988"/>
    <cellStyle name="40% - Accent6 3 4 2 3 3" xfId="9208"/>
    <cellStyle name="40% - Accent6 3 4 2 3 3 2" xfId="19368"/>
    <cellStyle name="40% - Accent6 3 4 2 3 3 2 2" xfId="39688"/>
    <cellStyle name="40% - Accent6 3 4 2 3 3 3" xfId="29528"/>
    <cellStyle name="40% - Accent6 3 4 2 3 4" xfId="14288"/>
    <cellStyle name="40% - Accent6 3 4 2 3 4 2" xfId="34608"/>
    <cellStyle name="40% - Accent6 3 4 2 3 5" xfId="24448"/>
    <cellStyle name="40% - Accent6 3 4 2 4" xfId="5395"/>
    <cellStyle name="40% - Accent6 3 4 2 4 2" xfId="10475"/>
    <cellStyle name="40% - Accent6 3 4 2 4 2 2" xfId="20635"/>
    <cellStyle name="40% - Accent6 3 4 2 4 2 2 2" xfId="40955"/>
    <cellStyle name="40% - Accent6 3 4 2 4 2 3" xfId="30795"/>
    <cellStyle name="40% - Accent6 3 4 2 4 3" xfId="15555"/>
    <cellStyle name="40% - Accent6 3 4 2 4 3 2" xfId="35875"/>
    <cellStyle name="40% - Accent6 3 4 2 4 4" xfId="25715"/>
    <cellStyle name="40% - Accent6 3 4 2 5" xfId="7935"/>
    <cellStyle name="40% - Accent6 3 4 2 5 2" xfId="18095"/>
    <cellStyle name="40% - Accent6 3 4 2 5 2 2" xfId="38415"/>
    <cellStyle name="40% - Accent6 3 4 2 5 3" xfId="28255"/>
    <cellStyle name="40% - Accent6 3 4 2 6" xfId="13015"/>
    <cellStyle name="40% - Accent6 3 4 2 6 2" xfId="33335"/>
    <cellStyle name="40% - Accent6 3 4 2 7" xfId="23175"/>
    <cellStyle name="40% - Accent6 3 4 3" xfId="872"/>
    <cellStyle name="40% - Accent6 3 4 3 2" xfId="873"/>
    <cellStyle name="40% - Accent6 3 4 3 2 2" xfId="4132"/>
    <cellStyle name="40% - Accent6 3 4 3 2 2 2" xfId="6672"/>
    <cellStyle name="40% - Accent6 3 4 3 2 2 2 2" xfId="11752"/>
    <cellStyle name="40% - Accent6 3 4 3 2 2 2 2 2" xfId="21912"/>
    <cellStyle name="40% - Accent6 3 4 3 2 2 2 2 2 2" xfId="42232"/>
    <cellStyle name="40% - Accent6 3 4 3 2 2 2 2 3" xfId="32072"/>
    <cellStyle name="40% - Accent6 3 4 3 2 2 2 3" xfId="16832"/>
    <cellStyle name="40% - Accent6 3 4 3 2 2 2 3 2" xfId="37152"/>
    <cellStyle name="40% - Accent6 3 4 3 2 2 2 4" xfId="26992"/>
    <cellStyle name="40% - Accent6 3 4 3 2 2 3" xfId="9212"/>
    <cellStyle name="40% - Accent6 3 4 3 2 2 3 2" xfId="19372"/>
    <cellStyle name="40% - Accent6 3 4 3 2 2 3 2 2" xfId="39692"/>
    <cellStyle name="40% - Accent6 3 4 3 2 2 3 3" xfId="29532"/>
    <cellStyle name="40% - Accent6 3 4 3 2 2 4" xfId="14292"/>
    <cellStyle name="40% - Accent6 3 4 3 2 2 4 2" xfId="34612"/>
    <cellStyle name="40% - Accent6 3 4 3 2 2 5" xfId="24452"/>
    <cellStyle name="40% - Accent6 3 4 3 2 3" xfId="5399"/>
    <cellStyle name="40% - Accent6 3 4 3 2 3 2" xfId="10479"/>
    <cellStyle name="40% - Accent6 3 4 3 2 3 2 2" xfId="20639"/>
    <cellStyle name="40% - Accent6 3 4 3 2 3 2 2 2" xfId="40959"/>
    <cellStyle name="40% - Accent6 3 4 3 2 3 2 3" xfId="30799"/>
    <cellStyle name="40% - Accent6 3 4 3 2 3 3" xfId="15559"/>
    <cellStyle name="40% - Accent6 3 4 3 2 3 3 2" xfId="35879"/>
    <cellStyle name="40% - Accent6 3 4 3 2 3 4" xfId="25719"/>
    <cellStyle name="40% - Accent6 3 4 3 2 4" xfId="7939"/>
    <cellStyle name="40% - Accent6 3 4 3 2 4 2" xfId="18099"/>
    <cellStyle name="40% - Accent6 3 4 3 2 4 2 2" xfId="38419"/>
    <cellStyle name="40% - Accent6 3 4 3 2 4 3" xfId="28259"/>
    <cellStyle name="40% - Accent6 3 4 3 2 5" xfId="13019"/>
    <cellStyle name="40% - Accent6 3 4 3 2 5 2" xfId="33339"/>
    <cellStyle name="40% - Accent6 3 4 3 2 6" xfId="23179"/>
    <cellStyle name="40% - Accent6 3 4 3 3" xfId="4131"/>
    <cellStyle name="40% - Accent6 3 4 3 3 2" xfId="6671"/>
    <cellStyle name="40% - Accent6 3 4 3 3 2 2" xfId="11751"/>
    <cellStyle name="40% - Accent6 3 4 3 3 2 2 2" xfId="21911"/>
    <cellStyle name="40% - Accent6 3 4 3 3 2 2 2 2" xfId="42231"/>
    <cellStyle name="40% - Accent6 3 4 3 3 2 2 3" xfId="32071"/>
    <cellStyle name="40% - Accent6 3 4 3 3 2 3" xfId="16831"/>
    <cellStyle name="40% - Accent6 3 4 3 3 2 3 2" xfId="37151"/>
    <cellStyle name="40% - Accent6 3 4 3 3 2 4" xfId="26991"/>
    <cellStyle name="40% - Accent6 3 4 3 3 3" xfId="9211"/>
    <cellStyle name="40% - Accent6 3 4 3 3 3 2" xfId="19371"/>
    <cellStyle name="40% - Accent6 3 4 3 3 3 2 2" xfId="39691"/>
    <cellStyle name="40% - Accent6 3 4 3 3 3 3" xfId="29531"/>
    <cellStyle name="40% - Accent6 3 4 3 3 4" xfId="14291"/>
    <cellStyle name="40% - Accent6 3 4 3 3 4 2" xfId="34611"/>
    <cellStyle name="40% - Accent6 3 4 3 3 5" xfId="24451"/>
    <cellStyle name="40% - Accent6 3 4 3 4" xfId="5398"/>
    <cellStyle name="40% - Accent6 3 4 3 4 2" xfId="10478"/>
    <cellStyle name="40% - Accent6 3 4 3 4 2 2" xfId="20638"/>
    <cellStyle name="40% - Accent6 3 4 3 4 2 2 2" xfId="40958"/>
    <cellStyle name="40% - Accent6 3 4 3 4 2 3" xfId="30798"/>
    <cellStyle name="40% - Accent6 3 4 3 4 3" xfId="15558"/>
    <cellStyle name="40% - Accent6 3 4 3 4 3 2" xfId="35878"/>
    <cellStyle name="40% - Accent6 3 4 3 4 4" xfId="25718"/>
    <cellStyle name="40% - Accent6 3 4 3 5" xfId="7938"/>
    <cellStyle name="40% - Accent6 3 4 3 5 2" xfId="18098"/>
    <cellStyle name="40% - Accent6 3 4 3 5 2 2" xfId="38418"/>
    <cellStyle name="40% - Accent6 3 4 3 5 3" xfId="28258"/>
    <cellStyle name="40% - Accent6 3 4 3 6" xfId="13018"/>
    <cellStyle name="40% - Accent6 3 4 3 6 2" xfId="33338"/>
    <cellStyle name="40% - Accent6 3 4 3 7" xfId="23178"/>
    <cellStyle name="40% - Accent6 3 4 4" xfId="4127"/>
    <cellStyle name="40% - Accent6 3 4 4 2" xfId="6667"/>
    <cellStyle name="40% - Accent6 3 4 4 2 2" xfId="11747"/>
    <cellStyle name="40% - Accent6 3 4 4 2 2 2" xfId="21907"/>
    <cellStyle name="40% - Accent6 3 4 4 2 2 2 2" xfId="42227"/>
    <cellStyle name="40% - Accent6 3 4 4 2 2 3" xfId="32067"/>
    <cellStyle name="40% - Accent6 3 4 4 2 3" xfId="16827"/>
    <cellStyle name="40% - Accent6 3 4 4 2 3 2" xfId="37147"/>
    <cellStyle name="40% - Accent6 3 4 4 2 4" xfId="26987"/>
    <cellStyle name="40% - Accent6 3 4 4 3" xfId="9207"/>
    <cellStyle name="40% - Accent6 3 4 4 3 2" xfId="19367"/>
    <cellStyle name="40% - Accent6 3 4 4 3 2 2" xfId="39687"/>
    <cellStyle name="40% - Accent6 3 4 4 3 3" xfId="29527"/>
    <cellStyle name="40% - Accent6 3 4 4 4" xfId="14287"/>
    <cellStyle name="40% - Accent6 3 4 4 4 2" xfId="34607"/>
    <cellStyle name="40% - Accent6 3 4 4 5" xfId="24447"/>
    <cellStyle name="40% - Accent6 3 4 5" xfId="5394"/>
    <cellStyle name="40% - Accent6 3 4 5 2" xfId="10474"/>
    <cellStyle name="40% - Accent6 3 4 5 2 2" xfId="20634"/>
    <cellStyle name="40% - Accent6 3 4 5 2 2 2" xfId="40954"/>
    <cellStyle name="40% - Accent6 3 4 5 2 3" xfId="30794"/>
    <cellStyle name="40% - Accent6 3 4 5 3" xfId="15554"/>
    <cellStyle name="40% - Accent6 3 4 5 3 2" xfId="35874"/>
    <cellStyle name="40% - Accent6 3 4 5 4" xfId="25714"/>
    <cellStyle name="40% - Accent6 3 4 6" xfId="7934"/>
    <cellStyle name="40% - Accent6 3 4 6 2" xfId="18094"/>
    <cellStyle name="40% - Accent6 3 4 6 2 2" xfId="38414"/>
    <cellStyle name="40% - Accent6 3 4 6 3" xfId="28254"/>
    <cellStyle name="40% - Accent6 3 4 7" xfId="13014"/>
    <cellStyle name="40% - Accent6 3 4 7 2" xfId="33334"/>
    <cellStyle name="40% - Accent6 3 4 8" xfId="23174"/>
    <cellStyle name="40% - Accent6 3 5" xfId="874"/>
    <cellStyle name="40% - Accent6 3 5 2" xfId="875"/>
    <cellStyle name="40% - Accent6 3 5 2 2" xfId="876"/>
    <cellStyle name="40% - Accent6 3 5 2 2 2" xfId="4135"/>
    <cellStyle name="40% - Accent6 3 5 2 2 2 2" xfId="6675"/>
    <cellStyle name="40% - Accent6 3 5 2 2 2 2 2" xfId="11755"/>
    <cellStyle name="40% - Accent6 3 5 2 2 2 2 2 2" xfId="21915"/>
    <cellStyle name="40% - Accent6 3 5 2 2 2 2 2 2 2" xfId="42235"/>
    <cellStyle name="40% - Accent6 3 5 2 2 2 2 2 3" xfId="32075"/>
    <cellStyle name="40% - Accent6 3 5 2 2 2 2 3" xfId="16835"/>
    <cellStyle name="40% - Accent6 3 5 2 2 2 2 3 2" xfId="37155"/>
    <cellStyle name="40% - Accent6 3 5 2 2 2 2 4" xfId="26995"/>
    <cellStyle name="40% - Accent6 3 5 2 2 2 3" xfId="9215"/>
    <cellStyle name="40% - Accent6 3 5 2 2 2 3 2" xfId="19375"/>
    <cellStyle name="40% - Accent6 3 5 2 2 2 3 2 2" xfId="39695"/>
    <cellStyle name="40% - Accent6 3 5 2 2 2 3 3" xfId="29535"/>
    <cellStyle name="40% - Accent6 3 5 2 2 2 4" xfId="14295"/>
    <cellStyle name="40% - Accent6 3 5 2 2 2 4 2" xfId="34615"/>
    <cellStyle name="40% - Accent6 3 5 2 2 2 5" xfId="24455"/>
    <cellStyle name="40% - Accent6 3 5 2 2 3" xfId="5402"/>
    <cellStyle name="40% - Accent6 3 5 2 2 3 2" xfId="10482"/>
    <cellStyle name="40% - Accent6 3 5 2 2 3 2 2" xfId="20642"/>
    <cellStyle name="40% - Accent6 3 5 2 2 3 2 2 2" xfId="40962"/>
    <cellStyle name="40% - Accent6 3 5 2 2 3 2 3" xfId="30802"/>
    <cellStyle name="40% - Accent6 3 5 2 2 3 3" xfId="15562"/>
    <cellStyle name="40% - Accent6 3 5 2 2 3 3 2" xfId="35882"/>
    <cellStyle name="40% - Accent6 3 5 2 2 3 4" xfId="25722"/>
    <cellStyle name="40% - Accent6 3 5 2 2 4" xfId="7942"/>
    <cellStyle name="40% - Accent6 3 5 2 2 4 2" xfId="18102"/>
    <cellStyle name="40% - Accent6 3 5 2 2 4 2 2" xfId="38422"/>
    <cellStyle name="40% - Accent6 3 5 2 2 4 3" xfId="28262"/>
    <cellStyle name="40% - Accent6 3 5 2 2 5" xfId="13022"/>
    <cellStyle name="40% - Accent6 3 5 2 2 5 2" xfId="33342"/>
    <cellStyle name="40% - Accent6 3 5 2 2 6" xfId="23182"/>
    <cellStyle name="40% - Accent6 3 5 2 3" xfId="4134"/>
    <cellStyle name="40% - Accent6 3 5 2 3 2" xfId="6674"/>
    <cellStyle name="40% - Accent6 3 5 2 3 2 2" xfId="11754"/>
    <cellStyle name="40% - Accent6 3 5 2 3 2 2 2" xfId="21914"/>
    <cellStyle name="40% - Accent6 3 5 2 3 2 2 2 2" xfId="42234"/>
    <cellStyle name="40% - Accent6 3 5 2 3 2 2 3" xfId="32074"/>
    <cellStyle name="40% - Accent6 3 5 2 3 2 3" xfId="16834"/>
    <cellStyle name="40% - Accent6 3 5 2 3 2 3 2" xfId="37154"/>
    <cellStyle name="40% - Accent6 3 5 2 3 2 4" xfId="26994"/>
    <cellStyle name="40% - Accent6 3 5 2 3 3" xfId="9214"/>
    <cellStyle name="40% - Accent6 3 5 2 3 3 2" xfId="19374"/>
    <cellStyle name="40% - Accent6 3 5 2 3 3 2 2" xfId="39694"/>
    <cellStyle name="40% - Accent6 3 5 2 3 3 3" xfId="29534"/>
    <cellStyle name="40% - Accent6 3 5 2 3 4" xfId="14294"/>
    <cellStyle name="40% - Accent6 3 5 2 3 4 2" xfId="34614"/>
    <cellStyle name="40% - Accent6 3 5 2 3 5" xfId="24454"/>
    <cellStyle name="40% - Accent6 3 5 2 4" xfId="5401"/>
    <cellStyle name="40% - Accent6 3 5 2 4 2" xfId="10481"/>
    <cellStyle name="40% - Accent6 3 5 2 4 2 2" xfId="20641"/>
    <cellStyle name="40% - Accent6 3 5 2 4 2 2 2" xfId="40961"/>
    <cellStyle name="40% - Accent6 3 5 2 4 2 3" xfId="30801"/>
    <cellStyle name="40% - Accent6 3 5 2 4 3" xfId="15561"/>
    <cellStyle name="40% - Accent6 3 5 2 4 3 2" xfId="35881"/>
    <cellStyle name="40% - Accent6 3 5 2 4 4" xfId="25721"/>
    <cellStyle name="40% - Accent6 3 5 2 5" xfId="7941"/>
    <cellStyle name="40% - Accent6 3 5 2 5 2" xfId="18101"/>
    <cellStyle name="40% - Accent6 3 5 2 5 2 2" xfId="38421"/>
    <cellStyle name="40% - Accent6 3 5 2 5 3" xfId="28261"/>
    <cellStyle name="40% - Accent6 3 5 2 6" xfId="13021"/>
    <cellStyle name="40% - Accent6 3 5 2 6 2" xfId="33341"/>
    <cellStyle name="40% - Accent6 3 5 2 7" xfId="23181"/>
    <cellStyle name="40% - Accent6 3 5 3" xfId="4133"/>
    <cellStyle name="40% - Accent6 3 5 3 2" xfId="6673"/>
    <cellStyle name="40% - Accent6 3 5 3 2 2" xfId="11753"/>
    <cellStyle name="40% - Accent6 3 5 3 2 2 2" xfId="21913"/>
    <cellStyle name="40% - Accent6 3 5 3 2 2 2 2" xfId="42233"/>
    <cellStyle name="40% - Accent6 3 5 3 2 2 3" xfId="32073"/>
    <cellStyle name="40% - Accent6 3 5 3 2 3" xfId="16833"/>
    <cellStyle name="40% - Accent6 3 5 3 2 3 2" xfId="37153"/>
    <cellStyle name="40% - Accent6 3 5 3 2 4" xfId="26993"/>
    <cellStyle name="40% - Accent6 3 5 3 3" xfId="9213"/>
    <cellStyle name="40% - Accent6 3 5 3 3 2" xfId="19373"/>
    <cellStyle name="40% - Accent6 3 5 3 3 2 2" xfId="39693"/>
    <cellStyle name="40% - Accent6 3 5 3 3 3" xfId="29533"/>
    <cellStyle name="40% - Accent6 3 5 3 4" xfId="14293"/>
    <cellStyle name="40% - Accent6 3 5 3 4 2" xfId="34613"/>
    <cellStyle name="40% - Accent6 3 5 3 5" xfId="24453"/>
    <cellStyle name="40% - Accent6 3 5 4" xfId="5400"/>
    <cellStyle name="40% - Accent6 3 5 4 2" xfId="10480"/>
    <cellStyle name="40% - Accent6 3 5 4 2 2" xfId="20640"/>
    <cellStyle name="40% - Accent6 3 5 4 2 2 2" xfId="40960"/>
    <cellStyle name="40% - Accent6 3 5 4 2 3" xfId="30800"/>
    <cellStyle name="40% - Accent6 3 5 4 3" xfId="15560"/>
    <cellStyle name="40% - Accent6 3 5 4 3 2" xfId="35880"/>
    <cellStyle name="40% - Accent6 3 5 4 4" xfId="25720"/>
    <cellStyle name="40% - Accent6 3 5 5" xfId="7940"/>
    <cellStyle name="40% - Accent6 3 5 5 2" xfId="18100"/>
    <cellStyle name="40% - Accent6 3 5 5 2 2" xfId="38420"/>
    <cellStyle name="40% - Accent6 3 5 5 3" xfId="28260"/>
    <cellStyle name="40% - Accent6 3 5 6" xfId="13020"/>
    <cellStyle name="40% - Accent6 3 5 6 2" xfId="33340"/>
    <cellStyle name="40% - Accent6 3 5 7" xfId="23180"/>
    <cellStyle name="40% - Accent6 3 6" xfId="877"/>
    <cellStyle name="40% - Accent6 3 7" xfId="878"/>
    <cellStyle name="40% - Accent6 3 7 2" xfId="879"/>
    <cellStyle name="40% - Accent6 3 7 2 2" xfId="4137"/>
    <cellStyle name="40% - Accent6 3 7 2 2 2" xfId="6677"/>
    <cellStyle name="40% - Accent6 3 7 2 2 2 2" xfId="11757"/>
    <cellStyle name="40% - Accent6 3 7 2 2 2 2 2" xfId="21917"/>
    <cellStyle name="40% - Accent6 3 7 2 2 2 2 2 2" xfId="42237"/>
    <cellStyle name="40% - Accent6 3 7 2 2 2 2 3" xfId="32077"/>
    <cellStyle name="40% - Accent6 3 7 2 2 2 3" xfId="16837"/>
    <cellStyle name="40% - Accent6 3 7 2 2 2 3 2" xfId="37157"/>
    <cellStyle name="40% - Accent6 3 7 2 2 2 4" xfId="26997"/>
    <cellStyle name="40% - Accent6 3 7 2 2 3" xfId="9217"/>
    <cellStyle name="40% - Accent6 3 7 2 2 3 2" xfId="19377"/>
    <cellStyle name="40% - Accent6 3 7 2 2 3 2 2" xfId="39697"/>
    <cellStyle name="40% - Accent6 3 7 2 2 3 3" xfId="29537"/>
    <cellStyle name="40% - Accent6 3 7 2 2 4" xfId="14297"/>
    <cellStyle name="40% - Accent6 3 7 2 2 4 2" xfId="34617"/>
    <cellStyle name="40% - Accent6 3 7 2 2 5" xfId="24457"/>
    <cellStyle name="40% - Accent6 3 7 2 3" xfId="5404"/>
    <cellStyle name="40% - Accent6 3 7 2 3 2" xfId="10484"/>
    <cellStyle name="40% - Accent6 3 7 2 3 2 2" xfId="20644"/>
    <cellStyle name="40% - Accent6 3 7 2 3 2 2 2" xfId="40964"/>
    <cellStyle name="40% - Accent6 3 7 2 3 2 3" xfId="30804"/>
    <cellStyle name="40% - Accent6 3 7 2 3 3" xfId="15564"/>
    <cellStyle name="40% - Accent6 3 7 2 3 3 2" xfId="35884"/>
    <cellStyle name="40% - Accent6 3 7 2 3 4" xfId="25724"/>
    <cellStyle name="40% - Accent6 3 7 2 4" xfId="7944"/>
    <cellStyle name="40% - Accent6 3 7 2 4 2" xfId="18104"/>
    <cellStyle name="40% - Accent6 3 7 2 4 2 2" xfId="38424"/>
    <cellStyle name="40% - Accent6 3 7 2 4 3" xfId="28264"/>
    <cellStyle name="40% - Accent6 3 7 2 5" xfId="13024"/>
    <cellStyle name="40% - Accent6 3 7 2 5 2" xfId="33344"/>
    <cellStyle name="40% - Accent6 3 7 2 6" xfId="23184"/>
    <cellStyle name="40% - Accent6 3 7 3" xfId="4136"/>
    <cellStyle name="40% - Accent6 3 7 3 2" xfId="6676"/>
    <cellStyle name="40% - Accent6 3 7 3 2 2" xfId="11756"/>
    <cellStyle name="40% - Accent6 3 7 3 2 2 2" xfId="21916"/>
    <cellStyle name="40% - Accent6 3 7 3 2 2 2 2" xfId="42236"/>
    <cellStyle name="40% - Accent6 3 7 3 2 2 3" xfId="32076"/>
    <cellStyle name="40% - Accent6 3 7 3 2 3" xfId="16836"/>
    <cellStyle name="40% - Accent6 3 7 3 2 3 2" xfId="37156"/>
    <cellStyle name="40% - Accent6 3 7 3 2 4" xfId="26996"/>
    <cellStyle name="40% - Accent6 3 7 3 3" xfId="9216"/>
    <cellStyle name="40% - Accent6 3 7 3 3 2" xfId="19376"/>
    <cellStyle name="40% - Accent6 3 7 3 3 2 2" xfId="39696"/>
    <cellStyle name="40% - Accent6 3 7 3 3 3" xfId="29536"/>
    <cellStyle name="40% - Accent6 3 7 3 4" xfId="14296"/>
    <cellStyle name="40% - Accent6 3 7 3 4 2" xfId="34616"/>
    <cellStyle name="40% - Accent6 3 7 3 5" xfId="24456"/>
    <cellStyle name="40% - Accent6 3 7 4" xfId="5403"/>
    <cellStyle name="40% - Accent6 3 7 4 2" xfId="10483"/>
    <cellStyle name="40% - Accent6 3 7 4 2 2" xfId="20643"/>
    <cellStyle name="40% - Accent6 3 7 4 2 2 2" xfId="40963"/>
    <cellStyle name="40% - Accent6 3 7 4 2 3" xfId="30803"/>
    <cellStyle name="40% - Accent6 3 7 4 3" xfId="15563"/>
    <cellStyle name="40% - Accent6 3 7 4 3 2" xfId="35883"/>
    <cellStyle name="40% - Accent6 3 7 4 4" xfId="25723"/>
    <cellStyle name="40% - Accent6 3 7 5" xfId="7943"/>
    <cellStyle name="40% - Accent6 3 7 5 2" xfId="18103"/>
    <cellStyle name="40% - Accent6 3 7 5 2 2" xfId="38423"/>
    <cellStyle name="40% - Accent6 3 7 5 3" xfId="28263"/>
    <cellStyle name="40% - Accent6 3 7 6" xfId="13023"/>
    <cellStyle name="40% - Accent6 3 7 6 2" xfId="33343"/>
    <cellStyle name="40% - Accent6 3 7 7" xfId="23183"/>
    <cellStyle name="40% - Accent6 4" xfId="880"/>
    <cellStyle name="40% - Accent6 4 10" xfId="13025"/>
    <cellStyle name="40% - Accent6 4 10 2" xfId="33345"/>
    <cellStyle name="40% - Accent6 4 11" xfId="23185"/>
    <cellStyle name="40% - Accent6 4 2" xfId="881"/>
    <cellStyle name="40% - Accent6 4 2 2" xfId="882"/>
    <cellStyle name="40% - Accent6 4 2 2 2" xfId="883"/>
    <cellStyle name="40% - Accent6 4 2 2 2 2" xfId="884"/>
    <cellStyle name="40% - Accent6 4 2 2 2 2 2" xfId="4142"/>
    <cellStyle name="40% - Accent6 4 2 2 2 2 2 2" xfId="6682"/>
    <cellStyle name="40% - Accent6 4 2 2 2 2 2 2 2" xfId="11762"/>
    <cellStyle name="40% - Accent6 4 2 2 2 2 2 2 2 2" xfId="21922"/>
    <cellStyle name="40% - Accent6 4 2 2 2 2 2 2 2 2 2" xfId="42242"/>
    <cellStyle name="40% - Accent6 4 2 2 2 2 2 2 2 3" xfId="32082"/>
    <cellStyle name="40% - Accent6 4 2 2 2 2 2 2 3" xfId="16842"/>
    <cellStyle name="40% - Accent6 4 2 2 2 2 2 2 3 2" xfId="37162"/>
    <cellStyle name="40% - Accent6 4 2 2 2 2 2 2 4" xfId="27002"/>
    <cellStyle name="40% - Accent6 4 2 2 2 2 2 3" xfId="9222"/>
    <cellStyle name="40% - Accent6 4 2 2 2 2 2 3 2" xfId="19382"/>
    <cellStyle name="40% - Accent6 4 2 2 2 2 2 3 2 2" xfId="39702"/>
    <cellStyle name="40% - Accent6 4 2 2 2 2 2 3 3" xfId="29542"/>
    <cellStyle name="40% - Accent6 4 2 2 2 2 2 4" xfId="14302"/>
    <cellStyle name="40% - Accent6 4 2 2 2 2 2 4 2" xfId="34622"/>
    <cellStyle name="40% - Accent6 4 2 2 2 2 2 5" xfId="24462"/>
    <cellStyle name="40% - Accent6 4 2 2 2 2 3" xfId="5409"/>
    <cellStyle name="40% - Accent6 4 2 2 2 2 3 2" xfId="10489"/>
    <cellStyle name="40% - Accent6 4 2 2 2 2 3 2 2" xfId="20649"/>
    <cellStyle name="40% - Accent6 4 2 2 2 2 3 2 2 2" xfId="40969"/>
    <cellStyle name="40% - Accent6 4 2 2 2 2 3 2 3" xfId="30809"/>
    <cellStyle name="40% - Accent6 4 2 2 2 2 3 3" xfId="15569"/>
    <cellStyle name="40% - Accent6 4 2 2 2 2 3 3 2" xfId="35889"/>
    <cellStyle name="40% - Accent6 4 2 2 2 2 3 4" xfId="25729"/>
    <cellStyle name="40% - Accent6 4 2 2 2 2 4" xfId="7949"/>
    <cellStyle name="40% - Accent6 4 2 2 2 2 4 2" xfId="18109"/>
    <cellStyle name="40% - Accent6 4 2 2 2 2 4 2 2" xfId="38429"/>
    <cellStyle name="40% - Accent6 4 2 2 2 2 4 3" xfId="28269"/>
    <cellStyle name="40% - Accent6 4 2 2 2 2 5" xfId="13029"/>
    <cellStyle name="40% - Accent6 4 2 2 2 2 5 2" xfId="33349"/>
    <cellStyle name="40% - Accent6 4 2 2 2 2 6" xfId="23189"/>
    <cellStyle name="40% - Accent6 4 2 2 2 3" xfId="4141"/>
    <cellStyle name="40% - Accent6 4 2 2 2 3 2" xfId="6681"/>
    <cellStyle name="40% - Accent6 4 2 2 2 3 2 2" xfId="11761"/>
    <cellStyle name="40% - Accent6 4 2 2 2 3 2 2 2" xfId="21921"/>
    <cellStyle name="40% - Accent6 4 2 2 2 3 2 2 2 2" xfId="42241"/>
    <cellStyle name="40% - Accent6 4 2 2 2 3 2 2 3" xfId="32081"/>
    <cellStyle name="40% - Accent6 4 2 2 2 3 2 3" xfId="16841"/>
    <cellStyle name="40% - Accent6 4 2 2 2 3 2 3 2" xfId="37161"/>
    <cellStyle name="40% - Accent6 4 2 2 2 3 2 4" xfId="27001"/>
    <cellStyle name="40% - Accent6 4 2 2 2 3 3" xfId="9221"/>
    <cellStyle name="40% - Accent6 4 2 2 2 3 3 2" xfId="19381"/>
    <cellStyle name="40% - Accent6 4 2 2 2 3 3 2 2" xfId="39701"/>
    <cellStyle name="40% - Accent6 4 2 2 2 3 3 3" xfId="29541"/>
    <cellStyle name="40% - Accent6 4 2 2 2 3 4" xfId="14301"/>
    <cellStyle name="40% - Accent6 4 2 2 2 3 4 2" xfId="34621"/>
    <cellStyle name="40% - Accent6 4 2 2 2 3 5" xfId="24461"/>
    <cellStyle name="40% - Accent6 4 2 2 2 4" xfId="5408"/>
    <cellStyle name="40% - Accent6 4 2 2 2 4 2" xfId="10488"/>
    <cellStyle name="40% - Accent6 4 2 2 2 4 2 2" xfId="20648"/>
    <cellStyle name="40% - Accent6 4 2 2 2 4 2 2 2" xfId="40968"/>
    <cellStyle name="40% - Accent6 4 2 2 2 4 2 3" xfId="30808"/>
    <cellStyle name="40% - Accent6 4 2 2 2 4 3" xfId="15568"/>
    <cellStyle name="40% - Accent6 4 2 2 2 4 3 2" xfId="35888"/>
    <cellStyle name="40% - Accent6 4 2 2 2 4 4" xfId="25728"/>
    <cellStyle name="40% - Accent6 4 2 2 2 5" xfId="7948"/>
    <cellStyle name="40% - Accent6 4 2 2 2 5 2" xfId="18108"/>
    <cellStyle name="40% - Accent6 4 2 2 2 5 2 2" xfId="38428"/>
    <cellStyle name="40% - Accent6 4 2 2 2 5 3" xfId="28268"/>
    <cellStyle name="40% - Accent6 4 2 2 2 6" xfId="13028"/>
    <cellStyle name="40% - Accent6 4 2 2 2 6 2" xfId="33348"/>
    <cellStyle name="40% - Accent6 4 2 2 2 7" xfId="23188"/>
    <cellStyle name="40% - Accent6 4 2 2 3" xfId="4140"/>
    <cellStyle name="40% - Accent6 4 2 2 3 2" xfId="6680"/>
    <cellStyle name="40% - Accent6 4 2 2 3 2 2" xfId="11760"/>
    <cellStyle name="40% - Accent6 4 2 2 3 2 2 2" xfId="21920"/>
    <cellStyle name="40% - Accent6 4 2 2 3 2 2 2 2" xfId="42240"/>
    <cellStyle name="40% - Accent6 4 2 2 3 2 2 3" xfId="32080"/>
    <cellStyle name="40% - Accent6 4 2 2 3 2 3" xfId="16840"/>
    <cellStyle name="40% - Accent6 4 2 2 3 2 3 2" xfId="37160"/>
    <cellStyle name="40% - Accent6 4 2 2 3 2 4" xfId="27000"/>
    <cellStyle name="40% - Accent6 4 2 2 3 3" xfId="9220"/>
    <cellStyle name="40% - Accent6 4 2 2 3 3 2" xfId="19380"/>
    <cellStyle name="40% - Accent6 4 2 2 3 3 2 2" xfId="39700"/>
    <cellStyle name="40% - Accent6 4 2 2 3 3 3" xfId="29540"/>
    <cellStyle name="40% - Accent6 4 2 2 3 4" xfId="14300"/>
    <cellStyle name="40% - Accent6 4 2 2 3 4 2" xfId="34620"/>
    <cellStyle name="40% - Accent6 4 2 2 3 5" xfId="24460"/>
    <cellStyle name="40% - Accent6 4 2 2 4" xfId="5407"/>
    <cellStyle name="40% - Accent6 4 2 2 4 2" xfId="10487"/>
    <cellStyle name="40% - Accent6 4 2 2 4 2 2" xfId="20647"/>
    <cellStyle name="40% - Accent6 4 2 2 4 2 2 2" xfId="40967"/>
    <cellStyle name="40% - Accent6 4 2 2 4 2 3" xfId="30807"/>
    <cellStyle name="40% - Accent6 4 2 2 4 3" xfId="15567"/>
    <cellStyle name="40% - Accent6 4 2 2 4 3 2" xfId="35887"/>
    <cellStyle name="40% - Accent6 4 2 2 4 4" xfId="25727"/>
    <cellStyle name="40% - Accent6 4 2 2 5" xfId="7947"/>
    <cellStyle name="40% - Accent6 4 2 2 5 2" xfId="18107"/>
    <cellStyle name="40% - Accent6 4 2 2 5 2 2" xfId="38427"/>
    <cellStyle name="40% - Accent6 4 2 2 5 3" xfId="28267"/>
    <cellStyle name="40% - Accent6 4 2 2 6" xfId="13027"/>
    <cellStyle name="40% - Accent6 4 2 2 6 2" xfId="33347"/>
    <cellStyle name="40% - Accent6 4 2 2 7" xfId="23187"/>
    <cellStyle name="40% - Accent6 4 2 3" xfId="885"/>
    <cellStyle name="40% - Accent6 4 2 3 2" xfId="886"/>
    <cellStyle name="40% - Accent6 4 2 3 2 2" xfId="4144"/>
    <cellStyle name="40% - Accent6 4 2 3 2 2 2" xfId="6684"/>
    <cellStyle name="40% - Accent6 4 2 3 2 2 2 2" xfId="11764"/>
    <cellStyle name="40% - Accent6 4 2 3 2 2 2 2 2" xfId="21924"/>
    <cellStyle name="40% - Accent6 4 2 3 2 2 2 2 2 2" xfId="42244"/>
    <cellStyle name="40% - Accent6 4 2 3 2 2 2 2 3" xfId="32084"/>
    <cellStyle name="40% - Accent6 4 2 3 2 2 2 3" xfId="16844"/>
    <cellStyle name="40% - Accent6 4 2 3 2 2 2 3 2" xfId="37164"/>
    <cellStyle name="40% - Accent6 4 2 3 2 2 2 4" xfId="27004"/>
    <cellStyle name="40% - Accent6 4 2 3 2 2 3" xfId="9224"/>
    <cellStyle name="40% - Accent6 4 2 3 2 2 3 2" xfId="19384"/>
    <cellStyle name="40% - Accent6 4 2 3 2 2 3 2 2" xfId="39704"/>
    <cellStyle name="40% - Accent6 4 2 3 2 2 3 3" xfId="29544"/>
    <cellStyle name="40% - Accent6 4 2 3 2 2 4" xfId="14304"/>
    <cellStyle name="40% - Accent6 4 2 3 2 2 4 2" xfId="34624"/>
    <cellStyle name="40% - Accent6 4 2 3 2 2 5" xfId="24464"/>
    <cellStyle name="40% - Accent6 4 2 3 2 3" xfId="5411"/>
    <cellStyle name="40% - Accent6 4 2 3 2 3 2" xfId="10491"/>
    <cellStyle name="40% - Accent6 4 2 3 2 3 2 2" xfId="20651"/>
    <cellStyle name="40% - Accent6 4 2 3 2 3 2 2 2" xfId="40971"/>
    <cellStyle name="40% - Accent6 4 2 3 2 3 2 3" xfId="30811"/>
    <cellStyle name="40% - Accent6 4 2 3 2 3 3" xfId="15571"/>
    <cellStyle name="40% - Accent6 4 2 3 2 3 3 2" xfId="35891"/>
    <cellStyle name="40% - Accent6 4 2 3 2 3 4" xfId="25731"/>
    <cellStyle name="40% - Accent6 4 2 3 2 4" xfId="7951"/>
    <cellStyle name="40% - Accent6 4 2 3 2 4 2" xfId="18111"/>
    <cellStyle name="40% - Accent6 4 2 3 2 4 2 2" xfId="38431"/>
    <cellStyle name="40% - Accent6 4 2 3 2 4 3" xfId="28271"/>
    <cellStyle name="40% - Accent6 4 2 3 2 5" xfId="13031"/>
    <cellStyle name="40% - Accent6 4 2 3 2 5 2" xfId="33351"/>
    <cellStyle name="40% - Accent6 4 2 3 2 6" xfId="23191"/>
    <cellStyle name="40% - Accent6 4 2 3 3" xfId="4143"/>
    <cellStyle name="40% - Accent6 4 2 3 3 2" xfId="6683"/>
    <cellStyle name="40% - Accent6 4 2 3 3 2 2" xfId="11763"/>
    <cellStyle name="40% - Accent6 4 2 3 3 2 2 2" xfId="21923"/>
    <cellStyle name="40% - Accent6 4 2 3 3 2 2 2 2" xfId="42243"/>
    <cellStyle name="40% - Accent6 4 2 3 3 2 2 3" xfId="32083"/>
    <cellStyle name="40% - Accent6 4 2 3 3 2 3" xfId="16843"/>
    <cellStyle name="40% - Accent6 4 2 3 3 2 3 2" xfId="37163"/>
    <cellStyle name="40% - Accent6 4 2 3 3 2 4" xfId="27003"/>
    <cellStyle name="40% - Accent6 4 2 3 3 3" xfId="9223"/>
    <cellStyle name="40% - Accent6 4 2 3 3 3 2" xfId="19383"/>
    <cellStyle name="40% - Accent6 4 2 3 3 3 2 2" xfId="39703"/>
    <cellStyle name="40% - Accent6 4 2 3 3 3 3" xfId="29543"/>
    <cellStyle name="40% - Accent6 4 2 3 3 4" xfId="14303"/>
    <cellStyle name="40% - Accent6 4 2 3 3 4 2" xfId="34623"/>
    <cellStyle name="40% - Accent6 4 2 3 3 5" xfId="24463"/>
    <cellStyle name="40% - Accent6 4 2 3 4" xfId="5410"/>
    <cellStyle name="40% - Accent6 4 2 3 4 2" xfId="10490"/>
    <cellStyle name="40% - Accent6 4 2 3 4 2 2" xfId="20650"/>
    <cellStyle name="40% - Accent6 4 2 3 4 2 2 2" xfId="40970"/>
    <cellStyle name="40% - Accent6 4 2 3 4 2 3" xfId="30810"/>
    <cellStyle name="40% - Accent6 4 2 3 4 3" xfId="15570"/>
    <cellStyle name="40% - Accent6 4 2 3 4 3 2" xfId="35890"/>
    <cellStyle name="40% - Accent6 4 2 3 4 4" xfId="25730"/>
    <cellStyle name="40% - Accent6 4 2 3 5" xfId="7950"/>
    <cellStyle name="40% - Accent6 4 2 3 5 2" xfId="18110"/>
    <cellStyle name="40% - Accent6 4 2 3 5 2 2" xfId="38430"/>
    <cellStyle name="40% - Accent6 4 2 3 5 3" xfId="28270"/>
    <cellStyle name="40% - Accent6 4 2 3 6" xfId="13030"/>
    <cellStyle name="40% - Accent6 4 2 3 6 2" xfId="33350"/>
    <cellStyle name="40% - Accent6 4 2 3 7" xfId="23190"/>
    <cellStyle name="40% - Accent6 4 2 4" xfId="4139"/>
    <cellStyle name="40% - Accent6 4 2 4 2" xfId="6679"/>
    <cellStyle name="40% - Accent6 4 2 4 2 2" xfId="11759"/>
    <cellStyle name="40% - Accent6 4 2 4 2 2 2" xfId="21919"/>
    <cellStyle name="40% - Accent6 4 2 4 2 2 2 2" xfId="42239"/>
    <cellStyle name="40% - Accent6 4 2 4 2 2 3" xfId="32079"/>
    <cellStyle name="40% - Accent6 4 2 4 2 3" xfId="16839"/>
    <cellStyle name="40% - Accent6 4 2 4 2 3 2" xfId="37159"/>
    <cellStyle name="40% - Accent6 4 2 4 2 4" xfId="26999"/>
    <cellStyle name="40% - Accent6 4 2 4 3" xfId="9219"/>
    <cellStyle name="40% - Accent6 4 2 4 3 2" xfId="19379"/>
    <cellStyle name="40% - Accent6 4 2 4 3 2 2" xfId="39699"/>
    <cellStyle name="40% - Accent6 4 2 4 3 3" xfId="29539"/>
    <cellStyle name="40% - Accent6 4 2 4 4" xfId="14299"/>
    <cellStyle name="40% - Accent6 4 2 4 4 2" xfId="34619"/>
    <cellStyle name="40% - Accent6 4 2 4 5" xfId="24459"/>
    <cellStyle name="40% - Accent6 4 2 5" xfId="5406"/>
    <cellStyle name="40% - Accent6 4 2 5 2" xfId="10486"/>
    <cellStyle name="40% - Accent6 4 2 5 2 2" xfId="20646"/>
    <cellStyle name="40% - Accent6 4 2 5 2 2 2" xfId="40966"/>
    <cellStyle name="40% - Accent6 4 2 5 2 3" xfId="30806"/>
    <cellStyle name="40% - Accent6 4 2 5 3" xfId="15566"/>
    <cellStyle name="40% - Accent6 4 2 5 3 2" xfId="35886"/>
    <cellStyle name="40% - Accent6 4 2 5 4" xfId="25726"/>
    <cellStyle name="40% - Accent6 4 2 6" xfId="7946"/>
    <cellStyle name="40% - Accent6 4 2 6 2" xfId="18106"/>
    <cellStyle name="40% - Accent6 4 2 6 2 2" xfId="38426"/>
    <cellStyle name="40% - Accent6 4 2 6 3" xfId="28266"/>
    <cellStyle name="40% - Accent6 4 2 7" xfId="13026"/>
    <cellStyle name="40% - Accent6 4 2 7 2" xfId="33346"/>
    <cellStyle name="40% - Accent6 4 2 8" xfId="23186"/>
    <cellStyle name="40% - Accent6 4 3" xfId="887"/>
    <cellStyle name="40% - Accent6 4 3 2" xfId="888"/>
    <cellStyle name="40% - Accent6 4 3 2 2" xfId="889"/>
    <cellStyle name="40% - Accent6 4 3 2 2 2" xfId="4147"/>
    <cellStyle name="40% - Accent6 4 3 2 2 2 2" xfId="6687"/>
    <cellStyle name="40% - Accent6 4 3 2 2 2 2 2" xfId="11767"/>
    <cellStyle name="40% - Accent6 4 3 2 2 2 2 2 2" xfId="21927"/>
    <cellStyle name="40% - Accent6 4 3 2 2 2 2 2 2 2" xfId="42247"/>
    <cellStyle name="40% - Accent6 4 3 2 2 2 2 2 3" xfId="32087"/>
    <cellStyle name="40% - Accent6 4 3 2 2 2 2 3" xfId="16847"/>
    <cellStyle name="40% - Accent6 4 3 2 2 2 2 3 2" xfId="37167"/>
    <cellStyle name="40% - Accent6 4 3 2 2 2 2 4" xfId="27007"/>
    <cellStyle name="40% - Accent6 4 3 2 2 2 3" xfId="9227"/>
    <cellStyle name="40% - Accent6 4 3 2 2 2 3 2" xfId="19387"/>
    <cellStyle name="40% - Accent6 4 3 2 2 2 3 2 2" xfId="39707"/>
    <cellStyle name="40% - Accent6 4 3 2 2 2 3 3" xfId="29547"/>
    <cellStyle name="40% - Accent6 4 3 2 2 2 4" xfId="14307"/>
    <cellStyle name="40% - Accent6 4 3 2 2 2 4 2" xfId="34627"/>
    <cellStyle name="40% - Accent6 4 3 2 2 2 5" xfId="24467"/>
    <cellStyle name="40% - Accent6 4 3 2 2 3" xfId="5414"/>
    <cellStyle name="40% - Accent6 4 3 2 2 3 2" xfId="10494"/>
    <cellStyle name="40% - Accent6 4 3 2 2 3 2 2" xfId="20654"/>
    <cellStyle name="40% - Accent6 4 3 2 2 3 2 2 2" xfId="40974"/>
    <cellStyle name="40% - Accent6 4 3 2 2 3 2 3" xfId="30814"/>
    <cellStyle name="40% - Accent6 4 3 2 2 3 3" xfId="15574"/>
    <cellStyle name="40% - Accent6 4 3 2 2 3 3 2" xfId="35894"/>
    <cellStyle name="40% - Accent6 4 3 2 2 3 4" xfId="25734"/>
    <cellStyle name="40% - Accent6 4 3 2 2 4" xfId="7954"/>
    <cellStyle name="40% - Accent6 4 3 2 2 4 2" xfId="18114"/>
    <cellStyle name="40% - Accent6 4 3 2 2 4 2 2" xfId="38434"/>
    <cellStyle name="40% - Accent6 4 3 2 2 4 3" xfId="28274"/>
    <cellStyle name="40% - Accent6 4 3 2 2 5" xfId="13034"/>
    <cellStyle name="40% - Accent6 4 3 2 2 5 2" xfId="33354"/>
    <cellStyle name="40% - Accent6 4 3 2 2 6" xfId="23194"/>
    <cellStyle name="40% - Accent6 4 3 2 3" xfId="4146"/>
    <cellStyle name="40% - Accent6 4 3 2 3 2" xfId="6686"/>
    <cellStyle name="40% - Accent6 4 3 2 3 2 2" xfId="11766"/>
    <cellStyle name="40% - Accent6 4 3 2 3 2 2 2" xfId="21926"/>
    <cellStyle name="40% - Accent6 4 3 2 3 2 2 2 2" xfId="42246"/>
    <cellStyle name="40% - Accent6 4 3 2 3 2 2 3" xfId="32086"/>
    <cellStyle name="40% - Accent6 4 3 2 3 2 3" xfId="16846"/>
    <cellStyle name="40% - Accent6 4 3 2 3 2 3 2" xfId="37166"/>
    <cellStyle name="40% - Accent6 4 3 2 3 2 4" xfId="27006"/>
    <cellStyle name="40% - Accent6 4 3 2 3 3" xfId="9226"/>
    <cellStyle name="40% - Accent6 4 3 2 3 3 2" xfId="19386"/>
    <cellStyle name="40% - Accent6 4 3 2 3 3 2 2" xfId="39706"/>
    <cellStyle name="40% - Accent6 4 3 2 3 3 3" xfId="29546"/>
    <cellStyle name="40% - Accent6 4 3 2 3 4" xfId="14306"/>
    <cellStyle name="40% - Accent6 4 3 2 3 4 2" xfId="34626"/>
    <cellStyle name="40% - Accent6 4 3 2 3 5" xfId="24466"/>
    <cellStyle name="40% - Accent6 4 3 2 4" xfId="5413"/>
    <cellStyle name="40% - Accent6 4 3 2 4 2" xfId="10493"/>
    <cellStyle name="40% - Accent6 4 3 2 4 2 2" xfId="20653"/>
    <cellStyle name="40% - Accent6 4 3 2 4 2 2 2" xfId="40973"/>
    <cellStyle name="40% - Accent6 4 3 2 4 2 3" xfId="30813"/>
    <cellStyle name="40% - Accent6 4 3 2 4 3" xfId="15573"/>
    <cellStyle name="40% - Accent6 4 3 2 4 3 2" xfId="35893"/>
    <cellStyle name="40% - Accent6 4 3 2 4 4" xfId="25733"/>
    <cellStyle name="40% - Accent6 4 3 2 5" xfId="7953"/>
    <cellStyle name="40% - Accent6 4 3 2 5 2" xfId="18113"/>
    <cellStyle name="40% - Accent6 4 3 2 5 2 2" xfId="38433"/>
    <cellStyle name="40% - Accent6 4 3 2 5 3" xfId="28273"/>
    <cellStyle name="40% - Accent6 4 3 2 6" xfId="13033"/>
    <cellStyle name="40% - Accent6 4 3 2 6 2" xfId="33353"/>
    <cellStyle name="40% - Accent6 4 3 2 7" xfId="23193"/>
    <cellStyle name="40% - Accent6 4 3 3" xfId="4145"/>
    <cellStyle name="40% - Accent6 4 3 3 2" xfId="6685"/>
    <cellStyle name="40% - Accent6 4 3 3 2 2" xfId="11765"/>
    <cellStyle name="40% - Accent6 4 3 3 2 2 2" xfId="21925"/>
    <cellStyle name="40% - Accent6 4 3 3 2 2 2 2" xfId="42245"/>
    <cellStyle name="40% - Accent6 4 3 3 2 2 3" xfId="32085"/>
    <cellStyle name="40% - Accent6 4 3 3 2 3" xfId="16845"/>
    <cellStyle name="40% - Accent6 4 3 3 2 3 2" xfId="37165"/>
    <cellStyle name="40% - Accent6 4 3 3 2 4" xfId="27005"/>
    <cellStyle name="40% - Accent6 4 3 3 3" xfId="9225"/>
    <cellStyle name="40% - Accent6 4 3 3 3 2" xfId="19385"/>
    <cellStyle name="40% - Accent6 4 3 3 3 2 2" xfId="39705"/>
    <cellStyle name="40% - Accent6 4 3 3 3 3" xfId="29545"/>
    <cellStyle name="40% - Accent6 4 3 3 4" xfId="14305"/>
    <cellStyle name="40% - Accent6 4 3 3 4 2" xfId="34625"/>
    <cellStyle name="40% - Accent6 4 3 3 5" xfId="24465"/>
    <cellStyle name="40% - Accent6 4 3 4" xfId="5412"/>
    <cellStyle name="40% - Accent6 4 3 4 2" xfId="10492"/>
    <cellStyle name="40% - Accent6 4 3 4 2 2" xfId="20652"/>
    <cellStyle name="40% - Accent6 4 3 4 2 2 2" xfId="40972"/>
    <cellStyle name="40% - Accent6 4 3 4 2 3" xfId="30812"/>
    <cellStyle name="40% - Accent6 4 3 4 3" xfId="15572"/>
    <cellStyle name="40% - Accent6 4 3 4 3 2" xfId="35892"/>
    <cellStyle name="40% - Accent6 4 3 4 4" xfId="25732"/>
    <cellStyle name="40% - Accent6 4 3 5" xfId="7952"/>
    <cellStyle name="40% - Accent6 4 3 5 2" xfId="18112"/>
    <cellStyle name="40% - Accent6 4 3 5 2 2" xfId="38432"/>
    <cellStyle name="40% - Accent6 4 3 5 3" xfId="28272"/>
    <cellStyle name="40% - Accent6 4 3 6" xfId="13032"/>
    <cellStyle name="40% - Accent6 4 3 6 2" xfId="33352"/>
    <cellStyle name="40% - Accent6 4 3 7" xfId="23192"/>
    <cellStyle name="40% - Accent6 4 4" xfId="890"/>
    <cellStyle name="40% - Accent6 4 4 2" xfId="891"/>
    <cellStyle name="40% - Accent6 4 4 2 2" xfId="4149"/>
    <cellStyle name="40% - Accent6 4 4 2 2 2" xfId="6689"/>
    <cellStyle name="40% - Accent6 4 4 2 2 2 2" xfId="11769"/>
    <cellStyle name="40% - Accent6 4 4 2 2 2 2 2" xfId="21929"/>
    <cellStyle name="40% - Accent6 4 4 2 2 2 2 2 2" xfId="42249"/>
    <cellStyle name="40% - Accent6 4 4 2 2 2 2 3" xfId="32089"/>
    <cellStyle name="40% - Accent6 4 4 2 2 2 3" xfId="16849"/>
    <cellStyle name="40% - Accent6 4 4 2 2 2 3 2" xfId="37169"/>
    <cellStyle name="40% - Accent6 4 4 2 2 2 4" xfId="27009"/>
    <cellStyle name="40% - Accent6 4 4 2 2 3" xfId="9229"/>
    <cellStyle name="40% - Accent6 4 4 2 2 3 2" xfId="19389"/>
    <cellStyle name="40% - Accent6 4 4 2 2 3 2 2" xfId="39709"/>
    <cellStyle name="40% - Accent6 4 4 2 2 3 3" xfId="29549"/>
    <cellStyle name="40% - Accent6 4 4 2 2 4" xfId="14309"/>
    <cellStyle name="40% - Accent6 4 4 2 2 4 2" xfId="34629"/>
    <cellStyle name="40% - Accent6 4 4 2 2 5" xfId="24469"/>
    <cellStyle name="40% - Accent6 4 4 2 3" xfId="5416"/>
    <cellStyle name="40% - Accent6 4 4 2 3 2" xfId="10496"/>
    <cellStyle name="40% - Accent6 4 4 2 3 2 2" xfId="20656"/>
    <cellStyle name="40% - Accent6 4 4 2 3 2 2 2" xfId="40976"/>
    <cellStyle name="40% - Accent6 4 4 2 3 2 3" xfId="30816"/>
    <cellStyle name="40% - Accent6 4 4 2 3 3" xfId="15576"/>
    <cellStyle name="40% - Accent6 4 4 2 3 3 2" xfId="35896"/>
    <cellStyle name="40% - Accent6 4 4 2 3 4" xfId="25736"/>
    <cellStyle name="40% - Accent6 4 4 2 4" xfId="7956"/>
    <cellStyle name="40% - Accent6 4 4 2 4 2" xfId="18116"/>
    <cellStyle name="40% - Accent6 4 4 2 4 2 2" xfId="38436"/>
    <cellStyle name="40% - Accent6 4 4 2 4 3" xfId="28276"/>
    <cellStyle name="40% - Accent6 4 4 2 5" xfId="13036"/>
    <cellStyle name="40% - Accent6 4 4 2 5 2" xfId="33356"/>
    <cellStyle name="40% - Accent6 4 4 2 6" xfId="23196"/>
    <cellStyle name="40% - Accent6 4 4 3" xfId="4148"/>
    <cellStyle name="40% - Accent6 4 4 3 2" xfId="6688"/>
    <cellStyle name="40% - Accent6 4 4 3 2 2" xfId="11768"/>
    <cellStyle name="40% - Accent6 4 4 3 2 2 2" xfId="21928"/>
    <cellStyle name="40% - Accent6 4 4 3 2 2 2 2" xfId="42248"/>
    <cellStyle name="40% - Accent6 4 4 3 2 2 3" xfId="32088"/>
    <cellStyle name="40% - Accent6 4 4 3 2 3" xfId="16848"/>
    <cellStyle name="40% - Accent6 4 4 3 2 3 2" xfId="37168"/>
    <cellStyle name="40% - Accent6 4 4 3 2 4" xfId="27008"/>
    <cellStyle name="40% - Accent6 4 4 3 3" xfId="9228"/>
    <cellStyle name="40% - Accent6 4 4 3 3 2" xfId="19388"/>
    <cellStyle name="40% - Accent6 4 4 3 3 2 2" xfId="39708"/>
    <cellStyle name="40% - Accent6 4 4 3 3 3" xfId="29548"/>
    <cellStyle name="40% - Accent6 4 4 3 4" xfId="14308"/>
    <cellStyle name="40% - Accent6 4 4 3 4 2" xfId="34628"/>
    <cellStyle name="40% - Accent6 4 4 3 5" xfId="24468"/>
    <cellStyle name="40% - Accent6 4 4 4" xfId="5415"/>
    <cellStyle name="40% - Accent6 4 4 4 2" xfId="10495"/>
    <cellStyle name="40% - Accent6 4 4 4 2 2" xfId="20655"/>
    <cellStyle name="40% - Accent6 4 4 4 2 2 2" xfId="40975"/>
    <cellStyle name="40% - Accent6 4 4 4 2 3" xfId="30815"/>
    <cellStyle name="40% - Accent6 4 4 4 3" xfId="15575"/>
    <cellStyle name="40% - Accent6 4 4 4 3 2" xfId="35895"/>
    <cellStyle name="40% - Accent6 4 4 4 4" xfId="25735"/>
    <cellStyle name="40% - Accent6 4 4 5" xfId="7955"/>
    <cellStyle name="40% - Accent6 4 4 5 2" xfId="18115"/>
    <cellStyle name="40% - Accent6 4 4 5 2 2" xfId="38435"/>
    <cellStyle name="40% - Accent6 4 4 5 3" xfId="28275"/>
    <cellStyle name="40% - Accent6 4 4 6" xfId="13035"/>
    <cellStyle name="40% - Accent6 4 4 6 2" xfId="33355"/>
    <cellStyle name="40% - Accent6 4 4 7" xfId="23195"/>
    <cellStyle name="40% - Accent6 4 5" xfId="2873"/>
    <cellStyle name="40% - Accent6 4 5 2" xfId="4568"/>
    <cellStyle name="40% - Accent6 4 5 2 2" xfId="7108"/>
    <cellStyle name="40% - Accent6 4 5 2 2 2" xfId="12188"/>
    <cellStyle name="40% - Accent6 4 5 2 2 2 2" xfId="22348"/>
    <cellStyle name="40% - Accent6 4 5 2 2 2 2 2" xfId="42668"/>
    <cellStyle name="40% - Accent6 4 5 2 2 2 3" xfId="32508"/>
    <cellStyle name="40% - Accent6 4 5 2 2 3" xfId="17268"/>
    <cellStyle name="40% - Accent6 4 5 2 2 3 2" xfId="37588"/>
    <cellStyle name="40% - Accent6 4 5 2 2 4" xfId="27428"/>
    <cellStyle name="40% - Accent6 4 5 2 3" xfId="9648"/>
    <cellStyle name="40% - Accent6 4 5 2 3 2" xfId="19808"/>
    <cellStyle name="40% - Accent6 4 5 2 3 2 2" xfId="40128"/>
    <cellStyle name="40% - Accent6 4 5 2 3 3" xfId="29968"/>
    <cellStyle name="40% - Accent6 4 5 2 4" xfId="14728"/>
    <cellStyle name="40% - Accent6 4 5 2 4 2" xfId="35048"/>
    <cellStyle name="40% - Accent6 4 5 2 5" xfId="24888"/>
    <cellStyle name="40% - Accent6 4 5 3" xfId="5837"/>
    <cellStyle name="40% - Accent6 4 5 3 2" xfId="10917"/>
    <cellStyle name="40% - Accent6 4 5 3 2 2" xfId="21077"/>
    <cellStyle name="40% - Accent6 4 5 3 2 2 2" xfId="41397"/>
    <cellStyle name="40% - Accent6 4 5 3 2 3" xfId="31237"/>
    <cellStyle name="40% - Accent6 4 5 3 3" xfId="15997"/>
    <cellStyle name="40% - Accent6 4 5 3 3 2" xfId="36317"/>
    <cellStyle name="40% - Accent6 4 5 3 4" xfId="26157"/>
    <cellStyle name="40% - Accent6 4 5 4" xfId="8377"/>
    <cellStyle name="40% - Accent6 4 5 4 2" xfId="18537"/>
    <cellStyle name="40% - Accent6 4 5 4 2 2" xfId="38857"/>
    <cellStyle name="40% - Accent6 4 5 4 3" xfId="28697"/>
    <cellStyle name="40% - Accent6 4 5 5" xfId="13457"/>
    <cellStyle name="40% - Accent6 4 5 5 2" xfId="33777"/>
    <cellStyle name="40% - Accent6 4 5 6" xfId="23617"/>
    <cellStyle name="40% - Accent6 4 6" xfId="2874"/>
    <cellStyle name="40% - Accent6 4 7" xfId="4138"/>
    <cellStyle name="40% - Accent6 4 7 2" xfId="6678"/>
    <cellStyle name="40% - Accent6 4 7 2 2" xfId="11758"/>
    <cellStyle name="40% - Accent6 4 7 2 2 2" xfId="21918"/>
    <cellStyle name="40% - Accent6 4 7 2 2 2 2" xfId="42238"/>
    <cellStyle name="40% - Accent6 4 7 2 2 3" xfId="32078"/>
    <cellStyle name="40% - Accent6 4 7 2 3" xfId="16838"/>
    <cellStyle name="40% - Accent6 4 7 2 3 2" xfId="37158"/>
    <cellStyle name="40% - Accent6 4 7 2 4" xfId="26998"/>
    <cellStyle name="40% - Accent6 4 7 3" xfId="9218"/>
    <cellStyle name="40% - Accent6 4 7 3 2" xfId="19378"/>
    <cellStyle name="40% - Accent6 4 7 3 2 2" xfId="39698"/>
    <cellStyle name="40% - Accent6 4 7 3 3" xfId="29538"/>
    <cellStyle name="40% - Accent6 4 7 4" xfId="14298"/>
    <cellStyle name="40% - Accent6 4 7 4 2" xfId="34618"/>
    <cellStyle name="40% - Accent6 4 7 5" xfId="24458"/>
    <cellStyle name="40% - Accent6 4 8" xfId="5405"/>
    <cellStyle name="40% - Accent6 4 8 2" xfId="10485"/>
    <cellStyle name="40% - Accent6 4 8 2 2" xfId="20645"/>
    <cellStyle name="40% - Accent6 4 8 2 2 2" xfId="40965"/>
    <cellStyle name="40% - Accent6 4 8 2 3" xfId="30805"/>
    <cellStyle name="40% - Accent6 4 8 3" xfId="15565"/>
    <cellStyle name="40% - Accent6 4 8 3 2" xfId="35885"/>
    <cellStyle name="40% - Accent6 4 8 4" xfId="25725"/>
    <cellStyle name="40% - Accent6 4 9" xfId="7945"/>
    <cellStyle name="40% - Accent6 4 9 2" xfId="18105"/>
    <cellStyle name="40% - Accent6 4 9 2 2" xfId="38425"/>
    <cellStyle name="40% - Accent6 4 9 3" xfId="28265"/>
    <cellStyle name="40% - Accent6 5" xfId="892"/>
    <cellStyle name="40% - Accent6 5 10" xfId="13037"/>
    <cellStyle name="40% - Accent6 5 10 2" xfId="33357"/>
    <cellStyle name="40% - Accent6 5 11" xfId="23197"/>
    <cellStyle name="40% - Accent6 5 2" xfId="893"/>
    <cellStyle name="40% - Accent6 5 2 2" xfId="894"/>
    <cellStyle name="40% - Accent6 5 2 2 2" xfId="895"/>
    <cellStyle name="40% - Accent6 5 2 2 2 2" xfId="896"/>
    <cellStyle name="40% - Accent6 5 2 2 2 2 2" xfId="4154"/>
    <cellStyle name="40% - Accent6 5 2 2 2 2 2 2" xfId="6694"/>
    <cellStyle name="40% - Accent6 5 2 2 2 2 2 2 2" xfId="11774"/>
    <cellStyle name="40% - Accent6 5 2 2 2 2 2 2 2 2" xfId="21934"/>
    <cellStyle name="40% - Accent6 5 2 2 2 2 2 2 2 2 2" xfId="42254"/>
    <cellStyle name="40% - Accent6 5 2 2 2 2 2 2 2 3" xfId="32094"/>
    <cellStyle name="40% - Accent6 5 2 2 2 2 2 2 3" xfId="16854"/>
    <cellStyle name="40% - Accent6 5 2 2 2 2 2 2 3 2" xfId="37174"/>
    <cellStyle name="40% - Accent6 5 2 2 2 2 2 2 4" xfId="27014"/>
    <cellStyle name="40% - Accent6 5 2 2 2 2 2 3" xfId="9234"/>
    <cellStyle name="40% - Accent6 5 2 2 2 2 2 3 2" xfId="19394"/>
    <cellStyle name="40% - Accent6 5 2 2 2 2 2 3 2 2" xfId="39714"/>
    <cellStyle name="40% - Accent6 5 2 2 2 2 2 3 3" xfId="29554"/>
    <cellStyle name="40% - Accent6 5 2 2 2 2 2 4" xfId="14314"/>
    <cellStyle name="40% - Accent6 5 2 2 2 2 2 4 2" xfId="34634"/>
    <cellStyle name="40% - Accent6 5 2 2 2 2 2 5" xfId="24474"/>
    <cellStyle name="40% - Accent6 5 2 2 2 2 3" xfId="5421"/>
    <cellStyle name="40% - Accent6 5 2 2 2 2 3 2" xfId="10501"/>
    <cellStyle name="40% - Accent6 5 2 2 2 2 3 2 2" xfId="20661"/>
    <cellStyle name="40% - Accent6 5 2 2 2 2 3 2 2 2" xfId="40981"/>
    <cellStyle name="40% - Accent6 5 2 2 2 2 3 2 3" xfId="30821"/>
    <cellStyle name="40% - Accent6 5 2 2 2 2 3 3" xfId="15581"/>
    <cellStyle name="40% - Accent6 5 2 2 2 2 3 3 2" xfId="35901"/>
    <cellStyle name="40% - Accent6 5 2 2 2 2 3 4" xfId="25741"/>
    <cellStyle name="40% - Accent6 5 2 2 2 2 4" xfId="7961"/>
    <cellStyle name="40% - Accent6 5 2 2 2 2 4 2" xfId="18121"/>
    <cellStyle name="40% - Accent6 5 2 2 2 2 4 2 2" xfId="38441"/>
    <cellStyle name="40% - Accent6 5 2 2 2 2 4 3" xfId="28281"/>
    <cellStyle name="40% - Accent6 5 2 2 2 2 5" xfId="13041"/>
    <cellStyle name="40% - Accent6 5 2 2 2 2 5 2" xfId="33361"/>
    <cellStyle name="40% - Accent6 5 2 2 2 2 6" xfId="23201"/>
    <cellStyle name="40% - Accent6 5 2 2 2 3" xfId="4153"/>
    <cellStyle name="40% - Accent6 5 2 2 2 3 2" xfId="6693"/>
    <cellStyle name="40% - Accent6 5 2 2 2 3 2 2" xfId="11773"/>
    <cellStyle name="40% - Accent6 5 2 2 2 3 2 2 2" xfId="21933"/>
    <cellStyle name="40% - Accent6 5 2 2 2 3 2 2 2 2" xfId="42253"/>
    <cellStyle name="40% - Accent6 5 2 2 2 3 2 2 3" xfId="32093"/>
    <cellStyle name="40% - Accent6 5 2 2 2 3 2 3" xfId="16853"/>
    <cellStyle name="40% - Accent6 5 2 2 2 3 2 3 2" xfId="37173"/>
    <cellStyle name="40% - Accent6 5 2 2 2 3 2 4" xfId="27013"/>
    <cellStyle name="40% - Accent6 5 2 2 2 3 3" xfId="9233"/>
    <cellStyle name="40% - Accent6 5 2 2 2 3 3 2" xfId="19393"/>
    <cellStyle name="40% - Accent6 5 2 2 2 3 3 2 2" xfId="39713"/>
    <cellStyle name="40% - Accent6 5 2 2 2 3 3 3" xfId="29553"/>
    <cellStyle name="40% - Accent6 5 2 2 2 3 4" xfId="14313"/>
    <cellStyle name="40% - Accent6 5 2 2 2 3 4 2" xfId="34633"/>
    <cellStyle name="40% - Accent6 5 2 2 2 3 5" xfId="24473"/>
    <cellStyle name="40% - Accent6 5 2 2 2 4" xfId="5420"/>
    <cellStyle name="40% - Accent6 5 2 2 2 4 2" xfId="10500"/>
    <cellStyle name="40% - Accent6 5 2 2 2 4 2 2" xfId="20660"/>
    <cellStyle name="40% - Accent6 5 2 2 2 4 2 2 2" xfId="40980"/>
    <cellStyle name="40% - Accent6 5 2 2 2 4 2 3" xfId="30820"/>
    <cellStyle name="40% - Accent6 5 2 2 2 4 3" xfId="15580"/>
    <cellStyle name="40% - Accent6 5 2 2 2 4 3 2" xfId="35900"/>
    <cellStyle name="40% - Accent6 5 2 2 2 4 4" xfId="25740"/>
    <cellStyle name="40% - Accent6 5 2 2 2 5" xfId="7960"/>
    <cellStyle name="40% - Accent6 5 2 2 2 5 2" xfId="18120"/>
    <cellStyle name="40% - Accent6 5 2 2 2 5 2 2" xfId="38440"/>
    <cellStyle name="40% - Accent6 5 2 2 2 5 3" xfId="28280"/>
    <cellStyle name="40% - Accent6 5 2 2 2 6" xfId="13040"/>
    <cellStyle name="40% - Accent6 5 2 2 2 6 2" xfId="33360"/>
    <cellStyle name="40% - Accent6 5 2 2 2 7" xfId="23200"/>
    <cellStyle name="40% - Accent6 5 2 2 3" xfId="4152"/>
    <cellStyle name="40% - Accent6 5 2 2 3 2" xfId="6692"/>
    <cellStyle name="40% - Accent6 5 2 2 3 2 2" xfId="11772"/>
    <cellStyle name="40% - Accent6 5 2 2 3 2 2 2" xfId="21932"/>
    <cellStyle name="40% - Accent6 5 2 2 3 2 2 2 2" xfId="42252"/>
    <cellStyle name="40% - Accent6 5 2 2 3 2 2 3" xfId="32092"/>
    <cellStyle name="40% - Accent6 5 2 2 3 2 3" xfId="16852"/>
    <cellStyle name="40% - Accent6 5 2 2 3 2 3 2" xfId="37172"/>
    <cellStyle name="40% - Accent6 5 2 2 3 2 4" xfId="27012"/>
    <cellStyle name="40% - Accent6 5 2 2 3 3" xfId="9232"/>
    <cellStyle name="40% - Accent6 5 2 2 3 3 2" xfId="19392"/>
    <cellStyle name="40% - Accent6 5 2 2 3 3 2 2" xfId="39712"/>
    <cellStyle name="40% - Accent6 5 2 2 3 3 3" xfId="29552"/>
    <cellStyle name="40% - Accent6 5 2 2 3 4" xfId="14312"/>
    <cellStyle name="40% - Accent6 5 2 2 3 4 2" xfId="34632"/>
    <cellStyle name="40% - Accent6 5 2 2 3 5" xfId="24472"/>
    <cellStyle name="40% - Accent6 5 2 2 4" xfId="5419"/>
    <cellStyle name="40% - Accent6 5 2 2 4 2" xfId="10499"/>
    <cellStyle name="40% - Accent6 5 2 2 4 2 2" xfId="20659"/>
    <cellStyle name="40% - Accent6 5 2 2 4 2 2 2" xfId="40979"/>
    <cellStyle name="40% - Accent6 5 2 2 4 2 3" xfId="30819"/>
    <cellStyle name="40% - Accent6 5 2 2 4 3" xfId="15579"/>
    <cellStyle name="40% - Accent6 5 2 2 4 3 2" xfId="35899"/>
    <cellStyle name="40% - Accent6 5 2 2 4 4" xfId="25739"/>
    <cellStyle name="40% - Accent6 5 2 2 5" xfId="7959"/>
    <cellStyle name="40% - Accent6 5 2 2 5 2" xfId="18119"/>
    <cellStyle name="40% - Accent6 5 2 2 5 2 2" xfId="38439"/>
    <cellStyle name="40% - Accent6 5 2 2 5 3" xfId="28279"/>
    <cellStyle name="40% - Accent6 5 2 2 6" xfId="13039"/>
    <cellStyle name="40% - Accent6 5 2 2 6 2" xfId="33359"/>
    <cellStyle name="40% - Accent6 5 2 2 7" xfId="23199"/>
    <cellStyle name="40% - Accent6 5 2 3" xfId="897"/>
    <cellStyle name="40% - Accent6 5 2 3 2" xfId="898"/>
    <cellStyle name="40% - Accent6 5 2 3 2 2" xfId="4156"/>
    <cellStyle name="40% - Accent6 5 2 3 2 2 2" xfId="6696"/>
    <cellStyle name="40% - Accent6 5 2 3 2 2 2 2" xfId="11776"/>
    <cellStyle name="40% - Accent6 5 2 3 2 2 2 2 2" xfId="21936"/>
    <cellStyle name="40% - Accent6 5 2 3 2 2 2 2 2 2" xfId="42256"/>
    <cellStyle name="40% - Accent6 5 2 3 2 2 2 2 3" xfId="32096"/>
    <cellStyle name="40% - Accent6 5 2 3 2 2 2 3" xfId="16856"/>
    <cellStyle name="40% - Accent6 5 2 3 2 2 2 3 2" xfId="37176"/>
    <cellStyle name="40% - Accent6 5 2 3 2 2 2 4" xfId="27016"/>
    <cellStyle name="40% - Accent6 5 2 3 2 2 3" xfId="9236"/>
    <cellStyle name="40% - Accent6 5 2 3 2 2 3 2" xfId="19396"/>
    <cellStyle name="40% - Accent6 5 2 3 2 2 3 2 2" xfId="39716"/>
    <cellStyle name="40% - Accent6 5 2 3 2 2 3 3" xfId="29556"/>
    <cellStyle name="40% - Accent6 5 2 3 2 2 4" xfId="14316"/>
    <cellStyle name="40% - Accent6 5 2 3 2 2 4 2" xfId="34636"/>
    <cellStyle name="40% - Accent6 5 2 3 2 2 5" xfId="24476"/>
    <cellStyle name="40% - Accent6 5 2 3 2 3" xfId="5423"/>
    <cellStyle name="40% - Accent6 5 2 3 2 3 2" xfId="10503"/>
    <cellStyle name="40% - Accent6 5 2 3 2 3 2 2" xfId="20663"/>
    <cellStyle name="40% - Accent6 5 2 3 2 3 2 2 2" xfId="40983"/>
    <cellStyle name="40% - Accent6 5 2 3 2 3 2 3" xfId="30823"/>
    <cellStyle name="40% - Accent6 5 2 3 2 3 3" xfId="15583"/>
    <cellStyle name="40% - Accent6 5 2 3 2 3 3 2" xfId="35903"/>
    <cellStyle name="40% - Accent6 5 2 3 2 3 4" xfId="25743"/>
    <cellStyle name="40% - Accent6 5 2 3 2 4" xfId="7963"/>
    <cellStyle name="40% - Accent6 5 2 3 2 4 2" xfId="18123"/>
    <cellStyle name="40% - Accent6 5 2 3 2 4 2 2" xfId="38443"/>
    <cellStyle name="40% - Accent6 5 2 3 2 4 3" xfId="28283"/>
    <cellStyle name="40% - Accent6 5 2 3 2 5" xfId="13043"/>
    <cellStyle name="40% - Accent6 5 2 3 2 5 2" xfId="33363"/>
    <cellStyle name="40% - Accent6 5 2 3 2 6" xfId="23203"/>
    <cellStyle name="40% - Accent6 5 2 3 3" xfId="4155"/>
    <cellStyle name="40% - Accent6 5 2 3 3 2" xfId="6695"/>
    <cellStyle name="40% - Accent6 5 2 3 3 2 2" xfId="11775"/>
    <cellStyle name="40% - Accent6 5 2 3 3 2 2 2" xfId="21935"/>
    <cellStyle name="40% - Accent6 5 2 3 3 2 2 2 2" xfId="42255"/>
    <cellStyle name="40% - Accent6 5 2 3 3 2 2 3" xfId="32095"/>
    <cellStyle name="40% - Accent6 5 2 3 3 2 3" xfId="16855"/>
    <cellStyle name="40% - Accent6 5 2 3 3 2 3 2" xfId="37175"/>
    <cellStyle name="40% - Accent6 5 2 3 3 2 4" xfId="27015"/>
    <cellStyle name="40% - Accent6 5 2 3 3 3" xfId="9235"/>
    <cellStyle name="40% - Accent6 5 2 3 3 3 2" xfId="19395"/>
    <cellStyle name="40% - Accent6 5 2 3 3 3 2 2" xfId="39715"/>
    <cellStyle name="40% - Accent6 5 2 3 3 3 3" xfId="29555"/>
    <cellStyle name="40% - Accent6 5 2 3 3 4" xfId="14315"/>
    <cellStyle name="40% - Accent6 5 2 3 3 4 2" xfId="34635"/>
    <cellStyle name="40% - Accent6 5 2 3 3 5" xfId="24475"/>
    <cellStyle name="40% - Accent6 5 2 3 4" xfId="5422"/>
    <cellStyle name="40% - Accent6 5 2 3 4 2" xfId="10502"/>
    <cellStyle name="40% - Accent6 5 2 3 4 2 2" xfId="20662"/>
    <cellStyle name="40% - Accent6 5 2 3 4 2 2 2" xfId="40982"/>
    <cellStyle name="40% - Accent6 5 2 3 4 2 3" xfId="30822"/>
    <cellStyle name="40% - Accent6 5 2 3 4 3" xfId="15582"/>
    <cellStyle name="40% - Accent6 5 2 3 4 3 2" xfId="35902"/>
    <cellStyle name="40% - Accent6 5 2 3 4 4" xfId="25742"/>
    <cellStyle name="40% - Accent6 5 2 3 5" xfId="7962"/>
    <cellStyle name="40% - Accent6 5 2 3 5 2" xfId="18122"/>
    <cellStyle name="40% - Accent6 5 2 3 5 2 2" xfId="38442"/>
    <cellStyle name="40% - Accent6 5 2 3 5 3" xfId="28282"/>
    <cellStyle name="40% - Accent6 5 2 3 6" xfId="13042"/>
    <cellStyle name="40% - Accent6 5 2 3 6 2" xfId="33362"/>
    <cellStyle name="40% - Accent6 5 2 3 7" xfId="23202"/>
    <cellStyle name="40% - Accent6 5 2 4" xfId="4151"/>
    <cellStyle name="40% - Accent6 5 2 4 2" xfId="6691"/>
    <cellStyle name="40% - Accent6 5 2 4 2 2" xfId="11771"/>
    <cellStyle name="40% - Accent6 5 2 4 2 2 2" xfId="21931"/>
    <cellStyle name="40% - Accent6 5 2 4 2 2 2 2" xfId="42251"/>
    <cellStyle name="40% - Accent6 5 2 4 2 2 3" xfId="32091"/>
    <cellStyle name="40% - Accent6 5 2 4 2 3" xfId="16851"/>
    <cellStyle name="40% - Accent6 5 2 4 2 3 2" xfId="37171"/>
    <cellStyle name="40% - Accent6 5 2 4 2 4" xfId="27011"/>
    <cellStyle name="40% - Accent6 5 2 4 3" xfId="9231"/>
    <cellStyle name="40% - Accent6 5 2 4 3 2" xfId="19391"/>
    <cellStyle name="40% - Accent6 5 2 4 3 2 2" xfId="39711"/>
    <cellStyle name="40% - Accent6 5 2 4 3 3" xfId="29551"/>
    <cellStyle name="40% - Accent6 5 2 4 4" xfId="14311"/>
    <cellStyle name="40% - Accent6 5 2 4 4 2" xfId="34631"/>
    <cellStyle name="40% - Accent6 5 2 4 5" xfId="24471"/>
    <cellStyle name="40% - Accent6 5 2 5" xfId="5418"/>
    <cellStyle name="40% - Accent6 5 2 5 2" xfId="10498"/>
    <cellStyle name="40% - Accent6 5 2 5 2 2" xfId="20658"/>
    <cellStyle name="40% - Accent6 5 2 5 2 2 2" xfId="40978"/>
    <cellStyle name="40% - Accent6 5 2 5 2 3" xfId="30818"/>
    <cellStyle name="40% - Accent6 5 2 5 3" xfId="15578"/>
    <cellStyle name="40% - Accent6 5 2 5 3 2" xfId="35898"/>
    <cellStyle name="40% - Accent6 5 2 5 4" xfId="25738"/>
    <cellStyle name="40% - Accent6 5 2 6" xfId="7958"/>
    <cellStyle name="40% - Accent6 5 2 6 2" xfId="18118"/>
    <cellStyle name="40% - Accent6 5 2 6 2 2" xfId="38438"/>
    <cellStyle name="40% - Accent6 5 2 6 3" xfId="28278"/>
    <cellStyle name="40% - Accent6 5 2 7" xfId="13038"/>
    <cellStyle name="40% - Accent6 5 2 7 2" xfId="33358"/>
    <cellStyle name="40% - Accent6 5 2 8" xfId="23198"/>
    <cellStyle name="40% - Accent6 5 3" xfId="899"/>
    <cellStyle name="40% - Accent6 5 3 2" xfId="900"/>
    <cellStyle name="40% - Accent6 5 3 2 2" xfId="901"/>
    <cellStyle name="40% - Accent6 5 3 2 2 2" xfId="4159"/>
    <cellStyle name="40% - Accent6 5 3 2 2 2 2" xfId="6699"/>
    <cellStyle name="40% - Accent6 5 3 2 2 2 2 2" xfId="11779"/>
    <cellStyle name="40% - Accent6 5 3 2 2 2 2 2 2" xfId="21939"/>
    <cellStyle name="40% - Accent6 5 3 2 2 2 2 2 2 2" xfId="42259"/>
    <cellStyle name="40% - Accent6 5 3 2 2 2 2 2 3" xfId="32099"/>
    <cellStyle name="40% - Accent6 5 3 2 2 2 2 3" xfId="16859"/>
    <cellStyle name="40% - Accent6 5 3 2 2 2 2 3 2" xfId="37179"/>
    <cellStyle name="40% - Accent6 5 3 2 2 2 2 4" xfId="27019"/>
    <cellStyle name="40% - Accent6 5 3 2 2 2 3" xfId="9239"/>
    <cellStyle name="40% - Accent6 5 3 2 2 2 3 2" xfId="19399"/>
    <cellStyle name="40% - Accent6 5 3 2 2 2 3 2 2" xfId="39719"/>
    <cellStyle name="40% - Accent6 5 3 2 2 2 3 3" xfId="29559"/>
    <cellStyle name="40% - Accent6 5 3 2 2 2 4" xfId="14319"/>
    <cellStyle name="40% - Accent6 5 3 2 2 2 4 2" xfId="34639"/>
    <cellStyle name="40% - Accent6 5 3 2 2 2 5" xfId="24479"/>
    <cellStyle name="40% - Accent6 5 3 2 2 3" xfId="5426"/>
    <cellStyle name="40% - Accent6 5 3 2 2 3 2" xfId="10506"/>
    <cellStyle name="40% - Accent6 5 3 2 2 3 2 2" xfId="20666"/>
    <cellStyle name="40% - Accent6 5 3 2 2 3 2 2 2" xfId="40986"/>
    <cellStyle name="40% - Accent6 5 3 2 2 3 2 3" xfId="30826"/>
    <cellStyle name="40% - Accent6 5 3 2 2 3 3" xfId="15586"/>
    <cellStyle name="40% - Accent6 5 3 2 2 3 3 2" xfId="35906"/>
    <cellStyle name="40% - Accent6 5 3 2 2 3 4" xfId="25746"/>
    <cellStyle name="40% - Accent6 5 3 2 2 4" xfId="7966"/>
    <cellStyle name="40% - Accent6 5 3 2 2 4 2" xfId="18126"/>
    <cellStyle name="40% - Accent6 5 3 2 2 4 2 2" xfId="38446"/>
    <cellStyle name="40% - Accent6 5 3 2 2 4 3" xfId="28286"/>
    <cellStyle name="40% - Accent6 5 3 2 2 5" xfId="13046"/>
    <cellStyle name="40% - Accent6 5 3 2 2 5 2" xfId="33366"/>
    <cellStyle name="40% - Accent6 5 3 2 2 6" xfId="23206"/>
    <cellStyle name="40% - Accent6 5 3 2 3" xfId="4158"/>
    <cellStyle name="40% - Accent6 5 3 2 3 2" xfId="6698"/>
    <cellStyle name="40% - Accent6 5 3 2 3 2 2" xfId="11778"/>
    <cellStyle name="40% - Accent6 5 3 2 3 2 2 2" xfId="21938"/>
    <cellStyle name="40% - Accent6 5 3 2 3 2 2 2 2" xfId="42258"/>
    <cellStyle name="40% - Accent6 5 3 2 3 2 2 3" xfId="32098"/>
    <cellStyle name="40% - Accent6 5 3 2 3 2 3" xfId="16858"/>
    <cellStyle name="40% - Accent6 5 3 2 3 2 3 2" xfId="37178"/>
    <cellStyle name="40% - Accent6 5 3 2 3 2 4" xfId="27018"/>
    <cellStyle name="40% - Accent6 5 3 2 3 3" xfId="9238"/>
    <cellStyle name="40% - Accent6 5 3 2 3 3 2" xfId="19398"/>
    <cellStyle name="40% - Accent6 5 3 2 3 3 2 2" xfId="39718"/>
    <cellStyle name="40% - Accent6 5 3 2 3 3 3" xfId="29558"/>
    <cellStyle name="40% - Accent6 5 3 2 3 4" xfId="14318"/>
    <cellStyle name="40% - Accent6 5 3 2 3 4 2" xfId="34638"/>
    <cellStyle name="40% - Accent6 5 3 2 3 5" xfId="24478"/>
    <cellStyle name="40% - Accent6 5 3 2 4" xfId="5425"/>
    <cellStyle name="40% - Accent6 5 3 2 4 2" xfId="10505"/>
    <cellStyle name="40% - Accent6 5 3 2 4 2 2" xfId="20665"/>
    <cellStyle name="40% - Accent6 5 3 2 4 2 2 2" xfId="40985"/>
    <cellStyle name="40% - Accent6 5 3 2 4 2 3" xfId="30825"/>
    <cellStyle name="40% - Accent6 5 3 2 4 3" xfId="15585"/>
    <cellStyle name="40% - Accent6 5 3 2 4 3 2" xfId="35905"/>
    <cellStyle name="40% - Accent6 5 3 2 4 4" xfId="25745"/>
    <cellStyle name="40% - Accent6 5 3 2 5" xfId="7965"/>
    <cellStyle name="40% - Accent6 5 3 2 5 2" xfId="18125"/>
    <cellStyle name="40% - Accent6 5 3 2 5 2 2" xfId="38445"/>
    <cellStyle name="40% - Accent6 5 3 2 5 3" xfId="28285"/>
    <cellStyle name="40% - Accent6 5 3 2 6" xfId="13045"/>
    <cellStyle name="40% - Accent6 5 3 2 6 2" xfId="33365"/>
    <cellStyle name="40% - Accent6 5 3 2 7" xfId="23205"/>
    <cellStyle name="40% - Accent6 5 3 3" xfId="4157"/>
    <cellStyle name="40% - Accent6 5 3 3 2" xfId="6697"/>
    <cellStyle name="40% - Accent6 5 3 3 2 2" xfId="11777"/>
    <cellStyle name="40% - Accent6 5 3 3 2 2 2" xfId="21937"/>
    <cellStyle name="40% - Accent6 5 3 3 2 2 2 2" xfId="42257"/>
    <cellStyle name="40% - Accent6 5 3 3 2 2 3" xfId="32097"/>
    <cellStyle name="40% - Accent6 5 3 3 2 3" xfId="16857"/>
    <cellStyle name="40% - Accent6 5 3 3 2 3 2" xfId="37177"/>
    <cellStyle name="40% - Accent6 5 3 3 2 4" xfId="27017"/>
    <cellStyle name="40% - Accent6 5 3 3 3" xfId="9237"/>
    <cellStyle name="40% - Accent6 5 3 3 3 2" xfId="19397"/>
    <cellStyle name="40% - Accent6 5 3 3 3 2 2" xfId="39717"/>
    <cellStyle name="40% - Accent6 5 3 3 3 3" xfId="29557"/>
    <cellStyle name="40% - Accent6 5 3 3 4" xfId="14317"/>
    <cellStyle name="40% - Accent6 5 3 3 4 2" xfId="34637"/>
    <cellStyle name="40% - Accent6 5 3 3 5" xfId="24477"/>
    <cellStyle name="40% - Accent6 5 3 4" xfId="5424"/>
    <cellStyle name="40% - Accent6 5 3 4 2" xfId="10504"/>
    <cellStyle name="40% - Accent6 5 3 4 2 2" xfId="20664"/>
    <cellStyle name="40% - Accent6 5 3 4 2 2 2" xfId="40984"/>
    <cellStyle name="40% - Accent6 5 3 4 2 3" xfId="30824"/>
    <cellStyle name="40% - Accent6 5 3 4 3" xfId="15584"/>
    <cellStyle name="40% - Accent6 5 3 4 3 2" xfId="35904"/>
    <cellStyle name="40% - Accent6 5 3 4 4" xfId="25744"/>
    <cellStyle name="40% - Accent6 5 3 5" xfId="7964"/>
    <cellStyle name="40% - Accent6 5 3 5 2" xfId="18124"/>
    <cellStyle name="40% - Accent6 5 3 5 2 2" xfId="38444"/>
    <cellStyle name="40% - Accent6 5 3 5 3" xfId="28284"/>
    <cellStyle name="40% - Accent6 5 3 6" xfId="13044"/>
    <cellStyle name="40% - Accent6 5 3 6 2" xfId="33364"/>
    <cellStyle name="40% - Accent6 5 3 7" xfId="23204"/>
    <cellStyle name="40% - Accent6 5 4" xfId="902"/>
    <cellStyle name="40% - Accent6 5 4 2" xfId="903"/>
    <cellStyle name="40% - Accent6 5 4 2 2" xfId="4161"/>
    <cellStyle name="40% - Accent6 5 4 2 2 2" xfId="6701"/>
    <cellStyle name="40% - Accent6 5 4 2 2 2 2" xfId="11781"/>
    <cellStyle name="40% - Accent6 5 4 2 2 2 2 2" xfId="21941"/>
    <cellStyle name="40% - Accent6 5 4 2 2 2 2 2 2" xfId="42261"/>
    <cellStyle name="40% - Accent6 5 4 2 2 2 2 3" xfId="32101"/>
    <cellStyle name="40% - Accent6 5 4 2 2 2 3" xfId="16861"/>
    <cellStyle name="40% - Accent6 5 4 2 2 2 3 2" xfId="37181"/>
    <cellStyle name="40% - Accent6 5 4 2 2 2 4" xfId="27021"/>
    <cellStyle name="40% - Accent6 5 4 2 2 3" xfId="9241"/>
    <cellStyle name="40% - Accent6 5 4 2 2 3 2" xfId="19401"/>
    <cellStyle name="40% - Accent6 5 4 2 2 3 2 2" xfId="39721"/>
    <cellStyle name="40% - Accent6 5 4 2 2 3 3" xfId="29561"/>
    <cellStyle name="40% - Accent6 5 4 2 2 4" xfId="14321"/>
    <cellStyle name="40% - Accent6 5 4 2 2 4 2" xfId="34641"/>
    <cellStyle name="40% - Accent6 5 4 2 2 5" xfId="24481"/>
    <cellStyle name="40% - Accent6 5 4 2 3" xfId="5428"/>
    <cellStyle name="40% - Accent6 5 4 2 3 2" xfId="10508"/>
    <cellStyle name="40% - Accent6 5 4 2 3 2 2" xfId="20668"/>
    <cellStyle name="40% - Accent6 5 4 2 3 2 2 2" xfId="40988"/>
    <cellStyle name="40% - Accent6 5 4 2 3 2 3" xfId="30828"/>
    <cellStyle name="40% - Accent6 5 4 2 3 3" xfId="15588"/>
    <cellStyle name="40% - Accent6 5 4 2 3 3 2" xfId="35908"/>
    <cellStyle name="40% - Accent6 5 4 2 3 4" xfId="25748"/>
    <cellStyle name="40% - Accent6 5 4 2 4" xfId="7968"/>
    <cellStyle name="40% - Accent6 5 4 2 4 2" xfId="18128"/>
    <cellStyle name="40% - Accent6 5 4 2 4 2 2" xfId="38448"/>
    <cellStyle name="40% - Accent6 5 4 2 4 3" xfId="28288"/>
    <cellStyle name="40% - Accent6 5 4 2 5" xfId="13048"/>
    <cellStyle name="40% - Accent6 5 4 2 5 2" xfId="33368"/>
    <cellStyle name="40% - Accent6 5 4 2 6" xfId="23208"/>
    <cellStyle name="40% - Accent6 5 4 3" xfId="4160"/>
    <cellStyle name="40% - Accent6 5 4 3 2" xfId="6700"/>
    <cellStyle name="40% - Accent6 5 4 3 2 2" xfId="11780"/>
    <cellStyle name="40% - Accent6 5 4 3 2 2 2" xfId="21940"/>
    <cellStyle name="40% - Accent6 5 4 3 2 2 2 2" xfId="42260"/>
    <cellStyle name="40% - Accent6 5 4 3 2 2 3" xfId="32100"/>
    <cellStyle name="40% - Accent6 5 4 3 2 3" xfId="16860"/>
    <cellStyle name="40% - Accent6 5 4 3 2 3 2" xfId="37180"/>
    <cellStyle name="40% - Accent6 5 4 3 2 4" xfId="27020"/>
    <cellStyle name="40% - Accent6 5 4 3 3" xfId="9240"/>
    <cellStyle name="40% - Accent6 5 4 3 3 2" xfId="19400"/>
    <cellStyle name="40% - Accent6 5 4 3 3 2 2" xfId="39720"/>
    <cellStyle name="40% - Accent6 5 4 3 3 3" xfId="29560"/>
    <cellStyle name="40% - Accent6 5 4 3 4" xfId="14320"/>
    <cellStyle name="40% - Accent6 5 4 3 4 2" xfId="34640"/>
    <cellStyle name="40% - Accent6 5 4 3 5" xfId="24480"/>
    <cellStyle name="40% - Accent6 5 4 4" xfId="5427"/>
    <cellStyle name="40% - Accent6 5 4 4 2" xfId="10507"/>
    <cellStyle name="40% - Accent6 5 4 4 2 2" xfId="20667"/>
    <cellStyle name="40% - Accent6 5 4 4 2 2 2" xfId="40987"/>
    <cellStyle name="40% - Accent6 5 4 4 2 3" xfId="30827"/>
    <cellStyle name="40% - Accent6 5 4 4 3" xfId="15587"/>
    <cellStyle name="40% - Accent6 5 4 4 3 2" xfId="35907"/>
    <cellStyle name="40% - Accent6 5 4 4 4" xfId="25747"/>
    <cellStyle name="40% - Accent6 5 4 5" xfId="7967"/>
    <cellStyle name="40% - Accent6 5 4 5 2" xfId="18127"/>
    <cellStyle name="40% - Accent6 5 4 5 2 2" xfId="38447"/>
    <cellStyle name="40% - Accent6 5 4 5 3" xfId="28287"/>
    <cellStyle name="40% - Accent6 5 4 6" xfId="13047"/>
    <cellStyle name="40% - Accent6 5 4 6 2" xfId="33367"/>
    <cellStyle name="40% - Accent6 5 4 7" xfId="23207"/>
    <cellStyle name="40% - Accent6 5 5" xfId="2875"/>
    <cellStyle name="40% - Accent6 5 5 2" xfId="4569"/>
    <cellStyle name="40% - Accent6 5 5 2 2" xfId="7109"/>
    <cellStyle name="40% - Accent6 5 5 2 2 2" xfId="12189"/>
    <cellStyle name="40% - Accent6 5 5 2 2 2 2" xfId="22349"/>
    <cellStyle name="40% - Accent6 5 5 2 2 2 2 2" xfId="42669"/>
    <cellStyle name="40% - Accent6 5 5 2 2 2 3" xfId="32509"/>
    <cellStyle name="40% - Accent6 5 5 2 2 3" xfId="17269"/>
    <cellStyle name="40% - Accent6 5 5 2 2 3 2" xfId="37589"/>
    <cellStyle name="40% - Accent6 5 5 2 2 4" xfId="27429"/>
    <cellStyle name="40% - Accent6 5 5 2 3" xfId="9649"/>
    <cellStyle name="40% - Accent6 5 5 2 3 2" xfId="19809"/>
    <cellStyle name="40% - Accent6 5 5 2 3 2 2" xfId="40129"/>
    <cellStyle name="40% - Accent6 5 5 2 3 3" xfId="29969"/>
    <cellStyle name="40% - Accent6 5 5 2 4" xfId="14729"/>
    <cellStyle name="40% - Accent6 5 5 2 4 2" xfId="35049"/>
    <cellStyle name="40% - Accent6 5 5 2 5" xfId="24889"/>
    <cellStyle name="40% - Accent6 5 5 3" xfId="5838"/>
    <cellStyle name="40% - Accent6 5 5 3 2" xfId="10918"/>
    <cellStyle name="40% - Accent6 5 5 3 2 2" xfId="21078"/>
    <cellStyle name="40% - Accent6 5 5 3 2 2 2" xfId="41398"/>
    <cellStyle name="40% - Accent6 5 5 3 2 3" xfId="31238"/>
    <cellStyle name="40% - Accent6 5 5 3 3" xfId="15998"/>
    <cellStyle name="40% - Accent6 5 5 3 3 2" xfId="36318"/>
    <cellStyle name="40% - Accent6 5 5 3 4" xfId="26158"/>
    <cellStyle name="40% - Accent6 5 5 4" xfId="8378"/>
    <cellStyle name="40% - Accent6 5 5 4 2" xfId="18538"/>
    <cellStyle name="40% - Accent6 5 5 4 2 2" xfId="38858"/>
    <cellStyle name="40% - Accent6 5 5 4 3" xfId="28698"/>
    <cellStyle name="40% - Accent6 5 5 5" xfId="13458"/>
    <cellStyle name="40% - Accent6 5 5 5 2" xfId="33778"/>
    <cellStyle name="40% - Accent6 5 5 6" xfId="23618"/>
    <cellStyle name="40% - Accent6 5 6" xfId="2876"/>
    <cellStyle name="40% - Accent6 5 7" xfId="4150"/>
    <cellStyle name="40% - Accent6 5 7 2" xfId="6690"/>
    <cellStyle name="40% - Accent6 5 7 2 2" xfId="11770"/>
    <cellStyle name="40% - Accent6 5 7 2 2 2" xfId="21930"/>
    <cellStyle name="40% - Accent6 5 7 2 2 2 2" xfId="42250"/>
    <cellStyle name="40% - Accent6 5 7 2 2 3" xfId="32090"/>
    <cellStyle name="40% - Accent6 5 7 2 3" xfId="16850"/>
    <cellStyle name="40% - Accent6 5 7 2 3 2" xfId="37170"/>
    <cellStyle name="40% - Accent6 5 7 2 4" xfId="27010"/>
    <cellStyle name="40% - Accent6 5 7 3" xfId="9230"/>
    <cellStyle name="40% - Accent6 5 7 3 2" xfId="19390"/>
    <cellStyle name="40% - Accent6 5 7 3 2 2" xfId="39710"/>
    <cellStyle name="40% - Accent6 5 7 3 3" xfId="29550"/>
    <cellStyle name="40% - Accent6 5 7 4" xfId="14310"/>
    <cellStyle name="40% - Accent6 5 7 4 2" xfId="34630"/>
    <cellStyle name="40% - Accent6 5 7 5" xfId="24470"/>
    <cellStyle name="40% - Accent6 5 8" xfId="5417"/>
    <cellStyle name="40% - Accent6 5 8 2" xfId="10497"/>
    <cellStyle name="40% - Accent6 5 8 2 2" xfId="20657"/>
    <cellStyle name="40% - Accent6 5 8 2 2 2" xfId="40977"/>
    <cellStyle name="40% - Accent6 5 8 2 3" xfId="30817"/>
    <cellStyle name="40% - Accent6 5 8 3" xfId="15577"/>
    <cellStyle name="40% - Accent6 5 8 3 2" xfId="35897"/>
    <cellStyle name="40% - Accent6 5 8 4" xfId="25737"/>
    <cellStyle name="40% - Accent6 5 9" xfId="7957"/>
    <cellStyle name="40% - Accent6 5 9 2" xfId="18117"/>
    <cellStyle name="40% - Accent6 5 9 2 2" xfId="38437"/>
    <cellStyle name="40% - Accent6 5 9 3" xfId="28277"/>
    <cellStyle name="40% - Accent6 6" xfId="904"/>
    <cellStyle name="40% - Accent6 6 2" xfId="905"/>
    <cellStyle name="40% - Accent6 6 2 2" xfId="906"/>
    <cellStyle name="40% - Accent6 6 2 2 2" xfId="907"/>
    <cellStyle name="40% - Accent6 6 2 2 2 2" xfId="4165"/>
    <cellStyle name="40% - Accent6 6 2 2 2 2 2" xfId="6705"/>
    <cellStyle name="40% - Accent6 6 2 2 2 2 2 2" xfId="11785"/>
    <cellStyle name="40% - Accent6 6 2 2 2 2 2 2 2" xfId="21945"/>
    <cellStyle name="40% - Accent6 6 2 2 2 2 2 2 2 2" xfId="42265"/>
    <cellStyle name="40% - Accent6 6 2 2 2 2 2 2 3" xfId="32105"/>
    <cellStyle name="40% - Accent6 6 2 2 2 2 2 3" xfId="16865"/>
    <cellStyle name="40% - Accent6 6 2 2 2 2 2 3 2" xfId="37185"/>
    <cellStyle name="40% - Accent6 6 2 2 2 2 2 4" xfId="27025"/>
    <cellStyle name="40% - Accent6 6 2 2 2 2 3" xfId="9245"/>
    <cellStyle name="40% - Accent6 6 2 2 2 2 3 2" xfId="19405"/>
    <cellStyle name="40% - Accent6 6 2 2 2 2 3 2 2" xfId="39725"/>
    <cellStyle name="40% - Accent6 6 2 2 2 2 3 3" xfId="29565"/>
    <cellStyle name="40% - Accent6 6 2 2 2 2 4" xfId="14325"/>
    <cellStyle name="40% - Accent6 6 2 2 2 2 4 2" xfId="34645"/>
    <cellStyle name="40% - Accent6 6 2 2 2 2 5" xfId="24485"/>
    <cellStyle name="40% - Accent6 6 2 2 2 3" xfId="5432"/>
    <cellStyle name="40% - Accent6 6 2 2 2 3 2" xfId="10512"/>
    <cellStyle name="40% - Accent6 6 2 2 2 3 2 2" xfId="20672"/>
    <cellStyle name="40% - Accent6 6 2 2 2 3 2 2 2" xfId="40992"/>
    <cellStyle name="40% - Accent6 6 2 2 2 3 2 3" xfId="30832"/>
    <cellStyle name="40% - Accent6 6 2 2 2 3 3" xfId="15592"/>
    <cellStyle name="40% - Accent6 6 2 2 2 3 3 2" xfId="35912"/>
    <cellStyle name="40% - Accent6 6 2 2 2 3 4" xfId="25752"/>
    <cellStyle name="40% - Accent6 6 2 2 2 4" xfId="7972"/>
    <cellStyle name="40% - Accent6 6 2 2 2 4 2" xfId="18132"/>
    <cellStyle name="40% - Accent6 6 2 2 2 4 2 2" xfId="38452"/>
    <cellStyle name="40% - Accent6 6 2 2 2 4 3" xfId="28292"/>
    <cellStyle name="40% - Accent6 6 2 2 2 5" xfId="13052"/>
    <cellStyle name="40% - Accent6 6 2 2 2 5 2" xfId="33372"/>
    <cellStyle name="40% - Accent6 6 2 2 2 6" xfId="23212"/>
    <cellStyle name="40% - Accent6 6 2 2 3" xfId="4164"/>
    <cellStyle name="40% - Accent6 6 2 2 3 2" xfId="6704"/>
    <cellStyle name="40% - Accent6 6 2 2 3 2 2" xfId="11784"/>
    <cellStyle name="40% - Accent6 6 2 2 3 2 2 2" xfId="21944"/>
    <cellStyle name="40% - Accent6 6 2 2 3 2 2 2 2" xfId="42264"/>
    <cellStyle name="40% - Accent6 6 2 2 3 2 2 3" xfId="32104"/>
    <cellStyle name="40% - Accent6 6 2 2 3 2 3" xfId="16864"/>
    <cellStyle name="40% - Accent6 6 2 2 3 2 3 2" xfId="37184"/>
    <cellStyle name="40% - Accent6 6 2 2 3 2 4" xfId="27024"/>
    <cellStyle name="40% - Accent6 6 2 2 3 3" xfId="9244"/>
    <cellStyle name="40% - Accent6 6 2 2 3 3 2" xfId="19404"/>
    <cellStyle name="40% - Accent6 6 2 2 3 3 2 2" xfId="39724"/>
    <cellStyle name="40% - Accent6 6 2 2 3 3 3" xfId="29564"/>
    <cellStyle name="40% - Accent6 6 2 2 3 4" xfId="14324"/>
    <cellStyle name="40% - Accent6 6 2 2 3 4 2" xfId="34644"/>
    <cellStyle name="40% - Accent6 6 2 2 3 5" xfId="24484"/>
    <cellStyle name="40% - Accent6 6 2 2 4" xfId="5431"/>
    <cellStyle name="40% - Accent6 6 2 2 4 2" xfId="10511"/>
    <cellStyle name="40% - Accent6 6 2 2 4 2 2" xfId="20671"/>
    <cellStyle name="40% - Accent6 6 2 2 4 2 2 2" xfId="40991"/>
    <cellStyle name="40% - Accent6 6 2 2 4 2 3" xfId="30831"/>
    <cellStyle name="40% - Accent6 6 2 2 4 3" xfId="15591"/>
    <cellStyle name="40% - Accent6 6 2 2 4 3 2" xfId="35911"/>
    <cellStyle name="40% - Accent6 6 2 2 4 4" xfId="25751"/>
    <cellStyle name="40% - Accent6 6 2 2 5" xfId="7971"/>
    <cellStyle name="40% - Accent6 6 2 2 5 2" xfId="18131"/>
    <cellStyle name="40% - Accent6 6 2 2 5 2 2" xfId="38451"/>
    <cellStyle name="40% - Accent6 6 2 2 5 3" xfId="28291"/>
    <cellStyle name="40% - Accent6 6 2 2 6" xfId="13051"/>
    <cellStyle name="40% - Accent6 6 2 2 6 2" xfId="33371"/>
    <cellStyle name="40% - Accent6 6 2 2 7" xfId="23211"/>
    <cellStyle name="40% - Accent6 6 2 3" xfId="4163"/>
    <cellStyle name="40% - Accent6 6 2 3 2" xfId="6703"/>
    <cellStyle name="40% - Accent6 6 2 3 2 2" xfId="11783"/>
    <cellStyle name="40% - Accent6 6 2 3 2 2 2" xfId="21943"/>
    <cellStyle name="40% - Accent6 6 2 3 2 2 2 2" xfId="42263"/>
    <cellStyle name="40% - Accent6 6 2 3 2 2 3" xfId="32103"/>
    <cellStyle name="40% - Accent6 6 2 3 2 3" xfId="16863"/>
    <cellStyle name="40% - Accent6 6 2 3 2 3 2" xfId="37183"/>
    <cellStyle name="40% - Accent6 6 2 3 2 4" xfId="27023"/>
    <cellStyle name="40% - Accent6 6 2 3 3" xfId="9243"/>
    <cellStyle name="40% - Accent6 6 2 3 3 2" xfId="19403"/>
    <cellStyle name="40% - Accent6 6 2 3 3 2 2" xfId="39723"/>
    <cellStyle name="40% - Accent6 6 2 3 3 3" xfId="29563"/>
    <cellStyle name="40% - Accent6 6 2 3 4" xfId="14323"/>
    <cellStyle name="40% - Accent6 6 2 3 4 2" xfId="34643"/>
    <cellStyle name="40% - Accent6 6 2 3 5" xfId="24483"/>
    <cellStyle name="40% - Accent6 6 2 4" xfId="5430"/>
    <cellStyle name="40% - Accent6 6 2 4 2" xfId="10510"/>
    <cellStyle name="40% - Accent6 6 2 4 2 2" xfId="20670"/>
    <cellStyle name="40% - Accent6 6 2 4 2 2 2" xfId="40990"/>
    <cellStyle name="40% - Accent6 6 2 4 2 3" xfId="30830"/>
    <cellStyle name="40% - Accent6 6 2 4 3" xfId="15590"/>
    <cellStyle name="40% - Accent6 6 2 4 3 2" xfId="35910"/>
    <cellStyle name="40% - Accent6 6 2 4 4" xfId="25750"/>
    <cellStyle name="40% - Accent6 6 2 5" xfId="7970"/>
    <cellStyle name="40% - Accent6 6 2 5 2" xfId="18130"/>
    <cellStyle name="40% - Accent6 6 2 5 2 2" xfId="38450"/>
    <cellStyle name="40% - Accent6 6 2 5 3" xfId="28290"/>
    <cellStyle name="40% - Accent6 6 2 6" xfId="13050"/>
    <cellStyle name="40% - Accent6 6 2 6 2" xfId="33370"/>
    <cellStyle name="40% - Accent6 6 2 7" xfId="23210"/>
    <cellStyle name="40% - Accent6 6 3" xfId="908"/>
    <cellStyle name="40% - Accent6 6 3 2" xfId="909"/>
    <cellStyle name="40% - Accent6 6 3 2 2" xfId="4167"/>
    <cellStyle name="40% - Accent6 6 3 2 2 2" xfId="6707"/>
    <cellStyle name="40% - Accent6 6 3 2 2 2 2" xfId="11787"/>
    <cellStyle name="40% - Accent6 6 3 2 2 2 2 2" xfId="21947"/>
    <cellStyle name="40% - Accent6 6 3 2 2 2 2 2 2" xfId="42267"/>
    <cellStyle name="40% - Accent6 6 3 2 2 2 2 3" xfId="32107"/>
    <cellStyle name="40% - Accent6 6 3 2 2 2 3" xfId="16867"/>
    <cellStyle name="40% - Accent6 6 3 2 2 2 3 2" xfId="37187"/>
    <cellStyle name="40% - Accent6 6 3 2 2 2 4" xfId="27027"/>
    <cellStyle name="40% - Accent6 6 3 2 2 3" xfId="9247"/>
    <cellStyle name="40% - Accent6 6 3 2 2 3 2" xfId="19407"/>
    <cellStyle name="40% - Accent6 6 3 2 2 3 2 2" xfId="39727"/>
    <cellStyle name="40% - Accent6 6 3 2 2 3 3" xfId="29567"/>
    <cellStyle name="40% - Accent6 6 3 2 2 4" xfId="14327"/>
    <cellStyle name="40% - Accent6 6 3 2 2 4 2" xfId="34647"/>
    <cellStyle name="40% - Accent6 6 3 2 2 5" xfId="24487"/>
    <cellStyle name="40% - Accent6 6 3 2 3" xfId="5434"/>
    <cellStyle name="40% - Accent6 6 3 2 3 2" xfId="10514"/>
    <cellStyle name="40% - Accent6 6 3 2 3 2 2" xfId="20674"/>
    <cellStyle name="40% - Accent6 6 3 2 3 2 2 2" xfId="40994"/>
    <cellStyle name="40% - Accent6 6 3 2 3 2 3" xfId="30834"/>
    <cellStyle name="40% - Accent6 6 3 2 3 3" xfId="15594"/>
    <cellStyle name="40% - Accent6 6 3 2 3 3 2" xfId="35914"/>
    <cellStyle name="40% - Accent6 6 3 2 3 4" xfId="25754"/>
    <cellStyle name="40% - Accent6 6 3 2 4" xfId="7974"/>
    <cellStyle name="40% - Accent6 6 3 2 4 2" xfId="18134"/>
    <cellStyle name="40% - Accent6 6 3 2 4 2 2" xfId="38454"/>
    <cellStyle name="40% - Accent6 6 3 2 4 3" xfId="28294"/>
    <cellStyle name="40% - Accent6 6 3 2 5" xfId="13054"/>
    <cellStyle name="40% - Accent6 6 3 2 5 2" xfId="33374"/>
    <cellStyle name="40% - Accent6 6 3 2 6" xfId="23214"/>
    <cellStyle name="40% - Accent6 6 3 3" xfId="4166"/>
    <cellStyle name="40% - Accent6 6 3 3 2" xfId="6706"/>
    <cellStyle name="40% - Accent6 6 3 3 2 2" xfId="11786"/>
    <cellStyle name="40% - Accent6 6 3 3 2 2 2" xfId="21946"/>
    <cellStyle name="40% - Accent6 6 3 3 2 2 2 2" xfId="42266"/>
    <cellStyle name="40% - Accent6 6 3 3 2 2 3" xfId="32106"/>
    <cellStyle name="40% - Accent6 6 3 3 2 3" xfId="16866"/>
    <cellStyle name="40% - Accent6 6 3 3 2 3 2" xfId="37186"/>
    <cellStyle name="40% - Accent6 6 3 3 2 4" xfId="27026"/>
    <cellStyle name="40% - Accent6 6 3 3 3" xfId="9246"/>
    <cellStyle name="40% - Accent6 6 3 3 3 2" xfId="19406"/>
    <cellStyle name="40% - Accent6 6 3 3 3 2 2" xfId="39726"/>
    <cellStyle name="40% - Accent6 6 3 3 3 3" xfId="29566"/>
    <cellStyle name="40% - Accent6 6 3 3 4" xfId="14326"/>
    <cellStyle name="40% - Accent6 6 3 3 4 2" xfId="34646"/>
    <cellStyle name="40% - Accent6 6 3 3 5" xfId="24486"/>
    <cellStyle name="40% - Accent6 6 3 4" xfId="5433"/>
    <cellStyle name="40% - Accent6 6 3 4 2" xfId="10513"/>
    <cellStyle name="40% - Accent6 6 3 4 2 2" xfId="20673"/>
    <cellStyle name="40% - Accent6 6 3 4 2 2 2" xfId="40993"/>
    <cellStyle name="40% - Accent6 6 3 4 2 3" xfId="30833"/>
    <cellStyle name="40% - Accent6 6 3 4 3" xfId="15593"/>
    <cellStyle name="40% - Accent6 6 3 4 3 2" xfId="35913"/>
    <cellStyle name="40% - Accent6 6 3 4 4" xfId="25753"/>
    <cellStyle name="40% - Accent6 6 3 5" xfId="7973"/>
    <cellStyle name="40% - Accent6 6 3 5 2" xfId="18133"/>
    <cellStyle name="40% - Accent6 6 3 5 2 2" xfId="38453"/>
    <cellStyle name="40% - Accent6 6 3 5 3" xfId="28293"/>
    <cellStyle name="40% - Accent6 6 3 6" xfId="13053"/>
    <cellStyle name="40% - Accent6 6 3 6 2" xfId="33373"/>
    <cellStyle name="40% - Accent6 6 3 7" xfId="23213"/>
    <cellStyle name="40% - Accent6 6 4" xfId="4162"/>
    <cellStyle name="40% - Accent6 6 4 2" xfId="6702"/>
    <cellStyle name="40% - Accent6 6 4 2 2" xfId="11782"/>
    <cellStyle name="40% - Accent6 6 4 2 2 2" xfId="21942"/>
    <cellStyle name="40% - Accent6 6 4 2 2 2 2" xfId="42262"/>
    <cellStyle name="40% - Accent6 6 4 2 2 3" xfId="32102"/>
    <cellStyle name="40% - Accent6 6 4 2 3" xfId="16862"/>
    <cellStyle name="40% - Accent6 6 4 2 3 2" xfId="37182"/>
    <cellStyle name="40% - Accent6 6 4 2 4" xfId="27022"/>
    <cellStyle name="40% - Accent6 6 4 3" xfId="9242"/>
    <cellStyle name="40% - Accent6 6 4 3 2" xfId="19402"/>
    <cellStyle name="40% - Accent6 6 4 3 2 2" xfId="39722"/>
    <cellStyle name="40% - Accent6 6 4 3 3" xfId="29562"/>
    <cellStyle name="40% - Accent6 6 4 4" xfId="14322"/>
    <cellStyle name="40% - Accent6 6 4 4 2" xfId="34642"/>
    <cellStyle name="40% - Accent6 6 4 5" xfId="24482"/>
    <cellStyle name="40% - Accent6 6 5" xfId="5429"/>
    <cellStyle name="40% - Accent6 6 5 2" xfId="10509"/>
    <cellStyle name="40% - Accent6 6 5 2 2" xfId="20669"/>
    <cellStyle name="40% - Accent6 6 5 2 2 2" xfId="40989"/>
    <cellStyle name="40% - Accent6 6 5 2 3" xfId="30829"/>
    <cellStyle name="40% - Accent6 6 5 3" xfId="15589"/>
    <cellStyle name="40% - Accent6 6 5 3 2" xfId="35909"/>
    <cellStyle name="40% - Accent6 6 5 4" xfId="25749"/>
    <cellStyle name="40% - Accent6 6 6" xfId="7969"/>
    <cellStyle name="40% - Accent6 6 6 2" xfId="18129"/>
    <cellStyle name="40% - Accent6 6 6 2 2" xfId="38449"/>
    <cellStyle name="40% - Accent6 6 6 3" xfId="28289"/>
    <cellStyle name="40% - Accent6 6 7" xfId="13049"/>
    <cellStyle name="40% - Accent6 6 7 2" xfId="33369"/>
    <cellStyle name="40% - Accent6 6 8" xfId="23209"/>
    <cellStyle name="40% - Accent6 7" xfId="910"/>
    <cellStyle name="40% - Accent6 7 2" xfId="911"/>
    <cellStyle name="40% - Accent6 7 2 2" xfId="912"/>
    <cellStyle name="40% - Accent6 7 2 2 2" xfId="913"/>
    <cellStyle name="40% - Accent6 7 2 2 2 2" xfId="4171"/>
    <cellStyle name="40% - Accent6 7 2 2 2 2 2" xfId="6711"/>
    <cellStyle name="40% - Accent6 7 2 2 2 2 2 2" xfId="11791"/>
    <cellStyle name="40% - Accent6 7 2 2 2 2 2 2 2" xfId="21951"/>
    <cellStyle name="40% - Accent6 7 2 2 2 2 2 2 2 2" xfId="42271"/>
    <cellStyle name="40% - Accent6 7 2 2 2 2 2 2 3" xfId="32111"/>
    <cellStyle name="40% - Accent6 7 2 2 2 2 2 3" xfId="16871"/>
    <cellStyle name="40% - Accent6 7 2 2 2 2 2 3 2" xfId="37191"/>
    <cellStyle name="40% - Accent6 7 2 2 2 2 2 4" xfId="27031"/>
    <cellStyle name="40% - Accent6 7 2 2 2 2 3" xfId="9251"/>
    <cellStyle name="40% - Accent6 7 2 2 2 2 3 2" xfId="19411"/>
    <cellStyle name="40% - Accent6 7 2 2 2 2 3 2 2" xfId="39731"/>
    <cellStyle name="40% - Accent6 7 2 2 2 2 3 3" xfId="29571"/>
    <cellStyle name="40% - Accent6 7 2 2 2 2 4" xfId="14331"/>
    <cellStyle name="40% - Accent6 7 2 2 2 2 4 2" xfId="34651"/>
    <cellStyle name="40% - Accent6 7 2 2 2 2 5" xfId="24491"/>
    <cellStyle name="40% - Accent6 7 2 2 2 3" xfId="5438"/>
    <cellStyle name="40% - Accent6 7 2 2 2 3 2" xfId="10518"/>
    <cellStyle name="40% - Accent6 7 2 2 2 3 2 2" xfId="20678"/>
    <cellStyle name="40% - Accent6 7 2 2 2 3 2 2 2" xfId="40998"/>
    <cellStyle name="40% - Accent6 7 2 2 2 3 2 3" xfId="30838"/>
    <cellStyle name="40% - Accent6 7 2 2 2 3 3" xfId="15598"/>
    <cellStyle name="40% - Accent6 7 2 2 2 3 3 2" xfId="35918"/>
    <cellStyle name="40% - Accent6 7 2 2 2 3 4" xfId="25758"/>
    <cellStyle name="40% - Accent6 7 2 2 2 4" xfId="7978"/>
    <cellStyle name="40% - Accent6 7 2 2 2 4 2" xfId="18138"/>
    <cellStyle name="40% - Accent6 7 2 2 2 4 2 2" xfId="38458"/>
    <cellStyle name="40% - Accent6 7 2 2 2 4 3" xfId="28298"/>
    <cellStyle name="40% - Accent6 7 2 2 2 5" xfId="13058"/>
    <cellStyle name="40% - Accent6 7 2 2 2 5 2" xfId="33378"/>
    <cellStyle name="40% - Accent6 7 2 2 2 6" xfId="23218"/>
    <cellStyle name="40% - Accent6 7 2 2 3" xfId="4170"/>
    <cellStyle name="40% - Accent6 7 2 2 3 2" xfId="6710"/>
    <cellStyle name="40% - Accent6 7 2 2 3 2 2" xfId="11790"/>
    <cellStyle name="40% - Accent6 7 2 2 3 2 2 2" xfId="21950"/>
    <cellStyle name="40% - Accent6 7 2 2 3 2 2 2 2" xfId="42270"/>
    <cellStyle name="40% - Accent6 7 2 2 3 2 2 3" xfId="32110"/>
    <cellStyle name="40% - Accent6 7 2 2 3 2 3" xfId="16870"/>
    <cellStyle name="40% - Accent6 7 2 2 3 2 3 2" xfId="37190"/>
    <cellStyle name="40% - Accent6 7 2 2 3 2 4" xfId="27030"/>
    <cellStyle name="40% - Accent6 7 2 2 3 3" xfId="9250"/>
    <cellStyle name="40% - Accent6 7 2 2 3 3 2" xfId="19410"/>
    <cellStyle name="40% - Accent6 7 2 2 3 3 2 2" xfId="39730"/>
    <cellStyle name="40% - Accent6 7 2 2 3 3 3" xfId="29570"/>
    <cellStyle name="40% - Accent6 7 2 2 3 4" xfId="14330"/>
    <cellStyle name="40% - Accent6 7 2 2 3 4 2" xfId="34650"/>
    <cellStyle name="40% - Accent6 7 2 2 3 5" xfId="24490"/>
    <cellStyle name="40% - Accent6 7 2 2 4" xfId="5437"/>
    <cellStyle name="40% - Accent6 7 2 2 4 2" xfId="10517"/>
    <cellStyle name="40% - Accent6 7 2 2 4 2 2" xfId="20677"/>
    <cellStyle name="40% - Accent6 7 2 2 4 2 2 2" xfId="40997"/>
    <cellStyle name="40% - Accent6 7 2 2 4 2 3" xfId="30837"/>
    <cellStyle name="40% - Accent6 7 2 2 4 3" xfId="15597"/>
    <cellStyle name="40% - Accent6 7 2 2 4 3 2" xfId="35917"/>
    <cellStyle name="40% - Accent6 7 2 2 4 4" xfId="25757"/>
    <cellStyle name="40% - Accent6 7 2 2 5" xfId="7977"/>
    <cellStyle name="40% - Accent6 7 2 2 5 2" xfId="18137"/>
    <cellStyle name="40% - Accent6 7 2 2 5 2 2" xfId="38457"/>
    <cellStyle name="40% - Accent6 7 2 2 5 3" xfId="28297"/>
    <cellStyle name="40% - Accent6 7 2 2 6" xfId="13057"/>
    <cellStyle name="40% - Accent6 7 2 2 6 2" xfId="33377"/>
    <cellStyle name="40% - Accent6 7 2 2 7" xfId="23217"/>
    <cellStyle name="40% - Accent6 7 2 3" xfId="4169"/>
    <cellStyle name="40% - Accent6 7 2 3 2" xfId="6709"/>
    <cellStyle name="40% - Accent6 7 2 3 2 2" xfId="11789"/>
    <cellStyle name="40% - Accent6 7 2 3 2 2 2" xfId="21949"/>
    <cellStyle name="40% - Accent6 7 2 3 2 2 2 2" xfId="42269"/>
    <cellStyle name="40% - Accent6 7 2 3 2 2 3" xfId="32109"/>
    <cellStyle name="40% - Accent6 7 2 3 2 3" xfId="16869"/>
    <cellStyle name="40% - Accent6 7 2 3 2 3 2" xfId="37189"/>
    <cellStyle name="40% - Accent6 7 2 3 2 4" xfId="27029"/>
    <cellStyle name="40% - Accent6 7 2 3 3" xfId="9249"/>
    <cellStyle name="40% - Accent6 7 2 3 3 2" xfId="19409"/>
    <cellStyle name="40% - Accent6 7 2 3 3 2 2" xfId="39729"/>
    <cellStyle name="40% - Accent6 7 2 3 3 3" xfId="29569"/>
    <cellStyle name="40% - Accent6 7 2 3 4" xfId="14329"/>
    <cellStyle name="40% - Accent6 7 2 3 4 2" xfId="34649"/>
    <cellStyle name="40% - Accent6 7 2 3 5" xfId="24489"/>
    <cellStyle name="40% - Accent6 7 2 4" xfId="5436"/>
    <cellStyle name="40% - Accent6 7 2 4 2" xfId="10516"/>
    <cellStyle name="40% - Accent6 7 2 4 2 2" xfId="20676"/>
    <cellStyle name="40% - Accent6 7 2 4 2 2 2" xfId="40996"/>
    <cellStyle name="40% - Accent6 7 2 4 2 3" xfId="30836"/>
    <cellStyle name="40% - Accent6 7 2 4 3" xfId="15596"/>
    <cellStyle name="40% - Accent6 7 2 4 3 2" xfId="35916"/>
    <cellStyle name="40% - Accent6 7 2 4 4" xfId="25756"/>
    <cellStyle name="40% - Accent6 7 2 5" xfId="7976"/>
    <cellStyle name="40% - Accent6 7 2 5 2" xfId="18136"/>
    <cellStyle name="40% - Accent6 7 2 5 2 2" xfId="38456"/>
    <cellStyle name="40% - Accent6 7 2 5 3" xfId="28296"/>
    <cellStyle name="40% - Accent6 7 2 6" xfId="13056"/>
    <cellStyle name="40% - Accent6 7 2 6 2" xfId="33376"/>
    <cellStyle name="40% - Accent6 7 2 7" xfId="23216"/>
    <cellStyle name="40% - Accent6 7 3" xfId="914"/>
    <cellStyle name="40% - Accent6 7 3 2" xfId="915"/>
    <cellStyle name="40% - Accent6 7 3 2 2" xfId="4173"/>
    <cellStyle name="40% - Accent6 7 3 2 2 2" xfId="6713"/>
    <cellStyle name="40% - Accent6 7 3 2 2 2 2" xfId="11793"/>
    <cellStyle name="40% - Accent6 7 3 2 2 2 2 2" xfId="21953"/>
    <cellStyle name="40% - Accent6 7 3 2 2 2 2 2 2" xfId="42273"/>
    <cellStyle name="40% - Accent6 7 3 2 2 2 2 3" xfId="32113"/>
    <cellStyle name="40% - Accent6 7 3 2 2 2 3" xfId="16873"/>
    <cellStyle name="40% - Accent6 7 3 2 2 2 3 2" xfId="37193"/>
    <cellStyle name="40% - Accent6 7 3 2 2 2 4" xfId="27033"/>
    <cellStyle name="40% - Accent6 7 3 2 2 3" xfId="9253"/>
    <cellStyle name="40% - Accent6 7 3 2 2 3 2" xfId="19413"/>
    <cellStyle name="40% - Accent6 7 3 2 2 3 2 2" xfId="39733"/>
    <cellStyle name="40% - Accent6 7 3 2 2 3 3" xfId="29573"/>
    <cellStyle name="40% - Accent6 7 3 2 2 4" xfId="14333"/>
    <cellStyle name="40% - Accent6 7 3 2 2 4 2" xfId="34653"/>
    <cellStyle name="40% - Accent6 7 3 2 2 5" xfId="24493"/>
    <cellStyle name="40% - Accent6 7 3 2 3" xfId="5440"/>
    <cellStyle name="40% - Accent6 7 3 2 3 2" xfId="10520"/>
    <cellStyle name="40% - Accent6 7 3 2 3 2 2" xfId="20680"/>
    <cellStyle name="40% - Accent6 7 3 2 3 2 2 2" xfId="41000"/>
    <cellStyle name="40% - Accent6 7 3 2 3 2 3" xfId="30840"/>
    <cellStyle name="40% - Accent6 7 3 2 3 3" xfId="15600"/>
    <cellStyle name="40% - Accent6 7 3 2 3 3 2" xfId="35920"/>
    <cellStyle name="40% - Accent6 7 3 2 3 4" xfId="25760"/>
    <cellStyle name="40% - Accent6 7 3 2 4" xfId="7980"/>
    <cellStyle name="40% - Accent6 7 3 2 4 2" xfId="18140"/>
    <cellStyle name="40% - Accent6 7 3 2 4 2 2" xfId="38460"/>
    <cellStyle name="40% - Accent6 7 3 2 4 3" xfId="28300"/>
    <cellStyle name="40% - Accent6 7 3 2 5" xfId="13060"/>
    <cellStyle name="40% - Accent6 7 3 2 5 2" xfId="33380"/>
    <cellStyle name="40% - Accent6 7 3 2 6" xfId="23220"/>
    <cellStyle name="40% - Accent6 7 3 3" xfId="4172"/>
    <cellStyle name="40% - Accent6 7 3 3 2" xfId="6712"/>
    <cellStyle name="40% - Accent6 7 3 3 2 2" xfId="11792"/>
    <cellStyle name="40% - Accent6 7 3 3 2 2 2" xfId="21952"/>
    <cellStyle name="40% - Accent6 7 3 3 2 2 2 2" xfId="42272"/>
    <cellStyle name="40% - Accent6 7 3 3 2 2 3" xfId="32112"/>
    <cellStyle name="40% - Accent6 7 3 3 2 3" xfId="16872"/>
    <cellStyle name="40% - Accent6 7 3 3 2 3 2" xfId="37192"/>
    <cellStyle name="40% - Accent6 7 3 3 2 4" xfId="27032"/>
    <cellStyle name="40% - Accent6 7 3 3 3" xfId="9252"/>
    <cellStyle name="40% - Accent6 7 3 3 3 2" xfId="19412"/>
    <cellStyle name="40% - Accent6 7 3 3 3 2 2" xfId="39732"/>
    <cellStyle name="40% - Accent6 7 3 3 3 3" xfId="29572"/>
    <cellStyle name="40% - Accent6 7 3 3 4" xfId="14332"/>
    <cellStyle name="40% - Accent6 7 3 3 4 2" xfId="34652"/>
    <cellStyle name="40% - Accent6 7 3 3 5" xfId="24492"/>
    <cellStyle name="40% - Accent6 7 3 4" xfId="5439"/>
    <cellStyle name="40% - Accent6 7 3 4 2" xfId="10519"/>
    <cellStyle name="40% - Accent6 7 3 4 2 2" xfId="20679"/>
    <cellStyle name="40% - Accent6 7 3 4 2 2 2" xfId="40999"/>
    <cellStyle name="40% - Accent6 7 3 4 2 3" xfId="30839"/>
    <cellStyle name="40% - Accent6 7 3 4 3" xfId="15599"/>
    <cellStyle name="40% - Accent6 7 3 4 3 2" xfId="35919"/>
    <cellStyle name="40% - Accent6 7 3 4 4" xfId="25759"/>
    <cellStyle name="40% - Accent6 7 3 5" xfId="7979"/>
    <cellStyle name="40% - Accent6 7 3 5 2" xfId="18139"/>
    <cellStyle name="40% - Accent6 7 3 5 2 2" xfId="38459"/>
    <cellStyle name="40% - Accent6 7 3 5 3" xfId="28299"/>
    <cellStyle name="40% - Accent6 7 3 6" xfId="13059"/>
    <cellStyle name="40% - Accent6 7 3 6 2" xfId="33379"/>
    <cellStyle name="40% - Accent6 7 3 7" xfId="23219"/>
    <cellStyle name="40% - Accent6 7 4" xfId="4168"/>
    <cellStyle name="40% - Accent6 7 4 2" xfId="6708"/>
    <cellStyle name="40% - Accent6 7 4 2 2" xfId="11788"/>
    <cellStyle name="40% - Accent6 7 4 2 2 2" xfId="21948"/>
    <cellStyle name="40% - Accent6 7 4 2 2 2 2" xfId="42268"/>
    <cellStyle name="40% - Accent6 7 4 2 2 3" xfId="32108"/>
    <cellStyle name="40% - Accent6 7 4 2 3" xfId="16868"/>
    <cellStyle name="40% - Accent6 7 4 2 3 2" xfId="37188"/>
    <cellStyle name="40% - Accent6 7 4 2 4" xfId="27028"/>
    <cellStyle name="40% - Accent6 7 4 3" xfId="9248"/>
    <cellStyle name="40% - Accent6 7 4 3 2" xfId="19408"/>
    <cellStyle name="40% - Accent6 7 4 3 2 2" xfId="39728"/>
    <cellStyle name="40% - Accent6 7 4 3 3" xfId="29568"/>
    <cellStyle name="40% - Accent6 7 4 4" xfId="14328"/>
    <cellStyle name="40% - Accent6 7 4 4 2" xfId="34648"/>
    <cellStyle name="40% - Accent6 7 4 5" xfId="24488"/>
    <cellStyle name="40% - Accent6 7 5" xfId="5435"/>
    <cellStyle name="40% - Accent6 7 5 2" xfId="10515"/>
    <cellStyle name="40% - Accent6 7 5 2 2" xfId="20675"/>
    <cellStyle name="40% - Accent6 7 5 2 2 2" xfId="40995"/>
    <cellStyle name="40% - Accent6 7 5 2 3" xfId="30835"/>
    <cellStyle name="40% - Accent6 7 5 3" xfId="15595"/>
    <cellStyle name="40% - Accent6 7 5 3 2" xfId="35915"/>
    <cellStyle name="40% - Accent6 7 5 4" xfId="25755"/>
    <cellStyle name="40% - Accent6 7 6" xfId="7975"/>
    <cellStyle name="40% - Accent6 7 6 2" xfId="18135"/>
    <cellStyle name="40% - Accent6 7 6 2 2" xfId="38455"/>
    <cellStyle name="40% - Accent6 7 6 3" xfId="28295"/>
    <cellStyle name="40% - Accent6 7 7" xfId="13055"/>
    <cellStyle name="40% - Accent6 7 7 2" xfId="33375"/>
    <cellStyle name="40% - Accent6 7 8" xfId="23215"/>
    <cellStyle name="40% - Accent6 8" xfId="916"/>
    <cellStyle name="40% - Accent6 8 2" xfId="917"/>
    <cellStyle name="40% - Accent6 8 2 2" xfId="918"/>
    <cellStyle name="40% - Accent6 8 2 2 2" xfId="4176"/>
    <cellStyle name="40% - Accent6 8 2 2 2 2" xfId="6716"/>
    <cellStyle name="40% - Accent6 8 2 2 2 2 2" xfId="11796"/>
    <cellStyle name="40% - Accent6 8 2 2 2 2 2 2" xfId="21956"/>
    <cellStyle name="40% - Accent6 8 2 2 2 2 2 2 2" xfId="42276"/>
    <cellStyle name="40% - Accent6 8 2 2 2 2 2 3" xfId="32116"/>
    <cellStyle name="40% - Accent6 8 2 2 2 2 3" xfId="16876"/>
    <cellStyle name="40% - Accent6 8 2 2 2 2 3 2" xfId="37196"/>
    <cellStyle name="40% - Accent6 8 2 2 2 2 4" xfId="27036"/>
    <cellStyle name="40% - Accent6 8 2 2 2 3" xfId="9256"/>
    <cellStyle name="40% - Accent6 8 2 2 2 3 2" xfId="19416"/>
    <cellStyle name="40% - Accent6 8 2 2 2 3 2 2" xfId="39736"/>
    <cellStyle name="40% - Accent6 8 2 2 2 3 3" xfId="29576"/>
    <cellStyle name="40% - Accent6 8 2 2 2 4" xfId="14336"/>
    <cellStyle name="40% - Accent6 8 2 2 2 4 2" xfId="34656"/>
    <cellStyle name="40% - Accent6 8 2 2 2 5" xfId="24496"/>
    <cellStyle name="40% - Accent6 8 2 2 3" xfId="5443"/>
    <cellStyle name="40% - Accent6 8 2 2 3 2" xfId="10523"/>
    <cellStyle name="40% - Accent6 8 2 2 3 2 2" xfId="20683"/>
    <cellStyle name="40% - Accent6 8 2 2 3 2 2 2" xfId="41003"/>
    <cellStyle name="40% - Accent6 8 2 2 3 2 3" xfId="30843"/>
    <cellStyle name="40% - Accent6 8 2 2 3 3" xfId="15603"/>
    <cellStyle name="40% - Accent6 8 2 2 3 3 2" xfId="35923"/>
    <cellStyle name="40% - Accent6 8 2 2 3 4" xfId="25763"/>
    <cellStyle name="40% - Accent6 8 2 2 4" xfId="7983"/>
    <cellStyle name="40% - Accent6 8 2 2 4 2" xfId="18143"/>
    <cellStyle name="40% - Accent6 8 2 2 4 2 2" xfId="38463"/>
    <cellStyle name="40% - Accent6 8 2 2 4 3" xfId="28303"/>
    <cellStyle name="40% - Accent6 8 2 2 5" xfId="13063"/>
    <cellStyle name="40% - Accent6 8 2 2 5 2" xfId="33383"/>
    <cellStyle name="40% - Accent6 8 2 2 6" xfId="23223"/>
    <cellStyle name="40% - Accent6 8 2 3" xfId="4175"/>
    <cellStyle name="40% - Accent6 8 2 3 2" xfId="6715"/>
    <cellStyle name="40% - Accent6 8 2 3 2 2" xfId="11795"/>
    <cellStyle name="40% - Accent6 8 2 3 2 2 2" xfId="21955"/>
    <cellStyle name="40% - Accent6 8 2 3 2 2 2 2" xfId="42275"/>
    <cellStyle name="40% - Accent6 8 2 3 2 2 3" xfId="32115"/>
    <cellStyle name="40% - Accent6 8 2 3 2 3" xfId="16875"/>
    <cellStyle name="40% - Accent6 8 2 3 2 3 2" xfId="37195"/>
    <cellStyle name="40% - Accent6 8 2 3 2 4" xfId="27035"/>
    <cellStyle name="40% - Accent6 8 2 3 3" xfId="9255"/>
    <cellStyle name="40% - Accent6 8 2 3 3 2" xfId="19415"/>
    <cellStyle name="40% - Accent6 8 2 3 3 2 2" xfId="39735"/>
    <cellStyle name="40% - Accent6 8 2 3 3 3" xfId="29575"/>
    <cellStyle name="40% - Accent6 8 2 3 4" xfId="14335"/>
    <cellStyle name="40% - Accent6 8 2 3 4 2" xfId="34655"/>
    <cellStyle name="40% - Accent6 8 2 3 5" xfId="24495"/>
    <cellStyle name="40% - Accent6 8 2 4" xfId="5442"/>
    <cellStyle name="40% - Accent6 8 2 4 2" xfId="10522"/>
    <cellStyle name="40% - Accent6 8 2 4 2 2" xfId="20682"/>
    <cellStyle name="40% - Accent6 8 2 4 2 2 2" xfId="41002"/>
    <cellStyle name="40% - Accent6 8 2 4 2 3" xfId="30842"/>
    <cellStyle name="40% - Accent6 8 2 4 3" xfId="15602"/>
    <cellStyle name="40% - Accent6 8 2 4 3 2" xfId="35922"/>
    <cellStyle name="40% - Accent6 8 2 4 4" xfId="25762"/>
    <cellStyle name="40% - Accent6 8 2 5" xfId="7982"/>
    <cellStyle name="40% - Accent6 8 2 5 2" xfId="18142"/>
    <cellStyle name="40% - Accent6 8 2 5 2 2" xfId="38462"/>
    <cellStyle name="40% - Accent6 8 2 5 3" xfId="28302"/>
    <cellStyle name="40% - Accent6 8 2 6" xfId="13062"/>
    <cellStyle name="40% - Accent6 8 2 6 2" xfId="33382"/>
    <cellStyle name="40% - Accent6 8 2 7" xfId="23222"/>
    <cellStyle name="40% - Accent6 8 3" xfId="4174"/>
    <cellStyle name="40% - Accent6 8 3 2" xfId="6714"/>
    <cellStyle name="40% - Accent6 8 3 2 2" xfId="11794"/>
    <cellStyle name="40% - Accent6 8 3 2 2 2" xfId="21954"/>
    <cellStyle name="40% - Accent6 8 3 2 2 2 2" xfId="42274"/>
    <cellStyle name="40% - Accent6 8 3 2 2 3" xfId="32114"/>
    <cellStyle name="40% - Accent6 8 3 2 3" xfId="16874"/>
    <cellStyle name="40% - Accent6 8 3 2 3 2" xfId="37194"/>
    <cellStyle name="40% - Accent6 8 3 2 4" xfId="27034"/>
    <cellStyle name="40% - Accent6 8 3 3" xfId="9254"/>
    <cellStyle name="40% - Accent6 8 3 3 2" xfId="19414"/>
    <cellStyle name="40% - Accent6 8 3 3 2 2" xfId="39734"/>
    <cellStyle name="40% - Accent6 8 3 3 3" xfId="29574"/>
    <cellStyle name="40% - Accent6 8 3 4" xfId="14334"/>
    <cellStyle name="40% - Accent6 8 3 4 2" xfId="34654"/>
    <cellStyle name="40% - Accent6 8 3 5" xfId="24494"/>
    <cellStyle name="40% - Accent6 8 4" xfId="5441"/>
    <cellStyle name="40% - Accent6 8 4 2" xfId="10521"/>
    <cellStyle name="40% - Accent6 8 4 2 2" xfId="20681"/>
    <cellStyle name="40% - Accent6 8 4 2 2 2" xfId="41001"/>
    <cellStyle name="40% - Accent6 8 4 2 3" xfId="30841"/>
    <cellStyle name="40% - Accent6 8 4 3" xfId="15601"/>
    <cellStyle name="40% - Accent6 8 4 3 2" xfId="35921"/>
    <cellStyle name="40% - Accent6 8 4 4" xfId="25761"/>
    <cellStyle name="40% - Accent6 8 5" xfId="7981"/>
    <cellStyle name="40% - Accent6 8 5 2" xfId="18141"/>
    <cellStyle name="40% - Accent6 8 5 2 2" xfId="38461"/>
    <cellStyle name="40% - Accent6 8 5 3" xfId="28301"/>
    <cellStyle name="40% - Accent6 8 6" xfId="13061"/>
    <cellStyle name="40% - Accent6 8 6 2" xfId="33381"/>
    <cellStyle name="40% - Accent6 8 7" xfId="23221"/>
    <cellStyle name="40% - Accent6 9" xfId="919"/>
    <cellStyle name="40% - Accent6 9 2" xfId="920"/>
    <cellStyle name="40% - Accent6 9 2 2" xfId="921"/>
    <cellStyle name="40% - Accent6 9 2 2 2" xfId="4179"/>
    <cellStyle name="40% - Accent6 9 2 2 2 2" xfId="6719"/>
    <cellStyle name="40% - Accent6 9 2 2 2 2 2" xfId="11799"/>
    <cellStyle name="40% - Accent6 9 2 2 2 2 2 2" xfId="21959"/>
    <cellStyle name="40% - Accent6 9 2 2 2 2 2 2 2" xfId="42279"/>
    <cellStyle name="40% - Accent6 9 2 2 2 2 2 3" xfId="32119"/>
    <cellStyle name="40% - Accent6 9 2 2 2 2 3" xfId="16879"/>
    <cellStyle name="40% - Accent6 9 2 2 2 2 3 2" xfId="37199"/>
    <cellStyle name="40% - Accent6 9 2 2 2 2 4" xfId="27039"/>
    <cellStyle name="40% - Accent6 9 2 2 2 3" xfId="9259"/>
    <cellStyle name="40% - Accent6 9 2 2 2 3 2" xfId="19419"/>
    <cellStyle name="40% - Accent6 9 2 2 2 3 2 2" xfId="39739"/>
    <cellStyle name="40% - Accent6 9 2 2 2 3 3" xfId="29579"/>
    <cellStyle name="40% - Accent6 9 2 2 2 4" xfId="14339"/>
    <cellStyle name="40% - Accent6 9 2 2 2 4 2" xfId="34659"/>
    <cellStyle name="40% - Accent6 9 2 2 2 5" xfId="24499"/>
    <cellStyle name="40% - Accent6 9 2 2 3" xfId="5446"/>
    <cellStyle name="40% - Accent6 9 2 2 3 2" xfId="10526"/>
    <cellStyle name="40% - Accent6 9 2 2 3 2 2" xfId="20686"/>
    <cellStyle name="40% - Accent6 9 2 2 3 2 2 2" xfId="41006"/>
    <cellStyle name="40% - Accent6 9 2 2 3 2 3" xfId="30846"/>
    <cellStyle name="40% - Accent6 9 2 2 3 3" xfId="15606"/>
    <cellStyle name="40% - Accent6 9 2 2 3 3 2" xfId="35926"/>
    <cellStyle name="40% - Accent6 9 2 2 3 4" xfId="25766"/>
    <cellStyle name="40% - Accent6 9 2 2 4" xfId="7986"/>
    <cellStyle name="40% - Accent6 9 2 2 4 2" xfId="18146"/>
    <cellStyle name="40% - Accent6 9 2 2 4 2 2" xfId="38466"/>
    <cellStyle name="40% - Accent6 9 2 2 4 3" xfId="28306"/>
    <cellStyle name="40% - Accent6 9 2 2 5" xfId="13066"/>
    <cellStyle name="40% - Accent6 9 2 2 5 2" xfId="33386"/>
    <cellStyle name="40% - Accent6 9 2 2 6" xfId="23226"/>
    <cellStyle name="40% - Accent6 9 2 3" xfId="4178"/>
    <cellStyle name="40% - Accent6 9 2 3 2" xfId="6718"/>
    <cellStyle name="40% - Accent6 9 2 3 2 2" xfId="11798"/>
    <cellStyle name="40% - Accent6 9 2 3 2 2 2" xfId="21958"/>
    <cellStyle name="40% - Accent6 9 2 3 2 2 2 2" xfId="42278"/>
    <cellStyle name="40% - Accent6 9 2 3 2 2 3" xfId="32118"/>
    <cellStyle name="40% - Accent6 9 2 3 2 3" xfId="16878"/>
    <cellStyle name="40% - Accent6 9 2 3 2 3 2" xfId="37198"/>
    <cellStyle name="40% - Accent6 9 2 3 2 4" xfId="27038"/>
    <cellStyle name="40% - Accent6 9 2 3 3" xfId="9258"/>
    <cellStyle name="40% - Accent6 9 2 3 3 2" xfId="19418"/>
    <cellStyle name="40% - Accent6 9 2 3 3 2 2" xfId="39738"/>
    <cellStyle name="40% - Accent6 9 2 3 3 3" xfId="29578"/>
    <cellStyle name="40% - Accent6 9 2 3 4" xfId="14338"/>
    <cellStyle name="40% - Accent6 9 2 3 4 2" xfId="34658"/>
    <cellStyle name="40% - Accent6 9 2 3 5" xfId="24498"/>
    <cellStyle name="40% - Accent6 9 2 4" xfId="5445"/>
    <cellStyle name="40% - Accent6 9 2 4 2" xfId="10525"/>
    <cellStyle name="40% - Accent6 9 2 4 2 2" xfId="20685"/>
    <cellStyle name="40% - Accent6 9 2 4 2 2 2" xfId="41005"/>
    <cellStyle name="40% - Accent6 9 2 4 2 3" xfId="30845"/>
    <cellStyle name="40% - Accent6 9 2 4 3" xfId="15605"/>
    <cellStyle name="40% - Accent6 9 2 4 3 2" xfId="35925"/>
    <cellStyle name="40% - Accent6 9 2 4 4" xfId="25765"/>
    <cellStyle name="40% - Accent6 9 2 5" xfId="7985"/>
    <cellStyle name="40% - Accent6 9 2 5 2" xfId="18145"/>
    <cellStyle name="40% - Accent6 9 2 5 2 2" xfId="38465"/>
    <cellStyle name="40% - Accent6 9 2 5 3" xfId="28305"/>
    <cellStyle name="40% - Accent6 9 2 6" xfId="13065"/>
    <cellStyle name="40% - Accent6 9 2 6 2" xfId="33385"/>
    <cellStyle name="40% - Accent6 9 2 7" xfId="23225"/>
    <cellStyle name="40% - Accent6 9 3" xfId="4177"/>
    <cellStyle name="40% - Accent6 9 3 2" xfId="6717"/>
    <cellStyle name="40% - Accent6 9 3 2 2" xfId="11797"/>
    <cellStyle name="40% - Accent6 9 3 2 2 2" xfId="21957"/>
    <cellStyle name="40% - Accent6 9 3 2 2 2 2" xfId="42277"/>
    <cellStyle name="40% - Accent6 9 3 2 2 3" xfId="32117"/>
    <cellStyle name="40% - Accent6 9 3 2 3" xfId="16877"/>
    <cellStyle name="40% - Accent6 9 3 2 3 2" xfId="37197"/>
    <cellStyle name="40% - Accent6 9 3 2 4" xfId="27037"/>
    <cellStyle name="40% - Accent6 9 3 3" xfId="9257"/>
    <cellStyle name="40% - Accent6 9 3 3 2" xfId="19417"/>
    <cellStyle name="40% - Accent6 9 3 3 2 2" xfId="39737"/>
    <cellStyle name="40% - Accent6 9 3 3 3" xfId="29577"/>
    <cellStyle name="40% - Accent6 9 3 4" xfId="14337"/>
    <cellStyle name="40% - Accent6 9 3 4 2" xfId="34657"/>
    <cellStyle name="40% - Accent6 9 3 5" xfId="24497"/>
    <cellStyle name="40% - Accent6 9 4" xfId="5444"/>
    <cellStyle name="40% - Accent6 9 4 2" xfId="10524"/>
    <cellStyle name="40% - Accent6 9 4 2 2" xfId="20684"/>
    <cellStyle name="40% - Accent6 9 4 2 2 2" xfId="41004"/>
    <cellStyle name="40% - Accent6 9 4 2 3" xfId="30844"/>
    <cellStyle name="40% - Accent6 9 4 3" xfId="15604"/>
    <cellStyle name="40% - Accent6 9 4 3 2" xfId="35924"/>
    <cellStyle name="40% - Accent6 9 4 4" xfId="25764"/>
    <cellStyle name="40% - Accent6 9 5" xfId="7984"/>
    <cellStyle name="40% - Accent6 9 5 2" xfId="18144"/>
    <cellStyle name="40% - Accent6 9 5 2 2" xfId="38464"/>
    <cellStyle name="40% - Accent6 9 5 3" xfId="28304"/>
    <cellStyle name="40% - Accent6 9 6" xfId="13064"/>
    <cellStyle name="40% - Accent6 9 6 2" xfId="33384"/>
    <cellStyle name="40% - Accent6 9 7" xfId="23224"/>
    <cellStyle name="60% - Accent1" xfId="922" builtinId="32" customBuiltin="1"/>
    <cellStyle name="60% - Accent1 2" xfId="923"/>
    <cellStyle name="60% - Accent1 3" xfId="924"/>
    <cellStyle name="60% - Accent1 3 2" xfId="925"/>
    <cellStyle name="60% - Accent1 3 3" xfId="926"/>
    <cellStyle name="60% - Accent1 3 4" xfId="2877"/>
    <cellStyle name="60% - Accent1 4" xfId="927"/>
    <cellStyle name="60% - Accent1 4 2" xfId="928"/>
    <cellStyle name="60% - Accent1 4 3" xfId="2878"/>
    <cellStyle name="60% - Accent1 4 4" xfId="2879"/>
    <cellStyle name="60% - Accent1 5" xfId="929"/>
    <cellStyle name="60% - Accent1 5 2" xfId="930"/>
    <cellStyle name="60% - Accent1 5 3" xfId="2880"/>
    <cellStyle name="60% - Accent1 5 4" xfId="2881"/>
    <cellStyle name="60% - Accent1 6" xfId="931"/>
    <cellStyle name="60% - Accent2" xfId="932" builtinId="36" customBuiltin="1"/>
    <cellStyle name="60% - Accent2 2" xfId="933"/>
    <cellStyle name="60% - Accent2 3" xfId="934"/>
    <cellStyle name="60% - Accent2 3 2" xfId="935"/>
    <cellStyle name="60% - Accent2 3 3" xfId="2882"/>
    <cellStyle name="60% - Accent2 4" xfId="936"/>
    <cellStyle name="60% - Accent2 4 2" xfId="2883"/>
    <cellStyle name="60% - Accent2 4 3" xfId="2884"/>
    <cellStyle name="60% - Accent2 5" xfId="937"/>
    <cellStyle name="60% - Accent2 5 2" xfId="2885"/>
    <cellStyle name="60% - Accent2 5 3" xfId="2886"/>
    <cellStyle name="60% - Accent2 6" xfId="938"/>
    <cellStyle name="60% - Accent3" xfId="939" builtinId="40" customBuiltin="1"/>
    <cellStyle name="60% - Accent3 2" xfId="940"/>
    <cellStyle name="60% - Accent3 3" xfId="941"/>
    <cellStyle name="60% - Accent3 3 2" xfId="942"/>
    <cellStyle name="60% - Accent3 3 3" xfId="943"/>
    <cellStyle name="60% - Accent3 3 4" xfId="2887"/>
    <cellStyle name="60% - Accent3 4" xfId="944"/>
    <cellStyle name="60% - Accent3 4 2" xfId="945"/>
    <cellStyle name="60% - Accent3 4 3" xfId="2888"/>
    <cellStyle name="60% - Accent3 4 4" xfId="2889"/>
    <cellStyle name="60% - Accent3 5" xfId="946"/>
    <cellStyle name="60% - Accent3 5 2" xfId="947"/>
    <cellStyle name="60% - Accent3 5 3" xfId="2890"/>
    <cellStyle name="60% - Accent3 5 4" xfId="2891"/>
    <cellStyle name="60% - Accent3 6" xfId="948"/>
    <cellStyle name="60% - Accent4" xfId="949" builtinId="44" customBuiltin="1"/>
    <cellStyle name="60% - Accent4 2" xfId="950"/>
    <cellStyle name="60% - Accent4 3" xfId="951"/>
    <cellStyle name="60% - Accent4 3 2" xfId="952"/>
    <cellStyle name="60% - Accent4 3 3" xfId="953"/>
    <cellStyle name="60% - Accent4 3 4" xfId="2892"/>
    <cellStyle name="60% - Accent4 4" xfId="954"/>
    <cellStyle name="60% - Accent4 4 2" xfId="955"/>
    <cellStyle name="60% - Accent4 4 3" xfId="2893"/>
    <cellStyle name="60% - Accent4 4 4" xfId="2894"/>
    <cellStyle name="60% - Accent4 5" xfId="956"/>
    <cellStyle name="60% - Accent4 5 2" xfId="957"/>
    <cellStyle name="60% - Accent4 5 3" xfId="2895"/>
    <cellStyle name="60% - Accent4 5 4" xfId="2896"/>
    <cellStyle name="60% - Accent4 6" xfId="958"/>
    <cellStyle name="60% - Accent5" xfId="959" builtinId="48" customBuiltin="1"/>
    <cellStyle name="60% - Accent5 2" xfId="960"/>
    <cellStyle name="60% - Accent5 3" xfId="961"/>
    <cellStyle name="60% - Accent5 3 2" xfId="962"/>
    <cellStyle name="60% - Accent5 3 3" xfId="2897"/>
    <cellStyle name="60% - Accent5 4" xfId="963"/>
    <cellStyle name="60% - Accent5 4 2" xfId="2898"/>
    <cellStyle name="60% - Accent5 4 3" xfId="2899"/>
    <cellStyle name="60% - Accent5 5" xfId="964"/>
    <cellStyle name="60% - Accent5 5 2" xfId="2900"/>
    <cellStyle name="60% - Accent5 5 3" xfId="2901"/>
    <cellStyle name="60% - Accent5 6" xfId="965"/>
    <cellStyle name="60% - Accent6" xfId="966" builtinId="52" customBuiltin="1"/>
    <cellStyle name="60% - Accent6 2" xfId="967"/>
    <cellStyle name="60% - Accent6 3" xfId="968"/>
    <cellStyle name="60% - Accent6 3 2" xfId="969"/>
    <cellStyle name="60% - Accent6 3 3" xfId="970"/>
    <cellStyle name="60% - Accent6 3 4" xfId="2902"/>
    <cellStyle name="60% - Accent6 4" xfId="971"/>
    <cellStyle name="60% - Accent6 4 2" xfId="972"/>
    <cellStyle name="60% - Accent6 4 3" xfId="2903"/>
    <cellStyle name="60% - Accent6 4 4" xfId="2904"/>
    <cellStyle name="60% - Accent6 5" xfId="973"/>
    <cellStyle name="60% - Accent6 5 2" xfId="974"/>
    <cellStyle name="60% - Accent6 5 3" xfId="2905"/>
    <cellStyle name="60% - Accent6 5 4" xfId="2906"/>
    <cellStyle name="60% - Accent6 6" xfId="975"/>
    <cellStyle name="Accent1" xfId="976" builtinId="29" customBuiltin="1"/>
    <cellStyle name="Accent1 2" xfId="977"/>
    <cellStyle name="Accent1 3" xfId="978"/>
    <cellStyle name="Accent1 3 2" xfId="979"/>
    <cellStyle name="Accent1 3 3" xfId="980"/>
    <cellStyle name="Accent1 3 4" xfId="2907"/>
    <cellStyle name="Accent1 4" xfId="981"/>
    <cellStyle name="Accent1 4 2" xfId="982"/>
    <cellStyle name="Accent1 4 3" xfId="2908"/>
    <cellStyle name="Accent1 4 4" xfId="2909"/>
    <cellStyle name="Accent1 5" xfId="983"/>
    <cellStyle name="Accent1 5 2" xfId="984"/>
    <cellStyle name="Accent1 5 3" xfId="2910"/>
    <cellStyle name="Accent1 5 4" xfId="2911"/>
    <cellStyle name="Accent1 6" xfId="985"/>
    <cellStyle name="Accent2" xfId="986" builtinId="33" customBuiltin="1"/>
    <cellStyle name="Accent2 2" xfId="987"/>
    <cellStyle name="Accent2 3" xfId="988"/>
    <cellStyle name="Accent2 3 2" xfId="989"/>
    <cellStyle name="Accent2 3 3" xfId="2912"/>
    <cellStyle name="Accent2 4" xfId="990"/>
    <cellStyle name="Accent2 4 2" xfId="2913"/>
    <cellStyle name="Accent2 4 3" xfId="2914"/>
    <cellStyle name="Accent2 5" xfId="991"/>
    <cellStyle name="Accent2 5 2" xfId="2915"/>
    <cellStyle name="Accent2 5 3" xfId="2916"/>
    <cellStyle name="Accent2 6" xfId="992"/>
    <cellStyle name="Accent3" xfId="993" builtinId="37" customBuiltin="1"/>
    <cellStyle name="Accent3 2" xfId="994"/>
    <cellStyle name="Accent3 3" xfId="995"/>
    <cellStyle name="Accent3 3 2" xfId="996"/>
    <cellStyle name="Accent3 3 3" xfId="2917"/>
    <cellStyle name="Accent3 4" xfId="997"/>
    <cellStyle name="Accent3 4 2" xfId="2918"/>
    <cellStyle name="Accent3 4 3" xfId="2919"/>
    <cellStyle name="Accent3 5" xfId="998"/>
    <cellStyle name="Accent3 5 2" xfId="2920"/>
    <cellStyle name="Accent3 5 3" xfId="2921"/>
    <cellStyle name="Accent3 6" xfId="999"/>
    <cellStyle name="Accent4" xfId="1000" builtinId="41" customBuiltin="1"/>
    <cellStyle name="Accent4 2" xfId="1001"/>
    <cellStyle name="Accent4 3" xfId="1002"/>
    <cellStyle name="Accent4 3 2" xfId="1003"/>
    <cellStyle name="Accent4 3 3" xfId="1004"/>
    <cellStyle name="Accent4 3 4" xfId="2922"/>
    <cellStyle name="Accent4 4" xfId="1005"/>
    <cellStyle name="Accent4 4 2" xfId="1006"/>
    <cellStyle name="Accent4 4 3" xfId="2923"/>
    <cellStyle name="Accent4 4 4" xfId="2924"/>
    <cellStyle name="Accent4 5" xfId="1007"/>
    <cellStyle name="Accent4 5 2" xfId="1008"/>
    <cellStyle name="Accent4 5 3" xfId="2925"/>
    <cellStyle name="Accent4 5 4" xfId="2926"/>
    <cellStyle name="Accent4 6" xfId="1009"/>
    <cellStyle name="Accent5" xfId="1010" builtinId="45" customBuiltin="1"/>
    <cellStyle name="Accent5 2" xfId="1011"/>
    <cellStyle name="Accent5 3" xfId="1012"/>
    <cellStyle name="Accent5 3 2" xfId="1013"/>
    <cellStyle name="Accent5 3 3" xfId="2927"/>
    <cellStyle name="Accent5 4" xfId="1014"/>
    <cellStyle name="Accent5 4 2" xfId="2928"/>
    <cellStyle name="Accent5 4 3" xfId="2929"/>
    <cellStyle name="Accent5 5" xfId="1015"/>
    <cellStyle name="Accent5 5 2" xfId="2930"/>
    <cellStyle name="Accent5 5 3" xfId="2931"/>
    <cellStyle name="Accent5 6" xfId="1016"/>
    <cellStyle name="Accent6" xfId="1017" builtinId="49" customBuiltin="1"/>
    <cellStyle name="Accent6 2" xfId="1018"/>
    <cellStyle name="Accent6 3" xfId="1019"/>
    <cellStyle name="Accent6 3 2" xfId="1020"/>
    <cellStyle name="Accent6 3 3" xfId="2932"/>
    <cellStyle name="Accent6 4" xfId="1021"/>
    <cellStyle name="Accent6 4 2" xfId="2933"/>
    <cellStyle name="Accent6 4 3" xfId="2934"/>
    <cellStyle name="Accent6 5" xfId="1022"/>
    <cellStyle name="Accent6 5 2" xfId="2935"/>
    <cellStyle name="Accent6 5 3" xfId="2936"/>
    <cellStyle name="Accent6 6" xfId="1023"/>
    <cellStyle name="background" xfId="1024"/>
    <cellStyle name="background 2" xfId="1025"/>
    <cellStyle name="background 2 2" xfId="1026"/>
    <cellStyle name="background 2 3" xfId="1027"/>
    <cellStyle name="background 2 4" xfId="1028"/>
    <cellStyle name="background 2 5" xfId="1029"/>
    <cellStyle name="background 2 6" xfId="1030"/>
    <cellStyle name="background 2 7" xfId="1031"/>
    <cellStyle name="background 2 8" xfId="1032"/>
    <cellStyle name="background 3" xfId="1033"/>
    <cellStyle name="background 3 2" xfId="1034"/>
    <cellStyle name="Bad" xfId="1035" builtinId="27" customBuiltin="1"/>
    <cellStyle name="Bad 2" xfId="1036"/>
    <cellStyle name="Bad 3" xfId="1037"/>
    <cellStyle name="Bad 3 2" xfId="1038"/>
    <cellStyle name="Bad 3 3" xfId="2937"/>
    <cellStyle name="Bad 4" xfId="1039"/>
    <cellStyle name="Bad 4 2" xfId="2938"/>
    <cellStyle name="Bad 4 3" xfId="2939"/>
    <cellStyle name="Bad 5" xfId="1040"/>
    <cellStyle name="Bad 5 2" xfId="2940"/>
    <cellStyle name="Bad 5 3" xfId="2941"/>
    <cellStyle name="Bad 6" xfId="1041"/>
    <cellStyle name="banner" xfId="1042"/>
    <cellStyle name="blp_column_header" xfId="1043"/>
    <cellStyle name="calc" xfId="1044"/>
    <cellStyle name="calculated" xfId="1045"/>
    <cellStyle name="Calculation" xfId="1046" builtinId="22" customBuiltin="1"/>
    <cellStyle name="Calculation 2" xfId="1047"/>
    <cellStyle name="Calculation 2 2" xfId="1048"/>
    <cellStyle name="Calculation 3" xfId="1049"/>
    <cellStyle name="Calculation 3 2" xfId="1050"/>
    <cellStyle name="Calculation 3 3" xfId="1051"/>
    <cellStyle name="Calculation 3 3 2" xfId="1052"/>
    <cellStyle name="Calculation 4" xfId="1053"/>
    <cellStyle name="Calculation 4 2" xfId="1054"/>
    <cellStyle name="Calculation 4 3" xfId="1055"/>
    <cellStyle name="Calculation 4 3 2" xfId="1056"/>
    <cellStyle name="Calculation 5" xfId="1057"/>
    <cellStyle name="Calculation 5 2" xfId="1058"/>
    <cellStyle name="Calculation 5 3" xfId="2942"/>
    <cellStyle name="Calculation 5 4" xfId="2943"/>
    <cellStyle name="Calculation 6" xfId="1059"/>
    <cellStyle name="Check Cell" xfId="1060" builtinId="23" customBuiltin="1"/>
    <cellStyle name="Check Cell 2" xfId="1061"/>
    <cellStyle name="Check Cell 3" xfId="1062"/>
    <cellStyle name="Check Cell 3 2" xfId="1063"/>
    <cellStyle name="Check Cell 3 3" xfId="1064"/>
    <cellStyle name="Check Cell 3 4" xfId="2944"/>
    <cellStyle name="Check Cell 4" xfId="1065"/>
    <cellStyle name="Check Cell 4 2" xfId="1066"/>
    <cellStyle name="Check Cell 4 3" xfId="2945"/>
    <cellStyle name="Check Cell 4 4" xfId="2946"/>
    <cellStyle name="Check Cell 5" xfId="1067"/>
    <cellStyle name="Check Cell 5 2" xfId="1068"/>
    <cellStyle name="Check Cell 5 3" xfId="2947"/>
    <cellStyle name="Check Cell 5 4" xfId="2948"/>
    <cellStyle name="Check Cell 6" xfId="1069"/>
    <cellStyle name="Column Heading" xfId="1070"/>
    <cellStyle name="Comma" xfId="1071" builtinId="3"/>
    <cellStyle name="Comma 10" xfId="1072"/>
    <cellStyle name="Comma 10 2" xfId="1073"/>
    <cellStyle name="Comma 11" xfId="1074"/>
    <cellStyle name="Comma 11 2" xfId="1075"/>
    <cellStyle name="Comma 12" xfId="1076"/>
    <cellStyle name="Comma 13" xfId="2949"/>
    <cellStyle name="Comma 14" xfId="3337"/>
    <cellStyle name="Comma 14 2" xfId="5877"/>
    <cellStyle name="Comma 14 2 2" xfId="10957"/>
    <cellStyle name="Comma 14 2 2 2" xfId="21117"/>
    <cellStyle name="Comma 14 2 2 2 2" xfId="41437"/>
    <cellStyle name="Comma 14 2 2 3" xfId="31277"/>
    <cellStyle name="Comma 14 2 3" xfId="16037"/>
    <cellStyle name="Comma 14 2 3 2" xfId="36357"/>
    <cellStyle name="Comma 14 2 4" xfId="26197"/>
    <cellStyle name="Comma 14 3" xfId="8417"/>
    <cellStyle name="Comma 14 3 2" xfId="18577"/>
    <cellStyle name="Comma 14 3 2 2" xfId="38897"/>
    <cellStyle name="Comma 14 3 3" xfId="28737"/>
    <cellStyle name="Comma 14 4" xfId="13497"/>
    <cellStyle name="Comma 14 4 2" xfId="33817"/>
    <cellStyle name="Comma 14 5" xfId="23657"/>
    <cellStyle name="Comma 15" xfId="42708"/>
    <cellStyle name="Comma 2" xfId="1077"/>
    <cellStyle name="Comma 2 10" xfId="1078"/>
    <cellStyle name="Comma 2 10 2" xfId="1079"/>
    <cellStyle name="Comma 2 10 2 2" xfId="1080"/>
    <cellStyle name="Comma 2 10 2 2 2" xfId="1081"/>
    <cellStyle name="Comma 2 10 2 2 2 2" xfId="1082"/>
    <cellStyle name="Comma 2 10 3" xfId="1083"/>
    <cellStyle name="Comma 2 10 3 2" xfId="1084"/>
    <cellStyle name="Comma 2 10 3 2 2" xfId="1085"/>
    <cellStyle name="Comma 2 11" xfId="1086"/>
    <cellStyle name="Comma 2 11 2" xfId="1087"/>
    <cellStyle name="Comma 2 11 2 2" xfId="1088"/>
    <cellStyle name="Comma 2 11 2 2 2" xfId="1089"/>
    <cellStyle name="Comma 2 11 2 2 2 2" xfId="1090"/>
    <cellStyle name="Comma 2 11 3" xfId="1091"/>
    <cellStyle name="Comma 2 11 3 2" xfId="1092"/>
    <cellStyle name="Comma 2 11 3 2 2" xfId="1093"/>
    <cellStyle name="Comma 2 12" xfId="1094"/>
    <cellStyle name="Comma 2 12 2" xfId="1095"/>
    <cellStyle name="Comma 2 12 2 2" xfId="1096"/>
    <cellStyle name="Comma 2 12 2 2 2" xfId="1097"/>
    <cellStyle name="Comma 2 12 2 2 2 2" xfId="1098"/>
    <cellStyle name="Comma 2 12 3" xfId="1099"/>
    <cellStyle name="Comma 2 12 3 2" xfId="1100"/>
    <cellStyle name="Comma 2 12 3 2 2" xfId="1101"/>
    <cellStyle name="Comma 2 13" xfId="1102"/>
    <cellStyle name="Comma 2 13 2" xfId="1103"/>
    <cellStyle name="Comma 2 13 2 2" xfId="1104"/>
    <cellStyle name="Comma 2 13 2 2 2" xfId="1105"/>
    <cellStyle name="Comma 2 13 2 2 2 2" xfId="1106"/>
    <cellStyle name="Comma 2 13 3" xfId="1107"/>
    <cellStyle name="Comma 2 13 3 2" xfId="1108"/>
    <cellStyle name="Comma 2 13 3 2 2" xfId="1109"/>
    <cellStyle name="Comma 2 14" xfId="1110"/>
    <cellStyle name="Comma 2 14 2" xfId="1111"/>
    <cellStyle name="Comma 2 14 2 2" xfId="1112"/>
    <cellStyle name="Comma 2 14 2 2 2" xfId="1113"/>
    <cellStyle name="Comma 2 15" xfId="1114"/>
    <cellStyle name="Comma 2 2" xfId="1115"/>
    <cellStyle name="Comma 2 2 10" xfId="1116"/>
    <cellStyle name="Comma 2 2 10 2" xfId="1117"/>
    <cellStyle name="Comma 2 2 11" xfId="1118"/>
    <cellStyle name="Comma 2 2 2" xfId="1119"/>
    <cellStyle name="Comma 2 2 2 2" xfId="1120"/>
    <cellStyle name="Comma 2 2 2 2 2" xfId="1121"/>
    <cellStyle name="Comma 2 2 2 2 2 2" xfId="1122"/>
    <cellStyle name="Comma 2 2 2 2 2 2 2" xfId="1123"/>
    <cellStyle name="Comma 2 2 2 2 2 2 2 2" xfId="1124"/>
    <cellStyle name="Comma 2 2 2 2 2 2 2 2 2" xfId="1125"/>
    <cellStyle name="Comma 2 2 2 2 2 3" xfId="1126"/>
    <cellStyle name="Comma 2 2 2 2 2 3 2" xfId="1127"/>
    <cellStyle name="Comma 2 2 2 2 2 3 2 2" xfId="1128"/>
    <cellStyle name="Comma 2 2 2 2 3" xfId="1129"/>
    <cellStyle name="Comma 2 2 2 2 3 2" xfId="1130"/>
    <cellStyle name="Comma 2 2 2 2 3 2 2" xfId="1131"/>
    <cellStyle name="Comma 2 2 2 2 3 2 2 2" xfId="1132"/>
    <cellStyle name="Comma 2 2 2 2 4" xfId="1133"/>
    <cellStyle name="Comma 2 2 2 2 4 2" xfId="1134"/>
    <cellStyle name="Comma 2 2 2 2 4 2 2" xfId="1135"/>
    <cellStyle name="Comma 2 2 2 3" xfId="1136"/>
    <cellStyle name="Comma 2 2 2 3 2" xfId="1137"/>
    <cellStyle name="Comma 2 2 2 3 2 2" xfId="1138"/>
    <cellStyle name="Comma 2 2 2 3 2 2 2" xfId="1139"/>
    <cellStyle name="Comma 2 2 2 3 2 2 2 2" xfId="1140"/>
    <cellStyle name="Comma 2 2 2 3 2 2 2 2 2" xfId="1141"/>
    <cellStyle name="Comma 2 2 2 3 2 3" xfId="1142"/>
    <cellStyle name="Comma 2 2 2 3 2 3 2" xfId="1143"/>
    <cellStyle name="Comma 2 2 2 3 2 3 2 2" xfId="1144"/>
    <cellStyle name="Comma 2 2 2 3 3" xfId="1145"/>
    <cellStyle name="Comma 2 2 2 3 3 2" xfId="1146"/>
    <cellStyle name="Comma 2 2 2 3 3 2 2" xfId="1147"/>
    <cellStyle name="Comma 2 2 2 3 3 2 2 2" xfId="1148"/>
    <cellStyle name="Comma 2 2 2 3 4" xfId="1149"/>
    <cellStyle name="Comma 2 2 2 3 4 2" xfId="1150"/>
    <cellStyle name="Comma 2 2 2 3 4 2 2" xfId="1151"/>
    <cellStyle name="Comma 2 2 2 4" xfId="1152"/>
    <cellStyle name="Comma 2 2 2 4 2" xfId="1153"/>
    <cellStyle name="Comma 2 2 2 4 2 2" xfId="1154"/>
    <cellStyle name="Comma 2 2 2 4 2 2 2" xfId="1155"/>
    <cellStyle name="Comma 2 2 2 4 2 2 2 2" xfId="1156"/>
    <cellStyle name="Comma 2 2 2 4 3" xfId="1157"/>
    <cellStyle name="Comma 2 2 2 4 3 2" xfId="1158"/>
    <cellStyle name="Comma 2 2 2 4 3 2 2" xfId="1159"/>
    <cellStyle name="Comma 2 2 2 5" xfId="1160"/>
    <cellStyle name="Comma 2 2 2 5 2" xfId="1161"/>
    <cellStyle name="Comma 2 2 2 5 2 2" xfId="1162"/>
    <cellStyle name="Comma 2 2 2 5 2 2 2" xfId="1163"/>
    <cellStyle name="Comma 2 2 2 6" xfId="1164"/>
    <cellStyle name="Comma 2 2 2 6 2" xfId="1165"/>
    <cellStyle name="Comma 2 2 2 6 2 2" xfId="1166"/>
    <cellStyle name="Comma 2 2 2 7" xfId="2950"/>
    <cellStyle name="Comma 2 2 2 8" xfId="2951"/>
    <cellStyle name="Comma 2 2 3" xfId="1167"/>
    <cellStyle name="Comma 2 2 3 2" xfId="1168"/>
    <cellStyle name="Comma 2 2 4" xfId="1169"/>
    <cellStyle name="Comma 2 2 4 2" xfId="1170"/>
    <cellStyle name="Comma 2 2 5" xfId="1171"/>
    <cellStyle name="Comma 2 2 5 2" xfId="1172"/>
    <cellStyle name="Comma 2 2 5 2 2" xfId="1173"/>
    <cellStyle name="Comma 2 2 5 2 2 2" xfId="1174"/>
    <cellStyle name="Comma 2 2 5 2 2 2 2" xfId="1175"/>
    <cellStyle name="Comma 2 2 5 3" xfId="1176"/>
    <cellStyle name="Comma 2 2 5 3 2" xfId="1177"/>
    <cellStyle name="Comma 2 2 5 3 2 2" xfId="1178"/>
    <cellStyle name="Comma 2 2 6" xfId="1179"/>
    <cellStyle name="Comma 2 2 6 2" xfId="1180"/>
    <cellStyle name="Comma 2 2 6 2 2" xfId="1181"/>
    <cellStyle name="Comma 2 2 6 2 2 2" xfId="1182"/>
    <cellStyle name="Comma 2 2 6 2 2 2 2" xfId="1183"/>
    <cellStyle name="Comma 2 2 6 3" xfId="1184"/>
    <cellStyle name="Comma 2 2 6 3 2" xfId="1185"/>
    <cellStyle name="Comma 2 2 6 3 2 2" xfId="1186"/>
    <cellStyle name="Comma 2 2 7" xfId="1187"/>
    <cellStyle name="Comma 2 2 7 2" xfId="1188"/>
    <cellStyle name="Comma 2 2 7 2 2" xfId="1189"/>
    <cellStyle name="Comma 2 2 7 2 2 2" xfId="1190"/>
    <cellStyle name="Comma 2 2 7 2 2 2 2" xfId="1191"/>
    <cellStyle name="Comma 2 2 7 3" xfId="1192"/>
    <cellStyle name="Comma 2 2 7 3 2" xfId="1193"/>
    <cellStyle name="Comma 2 2 7 3 2 2" xfId="1194"/>
    <cellStyle name="Comma 2 2 8" xfId="1195"/>
    <cellStyle name="Comma 2 2 8 2" xfId="1196"/>
    <cellStyle name="Comma 2 2 9" xfId="1197"/>
    <cellStyle name="Comma 2 2 9 2" xfId="1198"/>
    <cellStyle name="Comma 2 2 9 2 2" xfId="1199"/>
    <cellStyle name="Comma 2 2 9 2 2 2" xfId="1200"/>
    <cellStyle name="Comma 2 3" xfId="1201"/>
    <cellStyle name="Comma 2 3 10" xfId="2952"/>
    <cellStyle name="Comma 2 3 11" xfId="2953"/>
    <cellStyle name="Comma 2 3 2" xfId="1202"/>
    <cellStyle name="Comma 2 3 2 2" xfId="1203"/>
    <cellStyle name="Comma 2 3 2 2 2" xfId="1204"/>
    <cellStyle name="Comma 2 3 2 2 2 2" xfId="1205"/>
    <cellStyle name="Comma 2 3 2 2 2 2 2" xfId="1206"/>
    <cellStyle name="Comma 2 3 2 2 2 2 2 2" xfId="1207"/>
    <cellStyle name="Comma 2 3 2 2 2 2 2 2 2" xfId="1208"/>
    <cellStyle name="Comma 2 3 2 2 2 3" xfId="1209"/>
    <cellStyle name="Comma 2 3 2 2 2 3 2" xfId="1210"/>
    <cellStyle name="Comma 2 3 2 2 2 3 2 2" xfId="1211"/>
    <cellStyle name="Comma 2 3 2 2 3" xfId="1212"/>
    <cellStyle name="Comma 2 3 2 2 3 2" xfId="1213"/>
    <cellStyle name="Comma 2 3 2 2 3 2 2" xfId="1214"/>
    <cellStyle name="Comma 2 3 2 2 3 2 2 2" xfId="1215"/>
    <cellStyle name="Comma 2 3 2 2 4" xfId="1216"/>
    <cellStyle name="Comma 2 3 2 2 4 2" xfId="1217"/>
    <cellStyle name="Comma 2 3 2 2 4 2 2" xfId="1218"/>
    <cellStyle name="Comma 2 3 2 3" xfId="1219"/>
    <cellStyle name="Comma 2 3 2 3 2" xfId="1220"/>
    <cellStyle name="Comma 2 3 2 3 2 2" xfId="1221"/>
    <cellStyle name="Comma 2 3 2 3 2 2 2" xfId="1222"/>
    <cellStyle name="Comma 2 3 2 3 2 2 2 2" xfId="1223"/>
    <cellStyle name="Comma 2 3 2 3 2 2 2 2 2" xfId="1224"/>
    <cellStyle name="Comma 2 3 2 3 2 3" xfId="1225"/>
    <cellStyle name="Comma 2 3 2 3 2 3 2" xfId="1226"/>
    <cellStyle name="Comma 2 3 2 3 2 3 2 2" xfId="1227"/>
    <cellStyle name="Comma 2 3 2 3 3" xfId="1228"/>
    <cellStyle name="Comma 2 3 2 3 3 2" xfId="1229"/>
    <cellStyle name="Comma 2 3 2 3 3 2 2" xfId="1230"/>
    <cellStyle name="Comma 2 3 2 3 3 2 2 2" xfId="1231"/>
    <cellStyle name="Comma 2 3 2 3 4" xfId="1232"/>
    <cellStyle name="Comma 2 3 2 3 4 2" xfId="1233"/>
    <cellStyle name="Comma 2 3 2 3 4 2 2" xfId="1234"/>
    <cellStyle name="Comma 2 3 2 4" xfId="1235"/>
    <cellStyle name="Comma 2 3 2 4 2" xfId="1236"/>
    <cellStyle name="Comma 2 3 2 4 2 2" xfId="1237"/>
    <cellStyle name="Comma 2 3 2 4 2 2 2" xfId="1238"/>
    <cellStyle name="Comma 2 3 2 4 2 2 2 2" xfId="1239"/>
    <cellStyle name="Comma 2 3 2 4 3" xfId="1240"/>
    <cellStyle name="Comma 2 3 2 4 3 2" xfId="1241"/>
    <cellStyle name="Comma 2 3 2 4 3 2 2" xfId="1242"/>
    <cellStyle name="Comma 2 3 2 5" xfId="1243"/>
    <cellStyle name="Comma 2 3 2 5 2" xfId="1244"/>
    <cellStyle name="Comma 2 3 2 5 2 2" xfId="1245"/>
    <cellStyle name="Comma 2 3 2 5 2 2 2" xfId="1246"/>
    <cellStyle name="Comma 2 3 2 6" xfId="1247"/>
    <cellStyle name="Comma 2 3 2 6 2" xfId="1248"/>
    <cellStyle name="Comma 2 3 2 6 2 2" xfId="1249"/>
    <cellStyle name="Comma 2 3 3" xfId="1250"/>
    <cellStyle name="Comma 2 3 3 2" xfId="1251"/>
    <cellStyle name="Comma 2 3 3 2 2" xfId="1252"/>
    <cellStyle name="Comma 2 3 3 2 2 2" xfId="1253"/>
    <cellStyle name="Comma 2 3 3 2 2 2 2" xfId="1254"/>
    <cellStyle name="Comma 2 3 3 2 2 2 2 2" xfId="1255"/>
    <cellStyle name="Comma 2 3 3 2 3" xfId="1256"/>
    <cellStyle name="Comma 2 3 3 2 3 2" xfId="1257"/>
    <cellStyle name="Comma 2 3 3 2 3 2 2" xfId="1258"/>
    <cellStyle name="Comma 2 3 3 3" xfId="1259"/>
    <cellStyle name="Comma 2 3 3 3 2" xfId="1260"/>
    <cellStyle name="Comma 2 3 3 3 2 2" xfId="1261"/>
    <cellStyle name="Comma 2 3 3 3 2 2 2" xfId="1262"/>
    <cellStyle name="Comma 2 3 3 4" xfId="1263"/>
    <cellStyle name="Comma 2 3 3 4 2" xfId="1264"/>
    <cellStyle name="Comma 2 3 3 4 2 2" xfId="1265"/>
    <cellStyle name="Comma 2 3 4" xfId="1266"/>
    <cellStyle name="Comma 2 3 4 2" xfId="1267"/>
    <cellStyle name="Comma 2 3 4 2 2" xfId="1268"/>
    <cellStyle name="Comma 2 3 4 2 2 2" xfId="1269"/>
    <cellStyle name="Comma 2 3 4 2 2 2 2" xfId="1270"/>
    <cellStyle name="Comma 2 3 4 2 2 2 2 2" xfId="1271"/>
    <cellStyle name="Comma 2 3 4 2 3" xfId="1272"/>
    <cellStyle name="Comma 2 3 4 2 3 2" xfId="1273"/>
    <cellStyle name="Comma 2 3 4 2 3 2 2" xfId="1274"/>
    <cellStyle name="Comma 2 3 4 3" xfId="1275"/>
    <cellStyle name="Comma 2 3 4 3 2" xfId="1276"/>
    <cellStyle name="Comma 2 3 4 3 2 2" xfId="1277"/>
    <cellStyle name="Comma 2 3 4 3 2 2 2" xfId="1278"/>
    <cellStyle name="Comma 2 3 4 4" xfId="1279"/>
    <cellStyle name="Comma 2 3 4 4 2" xfId="1280"/>
    <cellStyle name="Comma 2 3 4 4 2 2" xfId="1281"/>
    <cellStyle name="Comma 2 3 5" xfId="1282"/>
    <cellStyle name="Comma 2 3 5 2" xfId="1283"/>
    <cellStyle name="Comma 2 3 5 2 2" xfId="1284"/>
    <cellStyle name="Comma 2 3 5 2 2 2" xfId="1285"/>
    <cellStyle name="Comma 2 3 5 2 2 2 2" xfId="1286"/>
    <cellStyle name="Comma 2 3 5 3" xfId="1287"/>
    <cellStyle name="Comma 2 3 5 3 2" xfId="1288"/>
    <cellStyle name="Comma 2 3 5 3 2 2" xfId="1289"/>
    <cellStyle name="Comma 2 3 6" xfId="1290"/>
    <cellStyle name="Comma 2 3 6 2" xfId="1291"/>
    <cellStyle name="Comma 2 3 7" xfId="1292"/>
    <cellStyle name="Comma 2 3 7 2" xfId="1293"/>
    <cellStyle name="Comma 2 3 7 2 2" xfId="1294"/>
    <cellStyle name="Comma 2 3 7 2 2 2" xfId="1295"/>
    <cellStyle name="Comma 2 3 7 2 2 2 2" xfId="1296"/>
    <cellStyle name="Comma 2 3 7 3" xfId="1297"/>
    <cellStyle name="Comma 2 3 7 3 2" xfId="1298"/>
    <cellStyle name="Comma 2 3 7 3 2 2" xfId="1299"/>
    <cellStyle name="Comma 2 3 8" xfId="1300"/>
    <cellStyle name="Comma 2 3 9" xfId="1301"/>
    <cellStyle name="Comma 2 4" xfId="1302"/>
    <cellStyle name="Comma 2 4 2" xfId="1303"/>
    <cellStyle name="Comma 2 4 2 2" xfId="1304"/>
    <cellStyle name="Comma 2 4 2 2 2" xfId="1305"/>
    <cellStyle name="Comma 2 4 2 2 2 2" xfId="1306"/>
    <cellStyle name="Comma 2 4 2 2 2 2 2" xfId="1307"/>
    <cellStyle name="Comma 2 4 2 2 2 2 2 2" xfId="1308"/>
    <cellStyle name="Comma 2 4 2 2 3" xfId="1309"/>
    <cellStyle name="Comma 2 4 2 2 3 2" xfId="1310"/>
    <cellStyle name="Comma 2 4 2 2 3 2 2" xfId="1311"/>
    <cellStyle name="Comma 2 4 2 3" xfId="1312"/>
    <cellStyle name="Comma 2 4 2 3 2" xfId="1313"/>
    <cellStyle name="Comma 2 4 2 3 2 2" xfId="1314"/>
    <cellStyle name="Comma 2 4 2 3 2 2 2" xfId="1315"/>
    <cellStyle name="Comma 2 4 2 4" xfId="1316"/>
    <cellStyle name="Comma 2 4 2 4 2" xfId="1317"/>
    <cellStyle name="Comma 2 4 2 4 2 2" xfId="1318"/>
    <cellStyle name="Comma 2 4 3" xfId="1319"/>
    <cellStyle name="Comma 2 4 3 2" xfId="1320"/>
    <cellStyle name="Comma 2 4 3 2 2" xfId="1321"/>
    <cellStyle name="Comma 2 4 3 2 2 2" xfId="1322"/>
    <cellStyle name="Comma 2 4 3 2 2 2 2" xfId="1323"/>
    <cellStyle name="Comma 2 4 3 2 2 2 2 2" xfId="1324"/>
    <cellStyle name="Comma 2 4 3 2 3" xfId="1325"/>
    <cellStyle name="Comma 2 4 3 2 3 2" xfId="1326"/>
    <cellStyle name="Comma 2 4 3 2 3 2 2" xfId="1327"/>
    <cellStyle name="Comma 2 4 3 3" xfId="1328"/>
    <cellStyle name="Comma 2 4 3 3 2" xfId="1329"/>
    <cellStyle name="Comma 2 4 3 3 2 2" xfId="1330"/>
    <cellStyle name="Comma 2 4 3 3 2 2 2" xfId="1331"/>
    <cellStyle name="Comma 2 4 3 4" xfId="1332"/>
    <cellStyle name="Comma 2 4 3 4 2" xfId="1333"/>
    <cellStyle name="Comma 2 4 3 4 2 2" xfId="1334"/>
    <cellStyle name="Comma 2 4 4" xfId="1335"/>
    <cellStyle name="Comma 2 4 4 2" xfId="1336"/>
    <cellStyle name="Comma 2 4 4 2 2" xfId="1337"/>
    <cellStyle name="Comma 2 4 4 2 2 2" xfId="1338"/>
    <cellStyle name="Comma 2 4 4 2 2 2 2" xfId="1339"/>
    <cellStyle name="Comma 2 4 4 3" xfId="1340"/>
    <cellStyle name="Comma 2 4 4 3 2" xfId="1341"/>
    <cellStyle name="Comma 2 4 4 3 2 2" xfId="1342"/>
    <cellStyle name="Comma 2 4 5" xfId="1343"/>
    <cellStyle name="Comma 2 4 5 2" xfId="1344"/>
    <cellStyle name="Comma 2 4 5 2 2" xfId="1345"/>
    <cellStyle name="Comma 2 4 5 2 2 2" xfId="1346"/>
    <cellStyle name="Comma 2 4 6" xfId="1347"/>
    <cellStyle name="Comma 2 4 6 2" xfId="1348"/>
    <cellStyle name="Comma 2 4 6 2 2" xfId="1349"/>
    <cellStyle name="Comma 2 4 7" xfId="2954"/>
    <cellStyle name="Comma 2 4 8" xfId="2955"/>
    <cellStyle name="Comma 2 5" xfId="1350"/>
    <cellStyle name="Comma 2 5 2" xfId="1351"/>
    <cellStyle name="Comma 2 5 2 2" xfId="1352"/>
    <cellStyle name="Comma 2 5 2 2 2" xfId="1353"/>
    <cellStyle name="Comma 2 5 2 2 2 2" xfId="1354"/>
    <cellStyle name="Comma 2 5 2 2 2 2 2" xfId="1355"/>
    <cellStyle name="Comma 2 5 2 2 2 2 2 2" xfId="1356"/>
    <cellStyle name="Comma 2 5 2 2 3" xfId="1357"/>
    <cellStyle name="Comma 2 5 2 2 3 2" xfId="1358"/>
    <cellStyle name="Comma 2 5 2 2 3 2 2" xfId="1359"/>
    <cellStyle name="Comma 2 5 2 3" xfId="1360"/>
    <cellStyle name="Comma 2 5 2 3 2" xfId="1361"/>
    <cellStyle name="Comma 2 5 2 3 2 2" xfId="1362"/>
    <cellStyle name="Comma 2 5 2 3 2 2 2" xfId="1363"/>
    <cellStyle name="Comma 2 5 2 4" xfId="1364"/>
    <cellStyle name="Comma 2 5 2 4 2" xfId="1365"/>
    <cellStyle name="Comma 2 5 2 4 2 2" xfId="1366"/>
    <cellStyle name="Comma 2 5 3" xfId="1367"/>
    <cellStyle name="Comma 2 5 3 2" xfId="1368"/>
    <cellStyle name="Comma 2 5 3 2 2" xfId="1369"/>
    <cellStyle name="Comma 2 5 3 2 2 2" xfId="1370"/>
    <cellStyle name="Comma 2 5 3 2 2 2 2" xfId="1371"/>
    <cellStyle name="Comma 2 5 3 2 2 2 2 2" xfId="1372"/>
    <cellStyle name="Comma 2 5 3 2 3" xfId="1373"/>
    <cellStyle name="Comma 2 5 3 2 3 2" xfId="1374"/>
    <cellStyle name="Comma 2 5 3 2 3 2 2" xfId="1375"/>
    <cellStyle name="Comma 2 5 3 3" xfId="1376"/>
    <cellStyle name="Comma 2 5 3 3 2" xfId="1377"/>
    <cellStyle name="Comma 2 5 3 3 2 2" xfId="1378"/>
    <cellStyle name="Comma 2 5 3 3 2 2 2" xfId="1379"/>
    <cellStyle name="Comma 2 5 3 4" xfId="1380"/>
    <cellStyle name="Comma 2 5 3 4 2" xfId="1381"/>
    <cellStyle name="Comma 2 5 3 4 2 2" xfId="1382"/>
    <cellStyle name="Comma 2 5 4" xfId="1383"/>
    <cellStyle name="Comma 2 5 4 2" xfId="1384"/>
    <cellStyle name="Comma 2 5 4 2 2" xfId="1385"/>
    <cellStyle name="Comma 2 5 4 2 2 2" xfId="1386"/>
    <cellStyle name="Comma 2 5 4 2 2 2 2" xfId="1387"/>
    <cellStyle name="Comma 2 5 4 3" xfId="1388"/>
    <cellStyle name="Comma 2 5 4 3 2" xfId="1389"/>
    <cellStyle name="Comma 2 5 4 3 2 2" xfId="1390"/>
    <cellStyle name="Comma 2 5 5" xfId="1391"/>
    <cellStyle name="Comma 2 5 5 2" xfId="1392"/>
    <cellStyle name="Comma 2 5 5 2 2" xfId="1393"/>
    <cellStyle name="Comma 2 5 5 2 2 2" xfId="1394"/>
    <cellStyle name="Comma 2 5 6" xfId="1395"/>
    <cellStyle name="Comma 2 5 6 2" xfId="1396"/>
    <cellStyle name="Comma 2 5 6 2 2" xfId="1397"/>
    <cellStyle name="Comma 2 6" xfId="1398"/>
    <cellStyle name="Comma 2 6 2" xfId="1399"/>
    <cellStyle name="Comma 2 6 2 2" xfId="1400"/>
    <cellStyle name="Comma 2 6 2 2 2" xfId="1401"/>
    <cellStyle name="Comma 2 6 2 2 2 2" xfId="1402"/>
    <cellStyle name="Comma 2 6 2 2 2 2 2" xfId="1403"/>
    <cellStyle name="Comma 2 6 2 2 2 2 2 2" xfId="1404"/>
    <cellStyle name="Comma 2 6 2 2 3" xfId="1405"/>
    <cellStyle name="Comma 2 6 2 2 3 2" xfId="1406"/>
    <cellStyle name="Comma 2 6 2 2 3 2 2" xfId="1407"/>
    <cellStyle name="Comma 2 6 2 3" xfId="1408"/>
    <cellStyle name="Comma 2 6 2 3 2" xfId="1409"/>
    <cellStyle name="Comma 2 6 2 3 2 2" xfId="1410"/>
    <cellStyle name="Comma 2 6 2 3 2 2 2" xfId="1411"/>
    <cellStyle name="Comma 2 6 2 4" xfId="1412"/>
    <cellStyle name="Comma 2 6 2 4 2" xfId="1413"/>
    <cellStyle name="Comma 2 6 2 4 2 2" xfId="1414"/>
    <cellStyle name="Comma 2 6 3" xfId="1415"/>
    <cellStyle name="Comma 2 6 3 2" xfId="1416"/>
    <cellStyle name="Comma 2 6 3 2 2" xfId="1417"/>
    <cellStyle name="Comma 2 6 3 2 2 2" xfId="1418"/>
    <cellStyle name="Comma 2 6 3 2 2 2 2" xfId="1419"/>
    <cellStyle name="Comma 2 6 3 2 2 2 2 2" xfId="1420"/>
    <cellStyle name="Comma 2 6 3 2 3" xfId="1421"/>
    <cellStyle name="Comma 2 6 3 2 3 2" xfId="1422"/>
    <cellStyle name="Comma 2 6 3 2 3 2 2" xfId="1423"/>
    <cellStyle name="Comma 2 6 3 3" xfId="1424"/>
    <cellStyle name="Comma 2 6 3 3 2" xfId="1425"/>
    <cellStyle name="Comma 2 6 3 3 2 2" xfId="1426"/>
    <cellStyle name="Comma 2 6 3 3 2 2 2" xfId="1427"/>
    <cellStyle name="Comma 2 6 3 4" xfId="1428"/>
    <cellStyle name="Comma 2 6 3 4 2" xfId="1429"/>
    <cellStyle name="Comma 2 6 3 4 2 2" xfId="1430"/>
    <cellStyle name="Comma 2 6 4" xfId="1431"/>
    <cellStyle name="Comma 2 6 4 2" xfId="1432"/>
    <cellStyle name="Comma 2 6 4 2 2" xfId="1433"/>
    <cellStyle name="Comma 2 6 4 2 2 2" xfId="1434"/>
    <cellStyle name="Comma 2 6 4 2 2 2 2" xfId="1435"/>
    <cellStyle name="Comma 2 6 4 3" xfId="1436"/>
    <cellStyle name="Comma 2 6 4 3 2" xfId="1437"/>
    <cellStyle name="Comma 2 6 4 3 2 2" xfId="1438"/>
    <cellStyle name="Comma 2 6 5" xfId="1439"/>
    <cellStyle name="Comma 2 6 5 2" xfId="1440"/>
    <cellStyle name="Comma 2 6 5 2 2" xfId="1441"/>
    <cellStyle name="Comma 2 6 5 2 2 2" xfId="1442"/>
    <cellStyle name="Comma 2 6 6" xfId="1443"/>
    <cellStyle name="Comma 2 6 6 2" xfId="1444"/>
    <cellStyle name="Comma 2 6 6 2 2" xfId="1445"/>
    <cellStyle name="Comma 2 7" xfId="1446"/>
    <cellStyle name="Comma 2 7 2" xfId="1447"/>
    <cellStyle name="Comma 2 7 2 2" xfId="1448"/>
    <cellStyle name="Comma 2 7 2 2 2" xfId="1449"/>
    <cellStyle name="Comma 2 7 2 2 2 2" xfId="1450"/>
    <cellStyle name="Comma 2 7 2 2 2 2 2" xfId="1451"/>
    <cellStyle name="Comma 2 7 2 2 2 2 2 2" xfId="1452"/>
    <cellStyle name="Comma 2 7 2 2 3" xfId="1453"/>
    <cellStyle name="Comma 2 7 2 2 3 2" xfId="1454"/>
    <cellStyle name="Comma 2 7 2 2 3 2 2" xfId="1455"/>
    <cellStyle name="Comma 2 7 2 3" xfId="1456"/>
    <cellStyle name="Comma 2 7 2 3 2" xfId="1457"/>
    <cellStyle name="Comma 2 7 2 3 2 2" xfId="1458"/>
    <cellStyle name="Comma 2 7 2 3 2 2 2" xfId="1459"/>
    <cellStyle name="Comma 2 7 2 4" xfId="1460"/>
    <cellStyle name="Comma 2 7 2 4 2" xfId="1461"/>
    <cellStyle name="Comma 2 7 2 4 2 2" xfId="1462"/>
    <cellStyle name="Comma 2 7 3" xfId="1463"/>
    <cellStyle name="Comma 2 7 3 2" xfId="1464"/>
    <cellStyle name="Comma 2 7 3 2 2" xfId="1465"/>
    <cellStyle name="Comma 2 7 3 2 2 2" xfId="1466"/>
    <cellStyle name="Comma 2 7 3 2 2 2 2" xfId="1467"/>
    <cellStyle name="Comma 2 7 3 2 2 2 2 2" xfId="1468"/>
    <cellStyle name="Comma 2 7 3 2 3" xfId="1469"/>
    <cellStyle name="Comma 2 7 3 2 3 2" xfId="1470"/>
    <cellStyle name="Comma 2 7 3 2 3 2 2" xfId="1471"/>
    <cellStyle name="Comma 2 7 3 3" xfId="1472"/>
    <cellStyle name="Comma 2 7 3 3 2" xfId="1473"/>
    <cellStyle name="Comma 2 7 3 3 2 2" xfId="1474"/>
    <cellStyle name="Comma 2 7 3 3 2 2 2" xfId="1475"/>
    <cellStyle name="Comma 2 7 3 4" xfId="1476"/>
    <cellStyle name="Comma 2 7 3 4 2" xfId="1477"/>
    <cellStyle name="Comma 2 7 3 4 2 2" xfId="1478"/>
    <cellStyle name="Comma 2 7 4" xfId="1479"/>
    <cellStyle name="Comma 2 7 4 2" xfId="1480"/>
    <cellStyle name="Comma 2 7 4 2 2" xfId="1481"/>
    <cellStyle name="Comma 2 7 4 2 2 2" xfId="1482"/>
    <cellStyle name="Comma 2 7 4 2 2 2 2" xfId="1483"/>
    <cellStyle name="Comma 2 7 4 3" xfId="1484"/>
    <cellStyle name="Comma 2 7 4 3 2" xfId="1485"/>
    <cellStyle name="Comma 2 7 4 3 2 2" xfId="1486"/>
    <cellStyle name="Comma 2 7 5" xfId="1487"/>
    <cellStyle name="Comma 2 7 5 2" xfId="1488"/>
    <cellStyle name="Comma 2 7 5 2 2" xfId="1489"/>
    <cellStyle name="Comma 2 7 5 2 2 2" xfId="1490"/>
    <cellStyle name="Comma 2 7 6" xfId="1491"/>
    <cellStyle name="Comma 2 7 6 2" xfId="1492"/>
    <cellStyle name="Comma 2 7 6 2 2" xfId="1493"/>
    <cellStyle name="Comma 2 8" xfId="1494"/>
    <cellStyle name="Comma 2 8 2" xfId="1495"/>
    <cellStyle name="Comma 2 8 2 2" xfId="1496"/>
    <cellStyle name="Comma 2 8 2 2 2" xfId="1497"/>
    <cellStyle name="Comma 2 8 2 2 2 2" xfId="1498"/>
    <cellStyle name="Comma 2 8 2 2 2 2 2" xfId="1499"/>
    <cellStyle name="Comma 2 8 2 3" xfId="1500"/>
    <cellStyle name="Comma 2 8 2 3 2" xfId="1501"/>
    <cellStyle name="Comma 2 8 2 3 2 2" xfId="1502"/>
    <cellStyle name="Comma 2 8 3" xfId="1503"/>
    <cellStyle name="Comma 2 8 3 2" xfId="1504"/>
    <cellStyle name="Comma 2 8 3 2 2" xfId="1505"/>
    <cellStyle name="Comma 2 8 3 2 2 2" xfId="1506"/>
    <cellStyle name="Comma 2 8 4" xfId="1507"/>
    <cellStyle name="Comma 2 8 4 2" xfId="1508"/>
    <cellStyle name="Comma 2 8 4 2 2" xfId="1509"/>
    <cellStyle name="Comma 2 9" xfId="1510"/>
    <cellStyle name="Comma 2 9 2" xfId="1511"/>
    <cellStyle name="Comma 2 9 2 2" xfId="1512"/>
    <cellStyle name="Comma 2 9 2 2 2" xfId="1513"/>
    <cellStyle name="Comma 2 9 2 2 2 2" xfId="1514"/>
    <cellStyle name="Comma 2 9 2 2 2 2 2" xfId="1515"/>
    <cellStyle name="Comma 2 9 2 3" xfId="1516"/>
    <cellStyle name="Comma 2 9 2 3 2" xfId="1517"/>
    <cellStyle name="Comma 2 9 2 3 2 2" xfId="1518"/>
    <cellStyle name="Comma 2 9 3" xfId="1519"/>
    <cellStyle name="Comma 2 9 3 2" xfId="1520"/>
    <cellStyle name="Comma 2 9 3 2 2" xfId="1521"/>
    <cellStyle name="Comma 2 9 3 2 2 2" xfId="1522"/>
    <cellStyle name="Comma 2 9 4" xfId="1523"/>
    <cellStyle name="Comma 2 9 4 2" xfId="1524"/>
    <cellStyle name="Comma 2 9 4 2 2" xfId="1525"/>
    <cellStyle name="Comma 3" xfId="1526"/>
    <cellStyle name="Comma 3 2" xfId="1527"/>
    <cellStyle name="Comma 3 2 2" xfId="1528"/>
    <cellStyle name="Comma 3 2 2 2" xfId="1529"/>
    <cellStyle name="Comma 3 2 3" xfId="1530"/>
    <cellStyle name="Comma 3 2 4" xfId="1531"/>
    <cellStyle name="Comma 3 2 5" xfId="1532"/>
    <cellStyle name="Comma 3 3" xfId="1533"/>
    <cellStyle name="Comma 3 3 2" xfId="1534"/>
    <cellStyle name="Comma 3 3 3" xfId="1535"/>
    <cellStyle name="Comma 3 3 3 2" xfId="1536"/>
    <cellStyle name="Comma 3 4" xfId="1537"/>
    <cellStyle name="Comma 3 4 2" xfId="1538"/>
    <cellStyle name="Comma 3 5" xfId="1539"/>
    <cellStyle name="Comma 3 5 2" xfId="1540"/>
    <cellStyle name="Comma 3 6" xfId="1541"/>
    <cellStyle name="Comma 3 6 2" xfId="1542"/>
    <cellStyle name="Comma 3 6 2 2" xfId="1543"/>
    <cellStyle name="Comma 3 6 3" xfId="1544"/>
    <cellStyle name="Comma 3 7" xfId="1545"/>
    <cellStyle name="Comma 3 7 2" xfId="1546"/>
    <cellStyle name="Comma 3 8" xfId="1547"/>
    <cellStyle name="Comma 3 8 2" xfId="1548"/>
    <cellStyle name="Comma 3 9" xfId="1549"/>
    <cellStyle name="Comma 4" xfId="1550"/>
    <cellStyle name="Comma 4 10" xfId="1551"/>
    <cellStyle name="Comma 4 2" xfId="1552"/>
    <cellStyle name="Comma 4 2 2" xfId="1553"/>
    <cellStyle name="Comma 4 3" xfId="1554"/>
    <cellStyle name="Comma 4 3 2" xfId="1555"/>
    <cellStyle name="Comma 4 4" xfId="1556"/>
    <cellStyle name="Comma 4 4 2" xfId="1557"/>
    <cellStyle name="Comma 4 5" xfId="1558"/>
    <cellStyle name="Comma 4 5 2" xfId="1559"/>
    <cellStyle name="Comma 4 6" xfId="1560"/>
    <cellStyle name="Comma 4 6 2" xfId="1561"/>
    <cellStyle name="Comma 4 7" xfId="1562"/>
    <cellStyle name="Comma 4 7 2" xfId="1563"/>
    <cellStyle name="Comma 4 8" xfId="1564"/>
    <cellStyle name="Comma 4 8 2" xfId="1565"/>
    <cellStyle name="Comma 4 9" xfId="1566"/>
    <cellStyle name="Comma 5" xfId="1567"/>
    <cellStyle name="Comma 5 2" xfId="1568"/>
    <cellStyle name="Comma 5 2 2" xfId="1569"/>
    <cellStyle name="Comma 5 3" xfId="1570"/>
    <cellStyle name="Comma 5 4" xfId="1571"/>
    <cellStyle name="Comma 5 5" xfId="1572"/>
    <cellStyle name="Comma 5 5 2" xfId="1573"/>
    <cellStyle name="Comma 6" xfId="1574"/>
    <cellStyle name="Comma 6 2" xfId="1575"/>
    <cellStyle name="Comma 6 3" xfId="1576"/>
    <cellStyle name="Comma 6 3 2" xfId="1577"/>
    <cellStyle name="Comma 7" xfId="1578"/>
    <cellStyle name="Comma 7 2" xfId="1579"/>
    <cellStyle name="Comma 7 2 2" xfId="1580"/>
    <cellStyle name="Comma 7 2 2 2" xfId="1581"/>
    <cellStyle name="Comma 7 2 2 2 2" xfId="1582"/>
    <cellStyle name="Comma 7 3" xfId="1583"/>
    <cellStyle name="Comma 7 3 2" xfId="1584"/>
    <cellStyle name="Comma 7 3 2 2" xfId="1585"/>
    <cellStyle name="Comma 7 4" xfId="1586"/>
    <cellStyle name="Comma 7 4 2" xfId="1587"/>
    <cellStyle name="Comma 8" xfId="1588"/>
    <cellStyle name="Comma 8 2" xfId="1589"/>
    <cellStyle name="Comma 8 2 2" xfId="1590"/>
    <cellStyle name="Comma 8 2 2 2" xfId="1591"/>
    <cellStyle name="Comma 9" xfId="1592"/>
    <cellStyle name="data_3000" xfId="1593"/>
    <cellStyle name="date" xfId="1594"/>
    <cellStyle name="Date 10" xfId="1595"/>
    <cellStyle name="date 2" xfId="1596"/>
    <cellStyle name="date 2 2" xfId="1597"/>
    <cellStyle name="date 2 3" xfId="1598"/>
    <cellStyle name="date 2 4" xfId="1599"/>
    <cellStyle name="date 2 5" xfId="1600"/>
    <cellStyle name="date 2 6" xfId="1601"/>
    <cellStyle name="date 2 7" xfId="1602"/>
    <cellStyle name="date 2 8" xfId="1603"/>
    <cellStyle name="date 3" xfId="1604"/>
    <cellStyle name="date 3 2" xfId="1605"/>
    <cellStyle name="date 4" xfId="1606"/>
    <cellStyle name="Date 5" xfId="1607"/>
    <cellStyle name="Date 6" xfId="1608"/>
    <cellStyle name="Date 7" xfId="1609"/>
    <cellStyle name="Date 8" xfId="1610"/>
    <cellStyle name="Date 9" xfId="1611"/>
    <cellStyle name="datetime" xfId="1612"/>
    <cellStyle name="Euro" xfId="1613"/>
    <cellStyle name="Euro 2" xfId="1614"/>
    <cellStyle name="Explanatory Text" xfId="1615" builtinId="53" customBuiltin="1"/>
    <cellStyle name="Explanatory Text 2" xfId="1616"/>
    <cellStyle name="Explanatory Text 3" xfId="1617"/>
    <cellStyle name="Explanatory Text 3 2" xfId="1618"/>
    <cellStyle name="Explanatory Text 3 3" xfId="2956"/>
    <cellStyle name="Explanatory Text 4" xfId="1619"/>
    <cellStyle name="Explanatory Text 4 2" xfId="2957"/>
    <cellStyle name="Explanatory Text 4 3" xfId="2958"/>
    <cellStyle name="Explanatory Text 5" xfId="1620"/>
    <cellStyle name="Explanatory Text 5 2" xfId="2959"/>
    <cellStyle name="Explanatory Text 5 3" xfId="2960"/>
    <cellStyle name="Explanatory Text 6" xfId="1621"/>
    <cellStyle name="Good" xfId="1622" builtinId="26" customBuiltin="1"/>
    <cellStyle name="Good 2" xfId="1623"/>
    <cellStyle name="Good 2 2" xfId="1624"/>
    <cellStyle name="Good 3" xfId="1625"/>
    <cellStyle name="Good 3 2" xfId="1626"/>
    <cellStyle name="Good 3 3" xfId="2961"/>
    <cellStyle name="Good 4" xfId="1627"/>
    <cellStyle name="Good 4 2" xfId="2962"/>
    <cellStyle name="Good 4 3" xfId="2963"/>
    <cellStyle name="Good 5" xfId="1628"/>
    <cellStyle name="Good 5 2" xfId="2964"/>
    <cellStyle name="Good 5 3" xfId="2965"/>
    <cellStyle name="Good 6" xfId="1629"/>
    <cellStyle name="Header" xfId="1630"/>
    <cellStyle name="Heading 1" xfId="1631" builtinId="16" customBuiltin="1"/>
    <cellStyle name="Heading 1 2" xfId="1632"/>
    <cellStyle name="Heading 1 3" xfId="1633"/>
    <cellStyle name="Heading 1 3 2" xfId="1634"/>
    <cellStyle name="Heading 1 3 3" xfId="1635"/>
    <cellStyle name="Heading 1 3 4" xfId="2966"/>
    <cellStyle name="Heading 1 4" xfId="1636"/>
    <cellStyle name="Heading 1 4 2" xfId="1637"/>
    <cellStyle name="Heading 1 4 3" xfId="2967"/>
    <cellStyle name="Heading 1 4 4" xfId="2968"/>
    <cellStyle name="Heading 1 5" xfId="1638"/>
    <cellStyle name="Heading 1 5 2" xfId="1639"/>
    <cellStyle name="Heading 1 5 3" xfId="2969"/>
    <cellStyle name="Heading 1 5 4" xfId="2970"/>
    <cellStyle name="Heading 1 6" xfId="1640"/>
    <cellStyle name="Heading 2" xfId="1641" builtinId="17" customBuiltin="1"/>
    <cellStyle name="Heading 2 2" xfId="1642"/>
    <cellStyle name="Heading 2 3" xfId="1643"/>
    <cellStyle name="Heading 2 3 2" xfId="1644"/>
    <cellStyle name="Heading 2 3 3" xfId="1645"/>
    <cellStyle name="Heading 2 3 4" xfId="2971"/>
    <cellStyle name="Heading 2 4" xfId="1646"/>
    <cellStyle name="Heading 2 4 2" xfId="1647"/>
    <cellStyle name="Heading 2 4 3" xfId="2972"/>
    <cellStyle name="Heading 2 4 4" xfId="2973"/>
    <cellStyle name="Heading 2 5" xfId="1648"/>
    <cellStyle name="Heading 2 5 2" xfId="1649"/>
    <cellStyle name="Heading 2 5 3" xfId="2974"/>
    <cellStyle name="Heading 2 5 4" xfId="2975"/>
    <cellStyle name="Heading 2 6" xfId="1650"/>
    <cellStyle name="Heading 3" xfId="1651" builtinId="18" customBuiltin="1"/>
    <cellStyle name="Heading 3 2" xfId="1652"/>
    <cellStyle name="Heading 3 3" xfId="1653"/>
    <cellStyle name="Heading 3 3 2" xfId="1654"/>
    <cellStyle name="Heading 3 3 3" xfId="1655"/>
    <cellStyle name="Heading 3 3 4" xfId="2976"/>
    <cellStyle name="Heading 3 4" xfId="1656"/>
    <cellStyle name="Heading 3 4 2" xfId="1657"/>
    <cellStyle name="Heading 3 4 3" xfId="2977"/>
    <cellStyle name="Heading 3 4 4" xfId="2978"/>
    <cellStyle name="Heading 3 5" xfId="1658"/>
    <cellStyle name="Heading 3 5 2" xfId="1659"/>
    <cellStyle name="Heading 3 5 3" xfId="2979"/>
    <cellStyle name="Heading 3 5 4" xfId="2980"/>
    <cellStyle name="Heading 3 6" xfId="1660"/>
    <cellStyle name="Heading 4" xfId="1661" builtinId="19" customBuiltin="1"/>
    <cellStyle name="Heading 4 2" xfId="1662"/>
    <cellStyle name="Heading 4 3" xfId="1663"/>
    <cellStyle name="Heading 4 3 2" xfId="1664"/>
    <cellStyle name="Heading 4 3 3" xfId="1665"/>
    <cellStyle name="Heading 4 3 4" xfId="2981"/>
    <cellStyle name="Heading 4 4" xfId="1666"/>
    <cellStyle name="Heading 4 4 2" xfId="1667"/>
    <cellStyle name="Heading 4 4 3" xfId="2982"/>
    <cellStyle name="Heading 4 4 4" xfId="2983"/>
    <cellStyle name="Heading 4 5" xfId="1668"/>
    <cellStyle name="Heading 4 5 2" xfId="1669"/>
    <cellStyle name="Heading 4 5 3" xfId="2984"/>
    <cellStyle name="Heading 4 5 4" xfId="2985"/>
    <cellStyle name="Heading 4 6" xfId="1670"/>
    <cellStyle name="Hyperlink" xfId="1671" builtinId="8"/>
    <cellStyle name="Hyperlink 2" xfId="1672"/>
    <cellStyle name="Hyperlink 2 2" xfId="1673"/>
    <cellStyle name="Hyperlink 2 2 2" xfId="1674"/>
    <cellStyle name="Hyperlink 3" xfId="1675"/>
    <cellStyle name="Hyperlink 4" xfId="1676"/>
    <cellStyle name="input" xfId="1677"/>
    <cellStyle name="Input 10" xfId="1678"/>
    <cellStyle name="Input 10 2" xfId="2986"/>
    <cellStyle name="input 10 3" xfId="2987"/>
    <cellStyle name="input 10 4" xfId="2988"/>
    <cellStyle name="input 10 5" xfId="2989"/>
    <cellStyle name="input 100" xfId="1679"/>
    <cellStyle name="input 101" xfId="1680"/>
    <cellStyle name="input 102" xfId="1681"/>
    <cellStyle name="input 103" xfId="1682"/>
    <cellStyle name="input 104" xfId="1683"/>
    <cellStyle name="input 105" xfId="1684"/>
    <cellStyle name="input 106" xfId="1685"/>
    <cellStyle name="input 107" xfId="1686"/>
    <cellStyle name="input 108" xfId="1687"/>
    <cellStyle name="input 109" xfId="1688"/>
    <cellStyle name="input 11" xfId="1689"/>
    <cellStyle name="input 110" xfId="1690"/>
    <cellStyle name="input 111" xfId="1691"/>
    <cellStyle name="input 112" xfId="1692"/>
    <cellStyle name="input 113" xfId="1693"/>
    <cellStyle name="input 114" xfId="1694"/>
    <cellStyle name="input 115" xfId="1695"/>
    <cellStyle name="input 116" xfId="1696"/>
    <cellStyle name="input 117" xfId="1697"/>
    <cellStyle name="input 118" xfId="1698"/>
    <cellStyle name="input 119" xfId="1699"/>
    <cellStyle name="input 12" xfId="1700"/>
    <cellStyle name="input 120" xfId="1701"/>
    <cellStyle name="input 13" xfId="1702"/>
    <cellStyle name="input 14" xfId="1703"/>
    <cellStyle name="input 15" xfId="1704"/>
    <cellStyle name="input 16" xfId="1705"/>
    <cellStyle name="input 17" xfId="1706"/>
    <cellStyle name="input 18" xfId="1707"/>
    <cellStyle name="input 19" xfId="1708"/>
    <cellStyle name="input 2" xfId="1709"/>
    <cellStyle name="input 2 2" xfId="1710"/>
    <cellStyle name="input 2 3" xfId="2990"/>
    <cellStyle name="Input 2 4" xfId="2991"/>
    <cellStyle name="Input 2 5" xfId="2992"/>
    <cellStyle name="Input 2 6" xfId="2993"/>
    <cellStyle name="input 20" xfId="1711"/>
    <cellStyle name="input 21" xfId="1712"/>
    <cellStyle name="input 22" xfId="1713"/>
    <cellStyle name="input 23" xfId="1714"/>
    <cellStyle name="input 24" xfId="1715"/>
    <cellStyle name="input 25" xfId="1716"/>
    <cellStyle name="input 26" xfId="1717"/>
    <cellStyle name="input 27" xfId="1718"/>
    <cellStyle name="input 28" xfId="1719"/>
    <cellStyle name="input 29" xfId="1720"/>
    <cellStyle name="Input 3" xfId="1721"/>
    <cellStyle name="input 3 10" xfId="1722"/>
    <cellStyle name="Input 3 11" xfId="1723"/>
    <cellStyle name="Input 3 12" xfId="1724"/>
    <cellStyle name="Input 3 13" xfId="1725"/>
    <cellStyle name="Input 3 14" xfId="1726"/>
    <cellStyle name="Input 3 15" xfId="1727"/>
    <cellStyle name="Input 3 16" xfId="1728"/>
    <cellStyle name="Input 3 17" xfId="1729"/>
    <cellStyle name="Input 3 18" xfId="1730"/>
    <cellStyle name="Input 3 19" xfId="1731"/>
    <cellStyle name="Input 3 2" xfId="1732"/>
    <cellStyle name="Input 3 2 2" xfId="1733"/>
    <cellStyle name="Input 3 2 3" xfId="1734"/>
    <cellStyle name="Input 3 20" xfId="1735"/>
    <cellStyle name="Input 3 21" xfId="1736"/>
    <cellStyle name="Input 3 22" xfId="1737"/>
    <cellStyle name="Input 3 23" xfId="1738"/>
    <cellStyle name="Input 3 24" xfId="1739"/>
    <cellStyle name="Input 3 25" xfId="1740"/>
    <cellStyle name="Input 3 26" xfId="1741"/>
    <cellStyle name="Input 3 27" xfId="1742"/>
    <cellStyle name="Input 3 28" xfId="1743"/>
    <cellStyle name="Input 3 29" xfId="1744"/>
    <cellStyle name="input 3 3" xfId="1745"/>
    <cellStyle name="Input 3 30" xfId="1746"/>
    <cellStyle name="Input 3 31" xfId="1747"/>
    <cellStyle name="Input 3 32" xfId="1748"/>
    <cellStyle name="Input 3 33" xfId="1749"/>
    <cellStyle name="Input 3 34" xfId="1750"/>
    <cellStyle name="Input 3 35" xfId="1751"/>
    <cellStyle name="Input 3 36" xfId="1752"/>
    <cellStyle name="Input 3 37" xfId="1753"/>
    <cellStyle name="Input 3 38" xfId="1754"/>
    <cellStyle name="Input 3 39" xfId="1755"/>
    <cellStyle name="input 3 4" xfId="1756"/>
    <cellStyle name="Input 3 40" xfId="1757"/>
    <cellStyle name="Input 3 41" xfId="1758"/>
    <cellStyle name="Input 3 42" xfId="1759"/>
    <cellStyle name="Input 3 43" xfId="1760"/>
    <cellStyle name="Input 3 44" xfId="1761"/>
    <cellStyle name="Input 3 45" xfId="1762"/>
    <cellStyle name="Input 3 46" xfId="1763"/>
    <cellStyle name="Input 3 47" xfId="1764"/>
    <cellStyle name="Input 3 48" xfId="1765"/>
    <cellStyle name="Input 3 49" xfId="1766"/>
    <cellStyle name="input 3 5" xfId="1767"/>
    <cellStyle name="Input 3 50" xfId="1768"/>
    <cellStyle name="input 3 51" xfId="1769"/>
    <cellStyle name="Input 3 52" xfId="1770"/>
    <cellStyle name="Input 3 53" xfId="1771"/>
    <cellStyle name="Input 3 54" xfId="1772"/>
    <cellStyle name="Input 3 55" xfId="1773"/>
    <cellStyle name="Input 3 56" xfId="1774"/>
    <cellStyle name="Input 3 57" xfId="1775"/>
    <cellStyle name="Input 3 58" xfId="1776"/>
    <cellStyle name="Input 3 59" xfId="1777"/>
    <cellStyle name="input 3 6" xfId="1778"/>
    <cellStyle name="Input 3 60" xfId="1779"/>
    <cellStyle name="Input 3 61" xfId="1780"/>
    <cellStyle name="Input 3 62" xfId="1781"/>
    <cellStyle name="Input 3 63" xfId="1782"/>
    <cellStyle name="Input 3 64" xfId="1783"/>
    <cellStyle name="Input 3 65" xfId="1784"/>
    <cellStyle name="Input 3 66" xfId="1785"/>
    <cellStyle name="Input 3 67" xfId="1786"/>
    <cellStyle name="Input 3 68" xfId="1787"/>
    <cellStyle name="Input 3 69" xfId="1788"/>
    <cellStyle name="input 3 7" xfId="1789"/>
    <cellStyle name="Input 3 70" xfId="1790"/>
    <cellStyle name="Input 3 71" xfId="1791"/>
    <cellStyle name="Input 3 72" xfId="1792"/>
    <cellStyle name="Input 3 73" xfId="1793"/>
    <cellStyle name="Input 3 74" xfId="1794"/>
    <cellStyle name="Input 3 75" xfId="1795"/>
    <cellStyle name="Input 3 76" xfId="1796"/>
    <cellStyle name="Input 3 77" xfId="1797"/>
    <cellStyle name="Input 3 78" xfId="1798"/>
    <cellStyle name="Input 3 79" xfId="1799"/>
    <cellStyle name="input 3 8" xfId="1800"/>
    <cellStyle name="Input 3 80" xfId="1801"/>
    <cellStyle name="Input 3 81" xfId="1802"/>
    <cellStyle name="Input 3 82" xfId="1803"/>
    <cellStyle name="Input 3 83" xfId="1804"/>
    <cellStyle name="Input 3 84" xfId="1805"/>
    <cellStyle name="Input 3 85" xfId="1806"/>
    <cellStyle name="Input 3 86" xfId="1807"/>
    <cellStyle name="Input 3 87" xfId="1808"/>
    <cellStyle name="Input 3 88" xfId="1809"/>
    <cellStyle name="Input 3 89" xfId="1810"/>
    <cellStyle name="input 3 9" xfId="1811"/>
    <cellStyle name="Input 3 90" xfId="1812"/>
    <cellStyle name="Input 3 91" xfId="1813"/>
    <cellStyle name="Input 3 92" xfId="1814"/>
    <cellStyle name="Input 3 93" xfId="1815"/>
    <cellStyle name="Input 3 94" xfId="1816"/>
    <cellStyle name="Input 3 95" xfId="1817"/>
    <cellStyle name="Input 3 96" xfId="1818"/>
    <cellStyle name="Input 3 97" xfId="1819"/>
    <cellStyle name="input 30" xfId="1820"/>
    <cellStyle name="input 31" xfId="1821"/>
    <cellStyle name="input 32" xfId="1822"/>
    <cellStyle name="input 33" xfId="1823"/>
    <cellStyle name="input 34" xfId="1824"/>
    <cellStyle name="input 35" xfId="1825"/>
    <cellStyle name="input 36" xfId="1826"/>
    <cellStyle name="input 37" xfId="1827"/>
    <cellStyle name="input 38" xfId="1828"/>
    <cellStyle name="input 39" xfId="1829"/>
    <cellStyle name="Input 4" xfId="1830"/>
    <cellStyle name="input 4 10" xfId="1831"/>
    <cellStyle name="Input 4 11" xfId="1832"/>
    <cellStyle name="Input 4 12" xfId="1833"/>
    <cellStyle name="Input 4 13" xfId="1834"/>
    <cellStyle name="Input 4 14" xfId="1835"/>
    <cellStyle name="Input 4 15" xfId="1836"/>
    <cellStyle name="Input 4 16" xfId="1837"/>
    <cellStyle name="Input 4 17" xfId="1838"/>
    <cellStyle name="Input 4 18" xfId="1839"/>
    <cellStyle name="Input 4 19" xfId="1840"/>
    <cellStyle name="Input 4 2" xfId="1841"/>
    <cellStyle name="Input 4 2 2" xfId="1842"/>
    <cellStyle name="Input 4 2 3" xfId="1843"/>
    <cellStyle name="Input 4 20" xfId="1844"/>
    <cellStyle name="Input 4 21" xfId="1845"/>
    <cellStyle name="Input 4 22" xfId="1846"/>
    <cellStyle name="Input 4 23" xfId="1847"/>
    <cellStyle name="Input 4 24" xfId="1848"/>
    <cellStyle name="Input 4 25" xfId="1849"/>
    <cellStyle name="Input 4 26" xfId="1850"/>
    <cellStyle name="Input 4 27" xfId="1851"/>
    <cellStyle name="Input 4 28" xfId="1852"/>
    <cellStyle name="Input 4 29" xfId="1853"/>
    <cellStyle name="input 4 3" xfId="1854"/>
    <cellStyle name="Input 4 30" xfId="1855"/>
    <cellStyle name="Input 4 31" xfId="1856"/>
    <cellStyle name="Input 4 32" xfId="1857"/>
    <cellStyle name="Input 4 33" xfId="1858"/>
    <cellStyle name="Input 4 34" xfId="1859"/>
    <cellStyle name="Input 4 35" xfId="1860"/>
    <cellStyle name="Input 4 36" xfId="1861"/>
    <cellStyle name="Input 4 37" xfId="1862"/>
    <cellStyle name="Input 4 38" xfId="1863"/>
    <cellStyle name="Input 4 39" xfId="1864"/>
    <cellStyle name="input 4 4" xfId="1865"/>
    <cellStyle name="Input 4 40" xfId="1866"/>
    <cellStyle name="Input 4 41" xfId="1867"/>
    <cellStyle name="Input 4 42" xfId="1868"/>
    <cellStyle name="Input 4 43" xfId="1869"/>
    <cellStyle name="Input 4 44" xfId="1870"/>
    <cellStyle name="Input 4 45" xfId="1871"/>
    <cellStyle name="Input 4 46" xfId="1872"/>
    <cellStyle name="Input 4 47" xfId="1873"/>
    <cellStyle name="Input 4 48" xfId="1874"/>
    <cellStyle name="Input 4 49" xfId="1875"/>
    <cellStyle name="input 4 5" xfId="1876"/>
    <cellStyle name="Input 4 50" xfId="1877"/>
    <cellStyle name="input 4 51" xfId="1878"/>
    <cellStyle name="Input 4 52" xfId="1879"/>
    <cellStyle name="Input 4 53" xfId="1880"/>
    <cellStyle name="Input 4 54" xfId="1881"/>
    <cellStyle name="Input 4 55" xfId="1882"/>
    <cellStyle name="Input 4 56" xfId="1883"/>
    <cellStyle name="Input 4 57" xfId="1884"/>
    <cellStyle name="Input 4 58" xfId="1885"/>
    <cellStyle name="Input 4 59" xfId="1886"/>
    <cellStyle name="input 4 6" xfId="1887"/>
    <cellStyle name="Input 4 60" xfId="1888"/>
    <cellStyle name="Input 4 61" xfId="1889"/>
    <cellStyle name="Input 4 62" xfId="1890"/>
    <cellStyle name="Input 4 63" xfId="1891"/>
    <cellStyle name="Input 4 64" xfId="1892"/>
    <cellStyle name="Input 4 65" xfId="1893"/>
    <cellStyle name="Input 4 66" xfId="1894"/>
    <cellStyle name="Input 4 67" xfId="1895"/>
    <cellStyle name="Input 4 68" xfId="1896"/>
    <cellStyle name="Input 4 69" xfId="1897"/>
    <cellStyle name="input 4 7" xfId="1898"/>
    <cellStyle name="Input 4 70" xfId="1899"/>
    <cellStyle name="Input 4 71" xfId="1900"/>
    <cellStyle name="Input 4 72" xfId="1901"/>
    <cellStyle name="Input 4 73" xfId="1902"/>
    <cellStyle name="Input 4 74" xfId="1903"/>
    <cellStyle name="Input 4 75" xfId="1904"/>
    <cellStyle name="Input 4 76" xfId="1905"/>
    <cellStyle name="Input 4 77" xfId="1906"/>
    <cellStyle name="Input 4 78" xfId="1907"/>
    <cellStyle name="Input 4 79" xfId="1908"/>
    <cellStyle name="input 4 8" xfId="1909"/>
    <cellStyle name="Input 4 80" xfId="1910"/>
    <cellStyle name="Input 4 81" xfId="1911"/>
    <cellStyle name="Input 4 82" xfId="1912"/>
    <cellStyle name="Input 4 83" xfId="1913"/>
    <cellStyle name="Input 4 84" xfId="1914"/>
    <cellStyle name="Input 4 85" xfId="1915"/>
    <cellStyle name="Input 4 86" xfId="1916"/>
    <cellStyle name="Input 4 87" xfId="1917"/>
    <cellStyle name="Input 4 88" xfId="1918"/>
    <cellStyle name="Input 4 89" xfId="1919"/>
    <cellStyle name="input 4 9" xfId="1920"/>
    <cellStyle name="Input 4 90" xfId="1921"/>
    <cellStyle name="Input 4 91" xfId="1922"/>
    <cellStyle name="Input 4 92" xfId="1923"/>
    <cellStyle name="Input 4 93" xfId="1924"/>
    <cellStyle name="Input 4 94" xfId="1925"/>
    <cellStyle name="Input 4 95" xfId="1926"/>
    <cellStyle name="Input 4 96" xfId="1927"/>
    <cellStyle name="Input 4 97" xfId="1928"/>
    <cellStyle name="input 40" xfId="1929"/>
    <cellStyle name="input 41" xfId="1930"/>
    <cellStyle name="input 42" xfId="1931"/>
    <cellStyle name="input 43" xfId="1932"/>
    <cellStyle name="input 44" xfId="1933"/>
    <cellStyle name="input 45" xfId="1934"/>
    <cellStyle name="input 46" xfId="1935"/>
    <cellStyle name="input 47" xfId="1936"/>
    <cellStyle name="input 48" xfId="1937"/>
    <cellStyle name="input 49" xfId="1938"/>
    <cellStyle name="Input 5" xfId="1939"/>
    <cellStyle name="Input 5 2" xfId="1940"/>
    <cellStyle name="input 5 3" xfId="1941"/>
    <cellStyle name="input 50" xfId="1942"/>
    <cellStyle name="input 51" xfId="1943"/>
    <cellStyle name="input 52" xfId="1944"/>
    <cellStyle name="input 53" xfId="1945"/>
    <cellStyle name="input 54" xfId="1946"/>
    <cellStyle name="input 55" xfId="1947"/>
    <cellStyle name="input 56" xfId="1948"/>
    <cellStyle name="input 57" xfId="1949"/>
    <cellStyle name="input 58" xfId="1950"/>
    <cellStyle name="input 59" xfId="1951"/>
    <cellStyle name="Input 6" xfId="1952"/>
    <cellStyle name="Input 6 2" xfId="2994"/>
    <cellStyle name="input 6 3" xfId="2995"/>
    <cellStyle name="input 6 4" xfId="2996"/>
    <cellStyle name="input 6 5" xfId="2997"/>
    <cellStyle name="input 60" xfId="1953"/>
    <cellStyle name="input 61" xfId="1954"/>
    <cellStyle name="input 62" xfId="1955"/>
    <cellStyle name="input 63" xfId="1956"/>
    <cellStyle name="input 64" xfId="1957"/>
    <cellStyle name="input 65" xfId="1958"/>
    <cellStyle name="input 66" xfId="1959"/>
    <cellStyle name="input 67" xfId="1960"/>
    <cellStyle name="input 68" xfId="1961"/>
    <cellStyle name="input 69" xfId="1962"/>
    <cellStyle name="Input 7" xfId="1963"/>
    <cellStyle name="Input 7 2" xfId="2998"/>
    <cellStyle name="input 7 3" xfId="2999"/>
    <cellStyle name="input 7 4" xfId="3000"/>
    <cellStyle name="input 7 5" xfId="3001"/>
    <cellStyle name="input 70" xfId="1964"/>
    <cellStyle name="input 71" xfId="1965"/>
    <cellStyle name="input 72" xfId="1966"/>
    <cellStyle name="input 73" xfId="1967"/>
    <cellStyle name="input 74" xfId="1968"/>
    <cellStyle name="Input 75" xfId="1969"/>
    <cellStyle name="input 76" xfId="1970"/>
    <cellStyle name="input 77" xfId="1971"/>
    <cellStyle name="input 78" xfId="1972"/>
    <cellStyle name="input 79" xfId="1973"/>
    <cellStyle name="Input 8" xfId="1974"/>
    <cellStyle name="Input 8 2" xfId="3002"/>
    <cellStyle name="input 8 3" xfId="3003"/>
    <cellStyle name="input 8 4" xfId="3004"/>
    <cellStyle name="input 8 5" xfId="3005"/>
    <cellStyle name="input 80" xfId="1975"/>
    <cellStyle name="input 81" xfId="1976"/>
    <cellStyle name="input 82" xfId="1977"/>
    <cellStyle name="input 83" xfId="1978"/>
    <cellStyle name="input 84" xfId="1979"/>
    <cellStyle name="input 85" xfId="1980"/>
    <cellStyle name="input 86" xfId="1981"/>
    <cellStyle name="input 87" xfId="1982"/>
    <cellStyle name="input 88" xfId="1983"/>
    <cellStyle name="input 89" xfId="1984"/>
    <cellStyle name="Input 9" xfId="1985"/>
    <cellStyle name="Input 9 2" xfId="3006"/>
    <cellStyle name="input 9 3" xfId="3007"/>
    <cellStyle name="input 9 4" xfId="3008"/>
    <cellStyle name="input 9 5" xfId="3009"/>
    <cellStyle name="input 90" xfId="1986"/>
    <cellStyle name="input 91" xfId="1987"/>
    <cellStyle name="input 92" xfId="1988"/>
    <cellStyle name="input 93" xfId="1989"/>
    <cellStyle name="input 94" xfId="1990"/>
    <cellStyle name="input 95" xfId="1991"/>
    <cellStyle name="input 96" xfId="1992"/>
    <cellStyle name="input 97" xfId="1993"/>
    <cellStyle name="input 98" xfId="1994"/>
    <cellStyle name="input 99" xfId="1995"/>
    <cellStyle name="label" xfId="1996"/>
    <cellStyle name="Linked Cell" xfId="1997" builtinId="24" customBuiltin="1"/>
    <cellStyle name="Linked Cell 2" xfId="1998"/>
    <cellStyle name="Linked Cell 3" xfId="1999"/>
    <cellStyle name="Linked Cell 3 2" xfId="2000"/>
    <cellStyle name="Linked Cell 3 3" xfId="3010"/>
    <cellStyle name="Linked Cell 4" xfId="2001"/>
    <cellStyle name="Linked Cell 4 2" xfId="3011"/>
    <cellStyle name="Linked Cell 4 3" xfId="3012"/>
    <cellStyle name="Linked Cell 5" xfId="2002"/>
    <cellStyle name="Linked Cell 5 2" xfId="3013"/>
    <cellStyle name="Linked Cell 5 3" xfId="3014"/>
    <cellStyle name="Linked Cell 6" xfId="2003"/>
    <cellStyle name="main_input" xfId="2004"/>
    <cellStyle name="Neutral" xfId="2005" builtinId="28" customBuiltin="1"/>
    <cellStyle name="Neutral 2" xfId="2006"/>
    <cellStyle name="Neutral 3" xfId="2007"/>
    <cellStyle name="Neutral 3 2" xfId="2008"/>
    <cellStyle name="Neutral 3 3" xfId="2009"/>
    <cellStyle name="Neutral 3 4" xfId="3015"/>
    <cellStyle name="Neutral 4" xfId="2010"/>
    <cellStyle name="Neutral 4 2" xfId="2011"/>
    <cellStyle name="Neutral 4 3" xfId="3016"/>
    <cellStyle name="Neutral 4 4" xfId="3017"/>
    <cellStyle name="Neutral 5" xfId="2012"/>
    <cellStyle name="Neutral 5 2" xfId="2013"/>
    <cellStyle name="Neutral 5 3" xfId="3018"/>
    <cellStyle name="Neutral 5 4" xfId="3019"/>
    <cellStyle name="Neutral 6" xfId="2014"/>
    <cellStyle name="Normal" xfId="0" builtinId="0"/>
    <cellStyle name="Normal 10" xfId="2015"/>
    <cellStyle name="Normal 10 10" xfId="7987"/>
    <cellStyle name="Normal 10 10 2" xfId="18147"/>
    <cellStyle name="Normal 10 10 2 2" xfId="38467"/>
    <cellStyle name="Normal 10 10 3" xfId="28307"/>
    <cellStyle name="Normal 10 11" xfId="13067"/>
    <cellStyle name="Normal 10 11 2" xfId="33387"/>
    <cellStyle name="Normal 10 12" xfId="23227"/>
    <cellStyle name="Normal 10 2" xfId="2016"/>
    <cellStyle name="Normal 10 2 2" xfId="2017"/>
    <cellStyle name="Normal 10 2 2 2" xfId="4181"/>
    <cellStyle name="Normal 10 2 2 2 2" xfId="6721"/>
    <cellStyle name="Normal 10 2 2 2 2 2" xfId="11801"/>
    <cellStyle name="Normal 10 2 2 2 2 2 2" xfId="21961"/>
    <cellStyle name="Normal 10 2 2 2 2 2 2 2" xfId="42281"/>
    <cellStyle name="Normal 10 2 2 2 2 2 3" xfId="32121"/>
    <cellStyle name="Normal 10 2 2 2 2 3" xfId="16881"/>
    <cellStyle name="Normal 10 2 2 2 2 3 2" xfId="37201"/>
    <cellStyle name="Normal 10 2 2 2 2 4" xfId="27041"/>
    <cellStyle name="Normal 10 2 2 2 3" xfId="9261"/>
    <cellStyle name="Normal 10 2 2 2 3 2" xfId="19421"/>
    <cellStyle name="Normal 10 2 2 2 3 2 2" xfId="39741"/>
    <cellStyle name="Normal 10 2 2 2 3 3" xfId="29581"/>
    <cellStyle name="Normal 10 2 2 2 4" xfId="14341"/>
    <cellStyle name="Normal 10 2 2 2 4 2" xfId="34661"/>
    <cellStyle name="Normal 10 2 2 2 5" xfId="24501"/>
    <cellStyle name="Normal 10 2 2 3" xfId="5449"/>
    <cellStyle name="Normal 10 2 2 3 2" xfId="10529"/>
    <cellStyle name="Normal 10 2 2 3 2 2" xfId="20689"/>
    <cellStyle name="Normal 10 2 2 3 2 2 2" xfId="41009"/>
    <cellStyle name="Normal 10 2 2 3 2 3" xfId="30849"/>
    <cellStyle name="Normal 10 2 2 3 3" xfId="15609"/>
    <cellStyle name="Normal 10 2 2 3 3 2" xfId="35929"/>
    <cellStyle name="Normal 10 2 2 3 4" xfId="25769"/>
    <cellStyle name="Normal 10 2 2 4" xfId="7989"/>
    <cellStyle name="Normal 10 2 2 4 2" xfId="18149"/>
    <cellStyle name="Normal 10 2 2 4 2 2" xfId="38469"/>
    <cellStyle name="Normal 10 2 2 4 3" xfId="28309"/>
    <cellStyle name="Normal 10 2 2 5" xfId="13069"/>
    <cellStyle name="Normal 10 2 2 5 2" xfId="33389"/>
    <cellStyle name="Normal 10 2 2 6" xfId="23229"/>
    <cellStyle name="Normal 10 2 3" xfId="3020"/>
    <cellStyle name="Normal 10 2 4" xfId="4180"/>
    <cellStyle name="Normal 10 2 4 2" xfId="6720"/>
    <cellStyle name="Normal 10 2 4 2 2" xfId="11800"/>
    <cellStyle name="Normal 10 2 4 2 2 2" xfId="21960"/>
    <cellStyle name="Normal 10 2 4 2 2 2 2" xfId="42280"/>
    <cellStyle name="Normal 10 2 4 2 2 3" xfId="32120"/>
    <cellStyle name="Normal 10 2 4 2 3" xfId="16880"/>
    <cellStyle name="Normal 10 2 4 2 3 2" xfId="37200"/>
    <cellStyle name="Normal 10 2 4 2 4" xfId="27040"/>
    <cellStyle name="Normal 10 2 4 3" xfId="9260"/>
    <cellStyle name="Normal 10 2 4 3 2" xfId="19420"/>
    <cellStyle name="Normal 10 2 4 3 2 2" xfId="39740"/>
    <cellStyle name="Normal 10 2 4 3 3" xfId="29580"/>
    <cellStyle name="Normal 10 2 4 4" xfId="14340"/>
    <cellStyle name="Normal 10 2 4 4 2" xfId="34660"/>
    <cellStyle name="Normal 10 2 4 5" xfId="24500"/>
    <cellStyle name="Normal 10 2 5" xfId="5448"/>
    <cellStyle name="Normal 10 2 5 2" xfId="10528"/>
    <cellStyle name="Normal 10 2 5 2 2" xfId="20688"/>
    <cellStyle name="Normal 10 2 5 2 2 2" xfId="41008"/>
    <cellStyle name="Normal 10 2 5 2 3" xfId="30848"/>
    <cellStyle name="Normal 10 2 5 3" xfId="15608"/>
    <cellStyle name="Normal 10 2 5 3 2" xfId="35928"/>
    <cellStyle name="Normal 10 2 5 4" xfId="25768"/>
    <cellStyle name="Normal 10 2 6" xfId="7988"/>
    <cellStyle name="Normal 10 2 6 2" xfId="18148"/>
    <cellStyle name="Normal 10 2 6 2 2" xfId="38468"/>
    <cellStyle name="Normal 10 2 6 3" xfId="28308"/>
    <cellStyle name="Normal 10 2 7" xfId="13068"/>
    <cellStyle name="Normal 10 2 7 2" xfId="33388"/>
    <cellStyle name="Normal 10 2 8" xfId="23228"/>
    <cellStyle name="Normal 10 3" xfId="2018"/>
    <cellStyle name="Normal 10 3 2" xfId="2019"/>
    <cellStyle name="Normal 10 3 2 2" xfId="4183"/>
    <cellStyle name="Normal 10 3 2 2 2" xfId="6723"/>
    <cellStyle name="Normal 10 3 2 2 2 2" xfId="11803"/>
    <cellStyle name="Normal 10 3 2 2 2 2 2" xfId="21963"/>
    <cellStyle name="Normal 10 3 2 2 2 2 2 2" xfId="42283"/>
    <cellStyle name="Normal 10 3 2 2 2 2 3" xfId="32123"/>
    <cellStyle name="Normal 10 3 2 2 2 3" xfId="16883"/>
    <cellStyle name="Normal 10 3 2 2 2 3 2" xfId="37203"/>
    <cellStyle name="Normal 10 3 2 2 2 4" xfId="27043"/>
    <cellStyle name="Normal 10 3 2 2 3" xfId="9263"/>
    <cellStyle name="Normal 10 3 2 2 3 2" xfId="19423"/>
    <cellStyle name="Normal 10 3 2 2 3 2 2" xfId="39743"/>
    <cellStyle name="Normal 10 3 2 2 3 3" xfId="29583"/>
    <cellStyle name="Normal 10 3 2 2 4" xfId="14343"/>
    <cellStyle name="Normal 10 3 2 2 4 2" xfId="34663"/>
    <cellStyle name="Normal 10 3 2 2 5" xfId="24503"/>
    <cellStyle name="Normal 10 3 2 3" xfId="5451"/>
    <cellStyle name="Normal 10 3 2 3 2" xfId="10531"/>
    <cellStyle name="Normal 10 3 2 3 2 2" xfId="20691"/>
    <cellStyle name="Normal 10 3 2 3 2 2 2" xfId="41011"/>
    <cellStyle name="Normal 10 3 2 3 2 3" xfId="30851"/>
    <cellStyle name="Normal 10 3 2 3 3" xfId="15611"/>
    <cellStyle name="Normal 10 3 2 3 3 2" xfId="35931"/>
    <cellStyle name="Normal 10 3 2 3 4" xfId="25771"/>
    <cellStyle name="Normal 10 3 2 4" xfId="7991"/>
    <cellStyle name="Normal 10 3 2 4 2" xfId="18151"/>
    <cellStyle name="Normal 10 3 2 4 2 2" xfId="38471"/>
    <cellStyle name="Normal 10 3 2 4 3" xfId="28311"/>
    <cellStyle name="Normal 10 3 2 5" xfId="13071"/>
    <cellStyle name="Normal 10 3 2 5 2" xfId="33391"/>
    <cellStyle name="Normal 10 3 2 6" xfId="23231"/>
    <cellStyle name="Normal 10 3 3" xfId="3021"/>
    <cellStyle name="Normal 10 3 3 2" xfId="4570"/>
    <cellStyle name="Normal 10 3 3 2 2" xfId="7110"/>
    <cellStyle name="Normal 10 3 3 2 2 2" xfId="12190"/>
    <cellStyle name="Normal 10 3 3 2 2 2 2" xfId="22350"/>
    <cellStyle name="Normal 10 3 3 2 2 2 2 2" xfId="42670"/>
    <cellStyle name="Normal 10 3 3 2 2 2 3" xfId="32510"/>
    <cellStyle name="Normal 10 3 3 2 2 3" xfId="17270"/>
    <cellStyle name="Normal 10 3 3 2 2 3 2" xfId="37590"/>
    <cellStyle name="Normal 10 3 3 2 2 4" xfId="27430"/>
    <cellStyle name="Normal 10 3 3 2 3" xfId="9650"/>
    <cellStyle name="Normal 10 3 3 2 3 2" xfId="19810"/>
    <cellStyle name="Normal 10 3 3 2 3 2 2" xfId="40130"/>
    <cellStyle name="Normal 10 3 3 2 3 3" xfId="29970"/>
    <cellStyle name="Normal 10 3 3 2 4" xfId="14730"/>
    <cellStyle name="Normal 10 3 3 2 4 2" xfId="35050"/>
    <cellStyle name="Normal 10 3 3 2 5" xfId="24890"/>
    <cellStyle name="Normal 10 3 3 3" xfId="5839"/>
    <cellStyle name="Normal 10 3 3 3 2" xfId="10919"/>
    <cellStyle name="Normal 10 3 3 3 2 2" xfId="21079"/>
    <cellStyle name="Normal 10 3 3 3 2 2 2" xfId="41399"/>
    <cellStyle name="Normal 10 3 3 3 2 3" xfId="31239"/>
    <cellStyle name="Normal 10 3 3 3 3" xfId="15999"/>
    <cellStyle name="Normal 10 3 3 3 3 2" xfId="36319"/>
    <cellStyle name="Normal 10 3 3 3 4" xfId="26159"/>
    <cellStyle name="Normal 10 3 3 4" xfId="8379"/>
    <cellStyle name="Normal 10 3 3 4 2" xfId="18539"/>
    <cellStyle name="Normal 10 3 3 4 2 2" xfId="38859"/>
    <cellStyle name="Normal 10 3 3 4 3" xfId="28699"/>
    <cellStyle name="Normal 10 3 3 5" xfId="13459"/>
    <cellStyle name="Normal 10 3 3 5 2" xfId="33779"/>
    <cellStyle name="Normal 10 3 3 6" xfId="23619"/>
    <cellStyle name="Normal 10 3 4" xfId="3022"/>
    <cellStyle name="Normal 10 3 5" xfId="4182"/>
    <cellStyle name="Normal 10 3 5 2" xfId="6722"/>
    <cellStyle name="Normal 10 3 5 2 2" xfId="11802"/>
    <cellStyle name="Normal 10 3 5 2 2 2" xfId="21962"/>
    <cellStyle name="Normal 10 3 5 2 2 2 2" xfId="42282"/>
    <cellStyle name="Normal 10 3 5 2 2 3" xfId="32122"/>
    <cellStyle name="Normal 10 3 5 2 3" xfId="16882"/>
    <cellStyle name="Normal 10 3 5 2 3 2" xfId="37202"/>
    <cellStyle name="Normal 10 3 5 2 4" xfId="27042"/>
    <cellStyle name="Normal 10 3 5 3" xfId="9262"/>
    <cellStyle name="Normal 10 3 5 3 2" xfId="19422"/>
    <cellStyle name="Normal 10 3 5 3 2 2" xfId="39742"/>
    <cellStyle name="Normal 10 3 5 3 3" xfId="29582"/>
    <cellStyle name="Normal 10 3 5 4" xfId="14342"/>
    <cellStyle name="Normal 10 3 5 4 2" xfId="34662"/>
    <cellStyle name="Normal 10 3 5 5" xfId="24502"/>
    <cellStyle name="Normal 10 3 6" xfId="5450"/>
    <cellStyle name="Normal 10 3 6 2" xfId="10530"/>
    <cellStyle name="Normal 10 3 6 2 2" xfId="20690"/>
    <cellStyle name="Normal 10 3 6 2 2 2" xfId="41010"/>
    <cellStyle name="Normal 10 3 6 2 3" xfId="30850"/>
    <cellStyle name="Normal 10 3 6 3" xfId="15610"/>
    <cellStyle name="Normal 10 3 6 3 2" xfId="35930"/>
    <cellStyle name="Normal 10 3 6 4" xfId="25770"/>
    <cellStyle name="Normal 10 3 7" xfId="7990"/>
    <cellStyle name="Normal 10 3 7 2" xfId="18150"/>
    <cellStyle name="Normal 10 3 7 2 2" xfId="38470"/>
    <cellStyle name="Normal 10 3 7 3" xfId="28310"/>
    <cellStyle name="Normal 10 3 8" xfId="13070"/>
    <cellStyle name="Normal 10 3 8 2" xfId="33390"/>
    <cellStyle name="Normal 10 3 9" xfId="23230"/>
    <cellStyle name="Normal 10 4" xfId="2020"/>
    <cellStyle name="Normal 10 4 2" xfId="2021"/>
    <cellStyle name="Normal 10 4 2 2" xfId="2022"/>
    <cellStyle name="Normal 10 4 2 2 2" xfId="4185"/>
    <cellStyle name="Normal 10 4 2 2 2 2" xfId="6725"/>
    <cellStyle name="Normal 10 4 2 2 2 2 2" xfId="11805"/>
    <cellStyle name="Normal 10 4 2 2 2 2 2 2" xfId="21965"/>
    <cellStyle name="Normal 10 4 2 2 2 2 2 2 2" xfId="42285"/>
    <cellStyle name="Normal 10 4 2 2 2 2 2 3" xfId="32125"/>
    <cellStyle name="Normal 10 4 2 2 2 2 3" xfId="16885"/>
    <cellStyle name="Normal 10 4 2 2 2 2 3 2" xfId="37205"/>
    <cellStyle name="Normal 10 4 2 2 2 2 4" xfId="27045"/>
    <cellStyle name="Normal 10 4 2 2 2 3" xfId="9265"/>
    <cellStyle name="Normal 10 4 2 2 2 3 2" xfId="19425"/>
    <cellStyle name="Normal 10 4 2 2 2 3 2 2" xfId="39745"/>
    <cellStyle name="Normal 10 4 2 2 2 3 3" xfId="29585"/>
    <cellStyle name="Normal 10 4 2 2 2 4" xfId="14345"/>
    <cellStyle name="Normal 10 4 2 2 2 4 2" xfId="34665"/>
    <cellStyle name="Normal 10 4 2 2 2 5" xfId="24505"/>
    <cellStyle name="Normal 10 4 2 2 3" xfId="5453"/>
    <cellStyle name="Normal 10 4 2 2 3 2" xfId="10533"/>
    <cellStyle name="Normal 10 4 2 2 3 2 2" xfId="20693"/>
    <cellStyle name="Normal 10 4 2 2 3 2 2 2" xfId="41013"/>
    <cellStyle name="Normal 10 4 2 2 3 2 3" xfId="30853"/>
    <cellStyle name="Normal 10 4 2 2 3 3" xfId="15613"/>
    <cellStyle name="Normal 10 4 2 2 3 3 2" xfId="35933"/>
    <cellStyle name="Normal 10 4 2 2 3 4" xfId="25773"/>
    <cellStyle name="Normal 10 4 2 2 4" xfId="7993"/>
    <cellStyle name="Normal 10 4 2 2 4 2" xfId="18153"/>
    <cellStyle name="Normal 10 4 2 2 4 2 2" xfId="38473"/>
    <cellStyle name="Normal 10 4 2 2 4 3" xfId="28313"/>
    <cellStyle name="Normal 10 4 2 2 5" xfId="13073"/>
    <cellStyle name="Normal 10 4 2 2 5 2" xfId="33393"/>
    <cellStyle name="Normal 10 4 2 2 6" xfId="23233"/>
    <cellStyle name="Normal 10 4 3" xfId="3023"/>
    <cellStyle name="Normal 10 4 3 2" xfId="4571"/>
    <cellStyle name="Normal 10 4 3 2 2" xfId="7111"/>
    <cellStyle name="Normal 10 4 3 2 2 2" xfId="12191"/>
    <cellStyle name="Normal 10 4 3 2 2 2 2" xfId="22351"/>
    <cellStyle name="Normal 10 4 3 2 2 2 2 2" xfId="42671"/>
    <cellStyle name="Normal 10 4 3 2 2 2 3" xfId="32511"/>
    <cellStyle name="Normal 10 4 3 2 2 3" xfId="17271"/>
    <cellStyle name="Normal 10 4 3 2 2 3 2" xfId="37591"/>
    <cellStyle name="Normal 10 4 3 2 2 4" xfId="27431"/>
    <cellStyle name="Normal 10 4 3 2 3" xfId="9651"/>
    <cellStyle name="Normal 10 4 3 2 3 2" xfId="19811"/>
    <cellStyle name="Normal 10 4 3 2 3 2 2" xfId="40131"/>
    <cellStyle name="Normal 10 4 3 2 3 3" xfId="29971"/>
    <cellStyle name="Normal 10 4 3 2 4" xfId="14731"/>
    <cellStyle name="Normal 10 4 3 2 4 2" xfId="35051"/>
    <cellStyle name="Normal 10 4 3 2 5" xfId="24891"/>
    <cellStyle name="Normal 10 4 3 3" xfId="5840"/>
    <cellStyle name="Normal 10 4 3 3 2" xfId="10920"/>
    <cellStyle name="Normal 10 4 3 3 2 2" xfId="21080"/>
    <cellStyle name="Normal 10 4 3 3 2 2 2" xfId="41400"/>
    <cellStyle name="Normal 10 4 3 3 2 3" xfId="31240"/>
    <cellStyle name="Normal 10 4 3 3 3" xfId="16000"/>
    <cellStyle name="Normal 10 4 3 3 3 2" xfId="36320"/>
    <cellStyle name="Normal 10 4 3 3 4" xfId="26160"/>
    <cellStyle name="Normal 10 4 3 4" xfId="8380"/>
    <cellStyle name="Normal 10 4 3 4 2" xfId="18540"/>
    <cellStyle name="Normal 10 4 3 4 2 2" xfId="38860"/>
    <cellStyle name="Normal 10 4 3 4 3" xfId="28700"/>
    <cellStyle name="Normal 10 4 3 5" xfId="13460"/>
    <cellStyle name="Normal 10 4 3 5 2" xfId="33780"/>
    <cellStyle name="Normal 10 4 3 6" xfId="23620"/>
    <cellStyle name="Normal 10 4 4" xfId="3024"/>
    <cellStyle name="Normal 10 4 5" xfId="4184"/>
    <cellStyle name="Normal 10 4 5 2" xfId="6724"/>
    <cellStyle name="Normal 10 4 5 2 2" xfId="11804"/>
    <cellStyle name="Normal 10 4 5 2 2 2" xfId="21964"/>
    <cellStyle name="Normal 10 4 5 2 2 2 2" xfId="42284"/>
    <cellStyle name="Normal 10 4 5 2 2 3" xfId="32124"/>
    <cellStyle name="Normal 10 4 5 2 3" xfId="16884"/>
    <cellStyle name="Normal 10 4 5 2 3 2" xfId="37204"/>
    <cellStyle name="Normal 10 4 5 2 4" xfId="27044"/>
    <cellStyle name="Normal 10 4 5 3" xfId="9264"/>
    <cellStyle name="Normal 10 4 5 3 2" xfId="19424"/>
    <cellStyle name="Normal 10 4 5 3 2 2" xfId="39744"/>
    <cellStyle name="Normal 10 4 5 3 3" xfId="29584"/>
    <cellStyle name="Normal 10 4 5 4" xfId="14344"/>
    <cellStyle name="Normal 10 4 5 4 2" xfId="34664"/>
    <cellStyle name="Normal 10 4 5 5" xfId="24504"/>
    <cellStyle name="Normal 10 4 6" xfId="5452"/>
    <cellStyle name="Normal 10 4 6 2" xfId="10532"/>
    <cellStyle name="Normal 10 4 6 2 2" xfId="20692"/>
    <cellStyle name="Normal 10 4 6 2 2 2" xfId="41012"/>
    <cellStyle name="Normal 10 4 6 2 3" xfId="30852"/>
    <cellStyle name="Normal 10 4 6 3" xfId="15612"/>
    <cellStyle name="Normal 10 4 6 3 2" xfId="35932"/>
    <cellStyle name="Normal 10 4 6 4" xfId="25772"/>
    <cellStyle name="Normal 10 4 7" xfId="7992"/>
    <cellStyle name="Normal 10 4 7 2" xfId="18152"/>
    <cellStyle name="Normal 10 4 7 2 2" xfId="38472"/>
    <cellStyle name="Normal 10 4 7 3" xfId="28312"/>
    <cellStyle name="Normal 10 4 8" xfId="13072"/>
    <cellStyle name="Normal 10 4 8 2" xfId="33392"/>
    <cellStyle name="Normal 10 4 9" xfId="23232"/>
    <cellStyle name="Normal 10 5" xfId="2023"/>
    <cellStyle name="Normal 10 5 2" xfId="2024"/>
    <cellStyle name="Normal 10 5 2 2" xfId="4186"/>
    <cellStyle name="Normal 10 5 2 2 2" xfId="6726"/>
    <cellStyle name="Normal 10 5 2 2 2 2" xfId="11806"/>
    <cellStyle name="Normal 10 5 2 2 2 2 2" xfId="21966"/>
    <cellStyle name="Normal 10 5 2 2 2 2 2 2" xfId="42286"/>
    <cellStyle name="Normal 10 5 2 2 2 2 3" xfId="32126"/>
    <cellStyle name="Normal 10 5 2 2 2 3" xfId="16886"/>
    <cellStyle name="Normal 10 5 2 2 2 3 2" xfId="37206"/>
    <cellStyle name="Normal 10 5 2 2 2 4" xfId="27046"/>
    <cellStyle name="Normal 10 5 2 2 3" xfId="9266"/>
    <cellStyle name="Normal 10 5 2 2 3 2" xfId="19426"/>
    <cellStyle name="Normal 10 5 2 2 3 2 2" xfId="39746"/>
    <cellStyle name="Normal 10 5 2 2 3 3" xfId="29586"/>
    <cellStyle name="Normal 10 5 2 2 4" xfId="14346"/>
    <cellStyle name="Normal 10 5 2 2 4 2" xfId="34666"/>
    <cellStyle name="Normal 10 5 2 2 5" xfId="24506"/>
    <cellStyle name="Normal 10 5 2 3" xfId="5454"/>
    <cellStyle name="Normal 10 5 2 3 2" xfId="10534"/>
    <cellStyle name="Normal 10 5 2 3 2 2" xfId="20694"/>
    <cellStyle name="Normal 10 5 2 3 2 2 2" xfId="41014"/>
    <cellStyle name="Normal 10 5 2 3 2 3" xfId="30854"/>
    <cellStyle name="Normal 10 5 2 3 3" xfId="15614"/>
    <cellStyle name="Normal 10 5 2 3 3 2" xfId="35934"/>
    <cellStyle name="Normal 10 5 2 3 4" xfId="25774"/>
    <cellStyle name="Normal 10 5 2 4" xfId="7994"/>
    <cellStyle name="Normal 10 5 2 4 2" xfId="18154"/>
    <cellStyle name="Normal 10 5 2 4 2 2" xfId="38474"/>
    <cellStyle name="Normal 10 5 2 4 3" xfId="28314"/>
    <cellStyle name="Normal 10 5 2 5" xfId="13074"/>
    <cellStyle name="Normal 10 5 2 5 2" xfId="33394"/>
    <cellStyle name="Normal 10 5 2 6" xfId="23234"/>
    <cellStyle name="Normal 10 5 3" xfId="3025"/>
    <cellStyle name="Normal 10 5 4" xfId="3026"/>
    <cellStyle name="Normal 10 6" xfId="3027"/>
    <cellStyle name="Normal 10 7" xfId="3028"/>
    <cellStyle name="Normal 10 7 2" xfId="4572"/>
    <cellStyle name="Normal 10 7 2 2" xfId="7112"/>
    <cellStyle name="Normal 10 7 2 2 2" xfId="12192"/>
    <cellStyle name="Normal 10 7 2 2 2 2" xfId="22352"/>
    <cellStyle name="Normal 10 7 2 2 2 2 2" xfId="42672"/>
    <cellStyle name="Normal 10 7 2 2 2 3" xfId="32512"/>
    <cellStyle name="Normal 10 7 2 2 3" xfId="17272"/>
    <cellStyle name="Normal 10 7 2 2 3 2" xfId="37592"/>
    <cellStyle name="Normal 10 7 2 2 4" xfId="27432"/>
    <cellStyle name="Normal 10 7 2 3" xfId="9652"/>
    <cellStyle name="Normal 10 7 2 3 2" xfId="19812"/>
    <cellStyle name="Normal 10 7 2 3 2 2" xfId="40132"/>
    <cellStyle name="Normal 10 7 2 3 3" xfId="29972"/>
    <cellStyle name="Normal 10 7 2 4" xfId="14732"/>
    <cellStyle name="Normal 10 7 2 4 2" xfId="35052"/>
    <cellStyle name="Normal 10 7 2 5" xfId="24892"/>
    <cellStyle name="Normal 10 7 3" xfId="5841"/>
    <cellStyle name="Normal 10 7 3 2" xfId="10921"/>
    <cellStyle name="Normal 10 7 3 2 2" xfId="21081"/>
    <cellStyle name="Normal 10 7 3 2 2 2" xfId="41401"/>
    <cellStyle name="Normal 10 7 3 2 3" xfId="31241"/>
    <cellStyle name="Normal 10 7 3 3" xfId="16001"/>
    <cellStyle name="Normal 10 7 3 3 2" xfId="36321"/>
    <cellStyle name="Normal 10 7 3 4" xfId="26161"/>
    <cellStyle name="Normal 10 7 4" xfId="8381"/>
    <cellStyle name="Normal 10 7 4 2" xfId="18541"/>
    <cellStyle name="Normal 10 7 4 2 2" xfId="38861"/>
    <cellStyle name="Normal 10 7 4 3" xfId="28701"/>
    <cellStyle name="Normal 10 7 5" xfId="13461"/>
    <cellStyle name="Normal 10 7 5 2" xfId="33781"/>
    <cellStyle name="Normal 10 7 6" xfId="23621"/>
    <cellStyle name="Normal 10 8" xfId="3338"/>
    <cellStyle name="Normal 10 8 2" xfId="5878"/>
    <cellStyle name="Normal 10 8 2 2" xfId="10958"/>
    <cellStyle name="Normal 10 8 2 2 2" xfId="21118"/>
    <cellStyle name="Normal 10 8 2 2 2 2" xfId="41438"/>
    <cellStyle name="Normal 10 8 2 2 3" xfId="31278"/>
    <cellStyle name="Normal 10 8 2 3" xfId="16038"/>
    <cellStyle name="Normal 10 8 2 3 2" xfId="36358"/>
    <cellStyle name="Normal 10 8 2 4" xfId="26198"/>
    <cellStyle name="Normal 10 8 3" xfId="8418"/>
    <cellStyle name="Normal 10 8 3 2" xfId="18578"/>
    <cellStyle name="Normal 10 8 3 2 2" xfId="38898"/>
    <cellStyle name="Normal 10 8 3 3" xfId="28738"/>
    <cellStyle name="Normal 10 8 4" xfId="13498"/>
    <cellStyle name="Normal 10 8 4 2" xfId="33818"/>
    <cellStyle name="Normal 10 8 5" xfId="23658"/>
    <cellStyle name="Normal 10 9" xfId="5447"/>
    <cellStyle name="Normal 10 9 2" xfId="10527"/>
    <cellStyle name="Normal 10 9 2 2" xfId="20687"/>
    <cellStyle name="Normal 10 9 2 2 2" xfId="41007"/>
    <cellStyle name="Normal 10 9 2 3" xfId="30847"/>
    <cellStyle name="Normal 10 9 3" xfId="15607"/>
    <cellStyle name="Normal 10 9 3 2" xfId="35927"/>
    <cellStyle name="Normal 10 9 4" xfId="25767"/>
    <cellStyle name="Normal 11" xfId="2025"/>
    <cellStyle name="Normal 11 10" xfId="3029"/>
    <cellStyle name="Normal 11 11" xfId="3030"/>
    <cellStyle name="Normal 11 12" xfId="3031"/>
    <cellStyle name="Normal 11 13" xfId="3032"/>
    <cellStyle name="Normal 11 14" xfId="3033"/>
    <cellStyle name="Normal 11 15" xfId="3034"/>
    <cellStyle name="Normal 11 15 2" xfId="3035"/>
    <cellStyle name="Normal 11 16" xfId="3036"/>
    <cellStyle name="Normal 11 16 2" xfId="3037"/>
    <cellStyle name="Normal 11 17" xfId="3038"/>
    <cellStyle name="Normal 11 17 2" xfId="3039"/>
    <cellStyle name="Normal 11 18" xfId="3040"/>
    <cellStyle name="Normal 11 19" xfId="3041"/>
    <cellStyle name="Normal 11 2" xfId="2026"/>
    <cellStyle name="Normal 11 2 10" xfId="3042"/>
    <cellStyle name="Normal 11 2 10 2" xfId="3043"/>
    <cellStyle name="Normal 11 2 11" xfId="3044"/>
    <cellStyle name="Normal 11 2 11 2" xfId="3045"/>
    <cellStyle name="Normal 11 2 12" xfId="3046"/>
    <cellStyle name="Normal 11 2 12 2" xfId="3047"/>
    <cellStyle name="Normal 11 2 13" xfId="3048"/>
    <cellStyle name="Normal 11 2 13 2" xfId="3049"/>
    <cellStyle name="Normal 11 2 14" xfId="3050"/>
    <cellStyle name="Normal 11 2 14 2" xfId="3051"/>
    <cellStyle name="Normal 11 2 15" xfId="3052"/>
    <cellStyle name="Normal 11 2 15 2" xfId="4573"/>
    <cellStyle name="Normal 11 2 15 2 2" xfId="7113"/>
    <cellStyle name="Normal 11 2 15 2 2 2" xfId="12193"/>
    <cellStyle name="Normal 11 2 15 2 2 2 2" xfId="22353"/>
    <cellStyle name="Normal 11 2 15 2 2 2 2 2" xfId="42673"/>
    <cellStyle name="Normal 11 2 15 2 2 2 3" xfId="32513"/>
    <cellStyle name="Normal 11 2 15 2 2 3" xfId="17273"/>
    <cellStyle name="Normal 11 2 15 2 2 3 2" xfId="37593"/>
    <cellStyle name="Normal 11 2 15 2 2 4" xfId="27433"/>
    <cellStyle name="Normal 11 2 15 2 3" xfId="9653"/>
    <cellStyle name="Normal 11 2 15 2 3 2" xfId="19813"/>
    <cellStyle name="Normal 11 2 15 2 3 2 2" xfId="40133"/>
    <cellStyle name="Normal 11 2 15 2 3 3" xfId="29973"/>
    <cellStyle name="Normal 11 2 15 2 4" xfId="14733"/>
    <cellStyle name="Normal 11 2 15 2 4 2" xfId="35053"/>
    <cellStyle name="Normal 11 2 15 2 5" xfId="24893"/>
    <cellStyle name="Normal 11 2 15 3" xfId="5842"/>
    <cellStyle name="Normal 11 2 15 3 2" xfId="10922"/>
    <cellStyle name="Normal 11 2 15 3 2 2" xfId="21082"/>
    <cellStyle name="Normal 11 2 15 3 2 2 2" xfId="41402"/>
    <cellStyle name="Normal 11 2 15 3 2 3" xfId="31242"/>
    <cellStyle name="Normal 11 2 15 3 3" xfId="16002"/>
    <cellStyle name="Normal 11 2 15 3 3 2" xfId="36322"/>
    <cellStyle name="Normal 11 2 15 3 4" xfId="26162"/>
    <cellStyle name="Normal 11 2 15 4" xfId="8382"/>
    <cellStyle name="Normal 11 2 15 4 2" xfId="18542"/>
    <cellStyle name="Normal 11 2 15 4 2 2" xfId="38862"/>
    <cellStyle name="Normal 11 2 15 4 3" xfId="28702"/>
    <cellStyle name="Normal 11 2 15 5" xfId="13462"/>
    <cellStyle name="Normal 11 2 15 5 2" xfId="33782"/>
    <cellStyle name="Normal 11 2 15 6" xfId="23622"/>
    <cellStyle name="Normal 11 2 16" xfId="3053"/>
    <cellStyle name="Normal 11 2 17" xfId="4188"/>
    <cellStyle name="Normal 11 2 17 2" xfId="6728"/>
    <cellStyle name="Normal 11 2 17 2 2" xfId="11808"/>
    <cellStyle name="Normal 11 2 17 2 2 2" xfId="21968"/>
    <cellStyle name="Normal 11 2 17 2 2 2 2" xfId="42288"/>
    <cellStyle name="Normal 11 2 17 2 2 3" xfId="32128"/>
    <cellStyle name="Normal 11 2 17 2 3" xfId="16888"/>
    <cellStyle name="Normal 11 2 17 2 3 2" xfId="37208"/>
    <cellStyle name="Normal 11 2 17 2 4" xfId="27048"/>
    <cellStyle name="Normal 11 2 17 3" xfId="9268"/>
    <cellStyle name="Normal 11 2 17 3 2" xfId="19428"/>
    <cellStyle name="Normal 11 2 17 3 2 2" xfId="39748"/>
    <cellStyle name="Normal 11 2 17 3 3" xfId="29588"/>
    <cellStyle name="Normal 11 2 17 4" xfId="14348"/>
    <cellStyle name="Normal 11 2 17 4 2" xfId="34668"/>
    <cellStyle name="Normal 11 2 17 5" xfId="24508"/>
    <cellStyle name="Normal 11 2 18" xfId="5456"/>
    <cellStyle name="Normal 11 2 18 2" xfId="10536"/>
    <cellStyle name="Normal 11 2 18 2 2" xfId="20696"/>
    <cellStyle name="Normal 11 2 18 2 2 2" xfId="41016"/>
    <cellStyle name="Normal 11 2 18 2 3" xfId="30856"/>
    <cellStyle name="Normal 11 2 18 3" xfId="15616"/>
    <cellStyle name="Normal 11 2 18 3 2" xfId="35936"/>
    <cellStyle name="Normal 11 2 18 4" xfId="25776"/>
    <cellStyle name="Normal 11 2 19" xfId="7996"/>
    <cellStyle name="Normal 11 2 19 2" xfId="18156"/>
    <cellStyle name="Normal 11 2 19 2 2" xfId="38476"/>
    <cellStyle name="Normal 11 2 19 3" xfId="28316"/>
    <cellStyle name="Normal 11 2 2" xfId="2027"/>
    <cellStyle name="Normal 11 2 2 2" xfId="3054"/>
    <cellStyle name="Normal 11 2 2 3" xfId="3055"/>
    <cellStyle name="Normal 11 2 2 3 2" xfId="4574"/>
    <cellStyle name="Normal 11 2 2 3 2 2" xfId="7114"/>
    <cellStyle name="Normal 11 2 2 3 2 2 2" xfId="12194"/>
    <cellStyle name="Normal 11 2 2 3 2 2 2 2" xfId="22354"/>
    <cellStyle name="Normal 11 2 2 3 2 2 2 2 2" xfId="42674"/>
    <cellStyle name="Normal 11 2 2 3 2 2 2 3" xfId="32514"/>
    <cellStyle name="Normal 11 2 2 3 2 2 3" xfId="17274"/>
    <cellStyle name="Normal 11 2 2 3 2 2 3 2" xfId="37594"/>
    <cellStyle name="Normal 11 2 2 3 2 2 4" xfId="27434"/>
    <cellStyle name="Normal 11 2 2 3 2 3" xfId="9654"/>
    <cellStyle name="Normal 11 2 2 3 2 3 2" xfId="19814"/>
    <cellStyle name="Normal 11 2 2 3 2 3 2 2" xfId="40134"/>
    <cellStyle name="Normal 11 2 2 3 2 3 3" xfId="29974"/>
    <cellStyle name="Normal 11 2 2 3 2 4" xfId="14734"/>
    <cellStyle name="Normal 11 2 2 3 2 4 2" xfId="35054"/>
    <cellStyle name="Normal 11 2 2 3 2 5" xfId="24894"/>
    <cellStyle name="Normal 11 2 2 3 3" xfId="5843"/>
    <cellStyle name="Normal 11 2 2 3 3 2" xfId="10923"/>
    <cellStyle name="Normal 11 2 2 3 3 2 2" xfId="21083"/>
    <cellStyle name="Normal 11 2 2 3 3 2 2 2" xfId="41403"/>
    <cellStyle name="Normal 11 2 2 3 3 2 3" xfId="31243"/>
    <cellStyle name="Normal 11 2 2 3 3 3" xfId="16003"/>
    <cellStyle name="Normal 11 2 2 3 3 3 2" xfId="36323"/>
    <cellStyle name="Normal 11 2 2 3 3 4" xfId="26163"/>
    <cellStyle name="Normal 11 2 2 3 4" xfId="8383"/>
    <cellStyle name="Normal 11 2 2 3 4 2" xfId="18543"/>
    <cellStyle name="Normal 11 2 2 3 4 2 2" xfId="38863"/>
    <cellStyle name="Normal 11 2 2 3 4 3" xfId="28703"/>
    <cellStyle name="Normal 11 2 2 3 5" xfId="13463"/>
    <cellStyle name="Normal 11 2 2 3 5 2" xfId="33783"/>
    <cellStyle name="Normal 11 2 2 3 6" xfId="23623"/>
    <cellStyle name="Normal 11 2 2 4" xfId="3056"/>
    <cellStyle name="Normal 11 2 2 5" xfId="4189"/>
    <cellStyle name="Normal 11 2 2 5 2" xfId="6729"/>
    <cellStyle name="Normal 11 2 2 5 2 2" xfId="11809"/>
    <cellStyle name="Normal 11 2 2 5 2 2 2" xfId="21969"/>
    <cellStyle name="Normal 11 2 2 5 2 2 2 2" xfId="42289"/>
    <cellStyle name="Normal 11 2 2 5 2 2 3" xfId="32129"/>
    <cellStyle name="Normal 11 2 2 5 2 3" xfId="16889"/>
    <cellStyle name="Normal 11 2 2 5 2 3 2" xfId="37209"/>
    <cellStyle name="Normal 11 2 2 5 2 4" xfId="27049"/>
    <cellStyle name="Normal 11 2 2 5 3" xfId="9269"/>
    <cellStyle name="Normal 11 2 2 5 3 2" xfId="19429"/>
    <cellStyle name="Normal 11 2 2 5 3 2 2" xfId="39749"/>
    <cellStyle name="Normal 11 2 2 5 3 3" xfId="29589"/>
    <cellStyle name="Normal 11 2 2 5 4" xfId="14349"/>
    <cellStyle name="Normal 11 2 2 5 4 2" xfId="34669"/>
    <cellStyle name="Normal 11 2 2 5 5" xfId="24509"/>
    <cellStyle name="Normal 11 2 2 6" xfId="5457"/>
    <cellStyle name="Normal 11 2 2 6 2" xfId="10537"/>
    <cellStyle name="Normal 11 2 2 6 2 2" xfId="20697"/>
    <cellStyle name="Normal 11 2 2 6 2 2 2" xfId="41017"/>
    <cellStyle name="Normal 11 2 2 6 2 3" xfId="30857"/>
    <cellStyle name="Normal 11 2 2 6 3" xfId="15617"/>
    <cellStyle name="Normal 11 2 2 6 3 2" xfId="35937"/>
    <cellStyle name="Normal 11 2 2 6 4" xfId="25777"/>
    <cellStyle name="Normal 11 2 2 7" xfId="7997"/>
    <cellStyle name="Normal 11 2 2 7 2" xfId="18157"/>
    <cellStyle name="Normal 11 2 2 7 2 2" xfId="38477"/>
    <cellStyle name="Normal 11 2 2 7 3" xfId="28317"/>
    <cellStyle name="Normal 11 2 2 8" xfId="13077"/>
    <cellStyle name="Normal 11 2 2 8 2" xfId="33397"/>
    <cellStyle name="Normal 11 2 2 9" xfId="23237"/>
    <cellStyle name="Normal 11 2 20" xfId="13076"/>
    <cellStyle name="Normal 11 2 20 2" xfId="33396"/>
    <cellStyle name="Normal 11 2 21" xfId="23236"/>
    <cellStyle name="Normal 11 2 3" xfId="3057"/>
    <cellStyle name="Normal 11 2 3 2" xfId="3058"/>
    <cellStyle name="Normal 11 2 4" xfId="3059"/>
    <cellStyle name="Normal 11 2 4 2" xfId="3060"/>
    <cellStyle name="Normal 11 2 5" xfId="3061"/>
    <cellStyle name="Normal 11 2 5 2" xfId="3062"/>
    <cellStyle name="Normal 11 2 6" xfId="3063"/>
    <cellStyle name="Normal 11 2 6 2" xfId="3064"/>
    <cellStyle name="Normal 11 2 7" xfId="3065"/>
    <cellStyle name="Normal 11 2 7 2" xfId="3066"/>
    <cellStyle name="Normal 11 2 8" xfId="3067"/>
    <cellStyle name="Normal 11 2 8 2" xfId="3068"/>
    <cellStyle name="Normal 11 2 9" xfId="3069"/>
    <cellStyle name="Normal 11 2 9 2" xfId="3070"/>
    <cellStyle name="Normal 11 20" xfId="3071"/>
    <cellStyle name="Normal 11 21" xfId="3072"/>
    <cellStyle name="Normal 11 22" xfId="3073"/>
    <cellStyle name="Normal 11 23" xfId="3074"/>
    <cellStyle name="Normal 11 24" xfId="3075"/>
    <cellStyle name="Normal 11 25" xfId="3076"/>
    <cellStyle name="Normal 11 26" xfId="3077"/>
    <cellStyle name="Normal 11 27" xfId="3078"/>
    <cellStyle name="Normal 11 27 2" xfId="4575"/>
    <cellStyle name="Normal 11 27 2 2" xfId="7115"/>
    <cellStyle name="Normal 11 27 2 2 2" xfId="12195"/>
    <cellStyle name="Normal 11 27 2 2 2 2" xfId="22355"/>
    <cellStyle name="Normal 11 27 2 2 2 2 2" xfId="42675"/>
    <cellStyle name="Normal 11 27 2 2 2 3" xfId="32515"/>
    <cellStyle name="Normal 11 27 2 2 3" xfId="17275"/>
    <cellStyle name="Normal 11 27 2 2 3 2" xfId="37595"/>
    <cellStyle name="Normal 11 27 2 2 4" xfId="27435"/>
    <cellStyle name="Normal 11 27 2 3" xfId="9655"/>
    <cellStyle name="Normal 11 27 2 3 2" xfId="19815"/>
    <cellStyle name="Normal 11 27 2 3 2 2" xfId="40135"/>
    <cellStyle name="Normal 11 27 2 3 3" xfId="29975"/>
    <cellStyle name="Normal 11 27 2 4" xfId="14735"/>
    <cellStyle name="Normal 11 27 2 4 2" xfId="35055"/>
    <cellStyle name="Normal 11 27 2 5" xfId="24895"/>
    <cellStyle name="Normal 11 27 3" xfId="5844"/>
    <cellStyle name="Normal 11 27 3 2" xfId="10924"/>
    <cellStyle name="Normal 11 27 3 2 2" xfId="21084"/>
    <cellStyle name="Normal 11 27 3 2 2 2" xfId="41404"/>
    <cellStyle name="Normal 11 27 3 2 3" xfId="31244"/>
    <cellStyle name="Normal 11 27 3 3" xfId="16004"/>
    <cellStyle name="Normal 11 27 3 3 2" xfId="36324"/>
    <cellStyle name="Normal 11 27 3 4" xfId="26164"/>
    <cellStyle name="Normal 11 27 4" xfId="8384"/>
    <cellStyle name="Normal 11 27 4 2" xfId="18544"/>
    <cellStyle name="Normal 11 27 4 2 2" xfId="38864"/>
    <cellStyle name="Normal 11 27 4 3" xfId="28704"/>
    <cellStyle name="Normal 11 27 5" xfId="13464"/>
    <cellStyle name="Normal 11 27 5 2" xfId="33784"/>
    <cellStyle name="Normal 11 27 6" xfId="23624"/>
    <cellStyle name="Normal 11 28" xfId="3079"/>
    <cellStyle name="Normal 11 29" xfId="4187"/>
    <cellStyle name="Normal 11 29 2" xfId="6727"/>
    <cellStyle name="Normal 11 29 2 2" xfId="11807"/>
    <cellStyle name="Normal 11 29 2 2 2" xfId="21967"/>
    <cellStyle name="Normal 11 29 2 2 2 2" xfId="42287"/>
    <cellStyle name="Normal 11 29 2 2 3" xfId="32127"/>
    <cellStyle name="Normal 11 29 2 3" xfId="16887"/>
    <cellStyle name="Normal 11 29 2 3 2" xfId="37207"/>
    <cellStyle name="Normal 11 29 2 4" xfId="27047"/>
    <cellStyle name="Normal 11 29 3" xfId="9267"/>
    <cellStyle name="Normal 11 29 3 2" xfId="19427"/>
    <cellStyle name="Normal 11 29 3 2 2" xfId="39747"/>
    <cellStyle name="Normal 11 29 3 3" xfId="29587"/>
    <cellStyle name="Normal 11 29 4" xfId="14347"/>
    <cellStyle name="Normal 11 29 4 2" xfId="34667"/>
    <cellStyle name="Normal 11 29 5" xfId="24507"/>
    <cellStyle name="Normal 11 3" xfId="2028"/>
    <cellStyle name="Normal 11 3 2" xfId="2029"/>
    <cellStyle name="Normal 11 3 2 2" xfId="4190"/>
    <cellStyle name="Normal 11 3 2 2 2" xfId="6730"/>
    <cellStyle name="Normal 11 3 2 2 2 2" xfId="11810"/>
    <cellStyle name="Normal 11 3 2 2 2 2 2" xfId="21970"/>
    <cellStyle name="Normal 11 3 2 2 2 2 2 2" xfId="42290"/>
    <cellStyle name="Normal 11 3 2 2 2 2 3" xfId="32130"/>
    <cellStyle name="Normal 11 3 2 2 2 3" xfId="16890"/>
    <cellStyle name="Normal 11 3 2 2 2 3 2" xfId="37210"/>
    <cellStyle name="Normal 11 3 2 2 2 4" xfId="27050"/>
    <cellStyle name="Normal 11 3 2 2 3" xfId="9270"/>
    <cellStyle name="Normal 11 3 2 2 3 2" xfId="19430"/>
    <cellStyle name="Normal 11 3 2 2 3 2 2" xfId="39750"/>
    <cellStyle name="Normal 11 3 2 2 3 3" xfId="29590"/>
    <cellStyle name="Normal 11 3 2 2 4" xfId="14350"/>
    <cellStyle name="Normal 11 3 2 2 4 2" xfId="34670"/>
    <cellStyle name="Normal 11 3 2 2 5" xfId="24510"/>
    <cellStyle name="Normal 11 3 2 3" xfId="5458"/>
    <cellStyle name="Normal 11 3 2 3 2" xfId="10538"/>
    <cellStyle name="Normal 11 3 2 3 2 2" xfId="20698"/>
    <cellStyle name="Normal 11 3 2 3 2 2 2" xfId="41018"/>
    <cellStyle name="Normal 11 3 2 3 2 3" xfId="30858"/>
    <cellStyle name="Normal 11 3 2 3 3" xfId="15618"/>
    <cellStyle name="Normal 11 3 2 3 3 2" xfId="35938"/>
    <cellStyle name="Normal 11 3 2 3 4" xfId="25778"/>
    <cellStyle name="Normal 11 3 2 4" xfId="7998"/>
    <cellStyle name="Normal 11 3 2 4 2" xfId="18158"/>
    <cellStyle name="Normal 11 3 2 4 2 2" xfId="38478"/>
    <cellStyle name="Normal 11 3 2 4 3" xfId="28318"/>
    <cellStyle name="Normal 11 3 2 5" xfId="13078"/>
    <cellStyle name="Normal 11 3 2 5 2" xfId="33398"/>
    <cellStyle name="Normal 11 3 2 6" xfId="23238"/>
    <cellStyle name="Normal 11 3 3" xfId="3080"/>
    <cellStyle name="Normal 11 3 4" xfId="3081"/>
    <cellStyle name="Normal 11 30" xfId="5455"/>
    <cellStyle name="Normal 11 30 2" xfId="10535"/>
    <cellStyle name="Normal 11 30 2 2" xfId="20695"/>
    <cellStyle name="Normal 11 30 2 2 2" xfId="41015"/>
    <cellStyle name="Normal 11 30 2 3" xfId="30855"/>
    <cellStyle name="Normal 11 30 3" xfId="15615"/>
    <cellStyle name="Normal 11 30 3 2" xfId="35935"/>
    <cellStyle name="Normal 11 30 4" xfId="25775"/>
    <cellStyle name="Normal 11 31" xfId="7995"/>
    <cellStyle name="Normal 11 31 2" xfId="18155"/>
    <cellStyle name="Normal 11 31 2 2" xfId="38475"/>
    <cellStyle name="Normal 11 31 3" xfId="28315"/>
    <cellStyle name="Normal 11 32" xfId="13075"/>
    <cellStyle name="Normal 11 32 2" xfId="33395"/>
    <cellStyle name="Normal 11 33" xfId="23235"/>
    <cellStyle name="Normal 11 4" xfId="3082"/>
    <cellStyle name="Normal 11 5" xfId="3083"/>
    <cellStyle name="Normal 11 6" xfId="3084"/>
    <cellStyle name="Normal 11 7" xfId="3085"/>
    <cellStyle name="Normal 11 8" xfId="3086"/>
    <cellStyle name="Normal 11 9" xfId="3087"/>
    <cellStyle name="Normal 12" xfId="2030"/>
    <cellStyle name="Normal 12 2" xfId="2031"/>
    <cellStyle name="Normal 12 2 2" xfId="2032"/>
    <cellStyle name="Normal 12 2 2 2" xfId="4192"/>
    <cellStyle name="Normal 12 2 2 2 2" xfId="6732"/>
    <cellStyle name="Normal 12 2 2 2 2 2" xfId="11812"/>
    <cellStyle name="Normal 12 2 2 2 2 2 2" xfId="21972"/>
    <cellStyle name="Normal 12 2 2 2 2 2 2 2" xfId="42292"/>
    <cellStyle name="Normal 12 2 2 2 2 2 3" xfId="32132"/>
    <cellStyle name="Normal 12 2 2 2 2 3" xfId="16892"/>
    <cellStyle name="Normal 12 2 2 2 2 3 2" xfId="37212"/>
    <cellStyle name="Normal 12 2 2 2 2 4" xfId="27052"/>
    <cellStyle name="Normal 12 2 2 2 3" xfId="9272"/>
    <cellStyle name="Normal 12 2 2 2 3 2" xfId="19432"/>
    <cellStyle name="Normal 12 2 2 2 3 2 2" xfId="39752"/>
    <cellStyle name="Normal 12 2 2 2 3 3" xfId="29592"/>
    <cellStyle name="Normal 12 2 2 2 4" xfId="14352"/>
    <cellStyle name="Normal 12 2 2 2 4 2" xfId="34672"/>
    <cellStyle name="Normal 12 2 2 2 5" xfId="24512"/>
    <cellStyle name="Normal 12 2 2 3" xfId="5460"/>
    <cellStyle name="Normal 12 2 2 3 2" xfId="10540"/>
    <cellStyle name="Normal 12 2 2 3 2 2" xfId="20700"/>
    <cellStyle name="Normal 12 2 2 3 2 2 2" xfId="41020"/>
    <cellStyle name="Normal 12 2 2 3 2 3" xfId="30860"/>
    <cellStyle name="Normal 12 2 2 3 3" xfId="15620"/>
    <cellStyle name="Normal 12 2 2 3 3 2" xfId="35940"/>
    <cellStyle name="Normal 12 2 2 3 4" xfId="25780"/>
    <cellStyle name="Normal 12 2 2 4" xfId="8000"/>
    <cellStyle name="Normal 12 2 2 4 2" xfId="18160"/>
    <cellStyle name="Normal 12 2 2 4 2 2" xfId="38480"/>
    <cellStyle name="Normal 12 2 2 4 3" xfId="28320"/>
    <cellStyle name="Normal 12 2 2 5" xfId="13080"/>
    <cellStyle name="Normal 12 2 2 5 2" xfId="33400"/>
    <cellStyle name="Normal 12 2 2 6" xfId="23240"/>
    <cellStyle name="Normal 12 3" xfId="3088"/>
    <cellStyle name="Normal 12 3 2" xfId="4576"/>
    <cellStyle name="Normal 12 3 2 2" xfId="7116"/>
    <cellStyle name="Normal 12 3 2 2 2" xfId="12196"/>
    <cellStyle name="Normal 12 3 2 2 2 2" xfId="22356"/>
    <cellStyle name="Normal 12 3 2 2 2 2 2" xfId="42676"/>
    <cellStyle name="Normal 12 3 2 2 2 3" xfId="32516"/>
    <cellStyle name="Normal 12 3 2 2 3" xfId="17276"/>
    <cellStyle name="Normal 12 3 2 2 3 2" xfId="37596"/>
    <cellStyle name="Normal 12 3 2 2 4" xfId="27436"/>
    <cellStyle name="Normal 12 3 2 3" xfId="9656"/>
    <cellStyle name="Normal 12 3 2 3 2" xfId="19816"/>
    <cellStyle name="Normal 12 3 2 3 2 2" xfId="40136"/>
    <cellStyle name="Normal 12 3 2 3 3" xfId="29976"/>
    <cellStyle name="Normal 12 3 2 4" xfId="14736"/>
    <cellStyle name="Normal 12 3 2 4 2" xfId="35056"/>
    <cellStyle name="Normal 12 3 2 5" xfId="24896"/>
    <cellStyle name="Normal 12 3 3" xfId="5845"/>
    <cellStyle name="Normal 12 3 3 2" xfId="10925"/>
    <cellStyle name="Normal 12 3 3 2 2" xfId="21085"/>
    <cellStyle name="Normal 12 3 3 2 2 2" xfId="41405"/>
    <cellStyle name="Normal 12 3 3 2 3" xfId="31245"/>
    <cellStyle name="Normal 12 3 3 3" xfId="16005"/>
    <cellStyle name="Normal 12 3 3 3 2" xfId="36325"/>
    <cellStyle name="Normal 12 3 3 4" xfId="26165"/>
    <cellStyle name="Normal 12 3 4" xfId="8385"/>
    <cellStyle name="Normal 12 3 4 2" xfId="18545"/>
    <cellStyle name="Normal 12 3 4 2 2" xfId="38865"/>
    <cellStyle name="Normal 12 3 4 3" xfId="28705"/>
    <cellStyle name="Normal 12 3 5" xfId="13465"/>
    <cellStyle name="Normal 12 3 5 2" xfId="33785"/>
    <cellStyle name="Normal 12 3 6" xfId="23625"/>
    <cellStyle name="Normal 12 4" xfId="4191"/>
    <cellStyle name="Normal 12 4 2" xfId="6731"/>
    <cellStyle name="Normal 12 4 2 2" xfId="11811"/>
    <cellStyle name="Normal 12 4 2 2 2" xfId="21971"/>
    <cellStyle name="Normal 12 4 2 2 2 2" xfId="42291"/>
    <cellStyle name="Normal 12 4 2 2 3" xfId="32131"/>
    <cellStyle name="Normal 12 4 2 3" xfId="16891"/>
    <cellStyle name="Normal 12 4 2 3 2" xfId="37211"/>
    <cellStyle name="Normal 12 4 2 4" xfId="27051"/>
    <cellStyle name="Normal 12 4 3" xfId="9271"/>
    <cellStyle name="Normal 12 4 3 2" xfId="19431"/>
    <cellStyle name="Normal 12 4 3 2 2" xfId="39751"/>
    <cellStyle name="Normal 12 4 3 3" xfId="29591"/>
    <cellStyle name="Normal 12 4 4" xfId="14351"/>
    <cellStyle name="Normal 12 4 4 2" xfId="34671"/>
    <cellStyle name="Normal 12 4 5" xfId="24511"/>
    <cellStyle name="Normal 12 5" xfId="5459"/>
    <cellStyle name="Normal 12 5 2" xfId="10539"/>
    <cellStyle name="Normal 12 5 2 2" xfId="20699"/>
    <cellStyle name="Normal 12 5 2 2 2" xfId="41019"/>
    <cellStyle name="Normal 12 5 2 3" xfId="30859"/>
    <cellStyle name="Normal 12 5 3" xfId="15619"/>
    <cellStyle name="Normal 12 5 3 2" xfId="35939"/>
    <cellStyle name="Normal 12 5 4" xfId="25779"/>
    <cellStyle name="Normal 12 6" xfId="7999"/>
    <cellStyle name="Normal 12 6 2" xfId="18159"/>
    <cellStyle name="Normal 12 6 2 2" xfId="38479"/>
    <cellStyle name="Normal 12 6 3" xfId="28319"/>
    <cellStyle name="Normal 12 7" xfId="13079"/>
    <cellStyle name="Normal 12 7 2" xfId="33399"/>
    <cellStyle name="Normal 12 8" xfId="23239"/>
    <cellStyle name="Normal 13" xfId="2033"/>
    <cellStyle name="Normal 13 2" xfId="2034"/>
    <cellStyle name="Normal 14" xfId="2035"/>
    <cellStyle name="Normal 14 2" xfId="2036"/>
    <cellStyle name="Normal 14 2 2" xfId="2037"/>
    <cellStyle name="Normal 14 2 2 2" xfId="4193"/>
    <cellStyle name="Normal 14 2 2 2 2" xfId="6733"/>
    <cellStyle name="Normal 14 2 2 2 2 2" xfId="11813"/>
    <cellStyle name="Normal 14 2 2 2 2 2 2" xfId="21973"/>
    <cellStyle name="Normal 14 2 2 2 2 2 2 2" xfId="42293"/>
    <cellStyle name="Normal 14 2 2 2 2 2 3" xfId="32133"/>
    <cellStyle name="Normal 14 2 2 2 2 3" xfId="16893"/>
    <cellStyle name="Normal 14 2 2 2 2 3 2" xfId="37213"/>
    <cellStyle name="Normal 14 2 2 2 2 4" xfId="27053"/>
    <cellStyle name="Normal 14 2 2 2 3" xfId="9273"/>
    <cellStyle name="Normal 14 2 2 2 3 2" xfId="19433"/>
    <cellStyle name="Normal 14 2 2 2 3 2 2" xfId="39753"/>
    <cellStyle name="Normal 14 2 2 2 3 3" xfId="29593"/>
    <cellStyle name="Normal 14 2 2 2 4" xfId="14353"/>
    <cellStyle name="Normal 14 2 2 2 4 2" xfId="34673"/>
    <cellStyle name="Normal 14 2 2 2 5" xfId="24513"/>
    <cellStyle name="Normal 14 2 2 3" xfId="5461"/>
    <cellStyle name="Normal 14 2 2 3 2" xfId="10541"/>
    <cellStyle name="Normal 14 2 2 3 2 2" xfId="20701"/>
    <cellStyle name="Normal 14 2 2 3 2 2 2" xfId="41021"/>
    <cellStyle name="Normal 14 2 2 3 2 3" xfId="30861"/>
    <cellStyle name="Normal 14 2 2 3 3" xfId="15621"/>
    <cellStyle name="Normal 14 2 2 3 3 2" xfId="35941"/>
    <cellStyle name="Normal 14 2 2 3 4" xfId="25781"/>
    <cellStyle name="Normal 14 2 2 4" xfId="8001"/>
    <cellStyle name="Normal 14 2 2 4 2" xfId="18161"/>
    <cellStyle name="Normal 14 2 2 4 2 2" xfId="38481"/>
    <cellStyle name="Normal 14 2 2 4 3" xfId="28321"/>
    <cellStyle name="Normal 14 2 2 5" xfId="13081"/>
    <cellStyle name="Normal 14 2 2 5 2" xfId="33401"/>
    <cellStyle name="Normal 14 2 2 6" xfId="23241"/>
    <cellStyle name="Normal 15" xfId="2038"/>
    <cellStyle name="Normal 15 2" xfId="2039"/>
    <cellStyle name="Normal 15 3" xfId="2040"/>
    <cellStyle name="Normal 15 4" xfId="3089"/>
    <cellStyle name="Normal 16" xfId="2041"/>
    <cellStyle name="Normal 16 2" xfId="2042"/>
    <cellStyle name="Normal 16 3" xfId="3090"/>
    <cellStyle name="Normal 17" xfId="2043"/>
    <cellStyle name="Normal 17 2" xfId="2044"/>
    <cellStyle name="Normal 17 2 2" xfId="3091"/>
    <cellStyle name="Normal 17 3" xfId="2045"/>
    <cellStyle name="Normal 17 3 2" xfId="3092"/>
    <cellStyle name="Normal 17 4" xfId="2046"/>
    <cellStyle name="Normal 17 4 2" xfId="3093"/>
    <cellStyle name="Normal 17 5" xfId="2047"/>
    <cellStyle name="Normal 17 5 2" xfId="3094"/>
    <cellStyle name="Normal 17 6" xfId="3095"/>
    <cellStyle name="Normal 17 6 2" xfId="3096"/>
    <cellStyle name="Normal 17 7" xfId="3097"/>
    <cellStyle name="Normal 17 8" xfId="3098"/>
    <cellStyle name="Normal 17 8 2" xfId="4577"/>
    <cellStyle name="Normal 17 8 2 2" xfId="7117"/>
    <cellStyle name="Normal 17 8 2 2 2" xfId="12197"/>
    <cellStyle name="Normal 17 8 2 2 2 2" xfId="22357"/>
    <cellStyle name="Normal 17 8 2 2 2 2 2" xfId="42677"/>
    <cellStyle name="Normal 17 8 2 2 2 3" xfId="32517"/>
    <cellStyle name="Normal 17 8 2 2 3" xfId="17277"/>
    <cellStyle name="Normal 17 8 2 2 3 2" xfId="37597"/>
    <cellStyle name="Normal 17 8 2 2 4" xfId="27437"/>
    <cellStyle name="Normal 17 8 2 3" xfId="9657"/>
    <cellStyle name="Normal 17 8 2 3 2" xfId="19817"/>
    <cellStyle name="Normal 17 8 2 3 2 2" xfId="40137"/>
    <cellStyle name="Normal 17 8 2 3 3" xfId="29977"/>
    <cellStyle name="Normal 17 8 2 4" xfId="14737"/>
    <cellStyle name="Normal 17 8 2 4 2" xfId="35057"/>
    <cellStyle name="Normal 17 8 2 5" xfId="24897"/>
    <cellStyle name="Normal 17 8 3" xfId="5846"/>
    <cellStyle name="Normal 17 8 3 2" xfId="10926"/>
    <cellStyle name="Normal 17 8 3 2 2" xfId="21086"/>
    <cellStyle name="Normal 17 8 3 2 2 2" xfId="41406"/>
    <cellStyle name="Normal 17 8 3 2 3" xfId="31246"/>
    <cellStyle name="Normal 17 8 3 3" xfId="16006"/>
    <cellStyle name="Normal 17 8 3 3 2" xfId="36326"/>
    <cellStyle name="Normal 17 8 3 4" xfId="26166"/>
    <cellStyle name="Normal 17 8 4" xfId="8386"/>
    <cellStyle name="Normal 17 8 4 2" xfId="18546"/>
    <cellStyle name="Normal 17 8 4 2 2" xfId="38866"/>
    <cellStyle name="Normal 17 8 4 3" xfId="28706"/>
    <cellStyle name="Normal 17 8 5" xfId="13466"/>
    <cellStyle name="Normal 17 8 5 2" xfId="33786"/>
    <cellStyle name="Normal 17 8 6" xfId="23626"/>
    <cellStyle name="Normal 18" xfId="2048"/>
    <cellStyle name="Normal 18 2" xfId="2049"/>
    <cellStyle name="Normal 18 3" xfId="2050"/>
    <cellStyle name="Normal 18 4" xfId="2051"/>
    <cellStyle name="Normal 18 5" xfId="2052"/>
    <cellStyle name="Normal 19" xfId="2053"/>
    <cellStyle name="Normal 19 2" xfId="3099"/>
    <cellStyle name="Normal 2" xfId="2054"/>
    <cellStyle name="Normal 2 10" xfId="2055"/>
    <cellStyle name="Normal 2 10 2" xfId="2056"/>
    <cellStyle name="Normal 2 10 2 2" xfId="2057"/>
    <cellStyle name="Normal 2 10 3" xfId="2058"/>
    <cellStyle name="Normal 2 10 4" xfId="2059"/>
    <cellStyle name="Normal 2 10 5" xfId="2060"/>
    <cellStyle name="Normal 2 10 6" xfId="2061"/>
    <cellStyle name="Normal 2 11" xfId="2062"/>
    <cellStyle name="Normal 2 12" xfId="2063"/>
    <cellStyle name="Normal 2 13" xfId="2064"/>
    <cellStyle name="Normal 2 14" xfId="2065"/>
    <cellStyle name="Normal 2 15" xfId="2066"/>
    <cellStyle name="Normal 2 15 2" xfId="2067"/>
    <cellStyle name="Normal 2 15 2 2" xfId="2068"/>
    <cellStyle name="Normal 2 15 2 2 2" xfId="2069"/>
    <cellStyle name="Normal 2 16" xfId="2070"/>
    <cellStyle name="Normal 2 16 2" xfId="2071"/>
    <cellStyle name="Normal 2 17" xfId="2072"/>
    <cellStyle name="Normal 2 17 2" xfId="3100"/>
    <cellStyle name="Normal 2 17 3" xfId="3101"/>
    <cellStyle name="Normal 2 18" xfId="2073"/>
    <cellStyle name="Normal 2 18 2" xfId="3102"/>
    <cellStyle name="Normal 2 18 3" xfId="3103"/>
    <cellStyle name="Normal 2 19" xfId="2074"/>
    <cellStyle name="Normal 2 2" xfId="2075"/>
    <cellStyle name="Normal 2 2 10" xfId="3104"/>
    <cellStyle name="Normal 2 2 11" xfId="3105"/>
    <cellStyle name="Normal 2 2 12" xfId="3106"/>
    <cellStyle name="Normal 2 2 13" xfId="3107"/>
    <cellStyle name="Normal 2 2 14" xfId="3108"/>
    <cellStyle name="Normal 2 2 15" xfId="3109"/>
    <cellStyle name="Normal 2 2 16" xfId="3110"/>
    <cellStyle name="Normal 2 2 17" xfId="3111"/>
    <cellStyle name="Normal 2 2 18" xfId="3112"/>
    <cellStyle name="Normal 2 2 18 2" xfId="4578"/>
    <cellStyle name="Normal 2 2 18 2 2" xfId="7118"/>
    <cellStyle name="Normal 2 2 18 2 2 2" xfId="12198"/>
    <cellStyle name="Normal 2 2 18 2 2 2 2" xfId="22358"/>
    <cellStyle name="Normal 2 2 18 2 2 2 2 2" xfId="42678"/>
    <cellStyle name="Normal 2 2 18 2 2 2 3" xfId="32518"/>
    <cellStyle name="Normal 2 2 18 2 2 3" xfId="17278"/>
    <cellStyle name="Normal 2 2 18 2 2 3 2" xfId="37598"/>
    <cellStyle name="Normal 2 2 18 2 2 4" xfId="27438"/>
    <cellStyle name="Normal 2 2 18 2 3" xfId="9658"/>
    <cellStyle name="Normal 2 2 18 2 3 2" xfId="19818"/>
    <cellStyle name="Normal 2 2 18 2 3 2 2" xfId="40138"/>
    <cellStyle name="Normal 2 2 18 2 3 3" xfId="29978"/>
    <cellStyle name="Normal 2 2 18 2 4" xfId="14738"/>
    <cellStyle name="Normal 2 2 18 2 4 2" xfId="35058"/>
    <cellStyle name="Normal 2 2 18 2 5" xfId="24898"/>
    <cellStyle name="Normal 2 2 18 3" xfId="5847"/>
    <cellStyle name="Normal 2 2 18 3 2" xfId="10927"/>
    <cellStyle name="Normal 2 2 18 3 2 2" xfId="21087"/>
    <cellStyle name="Normal 2 2 18 3 2 2 2" xfId="41407"/>
    <cellStyle name="Normal 2 2 18 3 2 3" xfId="31247"/>
    <cellStyle name="Normal 2 2 18 3 3" xfId="16007"/>
    <cellStyle name="Normal 2 2 18 3 3 2" xfId="36327"/>
    <cellStyle name="Normal 2 2 18 3 4" xfId="26167"/>
    <cellStyle name="Normal 2 2 18 4" xfId="8387"/>
    <cellStyle name="Normal 2 2 18 4 2" xfId="18547"/>
    <cellStyle name="Normal 2 2 18 4 2 2" xfId="38867"/>
    <cellStyle name="Normal 2 2 18 4 3" xfId="28707"/>
    <cellStyle name="Normal 2 2 18 5" xfId="13467"/>
    <cellStyle name="Normal 2 2 18 5 2" xfId="33787"/>
    <cellStyle name="Normal 2 2 18 6" xfId="23627"/>
    <cellStyle name="Normal 2 2 2" xfId="2076"/>
    <cellStyle name="Normal 2 2 2 10" xfId="13082"/>
    <cellStyle name="Normal 2 2 2 10 2" xfId="33402"/>
    <cellStyle name="Normal 2 2 2 11" xfId="23242"/>
    <cellStyle name="Normal 2 2 2 2" xfId="2077"/>
    <cellStyle name="Normal 2 2 2 2 10" xfId="13083"/>
    <cellStyle name="Normal 2 2 2 2 10 2" xfId="33403"/>
    <cellStyle name="Normal 2 2 2 2 11" xfId="23243"/>
    <cellStyle name="Normal 2 2 2 2 2" xfId="2078"/>
    <cellStyle name="Normal 2 2 2 2 2 2" xfId="2079"/>
    <cellStyle name="Normal 2 2 2 2 2 2 2" xfId="4196"/>
    <cellStyle name="Normal 2 2 2 2 2 2 2 2" xfId="6736"/>
    <cellStyle name="Normal 2 2 2 2 2 2 2 2 2" xfId="11816"/>
    <cellStyle name="Normal 2 2 2 2 2 2 2 2 2 2" xfId="21976"/>
    <cellStyle name="Normal 2 2 2 2 2 2 2 2 2 2 2" xfId="42296"/>
    <cellStyle name="Normal 2 2 2 2 2 2 2 2 2 3" xfId="32136"/>
    <cellStyle name="Normal 2 2 2 2 2 2 2 2 3" xfId="16896"/>
    <cellStyle name="Normal 2 2 2 2 2 2 2 2 3 2" xfId="37216"/>
    <cellStyle name="Normal 2 2 2 2 2 2 2 2 4" xfId="27056"/>
    <cellStyle name="Normal 2 2 2 2 2 2 2 3" xfId="9276"/>
    <cellStyle name="Normal 2 2 2 2 2 2 2 3 2" xfId="19436"/>
    <cellStyle name="Normal 2 2 2 2 2 2 2 3 2 2" xfId="39756"/>
    <cellStyle name="Normal 2 2 2 2 2 2 2 3 3" xfId="29596"/>
    <cellStyle name="Normal 2 2 2 2 2 2 2 4" xfId="14356"/>
    <cellStyle name="Normal 2 2 2 2 2 2 2 4 2" xfId="34676"/>
    <cellStyle name="Normal 2 2 2 2 2 2 2 5" xfId="24516"/>
    <cellStyle name="Normal 2 2 2 2 2 2 3" xfId="5465"/>
    <cellStyle name="Normal 2 2 2 2 2 2 3 2" xfId="10545"/>
    <cellStyle name="Normal 2 2 2 2 2 2 3 2 2" xfId="20705"/>
    <cellStyle name="Normal 2 2 2 2 2 2 3 2 2 2" xfId="41025"/>
    <cellStyle name="Normal 2 2 2 2 2 2 3 2 3" xfId="30865"/>
    <cellStyle name="Normal 2 2 2 2 2 2 3 3" xfId="15625"/>
    <cellStyle name="Normal 2 2 2 2 2 2 3 3 2" xfId="35945"/>
    <cellStyle name="Normal 2 2 2 2 2 2 3 4" xfId="25785"/>
    <cellStyle name="Normal 2 2 2 2 2 2 4" xfId="8005"/>
    <cellStyle name="Normal 2 2 2 2 2 2 4 2" xfId="18165"/>
    <cellStyle name="Normal 2 2 2 2 2 2 4 2 2" xfId="38485"/>
    <cellStyle name="Normal 2 2 2 2 2 2 4 3" xfId="28325"/>
    <cellStyle name="Normal 2 2 2 2 2 2 5" xfId="13085"/>
    <cellStyle name="Normal 2 2 2 2 2 2 5 2" xfId="33405"/>
    <cellStyle name="Normal 2 2 2 2 2 2 6" xfId="23245"/>
    <cellStyle name="Normal 2 2 2 2 2 3" xfId="3113"/>
    <cellStyle name="Normal 2 2 2 2 2 4" xfId="4195"/>
    <cellStyle name="Normal 2 2 2 2 2 4 2" xfId="6735"/>
    <cellStyle name="Normal 2 2 2 2 2 4 2 2" xfId="11815"/>
    <cellStyle name="Normal 2 2 2 2 2 4 2 2 2" xfId="21975"/>
    <cellStyle name="Normal 2 2 2 2 2 4 2 2 2 2" xfId="42295"/>
    <cellStyle name="Normal 2 2 2 2 2 4 2 2 3" xfId="32135"/>
    <cellStyle name="Normal 2 2 2 2 2 4 2 3" xfId="16895"/>
    <cellStyle name="Normal 2 2 2 2 2 4 2 3 2" xfId="37215"/>
    <cellStyle name="Normal 2 2 2 2 2 4 2 4" xfId="27055"/>
    <cellStyle name="Normal 2 2 2 2 2 4 3" xfId="9275"/>
    <cellStyle name="Normal 2 2 2 2 2 4 3 2" xfId="19435"/>
    <cellStyle name="Normal 2 2 2 2 2 4 3 2 2" xfId="39755"/>
    <cellStyle name="Normal 2 2 2 2 2 4 3 3" xfId="29595"/>
    <cellStyle name="Normal 2 2 2 2 2 4 4" xfId="14355"/>
    <cellStyle name="Normal 2 2 2 2 2 4 4 2" xfId="34675"/>
    <cellStyle name="Normal 2 2 2 2 2 4 5" xfId="24515"/>
    <cellStyle name="Normal 2 2 2 2 2 5" xfId="5464"/>
    <cellStyle name="Normal 2 2 2 2 2 5 2" xfId="10544"/>
    <cellStyle name="Normal 2 2 2 2 2 5 2 2" xfId="20704"/>
    <cellStyle name="Normal 2 2 2 2 2 5 2 2 2" xfId="41024"/>
    <cellStyle name="Normal 2 2 2 2 2 5 2 3" xfId="30864"/>
    <cellStyle name="Normal 2 2 2 2 2 5 3" xfId="15624"/>
    <cellStyle name="Normal 2 2 2 2 2 5 3 2" xfId="35944"/>
    <cellStyle name="Normal 2 2 2 2 2 5 4" xfId="25784"/>
    <cellStyle name="Normal 2 2 2 2 2 6" xfId="8004"/>
    <cellStyle name="Normal 2 2 2 2 2 6 2" xfId="18164"/>
    <cellStyle name="Normal 2 2 2 2 2 6 2 2" xfId="38484"/>
    <cellStyle name="Normal 2 2 2 2 2 6 3" xfId="28324"/>
    <cellStyle name="Normal 2 2 2 2 2 7" xfId="13084"/>
    <cellStyle name="Normal 2 2 2 2 2 7 2" xfId="33404"/>
    <cellStyle name="Normal 2 2 2 2 2 8" xfId="23244"/>
    <cellStyle name="Normal 2 2 2 2 3" xfId="2080"/>
    <cellStyle name="Normal 2 2 2 2 3 2" xfId="2081"/>
    <cellStyle name="Normal 2 2 2 2 3 2 2" xfId="4198"/>
    <cellStyle name="Normal 2 2 2 2 3 2 2 2" xfId="6738"/>
    <cellStyle name="Normal 2 2 2 2 3 2 2 2 2" xfId="11818"/>
    <cellStyle name="Normal 2 2 2 2 3 2 2 2 2 2" xfId="21978"/>
    <cellStyle name="Normal 2 2 2 2 3 2 2 2 2 2 2" xfId="42298"/>
    <cellStyle name="Normal 2 2 2 2 3 2 2 2 2 3" xfId="32138"/>
    <cellStyle name="Normal 2 2 2 2 3 2 2 2 3" xfId="16898"/>
    <cellStyle name="Normal 2 2 2 2 3 2 2 2 3 2" xfId="37218"/>
    <cellStyle name="Normal 2 2 2 2 3 2 2 2 4" xfId="27058"/>
    <cellStyle name="Normal 2 2 2 2 3 2 2 3" xfId="9278"/>
    <cellStyle name="Normal 2 2 2 2 3 2 2 3 2" xfId="19438"/>
    <cellStyle name="Normal 2 2 2 2 3 2 2 3 2 2" xfId="39758"/>
    <cellStyle name="Normal 2 2 2 2 3 2 2 3 3" xfId="29598"/>
    <cellStyle name="Normal 2 2 2 2 3 2 2 4" xfId="14358"/>
    <cellStyle name="Normal 2 2 2 2 3 2 2 4 2" xfId="34678"/>
    <cellStyle name="Normal 2 2 2 2 3 2 2 5" xfId="24518"/>
    <cellStyle name="Normal 2 2 2 2 3 2 3" xfId="5467"/>
    <cellStyle name="Normal 2 2 2 2 3 2 3 2" xfId="10547"/>
    <cellStyle name="Normal 2 2 2 2 3 2 3 2 2" xfId="20707"/>
    <cellStyle name="Normal 2 2 2 2 3 2 3 2 2 2" xfId="41027"/>
    <cellStyle name="Normal 2 2 2 2 3 2 3 2 3" xfId="30867"/>
    <cellStyle name="Normal 2 2 2 2 3 2 3 3" xfId="15627"/>
    <cellStyle name="Normal 2 2 2 2 3 2 3 3 2" xfId="35947"/>
    <cellStyle name="Normal 2 2 2 2 3 2 3 4" xfId="25787"/>
    <cellStyle name="Normal 2 2 2 2 3 2 4" xfId="8007"/>
    <cellStyle name="Normal 2 2 2 2 3 2 4 2" xfId="18167"/>
    <cellStyle name="Normal 2 2 2 2 3 2 4 2 2" xfId="38487"/>
    <cellStyle name="Normal 2 2 2 2 3 2 4 3" xfId="28327"/>
    <cellStyle name="Normal 2 2 2 2 3 2 5" xfId="13087"/>
    <cellStyle name="Normal 2 2 2 2 3 2 5 2" xfId="33407"/>
    <cellStyle name="Normal 2 2 2 2 3 2 6" xfId="23247"/>
    <cellStyle name="Normal 2 2 2 2 3 3" xfId="4197"/>
    <cellStyle name="Normal 2 2 2 2 3 3 2" xfId="6737"/>
    <cellStyle name="Normal 2 2 2 2 3 3 2 2" xfId="11817"/>
    <cellStyle name="Normal 2 2 2 2 3 3 2 2 2" xfId="21977"/>
    <cellStyle name="Normal 2 2 2 2 3 3 2 2 2 2" xfId="42297"/>
    <cellStyle name="Normal 2 2 2 2 3 3 2 2 3" xfId="32137"/>
    <cellStyle name="Normal 2 2 2 2 3 3 2 3" xfId="16897"/>
    <cellStyle name="Normal 2 2 2 2 3 3 2 3 2" xfId="37217"/>
    <cellStyle name="Normal 2 2 2 2 3 3 2 4" xfId="27057"/>
    <cellStyle name="Normal 2 2 2 2 3 3 3" xfId="9277"/>
    <cellStyle name="Normal 2 2 2 2 3 3 3 2" xfId="19437"/>
    <cellStyle name="Normal 2 2 2 2 3 3 3 2 2" xfId="39757"/>
    <cellStyle name="Normal 2 2 2 2 3 3 3 3" xfId="29597"/>
    <cellStyle name="Normal 2 2 2 2 3 3 4" xfId="14357"/>
    <cellStyle name="Normal 2 2 2 2 3 3 4 2" xfId="34677"/>
    <cellStyle name="Normal 2 2 2 2 3 3 5" xfId="24517"/>
    <cellStyle name="Normal 2 2 2 2 3 4" xfId="5466"/>
    <cellStyle name="Normal 2 2 2 2 3 4 2" xfId="10546"/>
    <cellStyle name="Normal 2 2 2 2 3 4 2 2" xfId="20706"/>
    <cellStyle name="Normal 2 2 2 2 3 4 2 2 2" xfId="41026"/>
    <cellStyle name="Normal 2 2 2 2 3 4 2 3" xfId="30866"/>
    <cellStyle name="Normal 2 2 2 2 3 4 3" xfId="15626"/>
    <cellStyle name="Normal 2 2 2 2 3 4 3 2" xfId="35946"/>
    <cellStyle name="Normal 2 2 2 2 3 4 4" xfId="25786"/>
    <cellStyle name="Normal 2 2 2 2 3 5" xfId="8006"/>
    <cellStyle name="Normal 2 2 2 2 3 5 2" xfId="18166"/>
    <cellStyle name="Normal 2 2 2 2 3 5 2 2" xfId="38486"/>
    <cellStyle name="Normal 2 2 2 2 3 5 3" xfId="28326"/>
    <cellStyle name="Normal 2 2 2 2 3 6" xfId="13086"/>
    <cellStyle name="Normal 2 2 2 2 3 6 2" xfId="33406"/>
    <cellStyle name="Normal 2 2 2 2 3 7" xfId="23246"/>
    <cellStyle name="Normal 2 2 2 2 4" xfId="2082"/>
    <cellStyle name="Normal 2 2 2 2 4 2" xfId="2083"/>
    <cellStyle name="Normal 2 2 2 2 4 2 2" xfId="4200"/>
    <cellStyle name="Normal 2 2 2 2 4 2 2 2" xfId="6740"/>
    <cellStyle name="Normal 2 2 2 2 4 2 2 2 2" xfId="11820"/>
    <cellStyle name="Normal 2 2 2 2 4 2 2 2 2 2" xfId="21980"/>
    <cellStyle name="Normal 2 2 2 2 4 2 2 2 2 2 2" xfId="42300"/>
    <cellStyle name="Normal 2 2 2 2 4 2 2 2 2 3" xfId="32140"/>
    <cellStyle name="Normal 2 2 2 2 4 2 2 2 3" xfId="16900"/>
    <cellStyle name="Normal 2 2 2 2 4 2 2 2 3 2" xfId="37220"/>
    <cellStyle name="Normal 2 2 2 2 4 2 2 2 4" xfId="27060"/>
    <cellStyle name="Normal 2 2 2 2 4 2 2 3" xfId="9280"/>
    <cellStyle name="Normal 2 2 2 2 4 2 2 3 2" xfId="19440"/>
    <cellStyle name="Normal 2 2 2 2 4 2 2 3 2 2" xfId="39760"/>
    <cellStyle name="Normal 2 2 2 2 4 2 2 3 3" xfId="29600"/>
    <cellStyle name="Normal 2 2 2 2 4 2 2 4" xfId="14360"/>
    <cellStyle name="Normal 2 2 2 2 4 2 2 4 2" xfId="34680"/>
    <cellStyle name="Normal 2 2 2 2 4 2 2 5" xfId="24520"/>
    <cellStyle name="Normal 2 2 2 2 4 2 3" xfId="5469"/>
    <cellStyle name="Normal 2 2 2 2 4 2 3 2" xfId="10549"/>
    <cellStyle name="Normal 2 2 2 2 4 2 3 2 2" xfId="20709"/>
    <cellStyle name="Normal 2 2 2 2 4 2 3 2 2 2" xfId="41029"/>
    <cellStyle name="Normal 2 2 2 2 4 2 3 2 3" xfId="30869"/>
    <cellStyle name="Normal 2 2 2 2 4 2 3 3" xfId="15629"/>
    <cellStyle name="Normal 2 2 2 2 4 2 3 3 2" xfId="35949"/>
    <cellStyle name="Normal 2 2 2 2 4 2 3 4" xfId="25789"/>
    <cellStyle name="Normal 2 2 2 2 4 2 4" xfId="8009"/>
    <cellStyle name="Normal 2 2 2 2 4 2 4 2" xfId="18169"/>
    <cellStyle name="Normal 2 2 2 2 4 2 4 2 2" xfId="38489"/>
    <cellStyle name="Normal 2 2 2 2 4 2 4 3" xfId="28329"/>
    <cellStyle name="Normal 2 2 2 2 4 2 5" xfId="13089"/>
    <cellStyle name="Normal 2 2 2 2 4 2 5 2" xfId="33409"/>
    <cellStyle name="Normal 2 2 2 2 4 2 6" xfId="23249"/>
    <cellStyle name="Normal 2 2 2 2 4 3" xfId="4199"/>
    <cellStyle name="Normal 2 2 2 2 4 3 2" xfId="6739"/>
    <cellStyle name="Normal 2 2 2 2 4 3 2 2" xfId="11819"/>
    <cellStyle name="Normal 2 2 2 2 4 3 2 2 2" xfId="21979"/>
    <cellStyle name="Normal 2 2 2 2 4 3 2 2 2 2" xfId="42299"/>
    <cellStyle name="Normal 2 2 2 2 4 3 2 2 3" xfId="32139"/>
    <cellStyle name="Normal 2 2 2 2 4 3 2 3" xfId="16899"/>
    <cellStyle name="Normal 2 2 2 2 4 3 2 3 2" xfId="37219"/>
    <cellStyle name="Normal 2 2 2 2 4 3 2 4" xfId="27059"/>
    <cellStyle name="Normal 2 2 2 2 4 3 3" xfId="9279"/>
    <cellStyle name="Normal 2 2 2 2 4 3 3 2" xfId="19439"/>
    <cellStyle name="Normal 2 2 2 2 4 3 3 2 2" xfId="39759"/>
    <cellStyle name="Normal 2 2 2 2 4 3 3 3" xfId="29599"/>
    <cellStyle name="Normal 2 2 2 2 4 3 4" xfId="14359"/>
    <cellStyle name="Normal 2 2 2 2 4 3 4 2" xfId="34679"/>
    <cellStyle name="Normal 2 2 2 2 4 3 5" xfId="24519"/>
    <cellStyle name="Normal 2 2 2 2 4 4" xfId="5468"/>
    <cellStyle name="Normal 2 2 2 2 4 4 2" xfId="10548"/>
    <cellStyle name="Normal 2 2 2 2 4 4 2 2" xfId="20708"/>
    <cellStyle name="Normal 2 2 2 2 4 4 2 2 2" xfId="41028"/>
    <cellStyle name="Normal 2 2 2 2 4 4 2 3" xfId="30868"/>
    <cellStyle name="Normal 2 2 2 2 4 4 3" xfId="15628"/>
    <cellStyle name="Normal 2 2 2 2 4 4 3 2" xfId="35948"/>
    <cellStyle name="Normal 2 2 2 2 4 4 4" xfId="25788"/>
    <cellStyle name="Normal 2 2 2 2 4 5" xfId="8008"/>
    <cellStyle name="Normal 2 2 2 2 4 5 2" xfId="18168"/>
    <cellStyle name="Normal 2 2 2 2 4 5 2 2" xfId="38488"/>
    <cellStyle name="Normal 2 2 2 2 4 5 3" xfId="28328"/>
    <cellStyle name="Normal 2 2 2 2 4 6" xfId="13088"/>
    <cellStyle name="Normal 2 2 2 2 4 6 2" xfId="33408"/>
    <cellStyle name="Normal 2 2 2 2 4 7" xfId="23248"/>
    <cellStyle name="Normal 2 2 2 2 5" xfId="2084"/>
    <cellStyle name="Normal 2 2 2 2 5 2" xfId="4201"/>
    <cellStyle name="Normal 2 2 2 2 5 2 2" xfId="6741"/>
    <cellStyle name="Normal 2 2 2 2 5 2 2 2" xfId="11821"/>
    <cellStyle name="Normal 2 2 2 2 5 2 2 2 2" xfId="21981"/>
    <cellStyle name="Normal 2 2 2 2 5 2 2 2 2 2" xfId="42301"/>
    <cellStyle name="Normal 2 2 2 2 5 2 2 2 3" xfId="32141"/>
    <cellStyle name="Normal 2 2 2 2 5 2 2 3" xfId="16901"/>
    <cellStyle name="Normal 2 2 2 2 5 2 2 3 2" xfId="37221"/>
    <cellStyle name="Normal 2 2 2 2 5 2 2 4" xfId="27061"/>
    <cellStyle name="Normal 2 2 2 2 5 2 3" xfId="9281"/>
    <cellStyle name="Normal 2 2 2 2 5 2 3 2" xfId="19441"/>
    <cellStyle name="Normal 2 2 2 2 5 2 3 2 2" xfId="39761"/>
    <cellStyle name="Normal 2 2 2 2 5 2 3 3" xfId="29601"/>
    <cellStyle name="Normal 2 2 2 2 5 2 4" xfId="14361"/>
    <cellStyle name="Normal 2 2 2 2 5 2 4 2" xfId="34681"/>
    <cellStyle name="Normal 2 2 2 2 5 2 5" xfId="24521"/>
    <cellStyle name="Normal 2 2 2 2 5 3" xfId="5470"/>
    <cellStyle name="Normal 2 2 2 2 5 3 2" xfId="10550"/>
    <cellStyle name="Normal 2 2 2 2 5 3 2 2" xfId="20710"/>
    <cellStyle name="Normal 2 2 2 2 5 3 2 2 2" xfId="41030"/>
    <cellStyle name="Normal 2 2 2 2 5 3 2 3" xfId="30870"/>
    <cellStyle name="Normal 2 2 2 2 5 3 3" xfId="15630"/>
    <cellStyle name="Normal 2 2 2 2 5 3 3 2" xfId="35950"/>
    <cellStyle name="Normal 2 2 2 2 5 3 4" xfId="25790"/>
    <cellStyle name="Normal 2 2 2 2 5 4" xfId="8010"/>
    <cellStyle name="Normal 2 2 2 2 5 4 2" xfId="18170"/>
    <cellStyle name="Normal 2 2 2 2 5 4 2 2" xfId="38490"/>
    <cellStyle name="Normal 2 2 2 2 5 4 3" xfId="28330"/>
    <cellStyle name="Normal 2 2 2 2 5 5" xfId="13090"/>
    <cellStyle name="Normal 2 2 2 2 5 5 2" xfId="33410"/>
    <cellStyle name="Normal 2 2 2 2 5 6" xfId="23250"/>
    <cellStyle name="Normal 2 2 2 2 6" xfId="3114"/>
    <cellStyle name="Normal 2 2 2 2 7" xfId="4194"/>
    <cellStyle name="Normal 2 2 2 2 7 2" xfId="6734"/>
    <cellStyle name="Normal 2 2 2 2 7 2 2" xfId="11814"/>
    <cellStyle name="Normal 2 2 2 2 7 2 2 2" xfId="21974"/>
    <cellStyle name="Normal 2 2 2 2 7 2 2 2 2" xfId="42294"/>
    <cellStyle name="Normal 2 2 2 2 7 2 2 3" xfId="32134"/>
    <cellStyle name="Normal 2 2 2 2 7 2 3" xfId="16894"/>
    <cellStyle name="Normal 2 2 2 2 7 2 3 2" xfId="37214"/>
    <cellStyle name="Normal 2 2 2 2 7 2 4" xfId="27054"/>
    <cellStyle name="Normal 2 2 2 2 7 3" xfId="9274"/>
    <cellStyle name="Normal 2 2 2 2 7 3 2" xfId="19434"/>
    <cellStyle name="Normal 2 2 2 2 7 3 2 2" xfId="39754"/>
    <cellStyle name="Normal 2 2 2 2 7 3 3" xfId="29594"/>
    <cellStyle name="Normal 2 2 2 2 7 4" xfId="14354"/>
    <cellStyle name="Normal 2 2 2 2 7 4 2" xfId="34674"/>
    <cellStyle name="Normal 2 2 2 2 7 5" xfId="24514"/>
    <cellStyle name="Normal 2 2 2 2 8" xfId="5463"/>
    <cellStyle name="Normal 2 2 2 2 8 2" xfId="10543"/>
    <cellStyle name="Normal 2 2 2 2 8 2 2" xfId="20703"/>
    <cellStyle name="Normal 2 2 2 2 8 2 2 2" xfId="41023"/>
    <cellStyle name="Normal 2 2 2 2 8 2 3" xfId="30863"/>
    <cellStyle name="Normal 2 2 2 2 8 3" xfId="15623"/>
    <cellStyle name="Normal 2 2 2 2 8 3 2" xfId="35943"/>
    <cellStyle name="Normal 2 2 2 2 8 4" xfId="25783"/>
    <cellStyle name="Normal 2 2 2 2 9" xfId="8003"/>
    <cellStyle name="Normal 2 2 2 2 9 2" xfId="18163"/>
    <cellStyle name="Normal 2 2 2 2 9 2 2" xfId="38483"/>
    <cellStyle name="Normal 2 2 2 2 9 3" xfId="28323"/>
    <cellStyle name="Normal 2 2 2 3" xfId="2085"/>
    <cellStyle name="Normal 2 2 2 3 2" xfId="2086"/>
    <cellStyle name="Normal 2 2 2 3 2 2" xfId="4203"/>
    <cellStyle name="Normal 2 2 2 3 2 2 2" xfId="6743"/>
    <cellStyle name="Normal 2 2 2 3 2 2 2 2" xfId="11823"/>
    <cellStyle name="Normal 2 2 2 3 2 2 2 2 2" xfId="21983"/>
    <cellStyle name="Normal 2 2 2 3 2 2 2 2 2 2" xfId="42303"/>
    <cellStyle name="Normal 2 2 2 3 2 2 2 2 3" xfId="32143"/>
    <cellStyle name="Normal 2 2 2 3 2 2 2 3" xfId="16903"/>
    <cellStyle name="Normal 2 2 2 3 2 2 2 3 2" xfId="37223"/>
    <cellStyle name="Normal 2 2 2 3 2 2 2 4" xfId="27063"/>
    <cellStyle name="Normal 2 2 2 3 2 2 3" xfId="9283"/>
    <cellStyle name="Normal 2 2 2 3 2 2 3 2" xfId="19443"/>
    <cellStyle name="Normal 2 2 2 3 2 2 3 2 2" xfId="39763"/>
    <cellStyle name="Normal 2 2 2 3 2 2 3 3" xfId="29603"/>
    <cellStyle name="Normal 2 2 2 3 2 2 4" xfId="14363"/>
    <cellStyle name="Normal 2 2 2 3 2 2 4 2" xfId="34683"/>
    <cellStyle name="Normal 2 2 2 3 2 2 5" xfId="24523"/>
    <cellStyle name="Normal 2 2 2 3 2 3" xfId="5472"/>
    <cellStyle name="Normal 2 2 2 3 2 3 2" xfId="10552"/>
    <cellStyle name="Normal 2 2 2 3 2 3 2 2" xfId="20712"/>
    <cellStyle name="Normal 2 2 2 3 2 3 2 2 2" xfId="41032"/>
    <cellStyle name="Normal 2 2 2 3 2 3 2 3" xfId="30872"/>
    <cellStyle name="Normal 2 2 2 3 2 3 3" xfId="15632"/>
    <cellStyle name="Normal 2 2 2 3 2 3 3 2" xfId="35952"/>
    <cellStyle name="Normal 2 2 2 3 2 3 4" xfId="25792"/>
    <cellStyle name="Normal 2 2 2 3 2 4" xfId="8012"/>
    <cellStyle name="Normal 2 2 2 3 2 4 2" xfId="18172"/>
    <cellStyle name="Normal 2 2 2 3 2 4 2 2" xfId="38492"/>
    <cellStyle name="Normal 2 2 2 3 2 4 3" xfId="28332"/>
    <cellStyle name="Normal 2 2 2 3 2 5" xfId="13092"/>
    <cellStyle name="Normal 2 2 2 3 2 5 2" xfId="33412"/>
    <cellStyle name="Normal 2 2 2 3 2 6" xfId="23252"/>
    <cellStyle name="Normal 2 2 2 3 3" xfId="4202"/>
    <cellStyle name="Normal 2 2 2 3 3 2" xfId="6742"/>
    <cellStyle name="Normal 2 2 2 3 3 2 2" xfId="11822"/>
    <cellStyle name="Normal 2 2 2 3 3 2 2 2" xfId="21982"/>
    <cellStyle name="Normal 2 2 2 3 3 2 2 2 2" xfId="42302"/>
    <cellStyle name="Normal 2 2 2 3 3 2 2 3" xfId="32142"/>
    <cellStyle name="Normal 2 2 2 3 3 2 3" xfId="16902"/>
    <cellStyle name="Normal 2 2 2 3 3 2 3 2" xfId="37222"/>
    <cellStyle name="Normal 2 2 2 3 3 2 4" xfId="27062"/>
    <cellStyle name="Normal 2 2 2 3 3 3" xfId="9282"/>
    <cellStyle name="Normal 2 2 2 3 3 3 2" xfId="19442"/>
    <cellStyle name="Normal 2 2 2 3 3 3 2 2" xfId="39762"/>
    <cellStyle name="Normal 2 2 2 3 3 3 3" xfId="29602"/>
    <cellStyle name="Normal 2 2 2 3 3 4" xfId="14362"/>
    <cellStyle name="Normal 2 2 2 3 3 4 2" xfId="34682"/>
    <cellStyle name="Normal 2 2 2 3 3 5" xfId="24522"/>
    <cellStyle name="Normal 2 2 2 3 4" xfId="5471"/>
    <cellStyle name="Normal 2 2 2 3 4 2" xfId="10551"/>
    <cellStyle name="Normal 2 2 2 3 4 2 2" xfId="20711"/>
    <cellStyle name="Normal 2 2 2 3 4 2 2 2" xfId="41031"/>
    <cellStyle name="Normal 2 2 2 3 4 2 3" xfId="30871"/>
    <cellStyle name="Normal 2 2 2 3 4 3" xfId="15631"/>
    <cellStyle name="Normal 2 2 2 3 4 3 2" xfId="35951"/>
    <cellStyle name="Normal 2 2 2 3 4 4" xfId="25791"/>
    <cellStyle name="Normal 2 2 2 3 5" xfId="8011"/>
    <cellStyle name="Normal 2 2 2 3 5 2" xfId="18171"/>
    <cellStyle name="Normal 2 2 2 3 5 2 2" xfId="38491"/>
    <cellStyle name="Normal 2 2 2 3 5 3" xfId="28331"/>
    <cellStyle name="Normal 2 2 2 3 6" xfId="13091"/>
    <cellStyle name="Normal 2 2 2 3 6 2" xfId="33411"/>
    <cellStyle name="Normal 2 2 2 3 7" xfId="23251"/>
    <cellStyle name="Normal 2 2 2 4" xfId="2087"/>
    <cellStyle name="Normal 2 2 2 4 2" xfId="2088"/>
    <cellStyle name="Normal 2 2 2 4 2 2" xfId="4205"/>
    <cellStyle name="Normal 2 2 2 4 2 2 2" xfId="6745"/>
    <cellStyle name="Normal 2 2 2 4 2 2 2 2" xfId="11825"/>
    <cellStyle name="Normal 2 2 2 4 2 2 2 2 2" xfId="21985"/>
    <cellStyle name="Normal 2 2 2 4 2 2 2 2 2 2" xfId="42305"/>
    <cellStyle name="Normal 2 2 2 4 2 2 2 2 3" xfId="32145"/>
    <cellStyle name="Normal 2 2 2 4 2 2 2 3" xfId="16905"/>
    <cellStyle name="Normal 2 2 2 4 2 2 2 3 2" xfId="37225"/>
    <cellStyle name="Normal 2 2 2 4 2 2 2 4" xfId="27065"/>
    <cellStyle name="Normal 2 2 2 4 2 2 3" xfId="9285"/>
    <cellStyle name="Normal 2 2 2 4 2 2 3 2" xfId="19445"/>
    <cellStyle name="Normal 2 2 2 4 2 2 3 2 2" xfId="39765"/>
    <cellStyle name="Normal 2 2 2 4 2 2 3 3" xfId="29605"/>
    <cellStyle name="Normal 2 2 2 4 2 2 4" xfId="14365"/>
    <cellStyle name="Normal 2 2 2 4 2 2 4 2" xfId="34685"/>
    <cellStyle name="Normal 2 2 2 4 2 2 5" xfId="24525"/>
    <cellStyle name="Normal 2 2 2 4 2 3" xfId="5474"/>
    <cellStyle name="Normal 2 2 2 4 2 3 2" xfId="10554"/>
    <cellStyle name="Normal 2 2 2 4 2 3 2 2" xfId="20714"/>
    <cellStyle name="Normal 2 2 2 4 2 3 2 2 2" xfId="41034"/>
    <cellStyle name="Normal 2 2 2 4 2 3 2 3" xfId="30874"/>
    <cellStyle name="Normal 2 2 2 4 2 3 3" xfId="15634"/>
    <cellStyle name="Normal 2 2 2 4 2 3 3 2" xfId="35954"/>
    <cellStyle name="Normal 2 2 2 4 2 3 4" xfId="25794"/>
    <cellStyle name="Normal 2 2 2 4 2 4" xfId="8014"/>
    <cellStyle name="Normal 2 2 2 4 2 4 2" xfId="18174"/>
    <cellStyle name="Normal 2 2 2 4 2 4 2 2" xfId="38494"/>
    <cellStyle name="Normal 2 2 2 4 2 4 3" xfId="28334"/>
    <cellStyle name="Normal 2 2 2 4 2 5" xfId="13094"/>
    <cellStyle name="Normal 2 2 2 4 2 5 2" xfId="33414"/>
    <cellStyle name="Normal 2 2 2 4 2 6" xfId="23254"/>
    <cellStyle name="Normal 2 2 2 4 3" xfId="4204"/>
    <cellStyle name="Normal 2 2 2 4 3 2" xfId="6744"/>
    <cellStyle name="Normal 2 2 2 4 3 2 2" xfId="11824"/>
    <cellStyle name="Normal 2 2 2 4 3 2 2 2" xfId="21984"/>
    <cellStyle name="Normal 2 2 2 4 3 2 2 2 2" xfId="42304"/>
    <cellStyle name="Normal 2 2 2 4 3 2 2 3" xfId="32144"/>
    <cellStyle name="Normal 2 2 2 4 3 2 3" xfId="16904"/>
    <cellStyle name="Normal 2 2 2 4 3 2 3 2" xfId="37224"/>
    <cellStyle name="Normal 2 2 2 4 3 2 4" xfId="27064"/>
    <cellStyle name="Normal 2 2 2 4 3 3" xfId="9284"/>
    <cellStyle name="Normal 2 2 2 4 3 3 2" xfId="19444"/>
    <cellStyle name="Normal 2 2 2 4 3 3 2 2" xfId="39764"/>
    <cellStyle name="Normal 2 2 2 4 3 3 3" xfId="29604"/>
    <cellStyle name="Normal 2 2 2 4 3 4" xfId="14364"/>
    <cellStyle name="Normal 2 2 2 4 3 4 2" xfId="34684"/>
    <cellStyle name="Normal 2 2 2 4 3 5" xfId="24524"/>
    <cellStyle name="Normal 2 2 2 4 4" xfId="5473"/>
    <cellStyle name="Normal 2 2 2 4 4 2" xfId="10553"/>
    <cellStyle name="Normal 2 2 2 4 4 2 2" xfId="20713"/>
    <cellStyle name="Normal 2 2 2 4 4 2 2 2" xfId="41033"/>
    <cellStyle name="Normal 2 2 2 4 4 2 3" xfId="30873"/>
    <cellStyle name="Normal 2 2 2 4 4 3" xfId="15633"/>
    <cellStyle name="Normal 2 2 2 4 4 3 2" xfId="35953"/>
    <cellStyle name="Normal 2 2 2 4 4 4" xfId="25793"/>
    <cellStyle name="Normal 2 2 2 4 5" xfId="8013"/>
    <cellStyle name="Normal 2 2 2 4 5 2" xfId="18173"/>
    <cellStyle name="Normal 2 2 2 4 5 2 2" xfId="38493"/>
    <cellStyle name="Normal 2 2 2 4 5 3" xfId="28333"/>
    <cellStyle name="Normal 2 2 2 4 6" xfId="13093"/>
    <cellStyle name="Normal 2 2 2 4 6 2" xfId="33413"/>
    <cellStyle name="Normal 2 2 2 4 7" xfId="23253"/>
    <cellStyle name="Normal 2 2 2 5" xfId="2089"/>
    <cellStyle name="Normal 2 2 2 5 2" xfId="2090"/>
    <cellStyle name="Normal 2 2 2 5 2 2" xfId="4207"/>
    <cellStyle name="Normal 2 2 2 5 2 2 2" xfId="6747"/>
    <cellStyle name="Normal 2 2 2 5 2 2 2 2" xfId="11827"/>
    <cellStyle name="Normal 2 2 2 5 2 2 2 2 2" xfId="21987"/>
    <cellStyle name="Normal 2 2 2 5 2 2 2 2 2 2" xfId="42307"/>
    <cellStyle name="Normal 2 2 2 5 2 2 2 2 3" xfId="32147"/>
    <cellStyle name="Normal 2 2 2 5 2 2 2 3" xfId="16907"/>
    <cellStyle name="Normal 2 2 2 5 2 2 2 3 2" xfId="37227"/>
    <cellStyle name="Normal 2 2 2 5 2 2 2 4" xfId="27067"/>
    <cellStyle name="Normal 2 2 2 5 2 2 3" xfId="9287"/>
    <cellStyle name="Normal 2 2 2 5 2 2 3 2" xfId="19447"/>
    <cellStyle name="Normal 2 2 2 5 2 2 3 2 2" xfId="39767"/>
    <cellStyle name="Normal 2 2 2 5 2 2 3 3" xfId="29607"/>
    <cellStyle name="Normal 2 2 2 5 2 2 4" xfId="14367"/>
    <cellStyle name="Normal 2 2 2 5 2 2 4 2" xfId="34687"/>
    <cellStyle name="Normal 2 2 2 5 2 2 5" xfId="24527"/>
    <cellStyle name="Normal 2 2 2 5 2 3" xfId="5476"/>
    <cellStyle name="Normal 2 2 2 5 2 3 2" xfId="10556"/>
    <cellStyle name="Normal 2 2 2 5 2 3 2 2" xfId="20716"/>
    <cellStyle name="Normal 2 2 2 5 2 3 2 2 2" xfId="41036"/>
    <cellStyle name="Normal 2 2 2 5 2 3 2 3" xfId="30876"/>
    <cellStyle name="Normal 2 2 2 5 2 3 3" xfId="15636"/>
    <cellStyle name="Normal 2 2 2 5 2 3 3 2" xfId="35956"/>
    <cellStyle name="Normal 2 2 2 5 2 3 4" xfId="25796"/>
    <cellStyle name="Normal 2 2 2 5 2 4" xfId="8016"/>
    <cellStyle name="Normal 2 2 2 5 2 4 2" xfId="18176"/>
    <cellStyle name="Normal 2 2 2 5 2 4 2 2" xfId="38496"/>
    <cellStyle name="Normal 2 2 2 5 2 4 3" xfId="28336"/>
    <cellStyle name="Normal 2 2 2 5 2 5" xfId="13096"/>
    <cellStyle name="Normal 2 2 2 5 2 5 2" xfId="33416"/>
    <cellStyle name="Normal 2 2 2 5 2 6" xfId="23256"/>
    <cellStyle name="Normal 2 2 2 5 3" xfId="4206"/>
    <cellStyle name="Normal 2 2 2 5 3 2" xfId="6746"/>
    <cellStyle name="Normal 2 2 2 5 3 2 2" xfId="11826"/>
    <cellStyle name="Normal 2 2 2 5 3 2 2 2" xfId="21986"/>
    <cellStyle name="Normal 2 2 2 5 3 2 2 2 2" xfId="42306"/>
    <cellStyle name="Normal 2 2 2 5 3 2 2 3" xfId="32146"/>
    <cellStyle name="Normal 2 2 2 5 3 2 3" xfId="16906"/>
    <cellStyle name="Normal 2 2 2 5 3 2 3 2" xfId="37226"/>
    <cellStyle name="Normal 2 2 2 5 3 2 4" xfId="27066"/>
    <cellStyle name="Normal 2 2 2 5 3 3" xfId="9286"/>
    <cellStyle name="Normal 2 2 2 5 3 3 2" xfId="19446"/>
    <cellStyle name="Normal 2 2 2 5 3 3 2 2" xfId="39766"/>
    <cellStyle name="Normal 2 2 2 5 3 3 3" xfId="29606"/>
    <cellStyle name="Normal 2 2 2 5 3 4" xfId="14366"/>
    <cellStyle name="Normal 2 2 2 5 3 4 2" xfId="34686"/>
    <cellStyle name="Normal 2 2 2 5 3 5" xfId="24526"/>
    <cellStyle name="Normal 2 2 2 5 4" xfId="5475"/>
    <cellStyle name="Normal 2 2 2 5 4 2" xfId="10555"/>
    <cellStyle name="Normal 2 2 2 5 4 2 2" xfId="20715"/>
    <cellStyle name="Normal 2 2 2 5 4 2 2 2" xfId="41035"/>
    <cellStyle name="Normal 2 2 2 5 4 2 3" xfId="30875"/>
    <cellStyle name="Normal 2 2 2 5 4 3" xfId="15635"/>
    <cellStyle name="Normal 2 2 2 5 4 3 2" xfId="35955"/>
    <cellStyle name="Normal 2 2 2 5 4 4" xfId="25795"/>
    <cellStyle name="Normal 2 2 2 5 5" xfId="8015"/>
    <cellStyle name="Normal 2 2 2 5 5 2" xfId="18175"/>
    <cellStyle name="Normal 2 2 2 5 5 2 2" xfId="38495"/>
    <cellStyle name="Normal 2 2 2 5 5 3" xfId="28335"/>
    <cellStyle name="Normal 2 2 2 5 6" xfId="13095"/>
    <cellStyle name="Normal 2 2 2 5 6 2" xfId="33415"/>
    <cellStyle name="Normal 2 2 2 5 7" xfId="23255"/>
    <cellStyle name="Normal 2 2 2 6" xfId="2091"/>
    <cellStyle name="Normal 2 2 2 6 2" xfId="2092"/>
    <cellStyle name="Normal 2 2 2 6 2 2" xfId="4208"/>
    <cellStyle name="Normal 2 2 2 6 2 2 2" xfId="6748"/>
    <cellStyle name="Normal 2 2 2 6 2 2 2 2" xfId="11828"/>
    <cellStyle name="Normal 2 2 2 6 2 2 2 2 2" xfId="21988"/>
    <cellStyle name="Normal 2 2 2 6 2 2 2 2 2 2" xfId="42308"/>
    <cellStyle name="Normal 2 2 2 6 2 2 2 2 3" xfId="32148"/>
    <cellStyle name="Normal 2 2 2 6 2 2 2 3" xfId="16908"/>
    <cellStyle name="Normal 2 2 2 6 2 2 2 3 2" xfId="37228"/>
    <cellStyle name="Normal 2 2 2 6 2 2 2 4" xfId="27068"/>
    <cellStyle name="Normal 2 2 2 6 2 2 3" xfId="9288"/>
    <cellStyle name="Normal 2 2 2 6 2 2 3 2" xfId="19448"/>
    <cellStyle name="Normal 2 2 2 6 2 2 3 2 2" xfId="39768"/>
    <cellStyle name="Normal 2 2 2 6 2 2 3 3" xfId="29608"/>
    <cellStyle name="Normal 2 2 2 6 2 2 4" xfId="14368"/>
    <cellStyle name="Normal 2 2 2 6 2 2 4 2" xfId="34688"/>
    <cellStyle name="Normal 2 2 2 6 2 2 5" xfId="24528"/>
    <cellStyle name="Normal 2 2 2 6 2 3" xfId="5477"/>
    <cellStyle name="Normal 2 2 2 6 2 3 2" xfId="10557"/>
    <cellStyle name="Normal 2 2 2 6 2 3 2 2" xfId="20717"/>
    <cellStyle name="Normal 2 2 2 6 2 3 2 2 2" xfId="41037"/>
    <cellStyle name="Normal 2 2 2 6 2 3 2 3" xfId="30877"/>
    <cellStyle name="Normal 2 2 2 6 2 3 3" xfId="15637"/>
    <cellStyle name="Normal 2 2 2 6 2 3 3 2" xfId="35957"/>
    <cellStyle name="Normal 2 2 2 6 2 3 4" xfId="25797"/>
    <cellStyle name="Normal 2 2 2 6 2 4" xfId="8017"/>
    <cellStyle name="Normal 2 2 2 6 2 4 2" xfId="18177"/>
    <cellStyle name="Normal 2 2 2 6 2 4 2 2" xfId="38497"/>
    <cellStyle name="Normal 2 2 2 6 2 4 3" xfId="28337"/>
    <cellStyle name="Normal 2 2 2 6 2 5" xfId="13097"/>
    <cellStyle name="Normal 2 2 2 6 2 5 2" xfId="33417"/>
    <cellStyle name="Normal 2 2 2 6 2 6" xfId="23257"/>
    <cellStyle name="Normal 2 2 2 7" xfId="3340"/>
    <cellStyle name="Normal 2 2 2 7 2" xfId="5880"/>
    <cellStyle name="Normal 2 2 2 7 2 2" xfId="10960"/>
    <cellStyle name="Normal 2 2 2 7 2 2 2" xfId="21120"/>
    <cellStyle name="Normal 2 2 2 7 2 2 2 2" xfId="41440"/>
    <cellStyle name="Normal 2 2 2 7 2 2 3" xfId="31280"/>
    <cellStyle name="Normal 2 2 2 7 2 3" xfId="16040"/>
    <cellStyle name="Normal 2 2 2 7 2 3 2" xfId="36360"/>
    <cellStyle name="Normal 2 2 2 7 2 4" xfId="26200"/>
    <cellStyle name="Normal 2 2 2 7 3" xfId="8420"/>
    <cellStyle name="Normal 2 2 2 7 3 2" xfId="18580"/>
    <cellStyle name="Normal 2 2 2 7 3 2 2" xfId="38900"/>
    <cellStyle name="Normal 2 2 2 7 3 3" xfId="28740"/>
    <cellStyle name="Normal 2 2 2 7 4" xfId="13500"/>
    <cellStyle name="Normal 2 2 2 7 4 2" xfId="33820"/>
    <cellStyle name="Normal 2 2 2 7 5" xfId="23660"/>
    <cellStyle name="Normal 2 2 2 8" xfId="5462"/>
    <cellStyle name="Normal 2 2 2 8 2" xfId="10542"/>
    <cellStyle name="Normal 2 2 2 8 2 2" xfId="20702"/>
    <cellStyle name="Normal 2 2 2 8 2 2 2" xfId="41022"/>
    <cellStyle name="Normal 2 2 2 8 2 3" xfId="30862"/>
    <cellStyle name="Normal 2 2 2 8 3" xfId="15622"/>
    <cellStyle name="Normal 2 2 2 8 3 2" xfId="35942"/>
    <cellStyle name="Normal 2 2 2 8 4" xfId="25782"/>
    <cellStyle name="Normal 2 2 2 9" xfId="8002"/>
    <cellStyle name="Normal 2 2 2 9 2" xfId="18162"/>
    <cellStyle name="Normal 2 2 2 9 2 2" xfId="38482"/>
    <cellStyle name="Normal 2 2 2 9 3" xfId="28322"/>
    <cellStyle name="Normal 2 2 3" xfId="2093"/>
    <cellStyle name="Normal 2 2 3 10" xfId="13098"/>
    <cellStyle name="Normal 2 2 3 10 2" xfId="33418"/>
    <cellStyle name="Normal 2 2 3 11" xfId="23258"/>
    <cellStyle name="Normal 2 2 3 2" xfId="2094"/>
    <cellStyle name="Normal 2 2 3 2 2" xfId="2095"/>
    <cellStyle name="Normal 2 2 3 2 2 2" xfId="4211"/>
    <cellStyle name="Normal 2 2 3 2 2 2 2" xfId="6751"/>
    <cellStyle name="Normal 2 2 3 2 2 2 2 2" xfId="11831"/>
    <cellStyle name="Normal 2 2 3 2 2 2 2 2 2" xfId="21991"/>
    <cellStyle name="Normal 2 2 3 2 2 2 2 2 2 2" xfId="42311"/>
    <cellStyle name="Normal 2 2 3 2 2 2 2 2 3" xfId="32151"/>
    <cellStyle name="Normal 2 2 3 2 2 2 2 3" xfId="16911"/>
    <cellStyle name="Normal 2 2 3 2 2 2 2 3 2" xfId="37231"/>
    <cellStyle name="Normal 2 2 3 2 2 2 2 4" xfId="27071"/>
    <cellStyle name="Normal 2 2 3 2 2 2 3" xfId="9291"/>
    <cellStyle name="Normal 2 2 3 2 2 2 3 2" xfId="19451"/>
    <cellStyle name="Normal 2 2 3 2 2 2 3 2 2" xfId="39771"/>
    <cellStyle name="Normal 2 2 3 2 2 2 3 3" xfId="29611"/>
    <cellStyle name="Normal 2 2 3 2 2 2 4" xfId="14371"/>
    <cellStyle name="Normal 2 2 3 2 2 2 4 2" xfId="34691"/>
    <cellStyle name="Normal 2 2 3 2 2 2 5" xfId="24531"/>
    <cellStyle name="Normal 2 2 3 2 2 3" xfId="5480"/>
    <cellStyle name="Normal 2 2 3 2 2 3 2" xfId="10560"/>
    <cellStyle name="Normal 2 2 3 2 2 3 2 2" xfId="20720"/>
    <cellStyle name="Normal 2 2 3 2 2 3 2 2 2" xfId="41040"/>
    <cellStyle name="Normal 2 2 3 2 2 3 2 3" xfId="30880"/>
    <cellStyle name="Normal 2 2 3 2 2 3 3" xfId="15640"/>
    <cellStyle name="Normal 2 2 3 2 2 3 3 2" xfId="35960"/>
    <cellStyle name="Normal 2 2 3 2 2 3 4" xfId="25800"/>
    <cellStyle name="Normal 2 2 3 2 2 4" xfId="8020"/>
    <cellStyle name="Normal 2 2 3 2 2 4 2" xfId="18180"/>
    <cellStyle name="Normal 2 2 3 2 2 4 2 2" xfId="38500"/>
    <cellStyle name="Normal 2 2 3 2 2 4 3" xfId="28340"/>
    <cellStyle name="Normal 2 2 3 2 2 5" xfId="13100"/>
    <cellStyle name="Normal 2 2 3 2 2 5 2" xfId="33420"/>
    <cellStyle name="Normal 2 2 3 2 2 6" xfId="23260"/>
    <cellStyle name="Normal 2 2 3 2 3" xfId="4210"/>
    <cellStyle name="Normal 2 2 3 2 3 2" xfId="6750"/>
    <cellStyle name="Normal 2 2 3 2 3 2 2" xfId="11830"/>
    <cellStyle name="Normal 2 2 3 2 3 2 2 2" xfId="21990"/>
    <cellStyle name="Normal 2 2 3 2 3 2 2 2 2" xfId="42310"/>
    <cellStyle name="Normal 2 2 3 2 3 2 2 3" xfId="32150"/>
    <cellStyle name="Normal 2 2 3 2 3 2 3" xfId="16910"/>
    <cellStyle name="Normal 2 2 3 2 3 2 3 2" xfId="37230"/>
    <cellStyle name="Normal 2 2 3 2 3 2 4" xfId="27070"/>
    <cellStyle name="Normal 2 2 3 2 3 3" xfId="9290"/>
    <cellStyle name="Normal 2 2 3 2 3 3 2" xfId="19450"/>
    <cellStyle name="Normal 2 2 3 2 3 3 2 2" xfId="39770"/>
    <cellStyle name="Normal 2 2 3 2 3 3 3" xfId="29610"/>
    <cellStyle name="Normal 2 2 3 2 3 4" xfId="14370"/>
    <cellStyle name="Normal 2 2 3 2 3 4 2" xfId="34690"/>
    <cellStyle name="Normal 2 2 3 2 3 5" xfId="24530"/>
    <cellStyle name="Normal 2 2 3 2 4" xfId="5479"/>
    <cellStyle name="Normal 2 2 3 2 4 2" xfId="10559"/>
    <cellStyle name="Normal 2 2 3 2 4 2 2" xfId="20719"/>
    <cellStyle name="Normal 2 2 3 2 4 2 2 2" xfId="41039"/>
    <cellStyle name="Normal 2 2 3 2 4 2 3" xfId="30879"/>
    <cellStyle name="Normal 2 2 3 2 4 3" xfId="15639"/>
    <cellStyle name="Normal 2 2 3 2 4 3 2" xfId="35959"/>
    <cellStyle name="Normal 2 2 3 2 4 4" xfId="25799"/>
    <cellStyle name="Normal 2 2 3 2 5" xfId="8019"/>
    <cellStyle name="Normal 2 2 3 2 5 2" xfId="18179"/>
    <cellStyle name="Normal 2 2 3 2 5 2 2" xfId="38499"/>
    <cellStyle name="Normal 2 2 3 2 5 3" xfId="28339"/>
    <cellStyle name="Normal 2 2 3 2 6" xfId="13099"/>
    <cellStyle name="Normal 2 2 3 2 6 2" xfId="33419"/>
    <cellStyle name="Normal 2 2 3 2 7" xfId="23259"/>
    <cellStyle name="Normal 2 2 3 3" xfId="2096"/>
    <cellStyle name="Normal 2 2 3 3 2" xfId="2097"/>
    <cellStyle name="Normal 2 2 3 3 2 2" xfId="4213"/>
    <cellStyle name="Normal 2 2 3 3 2 2 2" xfId="6753"/>
    <cellStyle name="Normal 2 2 3 3 2 2 2 2" xfId="11833"/>
    <cellStyle name="Normal 2 2 3 3 2 2 2 2 2" xfId="21993"/>
    <cellStyle name="Normal 2 2 3 3 2 2 2 2 2 2" xfId="42313"/>
    <cellStyle name="Normal 2 2 3 3 2 2 2 2 3" xfId="32153"/>
    <cellStyle name="Normal 2 2 3 3 2 2 2 3" xfId="16913"/>
    <cellStyle name="Normal 2 2 3 3 2 2 2 3 2" xfId="37233"/>
    <cellStyle name="Normal 2 2 3 3 2 2 2 4" xfId="27073"/>
    <cellStyle name="Normal 2 2 3 3 2 2 3" xfId="9293"/>
    <cellStyle name="Normal 2 2 3 3 2 2 3 2" xfId="19453"/>
    <cellStyle name="Normal 2 2 3 3 2 2 3 2 2" xfId="39773"/>
    <cellStyle name="Normal 2 2 3 3 2 2 3 3" xfId="29613"/>
    <cellStyle name="Normal 2 2 3 3 2 2 4" xfId="14373"/>
    <cellStyle name="Normal 2 2 3 3 2 2 4 2" xfId="34693"/>
    <cellStyle name="Normal 2 2 3 3 2 2 5" xfId="24533"/>
    <cellStyle name="Normal 2 2 3 3 2 3" xfId="5482"/>
    <cellStyle name="Normal 2 2 3 3 2 3 2" xfId="10562"/>
    <cellStyle name="Normal 2 2 3 3 2 3 2 2" xfId="20722"/>
    <cellStyle name="Normal 2 2 3 3 2 3 2 2 2" xfId="41042"/>
    <cellStyle name="Normal 2 2 3 3 2 3 2 3" xfId="30882"/>
    <cellStyle name="Normal 2 2 3 3 2 3 3" xfId="15642"/>
    <cellStyle name="Normal 2 2 3 3 2 3 3 2" xfId="35962"/>
    <cellStyle name="Normal 2 2 3 3 2 3 4" xfId="25802"/>
    <cellStyle name="Normal 2 2 3 3 2 4" xfId="8022"/>
    <cellStyle name="Normal 2 2 3 3 2 4 2" xfId="18182"/>
    <cellStyle name="Normal 2 2 3 3 2 4 2 2" xfId="38502"/>
    <cellStyle name="Normal 2 2 3 3 2 4 3" xfId="28342"/>
    <cellStyle name="Normal 2 2 3 3 2 5" xfId="13102"/>
    <cellStyle name="Normal 2 2 3 3 2 5 2" xfId="33422"/>
    <cellStyle name="Normal 2 2 3 3 2 6" xfId="23262"/>
    <cellStyle name="Normal 2 2 3 3 3" xfId="4212"/>
    <cellStyle name="Normal 2 2 3 3 3 2" xfId="6752"/>
    <cellStyle name="Normal 2 2 3 3 3 2 2" xfId="11832"/>
    <cellStyle name="Normal 2 2 3 3 3 2 2 2" xfId="21992"/>
    <cellStyle name="Normal 2 2 3 3 3 2 2 2 2" xfId="42312"/>
    <cellStyle name="Normal 2 2 3 3 3 2 2 3" xfId="32152"/>
    <cellStyle name="Normal 2 2 3 3 3 2 3" xfId="16912"/>
    <cellStyle name="Normal 2 2 3 3 3 2 3 2" xfId="37232"/>
    <cellStyle name="Normal 2 2 3 3 3 2 4" xfId="27072"/>
    <cellStyle name="Normal 2 2 3 3 3 3" xfId="9292"/>
    <cellStyle name="Normal 2 2 3 3 3 3 2" xfId="19452"/>
    <cellStyle name="Normal 2 2 3 3 3 3 2 2" xfId="39772"/>
    <cellStyle name="Normal 2 2 3 3 3 3 3" xfId="29612"/>
    <cellStyle name="Normal 2 2 3 3 3 4" xfId="14372"/>
    <cellStyle name="Normal 2 2 3 3 3 4 2" xfId="34692"/>
    <cellStyle name="Normal 2 2 3 3 3 5" xfId="24532"/>
    <cellStyle name="Normal 2 2 3 3 4" xfId="5481"/>
    <cellStyle name="Normal 2 2 3 3 4 2" xfId="10561"/>
    <cellStyle name="Normal 2 2 3 3 4 2 2" xfId="20721"/>
    <cellStyle name="Normal 2 2 3 3 4 2 2 2" xfId="41041"/>
    <cellStyle name="Normal 2 2 3 3 4 2 3" xfId="30881"/>
    <cellStyle name="Normal 2 2 3 3 4 3" xfId="15641"/>
    <cellStyle name="Normal 2 2 3 3 4 3 2" xfId="35961"/>
    <cellStyle name="Normal 2 2 3 3 4 4" xfId="25801"/>
    <cellStyle name="Normal 2 2 3 3 5" xfId="8021"/>
    <cellStyle name="Normal 2 2 3 3 5 2" xfId="18181"/>
    <cellStyle name="Normal 2 2 3 3 5 2 2" xfId="38501"/>
    <cellStyle name="Normal 2 2 3 3 5 3" xfId="28341"/>
    <cellStyle name="Normal 2 2 3 3 6" xfId="13101"/>
    <cellStyle name="Normal 2 2 3 3 6 2" xfId="33421"/>
    <cellStyle name="Normal 2 2 3 3 7" xfId="23261"/>
    <cellStyle name="Normal 2 2 3 4" xfId="2098"/>
    <cellStyle name="Normal 2 2 3 4 2" xfId="2099"/>
    <cellStyle name="Normal 2 2 3 4 2 2" xfId="4215"/>
    <cellStyle name="Normal 2 2 3 4 2 2 2" xfId="6755"/>
    <cellStyle name="Normal 2 2 3 4 2 2 2 2" xfId="11835"/>
    <cellStyle name="Normal 2 2 3 4 2 2 2 2 2" xfId="21995"/>
    <cellStyle name="Normal 2 2 3 4 2 2 2 2 2 2" xfId="42315"/>
    <cellStyle name="Normal 2 2 3 4 2 2 2 2 3" xfId="32155"/>
    <cellStyle name="Normal 2 2 3 4 2 2 2 3" xfId="16915"/>
    <cellStyle name="Normal 2 2 3 4 2 2 2 3 2" xfId="37235"/>
    <cellStyle name="Normal 2 2 3 4 2 2 2 4" xfId="27075"/>
    <cellStyle name="Normal 2 2 3 4 2 2 3" xfId="9295"/>
    <cellStyle name="Normal 2 2 3 4 2 2 3 2" xfId="19455"/>
    <cellStyle name="Normal 2 2 3 4 2 2 3 2 2" xfId="39775"/>
    <cellStyle name="Normal 2 2 3 4 2 2 3 3" xfId="29615"/>
    <cellStyle name="Normal 2 2 3 4 2 2 4" xfId="14375"/>
    <cellStyle name="Normal 2 2 3 4 2 2 4 2" xfId="34695"/>
    <cellStyle name="Normal 2 2 3 4 2 2 5" xfId="24535"/>
    <cellStyle name="Normal 2 2 3 4 2 3" xfId="5484"/>
    <cellStyle name="Normal 2 2 3 4 2 3 2" xfId="10564"/>
    <cellStyle name="Normal 2 2 3 4 2 3 2 2" xfId="20724"/>
    <cellStyle name="Normal 2 2 3 4 2 3 2 2 2" xfId="41044"/>
    <cellStyle name="Normal 2 2 3 4 2 3 2 3" xfId="30884"/>
    <cellStyle name="Normal 2 2 3 4 2 3 3" xfId="15644"/>
    <cellStyle name="Normal 2 2 3 4 2 3 3 2" xfId="35964"/>
    <cellStyle name="Normal 2 2 3 4 2 3 4" xfId="25804"/>
    <cellStyle name="Normal 2 2 3 4 2 4" xfId="8024"/>
    <cellStyle name="Normal 2 2 3 4 2 4 2" xfId="18184"/>
    <cellStyle name="Normal 2 2 3 4 2 4 2 2" xfId="38504"/>
    <cellStyle name="Normal 2 2 3 4 2 4 3" xfId="28344"/>
    <cellStyle name="Normal 2 2 3 4 2 5" xfId="13104"/>
    <cellStyle name="Normal 2 2 3 4 2 5 2" xfId="33424"/>
    <cellStyle name="Normal 2 2 3 4 2 6" xfId="23264"/>
    <cellStyle name="Normal 2 2 3 4 3" xfId="4214"/>
    <cellStyle name="Normal 2 2 3 4 3 2" xfId="6754"/>
    <cellStyle name="Normal 2 2 3 4 3 2 2" xfId="11834"/>
    <cellStyle name="Normal 2 2 3 4 3 2 2 2" xfId="21994"/>
    <cellStyle name="Normal 2 2 3 4 3 2 2 2 2" xfId="42314"/>
    <cellStyle name="Normal 2 2 3 4 3 2 2 3" xfId="32154"/>
    <cellStyle name="Normal 2 2 3 4 3 2 3" xfId="16914"/>
    <cellStyle name="Normal 2 2 3 4 3 2 3 2" xfId="37234"/>
    <cellStyle name="Normal 2 2 3 4 3 2 4" xfId="27074"/>
    <cellStyle name="Normal 2 2 3 4 3 3" xfId="9294"/>
    <cellStyle name="Normal 2 2 3 4 3 3 2" xfId="19454"/>
    <cellStyle name="Normal 2 2 3 4 3 3 2 2" xfId="39774"/>
    <cellStyle name="Normal 2 2 3 4 3 3 3" xfId="29614"/>
    <cellStyle name="Normal 2 2 3 4 3 4" xfId="14374"/>
    <cellStyle name="Normal 2 2 3 4 3 4 2" xfId="34694"/>
    <cellStyle name="Normal 2 2 3 4 3 5" xfId="24534"/>
    <cellStyle name="Normal 2 2 3 4 4" xfId="5483"/>
    <cellStyle name="Normal 2 2 3 4 4 2" xfId="10563"/>
    <cellStyle name="Normal 2 2 3 4 4 2 2" xfId="20723"/>
    <cellStyle name="Normal 2 2 3 4 4 2 2 2" xfId="41043"/>
    <cellStyle name="Normal 2 2 3 4 4 2 3" xfId="30883"/>
    <cellStyle name="Normal 2 2 3 4 4 3" xfId="15643"/>
    <cellStyle name="Normal 2 2 3 4 4 3 2" xfId="35963"/>
    <cellStyle name="Normal 2 2 3 4 4 4" xfId="25803"/>
    <cellStyle name="Normal 2 2 3 4 5" xfId="8023"/>
    <cellStyle name="Normal 2 2 3 4 5 2" xfId="18183"/>
    <cellStyle name="Normal 2 2 3 4 5 2 2" xfId="38503"/>
    <cellStyle name="Normal 2 2 3 4 5 3" xfId="28343"/>
    <cellStyle name="Normal 2 2 3 4 6" xfId="13103"/>
    <cellStyle name="Normal 2 2 3 4 6 2" xfId="33423"/>
    <cellStyle name="Normal 2 2 3 4 7" xfId="23263"/>
    <cellStyle name="Normal 2 2 3 5" xfId="2100"/>
    <cellStyle name="Normal 2 2 3 5 2" xfId="2101"/>
    <cellStyle name="Normal 2 2 3 5 2 2" xfId="4216"/>
    <cellStyle name="Normal 2 2 3 5 2 2 2" xfId="6756"/>
    <cellStyle name="Normal 2 2 3 5 2 2 2 2" xfId="11836"/>
    <cellStyle name="Normal 2 2 3 5 2 2 2 2 2" xfId="21996"/>
    <cellStyle name="Normal 2 2 3 5 2 2 2 2 2 2" xfId="42316"/>
    <cellStyle name="Normal 2 2 3 5 2 2 2 2 3" xfId="32156"/>
    <cellStyle name="Normal 2 2 3 5 2 2 2 3" xfId="16916"/>
    <cellStyle name="Normal 2 2 3 5 2 2 2 3 2" xfId="37236"/>
    <cellStyle name="Normal 2 2 3 5 2 2 2 4" xfId="27076"/>
    <cellStyle name="Normal 2 2 3 5 2 2 3" xfId="9296"/>
    <cellStyle name="Normal 2 2 3 5 2 2 3 2" xfId="19456"/>
    <cellStyle name="Normal 2 2 3 5 2 2 3 2 2" xfId="39776"/>
    <cellStyle name="Normal 2 2 3 5 2 2 3 3" xfId="29616"/>
    <cellStyle name="Normal 2 2 3 5 2 2 4" xfId="14376"/>
    <cellStyle name="Normal 2 2 3 5 2 2 4 2" xfId="34696"/>
    <cellStyle name="Normal 2 2 3 5 2 2 5" xfId="24536"/>
    <cellStyle name="Normal 2 2 3 5 2 3" xfId="5485"/>
    <cellStyle name="Normal 2 2 3 5 2 3 2" xfId="10565"/>
    <cellStyle name="Normal 2 2 3 5 2 3 2 2" xfId="20725"/>
    <cellStyle name="Normal 2 2 3 5 2 3 2 2 2" xfId="41045"/>
    <cellStyle name="Normal 2 2 3 5 2 3 2 3" xfId="30885"/>
    <cellStyle name="Normal 2 2 3 5 2 3 3" xfId="15645"/>
    <cellStyle name="Normal 2 2 3 5 2 3 3 2" xfId="35965"/>
    <cellStyle name="Normal 2 2 3 5 2 3 4" xfId="25805"/>
    <cellStyle name="Normal 2 2 3 5 2 4" xfId="8025"/>
    <cellStyle name="Normal 2 2 3 5 2 4 2" xfId="18185"/>
    <cellStyle name="Normal 2 2 3 5 2 4 2 2" xfId="38505"/>
    <cellStyle name="Normal 2 2 3 5 2 4 3" xfId="28345"/>
    <cellStyle name="Normal 2 2 3 5 2 5" xfId="13105"/>
    <cellStyle name="Normal 2 2 3 5 2 5 2" xfId="33425"/>
    <cellStyle name="Normal 2 2 3 5 2 6" xfId="23265"/>
    <cellStyle name="Normal 2 2 3 6" xfId="3115"/>
    <cellStyle name="Normal 2 2 3 7" xfId="4209"/>
    <cellStyle name="Normal 2 2 3 7 2" xfId="6749"/>
    <cellStyle name="Normal 2 2 3 7 2 2" xfId="11829"/>
    <cellStyle name="Normal 2 2 3 7 2 2 2" xfId="21989"/>
    <cellStyle name="Normal 2 2 3 7 2 2 2 2" xfId="42309"/>
    <cellStyle name="Normal 2 2 3 7 2 2 3" xfId="32149"/>
    <cellStyle name="Normal 2 2 3 7 2 3" xfId="16909"/>
    <cellStyle name="Normal 2 2 3 7 2 3 2" xfId="37229"/>
    <cellStyle name="Normal 2 2 3 7 2 4" xfId="27069"/>
    <cellStyle name="Normal 2 2 3 7 3" xfId="9289"/>
    <cellStyle name="Normal 2 2 3 7 3 2" xfId="19449"/>
    <cellStyle name="Normal 2 2 3 7 3 2 2" xfId="39769"/>
    <cellStyle name="Normal 2 2 3 7 3 3" xfId="29609"/>
    <cellStyle name="Normal 2 2 3 7 4" xfId="14369"/>
    <cellStyle name="Normal 2 2 3 7 4 2" xfId="34689"/>
    <cellStyle name="Normal 2 2 3 7 5" xfId="24529"/>
    <cellStyle name="Normal 2 2 3 8" xfId="5478"/>
    <cellStyle name="Normal 2 2 3 8 2" xfId="10558"/>
    <cellStyle name="Normal 2 2 3 8 2 2" xfId="20718"/>
    <cellStyle name="Normal 2 2 3 8 2 2 2" xfId="41038"/>
    <cellStyle name="Normal 2 2 3 8 2 3" xfId="30878"/>
    <cellStyle name="Normal 2 2 3 8 3" xfId="15638"/>
    <cellStyle name="Normal 2 2 3 8 3 2" xfId="35958"/>
    <cellStyle name="Normal 2 2 3 8 4" xfId="25798"/>
    <cellStyle name="Normal 2 2 3 9" xfId="8018"/>
    <cellStyle name="Normal 2 2 3 9 2" xfId="18178"/>
    <cellStyle name="Normal 2 2 3 9 2 2" xfId="38498"/>
    <cellStyle name="Normal 2 2 3 9 3" xfId="28338"/>
    <cellStyle name="Normal 2 2 4" xfId="2102"/>
    <cellStyle name="Normal 2 2 4 10" xfId="13106"/>
    <cellStyle name="Normal 2 2 4 10 2" xfId="33426"/>
    <cellStyle name="Normal 2 2 4 11" xfId="23266"/>
    <cellStyle name="Normal 2 2 4 2" xfId="2103"/>
    <cellStyle name="Normal 2 2 4 2 2" xfId="2104"/>
    <cellStyle name="Normal 2 2 4 2 2 2" xfId="4219"/>
    <cellStyle name="Normal 2 2 4 2 2 2 2" xfId="6759"/>
    <cellStyle name="Normal 2 2 4 2 2 2 2 2" xfId="11839"/>
    <cellStyle name="Normal 2 2 4 2 2 2 2 2 2" xfId="21999"/>
    <cellStyle name="Normal 2 2 4 2 2 2 2 2 2 2" xfId="42319"/>
    <cellStyle name="Normal 2 2 4 2 2 2 2 2 3" xfId="32159"/>
    <cellStyle name="Normal 2 2 4 2 2 2 2 3" xfId="16919"/>
    <cellStyle name="Normal 2 2 4 2 2 2 2 3 2" xfId="37239"/>
    <cellStyle name="Normal 2 2 4 2 2 2 2 4" xfId="27079"/>
    <cellStyle name="Normal 2 2 4 2 2 2 3" xfId="9299"/>
    <cellStyle name="Normal 2 2 4 2 2 2 3 2" xfId="19459"/>
    <cellStyle name="Normal 2 2 4 2 2 2 3 2 2" xfId="39779"/>
    <cellStyle name="Normal 2 2 4 2 2 2 3 3" xfId="29619"/>
    <cellStyle name="Normal 2 2 4 2 2 2 4" xfId="14379"/>
    <cellStyle name="Normal 2 2 4 2 2 2 4 2" xfId="34699"/>
    <cellStyle name="Normal 2 2 4 2 2 2 5" xfId="24539"/>
    <cellStyle name="Normal 2 2 4 2 2 3" xfId="5488"/>
    <cellStyle name="Normal 2 2 4 2 2 3 2" xfId="10568"/>
    <cellStyle name="Normal 2 2 4 2 2 3 2 2" xfId="20728"/>
    <cellStyle name="Normal 2 2 4 2 2 3 2 2 2" xfId="41048"/>
    <cellStyle name="Normal 2 2 4 2 2 3 2 3" xfId="30888"/>
    <cellStyle name="Normal 2 2 4 2 2 3 3" xfId="15648"/>
    <cellStyle name="Normal 2 2 4 2 2 3 3 2" xfId="35968"/>
    <cellStyle name="Normal 2 2 4 2 2 3 4" xfId="25808"/>
    <cellStyle name="Normal 2 2 4 2 2 4" xfId="8028"/>
    <cellStyle name="Normal 2 2 4 2 2 4 2" xfId="18188"/>
    <cellStyle name="Normal 2 2 4 2 2 4 2 2" xfId="38508"/>
    <cellStyle name="Normal 2 2 4 2 2 4 3" xfId="28348"/>
    <cellStyle name="Normal 2 2 4 2 2 5" xfId="13108"/>
    <cellStyle name="Normal 2 2 4 2 2 5 2" xfId="33428"/>
    <cellStyle name="Normal 2 2 4 2 2 6" xfId="23268"/>
    <cellStyle name="Normal 2 2 4 2 3" xfId="4218"/>
    <cellStyle name="Normal 2 2 4 2 3 2" xfId="6758"/>
    <cellStyle name="Normal 2 2 4 2 3 2 2" xfId="11838"/>
    <cellStyle name="Normal 2 2 4 2 3 2 2 2" xfId="21998"/>
    <cellStyle name="Normal 2 2 4 2 3 2 2 2 2" xfId="42318"/>
    <cellStyle name="Normal 2 2 4 2 3 2 2 3" xfId="32158"/>
    <cellStyle name="Normal 2 2 4 2 3 2 3" xfId="16918"/>
    <cellStyle name="Normal 2 2 4 2 3 2 3 2" xfId="37238"/>
    <cellStyle name="Normal 2 2 4 2 3 2 4" xfId="27078"/>
    <cellStyle name="Normal 2 2 4 2 3 3" xfId="9298"/>
    <cellStyle name="Normal 2 2 4 2 3 3 2" xfId="19458"/>
    <cellStyle name="Normal 2 2 4 2 3 3 2 2" xfId="39778"/>
    <cellStyle name="Normal 2 2 4 2 3 3 3" xfId="29618"/>
    <cellStyle name="Normal 2 2 4 2 3 4" xfId="14378"/>
    <cellStyle name="Normal 2 2 4 2 3 4 2" xfId="34698"/>
    <cellStyle name="Normal 2 2 4 2 3 5" xfId="24538"/>
    <cellStyle name="Normal 2 2 4 2 4" xfId="5487"/>
    <cellStyle name="Normal 2 2 4 2 4 2" xfId="10567"/>
    <cellStyle name="Normal 2 2 4 2 4 2 2" xfId="20727"/>
    <cellStyle name="Normal 2 2 4 2 4 2 2 2" xfId="41047"/>
    <cellStyle name="Normal 2 2 4 2 4 2 3" xfId="30887"/>
    <cellStyle name="Normal 2 2 4 2 4 3" xfId="15647"/>
    <cellStyle name="Normal 2 2 4 2 4 3 2" xfId="35967"/>
    <cellStyle name="Normal 2 2 4 2 4 4" xfId="25807"/>
    <cellStyle name="Normal 2 2 4 2 5" xfId="8027"/>
    <cellStyle name="Normal 2 2 4 2 5 2" xfId="18187"/>
    <cellStyle name="Normal 2 2 4 2 5 2 2" xfId="38507"/>
    <cellStyle name="Normal 2 2 4 2 5 3" xfId="28347"/>
    <cellStyle name="Normal 2 2 4 2 6" xfId="13107"/>
    <cellStyle name="Normal 2 2 4 2 6 2" xfId="33427"/>
    <cellStyle name="Normal 2 2 4 2 7" xfId="23267"/>
    <cellStyle name="Normal 2 2 4 3" xfId="2105"/>
    <cellStyle name="Normal 2 2 4 3 2" xfId="2106"/>
    <cellStyle name="Normal 2 2 4 3 2 2" xfId="4221"/>
    <cellStyle name="Normal 2 2 4 3 2 2 2" xfId="6761"/>
    <cellStyle name="Normal 2 2 4 3 2 2 2 2" xfId="11841"/>
    <cellStyle name="Normal 2 2 4 3 2 2 2 2 2" xfId="22001"/>
    <cellStyle name="Normal 2 2 4 3 2 2 2 2 2 2" xfId="42321"/>
    <cellStyle name="Normal 2 2 4 3 2 2 2 2 3" xfId="32161"/>
    <cellStyle name="Normal 2 2 4 3 2 2 2 3" xfId="16921"/>
    <cellStyle name="Normal 2 2 4 3 2 2 2 3 2" xfId="37241"/>
    <cellStyle name="Normal 2 2 4 3 2 2 2 4" xfId="27081"/>
    <cellStyle name="Normal 2 2 4 3 2 2 3" xfId="9301"/>
    <cellStyle name="Normal 2 2 4 3 2 2 3 2" xfId="19461"/>
    <cellStyle name="Normal 2 2 4 3 2 2 3 2 2" xfId="39781"/>
    <cellStyle name="Normal 2 2 4 3 2 2 3 3" xfId="29621"/>
    <cellStyle name="Normal 2 2 4 3 2 2 4" xfId="14381"/>
    <cellStyle name="Normal 2 2 4 3 2 2 4 2" xfId="34701"/>
    <cellStyle name="Normal 2 2 4 3 2 2 5" xfId="24541"/>
    <cellStyle name="Normal 2 2 4 3 2 3" xfId="5490"/>
    <cellStyle name="Normal 2 2 4 3 2 3 2" xfId="10570"/>
    <cellStyle name="Normal 2 2 4 3 2 3 2 2" xfId="20730"/>
    <cellStyle name="Normal 2 2 4 3 2 3 2 2 2" xfId="41050"/>
    <cellStyle name="Normal 2 2 4 3 2 3 2 3" xfId="30890"/>
    <cellStyle name="Normal 2 2 4 3 2 3 3" xfId="15650"/>
    <cellStyle name="Normal 2 2 4 3 2 3 3 2" xfId="35970"/>
    <cellStyle name="Normal 2 2 4 3 2 3 4" xfId="25810"/>
    <cellStyle name="Normal 2 2 4 3 2 4" xfId="8030"/>
    <cellStyle name="Normal 2 2 4 3 2 4 2" xfId="18190"/>
    <cellStyle name="Normal 2 2 4 3 2 4 2 2" xfId="38510"/>
    <cellStyle name="Normal 2 2 4 3 2 4 3" xfId="28350"/>
    <cellStyle name="Normal 2 2 4 3 2 5" xfId="13110"/>
    <cellStyle name="Normal 2 2 4 3 2 5 2" xfId="33430"/>
    <cellStyle name="Normal 2 2 4 3 2 6" xfId="23270"/>
    <cellStyle name="Normal 2 2 4 3 3" xfId="4220"/>
    <cellStyle name="Normal 2 2 4 3 3 2" xfId="6760"/>
    <cellStyle name="Normal 2 2 4 3 3 2 2" xfId="11840"/>
    <cellStyle name="Normal 2 2 4 3 3 2 2 2" xfId="22000"/>
    <cellStyle name="Normal 2 2 4 3 3 2 2 2 2" xfId="42320"/>
    <cellStyle name="Normal 2 2 4 3 3 2 2 3" xfId="32160"/>
    <cellStyle name="Normal 2 2 4 3 3 2 3" xfId="16920"/>
    <cellStyle name="Normal 2 2 4 3 3 2 3 2" xfId="37240"/>
    <cellStyle name="Normal 2 2 4 3 3 2 4" xfId="27080"/>
    <cellStyle name="Normal 2 2 4 3 3 3" xfId="9300"/>
    <cellStyle name="Normal 2 2 4 3 3 3 2" xfId="19460"/>
    <cellStyle name="Normal 2 2 4 3 3 3 2 2" xfId="39780"/>
    <cellStyle name="Normal 2 2 4 3 3 3 3" xfId="29620"/>
    <cellStyle name="Normal 2 2 4 3 3 4" xfId="14380"/>
    <cellStyle name="Normal 2 2 4 3 3 4 2" xfId="34700"/>
    <cellStyle name="Normal 2 2 4 3 3 5" xfId="24540"/>
    <cellStyle name="Normal 2 2 4 3 4" xfId="5489"/>
    <cellStyle name="Normal 2 2 4 3 4 2" xfId="10569"/>
    <cellStyle name="Normal 2 2 4 3 4 2 2" xfId="20729"/>
    <cellStyle name="Normal 2 2 4 3 4 2 2 2" xfId="41049"/>
    <cellStyle name="Normal 2 2 4 3 4 2 3" xfId="30889"/>
    <cellStyle name="Normal 2 2 4 3 4 3" xfId="15649"/>
    <cellStyle name="Normal 2 2 4 3 4 3 2" xfId="35969"/>
    <cellStyle name="Normal 2 2 4 3 4 4" xfId="25809"/>
    <cellStyle name="Normal 2 2 4 3 5" xfId="8029"/>
    <cellStyle name="Normal 2 2 4 3 5 2" xfId="18189"/>
    <cellStyle name="Normal 2 2 4 3 5 2 2" xfId="38509"/>
    <cellStyle name="Normal 2 2 4 3 5 3" xfId="28349"/>
    <cellStyle name="Normal 2 2 4 3 6" xfId="13109"/>
    <cellStyle name="Normal 2 2 4 3 6 2" xfId="33429"/>
    <cellStyle name="Normal 2 2 4 3 7" xfId="23269"/>
    <cellStyle name="Normal 2 2 4 4" xfId="2107"/>
    <cellStyle name="Normal 2 2 4 4 2" xfId="2108"/>
    <cellStyle name="Normal 2 2 4 4 2 2" xfId="4223"/>
    <cellStyle name="Normal 2 2 4 4 2 2 2" xfId="6763"/>
    <cellStyle name="Normal 2 2 4 4 2 2 2 2" xfId="11843"/>
    <cellStyle name="Normal 2 2 4 4 2 2 2 2 2" xfId="22003"/>
    <cellStyle name="Normal 2 2 4 4 2 2 2 2 2 2" xfId="42323"/>
    <cellStyle name="Normal 2 2 4 4 2 2 2 2 3" xfId="32163"/>
    <cellStyle name="Normal 2 2 4 4 2 2 2 3" xfId="16923"/>
    <cellStyle name="Normal 2 2 4 4 2 2 2 3 2" xfId="37243"/>
    <cellStyle name="Normal 2 2 4 4 2 2 2 4" xfId="27083"/>
    <cellStyle name="Normal 2 2 4 4 2 2 3" xfId="9303"/>
    <cellStyle name="Normal 2 2 4 4 2 2 3 2" xfId="19463"/>
    <cellStyle name="Normal 2 2 4 4 2 2 3 2 2" xfId="39783"/>
    <cellStyle name="Normal 2 2 4 4 2 2 3 3" xfId="29623"/>
    <cellStyle name="Normal 2 2 4 4 2 2 4" xfId="14383"/>
    <cellStyle name="Normal 2 2 4 4 2 2 4 2" xfId="34703"/>
    <cellStyle name="Normal 2 2 4 4 2 2 5" xfId="24543"/>
    <cellStyle name="Normal 2 2 4 4 2 3" xfId="5492"/>
    <cellStyle name="Normal 2 2 4 4 2 3 2" xfId="10572"/>
    <cellStyle name="Normal 2 2 4 4 2 3 2 2" xfId="20732"/>
    <cellStyle name="Normal 2 2 4 4 2 3 2 2 2" xfId="41052"/>
    <cellStyle name="Normal 2 2 4 4 2 3 2 3" xfId="30892"/>
    <cellStyle name="Normal 2 2 4 4 2 3 3" xfId="15652"/>
    <cellStyle name="Normal 2 2 4 4 2 3 3 2" xfId="35972"/>
    <cellStyle name="Normal 2 2 4 4 2 3 4" xfId="25812"/>
    <cellStyle name="Normal 2 2 4 4 2 4" xfId="8032"/>
    <cellStyle name="Normal 2 2 4 4 2 4 2" xfId="18192"/>
    <cellStyle name="Normal 2 2 4 4 2 4 2 2" xfId="38512"/>
    <cellStyle name="Normal 2 2 4 4 2 4 3" xfId="28352"/>
    <cellStyle name="Normal 2 2 4 4 2 5" xfId="13112"/>
    <cellStyle name="Normal 2 2 4 4 2 5 2" xfId="33432"/>
    <cellStyle name="Normal 2 2 4 4 2 6" xfId="23272"/>
    <cellStyle name="Normal 2 2 4 4 3" xfId="4222"/>
    <cellStyle name="Normal 2 2 4 4 3 2" xfId="6762"/>
    <cellStyle name="Normal 2 2 4 4 3 2 2" xfId="11842"/>
    <cellStyle name="Normal 2 2 4 4 3 2 2 2" xfId="22002"/>
    <cellStyle name="Normal 2 2 4 4 3 2 2 2 2" xfId="42322"/>
    <cellStyle name="Normal 2 2 4 4 3 2 2 3" xfId="32162"/>
    <cellStyle name="Normal 2 2 4 4 3 2 3" xfId="16922"/>
    <cellStyle name="Normal 2 2 4 4 3 2 3 2" xfId="37242"/>
    <cellStyle name="Normal 2 2 4 4 3 2 4" xfId="27082"/>
    <cellStyle name="Normal 2 2 4 4 3 3" xfId="9302"/>
    <cellStyle name="Normal 2 2 4 4 3 3 2" xfId="19462"/>
    <cellStyle name="Normal 2 2 4 4 3 3 2 2" xfId="39782"/>
    <cellStyle name="Normal 2 2 4 4 3 3 3" xfId="29622"/>
    <cellStyle name="Normal 2 2 4 4 3 4" xfId="14382"/>
    <cellStyle name="Normal 2 2 4 4 3 4 2" xfId="34702"/>
    <cellStyle name="Normal 2 2 4 4 3 5" xfId="24542"/>
    <cellStyle name="Normal 2 2 4 4 4" xfId="5491"/>
    <cellStyle name="Normal 2 2 4 4 4 2" xfId="10571"/>
    <cellStyle name="Normal 2 2 4 4 4 2 2" xfId="20731"/>
    <cellStyle name="Normal 2 2 4 4 4 2 2 2" xfId="41051"/>
    <cellStyle name="Normal 2 2 4 4 4 2 3" xfId="30891"/>
    <cellStyle name="Normal 2 2 4 4 4 3" xfId="15651"/>
    <cellStyle name="Normal 2 2 4 4 4 3 2" xfId="35971"/>
    <cellStyle name="Normal 2 2 4 4 4 4" xfId="25811"/>
    <cellStyle name="Normal 2 2 4 4 5" xfId="8031"/>
    <cellStyle name="Normal 2 2 4 4 5 2" xfId="18191"/>
    <cellStyle name="Normal 2 2 4 4 5 2 2" xfId="38511"/>
    <cellStyle name="Normal 2 2 4 4 5 3" xfId="28351"/>
    <cellStyle name="Normal 2 2 4 4 6" xfId="13111"/>
    <cellStyle name="Normal 2 2 4 4 6 2" xfId="33431"/>
    <cellStyle name="Normal 2 2 4 4 7" xfId="23271"/>
    <cellStyle name="Normal 2 2 4 5" xfId="2109"/>
    <cellStyle name="Normal 2 2 4 5 2" xfId="4224"/>
    <cellStyle name="Normal 2 2 4 5 2 2" xfId="6764"/>
    <cellStyle name="Normal 2 2 4 5 2 2 2" xfId="11844"/>
    <cellStyle name="Normal 2 2 4 5 2 2 2 2" xfId="22004"/>
    <cellStyle name="Normal 2 2 4 5 2 2 2 2 2" xfId="42324"/>
    <cellStyle name="Normal 2 2 4 5 2 2 2 3" xfId="32164"/>
    <cellStyle name="Normal 2 2 4 5 2 2 3" xfId="16924"/>
    <cellStyle name="Normal 2 2 4 5 2 2 3 2" xfId="37244"/>
    <cellStyle name="Normal 2 2 4 5 2 2 4" xfId="27084"/>
    <cellStyle name="Normal 2 2 4 5 2 3" xfId="9304"/>
    <cellStyle name="Normal 2 2 4 5 2 3 2" xfId="19464"/>
    <cellStyle name="Normal 2 2 4 5 2 3 2 2" xfId="39784"/>
    <cellStyle name="Normal 2 2 4 5 2 3 3" xfId="29624"/>
    <cellStyle name="Normal 2 2 4 5 2 4" xfId="14384"/>
    <cellStyle name="Normal 2 2 4 5 2 4 2" xfId="34704"/>
    <cellStyle name="Normal 2 2 4 5 2 5" xfId="24544"/>
    <cellStyle name="Normal 2 2 4 5 3" xfId="5493"/>
    <cellStyle name="Normal 2 2 4 5 3 2" xfId="10573"/>
    <cellStyle name="Normal 2 2 4 5 3 2 2" xfId="20733"/>
    <cellStyle name="Normal 2 2 4 5 3 2 2 2" xfId="41053"/>
    <cellStyle name="Normal 2 2 4 5 3 2 3" xfId="30893"/>
    <cellStyle name="Normal 2 2 4 5 3 3" xfId="15653"/>
    <cellStyle name="Normal 2 2 4 5 3 3 2" xfId="35973"/>
    <cellStyle name="Normal 2 2 4 5 3 4" xfId="25813"/>
    <cellStyle name="Normal 2 2 4 5 4" xfId="8033"/>
    <cellStyle name="Normal 2 2 4 5 4 2" xfId="18193"/>
    <cellStyle name="Normal 2 2 4 5 4 2 2" xfId="38513"/>
    <cellStyle name="Normal 2 2 4 5 4 3" xfId="28353"/>
    <cellStyle name="Normal 2 2 4 5 5" xfId="13113"/>
    <cellStyle name="Normal 2 2 4 5 5 2" xfId="33433"/>
    <cellStyle name="Normal 2 2 4 5 6" xfId="23273"/>
    <cellStyle name="Normal 2 2 4 6" xfId="3116"/>
    <cellStyle name="Normal 2 2 4 7" xfId="4217"/>
    <cellStyle name="Normal 2 2 4 7 2" xfId="6757"/>
    <cellStyle name="Normal 2 2 4 7 2 2" xfId="11837"/>
    <cellStyle name="Normal 2 2 4 7 2 2 2" xfId="21997"/>
    <cellStyle name="Normal 2 2 4 7 2 2 2 2" xfId="42317"/>
    <cellStyle name="Normal 2 2 4 7 2 2 3" xfId="32157"/>
    <cellStyle name="Normal 2 2 4 7 2 3" xfId="16917"/>
    <cellStyle name="Normal 2 2 4 7 2 3 2" xfId="37237"/>
    <cellStyle name="Normal 2 2 4 7 2 4" xfId="27077"/>
    <cellStyle name="Normal 2 2 4 7 3" xfId="9297"/>
    <cellStyle name="Normal 2 2 4 7 3 2" xfId="19457"/>
    <cellStyle name="Normal 2 2 4 7 3 2 2" xfId="39777"/>
    <cellStyle name="Normal 2 2 4 7 3 3" xfId="29617"/>
    <cellStyle name="Normal 2 2 4 7 4" xfId="14377"/>
    <cellStyle name="Normal 2 2 4 7 4 2" xfId="34697"/>
    <cellStyle name="Normal 2 2 4 7 5" xfId="24537"/>
    <cellStyle name="Normal 2 2 4 8" xfId="5486"/>
    <cellStyle name="Normal 2 2 4 8 2" xfId="10566"/>
    <cellStyle name="Normal 2 2 4 8 2 2" xfId="20726"/>
    <cellStyle name="Normal 2 2 4 8 2 2 2" xfId="41046"/>
    <cellStyle name="Normal 2 2 4 8 2 3" xfId="30886"/>
    <cellStyle name="Normal 2 2 4 8 3" xfId="15646"/>
    <cellStyle name="Normal 2 2 4 8 3 2" xfId="35966"/>
    <cellStyle name="Normal 2 2 4 8 4" xfId="25806"/>
    <cellStyle name="Normal 2 2 4 9" xfId="8026"/>
    <cellStyle name="Normal 2 2 4 9 2" xfId="18186"/>
    <cellStyle name="Normal 2 2 4 9 2 2" xfId="38506"/>
    <cellStyle name="Normal 2 2 4 9 3" xfId="28346"/>
    <cellStyle name="Normal 2 2 5" xfId="2110"/>
    <cellStyle name="Normal 2 2 5 2" xfId="2111"/>
    <cellStyle name="Normal 2 2 5 3" xfId="3117"/>
    <cellStyle name="Normal 2 2 5 4" xfId="3118"/>
    <cellStyle name="Normal 2 2 6" xfId="2112"/>
    <cellStyle name="Normal 2 2 6 2" xfId="3119"/>
    <cellStyle name="Normal 2 2 6 3" xfId="3120"/>
    <cellStyle name="Normal 2 2 7" xfId="3121"/>
    <cellStyle name="Normal 2 2 8" xfId="3122"/>
    <cellStyle name="Normal 2 2 9" xfId="3123"/>
    <cellStyle name="Normal 2 20" xfId="3124"/>
    <cellStyle name="Normal 2 21" xfId="3125"/>
    <cellStyle name="Normal 2 22" xfId="3126"/>
    <cellStyle name="Normal 2 23" xfId="3127"/>
    <cellStyle name="Normal 2 24" xfId="3128"/>
    <cellStyle name="Normal 2 25" xfId="3129"/>
    <cellStyle name="Normal 2 26" xfId="3130"/>
    <cellStyle name="Normal 2 27" xfId="3131"/>
    <cellStyle name="Normal 2 28" xfId="3132"/>
    <cellStyle name="Normal 2 29" xfId="3133"/>
    <cellStyle name="Normal 2 3" xfId="2113"/>
    <cellStyle name="Normal 2 3 2" xfId="2114"/>
    <cellStyle name="Normal 2 3 2 2" xfId="3134"/>
    <cellStyle name="Normal 2 3 2 2 2" xfId="3135"/>
    <cellStyle name="Normal 2 3 2 3" xfId="3136"/>
    <cellStyle name="Normal 2 3 3" xfId="2115"/>
    <cellStyle name="Normal 2 3 3 2" xfId="3137"/>
    <cellStyle name="Normal 2 3 3 3" xfId="3138"/>
    <cellStyle name="Normal 2 3 4" xfId="2116"/>
    <cellStyle name="Normal 2 3 4 2" xfId="3139"/>
    <cellStyle name="Normal 2 3 4 3" xfId="3140"/>
    <cellStyle name="Normal 2 3 5" xfId="2117"/>
    <cellStyle name="Normal 2 3 6" xfId="2118"/>
    <cellStyle name="Normal 2 3 7" xfId="2119"/>
    <cellStyle name="Normal 2 30" xfId="3141"/>
    <cellStyle name="Normal 2 4" xfId="2120"/>
    <cellStyle name="Normal 2 4 2" xfId="2121"/>
    <cellStyle name="Normal 2 4 2 2" xfId="3142"/>
    <cellStyle name="Normal 2 4 2 3" xfId="3143"/>
    <cellStyle name="Normal 2 4 3" xfId="2122"/>
    <cellStyle name="Normal 2 4 4" xfId="2123"/>
    <cellStyle name="Normal 2 4 5" xfId="2124"/>
    <cellStyle name="Normal 2 4 6" xfId="2125"/>
    <cellStyle name="Normal 2 4 7" xfId="2126"/>
    <cellStyle name="Normal 2 5" xfId="2127"/>
    <cellStyle name="Normal 2 5 2" xfId="2128"/>
    <cellStyle name="Normal 2 5 2 2" xfId="3144"/>
    <cellStyle name="Normal 2 5 2 3" xfId="3145"/>
    <cellStyle name="Normal 2 5 3" xfId="2129"/>
    <cellStyle name="Normal 2 5 4" xfId="2130"/>
    <cellStyle name="Normal 2 5 5" xfId="2131"/>
    <cellStyle name="Normal 2 5 6" xfId="2132"/>
    <cellStyle name="Normal 2 5 7" xfId="2133"/>
    <cellStyle name="Normal 2 6" xfId="2134"/>
    <cellStyle name="Normal 2 6 2" xfId="2135"/>
    <cellStyle name="Normal 2 6 3" xfId="2136"/>
    <cellStyle name="Normal 2 6 4" xfId="2137"/>
    <cellStyle name="Normal 2 6 5" xfId="2138"/>
    <cellStyle name="Normal 2 6 6" xfId="2139"/>
    <cellStyle name="Normal 2 7" xfId="2140"/>
    <cellStyle name="Normal 2 7 2" xfId="2141"/>
    <cellStyle name="Normal 2 7 3" xfId="2142"/>
    <cellStyle name="Normal 2 7 4" xfId="2143"/>
    <cellStyle name="Normal 2 7 5" xfId="2144"/>
    <cellStyle name="Normal 2 7 6" xfId="2145"/>
    <cellStyle name="Normal 2 8" xfId="2146"/>
    <cellStyle name="Normal 2 8 2" xfId="2147"/>
    <cellStyle name="Normal 2 8 3" xfId="2148"/>
    <cellStyle name="Normal 2 8 4" xfId="2149"/>
    <cellStyle name="Normal 2 8 5" xfId="2150"/>
    <cellStyle name="Normal 2 8 6" xfId="2151"/>
    <cellStyle name="Normal 2 9" xfId="2152"/>
    <cellStyle name="Normal 2 9 2" xfId="2153"/>
    <cellStyle name="Normal 2 9 3" xfId="2154"/>
    <cellStyle name="Normal 2 9 4" xfId="2155"/>
    <cellStyle name="Normal 2 9 5" xfId="2156"/>
    <cellStyle name="Normal 2 9 6" xfId="2157"/>
    <cellStyle name="Normal 2_Contract Specs - Bclear MSCI Futures - Apr2012" xfId="2158"/>
    <cellStyle name="Normal 20" xfId="2159"/>
    <cellStyle name="Normal 20 2" xfId="3146"/>
    <cellStyle name="Normal 21" xfId="2160"/>
    <cellStyle name="Normal 21 2" xfId="2161"/>
    <cellStyle name="Normal 21 2 2" xfId="2162"/>
    <cellStyle name="Normal 21 2 2 2" xfId="2163"/>
    <cellStyle name="Normal 21 2 2 2 2" xfId="4225"/>
    <cellStyle name="Normal 21 2 2 2 2 2" xfId="6765"/>
    <cellStyle name="Normal 21 2 2 2 2 2 2" xfId="11845"/>
    <cellStyle name="Normal 21 2 2 2 2 2 2 2" xfId="22005"/>
    <cellStyle name="Normal 21 2 2 2 2 2 2 2 2" xfId="42325"/>
    <cellStyle name="Normal 21 2 2 2 2 2 2 3" xfId="32165"/>
    <cellStyle name="Normal 21 2 2 2 2 2 3" xfId="16925"/>
    <cellStyle name="Normal 21 2 2 2 2 2 3 2" xfId="37245"/>
    <cellStyle name="Normal 21 2 2 2 2 2 4" xfId="27085"/>
    <cellStyle name="Normal 21 2 2 2 2 3" xfId="9305"/>
    <cellStyle name="Normal 21 2 2 2 2 3 2" xfId="19465"/>
    <cellStyle name="Normal 21 2 2 2 2 3 2 2" xfId="39785"/>
    <cellStyle name="Normal 21 2 2 2 2 3 3" xfId="29625"/>
    <cellStyle name="Normal 21 2 2 2 2 4" xfId="14385"/>
    <cellStyle name="Normal 21 2 2 2 2 4 2" xfId="34705"/>
    <cellStyle name="Normal 21 2 2 2 2 5" xfId="24545"/>
    <cellStyle name="Normal 21 2 2 2 3" xfId="5494"/>
    <cellStyle name="Normal 21 2 2 2 3 2" xfId="10574"/>
    <cellStyle name="Normal 21 2 2 2 3 2 2" xfId="20734"/>
    <cellStyle name="Normal 21 2 2 2 3 2 2 2" xfId="41054"/>
    <cellStyle name="Normal 21 2 2 2 3 2 3" xfId="30894"/>
    <cellStyle name="Normal 21 2 2 2 3 3" xfId="15654"/>
    <cellStyle name="Normal 21 2 2 2 3 3 2" xfId="35974"/>
    <cellStyle name="Normal 21 2 2 2 3 4" xfId="25814"/>
    <cellStyle name="Normal 21 2 2 2 4" xfId="8034"/>
    <cellStyle name="Normal 21 2 2 2 4 2" xfId="18194"/>
    <cellStyle name="Normal 21 2 2 2 4 2 2" xfId="38514"/>
    <cellStyle name="Normal 21 2 2 2 4 3" xfId="28354"/>
    <cellStyle name="Normal 21 2 2 2 5" xfId="13114"/>
    <cellStyle name="Normal 21 2 2 2 5 2" xfId="33434"/>
    <cellStyle name="Normal 21 2 2 2 6" xfId="23274"/>
    <cellStyle name="Normal 21 2 3" xfId="2164"/>
    <cellStyle name="Normal 21 2 3 2" xfId="2165"/>
    <cellStyle name="Normal 21 2 3 2 2" xfId="4226"/>
    <cellStyle name="Normal 21 2 3 2 2 2" xfId="6766"/>
    <cellStyle name="Normal 21 2 3 2 2 2 2" xfId="11846"/>
    <cellStyle name="Normal 21 2 3 2 2 2 2 2" xfId="22006"/>
    <cellStyle name="Normal 21 2 3 2 2 2 2 2 2" xfId="42326"/>
    <cellStyle name="Normal 21 2 3 2 2 2 2 3" xfId="32166"/>
    <cellStyle name="Normal 21 2 3 2 2 2 3" xfId="16926"/>
    <cellStyle name="Normal 21 2 3 2 2 2 3 2" xfId="37246"/>
    <cellStyle name="Normal 21 2 3 2 2 2 4" xfId="27086"/>
    <cellStyle name="Normal 21 2 3 2 2 3" xfId="9306"/>
    <cellStyle name="Normal 21 2 3 2 2 3 2" xfId="19466"/>
    <cellStyle name="Normal 21 2 3 2 2 3 2 2" xfId="39786"/>
    <cellStyle name="Normal 21 2 3 2 2 3 3" xfId="29626"/>
    <cellStyle name="Normal 21 2 3 2 2 4" xfId="14386"/>
    <cellStyle name="Normal 21 2 3 2 2 4 2" xfId="34706"/>
    <cellStyle name="Normal 21 2 3 2 2 5" xfId="24546"/>
    <cellStyle name="Normal 21 2 3 2 3" xfId="5495"/>
    <cellStyle name="Normal 21 2 3 2 3 2" xfId="10575"/>
    <cellStyle name="Normal 21 2 3 2 3 2 2" xfId="20735"/>
    <cellStyle name="Normal 21 2 3 2 3 2 2 2" xfId="41055"/>
    <cellStyle name="Normal 21 2 3 2 3 2 3" xfId="30895"/>
    <cellStyle name="Normal 21 2 3 2 3 3" xfId="15655"/>
    <cellStyle name="Normal 21 2 3 2 3 3 2" xfId="35975"/>
    <cellStyle name="Normal 21 2 3 2 3 4" xfId="25815"/>
    <cellStyle name="Normal 21 2 3 2 4" xfId="8035"/>
    <cellStyle name="Normal 21 2 3 2 4 2" xfId="18195"/>
    <cellStyle name="Normal 21 2 3 2 4 2 2" xfId="38515"/>
    <cellStyle name="Normal 21 2 3 2 4 3" xfId="28355"/>
    <cellStyle name="Normal 21 2 3 2 5" xfId="13115"/>
    <cellStyle name="Normal 21 2 3 2 5 2" xfId="33435"/>
    <cellStyle name="Normal 21 2 3 2 6" xfId="23275"/>
    <cellStyle name="Normal 21 2 4" xfId="2166"/>
    <cellStyle name="Normal 21 2 4 2" xfId="2167"/>
    <cellStyle name="Normal 21 2 4 2 2" xfId="4227"/>
    <cellStyle name="Normal 21 2 4 2 2 2" xfId="6767"/>
    <cellStyle name="Normal 21 2 4 2 2 2 2" xfId="11847"/>
    <cellStyle name="Normal 21 2 4 2 2 2 2 2" xfId="22007"/>
    <cellStyle name="Normal 21 2 4 2 2 2 2 2 2" xfId="42327"/>
    <cellStyle name="Normal 21 2 4 2 2 2 2 3" xfId="32167"/>
    <cellStyle name="Normal 21 2 4 2 2 2 3" xfId="16927"/>
    <cellStyle name="Normal 21 2 4 2 2 2 3 2" xfId="37247"/>
    <cellStyle name="Normal 21 2 4 2 2 2 4" xfId="27087"/>
    <cellStyle name="Normal 21 2 4 2 2 3" xfId="9307"/>
    <cellStyle name="Normal 21 2 4 2 2 3 2" xfId="19467"/>
    <cellStyle name="Normal 21 2 4 2 2 3 2 2" xfId="39787"/>
    <cellStyle name="Normal 21 2 4 2 2 3 3" xfId="29627"/>
    <cellStyle name="Normal 21 2 4 2 2 4" xfId="14387"/>
    <cellStyle name="Normal 21 2 4 2 2 4 2" xfId="34707"/>
    <cellStyle name="Normal 21 2 4 2 2 5" xfId="24547"/>
    <cellStyle name="Normal 21 2 4 2 3" xfId="5496"/>
    <cellStyle name="Normal 21 2 4 2 3 2" xfId="10576"/>
    <cellStyle name="Normal 21 2 4 2 3 2 2" xfId="20736"/>
    <cellStyle name="Normal 21 2 4 2 3 2 2 2" xfId="41056"/>
    <cellStyle name="Normal 21 2 4 2 3 2 3" xfId="30896"/>
    <cellStyle name="Normal 21 2 4 2 3 3" xfId="15656"/>
    <cellStyle name="Normal 21 2 4 2 3 3 2" xfId="35976"/>
    <cellStyle name="Normal 21 2 4 2 3 4" xfId="25816"/>
    <cellStyle name="Normal 21 2 4 2 4" xfId="8036"/>
    <cellStyle name="Normal 21 2 4 2 4 2" xfId="18196"/>
    <cellStyle name="Normal 21 2 4 2 4 2 2" xfId="38516"/>
    <cellStyle name="Normal 21 2 4 2 4 3" xfId="28356"/>
    <cellStyle name="Normal 21 2 4 2 5" xfId="13116"/>
    <cellStyle name="Normal 21 2 4 2 5 2" xfId="33436"/>
    <cellStyle name="Normal 21 2 4 2 6" xfId="23276"/>
    <cellStyle name="Normal 21 2 5" xfId="2168"/>
    <cellStyle name="Normal 21 2 5 2" xfId="4228"/>
    <cellStyle name="Normal 21 2 5 2 2" xfId="6768"/>
    <cellStyle name="Normal 21 2 5 2 2 2" xfId="11848"/>
    <cellStyle name="Normal 21 2 5 2 2 2 2" xfId="22008"/>
    <cellStyle name="Normal 21 2 5 2 2 2 2 2" xfId="42328"/>
    <cellStyle name="Normal 21 2 5 2 2 2 3" xfId="32168"/>
    <cellStyle name="Normal 21 2 5 2 2 3" xfId="16928"/>
    <cellStyle name="Normal 21 2 5 2 2 3 2" xfId="37248"/>
    <cellStyle name="Normal 21 2 5 2 2 4" xfId="27088"/>
    <cellStyle name="Normal 21 2 5 2 3" xfId="9308"/>
    <cellStyle name="Normal 21 2 5 2 3 2" xfId="19468"/>
    <cellStyle name="Normal 21 2 5 2 3 2 2" xfId="39788"/>
    <cellStyle name="Normal 21 2 5 2 3 3" xfId="29628"/>
    <cellStyle name="Normal 21 2 5 2 4" xfId="14388"/>
    <cellStyle name="Normal 21 2 5 2 4 2" xfId="34708"/>
    <cellStyle name="Normal 21 2 5 2 5" xfId="24548"/>
    <cellStyle name="Normal 21 2 5 3" xfId="5497"/>
    <cellStyle name="Normal 21 2 5 3 2" xfId="10577"/>
    <cellStyle name="Normal 21 2 5 3 2 2" xfId="20737"/>
    <cellStyle name="Normal 21 2 5 3 2 2 2" xfId="41057"/>
    <cellStyle name="Normal 21 2 5 3 2 3" xfId="30897"/>
    <cellStyle name="Normal 21 2 5 3 3" xfId="15657"/>
    <cellStyle name="Normal 21 2 5 3 3 2" xfId="35977"/>
    <cellStyle name="Normal 21 2 5 3 4" xfId="25817"/>
    <cellStyle name="Normal 21 2 5 4" xfId="8037"/>
    <cellStyle name="Normal 21 2 5 4 2" xfId="18197"/>
    <cellStyle name="Normal 21 2 5 4 2 2" xfId="38517"/>
    <cellStyle name="Normal 21 2 5 4 3" xfId="28357"/>
    <cellStyle name="Normal 21 2 5 5" xfId="13117"/>
    <cellStyle name="Normal 21 2 5 5 2" xfId="33437"/>
    <cellStyle name="Normal 21 2 5 6" xfId="23277"/>
    <cellStyle name="Normal 21 2 6" xfId="3147"/>
    <cellStyle name="Normal 21 2 7" xfId="3148"/>
    <cellStyle name="Normal 21 3" xfId="3149"/>
    <cellStyle name="Normal 21 4" xfId="3150"/>
    <cellStyle name="Normal 22" xfId="2169"/>
    <cellStyle name="Normal 22 2" xfId="3151"/>
    <cellStyle name="Normal 22 3" xfId="3152"/>
    <cellStyle name="Normal 22 4" xfId="3153"/>
    <cellStyle name="Normal 23" xfId="2170"/>
    <cellStyle name="Normal 23 2" xfId="2171"/>
    <cellStyle name="Normal 23 2 2" xfId="3154"/>
    <cellStyle name="Normal 23 2 3" xfId="3155"/>
    <cellStyle name="Normal 23 3" xfId="3156"/>
    <cellStyle name="Normal 23 4" xfId="3157"/>
    <cellStyle name="Normal 24" xfId="2172"/>
    <cellStyle name="Normal 24 2" xfId="3158"/>
    <cellStyle name="Normal 24 3" xfId="3159"/>
    <cellStyle name="Normal 24 3 2" xfId="4579"/>
    <cellStyle name="Normal 24 3 2 2" xfId="7119"/>
    <cellStyle name="Normal 24 3 2 2 2" xfId="12199"/>
    <cellStyle name="Normal 24 3 2 2 2 2" xfId="22359"/>
    <cellStyle name="Normal 24 3 2 2 2 2 2" xfId="42679"/>
    <cellStyle name="Normal 24 3 2 2 2 3" xfId="32519"/>
    <cellStyle name="Normal 24 3 2 2 3" xfId="17279"/>
    <cellStyle name="Normal 24 3 2 2 3 2" xfId="37599"/>
    <cellStyle name="Normal 24 3 2 2 4" xfId="27439"/>
    <cellStyle name="Normal 24 3 2 3" xfId="9659"/>
    <cellStyle name="Normal 24 3 2 3 2" xfId="19819"/>
    <cellStyle name="Normal 24 3 2 3 2 2" xfId="40139"/>
    <cellStyle name="Normal 24 3 2 3 3" xfId="29979"/>
    <cellStyle name="Normal 24 3 2 4" xfId="14739"/>
    <cellStyle name="Normal 24 3 2 4 2" xfId="35059"/>
    <cellStyle name="Normal 24 3 2 5" xfId="24899"/>
    <cellStyle name="Normal 24 3 3" xfId="5848"/>
    <cellStyle name="Normal 24 3 3 2" xfId="10928"/>
    <cellStyle name="Normal 24 3 3 2 2" xfId="21088"/>
    <cellStyle name="Normal 24 3 3 2 2 2" xfId="41408"/>
    <cellStyle name="Normal 24 3 3 2 3" xfId="31248"/>
    <cellStyle name="Normal 24 3 3 3" xfId="16008"/>
    <cellStyle name="Normal 24 3 3 3 2" xfId="36328"/>
    <cellStyle name="Normal 24 3 3 4" xfId="26168"/>
    <cellStyle name="Normal 24 3 4" xfId="8388"/>
    <cellStyle name="Normal 24 3 4 2" xfId="18548"/>
    <cellStyle name="Normal 24 3 4 2 2" xfId="38868"/>
    <cellStyle name="Normal 24 3 4 3" xfId="28708"/>
    <cellStyle name="Normal 24 3 5" xfId="13468"/>
    <cellStyle name="Normal 24 3 5 2" xfId="33788"/>
    <cellStyle name="Normal 24 3 6" xfId="23628"/>
    <cellStyle name="Normal 24 4" xfId="3160"/>
    <cellStyle name="Normal 24 5" xfId="4229"/>
    <cellStyle name="Normal 24 5 2" xfId="6769"/>
    <cellStyle name="Normal 24 5 2 2" xfId="11849"/>
    <cellStyle name="Normal 24 5 2 2 2" xfId="22009"/>
    <cellStyle name="Normal 24 5 2 2 2 2" xfId="42329"/>
    <cellStyle name="Normal 24 5 2 2 3" xfId="32169"/>
    <cellStyle name="Normal 24 5 2 3" xfId="16929"/>
    <cellStyle name="Normal 24 5 2 3 2" xfId="37249"/>
    <cellStyle name="Normal 24 5 2 4" xfId="27089"/>
    <cellStyle name="Normal 24 5 3" xfId="9309"/>
    <cellStyle name="Normal 24 5 3 2" xfId="19469"/>
    <cellStyle name="Normal 24 5 3 2 2" xfId="39789"/>
    <cellStyle name="Normal 24 5 3 3" xfId="29629"/>
    <cellStyle name="Normal 24 5 4" xfId="14389"/>
    <cellStyle name="Normal 24 5 4 2" xfId="34709"/>
    <cellStyle name="Normal 24 5 5" xfId="24549"/>
    <cellStyle name="Normal 24 6" xfId="5498"/>
    <cellStyle name="Normal 24 6 2" xfId="10578"/>
    <cellStyle name="Normal 24 6 2 2" xfId="20738"/>
    <cellStyle name="Normal 24 6 2 2 2" xfId="41058"/>
    <cellStyle name="Normal 24 6 2 3" xfId="30898"/>
    <cellStyle name="Normal 24 6 3" xfId="15658"/>
    <cellStyle name="Normal 24 6 3 2" xfId="35978"/>
    <cellStyle name="Normal 24 6 4" xfId="25818"/>
    <cellStyle name="Normal 24 7" xfId="8038"/>
    <cellStyle name="Normal 24 7 2" xfId="18198"/>
    <cellStyle name="Normal 24 7 2 2" xfId="38518"/>
    <cellStyle name="Normal 24 7 3" xfId="28358"/>
    <cellStyle name="Normal 24 8" xfId="13118"/>
    <cellStyle name="Normal 24 8 2" xfId="33438"/>
    <cellStyle name="Normal 24 9" xfId="23278"/>
    <cellStyle name="Normal 25" xfId="2173"/>
    <cellStyle name="Normal 25 2" xfId="3161"/>
    <cellStyle name="Normal 25 3" xfId="3162"/>
    <cellStyle name="Normal 25 3 2" xfId="4580"/>
    <cellStyle name="Normal 25 3 2 2" xfId="7120"/>
    <cellStyle name="Normal 25 3 2 2 2" xfId="12200"/>
    <cellStyle name="Normal 25 3 2 2 2 2" xfId="22360"/>
    <cellStyle name="Normal 25 3 2 2 2 2 2" xfId="42680"/>
    <cellStyle name="Normal 25 3 2 2 2 3" xfId="32520"/>
    <cellStyle name="Normal 25 3 2 2 3" xfId="17280"/>
    <cellStyle name="Normal 25 3 2 2 3 2" xfId="37600"/>
    <cellStyle name="Normal 25 3 2 2 4" xfId="27440"/>
    <cellStyle name="Normal 25 3 2 3" xfId="9660"/>
    <cellStyle name="Normal 25 3 2 3 2" xfId="19820"/>
    <cellStyle name="Normal 25 3 2 3 2 2" xfId="40140"/>
    <cellStyle name="Normal 25 3 2 3 3" xfId="29980"/>
    <cellStyle name="Normal 25 3 2 4" xfId="14740"/>
    <cellStyle name="Normal 25 3 2 4 2" xfId="35060"/>
    <cellStyle name="Normal 25 3 2 5" xfId="24900"/>
    <cellStyle name="Normal 25 3 3" xfId="5849"/>
    <cellStyle name="Normal 25 3 3 2" xfId="10929"/>
    <cellStyle name="Normal 25 3 3 2 2" xfId="21089"/>
    <cellStyle name="Normal 25 3 3 2 2 2" xfId="41409"/>
    <cellStyle name="Normal 25 3 3 2 3" xfId="31249"/>
    <cellStyle name="Normal 25 3 3 3" xfId="16009"/>
    <cellStyle name="Normal 25 3 3 3 2" xfId="36329"/>
    <cellStyle name="Normal 25 3 3 4" xfId="26169"/>
    <cellStyle name="Normal 25 3 4" xfId="8389"/>
    <cellStyle name="Normal 25 3 4 2" xfId="18549"/>
    <cellStyle name="Normal 25 3 4 2 2" xfId="38869"/>
    <cellStyle name="Normal 25 3 4 3" xfId="28709"/>
    <cellStyle name="Normal 25 3 5" xfId="13469"/>
    <cellStyle name="Normal 25 3 5 2" xfId="33789"/>
    <cellStyle name="Normal 25 3 6" xfId="23629"/>
    <cellStyle name="Normal 25 4" xfId="3163"/>
    <cellStyle name="Normal 25 5" xfId="4230"/>
    <cellStyle name="Normal 25 5 2" xfId="6770"/>
    <cellStyle name="Normal 25 5 2 2" xfId="11850"/>
    <cellStyle name="Normal 25 5 2 2 2" xfId="22010"/>
    <cellStyle name="Normal 25 5 2 2 2 2" xfId="42330"/>
    <cellStyle name="Normal 25 5 2 2 3" xfId="32170"/>
    <cellStyle name="Normal 25 5 2 3" xfId="16930"/>
    <cellStyle name="Normal 25 5 2 3 2" xfId="37250"/>
    <cellStyle name="Normal 25 5 2 4" xfId="27090"/>
    <cellStyle name="Normal 25 5 3" xfId="9310"/>
    <cellStyle name="Normal 25 5 3 2" xfId="19470"/>
    <cellStyle name="Normal 25 5 3 2 2" xfId="39790"/>
    <cellStyle name="Normal 25 5 3 3" xfId="29630"/>
    <cellStyle name="Normal 25 5 4" xfId="14390"/>
    <cellStyle name="Normal 25 5 4 2" xfId="34710"/>
    <cellStyle name="Normal 25 5 5" xfId="24550"/>
    <cellStyle name="Normal 25 6" xfId="5499"/>
    <cellStyle name="Normal 25 6 2" xfId="10579"/>
    <cellStyle name="Normal 25 6 2 2" xfId="20739"/>
    <cellStyle name="Normal 25 6 2 2 2" xfId="41059"/>
    <cellStyle name="Normal 25 6 2 3" xfId="30899"/>
    <cellStyle name="Normal 25 6 3" xfId="15659"/>
    <cellStyle name="Normal 25 6 3 2" xfId="35979"/>
    <cellStyle name="Normal 25 6 4" xfId="25819"/>
    <cellStyle name="Normal 25 7" xfId="8039"/>
    <cellStyle name="Normal 25 7 2" xfId="18199"/>
    <cellStyle name="Normal 25 7 2 2" xfId="38519"/>
    <cellStyle name="Normal 25 7 3" xfId="28359"/>
    <cellStyle name="Normal 25 8" xfId="13119"/>
    <cellStyle name="Normal 25 8 2" xfId="33439"/>
    <cellStyle name="Normal 25 9" xfId="23279"/>
    <cellStyle name="Normal 26" xfId="2174"/>
    <cellStyle name="Normal 26 2" xfId="3164"/>
    <cellStyle name="Normal 26 3" xfId="3165"/>
    <cellStyle name="Normal 26 3 2" xfId="4581"/>
    <cellStyle name="Normal 26 3 2 2" xfId="7121"/>
    <cellStyle name="Normal 26 3 2 2 2" xfId="12201"/>
    <cellStyle name="Normal 26 3 2 2 2 2" xfId="22361"/>
    <cellStyle name="Normal 26 3 2 2 2 2 2" xfId="42681"/>
    <cellStyle name="Normal 26 3 2 2 2 3" xfId="32521"/>
    <cellStyle name="Normal 26 3 2 2 3" xfId="17281"/>
    <cellStyle name="Normal 26 3 2 2 3 2" xfId="37601"/>
    <cellStyle name="Normal 26 3 2 2 4" xfId="27441"/>
    <cellStyle name="Normal 26 3 2 3" xfId="9661"/>
    <cellStyle name="Normal 26 3 2 3 2" xfId="19821"/>
    <cellStyle name="Normal 26 3 2 3 2 2" xfId="40141"/>
    <cellStyle name="Normal 26 3 2 3 3" xfId="29981"/>
    <cellStyle name="Normal 26 3 2 4" xfId="14741"/>
    <cellStyle name="Normal 26 3 2 4 2" xfId="35061"/>
    <cellStyle name="Normal 26 3 2 5" xfId="24901"/>
    <cellStyle name="Normal 26 3 3" xfId="5850"/>
    <cellStyle name="Normal 26 3 3 2" xfId="10930"/>
    <cellStyle name="Normal 26 3 3 2 2" xfId="21090"/>
    <cellStyle name="Normal 26 3 3 2 2 2" xfId="41410"/>
    <cellStyle name="Normal 26 3 3 2 3" xfId="31250"/>
    <cellStyle name="Normal 26 3 3 3" xfId="16010"/>
    <cellStyle name="Normal 26 3 3 3 2" xfId="36330"/>
    <cellStyle name="Normal 26 3 3 4" xfId="26170"/>
    <cellStyle name="Normal 26 3 4" xfId="8390"/>
    <cellStyle name="Normal 26 3 4 2" xfId="18550"/>
    <cellStyle name="Normal 26 3 4 2 2" xfId="38870"/>
    <cellStyle name="Normal 26 3 4 3" xfId="28710"/>
    <cellStyle name="Normal 26 3 5" xfId="13470"/>
    <cellStyle name="Normal 26 3 5 2" xfId="33790"/>
    <cellStyle name="Normal 26 3 6" xfId="23630"/>
    <cellStyle name="Normal 26 4" xfId="3166"/>
    <cellStyle name="Normal 26 5" xfId="4231"/>
    <cellStyle name="Normal 26 5 2" xfId="6771"/>
    <cellStyle name="Normal 26 5 2 2" xfId="11851"/>
    <cellStyle name="Normal 26 5 2 2 2" xfId="22011"/>
    <cellStyle name="Normal 26 5 2 2 2 2" xfId="42331"/>
    <cellStyle name="Normal 26 5 2 2 3" xfId="32171"/>
    <cellStyle name="Normal 26 5 2 3" xfId="16931"/>
    <cellStyle name="Normal 26 5 2 3 2" xfId="37251"/>
    <cellStyle name="Normal 26 5 2 4" xfId="27091"/>
    <cellStyle name="Normal 26 5 3" xfId="9311"/>
    <cellStyle name="Normal 26 5 3 2" xfId="19471"/>
    <cellStyle name="Normal 26 5 3 2 2" xfId="39791"/>
    <cellStyle name="Normal 26 5 3 3" xfId="29631"/>
    <cellStyle name="Normal 26 5 4" xfId="14391"/>
    <cellStyle name="Normal 26 5 4 2" xfId="34711"/>
    <cellStyle name="Normal 26 5 5" xfId="24551"/>
    <cellStyle name="Normal 26 6" xfId="5500"/>
    <cellStyle name="Normal 26 6 2" xfId="10580"/>
    <cellStyle name="Normal 26 6 2 2" xfId="20740"/>
    <cellStyle name="Normal 26 6 2 2 2" xfId="41060"/>
    <cellStyle name="Normal 26 6 2 3" xfId="30900"/>
    <cellStyle name="Normal 26 6 3" xfId="15660"/>
    <cellStyle name="Normal 26 6 3 2" xfId="35980"/>
    <cellStyle name="Normal 26 6 4" xfId="25820"/>
    <cellStyle name="Normal 26 7" xfId="8040"/>
    <cellStyle name="Normal 26 7 2" xfId="18200"/>
    <cellStyle name="Normal 26 7 2 2" xfId="38520"/>
    <cellStyle name="Normal 26 7 3" xfId="28360"/>
    <cellStyle name="Normal 26 8" xfId="13120"/>
    <cellStyle name="Normal 26 8 2" xfId="33440"/>
    <cellStyle name="Normal 26 9" xfId="23280"/>
    <cellStyle name="Normal 27" xfId="2175"/>
    <cellStyle name="Normal 27 2" xfId="3167"/>
    <cellStyle name="Normal 27 3" xfId="3168"/>
    <cellStyle name="Normal 27 3 2" xfId="4582"/>
    <cellStyle name="Normal 27 3 2 2" xfId="7122"/>
    <cellStyle name="Normal 27 3 2 2 2" xfId="12202"/>
    <cellStyle name="Normal 27 3 2 2 2 2" xfId="22362"/>
    <cellStyle name="Normal 27 3 2 2 2 2 2" xfId="42682"/>
    <cellStyle name="Normal 27 3 2 2 2 3" xfId="32522"/>
    <cellStyle name="Normal 27 3 2 2 3" xfId="17282"/>
    <cellStyle name="Normal 27 3 2 2 3 2" xfId="37602"/>
    <cellStyle name="Normal 27 3 2 2 4" xfId="27442"/>
    <cellStyle name="Normal 27 3 2 3" xfId="9662"/>
    <cellStyle name="Normal 27 3 2 3 2" xfId="19822"/>
    <cellStyle name="Normal 27 3 2 3 2 2" xfId="40142"/>
    <cellStyle name="Normal 27 3 2 3 3" xfId="29982"/>
    <cellStyle name="Normal 27 3 2 4" xfId="14742"/>
    <cellStyle name="Normal 27 3 2 4 2" xfId="35062"/>
    <cellStyle name="Normal 27 3 2 5" xfId="24902"/>
    <cellStyle name="Normal 27 3 3" xfId="5851"/>
    <cellStyle name="Normal 27 3 3 2" xfId="10931"/>
    <cellStyle name="Normal 27 3 3 2 2" xfId="21091"/>
    <cellStyle name="Normal 27 3 3 2 2 2" xfId="41411"/>
    <cellStyle name="Normal 27 3 3 2 3" xfId="31251"/>
    <cellStyle name="Normal 27 3 3 3" xfId="16011"/>
    <cellStyle name="Normal 27 3 3 3 2" xfId="36331"/>
    <cellStyle name="Normal 27 3 3 4" xfId="26171"/>
    <cellStyle name="Normal 27 3 4" xfId="8391"/>
    <cellStyle name="Normal 27 3 4 2" xfId="18551"/>
    <cellStyle name="Normal 27 3 4 2 2" xfId="38871"/>
    <cellStyle name="Normal 27 3 4 3" xfId="28711"/>
    <cellStyle name="Normal 27 3 5" xfId="13471"/>
    <cellStyle name="Normal 27 3 5 2" xfId="33791"/>
    <cellStyle name="Normal 27 3 6" xfId="23631"/>
    <cellStyle name="Normal 27 4" xfId="3169"/>
    <cellStyle name="Normal 27 5" xfId="4232"/>
    <cellStyle name="Normal 27 5 2" xfId="6772"/>
    <cellStyle name="Normal 27 5 2 2" xfId="11852"/>
    <cellStyle name="Normal 27 5 2 2 2" xfId="22012"/>
    <cellStyle name="Normal 27 5 2 2 2 2" xfId="42332"/>
    <cellStyle name="Normal 27 5 2 2 3" xfId="32172"/>
    <cellStyle name="Normal 27 5 2 3" xfId="16932"/>
    <cellStyle name="Normal 27 5 2 3 2" xfId="37252"/>
    <cellStyle name="Normal 27 5 2 4" xfId="27092"/>
    <cellStyle name="Normal 27 5 3" xfId="9312"/>
    <cellStyle name="Normal 27 5 3 2" xfId="19472"/>
    <cellStyle name="Normal 27 5 3 2 2" xfId="39792"/>
    <cellStyle name="Normal 27 5 3 3" xfId="29632"/>
    <cellStyle name="Normal 27 5 4" xfId="14392"/>
    <cellStyle name="Normal 27 5 4 2" xfId="34712"/>
    <cellStyle name="Normal 27 5 5" xfId="24552"/>
    <cellStyle name="Normal 27 6" xfId="5501"/>
    <cellStyle name="Normal 27 6 2" xfId="10581"/>
    <cellStyle name="Normal 27 6 2 2" xfId="20741"/>
    <cellStyle name="Normal 27 6 2 2 2" xfId="41061"/>
    <cellStyle name="Normal 27 6 2 3" xfId="30901"/>
    <cellStyle name="Normal 27 6 3" xfId="15661"/>
    <cellStyle name="Normal 27 6 3 2" xfId="35981"/>
    <cellStyle name="Normal 27 6 4" xfId="25821"/>
    <cellStyle name="Normal 27 7" xfId="8041"/>
    <cellStyle name="Normal 27 7 2" xfId="18201"/>
    <cellStyle name="Normal 27 7 2 2" xfId="38521"/>
    <cellStyle name="Normal 27 7 3" xfId="28361"/>
    <cellStyle name="Normal 27 8" xfId="13121"/>
    <cellStyle name="Normal 27 8 2" xfId="33441"/>
    <cellStyle name="Normal 27 9" xfId="23281"/>
    <cellStyle name="Normal 28" xfId="2176"/>
    <cellStyle name="Normal 28 2" xfId="3170"/>
    <cellStyle name="Normal 28 3" xfId="3171"/>
    <cellStyle name="Normal 28 3 2" xfId="4583"/>
    <cellStyle name="Normal 28 3 2 2" xfId="7123"/>
    <cellStyle name="Normal 28 3 2 2 2" xfId="12203"/>
    <cellStyle name="Normal 28 3 2 2 2 2" xfId="22363"/>
    <cellStyle name="Normal 28 3 2 2 2 2 2" xfId="42683"/>
    <cellStyle name="Normal 28 3 2 2 2 3" xfId="32523"/>
    <cellStyle name="Normal 28 3 2 2 3" xfId="17283"/>
    <cellStyle name="Normal 28 3 2 2 3 2" xfId="37603"/>
    <cellStyle name="Normal 28 3 2 2 4" xfId="27443"/>
    <cellStyle name="Normal 28 3 2 3" xfId="9663"/>
    <cellStyle name="Normal 28 3 2 3 2" xfId="19823"/>
    <cellStyle name="Normal 28 3 2 3 2 2" xfId="40143"/>
    <cellStyle name="Normal 28 3 2 3 3" xfId="29983"/>
    <cellStyle name="Normal 28 3 2 4" xfId="14743"/>
    <cellStyle name="Normal 28 3 2 4 2" xfId="35063"/>
    <cellStyle name="Normal 28 3 2 5" xfId="24903"/>
    <cellStyle name="Normal 28 3 3" xfId="5852"/>
    <cellStyle name="Normal 28 3 3 2" xfId="10932"/>
    <cellStyle name="Normal 28 3 3 2 2" xfId="21092"/>
    <cellStyle name="Normal 28 3 3 2 2 2" xfId="41412"/>
    <cellStyle name="Normal 28 3 3 2 3" xfId="31252"/>
    <cellStyle name="Normal 28 3 3 3" xfId="16012"/>
    <cellStyle name="Normal 28 3 3 3 2" xfId="36332"/>
    <cellStyle name="Normal 28 3 3 4" xfId="26172"/>
    <cellStyle name="Normal 28 3 4" xfId="8392"/>
    <cellStyle name="Normal 28 3 4 2" xfId="18552"/>
    <cellStyle name="Normal 28 3 4 2 2" xfId="38872"/>
    <cellStyle name="Normal 28 3 4 3" xfId="28712"/>
    <cellStyle name="Normal 28 3 5" xfId="13472"/>
    <cellStyle name="Normal 28 3 5 2" xfId="33792"/>
    <cellStyle name="Normal 28 3 6" xfId="23632"/>
    <cellStyle name="Normal 28 4" xfId="3172"/>
    <cellStyle name="Normal 28 5" xfId="4233"/>
    <cellStyle name="Normal 28 5 2" xfId="6773"/>
    <cellStyle name="Normal 28 5 2 2" xfId="11853"/>
    <cellStyle name="Normal 28 5 2 2 2" xfId="22013"/>
    <cellStyle name="Normal 28 5 2 2 2 2" xfId="42333"/>
    <cellStyle name="Normal 28 5 2 2 3" xfId="32173"/>
    <cellStyle name="Normal 28 5 2 3" xfId="16933"/>
    <cellStyle name="Normal 28 5 2 3 2" xfId="37253"/>
    <cellStyle name="Normal 28 5 2 4" xfId="27093"/>
    <cellStyle name="Normal 28 5 3" xfId="9313"/>
    <cellStyle name="Normal 28 5 3 2" xfId="19473"/>
    <cellStyle name="Normal 28 5 3 2 2" xfId="39793"/>
    <cellStyle name="Normal 28 5 3 3" xfId="29633"/>
    <cellStyle name="Normal 28 5 4" xfId="14393"/>
    <cellStyle name="Normal 28 5 4 2" xfId="34713"/>
    <cellStyle name="Normal 28 5 5" xfId="24553"/>
    <cellStyle name="Normal 28 6" xfId="5502"/>
    <cellStyle name="Normal 28 6 2" xfId="10582"/>
    <cellStyle name="Normal 28 6 2 2" xfId="20742"/>
    <cellStyle name="Normal 28 6 2 2 2" xfId="41062"/>
    <cellStyle name="Normal 28 6 2 3" xfId="30902"/>
    <cellStyle name="Normal 28 6 3" xfId="15662"/>
    <cellStyle name="Normal 28 6 3 2" xfId="35982"/>
    <cellStyle name="Normal 28 6 4" xfId="25822"/>
    <cellStyle name="Normal 28 7" xfId="8042"/>
    <cellStyle name="Normal 28 7 2" xfId="18202"/>
    <cellStyle name="Normal 28 7 2 2" xfId="38522"/>
    <cellStyle name="Normal 28 7 3" xfId="28362"/>
    <cellStyle name="Normal 28 8" xfId="13122"/>
    <cellStyle name="Normal 28 8 2" xfId="33442"/>
    <cellStyle name="Normal 28 9" xfId="23282"/>
    <cellStyle name="Normal 29" xfId="2177"/>
    <cellStyle name="Normal 29 2" xfId="3173"/>
    <cellStyle name="Normal 29 3" xfId="3174"/>
    <cellStyle name="Normal 29 3 2" xfId="4584"/>
    <cellStyle name="Normal 29 3 2 2" xfId="7124"/>
    <cellStyle name="Normal 29 3 2 2 2" xfId="12204"/>
    <cellStyle name="Normal 29 3 2 2 2 2" xfId="22364"/>
    <cellStyle name="Normal 29 3 2 2 2 2 2" xfId="42684"/>
    <cellStyle name="Normal 29 3 2 2 2 3" xfId="32524"/>
    <cellStyle name="Normal 29 3 2 2 3" xfId="17284"/>
    <cellStyle name="Normal 29 3 2 2 3 2" xfId="37604"/>
    <cellStyle name="Normal 29 3 2 2 4" xfId="27444"/>
    <cellStyle name="Normal 29 3 2 3" xfId="9664"/>
    <cellStyle name="Normal 29 3 2 3 2" xfId="19824"/>
    <cellStyle name="Normal 29 3 2 3 2 2" xfId="40144"/>
    <cellStyle name="Normal 29 3 2 3 3" xfId="29984"/>
    <cellStyle name="Normal 29 3 2 4" xfId="14744"/>
    <cellStyle name="Normal 29 3 2 4 2" xfId="35064"/>
    <cellStyle name="Normal 29 3 2 5" xfId="24904"/>
    <cellStyle name="Normal 29 3 3" xfId="5853"/>
    <cellStyle name="Normal 29 3 3 2" xfId="10933"/>
    <cellStyle name="Normal 29 3 3 2 2" xfId="21093"/>
    <cellStyle name="Normal 29 3 3 2 2 2" xfId="41413"/>
    <cellStyle name="Normal 29 3 3 2 3" xfId="31253"/>
    <cellStyle name="Normal 29 3 3 3" xfId="16013"/>
    <cellStyle name="Normal 29 3 3 3 2" xfId="36333"/>
    <cellStyle name="Normal 29 3 3 4" xfId="26173"/>
    <cellStyle name="Normal 29 3 4" xfId="8393"/>
    <cellStyle name="Normal 29 3 4 2" xfId="18553"/>
    <cellStyle name="Normal 29 3 4 2 2" xfId="38873"/>
    <cellStyle name="Normal 29 3 4 3" xfId="28713"/>
    <cellStyle name="Normal 29 3 5" xfId="13473"/>
    <cellStyle name="Normal 29 3 5 2" xfId="33793"/>
    <cellStyle name="Normal 29 3 6" xfId="23633"/>
    <cellStyle name="Normal 29 4" xfId="3175"/>
    <cellStyle name="Normal 29 5" xfId="4234"/>
    <cellStyle name="Normal 29 5 2" xfId="6774"/>
    <cellStyle name="Normal 29 5 2 2" xfId="11854"/>
    <cellStyle name="Normal 29 5 2 2 2" xfId="22014"/>
    <cellStyle name="Normal 29 5 2 2 2 2" xfId="42334"/>
    <cellStyle name="Normal 29 5 2 2 3" xfId="32174"/>
    <cellStyle name="Normal 29 5 2 3" xfId="16934"/>
    <cellStyle name="Normal 29 5 2 3 2" xfId="37254"/>
    <cellStyle name="Normal 29 5 2 4" xfId="27094"/>
    <cellStyle name="Normal 29 5 3" xfId="9314"/>
    <cellStyle name="Normal 29 5 3 2" xfId="19474"/>
    <cellStyle name="Normal 29 5 3 2 2" xfId="39794"/>
    <cellStyle name="Normal 29 5 3 3" xfId="29634"/>
    <cellStyle name="Normal 29 5 4" xfId="14394"/>
    <cellStyle name="Normal 29 5 4 2" xfId="34714"/>
    <cellStyle name="Normal 29 5 5" xfId="24554"/>
    <cellStyle name="Normal 29 6" xfId="5503"/>
    <cellStyle name="Normal 29 6 2" xfId="10583"/>
    <cellStyle name="Normal 29 6 2 2" xfId="20743"/>
    <cellStyle name="Normal 29 6 2 2 2" xfId="41063"/>
    <cellStyle name="Normal 29 6 2 3" xfId="30903"/>
    <cellStyle name="Normal 29 6 3" xfId="15663"/>
    <cellStyle name="Normal 29 6 3 2" xfId="35983"/>
    <cellStyle name="Normal 29 6 4" xfId="25823"/>
    <cellStyle name="Normal 29 7" xfId="8043"/>
    <cellStyle name="Normal 29 7 2" xfId="18203"/>
    <cellStyle name="Normal 29 7 2 2" xfId="38523"/>
    <cellStyle name="Normal 29 7 3" xfId="28363"/>
    <cellStyle name="Normal 29 8" xfId="13123"/>
    <cellStyle name="Normal 29 8 2" xfId="33443"/>
    <cellStyle name="Normal 29 9" xfId="23283"/>
    <cellStyle name="Normal 3" xfId="2178"/>
    <cellStyle name="Normal 3 10" xfId="2179"/>
    <cellStyle name="Normal 3 10 10" xfId="13124"/>
    <cellStyle name="Normal 3 10 10 2" xfId="33444"/>
    <cellStyle name="Normal 3 10 11" xfId="23284"/>
    <cellStyle name="Normal 3 10 2" xfId="2180"/>
    <cellStyle name="Normal 3 10 2 2" xfId="2181"/>
    <cellStyle name="Normal 3 10 2 2 2" xfId="2182"/>
    <cellStyle name="Normal 3 10 2 2 2 2" xfId="4238"/>
    <cellStyle name="Normal 3 10 2 2 2 2 2" xfId="6778"/>
    <cellStyle name="Normal 3 10 2 2 2 2 2 2" xfId="11858"/>
    <cellStyle name="Normal 3 10 2 2 2 2 2 2 2" xfId="22018"/>
    <cellStyle name="Normal 3 10 2 2 2 2 2 2 2 2" xfId="42338"/>
    <cellStyle name="Normal 3 10 2 2 2 2 2 2 3" xfId="32178"/>
    <cellStyle name="Normal 3 10 2 2 2 2 2 3" xfId="16938"/>
    <cellStyle name="Normal 3 10 2 2 2 2 2 3 2" xfId="37258"/>
    <cellStyle name="Normal 3 10 2 2 2 2 2 4" xfId="27098"/>
    <cellStyle name="Normal 3 10 2 2 2 2 3" xfId="9318"/>
    <cellStyle name="Normal 3 10 2 2 2 2 3 2" xfId="19478"/>
    <cellStyle name="Normal 3 10 2 2 2 2 3 2 2" xfId="39798"/>
    <cellStyle name="Normal 3 10 2 2 2 2 3 3" xfId="29638"/>
    <cellStyle name="Normal 3 10 2 2 2 2 4" xfId="14398"/>
    <cellStyle name="Normal 3 10 2 2 2 2 4 2" xfId="34718"/>
    <cellStyle name="Normal 3 10 2 2 2 2 5" xfId="24558"/>
    <cellStyle name="Normal 3 10 2 2 2 3" xfId="5507"/>
    <cellStyle name="Normal 3 10 2 2 2 3 2" xfId="10587"/>
    <cellStyle name="Normal 3 10 2 2 2 3 2 2" xfId="20747"/>
    <cellStyle name="Normal 3 10 2 2 2 3 2 2 2" xfId="41067"/>
    <cellStyle name="Normal 3 10 2 2 2 3 2 3" xfId="30907"/>
    <cellStyle name="Normal 3 10 2 2 2 3 3" xfId="15667"/>
    <cellStyle name="Normal 3 10 2 2 2 3 3 2" xfId="35987"/>
    <cellStyle name="Normal 3 10 2 2 2 3 4" xfId="25827"/>
    <cellStyle name="Normal 3 10 2 2 2 4" xfId="8047"/>
    <cellStyle name="Normal 3 10 2 2 2 4 2" xfId="18207"/>
    <cellStyle name="Normal 3 10 2 2 2 4 2 2" xfId="38527"/>
    <cellStyle name="Normal 3 10 2 2 2 4 3" xfId="28367"/>
    <cellStyle name="Normal 3 10 2 2 2 5" xfId="13127"/>
    <cellStyle name="Normal 3 10 2 2 2 5 2" xfId="33447"/>
    <cellStyle name="Normal 3 10 2 2 2 6" xfId="23287"/>
    <cellStyle name="Normal 3 10 2 2 3" xfId="4237"/>
    <cellStyle name="Normal 3 10 2 2 3 2" xfId="6777"/>
    <cellStyle name="Normal 3 10 2 2 3 2 2" xfId="11857"/>
    <cellStyle name="Normal 3 10 2 2 3 2 2 2" xfId="22017"/>
    <cellStyle name="Normal 3 10 2 2 3 2 2 2 2" xfId="42337"/>
    <cellStyle name="Normal 3 10 2 2 3 2 2 3" xfId="32177"/>
    <cellStyle name="Normal 3 10 2 2 3 2 3" xfId="16937"/>
    <cellStyle name="Normal 3 10 2 2 3 2 3 2" xfId="37257"/>
    <cellStyle name="Normal 3 10 2 2 3 2 4" xfId="27097"/>
    <cellStyle name="Normal 3 10 2 2 3 3" xfId="9317"/>
    <cellStyle name="Normal 3 10 2 2 3 3 2" xfId="19477"/>
    <cellStyle name="Normal 3 10 2 2 3 3 2 2" xfId="39797"/>
    <cellStyle name="Normal 3 10 2 2 3 3 3" xfId="29637"/>
    <cellStyle name="Normal 3 10 2 2 3 4" xfId="14397"/>
    <cellStyle name="Normal 3 10 2 2 3 4 2" xfId="34717"/>
    <cellStyle name="Normal 3 10 2 2 3 5" xfId="24557"/>
    <cellStyle name="Normal 3 10 2 2 4" xfId="5506"/>
    <cellStyle name="Normal 3 10 2 2 4 2" xfId="10586"/>
    <cellStyle name="Normal 3 10 2 2 4 2 2" xfId="20746"/>
    <cellStyle name="Normal 3 10 2 2 4 2 2 2" xfId="41066"/>
    <cellStyle name="Normal 3 10 2 2 4 2 3" xfId="30906"/>
    <cellStyle name="Normal 3 10 2 2 4 3" xfId="15666"/>
    <cellStyle name="Normal 3 10 2 2 4 3 2" xfId="35986"/>
    <cellStyle name="Normal 3 10 2 2 4 4" xfId="25826"/>
    <cellStyle name="Normal 3 10 2 2 5" xfId="8046"/>
    <cellStyle name="Normal 3 10 2 2 5 2" xfId="18206"/>
    <cellStyle name="Normal 3 10 2 2 5 2 2" xfId="38526"/>
    <cellStyle name="Normal 3 10 2 2 5 3" xfId="28366"/>
    <cellStyle name="Normal 3 10 2 2 6" xfId="13126"/>
    <cellStyle name="Normal 3 10 2 2 6 2" xfId="33446"/>
    <cellStyle name="Normal 3 10 2 2 7" xfId="23286"/>
    <cellStyle name="Normal 3 10 2 3" xfId="2183"/>
    <cellStyle name="Normal 3 10 2 3 2" xfId="4239"/>
    <cellStyle name="Normal 3 10 2 3 2 2" xfId="6779"/>
    <cellStyle name="Normal 3 10 2 3 2 2 2" xfId="11859"/>
    <cellStyle name="Normal 3 10 2 3 2 2 2 2" xfId="22019"/>
    <cellStyle name="Normal 3 10 2 3 2 2 2 2 2" xfId="42339"/>
    <cellStyle name="Normal 3 10 2 3 2 2 2 3" xfId="32179"/>
    <cellStyle name="Normal 3 10 2 3 2 2 3" xfId="16939"/>
    <cellStyle name="Normal 3 10 2 3 2 2 3 2" xfId="37259"/>
    <cellStyle name="Normal 3 10 2 3 2 2 4" xfId="27099"/>
    <cellStyle name="Normal 3 10 2 3 2 3" xfId="9319"/>
    <cellStyle name="Normal 3 10 2 3 2 3 2" xfId="19479"/>
    <cellStyle name="Normal 3 10 2 3 2 3 2 2" xfId="39799"/>
    <cellStyle name="Normal 3 10 2 3 2 3 3" xfId="29639"/>
    <cellStyle name="Normal 3 10 2 3 2 4" xfId="14399"/>
    <cellStyle name="Normal 3 10 2 3 2 4 2" xfId="34719"/>
    <cellStyle name="Normal 3 10 2 3 2 5" xfId="24559"/>
    <cellStyle name="Normal 3 10 2 3 3" xfId="5508"/>
    <cellStyle name="Normal 3 10 2 3 3 2" xfId="10588"/>
    <cellStyle name="Normal 3 10 2 3 3 2 2" xfId="20748"/>
    <cellStyle name="Normal 3 10 2 3 3 2 2 2" xfId="41068"/>
    <cellStyle name="Normal 3 10 2 3 3 2 3" xfId="30908"/>
    <cellStyle name="Normal 3 10 2 3 3 3" xfId="15668"/>
    <cellStyle name="Normal 3 10 2 3 3 3 2" xfId="35988"/>
    <cellStyle name="Normal 3 10 2 3 3 4" xfId="25828"/>
    <cellStyle name="Normal 3 10 2 3 4" xfId="8048"/>
    <cellStyle name="Normal 3 10 2 3 4 2" xfId="18208"/>
    <cellStyle name="Normal 3 10 2 3 4 2 2" xfId="38528"/>
    <cellStyle name="Normal 3 10 2 3 4 3" xfId="28368"/>
    <cellStyle name="Normal 3 10 2 3 5" xfId="13128"/>
    <cellStyle name="Normal 3 10 2 3 5 2" xfId="33448"/>
    <cellStyle name="Normal 3 10 2 3 6" xfId="23288"/>
    <cellStyle name="Normal 3 10 2 4" xfId="4236"/>
    <cellStyle name="Normal 3 10 2 4 2" xfId="6776"/>
    <cellStyle name="Normal 3 10 2 4 2 2" xfId="11856"/>
    <cellStyle name="Normal 3 10 2 4 2 2 2" xfId="22016"/>
    <cellStyle name="Normal 3 10 2 4 2 2 2 2" xfId="42336"/>
    <cellStyle name="Normal 3 10 2 4 2 2 3" xfId="32176"/>
    <cellStyle name="Normal 3 10 2 4 2 3" xfId="16936"/>
    <cellStyle name="Normal 3 10 2 4 2 3 2" xfId="37256"/>
    <cellStyle name="Normal 3 10 2 4 2 4" xfId="27096"/>
    <cellStyle name="Normal 3 10 2 4 3" xfId="9316"/>
    <cellStyle name="Normal 3 10 2 4 3 2" xfId="19476"/>
    <cellStyle name="Normal 3 10 2 4 3 2 2" xfId="39796"/>
    <cellStyle name="Normal 3 10 2 4 3 3" xfId="29636"/>
    <cellStyle name="Normal 3 10 2 4 4" xfId="14396"/>
    <cellStyle name="Normal 3 10 2 4 4 2" xfId="34716"/>
    <cellStyle name="Normal 3 10 2 4 5" xfId="24556"/>
    <cellStyle name="Normal 3 10 2 5" xfId="5505"/>
    <cellStyle name="Normal 3 10 2 5 2" xfId="10585"/>
    <cellStyle name="Normal 3 10 2 5 2 2" xfId="20745"/>
    <cellStyle name="Normal 3 10 2 5 2 2 2" xfId="41065"/>
    <cellStyle name="Normal 3 10 2 5 2 3" xfId="30905"/>
    <cellStyle name="Normal 3 10 2 5 3" xfId="15665"/>
    <cellStyle name="Normal 3 10 2 5 3 2" xfId="35985"/>
    <cellStyle name="Normal 3 10 2 5 4" xfId="25825"/>
    <cellStyle name="Normal 3 10 2 6" xfId="8045"/>
    <cellStyle name="Normal 3 10 2 6 2" xfId="18205"/>
    <cellStyle name="Normal 3 10 2 6 2 2" xfId="38525"/>
    <cellStyle name="Normal 3 10 2 6 3" xfId="28365"/>
    <cellStyle name="Normal 3 10 2 7" xfId="13125"/>
    <cellStyle name="Normal 3 10 2 7 2" xfId="33445"/>
    <cellStyle name="Normal 3 10 2 8" xfId="23285"/>
    <cellStyle name="Normal 3 10 3" xfId="2184"/>
    <cellStyle name="Normal 3 10 3 2" xfId="2185"/>
    <cellStyle name="Normal 3 10 3 2 2" xfId="4241"/>
    <cellStyle name="Normal 3 10 3 2 2 2" xfId="6781"/>
    <cellStyle name="Normal 3 10 3 2 2 2 2" xfId="11861"/>
    <cellStyle name="Normal 3 10 3 2 2 2 2 2" xfId="22021"/>
    <cellStyle name="Normal 3 10 3 2 2 2 2 2 2" xfId="42341"/>
    <cellStyle name="Normal 3 10 3 2 2 2 2 3" xfId="32181"/>
    <cellStyle name="Normal 3 10 3 2 2 2 3" xfId="16941"/>
    <cellStyle name="Normal 3 10 3 2 2 2 3 2" xfId="37261"/>
    <cellStyle name="Normal 3 10 3 2 2 2 4" xfId="27101"/>
    <cellStyle name="Normal 3 10 3 2 2 3" xfId="9321"/>
    <cellStyle name="Normal 3 10 3 2 2 3 2" xfId="19481"/>
    <cellStyle name="Normal 3 10 3 2 2 3 2 2" xfId="39801"/>
    <cellStyle name="Normal 3 10 3 2 2 3 3" xfId="29641"/>
    <cellStyle name="Normal 3 10 3 2 2 4" xfId="14401"/>
    <cellStyle name="Normal 3 10 3 2 2 4 2" xfId="34721"/>
    <cellStyle name="Normal 3 10 3 2 2 5" xfId="24561"/>
    <cellStyle name="Normal 3 10 3 2 3" xfId="5510"/>
    <cellStyle name="Normal 3 10 3 2 3 2" xfId="10590"/>
    <cellStyle name="Normal 3 10 3 2 3 2 2" xfId="20750"/>
    <cellStyle name="Normal 3 10 3 2 3 2 2 2" xfId="41070"/>
    <cellStyle name="Normal 3 10 3 2 3 2 3" xfId="30910"/>
    <cellStyle name="Normal 3 10 3 2 3 3" xfId="15670"/>
    <cellStyle name="Normal 3 10 3 2 3 3 2" xfId="35990"/>
    <cellStyle name="Normal 3 10 3 2 3 4" xfId="25830"/>
    <cellStyle name="Normal 3 10 3 2 4" xfId="8050"/>
    <cellStyle name="Normal 3 10 3 2 4 2" xfId="18210"/>
    <cellStyle name="Normal 3 10 3 2 4 2 2" xfId="38530"/>
    <cellStyle name="Normal 3 10 3 2 4 3" xfId="28370"/>
    <cellStyle name="Normal 3 10 3 2 5" xfId="13130"/>
    <cellStyle name="Normal 3 10 3 2 5 2" xfId="33450"/>
    <cellStyle name="Normal 3 10 3 2 6" xfId="23290"/>
    <cellStyle name="Normal 3 10 3 3" xfId="4240"/>
    <cellStyle name="Normal 3 10 3 3 2" xfId="6780"/>
    <cellStyle name="Normal 3 10 3 3 2 2" xfId="11860"/>
    <cellStyle name="Normal 3 10 3 3 2 2 2" xfId="22020"/>
    <cellStyle name="Normal 3 10 3 3 2 2 2 2" xfId="42340"/>
    <cellStyle name="Normal 3 10 3 3 2 2 3" xfId="32180"/>
    <cellStyle name="Normal 3 10 3 3 2 3" xfId="16940"/>
    <cellStyle name="Normal 3 10 3 3 2 3 2" xfId="37260"/>
    <cellStyle name="Normal 3 10 3 3 2 4" xfId="27100"/>
    <cellStyle name="Normal 3 10 3 3 3" xfId="9320"/>
    <cellStyle name="Normal 3 10 3 3 3 2" xfId="19480"/>
    <cellStyle name="Normal 3 10 3 3 3 2 2" xfId="39800"/>
    <cellStyle name="Normal 3 10 3 3 3 3" xfId="29640"/>
    <cellStyle name="Normal 3 10 3 3 4" xfId="14400"/>
    <cellStyle name="Normal 3 10 3 3 4 2" xfId="34720"/>
    <cellStyle name="Normal 3 10 3 3 5" xfId="24560"/>
    <cellStyle name="Normal 3 10 3 4" xfId="5509"/>
    <cellStyle name="Normal 3 10 3 4 2" xfId="10589"/>
    <cellStyle name="Normal 3 10 3 4 2 2" xfId="20749"/>
    <cellStyle name="Normal 3 10 3 4 2 2 2" xfId="41069"/>
    <cellStyle name="Normal 3 10 3 4 2 3" xfId="30909"/>
    <cellStyle name="Normal 3 10 3 4 3" xfId="15669"/>
    <cellStyle name="Normal 3 10 3 4 3 2" xfId="35989"/>
    <cellStyle name="Normal 3 10 3 4 4" xfId="25829"/>
    <cellStyle name="Normal 3 10 3 5" xfId="8049"/>
    <cellStyle name="Normal 3 10 3 5 2" xfId="18209"/>
    <cellStyle name="Normal 3 10 3 5 2 2" xfId="38529"/>
    <cellStyle name="Normal 3 10 3 5 3" xfId="28369"/>
    <cellStyle name="Normal 3 10 3 6" xfId="13129"/>
    <cellStyle name="Normal 3 10 3 6 2" xfId="33449"/>
    <cellStyle name="Normal 3 10 3 7" xfId="23289"/>
    <cellStyle name="Normal 3 10 4" xfId="2186"/>
    <cellStyle name="Normal 3 10 4 2" xfId="2187"/>
    <cellStyle name="Normal 3 10 4 2 2" xfId="4242"/>
    <cellStyle name="Normal 3 10 4 2 2 2" xfId="6782"/>
    <cellStyle name="Normal 3 10 4 2 2 2 2" xfId="11862"/>
    <cellStyle name="Normal 3 10 4 2 2 2 2 2" xfId="22022"/>
    <cellStyle name="Normal 3 10 4 2 2 2 2 2 2" xfId="42342"/>
    <cellStyle name="Normal 3 10 4 2 2 2 2 3" xfId="32182"/>
    <cellStyle name="Normal 3 10 4 2 2 2 3" xfId="16942"/>
    <cellStyle name="Normal 3 10 4 2 2 2 3 2" xfId="37262"/>
    <cellStyle name="Normal 3 10 4 2 2 2 4" xfId="27102"/>
    <cellStyle name="Normal 3 10 4 2 2 3" xfId="9322"/>
    <cellStyle name="Normal 3 10 4 2 2 3 2" xfId="19482"/>
    <cellStyle name="Normal 3 10 4 2 2 3 2 2" xfId="39802"/>
    <cellStyle name="Normal 3 10 4 2 2 3 3" xfId="29642"/>
    <cellStyle name="Normal 3 10 4 2 2 4" xfId="14402"/>
    <cellStyle name="Normal 3 10 4 2 2 4 2" xfId="34722"/>
    <cellStyle name="Normal 3 10 4 2 2 5" xfId="24562"/>
    <cellStyle name="Normal 3 10 4 2 3" xfId="5511"/>
    <cellStyle name="Normal 3 10 4 2 3 2" xfId="10591"/>
    <cellStyle name="Normal 3 10 4 2 3 2 2" xfId="20751"/>
    <cellStyle name="Normal 3 10 4 2 3 2 2 2" xfId="41071"/>
    <cellStyle name="Normal 3 10 4 2 3 2 3" xfId="30911"/>
    <cellStyle name="Normal 3 10 4 2 3 3" xfId="15671"/>
    <cellStyle name="Normal 3 10 4 2 3 3 2" xfId="35991"/>
    <cellStyle name="Normal 3 10 4 2 3 4" xfId="25831"/>
    <cellStyle name="Normal 3 10 4 2 4" xfId="8051"/>
    <cellStyle name="Normal 3 10 4 2 4 2" xfId="18211"/>
    <cellStyle name="Normal 3 10 4 2 4 2 2" xfId="38531"/>
    <cellStyle name="Normal 3 10 4 2 4 3" xfId="28371"/>
    <cellStyle name="Normal 3 10 4 2 5" xfId="13131"/>
    <cellStyle name="Normal 3 10 4 2 5 2" xfId="33451"/>
    <cellStyle name="Normal 3 10 4 2 6" xfId="23291"/>
    <cellStyle name="Normal 3 10 5" xfId="3176"/>
    <cellStyle name="Normal 3 10 5 2" xfId="4585"/>
    <cellStyle name="Normal 3 10 5 2 2" xfId="7125"/>
    <cellStyle name="Normal 3 10 5 2 2 2" xfId="12205"/>
    <cellStyle name="Normal 3 10 5 2 2 2 2" xfId="22365"/>
    <cellStyle name="Normal 3 10 5 2 2 2 2 2" xfId="42685"/>
    <cellStyle name="Normal 3 10 5 2 2 2 3" xfId="32525"/>
    <cellStyle name="Normal 3 10 5 2 2 3" xfId="17285"/>
    <cellStyle name="Normal 3 10 5 2 2 3 2" xfId="37605"/>
    <cellStyle name="Normal 3 10 5 2 2 4" xfId="27445"/>
    <cellStyle name="Normal 3 10 5 2 3" xfId="9665"/>
    <cellStyle name="Normal 3 10 5 2 3 2" xfId="19825"/>
    <cellStyle name="Normal 3 10 5 2 3 2 2" xfId="40145"/>
    <cellStyle name="Normal 3 10 5 2 3 3" xfId="29985"/>
    <cellStyle name="Normal 3 10 5 2 4" xfId="14745"/>
    <cellStyle name="Normal 3 10 5 2 4 2" xfId="35065"/>
    <cellStyle name="Normal 3 10 5 2 5" xfId="24905"/>
    <cellStyle name="Normal 3 10 5 3" xfId="5854"/>
    <cellStyle name="Normal 3 10 5 3 2" xfId="10934"/>
    <cellStyle name="Normal 3 10 5 3 2 2" xfId="21094"/>
    <cellStyle name="Normal 3 10 5 3 2 2 2" xfId="41414"/>
    <cellStyle name="Normal 3 10 5 3 2 3" xfId="31254"/>
    <cellStyle name="Normal 3 10 5 3 3" xfId="16014"/>
    <cellStyle name="Normal 3 10 5 3 3 2" xfId="36334"/>
    <cellStyle name="Normal 3 10 5 3 4" xfId="26174"/>
    <cellStyle name="Normal 3 10 5 4" xfId="8394"/>
    <cellStyle name="Normal 3 10 5 4 2" xfId="18554"/>
    <cellStyle name="Normal 3 10 5 4 2 2" xfId="38874"/>
    <cellStyle name="Normal 3 10 5 4 3" xfId="28714"/>
    <cellStyle name="Normal 3 10 5 5" xfId="13474"/>
    <cellStyle name="Normal 3 10 5 5 2" xfId="33794"/>
    <cellStyle name="Normal 3 10 5 6" xfId="23634"/>
    <cellStyle name="Normal 3 10 6" xfId="3177"/>
    <cellStyle name="Normal 3 10 7" xfId="4235"/>
    <cellStyle name="Normal 3 10 7 2" xfId="6775"/>
    <cellStyle name="Normal 3 10 7 2 2" xfId="11855"/>
    <cellStyle name="Normal 3 10 7 2 2 2" xfId="22015"/>
    <cellStyle name="Normal 3 10 7 2 2 2 2" xfId="42335"/>
    <cellStyle name="Normal 3 10 7 2 2 3" xfId="32175"/>
    <cellStyle name="Normal 3 10 7 2 3" xfId="16935"/>
    <cellStyle name="Normal 3 10 7 2 3 2" xfId="37255"/>
    <cellStyle name="Normal 3 10 7 2 4" xfId="27095"/>
    <cellStyle name="Normal 3 10 7 3" xfId="9315"/>
    <cellStyle name="Normal 3 10 7 3 2" xfId="19475"/>
    <cellStyle name="Normal 3 10 7 3 2 2" xfId="39795"/>
    <cellStyle name="Normal 3 10 7 3 3" xfId="29635"/>
    <cellStyle name="Normal 3 10 7 4" xfId="14395"/>
    <cellStyle name="Normal 3 10 7 4 2" xfId="34715"/>
    <cellStyle name="Normal 3 10 7 5" xfId="24555"/>
    <cellStyle name="Normal 3 10 8" xfId="5504"/>
    <cellStyle name="Normal 3 10 8 2" xfId="10584"/>
    <cellStyle name="Normal 3 10 8 2 2" xfId="20744"/>
    <cellStyle name="Normal 3 10 8 2 2 2" xfId="41064"/>
    <cellStyle name="Normal 3 10 8 2 3" xfId="30904"/>
    <cellStyle name="Normal 3 10 8 3" xfId="15664"/>
    <cellStyle name="Normal 3 10 8 3 2" xfId="35984"/>
    <cellStyle name="Normal 3 10 8 4" xfId="25824"/>
    <cellStyle name="Normal 3 10 9" xfId="8044"/>
    <cellStyle name="Normal 3 10 9 2" xfId="18204"/>
    <cellStyle name="Normal 3 10 9 2 2" xfId="38524"/>
    <cellStyle name="Normal 3 10 9 3" xfId="28364"/>
    <cellStyle name="Normal 3 11" xfId="2188"/>
    <cellStyle name="Normal 3 11 10" xfId="23292"/>
    <cellStyle name="Normal 3 11 2" xfId="2189"/>
    <cellStyle name="Normal 3 11 2 2" xfId="2190"/>
    <cellStyle name="Normal 3 11 2 2 2" xfId="4245"/>
    <cellStyle name="Normal 3 11 2 2 2 2" xfId="6785"/>
    <cellStyle name="Normal 3 11 2 2 2 2 2" xfId="11865"/>
    <cellStyle name="Normal 3 11 2 2 2 2 2 2" xfId="22025"/>
    <cellStyle name="Normal 3 11 2 2 2 2 2 2 2" xfId="42345"/>
    <cellStyle name="Normal 3 11 2 2 2 2 2 3" xfId="32185"/>
    <cellStyle name="Normal 3 11 2 2 2 2 3" xfId="16945"/>
    <cellStyle name="Normal 3 11 2 2 2 2 3 2" xfId="37265"/>
    <cellStyle name="Normal 3 11 2 2 2 2 4" xfId="27105"/>
    <cellStyle name="Normal 3 11 2 2 2 3" xfId="9325"/>
    <cellStyle name="Normal 3 11 2 2 2 3 2" xfId="19485"/>
    <cellStyle name="Normal 3 11 2 2 2 3 2 2" xfId="39805"/>
    <cellStyle name="Normal 3 11 2 2 2 3 3" xfId="29645"/>
    <cellStyle name="Normal 3 11 2 2 2 4" xfId="14405"/>
    <cellStyle name="Normal 3 11 2 2 2 4 2" xfId="34725"/>
    <cellStyle name="Normal 3 11 2 2 2 5" xfId="24565"/>
    <cellStyle name="Normal 3 11 2 2 3" xfId="5514"/>
    <cellStyle name="Normal 3 11 2 2 3 2" xfId="10594"/>
    <cellStyle name="Normal 3 11 2 2 3 2 2" xfId="20754"/>
    <cellStyle name="Normal 3 11 2 2 3 2 2 2" xfId="41074"/>
    <cellStyle name="Normal 3 11 2 2 3 2 3" xfId="30914"/>
    <cellStyle name="Normal 3 11 2 2 3 3" xfId="15674"/>
    <cellStyle name="Normal 3 11 2 2 3 3 2" xfId="35994"/>
    <cellStyle name="Normal 3 11 2 2 3 4" xfId="25834"/>
    <cellStyle name="Normal 3 11 2 2 4" xfId="8054"/>
    <cellStyle name="Normal 3 11 2 2 4 2" xfId="18214"/>
    <cellStyle name="Normal 3 11 2 2 4 2 2" xfId="38534"/>
    <cellStyle name="Normal 3 11 2 2 4 3" xfId="28374"/>
    <cellStyle name="Normal 3 11 2 2 5" xfId="13134"/>
    <cellStyle name="Normal 3 11 2 2 5 2" xfId="33454"/>
    <cellStyle name="Normal 3 11 2 2 6" xfId="23294"/>
    <cellStyle name="Normal 3 11 2 3" xfId="4244"/>
    <cellStyle name="Normal 3 11 2 3 2" xfId="6784"/>
    <cellStyle name="Normal 3 11 2 3 2 2" xfId="11864"/>
    <cellStyle name="Normal 3 11 2 3 2 2 2" xfId="22024"/>
    <cellStyle name="Normal 3 11 2 3 2 2 2 2" xfId="42344"/>
    <cellStyle name="Normal 3 11 2 3 2 2 3" xfId="32184"/>
    <cellStyle name="Normal 3 11 2 3 2 3" xfId="16944"/>
    <cellStyle name="Normal 3 11 2 3 2 3 2" xfId="37264"/>
    <cellStyle name="Normal 3 11 2 3 2 4" xfId="27104"/>
    <cellStyle name="Normal 3 11 2 3 3" xfId="9324"/>
    <cellStyle name="Normal 3 11 2 3 3 2" xfId="19484"/>
    <cellStyle name="Normal 3 11 2 3 3 2 2" xfId="39804"/>
    <cellStyle name="Normal 3 11 2 3 3 3" xfId="29644"/>
    <cellStyle name="Normal 3 11 2 3 4" xfId="14404"/>
    <cellStyle name="Normal 3 11 2 3 4 2" xfId="34724"/>
    <cellStyle name="Normal 3 11 2 3 5" xfId="24564"/>
    <cellStyle name="Normal 3 11 2 4" xfId="5513"/>
    <cellStyle name="Normal 3 11 2 4 2" xfId="10593"/>
    <cellStyle name="Normal 3 11 2 4 2 2" xfId="20753"/>
    <cellStyle name="Normal 3 11 2 4 2 2 2" xfId="41073"/>
    <cellStyle name="Normal 3 11 2 4 2 3" xfId="30913"/>
    <cellStyle name="Normal 3 11 2 4 3" xfId="15673"/>
    <cellStyle name="Normal 3 11 2 4 3 2" xfId="35993"/>
    <cellStyle name="Normal 3 11 2 4 4" xfId="25833"/>
    <cellStyle name="Normal 3 11 2 5" xfId="8053"/>
    <cellStyle name="Normal 3 11 2 5 2" xfId="18213"/>
    <cellStyle name="Normal 3 11 2 5 2 2" xfId="38533"/>
    <cellStyle name="Normal 3 11 2 5 3" xfId="28373"/>
    <cellStyle name="Normal 3 11 2 6" xfId="13133"/>
    <cellStyle name="Normal 3 11 2 6 2" xfId="33453"/>
    <cellStyle name="Normal 3 11 2 7" xfId="23293"/>
    <cellStyle name="Normal 3 11 3" xfId="2191"/>
    <cellStyle name="Normal 3 11 3 2" xfId="2192"/>
    <cellStyle name="Normal 3 11 3 2 2" xfId="4246"/>
    <cellStyle name="Normal 3 11 3 2 2 2" xfId="6786"/>
    <cellStyle name="Normal 3 11 3 2 2 2 2" xfId="11866"/>
    <cellStyle name="Normal 3 11 3 2 2 2 2 2" xfId="22026"/>
    <cellStyle name="Normal 3 11 3 2 2 2 2 2 2" xfId="42346"/>
    <cellStyle name="Normal 3 11 3 2 2 2 2 3" xfId="32186"/>
    <cellStyle name="Normal 3 11 3 2 2 2 3" xfId="16946"/>
    <cellStyle name="Normal 3 11 3 2 2 2 3 2" xfId="37266"/>
    <cellStyle name="Normal 3 11 3 2 2 2 4" xfId="27106"/>
    <cellStyle name="Normal 3 11 3 2 2 3" xfId="9326"/>
    <cellStyle name="Normal 3 11 3 2 2 3 2" xfId="19486"/>
    <cellStyle name="Normal 3 11 3 2 2 3 2 2" xfId="39806"/>
    <cellStyle name="Normal 3 11 3 2 2 3 3" xfId="29646"/>
    <cellStyle name="Normal 3 11 3 2 2 4" xfId="14406"/>
    <cellStyle name="Normal 3 11 3 2 2 4 2" xfId="34726"/>
    <cellStyle name="Normal 3 11 3 2 2 5" xfId="24566"/>
    <cellStyle name="Normal 3 11 3 2 3" xfId="5515"/>
    <cellStyle name="Normal 3 11 3 2 3 2" xfId="10595"/>
    <cellStyle name="Normal 3 11 3 2 3 2 2" xfId="20755"/>
    <cellStyle name="Normal 3 11 3 2 3 2 2 2" xfId="41075"/>
    <cellStyle name="Normal 3 11 3 2 3 2 3" xfId="30915"/>
    <cellStyle name="Normal 3 11 3 2 3 3" xfId="15675"/>
    <cellStyle name="Normal 3 11 3 2 3 3 2" xfId="35995"/>
    <cellStyle name="Normal 3 11 3 2 3 4" xfId="25835"/>
    <cellStyle name="Normal 3 11 3 2 4" xfId="8055"/>
    <cellStyle name="Normal 3 11 3 2 4 2" xfId="18215"/>
    <cellStyle name="Normal 3 11 3 2 4 2 2" xfId="38535"/>
    <cellStyle name="Normal 3 11 3 2 4 3" xfId="28375"/>
    <cellStyle name="Normal 3 11 3 2 5" xfId="13135"/>
    <cellStyle name="Normal 3 11 3 2 5 2" xfId="33455"/>
    <cellStyle name="Normal 3 11 3 2 6" xfId="23295"/>
    <cellStyle name="Normal 3 11 4" xfId="3178"/>
    <cellStyle name="Normal 3 11 4 2" xfId="4586"/>
    <cellStyle name="Normal 3 11 4 2 2" xfId="7126"/>
    <cellStyle name="Normal 3 11 4 2 2 2" xfId="12206"/>
    <cellStyle name="Normal 3 11 4 2 2 2 2" xfId="22366"/>
    <cellStyle name="Normal 3 11 4 2 2 2 2 2" xfId="42686"/>
    <cellStyle name="Normal 3 11 4 2 2 2 3" xfId="32526"/>
    <cellStyle name="Normal 3 11 4 2 2 3" xfId="17286"/>
    <cellStyle name="Normal 3 11 4 2 2 3 2" xfId="37606"/>
    <cellStyle name="Normal 3 11 4 2 2 4" xfId="27446"/>
    <cellStyle name="Normal 3 11 4 2 3" xfId="9666"/>
    <cellStyle name="Normal 3 11 4 2 3 2" xfId="19826"/>
    <cellStyle name="Normal 3 11 4 2 3 2 2" xfId="40146"/>
    <cellStyle name="Normal 3 11 4 2 3 3" xfId="29986"/>
    <cellStyle name="Normal 3 11 4 2 4" xfId="14746"/>
    <cellStyle name="Normal 3 11 4 2 4 2" xfId="35066"/>
    <cellStyle name="Normal 3 11 4 2 5" xfId="24906"/>
    <cellStyle name="Normal 3 11 4 3" xfId="5855"/>
    <cellStyle name="Normal 3 11 4 3 2" xfId="10935"/>
    <cellStyle name="Normal 3 11 4 3 2 2" xfId="21095"/>
    <cellStyle name="Normal 3 11 4 3 2 2 2" xfId="41415"/>
    <cellStyle name="Normal 3 11 4 3 2 3" xfId="31255"/>
    <cellStyle name="Normal 3 11 4 3 3" xfId="16015"/>
    <cellStyle name="Normal 3 11 4 3 3 2" xfId="36335"/>
    <cellStyle name="Normal 3 11 4 3 4" xfId="26175"/>
    <cellStyle name="Normal 3 11 4 4" xfId="8395"/>
    <cellStyle name="Normal 3 11 4 4 2" xfId="18555"/>
    <cellStyle name="Normal 3 11 4 4 2 2" xfId="38875"/>
    <cellStyle name="Normal 3 11 4 4 3" xfId="28715"/>
    <cellStyle name="Normal 3 11 4 5" xfId="13475"/>
    <cellStyle name="Normal 3 11 4 5 2" xfId="33795"/>
    <cellStyle name="Normal 3 11 4 6" xfId="23635"/>
    <cellStyle name="Normal 3 11 5" xfId="3179"/>
    <cellStyle name="Normal 3 11 6" xfId="4243"/>
    <cellStyle name="Normal 3 11 6 2" xfId="6783"/>
    <cellStyle name="Normal 3 11 6 2 2" xfId="11863"/>
    <cellStyle name="Normal 3 11 6 2 2 2" xfId="22023"/>
    <cellStyle name="Normal 3 11 6 2 2 2 2" xfId="42343"/>
    <cellStyle name="Normal 3 11 6 2 2 3" xfId="32183"/>
    <cellStyle name="Normal 3 11 6 2 3" xfId="16943"/>
    <cellStyle name="Normal 3 11 6 2 3 2" xfId="37263"/>
    <cellStyle name="Normal 3 11 6 2 4" xfId="27103"/>
    <cellStyle name="Normal 3 11 6 3" xfId="9323"/>
    <cellStyle name="Normal 3 11 6 3 2" xfId="19483"/>
    <cellStyle name="Normal 3 11 6 3 2 2" xfId="39803"/>
    <cellStyle name="Normal 3 11 6 3 3" xfId="29643"/>
    <cellStyle name="Normal 3 11 6 4" xfId="14403"/>
    <cellStyle name="Normal 3 11 6 4 2" xfId="34723"/>
    <cellStyle name="Normal 3 11 6 5" xfId="24563"/>
    <cellStyle name="Normal 3 11 7" xfId="5512"/>
    <cellStyle name="Normal 3 11 7 2" xfId="10592"/>
    <cellStyle name="Normal 3 11 7 2 2" xfId="20752"/>
    <cellStyle name="Normal 3 11 7 2 2 2" xfId="41072"/>
    <cellStyle name="Normal 3 11 7 2 3" xfId="30912"/>
    <cellStyle name="Normal 3 11 7 3" xfId="15672"/>
    <cellStyle name="Normal 3 11 7 3 2" xfId="35992"/>
    <cellStyle name="Normal 3 11 7 4" xfId="25832"/>
    <cellStyle name="Normal 3 11 8" xfId="8052"/>
    <cellStyle name="Normal 3 11 8 2" xfId="18212"/>
    <cellStyle name="Normal 3 11 8 2 2" xfId="38532"/>
    <cellStyle name="Normal 3 11 8 3" xfId="28372"/>
    <cellStyle name="Normal 3 11 9" xfId="13132"/>
    <cellStyle name="Normal 3 11 9 2" xfId="33452"/>
    <cellStyle name="Normal 3 12" xfId="2193"/>
    <cellStyle name="Normal 3 12 10" xfId="23296"/>
    <cellStyle name="Normal 3 12 2" xfId="2194"/>
    <cellStyle name="Normal 3 12 2 2" xfId="2195"/>
    <cellStyle name="Normal 3 12 2 2 2" xfId="4249"/>
    <cellStyle name="Normal 3 12 2 2 2 2" xfId="6789"/>
    <cellStyle name="Normal 3 12 2 2 2 2 2" xfId="11869"/>
    <cellStyle name="Normal 3 12 2 2 2 2 2 2" xfId="22029"/>
    <cellStyle name="Normal 3 12 2 2 2 2 2 2 2" xfId="42349"/>
    <cellStyle name="Normal 3 12 2 2 2 2 2 3" xfId="32189"/>
    <cellStyle name="Normal 3 12 2 2 2 2 3" xfId="16949"/>
    <cellStyle name="Normal 3 12 2 2 2 2 3 2" xfId="37269"/>
    <cellStyle name="Normal 3 12 2 2 2 2 4" xfId="27109"/>
    <cellStyle name="Normal 3 12 2 2 2 3" xfId="9329"/>
    <cellStyle name="Normal 3 12 2 2 2 3 2" xfId="19489"/>
    <cellStyle name="Normal 3 12 2 2 2 3 2 2" xfId="39809"/>
    <cellStyle name="Normal 3 12 2 2 2 3 3" xfId="29649"/>
    <cellStyle name="Normal 3 12 2 2 2 4" xfId="14409"/>
    <cellStyle name="Normal 3 12 2 2 2 4 2" xfId="34729"/>
    <cellStyle name="Normal 3 12 2 2 2 5" xfId="24569"/>
    <cellStyle name="Normal 3 12 2 2 3" xfId="5518"/>
    <cellStyle name="Normal 3 12 2 2 3 2" xfId="10598"/>
    <cellStyle name="Normal 3 12 2 2 3 2 2" xfId="20758"/>
    <cellStyle name="Normal 3 12 2 2 3 2 2 2" xfId="41078"/>
    <cellStyle name="Normal 3 12 2 2 3 2 3" xfId="30918"/>
    <cellStyle name="Normal 3 12 2 2 3 3" xfId="15678"/>
    <cellStyle name="Normal 3 12 2 2 3 3 2" xfId="35998"/>
    <cellStyle name="Normal 3 12 2 2 3 4" xfId="25838"/>
    <cellStyle name="Normal 3 12 2 2 4" xfId="8058"/>
    <cellStyle name="Normal 3 12 2 2 4 2" xfId="18218"/>
    <cellStyle name="Normal 3 12 2 2 4 2 2" xfId="38538"/>
    <cellStyle name="Normal 3 12 2 2 4 3" xfId="28378"/>
    <cellStyle name="Normal 3 12 2 2 5" xfId="13138"/>
    <cellStyle name="Normal 3 12 2 2 5 2" xfId="33458"/>
    <cellStyle name="Normal 3 12 2 2 6" xfId="23298"/>
    <cellStyle name="Normal 3 12 2 3" xfId="4248"/>
    <cellStyle name="Normal 3 12 2 3 2" xfId="6788"/>
    <cellStyle name="Normal 3 12 2 3 2 2" xfId="11868"/>
    <cellStyle name="Normal 3 12 2 3 2 2 2" xfId="22028"/>
    <cellStyle name="Normal 3 12 2 3 2 2 2 2" xfId="42348"/>
    <cellStyle name="Normal 3 12 2 3 2 2 3" xfId="32188"/>
    <cellStyle name="Normal 3 12 2 3 2 3" xfId="16948"/>
    <cellStyle name="Normal 3 12 2 3 2 3 2" xfId="37268"/>
    <cellStyle name="Normal 3 12 2 3 2 4" xfId="27108"/>
    <cellStyle name="Normal 3 12 2 3 3" xfId="9328"/>
    <cellStyle name="Normal 3 12 2 3 3 2" xfId="19488"/>
    <cellStyle name="Normal 3 12 2 3 3 2 2" xfId="39808"/>
    <cellStyle name="Normal 3 12 2 3 3 3" xfId="29648"/>
    <cellStyle name="Normal 3 12 2 3 4" xfId="14408"/>
    <cellStyle name="Normal 3 12 2 3 4 2" xfId="34728"/>
    <cellStyle name="Normal 3 12 2 3 5" xfId="24568"/>
    <cellStyle name="Normal 3 12 2 4" xfId="5517"/>
    <cellStyle name="Normal 3 12 2 4 2" xfId="10597"/>
    <cellStyle name="Normal 3 12 2 4 2 2" xfId="20757"/>
    <cellStyle name="Normal 3 12 2 4 2 2 2" xfId="41077"/>
    <cellStyle name="Normal 3 12 2 4 2 3" xfId="30917"/>
    <cellStyle name="Normal 3 12 2 4 3" xfId="15677"/>
    <cellStyle name="Normal 3 12 2 4 3 2" xfId="35997"/>
    <cellStyle name="Normal 3 12 2 4 4" xfId="25837"/>
    <cellStyle name="Normal 3 12 2 5" xfId="8057"/>
    <cellStyle name="Normal 3 12 2 5 2" xfId="18217"/>
    <cellStyle name="Normal 3 12 2 5 2 2" xfId="38537"/>
    <cellStyle name="Normal 3 12 2 5 3" xfId="28377"/>
    <cellStyle name="Normal 3 12 2 6" xfId="13137"/>
    <cellStyle name="Normal 3 12 2 6 2" xfId="33457"/>
    <cellStyle name="Normal 3 12 2 7" xfId="23297"/>
    <cellStyle name="Normal 3 12 3" xfId="2196"/>
    <cellStyle name="Normal 3 12 3 2" xfId="2197"/>
    <cellStyle name="Normal 3 12 3 2 2" xfId="4250"/>
    <cellStyle name="Normal 3 12 3 2 2 2" xfId="6790"/>
    <cellStyle name="Normal 3 12 3 2 2 2 2" xfId="11870"/>
    <cellStyle name="Normal 3 12 3 2 2 2 2 2" xfId="22030"/>
    <cellStyle name="Normal 3 12 3 2 2 2 2 2 2" xfId="42350"/>
    <cellStyle name="Normal 3 12 3 2 2 2 2 3" xfId="32190"/>
    <cellStyle name="Normal 3 12 3 2 2 2 3" xfId="16950"/>
    <cellStyle name="Normal 3 12 3 2 2 2 3 2" xfId="37270"/>
    <cellStyle name="Normal 3 12 3 2 2 2 4" xfId="27110"/>
    <cellStyle name="Normal 3 12 3 2 2 3" xfId="9330"/>
    <cellStyle name="Normal 3 12 3 2 2 3 2" xfId="19490"/>
    <cellStyle name="Normal 3 12 3 2 2 3 2 2" xfId="39810"/>
    <cellStyle name="Normal 3 12 3 2 2 3 3" xfId="29650"/>
    <cellStyle name="Normal 3 12 3 2 2 4" xfId="14410"/>
    <cellStyle name="Normal 3 12 3 2 2 4 2" xfId="34730"/>
    <cellStyle name="Normal 3 12 3 2 2 5" xfId="24570"/>
    <cellStyle name="Normal 3 12 3 2 3" xfId="5519"/>
    <cellStyle name="Normal 3 12 3 2 3 2" xfId="10599"/>
    <cellStyle name="Normal 3 12 3 2 3 2 2" xfId="20759"/>
    <cellStyle name="Normal 3 12 3 2 3 2 2 2" xfId="41079"/>
    <cellStyle name="Normal 3 12 3 2 3 2 3" xfId="30919"/>
    <cellStyle name="Normal 3 12 3 2 3 3" xfId="15679"/>
    <cellStyle name="Normal 3 12 3 2 3 3 2" xfId="35999"/>
    <cellStyle name="Normal 3 12 3 2 3 4" xfId="25839"/>
    <cellStyle name="Normal 3 12 3 2 4" xfId="8059"/>
    <cellStyle name="Normal 3 12 3 2 4 2" xfId="18219"/>
    <cellStyle name="Normal 3 12 3 2 4 2 2" xfId="38539"/>
    <cellStyle name="Normal 3 12 3 2 4 3" xfId="28379"/>
    <cellStyle name="Normal 3 12 3 2 5" xfId="13139"/>
    <cellStyle name="Normal 3 12 3 2 5 2" xfId="33459"/>
    <cellStyle name="Normal 3 12 3 2 6" xfId="23299"/>
    <cellStyle name="Normal 3 12 4" xfId="3180"/>
    <cellStyle name="Normal 3 12 4 2" xfId="4587"/>
    <cellStyle name="Normal 3 12 4 2 2" xfId="7127"/>
    <cellStyle name="Normal 3 12 4 2 2 2" xfId="12207"/>
    <cellStyle name="Normal 3 12 4 2 2 2 2" xfId="22367"/>
    <cellStyle name="Normal 3 12 4 2 2 2 2 2" xfId="42687"/>
    <cellStyle name="Normal 3 12 4 2 2 2 3" xfId="32527"/>
    <cellStyle name="Normal 3 12 4 2 2 3" xfId="17287"/>
    <cellStyle name="Normal 3 12 4 2 2 3 2" xfId="37607"/>
    <cellStyle name="Normal 3 12 4 2 2 4" xfId="27447"/>
    <cellStyle name="Normal 3 12 4 2 3" xfId="9667"/>
    <cellStyle name="Normal 3 12 4 2 3 2" xfId="19827"/>
    <cellStyle name="Normal 3 12 4 2 3 2 2" xfId="40147"/>
    <cellStyle name="Normal 3 12 4 2 3 3" xfId="29987"/>
    <cellStyle name="Normal 3 12 4 2 4" xfId="14747"/>
    <cellStyle name="Normal 3 12 4 2 4 2" xfId="35067"/>
    <cellStyle name="Normal 3 12 4 2 5" xfId="24907"/>
    <cellStyle name="Normal 3 12 4 3" xfId="5856"/>
    <cellStyle name="Normal 3 12 4 3 2" xfId="10936"/>
    <cellStyle name="Normal 3 12 4 3 2 2" xfId="21096"/>
    <cellStyle name="Normal 3 12 4 3 2 2 2" xfId="41416"/>
    <cellStyle name="Normal 3 12 4 3 2 3" xfId="31256"/>
    <cellStyle name="Normal 3 12 4 3 3" xfId="16016"/>
    <cellStyle name="Normal 3 12 4 3 3 2" xfId="36336"/>
    <cellStyle name="Normal 3 12 4 3 4" xfId="26176"/>
    <cellStyle name="Normal 3 12 4 4" xfId="8396"/>
    <cellStyle name="Normal 3 12 4 4 2" xfId="18556"/>
    <cellStyle name="Normal 3 12 4 4 2 2" xfId="38876"/>
    <cellStyle name="Normal 3 12 4 4 3" xfId="28716"/>
    <cellStyle name="Normal 3 12 4 5" xfId="13476"/>
    <cellStyle name="Normal 3 12 4 5 2" xfId="33796"/>
    <cellStyle name="Normal 3 12 4 6" xfId="23636"/>
    <cellStyle name="Normal 3 12 5" xfId="3181"/>
    <cellStyle name="Normal 3 12 6" xfId="4247"/>
    <cellStyle name="Normal 3 12 6 2" xfId="6787"/>
    <cellStyle name="Normal 3 12 6 2 2" xfId="11867"/>
    <cellStyle name="Normal 3 12 6 2 2 2" xfId="22027"/>
    <cellStyle name="Normal 3 12 6 2 2 2 2" xfId="42347"/>
    <cellStyle name="Normal 3 12 6 2 2 3" xfId="32187"/>
    <cellStyle name="Normal 3 12 6 2 3" xfId="16947"/>
    <cellStyle name="Normal 3 12 6 2 3 2" xfId="37267"/>
    <cellStyle name="Normal 3 12 6 2 4" xfId="27107"/>
    <cellStyle name="Normal 3 12 6 3" xfId="9327"/>
    <cellStyle name="Normal 3 12 6 3 2" xfId="19487"/>
    <cellStyle name="Normal 3 12 6 3 2 2" xfId="39807"/>
    <cellStyle name="Normal 3 12 6 3 3" xfId="29647"/>
    <cellStyle name="Normal 3 12 6 4" xfId="14407"/>
    <cellStyle name="Normal 3 12 6 4 2" xfId="34727"/>
    <cellStyle name="Normal 3 12 6 5" xfId="24567"/>
    <cellStyle name="Normal 3 12 7" xfId="5516"/>
    <cellStyle name="Normal 3 12 7 2" xfId="10596"/>
    <cellStyle name="Normal 3 12 7 2 2" xfId="20756"/>
    <cellStyle name="Normal 3 12 7 2 2 2" xfId="41076"/>
    <cellStyle name="Normal 3 12 7 2 3" xfId="30916"/>
    <cellStyle name="Normal 3 12 7 3" xfId="15676"/>
    <cellStyle name="Normal 3 12 7 3 2" xfId="35996"/>
    <cellStyle name="Normal 3 12 7 4" xfId="25836"/>
    <cellStyle name="Normal 3 12 8" xfId="8056"/>
    <cellStyle name="Normal 3 12 8 2" xfId="18216"/>
    <cellStyle name="Normal 3 12 8 2 2" xfId="38536"/>
    <cellStyle name="Normal 3 12 8 3" xfId="28376"/>
    <cellStyle name="Normal 3 12 9" xfId="13136"/>
    <cellStyle name="Normal 3 12 9 2" xfId="33456"/>
    <cellStyle name="Normal 3 13" xfId="2198"/>
    <cellStyle name="Normal 3 13 10" xfId="23300"/>
    <cellStyle name="Normal 3 13 2" xfId="2199"/>
    <cellStyle name="Normal 3 13 2 2" xfId="2200"/>
    <cellStyle name="Normal 3 13 2 2 2" xfId="4253"/>
    <cellStyle name="Normal 3 13 2 2 2 2" xfId="6793"/>
    <cellStyle name="Normal 3 13 2 2 2 2 2" xfId="11873"/>
    <cellStyle name="Normal 3 13 2 2 2 2 2 2" xfId="22033"/>
    <cellStyle name="Normal 3 13 2 2 2 2 2 2 2" xfId="42353"/>
    <cellStyle name="Normal 3 13 2 2 2 2 2 3" xfId="32193"/>
    <cellStyle name="Normal 3 13 2 2 2 2 3" xfId="16953"/>
    <cellStyle name="Normal 3 13 2 2 2 2 3 2" xfId="37273"/>
    <cellStyle name="Normal 3 13 2 2 2 2 4" xfId="27113"/>
    <cellStyle name="Normal 3 13 2 2 2 3" xfId="9333"/>
    <cellStyle name="Normal 3 13 2 2 2 3 2" xfId="19493"/>
    <cellStyle name="Normal 3 13 2 2 2 3 2 2" xfId="39813"/>
    <cellStyle name="Normal 3 13 2 2 2 3 3" xfId="29653"/>
    <cellStyle name="Normal 3 13 2 2 2 4" xfId="14413"/>
    <cellStyle name="Normal 3 13 2 2 2 4 2" xfId="34733"/>
    <cellStyle name="Normal 3 13 2 2 2 5" xfId="24573"/>
    <cellStyle name="Normal 3 13 2 2 3" xfId="5522"/>
    <cellStyle name="Normal 3 13 2 2 3 2" xfId="10602"/>
    <cellStyle name="Normal 3 13 2 2 3 2 2" xfId="20762"/>
    <cellStyle name="Normal 3 13 2 2 3 2 2 2" xfId="41082"/>
    <cellStyle name="Normal 3 13 2 2 3 2 3" xfId="30922"/>
    <cellStyle name="Normal 3 13 2 2 3 3" xfId="15682"/>
    <cellStyle name="Normal 3 13 2 2 3 3 2" xfId="36002"/>
    <cellStyle name="Normal 3 13 2 2 3 4" xfId="25842"/>
    <cellStyle name="Normal 3 13 2 2 4" xfId="8062"/>
    <cellStyle name="Normal 3 13 2 2 4 2" xfId="18222"/>
    <cellStyle name="Normal 3 13 2 2 4 2 2" xfId="38542"/>
    <cellStyle name="Normal 3 13 2 2 4 3" xfId="28382"/>
    <cellStyle name="Normal 3 13 2 2 5" xfId="13142"/>
    <cellStyle name="Normal 3 13 2 2 5 2" xfId="33462"/>
    <cellStyle name="Normal 3 13 2 2 6" xfId="23302"/>
    <cellStyle name="Normal 3 13 2 3" xfId="4252"/>
    <cellStyle name="Normal 3 13 2 3 2" xfId="6792"/>
    <cellStyle name="Normal 3 13 2 3 2 2" xfId="11872"/>
    <cellStyle name="Normal 3 13 2 3 2 2 2" xfId="22032"/>
    <cellStyle name="Normal 3 13 2 3 2 2 2 2" xfId="42352"/>
    <cellStyle name="Normal 3 13 2 3 2 2 3" xfId="32192"/>
    <cellStyle name="Normal 3 13 2 3 2 3" xfId="16952"/>
    <cellStyle name="Normal 3 13 2 3 2 3 2" xfId="37272"/>
    <cellStyle name="Normal 3 13 2 3 2 4" xfId="27112"/>
    <cellStyle name="Normal 3 13 2 3 3" xfId="9332"/>
    <cellStyle name="Normal 3 13 2 3 3 2" xfId="19492"/>
    <cellStyle name="Normal 3 13 2 3 3 2 2" xfId="39812"/>
    <cellStyle name="Normal 3 13 2 3 3 3" xfId="29652"/>
    <cellStyle name="Normal 3 13 2 3 4" xfId="14412"/>
    <cellStyle name="Normal 3 13 2 3 4 2" xfId="34732"/>
    <cellStyle name="Normal 3 13 2 3 5" xfId="24572"/>
    <cellStyle name="Normal 3 13 2 4" xfId="5521"/>
    <cellStyle name="Normal 3 13 2 4 2" xfId="10601"/>
    <cellStyle name="Normal 3 13 2 4 2 2" xfId="20761"/>
    <cellStyle name="Normal 3 13 2 4 2 2 2" xfId="41081"/>
    <cellStyle name="Normal 3 13 2 4 2 3" xfId="30921"/>
    <cellStyle name="Normal 3 13 2 4 3" xfId="15681"/>
    <cellStyle name="Normal 3 13 2 4 3 2" xfId="36001"/>
    <cellStyle name="Normal 3 13 2 4 4" xfId="25841"/>
    <cellStyle name="Normal 3 13 2 5" xfId="8061"/>
    <cellStyle name="Normal 3 13 2 5 2" xfId="18221"/>
    <cellStyle name="Normal 3 13 2 5 2 2" xfId="38541"/>
    <cellStyle name="Normal 3 13 2 5 3" xfId="28381"/>
    <cellStyle name="Normal 3 13 2 6" xfId="13141"/>
    <cellStyle name="Normal 3 13 2 6 2" xfId="33461"/>
    <cellStyle name="Normal 3 13 2 7" xfId="23301"/>
    <cellStyle name="Normal 3 13 3" xfId="2201"/>
    <cellStyle name="Normal 3 13 3 2" xfId="4254"/>
    <cellStyle name="Normal 3 13 3 2 2" xfId="6794"/>
    <cellStyle name="Normal 3 13 3 2 2 2" xfId="11874"/>
    <cellStyle name="Normal 3 13 3 2 2 2 2" xfId="22034"/>
    <cellStyle name="Normal 3 13 3 2 2 2 2 2" xfId="42354"/>
    <cellStyle name="Normal 3 13 3 2 2 2 3" xfId="32194"/>
    <cellStyle name="Normal 3 13 3 2 2 3" xfId="16954"/>
    <cellStyle name="Normal 3 13 3 2 2 3 2" xfId="37274"/>
    <cellStyle name="Normal 3 13 3 2 2 4" xfId="27114"/>
    <cellStyle name="Normal 3 13 3 2 3" xfId="9334"/>
    <cellStyle name="Normal 3 13 3 2 3 2" xfId="19494"/>
    <cellStyle name="Normal 3 13 3 2 3 2 2" xfId="39814"/>
    <cellStyle name="Normal 3 13 3 2 3 3" xfId="29654"/>
    <cellStyle name="Normal 3 13 3 2 4" xfId="14414"/>
    <cellStyle name="Normal 3 13 3 2 4 2" xfId="34734"/>
    <cellStyle name="Normal 3 13 3 2 5" xfId="24574"/>
    <cellStyle name="Normal 3 13 3 3" xfId="5523"/>
    <cellStyle name="Normal 3 13 3 3 2" xfId="10603"/>
    <cellStyle name="Normal 3 13 3 3 2 2" xfId="20763"/>
    <cellStyle name="Normal 3 13 3 3 2 2 2" xfId="41083"/>
    <cellStyle name="Normal 3 13 3 3 2 3" xfId="30923"/>
    <cellStyle name="Normal 3 13 3 3 3" xfId="15683"/>
    <cellStyle name="Normal 3 13 3 3 3 2" xfId="36003"/>
    <cellStyle name="Normal 3 13 3 3 4" xfId="25843"/>
    <cellStyle name="Normal 3 13 3 4" xfId="8063"/>
    <cellStyle name="Normal 3 13 3 4 2" xfId="18223"/>
    <cellStyle name="Normal 3 13 3 4 2 2" xfId="38543"/>
    <cellStyle name="Normal 3 13 3 4 3" xfId="28383"/>
    <cellStyle name="Normal 3 13 3 5" xfId="13143"/>
    <cellStyle name="Normal 3 13 3 5 2" xfId="33463"/>
    <cellStyle name="Normal 3 13 3 6" xfId="23303"/>
    <cellStyle name="Normal 3 13 4" xfId="3182"/>
    <cellStyle name="Normal 3 13 4 2" xfId="4588"/>
    <cellStyle name="Normal 3 13 4 2 2" xfId="7128"/>
    <cellStyle name="Normal 3 13 4 2 2 2" xfId="12208"/>
    <cellStyle name="Normal 3 13 4 2 2 2 2" xfId="22368"/>
    <cellStyle name="Normal 3 13 4 2 2 2 2 2" xfId="42688"/>
    <cellStyle name="Normal 3 13 4 2 2 2 3" xfId="32528"/>
    <cellStyle name="Normal 3 13 4 2 2 3" xfId="17288"/>
    <cellStyle name="Normal 3 13 4 2 2 3 2" xfId="37608"/>
    <cellStyle name="Normal 3 13 4 2 2 4" xfId="27448"/>
    <cellStyle name="Normal 3 13 4 2 3" xfId="9668"/>
    <cellStyle name="Normal 3 13 4 2 3 2" xfId="19828"/>
    <cellStyle name="Normal 3 13 4 2 3 2 2" xfId="40148"/>
    <cellStyle name="Normal 3 13 4 2 3 3" xfId="29988"/>
    <cellStyle name="Normal 3 13 4 2 4" xfId="14748"/>
    <cellStyle name="Normal 3 13 4 2 4 2" xfId="35068"/>
    <cellStyle name="Normal 3 13 4 2 5" xfId="24908"/>
    <cellStyle name="Normal 3 13 4 3" xfId="5857"/>
    <cellStyle name="Normal 3 13 4 3 2" xfId="10937"/>
    <cellStyle name="Normal 3 13 4 3 2 2" xfId="21097"/>
    <cellStyle name="Normal 3 13 4 3 2 2 2" xfId="41417"/>
    <cellStyle name="Normal 3 13 4 3 2 3" xfId="31257"/>
    <cellStyle name="Normal 3 13 4 3 3" xfId="16017"/>
    <cellStyle name="Normal 3 13 4 3 3 2" xfId="36337"/>
    <cellStyle name="Normal 3 13 4 3 4" xfId="26177"/>
    <cellStyle name="Normal 3 13 4 4" xfId="8397"/>
    <cellStyle name="Normal 3 13 4 4 2" xfId="18557"/>
    <cellStyle name="Normal 3 13 4 4 2 2" xfId="38877"/>
    <cellStyle name="Normal 3 13 4 4 3" xfId="28717"/>
    <cellStyle name="Normal 3 13 4 5" xfId="13477"/>
    <cellStyle name="Normal 3 13 4 5 2" xfId="33797"/>
    <cellStyle name="Normal 3 13 4 6" xfId="23637"/>
    <cellStyle name="Normal 3 13 5" xfId="3183"/>
    <cellStyle name="Normal 3 13 6" xfId="4251"/>
    <cellStyle name="Normal 3 13 6 2" xfId="6791"/>
    <cellStyle name="Normal 3 13 6 2 2" xfId="11871"/>
    <cellStyle name="Normal 3 13 6 2 2 2" xfId="22031"/>
    <cellStyle name="Normal 3 13 6 2 2 2 2" xfId="42351"/>
    <cellStyle name="Normal 3 13 6 2 2 3" xfId="32191"/>
    <cellStyle name="Normal 3 13 6 2 3" xfId="16951"/>
    <cellStyle name="Normal 3 13 6 2 3 2" xfId="37271"/>
    <cellStyle name="Normal 3 13 6 2 4" xfId="27111"/>
    <cellStyle name="Normal 3 13 6 3" xfId="9331"/>
    <cellStyle name="Normal 3 13 6 3 2" xfId="19491"/>
    <cellStyle name="Normal 3 13 6 3 2 2" xfId="39811"/>
    <cellStyle name="Normal 3 13 6 3 3" xfId="29651"/>
    <cellStyle name="Normal 3 13 6 4" xfId="14411"/>
    <cellStyle name="Normal 3 13 6 4 2" xfId="34731"/>
    <cellStyle name="Normal 3 13 6 5" xfId="24571"/>
    <cellStyle name="Normal 3 13 7" xfId="5520"/>
    <cellStyle name="Normal 3 13 7 2" xfId="10600"/>
    <cellStyle name="Normal 3 13 7 2 2" xfId="20760"/>
    <cellStyle name="Normal 3 13 7 2 2 2" xfId="41080"/>
    <cellStyle name="Normal 3 13 7 2 3" xfId="30920"/>
    <cellStyle name="Normal 3 13 7 3" xfId="15680"/>
    <cellStyle name="Normal 3 13 7 3 2" xfId="36000"/>
    <cellStyle name="Normal 3 13 7 4" xfId="25840"/>
    <cellStyle name="Normal 3 13 8" xfId="8060"/>
    <cellStyle name="Normal 3 13 8 2" xfId="18220"/>
    <cellStyle name="Normal 3 13 8 2 2" xfId="38540"/>
    <cellStyle name="Normal 3 13 8 3" xfId="28380"/>
    <cellStyle name="Normal 3 13 9" xfId="13140"/>
    <cellStyle name="Normal 3 13 9 2" xfId="33460"/>
    <cellStyle name="Normal 3 14" xfId="2202"/>
    <cellStyle name="Normal 3 14 2" xfId="2203"/>
    <cellStyle name="Normal 3 14 2 2" xfId="4256"/>
    <cellStyle name="Normal 3 14 2 2 2" xfId="6796"/>
    <cellStyle name="Normal 3 14 2 2 2 2" xfId="11876"/>
    <cellStyle name="Normal 3 14 2 2 2 2 2" xfId="22036"/>
    <cellStyle name="Normal 3 14 2 2 2 2 2 2" xfId="42356"/>
    <cellStyle name="Normal 3 14 2 2 2 2 3" xfId="32196"/>
    <cellStyle name="Normal 3 14 2 2 2 3" xfId="16956"/>
    <cellStyle name="Normal 3 14 2 2 2 3 2" xfId="37276"/>
    <cellStyle name="Normal 3 14 2 2 2 4" xfId="27116"/>
    <cellStyle name="Normal 3 14 2 2 3" xfId="9336"/>
    <cellStyle name="Normal 3 14 2 2 3 2" xfId="19496"/>
    <cellStyle name="Normal 3 14 2 2 3 2 2" xfId="39816"/>
    <cellStyle name="Normal 3 14 2 2 3 3" xfId="29656"/>
    <cellStyle name="Normal 3 14 2 2 4" xfId="14416"/>
    <cellStyle name="Normal 3 14 2 2 4 2" xfId="34736"/>
    <cellStyle name="Normal 3 14 2 2 5" xfId="24576"/>
    <cellStyle name="Normal 3 14 2 3" xfId="5525"/>
    <cellStyle name="Normal 3 14 2 3 2" xfId="10605"/>
    <cellStyle name="Normal 3 14 2 3 2 2" xfId="20765"/>
    <cellStyle name="Normal 3 14 2 3 2 2 2" xfId="41085"/>
    <cellStyle name="Normal 3 14 2 3 2 3" xfId="30925"/>
    <cellStyle name="Normal 3 14 2 3 3" xfId="15685"/>
    <cellStyle name="Normal 3 14 2 3 3 2" xfId="36005"/>
    <cellStyle name="Normal 3 14 2 3 4" xfId="25845"/>
    <cellStyle name="Normal 3 14 2 4" xfId="8065"/>
    <cellStyle name="Normal 3 14 2 4 2" xfId="18225"/>
    <cellStyle name="Normal 3 14 2 4 2 2" xfId="38545"/>
    <cellStyle name="Normal 3 14 2 4 3" xfId="28385"/>
    <cellStyle name="Normal 3 14 2 5" xfId="13145"/>
    <cellStyle name="Normal 3 14 2 5 2" xfId="33465"/>
    <cellStyle name="Normal 3 14 2 6" xfId="23305"/>
    <cellStyle name="Normal 3 14 3" xfId="3184"/>
    <cellStyle name="Normal 3 14 3 2" xfId="4589"/>
    <cellStyle name="Normal 3 14 3 2 2" xfId="7129"/>
    <cellStyle name="Normal 3 14 3 2 2 2" xfId="12209"/>
    <cellStyle name="Normal 3 14 3 2 2 2 2" xfId="22369"/>
    <cellStyle name="Normal 3 14 3 2 2 2 2 2" xfId="42689"/>
    <cellStyle name="Normal 3 14 3 2 2 2 3" xfId="32529"/>
    <cellStyle name="Normal 3 14 3 2 2 3" xfId="17289"/>
    <cellStyle name="Normal 3 14 3 2 2 3 2" xfId="37609"/>
    <cellStyle name="Normal 3 14 3 2 2 4" xfId="27449"/>
    <cellStyle name="Normal 3 14 3 2 3" xfId="9669"/>
    <cellStyle name="Normal 3 14 3 2 3 2" xfId="19829"/>
    <cellStyle name="Normal 3 14 3 2 3 2 2" xfId="40149"/>
    <cellStyle name="Normal 3 14 3 2 3 3" xfId="29989"/>
    <cellStyle name="Normal 3 14 3 2 4" xfId="14749"/>
    <cellStyle name="Normal 3 14 3 2 4 2" xfId="35069"/>
    <cellStyle name="Normal 3 14 3 2 5" xfId="24909"/>
    <cellStyle name="Normal 3 14 3 3" xfId="5858"/>
    <cellStyle name="Normal 3 14 3 3 2" xfId="10938"/>
    <cellStyle name="Normal 3 14 3 3 2 2" xfId="21098"/>
    <cellStyle name="Normal 3 14 3 3 2 2 2" xfId="41418"/>
    <cellStyle name="Normal 3 14 3 3 2 3" xfId="31258"/>
    <cellStyle name="Normal 3 14 3 3 3" xfId="16018"/>
    <cellStyle name="Normal 3 14 3 3 3 2" xfId="36338"/>
    <cellStyle name="Normal 3 14 3 3 4" xfId="26178"/>
    <cellStyle name="Normal 3 14 3 4" xfId="8398"/>
    <cellStyle name="Normal 3 14 3 4 2" xfId="18558"/>
    <cellStyle name="Normal 3 14 3 4 2 2" xfId="38878"/>
    <cellStyle name="Normal 3 14 3 4 3" xfId="28718"/>
    <cellStyle name="Normal 3 14 3 5" xfId="13478"/>
    <cellStyle name="Normal 3 14 3 5 2" xfId="33798"/>
    <cellStyle name="Normal 3 14 3 6" xfId="23638"/>
    <cellStyle name="Normal 3 14 4" xfId="3185"/>
    <cellStyle name="Normal 3 14 5" xfId="4255"/>
    <cellStyle name="Normal 3 14 5 2" xfId="6795"/>
    <cellStyle name="Normal 3 14 5 2 2" xfId="11875"/>
    <cellStyle name="Normal 3 14 5 2 2 2" xfId="22035"/>
    <cellStyle name="Normal 3 14 5 2 2 2 2" xfId="42355"/>
    <cellStyle name="Normal 3 14 5 2 2 3" xfId="32195"/>
    <cellStyle name="Normal 3 14 5 2 3" xfId="16955"/>
    <cellStyle name="Normal 3 14 5 2 3 2" xfId="37275"/>
    <cellStyle name="Normal 3 14 5 2 4" xfId="27115"/>
    <cellStyle name="Normal 3 14 5 3" xfId="9335"/>
    <cellStyle name="Normal 3 14 5 3 2" xfId="19495"/>
    <cellStyle name="Normal 3 14 5 3 2 2" xfId="39815"/>
    <cellStyle name="Normal 3 14 5 3 3" xfId="29655"/>
    <cellStyle name="Normal 3 14 5 4" xfId="14415"/>
    <cellStyle name="Normal 3 14 5 4 2" xfId="34735"/>
    <cellStyle name="Normal 3 14 5 5" xfId="24575"/>
    <cellStyle name="Normal 3 14 6" xfId="5524"/>
    <cellStyle name="Normal 3 14 6 2" xfId="10604"/>
    <cellStyle name="Normal 3 14 6 2 2" xfId="20764"/>
    <cellStyle name="Normal 3 14 6 2 2 2" xfId="41084"/>
    <cellStyle name="Normal 3 14 6 2 3" xfId="30924"/>
    <cellStyle name="Normal 3 14 6 3" xfId="15684"/>
    <cellStyle name="Normal 3 14 6 3 2" xfId="36004"/>
    <cellStyle name="Normal 3 14 6 4" xfId="25844"/>
    <cellStyle name="Normal 3 14 7" xfId="8064"/>
    <cellStyle name="Normal 3 14 7 2" xfId="18224"/>
    <cellStyle name="Normal 3 14 7 2 2" xfId="38544"/>
    <cellStyle name="Normal 3 14 7 3" xfId="28384"/>
    <cellStyle name="Normal 3 14 8" xfId="13144"/>
    <cellStyle name="Normal 3 14 8 2" xfId="33464"/>
    <cellStyle name="Normal 3 14 9" xfId="23304"/>
    <cellStyle name="Normal 3 15" xfId="2204"/>
    <cellStyle name="Normal 3 15 2" xfId="3186"/>
    <cellStyle name="Normal 3 15 3" xfId="3187"/>
    <cellStyle name="Normal 3 16" xfId="3188"/>
    <cellStyle name="Normal 3 16 2" xfId="3189"/>
    <cellStyle name="Normal 3 17" xfId="3190"/>
    <cellStyle name="Normal 3 17 2" xfId="3191"/>
    <cellStyle name="Normal 3 18" xfId="3192"/>
    <cellStyle name="Normal 3 18 2" xfId="3193"/>
    <cellStyle name="Normal 3 19" xfId="3194"/>
    <cellStyle name="Normal 3 2" xfId="2205"/>
    <cellStyle name="Normal 3 2 10" xfId="4257"/>
    <cellStyle name="Normal 3 2 10 2" xfId="6797"/>
    <cellStyle name="Normal 3 2 10 2 2" xfId="11877"/>
    <cellStyle name="Normal 3 2 10 2 2 2" xfId="22037"/>
    <cellStyle name="Normal 3 2 10 2 2 2 2" xfId="42357"/>
    <cellStyle name="Normal 3 2 10 2 2 3" xfId="32197"/>
    <cellStyle name="Normal 3 2 10 2 3" xfId="16957"/>
    <cellStyle name="Normal 3 2 10 2 3 2" xfId="37277"/>
    <cellStyle name="Normal 3 2 10 2 4" xfId="27117"/>
    <cellStyle name="Normal 3 2 10 3" xfId="9337"/>
    <cellStyle name="Normal 3 2 10 3 2" xfId="19497"/>
    <cellStyle name="Normal 3 2 10 3 2 2" xfId="39817"/>
    <cellStyle name="Normal 3 2 10 3 3" xfId="29657"/>
    <cellStyle name="Normal 3 2 10 4" xfId="14417"/>
    <cellStyle name="Normal 3 2 10 4 2" xfId="34737"/>
    <cellStyle name="Normal 3 2 10 5" xfId="24577"/>
    <cellStyle name="Normal 3 2 11" xfId="5526"/>
    <cellStyle name="Normal 3 2 11 2" xfId="10606"/>
    <cellStyle name="Normal 3 2 11 2 2" xfId="20766"/>
    <cellStyle name="Normal 3 2 11 2 2 2" xfId="41086"/>
    <cellStyle name="Normal 3 2 11 2 3" xfId="30926"/>
    <cellStyle name="Normal 3 2 11 3" xfId="15686"/>
    <cellStyle name="Normal 3 2 11 3 2" xfId="36006"/>
    <cellStyle name="Normal 3 2 11 4" xfId="25846"/>
    <cellStyle name="Normal 3 2 12" xfId="8066"/>
    <cellStyle name="Normal 3 2 12 2" xfId="18226"/>
    <cellStyle name="Normal 3 2 12 2 2" xfId="38546"/>
    <cellStyle name="Normal 3 2 12 3" xfId="28386"/>
    <cellStyle name="Normal 3 2 13" xfId="13146"/>
    <cellStyle name="Normal 3 2 13 2" xfId="33466"/>
    <cellStyle name="Normal 3 2 14" xfId="23306"/>
    <cellStyle name="Normal 3 2 2" xfId="2206"/>
    <cellStyle name="Normal 3 2 2 10" xfId="13147"/>
    <cellStyle name="Normal 3 2 2 10 2" xfId="33467"/>
    <cellStyle name="Normal 3 2 2 11" xfId="23307"/>
    <cellStyle name="Normal 3 2 2 2" xfId="2207"/>
    <cellStyle name="Normal 3 2 2 2 2" xfId="2208"/>
    <cellStyle name="Normal 3 2 2 2 2 2" xfId="2209"/>
    <cellStyle name="Normal 3 2 2 2 2 2 2" xfId="2210"/>
    <cellStyle name="Normal 3 2 2 2 2 2 2 2" xfId="4262"/>
    <cellStyle name="Normal 3 2 2 2 2 2 2 2 2" xfId="6802"/>
    <cellStyle name="Normal 3 2 2 2 2 2 2 2 2 2" xfId="11882"/>
    <cellStyle name="Normal 3 2 2 2 2 2 2 2 2 2 2" xfId="22042"/>
    <cellStyle name="Normal 3 2 2 2 2 2 2 2 2 2 2 2" xfId="42362"/>
    <cellStyle name="Normal 3 2 2 2 2 2 2 2 2 2 3" xfId="32202"/>
    <cellStyle name="Normal 3 2 2 2 2 2 2 2 2 3" xfId="16962"/>
    <cellStyle name="Normal 3 2 2 2 2 2 2 2 2 3 2" xfId="37282"/>
    <cellStyle name="Normal 3 2 2 2 2 2 2 2 2 4" xfId="27122"/>
    <cellStyle name="Normal 3 2 2 2 2 2 2 2 3" xfId="9342"/>
    <cellStyle name="Normal 3 2 2 2 2 2 2 2 3 2" xfId="19502"/>
    <cellStyle name="Normal 3 2 2 2 2 2 2 2 3 2 2" xfId="39822"/>
    <cellStyle name="Normal 3 2 2 2 2 2 2 2 3 3" xfId="29662"/>
    <cellStyle name="Normal 3 2 2 2 2 2 2 2 4" xfId="14422"/>
    <cellStyle name="Normal 3 2 2 2 2 2 2 2 4 2" xfId="34742"/>
    <cellStyle name="Normal 3 2 2 2 2 2 2 2 5" xfId="24582"/>
    <cellStyle name="Normal 3 2 2 2 2 2 2 3" xfId="5531"/>
    <cellStyle name="Normal 3 2 2 2 2 2 2 3 2" xfId="10611"/>
    <cellStyle name="Normal 3 2 2 2 2 2 2 3 2 2" xfId="20771"/>
    <cellStyle name="Normal 3 2 2 2 2 2 2 3 2 2 2" xfId="41091"/>
    <cellStyle name="Normal 3 2 2 2 2 2 2 3 2 3" xfId="30931"/>
    <cellStyle name="Normal 3 2 2 2 2 2 2 3 3" xfId="15691"/>
    <cellStyle name="Normal 3 2 2 2 2 2 2 3 3 2" xfId="36011"/>
    <cellStyle name="Normal 3 2 2 2 2 2 2 3 4" xfId="25851"/>
    <cellStyle name="Normal 3 2 2 2 2 2 2 4" xfId="8071"/>
    <cellStyle name="Normal 3 2 2 2 2 2 2 4 2" xfId="18231"/>
    <cellStyle name="Normal 3 2 2 2 2 2 2 4 2 2" xfId="38551"/>
    <cellStyle name="Normal 3 2 2 2 2 2 2 4 3" xfId="28391"/>
    <cellStyle name="Normal 3 2 2 2 2 2 2 5" xfId="13151"/>
    <cellStyle name="Normal 3 2 2 2 2 2 2 5 2" xfId="33471"/>
    <cellStyle name="Normal 3 2 2 2 2 2 2 6" xfId="23311"/>
    <cellStyle name="Normal 3 2 2 2 2 2 3" xfId="4261"/>
    <cellStyle name="Normal 3 2 2 2 2 2 3 2" xfId="6801"/>
    <cellStyle name="Normal 3 2 2 2 2 2 3 2 2" xfId="11881"/>
    <cellStyle name="Normal 3 2 2 2 2 2 3 2 2 2" xfId="22041"/>
    <cellStyle name="Normal 3 2 2 2 2 2 3 2 2 2 2" xfId="42361"/>
    <cellStyle name="Normal 3 2 2 2 2 2 3 2 2 3" xfId="32201"/>
    <cellStyle name="Normal 3 2 2 2 2 2 3 2 3" xfId="16961"/>
    <cellStyle name="Normal 3 2 2 2 2 2 3 2 3 2" xfId="37281"/>
    <cellStyle name="Normal 3 2 2 2 2 2 3 2 4" xfId="27121"/>
    <cellStyle name="Normal 3 2 2 2 2 2 3 3" xfId="9341"/>
    <cellStyle name="Normal 3 2 2 2 2 2 3 3 2" xfId="19501"/>
    <cellStyle name="Normal 3 2 2 2 2 2 3 3 2 2" xfId="39821"/>
    <cellStyle name="Normal 3 2 2 2 2 2 3 3 3" xfId="29661"/>
    <cellStyle name="Normal 3 2 2 2 2 2 3 4" xfId="14421"/>
    <cellStyle name="Normal 3 2 2 2 2 2 3 4 2" xfId="34741"/>
    <cellStyle name="Normal 3 2 2 2 2 2 3 5" xfId="24581"/>
    <cellStyle name="Normal 3 2 2 2 2 2 4" xfId="5530"/>
    <cellStyle name="Normal 3 2 2 2 2 2 4 2" xfId="10610"/>
    <cellStyle name="Normal 3 2 2 2 2 2 4 2 2" xfId="20770"/>
    <cellStyle name="Normal 3 2 2 2 2 2 4 2 2 2" xfId="41090"/>
    <cellStyle name="Normal 3 2 2 2 2 2 4 2 3" xfId="30930"/>
    <cellStyle name="Normal 3 2 2 2 2 2 4 3" xfId="15690"/>
    <cellStyle name="Normal 3 2 2 2 2 2 4 3 2" xfId="36010"/>
    <cellStyle name="Normal 3 2 2 2 2 2 4 4" xfId="25850"/>
    <cellStyle name="Normal 3 2 2 2 2 2 5" xfId="8070"/>
    <cellStyle name="Normal 3 2 2 2 2 2 5 2" xfId="18230"/>
    <cellStyle name="Normal 3 2 2 2 2 2 5 2 2" xfId="38550"/>
    <cellStyle name="Normal 3 2 2 2 2 2 5 3" xfId="28390"/>
    <cellStyle name="Normal 3 2 2 2 2 2 6" xfId="13150"/>
    <cellStyle name="Normal 3 2 2 2 2 2 6 2" xfId="33470"/>
    <cellStyle name="Normal 3 2 2 2 2 2 7" xfId="23310"/>
    <cellStyle name="Normal 3 2 2 2 2 3" xfId="2211"/>
    <cellStyle name="Normal 3 2 2 2 2 3 2" xfId="4263"/>
    <cellStyle name="Normal 3 2 2 2 2 3 2 2" xfId="6803"/>
    <cellStyle name="Normal 3 2 2 2 2 3 2 2 2" xfId="11883"/>
    <cellStyle name="Normal 3 2 2 2 2 3 2 2 2 2" xfId="22043"/>
    <cellStyle name="Normal 3 2 2 2 2 3 2 2 2 2 2" xfId="42363"/>
    <cellStyle name="Normal 3 2 2 2 2 3 2 2 2 3" xfId="32203"/>
    <cellStyle name="Normal 3 2 2 2 2 3 2 2 3" xfId="16963"/>
    <cellStyle name="Normal 3 2 2 2 2 3 2 2 3 2" xfId="37283"/>
    <cellStyle name="Normal 3 2 2 2 2 3 2 2 4" xfId="27123"/>
    <cellStyle name="Normal 3 2 2 2 2 3 2 3" xfId="9343"/>
    <cellStyle name="Normal 3 2 2 2 2 3 2 3 2" xfId="19503"/>
    <cellStyle name="Normal 3 2 2 2 2 3 2 3 2 2" xfId="39823"/>
    <cellStyle name="Normal 3 2 2 2 2 3 2 3 3" xfId="29663"/>
    <cellStyle name="Normal 3 2 2 2 2 3 2 4" xfId="14423"/>
    <cellStyle name="Normal 3 2 2 2 2 3 2 4 2" xfId="34743"/>
    <cellStyle name="Normal 3 2 2 2 2 3 2 5" xfId="24583"/>
    <cellStyle name="Normal 3 2 2 2 2 3 3" xfId="5532"/>
    <cellStyle name="Normal 3 2 2 2 2 3 3 2" xfId="10612"/>
    <cellStyle name="Normal 3 2 2 2 2 3 3 2 2" xfId="20772"/>
    <cellStyle name="Normal 3 2 2 2 2 3 3 2 2 2" xfId="41092"/>
    <cellStyle name="Normal 3 2 2 2 2 3 3 2 3" xfId="30932"/>
    <cellStyle name="Normal 3 2 2 2 2 3 3 3" xfId="15692"/>
    <cellStyle name="Normal 3 2 2 2 2 3 3 3 2" xfId="36012"/>
    <cellStyle name="Normal 3 2 2 2 2 3 3 4" xfId="25852"/>
    <cellStyle name="Normal 3 2 2 2 2 3 4" xfId="8072"/>
    <cellStyle name="Normal 3 2 2 2 2 3 4 2" xfId="18232"/>
    <cellStyle name="Normal 3 2 2 2 2 3 4 2 2" xfId="38552"/>
    <cellStyle name="Normal 3 2 2 2 2 3 4 3" xfId="28392"/>
    <cellStyle name="Normal 3 2 2 2 2 3 5" xfId="13152"/>
    <cellStyle name="Normal 3 2 2 2 2 3 5 2" xfId="33472"/>
    <cellStyle name="Normal 3 2 2 2 2 3 6" xfId="23312"/>
    <cellStyle name="Normal 3 2 2 2 2 4" xfId="4260"/>
    <cellStyle name="Normal 3 2 2 2 2 4 2" xfId="6800"/>
    <cellStyle name="Normal 3 2 2 2 2 4 2 2" xfId="11880"/>
    <cellStyle name="Normal 3 2 2 2 2 4 2 2 2" xfId="22040"/>
    <cellStyle name="Normal 3 2 2 2 2 4 2 2 2 2" xfId="42360"/>
    <cellStyle name="Normal 3 2 2 2 2 4 2 2 3" xfId="32200"/>
    <cellStyle name="Normal 3 2 2 2 2 4 2 3" xfId="16960"/>
    <cellStyle name="Normal 3 2 2 2 2 4 2 3 2" xfId="37280"/>
    <cellStyle name="Normal 3 2 2 2 2 4 2 4" xfId="27120"/>
    <cellStyle name="Normal 3 2 2 2 2 4 3" xfId="9340"/>
    <cellStyle name="Normal 3 2 2 2 2 4 3 2" xfId="19500"/>
    <cellStyle name="Normal 3 2 2 2 2 4 3 2 2" xfId="39820"/>
    <cellStyle name="Normal 3 2 2 2 2 4 3 3" xfId="29660"/>
    <cellStyle name="Normal 3 2 2 2 2 4 4" xfId="14420"/>
    <cellStyle name="Normal 3 2 2 2 2 4 4 2" xfId="34740"/>
    <cellStyle name="Normal 3 2 2 2 2 4 5" xfId="24580"/>
    <cellStyle name="Normal 3 2 2 2 2 5" xfId="5529"/>
    <cellStyle name="Normal 3 2 2 2 2 5 2" xfId="10609"/>
    <cellStyle name="Normal 3 2 2 2 2 5 2 2" xfId="20769"/>
    <cellStyle name="Normal 3 2 2 2 2 5 2 2 2" xfId="41089"/>
    <cellStyle name="Normal 3 2 2 2 2 5 2 3" xfId="30929"/>
    <cellStyle name="Normal 3 2 2 2 2 5 3" xfId="15689"/>
    <cellStyle name="Normal 3 2 2 2 2 5 3 2" xfId="36009"/>
    <cellStyle name="Normal 3 2 2 2 2 5 4" xfId="25849"/>
    <cellStyle name="Normal 3 2 2 2 2 6" xfId="8069"/>
    <cellStyle name="Normal 3 2 2 2 2 6 2" xfId="18229"/>
    <cellStyle name="Normal 3 2 2 2 2 6 2 2" xfId="38549"/>
    <cellStyle name="Normal 3 2 2 2 2 6 3" xfId="28389"/>
    <cellStyle name="Normal 3 2 2 2 2 7" xfId="13149"/>
    <cellStyle name="Normal 3 2 2 2 2 7 2" xfId="33469"/>
    <cellStyle name="Normal 3 2 2 2 2 8" xfId="23309"/>
    <cellStyle name="Normal 3 2 2 2 3" xfId="2212"/>
    <cellStyle name="Normal 3 2 2 2 3 2" xfId="2213"/>
    <cellStyle name="Normal 3 2 2 2 3 2 2" xfId="4265"/>
    <cellStyle name="Normal 3 2 2 2 3 2 2 2" xfId="6805"/>
    <cellStyle name="Normal 3 2 2 2 3 2 2 2 2" xfId="11885"/>
    <cellStyle name="Normal 3 2 2 2 3 2 2 2 2 2" xfId="22045"/>
    <cellStyle name="Normal 3 2 2 2 3 2 2 2 2 2 2" xfId="42365"/>
    <cellStyle name="Normal 3 2 2 2 3 2 2 2 2 3" xfId="32205"/>
    <cellStyle name="Normal 3 2 2 2 3 2 2 2 3" xfId="16965"/>
    <cellStyle name="Normal 3 2 2 2 3 2 2 2 3 2" xfId="37285"/>
    <cellStyle name="Normal 3 2 2 2 3 2 2 2 4" xfId="27125"/>
    <cellStyle name="Normal 3 2 2 2 3 2 2 3" xfId="9345"/>
    <cellStyle name="Normal 3 2 2 2 3 2 2 3 2" xfId="19505"/>
    <cellStyle name="Normal 3 2 2 2 3 2 2 3 2 2" xfId="39825"/>
    <cellStyle name="Normal 3 2 2 2 3 2 2 3 3" xfId="29665"/>
    <cellStyle name="Normal 3 2 2 2 3 2 2 4" xfId="14425"/>
    <cellStyle name="Normal 3 2 2 2 3 2 2 4 2" xfId="34745"/>
    <cellStyle name="Normal 3 2 2 2 3 2 2 5" xfId="24585"/>
    <cellStyle name="Normal 3 2 2 2 3 2 3" xfId="5534"/>
    <cellStyle name="Normal 3 2 2 2 3 2 3 2" xfId="10614"/>
    <cellStyle name="Normal 3 2 2 2 3 2 3 2 2" xfId="20774"/>
    <cellStyle name="Normal 3 2 2 2 3 2 3 2 2 2" xfId="41094"/>
    <cellStyle name="Normal 3 2 2 2 3 2 3 2 3" xfId="30934"/>
    <cellStyle name="Normal 3 2 2 2 3 2 3 3" xfId="15694"/>
    <cellStyle name="Normal 3 2 2 2 3 2 3 3 2" xfId="36014"/>
    <cellStyle name="Normal 3 2 2 2 3 2 3 4" xfId="25854"/>
    <cellStyle name="Normal 3 2 2 2 3 2 4" xfId="8074"/>
    <cellStyle name="Normal 3 2 2 2 3 2 4 2" xfId="18234"/>
    <cellStyle name="Normal 3 2 2 2 3 2 4 2 2" xfId="38554"/>
    <cellStyle name="Normal 3 2 2 2 3 2 4 3" xfId="28394"/>
    <cellStyle name="Normal 3 2 2 2 3 2 5" xfId="13154"/>
    <cellStyle name="Normal 3 2 2 2 3 2 5 2" xfId="33474"/>
    <cellStyle name="Normal 3 2 2 2 3 2 6" xfId="23314"/>
    <cellStyle name="Normal 3 2 2 2 3 3" xfId="4264"/>
    <cellStyle name="Normal 3 2 2 2 3 3 2" xfId="6804"/>
    <cellStyle name="Normal 3 2 2 2 3 3 2 2" xfId="11884"/>
    <cellStyle name="Normal 3 2 2 2 3 3 2 2 2" xfId="22044"/>
    <cellStyle name="Normal 3 2 2 2 3 3 2 2 2 2" xfId="42364"/>
    <cellStyle name="Normal 3 2 2 2 3 3 2 2 3" xfId="32204"/>
    <cellStyle name="Normal 3 2 2 2 3 3 2 3" xfId="16964"/>
    <cellStyle name="Normal 3 2 2 2 3 3 2 3 2" xfId="37284"/>
    <cellStyle name="Normal 3 2 2 2 3 3 2 4" xfId="27124"/>
    <cellStyle name="Normal 3 2 2 2 3 3 3" xfId="9344"/>
    <cellStyle name="Normal 3 2 2 2 3 3 3 2" xfId="19504"/>
    <cellStyle name="Normal 3 2 2 2 3 3 3 2 2" xfId="39824"/>
    <cellStyle name="Normal 3 2 2 2 3 3 3 3" xfId="29664"/>
    <cellStyle name="Normal 3 2 2 2 3 3 4" xfId="14424"/>
    <cellStyle name="Normal 3 2 2 2 3 3 4 2" xfId="34744"/>
    <cellStyle name="Normal 3 2 2 2 3 3 5" xfId="24584"/>
    <cellStyle name="Normal 3 2 2 2 3 4" xfId="5533"/>
    <cellStyle name="Normal 3 2 2 2 3 4 2" xfId="10613"/>
    <cellStyle name="Normal 3 2 2 2 3 4 2 2" xfId="20773"/>
    <cellStyle name="Normal 3 2 2 2 3 4 2 2 2" xfId="41093"/>
    <cellStyle name="Normal 3 2 2 2 3 4 2 3" xfId="30933"/>
    <cellStyle name="Normal 3 2 2 2 3 4 3" xfId="15693"/>
    <cellStyle name="Normal 3 2 2 2 3 4 3 2" xfId="36013"/>
    <cellStyle name="Normal 3 2 2 2 3 4 4" xfId="25853"/>
    <cellStyle name="Normal 3 2 2 2 3 5" xfId="8073"/>
    <cellStyle name="Normal 3 2 2 2 3 5 2" xfId="18233"/>
    <cellStyle name="Normal 3 2 2 2 3 5 2 2" xfId="38553"/>
    <cellStyle name="Normal 3 2 2 2 3 5 3" xfId="28393"/>
    <cellStyle name="Normal 3 2 2 2 3 6" xfId="13153"/>
    <cellStyle name="Normal 3 2 2 2 3 6 2" xfId="33473"/>
    <cellStyle name="Normal 3 2 2 2 3 7" xfId="23313"/>
    <cellStyle name="Normal 3 2 2 2 4" xfId="2214"/>
    <cellStyle name="Normal 3 2 2 2 4 2" xfId="4266"/>
    <cellStyle name="Normal 3 2 2 2 4 2 2" xfId="6806"/>
    <cellStyle name="Normal 3 2 2 2 4 2 2 2" xfId="11886"/>
    <cellStyle name="Normal 3 2 2 2 4 2 2 2 2" xfId="22046"/>
    <cellStyle name="Normal 3 2 2 2 4 2 2 2 2 2" xfId="42366"/>
    <cellStyle name="Normal 3 2 2 2 4 2 2 2 3" xfId="32206"/>
    <cellStyle name="Normal 3 2 2 2 4 2 2 3" xfId="16966"/>
    <cellStyle name="Normal 3 2 2 2 4 2 2 3 2" xfId="37286"/>
    <cellStyle name="Normal 3 2 2 2 4 2 2 4" xfId="27126"/>
    <cellStyle name="Normal 3 2 2 2 4 2 3" xfId="9346"/>
    <cellStyle name="Normal 3 2 2 2 4 2 3 2" xfId="19506"/>
    <cellStyle name="Normal 3 2 2 2 4 2 3 2 2" xfId="39826"/>
    <cellStyle name="Normal 3 2 2 2 4 2 3 3" xfId="29666"/>
    <cellStyle name="Normal 3 2 2 2 4 2 4" xfId="14426"/>
    <cellStyle name="Normal 3 2 2 2 4 2 4 2" xfId="34746"/>
    <cellStyle name="Normal 3 2 2 2 4 2 5" xfId="24586"/>
    <cellStyle name="Normal 3 2 2 2 4 3" xfId="5535"/>
    <cellStyle name="Normal 3 2 2 2 4 3 2" xfId="10615"/>
    <cellStyle name="Normal 3 2 2 2 4 3 2 2" xfId="20775"/>
    <cellStyle name="Normal 3 2 2 2 4 3 2 2 2" xfId="41095"/>
    <cellStyle name="Normal 3 2 2 2 4 3 2 3" xfId="30935"/>
    <cellStyle name="Normal 3 2 2 2 4 3 3" xfId="15695"/>
    <cellStyle name="Normal 3 2 2 2 4 3 3 2" xfId="36015"/>
    <cellStyle name="Normal 3 2 2 2 4 3 4" xfId="25855"/>
    <cellStyle name="Normal 3 2 2 2 4 4" xfId="8075"/>
    <cellStyle name="Normal 3 2 2 2 4 4 2" xfId="18235"/>
    <cellStyle name="Normal 3 2 2 2 4 4 2 2" xfId="38555"/>
    <cellStyle name="Normal 3 2 2 2 4 4 3" xfId="28395"/>
    <cellStyle name="Normal 3 2 2 2 4 5" xfId="13155"/>
    <cellStyle name="Normal 3 2 2 2 4 5 2" xfId="33475"/>
    <cellStyle name="Normal 3 2 2 2 4 6" xfId="23315"/>
    <cellStyle name="Normal 3 2 2 2 5" xfId="4259"/>
    <cellStyle name="Normal 3 2 2 2 5 2" xfId="6799"/>
    <cellStyle name="Normal 3 2 2 2 5 2 2" xfId="11879"/>
    <cellStyle name="Normal 3 2 2 2 5 2 2 2" xfId="22039"/>
    <cellStyle name="Normal 3 2 2 2 5 2 2 2 2" xfId="42359"/>
    <cellStyle name="Normal 3 2 2 2 5 2 2 3" xfId="32199"/>
    <cellStyle name="Normal 3 2 2 2 5 2 3" xfId="16959"/>
    <cellStyle name="Normal 3 2 2 2 5 2 3 2" xfId="37279"/>
    <cellStyle name="Normal 3 2 2 2 5 2 4" xfId="27119"/>
    <cellStyle name="Normal 3 2 2 2 5 3" xfId="9339"/>
    <cellStyle name="Normal 3 2 2 2 5 3 2" xfId="19499"/>
    <cellStyle name="Normal 3 2 2 2 5 3 2 2" xfId="39819"/>
    <cellStyle name="Normal 3 2 2 2 5 3 3" xfId="29659"/>
    <cellStyle name="Normal 3 2 2 2 5 4" xfId="14419"/>
    <cellStyle name="Normal 3 2 2 2 5 4 2" xfId="34739"/>
    <cellStyle name="Normal 3 2 2 2 5 5" xfId="24579"/>
    <cellStyle name="Normal 3 2 2 2 6" xfId="5528"/>
    <cellStyle name="Normal 3 2 2 2 6 2" xfId="10608"/>
    <cellStyle name="Normal 3 2 2 2 6 2 2" xfId="20768"/>
    <cellStyle name="Normal 3 2 2 2 6 2 2 2" xfId="41088"/>
    <cellStyle name="Normal 3 2 2 2 6 2 3" xfId="30928"/>
    <cellStyle name="Normal 3 2 2 2 6 3" xfId="15688"/>
    <cellStyle name="Normal 3 2 2 2 6 3 2" xfId="36008"/>
    <cellStyle name="Normal 3 2 2 2 6 4" xfId="25848"/>
    <cellStyle name="Normal 3 2 2 2 7" xfId="8068"/>
    <cellStyle name="Normal 3 2 2 2 7 2" xfId="18228"/>
    <cellStyle name="Normal 3 2 2 2 7 2 2" xfId="38548"/>
    <cellStyle name="Normal 3 2 2 2 7 3" xfId="28388"/>
    <cellStyle name="Normal 3 2 2 2 8" xfId="13148"/>
    <cellStyle name="Normal 3 2 2 2 8 2" xfId="33468"/>
    <cellStyle name="Normal 3 2 2 2 9" xfId="23308"/>
    <cellStyle name="Normal 3 2 2 3" xfId="2215"/>
    <cellStyle name="Normal 3 2 2 3 2" xfId="2216"/>
    <cellStyle name="Normal 3 2 2 3 2 2" xfId="2217"/>
    <cellStyle name="Normal 3 2 2 3 2 2 2" xfId="2218"/>
    <cellStyle name="Normal 3 2 2 3 2 2 2 2" xfId="4270"/>
    <cellStyle name="Normal 3 2 2 3 2 2 2 2 2" xfId="6810"/>
    <cellStyle name="Normal 3 2 2 3 2 2 2 2 2 2" xfId="11890"/>
    <cellStyle name="Normal 3 2 2 3 2 2 2 2 2 2 2" xfId="22050"/>
    <cellStyle name="Normal 3 2 2 3 2 2 2 2 2 2 2 2" xfId="42370"/>
    <cellStyle name="Normal 3 2 2 3 2 2 2 2 2 2 3" xfId="32210"/>
    <cellStyle name="Normal 3 2 2 3 2 2 2 2 2 3" xfId="16970"/>
    <cellStyle name="Normal 3 2 2 3 2 2 2 2 2 3 2" xfId="37290"/>
    <cellStyle name="Normal 3 2 2 3 2 2 2 2 2 4" xfId="27130"/>
    <cellStyle name="Normal 3 2 2 3 2 2 2 2 3" xfId="9350"/>
    <cellStyle name="Normal 3 2 2 3 2 2 2 2 3 2" xfId="19510"/>
    <cellStyle name="Normal 3 2 2 3 2 2 2 2 3 2 2" xfId="39830"/>
    <cellStyle name="Normal 3 2 2 3 2 2 2 2 3 3" xfId="29670"/>
    <cellStyle name="Normal 3 2 2 3 2 2 2 2 4" xfId="14430"/>
    <cellStyle name="Normal 3 2 2 3 2 2 2 2 4 2" xfId="34750"/>
    <cellStyle name="Normal 3 2 2 3 2 2 2 2 5" xfId="24590"/>
    <cellStyle name="Normal 3 2 2 3 2 2 2 3" xfId="5539"/>
    <cellStyle name="Normal 3 2 2 3 2 2 2 3 2" xfId="10619"/>
    <cellStyle name="Normal 3 2 2 3 2 2 2 3 2 2" xfId="20779"/>
    <cellStyle name="Normal 3 2 2 3 2 2 2 3 2 2 2" xfId="41099"/>
    <cellStyle name="Normal 3 2 2 3 2 2 2 3 2 3" xfId="30939"/>
    <cellStyle name="Normal 3 2 2 3 2 2 2 3 3" xfId="15699"/>
    <cellStyle name="Normal 3 2 2 3 2 2 2 3 3 2" xfId="36019"/>
    <cellStyle name="Normal 3 2 2 3 2 2 2 3 4" xfId="25859"/>
    <cellStyle name="Normal 3 2 2 3 2 2 2 4" xfId="8079"/>
    <cellStyle name="Normal 3 2 2 3 2 2 2 4 2" xfId="18239"/>
    <cellStyle name="Normal 3 2 2 3 2 2 2 4 2 2" xfId="38559"/>
    <cellStyle name="Normal 3 2 2 3 2 2 2 4 3" xfId="28399"/>
    <cellStyle name="Normal 3 2 2 3 2 2 2 5" xfId="13159"/>
    <cellStyle name="Normal 3 2 2 3 2 2 2 5 2" xfId="33479"/>
    <cellStyle name="Normal 3 2 2 3 2 2 2 6" xfId="23319"/>
    <cellStyle name="Normal 3 2 2 3 2 2 3" xfId="4269"/>
    <cellStyle name="Normal 3 2 2 3 2 2 3 2" xfId="6809"/>
    <cellStyle name="Normal 3 2 2 3 2 2 3 2 2" xfId="11889"/>
    <cellStyle name="Normal 3 2 2 3 2 2 3 2 2 2" xfId="22049"/>
    <cellStyle name="Normal 3 2 2 3 2 2 3 2 2 2 2" xfId="42369"/>
    <cellStyle name="Normal 3 2 2 3 2 2 3 2 2 3" xfId="32209"/>
    <cellStyle name="Normal 3 2 2 3 2 2 3 2 3" xfId="16969"/>
    <cellStyle name="Normal 3 2 2 3 2 2 3 2 3 2" xfId="37289"/>
    <cellStyle name="Normal 3 2 2 3 2 2 3 2 4" xfId="27129"/>
    <cellStyle name="Normal 3 2 2 3 2 2 3 3" xfId="9349"/>
    <cellStyle name="Normal 3 2 2 3 2 2 3 3 2" xfId="19509"/>
    <cellStyle name="Normal 3 2 2 3 2 2 3 3 2 2" xfId="39829"/>
    <cellStyle name="Normal 3 2 2 3 2 2 3 3 3" xfId="29669"/>
    <cellStyle name="Normal 3 2 2 3 2 2 3 4" xfId="14429"/>
    <cellStyle name="Normal 3 2 2 3 2 2 3 4 2" xfId="34749"/>
    <cellStyle name="Normal 3 2 2 3 2 2 3 5" xfId="24589"/>
    <cellStyle name="Normal 3 2 2 3 2 2 4" xfId="5538"/>
    <cellStyle name="Normal 3 2 2 3 2 2 4 2" xfId="10618"/>
    <cellStyle name="Normal 3 2 2 3 2 2 4 2 2" xfId="20778"/>
    <cellStyle name="Normal 3 2 2 3 2 2 4 2 2 2" xfId="41098"/>
    <cellStyle name="Normal 3 2 2 3 2 2 4 2 3" xfId="30938"/>
    <cellStyle name="Normal 3 2 2 3 2 2 4 3" xfId="15698"/>
    <cellStyle name="Normal 3 2 2 3 2 2 4 3 2" xfId="36018"/>
    <cellStyle name="Normal 3 2 2 3 2 2 4 4" xfId="25858"/>
    <cellStyle name="Normal 3 2 2 3 2 2 5" xfId="8078"/>
    <cellStyle name="Normal 3 2 2 3 2 2 5 2" xfId="18238"/>
    <cellStyle name="Normal 3 2 2 3 2 2 5 2 2" xfId="38558"/>
    <cellStyle name="Normal 3 2 2 3 2 2 5 3" xfId="28398"/>
    <cellStyle name="Normal 3 2 2 3 2 2 6" xfId="13158"/>
    <cellStyle name="Normal 3 2 2 3 2 2 6 2" xfId="33478"/>
    <cellStyle name="Normal 3 2 2 3 2 2 7" xfId="23318"/>
    <cellStyle name="Normal 3 2 2 3 2 3" xfId="2219"/>
    <cellStyle name="Normal 3 2 2 3 2 3 2" xfId="4271"/>
    <cellStyle name="Normal 3 2 2 3 2 3 2 2" xfId="6811"/>
    <cellStyle name="Normal 3 2 2 3 2 3 2 2 2" xfId="11891"/>
    <cellStyle name="Normal 3 2 2 3 2 3 2 2 2 2" xfId="22051"/>
    <cellStyle name="Normal 3 2 2 3 2 3 2 2 2 2 2" xfId="42371"/>
    <cellStyle name="Normal 3 2 2 3 2 3 2 2 2 3" xfId="32211"/>
    <cellStyle name="Normal 3 2 2 3 2 3 2 2 3" xfId="16971"/>
    <cellStyle name="Normal 3 2 2 3 2 3 2 2 3 2" xfId="37291"/>
    <cellStyle name="Normal 3 2 2 3 2 3 2 2 4" xfId="27131"/>
    <cellStyle name="Normal 3 2 2 3 2 3 2 3" xfId="9351"/>
    <cellStyle name="Normal 3 2 2 3 2 3 2 3 2" xfId="19511"/>
    <cellStyle name="Normal 3 2 2 3 2 3 2 3 2 2" xfId="39831"/>
    <cellStyle name="Normal 3 2 2 3 2 3 2 3 3" xfId="29671"/>
    <cellStyle name="Normal 3 2 2 3 2 3 2 4" xfId="14431"/>
    <cellStyle name="Normal 3 2 2 3 2 3 2 4 2" xfId="34751"/>
    <cellStyle name="Normal 3 2 2 3 2 3 2 5" xfId="24591"/>
    <cellStyle name="Normal 3 2 2 3 2 3 3" xfId="5540"/>
    <cellStyle name="Normal 3 2 2 3 2 3 3 2" xfId="10620"/>
    <cellStyle name="Normal 3 2 2 3 2 3 3 2 2" xfId="20780"/>
    <cellStyle name="Normal 3 2 2 3 2 3 3 2 2 2" xfId="41100"/>
    <cellStyle name="Normal 3 2 2 3 2 3 3 2 3" xfId="30940"/>
    <cellStyle name="Normal 3 2 2 3 2 3 3 3" xfId="15700"/>
    <cellStyle name="Normal 3 2 2 3 2 3 3 3 2" xfId="36020"/>
    <cellStyle name="Normal 3 2 2 3 2 3 3 4" xfId="25860"/>
    <cellStyle name="Normal 3 2 2 3 2 3 4" xfId="8080"/>
    <cellStyle name="Normal 3 2 2 3 2 3 4 2" xfId="18240"/>
    <cellStyle name="Normal 3 2 2 3 2 3 4 2 2" xfId="38560"/>
    <cellStyle name="Normal 3 2 2 3 2 3 4 3" xfId="28400"/>
    <cellStyle name="Normal 3 2 2 3 2 3 5" xfId="13160"/>
    <cellStyle name="Normal 3 2 2 3 2 3 5 2" xfId="33480"/>
    <cellStyle name="Normal 3 2 2 3 2 3 6" xfId="23320"/>
    <cellStyle name="Normal 3 2 2 3 2 4" xfId="4268"/>
    <cellStyle name="Normal 3 2 2 3 2 4 2" xfId="6808"/>
    <cellStyle name="Normal 3 2 2 3 2 4 2 2" xfId="11888"/>
    <cellStyle name="Normal 3 2 2 3 2 4 2 2 2" xfId="22048"/>
    <cellStyle name="Normal 3 2 2 3 2 4 2 2 2 2" xfId="42368"/>
    <cellStyle name="Normal 3 2 2 3 2 4 2 2 3" xfId="32208"/>
    <cellStyle name="Normal 3 2 2 3 2 4 2 3" xfId="16968"/>
    <cellStyle name="Normal 3 2 2 3 2 4 2 3 2" xfId="37288"/>
    <cellStyle name="Normal 3 2 2 3 2 4 2 4" xfId="27128"/>
    <cellStyle name="Normal 3 2 2 3 2 4 3" xfId="9348"/>
    <cellStyle name="Normal 3 2 2 3 2 4 3 2" xfId="19508"/>
    <cellStyle name="Normal 3 2 2 3 2 4 3 2 2" xfId="39828"/>
    <cellStyle name="Normal 3 2 2 3 2 4 3 3" xfId="29668"/>
    <cellStyle name="Normal 3 2 2 3 2 4 4" xfId="14428"/>
    <cellStyle name="Normal 3 2 2 3 2 4 4 2" xfId="34748"/>
    <cellStyle name="Normal 3 2 2 3 2 4 5" xfId="24588"/>
    <cellStyle name="Normal 3 2 2 3 2 5" xfId="5537"/>
    <cellStyle name="Normal 3 2 2 3 2 5 2" xfId="10617"/>
    <cellStyle name="Normal 3 2 2 3 2 5 2 2" xfId="20777"/>
    <cellStyle name="Normal 3 2 2 3 2 5 2 2 2" xfId="41097"/>
    <cellStyle name="Normal 3 2 2 3 2 5 2 3" xfId="30937"/>
    <cellStyle name="Normal 3 2 2 3 2 5 3" xfId="15697"/>
    <cellStyle name="Normal 3 2 2 3 2 5 3 2" xfId="36017"/>
    <cellStyle name="Normal 3 2 2 3 2 5 4" xfId="25857"/>
    <cellStyle name="Normal 3 2 2 3 2 6" xfId="8077"/>
    <cellStyle name="Normal 3 2 2 3 2 6 2" xfId="18237"/>
    <cellStyle name="Normal 3 2 2 3 2 6 2 2" xfId="38557"/>
    <cellStyle name="Normal 3 2 2 3 2 6 3" xfId="28397"/>
    <cellStyle name="Normal 3 2 2 3 2 7" xfId="13157"/>
    <cellStyle name="Normal 3 2 2 3 2 7 2" xfId="33477"/>
    <cellStyle name="Normal 3 2 2 3 2 8" xfId="23317"/>
    <cellStyle name="Normal 3 2 2 3 3" xfId="2220"/>
    <cellStyle name="Normal 3 2 2 3 3 2" xfId="2221"/>
    <cellStyle name="Normal 3 2 2 3 3 2 2" xfId="4273"/>
    <cellStyle name="Normal 3 2 2 3 3 2 2 2" xfId="6813"/>
    <cellStyle name="Normal 3 2 2 3 3 2 2 2 2" xfId="11893"/>
    <cellStyle name="Normal 3 2 2 3 3 2 2 2 2 2" xfId="22053"/>
    <cellStyle name="Normal 3 2 2 3 3 2 2 2 2 2 2" xfId="42373"/>
    <cellStyle name="Normal 3 2 2 3 3 2 2 2 2 3" xfId="32213"/>
    <cellStyle name="Normal 3 2 2 3 3 2 2 2 3" xfId="16973"/>
    <cellStyle name="Normal 3 2 2 3 3 2 2 2 3 2" xfId="37293"/>
    <cellStyle name="Normal 3 2 2 3 3 2 2 2 4" xfId="27133"/>
    <cellStyle name="Normal 3 2 2 3 3 2 2 3" xfId="9353"/>
    <cellStyle name="Normal 3 2 2 3 3 2 2 3 2" xfId="19513"/>
    <cellStyle name="Normal 3 2 2 3 3 2 2 3 2 2" xfId="39833"/>
    <cellStyle name="Normal 3 2 2 3 3 2 2 3 3" xfId="29673"/>
    <cellStyle name="Normal 3 2 2 3 3 2 2 4" xfId="14433"/>
    <cellStyle name="Normal 3 2 2 3 3 2 2 4 2" xfId="34753"/>
    <cellStyle name="Normal 3 2 2 3 3 2 2 5" xfId="24593"/>
    <cellStyle name="Normal 3 2 2 3 3 2 3" xfId="5542"/>
    <cellStyle name="Normal 3 2 2 3 3 2 3 2" xfId="10622"/>
    <cellStyle name="Normal 3 2 2 3 3 2 3 2 2" xfId="20782"/>
    <cellStyle name="Normal 3 2 2 3 3 2 3 2 2 2" xfId="41102"/>
    <cellStyle name="Normal 3 2 2 3 3 2 3 2 3" xfId="30942"/>
    <cellStyle name="Normal 3 2 2 3 3 2 3 3" xfId="15702"/>
    <cellStyle name="Normal 3 2 2 3 3 2 3 3 2" xfId="36022"/>
    <cellStyle name="Normal 3 2 2 3 3 2 3 4" xfId="25862"/>
    <cellStyle name="Normal 3 2 2 3 3 2 4" xfId="8082"/>
    <cellStyle name="Normal 3 2 2 3 3 2 4 2" xfId="18242"/>
    <cellStyle name="Normal 3 2 2 3 3 2 4 2 2" xfId="38562"/>
    <cellStyle name="Normal 3 2 2 3 3 2 4 3" xfId="28402"/>
    <cellStyle name="Normal 3 2 2 3 3 2 5" xfId="13162"/>
    <cellStyle name="Normal 3 2 2 3 3 2 5 2" xfId="33482"/>
    <cellStyle name="Normal 3 2 2 3 3 2 6" xfId="23322"/>
    <cellStyle name="Normal 3 2 2 3 3 3" xfId="4272"/>
    <cellStyle name="Normal 3 2 2 3 3 3 2" xfId="6812"/>
    <cellStyle name="Normal 3 2 2 3 3 3 2 2" xfId="11892"/>
    <cellStyle name="Normal 3 2 2 3 3 3 2 2 2" xfId="22052"/>
    <cellStyle name="Normal 3 2 2 3 3 3 2 2 2 2" xfId="42372"/>
    <cellStyle name="Normal 3 2 2 3 3 3 2 2 3" xfId="32212"/>
    <cellStyle name="Normal 3 2 2 3 3 3 2 3" xfId="16972"/>
    <cellStyle name="Normal 3 2 2 3 3 3 2 3 2" xfId="37292"/>
    <cellStyle name="Normal 3 2 2 3 3 3 2 4" xfId="27132"/>
    <cellStyle name="Normal 3 2 2 3 3 3 3" xfId="9352"/>
    <cellStyle name="Normal 3 2 2 3 3 3 3 2" xfId="19512"/>
    <cellStyle name="Normal 3 2 2 3 3 3 3 2 2" xfId="39832"/>
    <cellStyle name="Normal 3 2 2 3 3 3 3 3" xfId="29672"/>
    <cellStyle name="Normal 3 2 2 3 3 3 4" xfId="14432"/>
    <cellStyle name="Normal 3 2 2 3 3 3 4 2" xfId="34752"/>
    <cellStyle name="Normal 3 2 2 3 3 3 5" xfId="24592"/>
    <cellStyle name="Normal 3 2 2 3 3 4" xfId="5541"/>
    <cellStyle name="Normal 3 2 2 3 3 4 2" xfId="10621"/>
    <cellStyle name="Normal 3 2 2 3 3 4 2 2" xfId="20781"/>
    <cellStyle name="Normal 3 2 2 3 3 4 2 2 2" xfId="41101"/>
    <cellStyle name="Normal 3 2 2 3 3 4 2 3" xfId="30941"/>
    <cellStyle name="Normal 3 2 2 3 3 4 3" xfId="15701"/>
    <cellStyle name="Normal 3 2 2 3 3 4 3 2" xfId="36021"/>
    <cellStyle name="Normal 3 2 2 3 3 4 4" xfId="25861"/>
    <cellStyle name="Normal 3 2 2 3 3 5" xfId="8081"/>
    <cellStyle name="Normal 3 2 2 3 3 5 2" xfId="18241"/>
    <cellStyle name="Normal 3 2 2 3 3 5 2 2" xfId="38561"/>
    <cellStyle name="Normal 3 2 2 3 3 5 3" xfId="28401"/>
    <cellStyle name="Normal 3 2 2 3 3 6" xfId="13161"/>
    <cellStyle name="Normal 3 2 2 3 3 6 2" xfId="33481"/>
    <cellStyle name="Normal 3 2 2 3 3 7" xfId="23321"/>
    <cellStyle name="Normal 3 2 2 3 4" xfId="2222"/>
    <cellStyle name="Normal 3 2 2 3 4 2" xfId="4274"/>
    <cellStyle name="Normal 3 2 2 3 4 2 2" xfId="6814"/>
    <cellStyle name="Normal 3 2 2 3 4 2 2 2" xfId="11894"/>
    <cellStyle name="Normal 3 2 2 3 4 2 2 2 2" xfId="22054"/>
    <cellStyle name="Normal 3 2 2 3 4 2 2 2 2 2" xfId="42374"/>
    <cellStyle name="Normal 3 2 2 3 4 2 2 2 3" xfId="32214"/>
    <cellStyle name="Normal 3 2 2 3 4 2 2 3" xfId="16974"/>
    <cellStyle name="Normal 3 2 2 3 4 2 2 3 2" xfId="37294"/>
    <cellStyle name="Normal 3 2 2 3 4 2 2 4" xfId="27134"/>
    <cellStyle name="Normal 3 2 2 3 4 2 3" xfId="9354"/>
    <cellStyle name="Normal 3 2 2 3 4 2 3 2" xfId="19514"/>
    <cellStyle name="Normal 3 2 2 3 4 2 3 2 2" xfId="39834"/>
    <cellStyle name="Normal 3 2 2 3 4 2 3 3" xfId="29674"/>
    <cellStyle name="Normal 3 2 2 3 4 2 4" xfId="14434"/>
    <cellStyle name="Normal 3 2 2 3 4 2 4 2" xfId="34754"/>
    <cellStyle name="Normal 3 2 2 3 4 2 5" xfId="24594"/>
    <cellStyle name="Normal 3 2 2 3 4 3" xfId="5543"/>
    <cellStyle name="Normal 3 2 2 3 4 3 2" xfId="10623"/>
    <cellStyle name="Normal 3 2 2 3 4 3 2 2" xfId="20783"/>
    <cellStyle name="Normal 3 2 2 3 4 3 2 2 2" xfId="41103"/>
    <cellStyle name="Normal 3 2 2 3 4 3 2 3" xfId="30943"/>
    <cellStyle name="Normal 3 2 2 3 4 3 3" xfId="15703"/>
    <cellStyle name="Normal 3 2 2 3 4 3 3 2" xfId="36023"/>
    <cellStyle name="Normal 3 2 2 3 4 3 4" xfId="25863"/>
    <cellStyle name="Normal 3 2 2 3 4 4" xfId="8083"/>
    <cellStyle name="Normal 3 2 2 3 4 4 2" xfId="18243"/>
    <cellStyle name="Normal 3 2 2 3 4 4 2 2" xfId="38563"/>
    <cellStyle name="Normal 3 2 2 3 4 4 3" xfId="28403"/>
    <cellStyle name="Normal 3 2 2 3 4 5" xfId="13163"/>
    <cellStyle name="Normal 3 2 2 3 4 5 2" xfId="33483"/>
    <cellStyle name="Normal 3 2 2 3 4 6" xfId="23323"/>
    <cellStyle name="Normal 3 2 2 3 5" xfId="4267"/>
    <cellStyle name="Normal 3 2 2 3 5 2" xfId="6807"/>
    <cellStyle name="Normal 3 2 2 3 5 2 2" xfId="11887"/>
    <cellStyle name="Normal 3 2 2 3 5 2 2 2" xfId="22047"/>
    <cellStyle name="Normal 3 2 2 3 5 2 2 2 2" xfId="42367"/>
    <cellStyle name="Normal 3 2 2 3 5 2 2 3" xfId="32207"/>
    <cellStyle name="Normal 3 2 2 3 5 2 3" xfId="16967"/>
    <cellStyle name="Normal 3 2 2 3 5 2 3 2" xfId="37287"/>
    <cellStyle name="Normal 3 2 2 3 5 2 4" xfId="27127"/>
    <cellStyle name="Normal 3 2 2 3 5 3" xfId="9347"/>
    <cellStyle name="Normal 3 2 2 3 5 3 2" xfId="19507"/>
    <cellStyle name="Normal 3 2 2 3 5 3 2 2" xfId="39827"/>
    <cellStyle name="Normal 3 2 2 3 5 3 3" xfId="29667"/>
    <cellStyle name="Normal 3 2 2 3 5 4" xfId="14427"/>
    <cellStyle name="Normal 3 2 2 3 5 4 2" xfId="34747"/>
    <cellStyle name="Normal 3 2 2 3 5 5" xfId="24587"/>
    <cellStyle name="Normal 3 2 2 3 6" xfId="5536"/>
    <cellStyle name="Normal 3 2 2 3 6 2" xfId="10616"/>
    <cellStyle name="Normal 3 2 2 3 6 2 2" xfId="20776"/>
    <cellStyle name="Normal 3 2 2 3 6 2 2 2" xfId="41096"/>
    <cellStyle name="Normal 3 2 2 3 6 2 3" xfId="30936"/>
    <cellStyle name="Normal 3 2 2 3 6 3" xfId="15696"/>
    <cellStyle name="Normal 3 2 2 3 6 3 2" xfId="36016"/>
    <cellStyle name="Normal 3 2 2 3 6 4" xfId="25856"/>
    <cellStyle name="Normal 3 2 2 3 7" xfId="8076"/>
    <cellStyle name="Normal 3 2 2 3 7 2" xfId="18236"/>
    <cellStyle name="Normal 3 2 2 3 7 2 2" xfId="38556"/>
    <cellStyle name="Normal 3 2 2 3 7 3" xfId="28396"/>
    <cellStyle name="Normal 3 2 2 3 8" xfId="13156"/>
    <cellStyle name="Normal 3 2 2 3 8 2" xfId="33476"/>
    <cellStyle name="Normal 3 2 2 3 9" xfId="23316"/>
    <cellStyle name="Normal 3 2 2 4" xfId="2223"/>
    <cellStyle name="Normal 3 2 2 4 2" xfId="2224"/>
    <cellStyle name="Normal 3 2 2 4 2 2" xfId="2225"/>
    <cellStyle name="Normal 3 2 2 4 2 2 2" xfId="4277"/>
    <cellStyle name="Normal 3 2 2 4 2 2 2 2" xfId="6817"/>
    <cellStyle name="Normal 3 2 2 4 2 2 2 2 2" xfId="11897"/>
    <cellStyle name="Normal 3 2 2 4 2 2 2 2 2 2" xfId="22057"/>
    <cellStyle name="Normal 3 2 2 4 2 2 2 2 2 2 2" xfId="42377"/>
    <cellStyle name="Normal 3 2 2 4 2 2 2 2 2 3" xfId="32217"/>
    <cellStyle name="Normal 3 2 2 4 2 2 2 2 3" xfId="16977"/>
    <cellStyle name="Normal 3 2 2 4 2 2 2 2 3 2" xfId="37297"/>
    <cellStyle name="Normal 3 2 2 4 2 2 2 2 4" xfId="27137"/>
    <cellStyle name="Normal 3 2 2 4 2 2 2 3" xfId="9357"/>
    <cellStyle name="Normal 3 2 2 4 2 2 2 3 2" xfId="19517"/>
    <cellStyle name="Normal 3 2 2 4 2 2 2 3 2 2" xfId="39837"/>
    <cellStyle name="Normal 3 2 2 4 2 2 2 3 3" xfId="29677"/>
    <cellStyle name="Normal 3 2 2 4 2 2 2 4" xfId="14437"/>
    <cellStyle name="Normal 3 2 2 4 2 2 2 4 2" xfId="34757"/>
    <cellStyle name="Normal 3 2 2 4 2 2 2 5" xfId="24597"/>
    <cellStyle name="Normal 3 2 2 4 2 2 3" xfId="5546"/>
    <cellStyle name="Normal 3 2 2 4 2 2 3 2" xfId="10626"/>
    <cellStyle name="Normal 3 2 2 4 2 2 3 2 2" xfId="20786"/>
    <cellStyle name="Normal 3 2 2 4 2 2 3 2 2 2" xfId="41106"/>
    <cellStyle name="Normal 3 2 2 4 2 2 3 2 3" xfId="30946"/>
    <cellStyle name="Normal 3 2 2 4 2 2 3 3" xfId="15706"/>
    <cellStyle name="Normal 3 2 2 4 2 2 3 3 2" xfId="36026"/>
    <cellStyle name="Normal 3 2 2 4 2 2 3 4" xfId="25866"/>
    <cellStyle name="Normal 3 2 2 4 2 2 4" xfId="8086"/>
    <cellStyle name="Normal 3 2 2 4 2 2 4 2" xfId="18246"/>
    <cellStyle name="Normal 3 2 2 4 2 2 4 2 2" xfId="38566"/>
    <cellStyle name="Normal 3 2 2 4 2 2 4 3" xfId="28406"/>
    <cellStyle name="Normal 3 2 2 4 2 2 5" xfId="13166"/>
    <cellStyle name="Normal 3 2 2 4 2 2 5 2" xfId="33486"/>
    <cellStyle name="Normal 3 2 2 4 2 2 6" xfId="23326"/>
    <cellStyle name="Normal 3 2 2 4 2 3" xfId="4276"/>
    <cellStyle name="Normal 3 2 2 4 2 3 2" xfId="6816"/>
    <cellStyle name="Normal 3 2 2 4 2 3 2 2" xfId="11896"/>
    <cellStyle name="Normal 3 2 2 4 2 3 2 2 2" xfId="22056"/>
    <cellStyle name="Normal 3 2 2 4 2 3 2 2 2 2" xfId="42376"/>
    <cellStyle name="Normal 3 2 2 4 2 3 2 2 3" xfId="32216"/>
    <cellStyle name="Normal 3 2 2 4 2 3 2 3" xfId="16976"/>
    <cellStyle name="Normal 3 2 2 4 2 3 2 3 2" xfId="37296"/>
    <cellStyle name="Normal 3 2 2 4 2 3 2 4" xfId="27136"/>
    <cellStyle name="Normal 3 2 2 4 2 3 3" xfId="9356"/>
    <cellStyle name="Normal 3 2 2 4 2 3 3 2" xfId="19516"/>
    <cellStyle name="Normal 3 2 2 4 2 3 3 2 2" xfId="39836"/>
    <cellStyle name="Normal 3 2 2 4 2 3 3 3" xfId="29676"/>
    <cellStyle name="Normal 3 2 2 4 2 3 4" xfId="14436"/>
    <cellStyle name="Normal 3 2 2 4 2 3 4 2" xfId="34756"/>
    <cellStyle name="Normal 3 2 2 4 2 3 5" xfId="24596"/>
    <cellStyle name="Normal 3 2 2 4 2 4" xfId="5545"/>
    <cellStyle name="Normal 3 2 2 4 2 4 2" xfId="10625"/>
    <cellStyle name="Normal 3 2 2 4 2 4 2 2" xfId="20785"/>
    <cellStyle name="Normal 3 2 2 4 2 4 2 2 2" xfId="41105"/>
    <cellStyle name="Normal 3 2 2 4 2 4 2 3" xfId="30945"/>
    <cellStyle name="Normal 3 2 2 4 2 4 3" xfId="15705"/>
    <cellStyle name="Normal 3 2 2 4 2 4 3 2" xfId="36025"/>
    <cellStyle name="Normal 3 2 2 4 2 4 4" xfId="25865"/>
    <cellStyle name="Normal 3 2 2 4 2 5" xfId="8085"/>
    <cellStyle name="Normal 3 2 2 4 2 5 2" xfId="18245"/>
    <cellStyle name="Normal 3 2 2 4 2 5 2 2" xfId="38565"/>
    <cellStyle name="Normal 3 2 2 4 2 5 3" xfId="28405"/>
    <cellStyle name="Normal 3 2 2 4 2 6" xfId="13165"/>
    <cellStyle name="Normal 3 2 2 4 2 6 2" xfId="33485"/>
    <cellStyle name="Normal 3 2 2 4 2 7" xfId="23325"/>
    <cellStyle name="Normal 3 2 2 4 3" xfId="2226"/>
    <cellStyle name="Normal 3 2 2 4 3 2" xfId="4278"/>
    <cellStyle name="Normal 3 2 2 4 3 2 2" xfId="6818"/>
    <cellStyle name="Normal 3 2 2 4 3 2 2 2" xfId="11898"/>
    <cellStyle name="Normal 3 2 2 4 3 2 2 2 2" xfId="22058"/>
    <cellStyle name="Normal 3 2 2 4 3 2 2 2 2 2" xfId="42378"/>
    <cellStyle name="Normal 3 2 2 4 3 2 2 2 3" xfId="32218"/>
    <cellStyle name="Normal 3 2 2 4 3 2 2 3" xfId="16978"/>
    <cellStyle name="Normal 3 2 2 4 3 2 2 3 2" xfId="37298"/>
    <cellStyle name="Normal 3 2 2 4 3 2 2 4" xfId="27138"/>
    <cellStyle name="Normal 3 2 2 4 3 2 3" xfId="9358"/>
    <cellStyle name="Normal 3 2 2 4 3 2 3 2" xfId="19518"/>
    <cellStyle name="Normal 3 2 2 4 3 2 3 2 2" xfId="39838"/>
    <cellStyle name="Normal 3 2 2 4 3 2 3 3" xfId="29678"/>
    <cellStyle name="Normal 3 2 2 4 3 2 4" xfId="14438"/>
    <cellStyle name="Normal 3 2 2 4 3 2 4 2" xfId="34758"/>
    <cellStyle name="Normal 3 2 2 4 3 2 5" xfId="24598"/>
    <cellStyle name="Normal 3 2 2 4 3 3" xfId="5547"/>
    <cellStyle name="Normal 3 2 2 4 3 3 2" xfId="10627"/>
    <cellStyle name="Normal 3 2 2 4 3 3 2 2" xfId="20787"/>
    <cellStyle name="Normal 3 2 2 4 3 3 2 2 2" xfId="41107"/>
    <cellStyle name="Normal 3 2 2 4 3 3 2 3" xfId="30947"/>
    <cellStyle name="Normal 3 2 2 4 3 3 3" xfId="15707"/>
    <cellStyle name="Normal 3 2 2 4 3 3 3 2" xfId="36027"/>
    <cellStyle name="Normal 3 2 2 4 3 3 4" xfId="25867"/>
    <cellStyle name="Normal 3 2 2 4 3 4" xfId="8087"/>
    <cellStyle name="Normal 3 2 2 4 3 4 2" xfId="18247"/>
    <cellStyle name="Normal 3 2 2 4 3 4 2 2" xfId="38567"/>
    <cellStyle name="Normal 3 2 2 4 3 4 3" xfId="28407"/>
    <cellStyle name="Normal 3 2 2 4 3 5" xfId="13167"/>
    <cellStyle name="Normal 3 2 2 4 3 5 2" xfId="33487"/>
    <cellStyle name="Normal 3 2 2 4 3 6" xfId="23327"/>
    <cellStyle name="Normal 3 2 2 4 4" xfId="4275"/>
    <cellStyle name="Normal 3 2 2 4 4 2" xfId="6815"/>
    <cellStyle name="Normal 3 2 2 4 4 2 2" xfId="11895"/>
    <cellStyle name="Normal 3 2 2 4 4 2 2 2" xfId="22055"/>
    <cellStyle name="Normal 3 2 2 4 4 2 2 2 2" xfId="42375"/>
    <cellStyle name="Normal 3 2 2 4 4 2 2 3" xfId="32215"/>
    <cellStyle name="Normal 3 2 2 4 4 2 3" xfId="16975"/>
    <cellStyle name="Normal 3 2 2 4 4 2 3 2" xfId="37295"/>
    <cellStyle name="Normal 3 2 2 4 4 2 4" xfId="27135"/>
    <cellStyle name="Normal 3 2 2 4 4 3" xfId="9355"/>
    <cellStyle name="Normal 3 2 2 4 4 3 2" xfId="19515"/>
    <cellStyle name="Normal 3 2 2 4 4 3 2 2" xfId="39835"/>
    <cellStyle name="Normal 3 2 2 4 4 3 3" xfId="29675"/>
    <cellStyle name="Normal 3 2 2 4 4 4" xfId="14435"/>
    <cellStyle name="Normal 3 2 2 4 4 4 2" xfId="34755"/>
    <cellStyle name="Normal 3 2 2 4 4 5" xfId="24595"/>
    <cellStyle name="Normal 3 2 2 4 5" xfId="5544"/>
    <cellStyle name="Normal 3 2 2 4 5 2" xfId="10624"/>
    <cellStyle name="Normal 3 2 2 4 5 2 2" xfId="20784"/>
    <cellStyle name="Normal 3 2 2 4 5 2 2 2" xfId="41104"/>
    <cellStyle name="Normal 3 2 2 4 5 2 3" xfId="30944"/>
    <cellStyle name="Normal 3 2 2 4 5 3" xfId="15704"/>
    <cellStyle name="Normal 3 2 2 4 5 3 2" xfId="36024"/>
    <cellStyle name="Normal 3 2 2 4 5 4" xfId="25864"/>
    <cellStyle name="Normal 3 2 2 4 6" xfId="8084"/>
    <cellStyle name="Normal 3 2 2 4 6 2" xfId="18244"/>
    <cellStyle name="Normal 3 2 2 4 6 2 2" xfId="38564"/>
    <cellStyle name="Normal 3 2 2 4 6 3" xfId="28404"/>
    <cellStyle name="Normal 3 2 2 4 7" xfId="13164"/>
    <cellStyle name="Normal 3 2 2 4 7 2" xfId="33484"/>
    <cellStyle name="Normal 3 2 2 4 8" xfId="23324"/>
    <cellStyle name="Normal 3 2 2 5" xfId="2227"/>
    <cellStyle name="Normal 3 2 2 5 2" xfId="2228"/>
    <cellStyle name="Normal 3 2 2 5 2 2" xfId="4280"/>
    <cellStyle name="Normal 3 2 2 5 2 2 2" xfId="6820"/>
    <cellStyle name="Normal 3 2 2 5 2 2 2 2" xfId="11900"/>
    <cellStyle name="Normal 3 2 2 5 2 2 2 2 2" xfId="22060"/>
    <cellStyle name="Normal 3 2 2 5 2 2 2 2 2 2" xfId="42380"/>
    <cellStyle name="Normal 3 2 2 5 2 2 2 2 3" xfId="32220"/>
    <cellStyle name="Normal 3 2 2 5 2 2 2 3" xfId="16980"/>
    <cellStyle name="Normal 3 2 2 5 2 2 2 3 2" xfId="37300"/>
    <cellStyle name="Normal 3 2 2 5 2 2 2 4" xfId="27140"/>
    <cellStyle name="Normal 3 2 2 5 2 2 3" xfId="9360"/>
    <cellStyle name="Normal 3 2 2 5 2 2 3 2" xfId="19520"/>
    <cellStyle name="Normal 3 2 2 5 2 2 3 2 2" xfId="39840"/>
    <cellStyle name="Normal 3 2 2 5 2 2 3 3" xfId="29680"/>
    <cellStyle name="Normal 3 2 2 5 2 2 4" xfId="14440"/>
    <cellStyle name="Normal 3 2 2 5 2 2 4 2" xfId="34760"/>
    <cellStyle name="Normal 3 2 2 5 2 2 5" xfId="24600"/>
    <cellStyle name="Normal 3 2 2 5 2 3" xfId="5549"/>
    <cellStyle name="Normal 3 2 2 5 2 3 2" xfId="10629"/>
    <cellStyle name="Normal 3 2 2 5 2 3 2 2" xfId="20789"/>
    <cellStyle name="Normal 3 2 2 5 2 3 2 2 2" xfId="41109"/>
    <cellStyle name="Normal 3 2 2 5 2 3 2 3" xfId="30949"/>
    <cellStyle name="Normal 3 2 2 5 2 3 3" xfId="15709"/>
    <cellStyle name="Normal 3 2 2 5 2 3 3 2" xfId="36029"/>
    <cellStyle name="Normal 3 2 2 5 2 3 4" xfId="25869"/>
    <cellStyle name="Normal 3 2 2 5 2 4" xfId="8089"/>
    <cellStyle name="Normal 3 2 2 5 2 4 2" xfId="18249"/>
    <cellStyle name="Normal 3 2 2 5 2 4 2 2" xfId="38569"/>
    <cellStyle name="Normal 3 2 2 5 2 4 3" xfId="28409"/>
    <cellStyle name="Normal 3 2 2 5 2 5" xfId="13169"/>
    <cellStyle name="Normal 3 2 2 5 2 5 2" xfId="33489"/>
    <cellStyle name="Normal 3 2 2 5 2 6" xfId="23329"/>
    <cellStyle name="Normal 3 2 2 5 3" xfId="4279"/>
    <cellStyle name="Normal 3 2 2 5 3 2" xfId="6819"/>
    <cellStyle name="Normal 3 2 2 5 3 2 2" xfId="11899"/>
    <cellStyle name="Normal 3 2 2 5 3 2 2 2" xfId="22059"/>
    <cellStyle name="Normal 3 2 2 5 3 2 2 2 2" xfId="42379"/>
    <cellStyle name="Normal 3 2 2 5 3 2 2 3" xfId="32219"/>
    <cellStyle name="Normal 3 2 2 5 3 2 3" xfId="16979"/>
    <cellStyle name="Normal 3 2 2 5 3 2 3 2" xfId="37299"/>
    <cellStyle name="Normal 3 2 2 5 3 2 4" xfId="27139"/>
    <cellStyle name="Normal 3 2 2 5 3 3" xfId="9359"/>
    <cellStyle name="Normal 3 2 2 5 3 3 2" xfId="19519"/>
    <cellStyle name="Normal 3 2 2 5 3 3 2 2" xfId="39839"/>
    <cellStyle name="Normal 3 2 2 5 3 3 3" xfId="29679"/>
    <cellStyle name="Normal 3 2 2 5 3 4" xfId="14439"/>
    <cellStyle name="Normal 3 2 2 5 3 4 2" xfId="34759"/>
    <cellStyle name="Normal 3 2 2 5 3 5" xfId="24599"/>
    <cellStyle name="Normal 3 2 2 5 4" xfId="5548"/>
    <cellStyle name="Normal 3 2 2 5 4 2" xfId="10628"/>
    <cellStyle name="Normal 3 2 2 5 4 2 2" xfId="20788"/>
    <cellStyle name="Normal 3 2 2 5 4 2 2 2" xfId="41108"/>
    <cellStyle name="Normal 3 2 2 5 4 2 3" xfId="30948"/>
    <cellStyle name="Normal 3 2 2 5 4 3" xfId="15708"/>
    <cellStyle name="Normal 3 2 2 5 4 3 2" xfId="36028"/>
    <cellStyle name="Normal 3 2 2 5 4 4" xfId="25868"/>
    <cellStyle name="Normal 3 2 2 5 5" xfId="8088"/>
    <cellStyle name="Normal 3 2 2 5 5 2" xfId="18248"/>
    <cellStyle name="Normal 3 2 2 5 5 2 2" xfId="38568"/>
    <cellStyle name="Normal 3 2 2 5 5 3" xfId="28408"/>
    <cellStyle name="Normal 3 2 2 5 6" xfId="13168"/>
    <cellStyle name="Normal 3 2 2 5 6 2" xfId="33488"/>
    <cellStyle name="Normal 3 2 2 5 7" xfId="23328"/>
    <cellStyle name="Normal 3 2 2 6" xfId="2229"/>
    <cellStyle name="Normal 3 2 2 6 2" xfId="4281"/>
    <cellStyle name="Normal 3 2 2 6 2 2" xfId="6821"/>
    <cellStyle name="Normal 3 2 2 6 2 2 2" xfId="11901"/>
    <cellStyle name="Normal 3 2 2 6 2 2 2 2" xfId="22061"/>
    <cellStyle name="Normal 3 2 2 6 2 2 2 2 2" xfId="42381"/>
    <cellStyle name="Normal 3 2 2 6 2 2 2 3" xfId="32221"/>
    <cellStyle name="Normal 3 2 2 6 2 2 3" xfId="16981"/>
    <cellStyle name="Normal 3 2 2 6 2 2 3 2" xfId="37301"/>
    <cellStyle name="Normal 3 2 2 6 2 2 4" xfId="27141"/>
    <cellStyle name="Normal 3 2 2 6 2 3" xfId="9361"/>
    <cellStyle name="Normal 3 2 2 6 2 3 2" xfId="19521"/>
    <cellStyle name="Normal 3 2 2 6 2 3 2 2" xfId="39841"/>
    <cellStyle name="Normal 3 2 2 6 2 3 3" xfId="29681"/>
    <cellStyle name="Normal 3 2 2 6 2 4" xfId="14441"/>
    <cellStyle name="Normal 3 2 2 6 2 4 2" xfId="34761"/>
    <cellStyle name="Normal 3 2 2 6 2 5" xfId="24601"/>
    <cellStyle name="Normal 3 2 2 6 3" xfId="5550"/>
    <cellStyle name="Normal 3 2 2 6 3 2" xfId="10630"/>
    <cellStyle name="Normal 3 2 2 6 3 2 2" xfId="20790"/>
    <cellStyle name="Normal 3 2 2 6 3 2 2 2" xfId="41110"/>
    <cellStyle name="Normal 3 2 2 6 3 2 3" xfId="30950"/>
    <cellStyle name="Normal 3 2 2 6 3 3" xfId="15710"/>
    <cellStyle name="Normal 3 2 2 6 3 3 2" xfId="36030"/>
    <cellStyle name="Normal 3 2 2 6 3 4" xfId="25870"/>
    <cellStyle name="Normal 3 2 2 6 4" xfId="8090"/>
    <cellStyle name="Normal 3 2 2 6 4 2" xfId="18250"/>
    <cellStyle name="Normal 3 2 2 6 4 2 2" xfId="38570"/>
    <cellStyle name="Normal 3 2 2 6 4 3" xfId="28410"/>
    <cellStyle name="Normal 3 2 2 6 5" xfId="13170"/>
    <cellStyle name="Normal 3 2 2 6 5 2" xfId="33490"/>
    <cellStyle name="Normal 3 2 2 6 6" xfId="23330"/>
    <cellStyle name="Normal 3 2 2 7" xfId="4258"/>
    <cellStyle name="Normal 3 2 2 7 2" xfId="6798"/>
    <cellStyle name="Normal 3 2 2 7 2 2" xfId="11878"/>
    <cellStyle name="Normal 3 2 2 7 2 2 2" xfId="22038"/>
    <cellStyle name="Normal 3 2 2 7 2 2 2 2" xfId="42358"/>
    <cellStyle name="Normal 3 2 2 7 2 2 3" xfId="32198"/>
    <cellStyle name="Normal 3 2 2 7 2 3" xfId="16958"/>
    <cellStyle name="Normal 3 2 2 7 2 3 2" xfId="37278"/>
    <cellStyle name="Normal 3 2 2 7 2 4" xfId="27118"/>
    <cellStyle name="Normal 3 2 2 7 3" xfId="9338"/>
    <cellStyle name="Normal 3 2 2 7 3 2" xfId="19498"/>
    <cellStyle name="Normal 3 2 2 7 3 2 2" xfId="39818"/>
    <cellStyle name="Normal 3 2 2 7 3 3" xfId="29658"/>
    <cellStyle name="Normal 3 2 2 7 4" xfId="14418"/>
    <cellStyle name="Normal 3 2 2 7 4 2" xfId="34738"/>
    <cellStyle name="Normal 3 2 2 7 5" xfId="24578"/>
    <cellStyle name="Normal 3 2 2 8" xfId="5527"/>
    <cellStyle name="Normal 3 2 2 8 2" xfId="10607"/>
    <cellStyle name="Normal 3 2 2 8 2 2" xfId="20767"/>
    <cellStyle name="Normal 3 2 2 8 2 2 2" xfId="41087"/>
    <cellStyle name="Normal 3 2 2 8 2 3" xfId="30927"/>
    <cellStyle name="Normal 3 2 2 8 3" xfId="15687"/>
    <cellStyle name="Normal 3 2 2 8 3 2" xfId="36007"/>
    <cellStyle name="Normal 3 2 2 8 4" xfId="25847"/>
    <cellStyle name="Normal 3 2 2 9" xfId="8067"/>
    <cellStyle name="Normal 3 2 2 9 2" xfId="18227"/>
    <cellStyle name="Normal 3 2 2 9 2 2" xfId="38547"/>
    <cellStyle name="Normal 3 2 2 9 3" xfId="28387"/>
    <cellStyle name="Normal 3 2 3" xfId="2230"/>
    <cellStyle name="Normal 3 2 3 2" xfId="2231"/>
    <cellStyle name="Normal 3 2 4" xfId="2232"/>
    <cellStyle name="Normal 3 2 4 2" xfId="2233"/>
    <cellStyle name="Normal 3 2 4 2 2" xfId="2234"/>
    <cellStyle name="Normal 3 2 4 2 2 2" xfId="4284"/>
    <cellStyle name="Normal 3 2 4 2 2 2 2" xfId="6824"/>
    <cellStyle name="Normal 3 2 4 2 2 2 2 2" xfId="11904"/>
    <cellStyle name="Normal 3 2 4 2 2 2 2 2 2" xfId="22064"/>
    <cellStyle name="Normal 3 2 4 2 2 2 2 2 2 2" xfId="42384"/>
    <cellStyle name="Normal 3 2 4 2 2 2 2 2 3" xfId="32224"/>
    <cellStyle name="Normal 3 2 4 2 2 2 2 3" xfId="16984"/>
    <cellStyle name="Normal 3 2 4 2 2 2 2 3 2" xfId="37304"/>
    <cellStyle name="Normal 3 2 4 2 2 2 2 4" xfId="27144"/>
    <cellStyle name="Normal 3 2 4 2 2 2 3" xfId="9364"/>
    <cellStyle name="Normal 3 2 4 2 2 2 3 2" xfId="19524"/>
    <cellStyle name="Normal 3 2 4 2 2 2 3 2 2" xfId="39844"/>
    <cellStyle name="Normal 3 2 4 2 2 2 3 3" xfId="29684"/>
    <cellStyle name="Normal 3 2 4 2 2 2 4" xfId="14444"/>
    <cellStyle name="Normal 3 2 4 2 2 2 4 2" xfId="34764"/>
    <cellStyle name="Normal 3 2 4 2 2 2 5" xfId="24604"/>
    <cellStyle name="Normal 3 2 4 2 2 3" xfId="5553"/>
    <cellStyle name="Normal 3 2 4 2 2 3 2" xfId="10633"/>
    <cellStyle name="Normal 3 2 4 2 2 3 2 2" xfId="20793"/>
    <cellStyle name="Normal 3 2 4 2 2 3 2 2 2" xfId="41113"/>
    <cellStyle name="Normal 3 2 4 2 2 3 2 3" xfId="30953"/>
    <cellStyle name="Normal 3 2 4 2 2 3 3" xfId="15713"/>
    <cellStyle name="Normal 3 2 4 2 2 3 3 2" xfId="36033"/>
    <cellStyle name="Normal 3 2 4 2 2 3 4" xfId="25873"/>
    <cellStyle name="Normal 3 2 4 2 2 4" xfId="8093"/>
    <cellStyle name="Normal 3 2 4 2 2 4 2" xfId="18253"/>
    <cellStyle name="Normal 3 2 4 2 2 4 2 2" xfId="38573"/>
    <cellStyle name="Normal 3 2 4 2 2 4 3" xfId="28413"/>
    <cellStyle name="Normal 3 2 4 2 2 5" xfId="13173"/>
    <cellStyle name="Normal 3 2 4 2 2 5 2" xfId="33493"/>
    <cellStyle name="Normal 3 2 4 2 2 6" xfId="23333"/>
    <cellStyle name="Normal 3 2 4 2 3" xfId="4283"/>
    <cellStyle name="Normal 3 2 4 2 3 2" xfId="6823"/>
    <cellStyle name="Normal 3 2 4 2 3 2 2" xfId="11903"/>
    <cellStyle name="Normal 3 2 4 2 3 2 2 2" xfId="22063"/>
    <cellStyle name="Normal 3 2 4 2 3 2 2 2 2" xfId="42383"/>
    <cellStyle name="Normal 3 2 4 2 3 2 2 3" xfId="32223"/>
    <cellStyle name="Normal 3 2 4 2 3 2 3" xfId="16983"/>
    <cellStyle name="Normal 3 2 4 2 3 2 3 2" xfId="37303"/>
    <cellStyle name="Normal 3 2 4 2 3 2 4" xfId="27143"/>
    <cellStyle name="Normal 3 2 4 2 3 3" xfId="9363"/>
    <cellStyle name="Normal 3 2 4 2 3 3 2" xfId="19523"/>
    <cellStyle name="Normal 3 2 4 2 3 3 2 2" xfId="39843"/>
    <cellStyle name="Normal 3 2 4 2 3 3 3" xfId="29683"/>
    <cellStyle name="Normal 3 2 4 2 3 4" xfId="14443"/>
    <cellStyle name="Normal 3 2 4 2 3 4 2" xfId="34763"/>
    <cellStyle name="Normal 3 2 4 2 3 5" xfId="24603"/>
    <cellStyle name="Normal 3 2 4 2 4" xfId="5552"/>
    <cellStyle name="Normal 3 2 4 2 4 2" xfId="10632"/>
    <cellStyle name="Normal 3 2 4 2 4 2 2" xfId="20792"/>
    <cellStyle name="Normal 3 2 4 2 4 2 2 2" xfId="41112"/>
    <cellStyle name="Normal 3 2 4 2 4 2 3" xfId="30952"/>
    <cellStyle name="Normal 3 2 4 2 4 3" xfId="15712"/>
    <cellStyle name="Normal 3 2 4 2 4 3 2" xfId="36032"/>
    <cellStyle name="Normal 3 2 4 2 4 4" xfId="25872"/>
    <cellStyle name="Normal 3 2 4 2 5" xfId="8092"/>
    <cellStyle name="Normal 3 2 4 2 5 2" xfId="18252"/>
    <cellStyle name="Normal 3 2 4 2 5 2 2" xfId="38572"/>
    <cellStyle name="Normal 3 2 4 2 5 3" xfId="28412"/>
    <cellStyle name="Normal 3 2 4 2 6" xfId="13172"/>
    <cellStyle name="Normal 3 2 4 2 6 2" xfId="33492"/>
    <cellStyle name="Normal 3 2 4 2 7" xfId="23332"/>
    <cellStyle name="Normal 3 2 4 3" xfId="2235"/>
    <cellStyle name="Normal 3 2 4 3 2" xfId="4285"/>
    <cellStyle name="Normal 3 2 4 3 2 2" xfId="6825"/>
    <cellStyle name="Normal 3 2 4 3 2 2 2" xfId="11905"/>
    <cellStyle name="Normal 3 2 4 3 2 2 2 2" xfId="22065"/>
    <cellStyle name="Normal 3 2 4 3 2 2 2 2 2" xfId="42385"/>
    <cellStyle name="Normal 3 2 4 3 2 2 2 3" xfId="32225"/>
    <cellStyle name="Normal 3 2 4 3 2 2 3" xfId="16985"/>
    <cellStyle name="Normal 3 2 4 3 2 2 3 2" xfId="37305"/>
    <cellStyle name="Normal 3 2 4 3 2 2 4" xfId="27145"/>
    <cellStyle name="Normal 3 2 4 3 2 3" xfId="9365"/>
    <cellStyle name="Normal 3 2 4 3 2 3 2" xfId="19525"/>
    <cellStyle name="Normal 3 2 4 3 2 3 2 2" xfId="39845"/>
    <cellStyle name="Normal 3 2 4 3 2 3 3" xfId="29685"/>
    <cellStyle name="Normal 3 2 4 3 2 4" xfId="14445"/>
    <cellStyle name="Normal 3 2 4 3 2 4 2" xfId="34765"/>
    <cellStyle name="Normal 3 2 4 3 2 5" xfId="24605"/>
    <cellStyle name="Normal 3 2 4 3 3" xfId="5554"/>
    <cellStyle name="Normal 3 2 4 3 3 2" xfId="10634"/>
    <cellStyle name="Normal 3 2 4 3 3 2 2" xfId="20794"/>
    <cellStyle name="Normal 3 2 4 3 3 2 2 2" xfId="41114"/>
    <cellStyle name="Normal 3 2 4 3 3 2 3" xfId="30954"/>
    <cellStyle name="Normal 3 2 4 3 3 3" xfId="15714"/>
    <cellStyle name="Normal 3 2 4 3 3 3 2" xfId="36034"/>
    <cellStyle name="Normal 3 2 4 3 3 4" xfId="25874"/>
    <cellStyle name="Normal 3 2 4 3 4" xfId="8094"/>
    <cellStyle name="Normal 3 2 4 3 4 2" xfId="18254"/>
    <cellStyle name="Normal 3 2 4 3 4 2 2" xfId="38574"/>
    <cellStyle name="Normal 3 2 4 3 4 3" xfId="28414"/>
    <cellStyle name="Normal 3 2 4 3 5" xfId="13174"/>
    <cellStyle name="Normal 3 2 4 3 5 2" xfId="33494"/>
    <cellStyle name="Normal 3 2 4 3 6" xfId="23334"/>
    <cellStyle name="Normal 3 2 4 4" xfId="4282"/>
    <cellStyle name="Normal 3 2 4 4 2" xfId="6822"/>
    <cellStyle name="Normal 3 2 4 4 2 2" xfId="11902"/>
    <cellStyle name="Normal 3 2 4 4 2 2 2" xfId="22062"/>
    <cellStyle name="Normal 3 2 4 4 2 2 2 2" xfId="42382"/>
    <cellStyle name="Normal 3 2 4 4 2 2 3" xfId="32222"/>
    <cellStyle name="Normal 3 2 4 4 2 3" xfId="16982"/>
    <cellStyle name="Normal 3 2 4 4 2 3 2" xfId="37302"/>
    <cellStyle name="Normal 3 2 4 4 2 4" xfId="27142"/>
    <cellStyle name="Normal 3 2 4 4 3" xfId="9362"/>
    <cellStyle name="Normal 3 2 4 4 3 2" xfId="19522"/>
    <cellStyle name="Normal 3 2 4 4 3 2 2" xfId="39842"/>
    <cellStyle name="Normal 3 2 4 4 3 3" xfId="29682"/>
    <cellStyle name="Normal 3 2 4 4 4" xfId="14442"/>
    <cellStyle name="Normal 3 2 4 4 4 2" xfId="34762"/>
    <cellStyle name="Normal 3 2 4 4 5" xfId="24602"/>
    <cellStyle name="Normal 3 2 4 5" xfId="5551"/>
    <cellStyle name="Normal 3 2 4 5 2" xfId="10631"/>
    <cellStyle name="Normal 3 2 4 5 2 2" xfId="20791"/>
    <cellStyle name="Normal 3 2 4 5 2 2 2" xfId="41111"/>
    <cellStyle name="Normal 3 2 4 5 2 3" xfId="30951"/>
    <cellStyle name="Normal 3 2 4 5 3" xfId="15711"/>
    <cellStyle name="Normal 3 2 4 5 3 2" xfId="36031"/>
    <cellStyle name="Normal 3 2 4 5 4" xfId="25871"/>
    <cellStyle name="Normal 3 2 4 6" xfId="8091"/>
    <cellStyle name="Normal 3 2 4 6 2" xfId="18251"/>
    <cellStyle name="Normal 3 2 4 6 2 2" xfId="38571"/>
    <cellStyle name="Normal 3 2 4 6 3" xfId="28411"/>
    <cellStyle name="Normal 3 2 4 7" xfId="13171"/>
    <cellStyle name="Normal 3 2 4 7 2" xfId="33491"/>
    <cellStyle name="Normal 3 2 4 8" xfId="23331"/>
    <cellStyle name="Normal 3 2 5" xfId="2236"/>
    <cellStyle name="Normal 3 2 5 2" xfId="2237"/>
    <cellStyle name="Normal 3 2 5 2 2" xfId="2238"/>
    <cellStyle name="Normal 3 2 5 2 2 2" xfId="4288"/>
    <cellStyle name="Normal 3 2 5 2 2 2 2" xfId="6828"/>
    <cellStyle name="Normal 3 2 5 2 2 2 2 2" xfId="11908"/>
    <cellStyle name="Normal 3 2 5 2 2 2 2 2 2" xfId="22068"/>
    <cellStyle name="Normal 3 2 5 2 2 2 2 2 2 2" xfId="42388"/>
    <cellStyle name="Normal 3 2 5 2 2 2 2 2 3" xfId="32228"/>
    <cellStyle name="Normal 3 2 5 2 2 2 2 3" xfId="16988"/>
    <cellStyle name="Normal 3 2 5 2 2 2 2 3 2" xfId="37308"/>
    <cellStyle name="Normal 3 2 5 2 2 2 2 4" xfId="27148"/>
    <cellStyle name="Normal 3 2 5 2 2 2 3" xfId="9368"/>
    <cellStyle name="Normal 3 2 5 2 2 2 3 2" xfId="19528"/>
    <cellStyle name="Normal 3 2 5 2 2 2 3 2 2" xfId="39848"/>
    <cellStyle name="Normal 3 2 5 2 2 2 3 3" xfId="29688"/>
    <cellStyle name="Normal 3 2 5 2 2 2 4" xfId="14448"/>
    <cellStyle name="Normal 3 2 5 2 2 2 4 2" xfId="34768"/>
    <cellStyle name="Normal 3 2 5 2 2 2 5" xfId="24608"/>
    <cellStyle name="Normal 3 2 5 2 2 3" xfId="5557"/>
    <cellStyle name="Normal 3 2 5 2 2 3 2" xfId="10637"/>
    <cellStyle name="Normal 3 2 5 2 2 3 2 2" xfId="20797"/>
    <cellStyle name="Normal 3 2 5 2 2 3 2 2 2" xfId="41117"/>
    <cellStyle name="Normal 3 2 5 2 2 3 2 3" xfId="30957"/>
    <cellStyle name="Normal 3 2 5 2 2 3 3" xfId="15717"/>
    <cellStyle name="Normal 3 2 5 2 2 3 3 2" xfId="36037"/>
    <cellStyle name="Normal 3 2 5 2 2 3 4" xfId="25877"/>
    <cellStyle name="Normal 3 2 5 2 2 4" xfId="8097"/>
    <cellStyle name="Normal 3 2 5 2 2 4 2" xfId="18257"/>
    <cellStyle name="Normal 3 2 5 2 2 4 2 2" xfId="38577"/>
    <cellStyle name="Normal 3 2 5 2 2 4 3" xfId="28417"/>
    <cellStyle name="Normal 3 2 5 2 2 5" xfId="13177"/>
    <cellStyle name="Normal 3 2 5 2 2 5 2" xfId="33497"/>
    <cellStyle name="Normal 3 2 5 2 2 6" xfId="23337"/>
    <cellStyle name="Normal 3 2 5 2 3" xfId="4287"/>
    <cellStyle name="Normal 3 2 5 2 3 2" xfId="6827"/>
    <cellStyle name="Normal 3 2 5 2 3 2 2" xfId="11907"/>
    <cellStyle name="Normal 3 2 5 2 3 2 2 2" xfId="22067"/>
    <cellStyle name="Normal 3 2 5 2 3 2 2 2 2" xfId="42387"/>
    <cellStyle name="Normal 3 2 5 2 3 2 2 3" xfId="32227"/>
    <cellStyle name="Normal 3 2 5 2 3 2 3" xfId="16987"/>
    <cellStyle name="Normal 3 2 5 2 3 2 3 2" xfId="37307"/>
    <cellStyle name="Normal 3 2 5 2 3 2 4" xfId="27147"/>
    <cellStyle name="Normal 3 2 5 2 3 3" xfId="9367"/>
    <cellStyle name="Normal 3 2 5 2 3 3 2" xfId="19527"/>
    <cellStyle name="Normal 3 2 5 2 3 3 2 2" xfId="39847"/>
    <cellStyle name="Normal 3 2 5 2 3 3 3" xfId="29687"/>
    <cellStyle name="Normal 3 2 5 2 3 4" xfId="14447"/>
    <cellStyle name="Normal 3 2 5 2 3 4 2" xfId="34767"/>
    <cellStyle name="Normal 3 2 5 2 3 5" xfId="24607"/>
    <cellStyle name="Normal 3 2 5 2 4" xfId="5556"/>
    <cellStyle name="Normal 3 2 5 2 4 2" xfId="10636"/>
    <cellStyle name="Normal 3 2 5 2 4 2 2" xfId="20796"/>
    <cellStyle name="Normal 3 2 5 2 4 2 2 2" xfId="41116"/>
    <cellStyle name="Normal 3 2 5 2 4 2 3" xfId="30956"/>
    <cellStyle name="Normal 3 2 5 2 4 3" xfId="15716"/>
    <cellStyle name="Normal 3 2 5 2 4 3 2" xfId="36036"/>
    <cellStyle name="Normal 3 2 5 2 4 4" xfId="25876"/>
    <cellStyle name="Normal 3 2 5 2 5" xfId="8096"/>
    <cellStyle name="Normal 3 2 5 2 5 2" xfId="18256"/>
    <cellStyle name="Normal 3 2 5 2 5 2 2" xfId="38576"/>
    <cellStyle name="Normal 3 2 5 2 5 3" xfId="28416"/>
    <cellStyle name="Normal 3 2 5 2 6" xfId="13176"/>
    <cellStyle name="Normal 3 2 5 2 6 2" xfId="33496"/>
    <cellStyle name="Normal 3 2 5 2 7" xfId="23336"/>
    <cellStyle name="Normal 3 2 5 3" xfId="2239"/>
    <cellStyle name="Normal 3 2 5 3 2" xfId="4289"/>
    <cellStyle name="Normal 3 2 5 3 2 2" xfId="6829"/>
    <cellStyle name="Normal 3 2 5 3 2 2 2" xfId="11909"/>
    <cellStyle name="Normal 3 2 5 3 2 2 2 2" xfId="22069"/>
    <cellStyle name="Normal 3 2 5 3 2 2 2 2 2" xfId="42389"/>
    <cellStyle name="Normal 3 2 5 3 2 2 2 3" xfId="32229"/>
    <cellStyle name="Normal 3 2 5 3 2 2 3" xfId="16989"/>
    <cellStyle name="Normal 3 2 5 3 2 2 3 2" xfId="37309"/>
    <cellStyle name="Normal 3 2 5 3 2 2 4" xfId="27149"/>
    <cellStyle name="Normal 3 2 5 3 2 3" xfId="9369"/>
    <cellStyle name="Normal 3 2 5 3 2 3 2" xfId="19529"/>
    <cellStyle name="Normal 3 2 5 3 2 3 2 2" xfId="39849"/>
    <cellStyle name="Normal 3 2 5 3 2 3 3" xfId="29689"/>
    <cellStyle name="Normal 3 2 5 3 2 4" xfId="14449"/>
    <cellStyle name="Normal 3 2 5 3 2 4 2" xfId="34769"/>
    <cellStyle name="Normal 3 2 5 3 2 5" xfId="24609"/>
    <cellStyle name="Normal 3 2 5 3 3" xfId="5558"/>
    <cellStyle name="Normal 3 2 5 3 3 2" xfId="10638"/>
    <cellStyle name="Normal 3 2 5 3 3 2 2" xfId="20798"/>
    <cellStyle name="Normal 3 2 5 3 3 2 2 2" xfId="41118"/>
    <cellStyle name="Normal 3 2 5 3 3 2 3" xfId="30958"/>
    <cellStyle name="Normal 3 2 5 3 3 3" xfId="15718"/>
    <cellStyle name="Normal 3 2 5 3 3 3 2" xfId="36038"/>
    <cellStyle name="Normal 3 2 5 3 3 4" xfId="25878"/>
    <cellStyle name="Normal 3 2 5 3 4" xfId="8098"/>
    <cellStyle name="Normal 3 2 5 3 4 2" xfId="18258"/>
    <cellStyle name="Normal 3 2 5 3 4 2 2" xfId="38578"/>
    <cellStyle name="Normal 3 2 5 3 4 3" xfId="28418"/>
    <cellStyle name="Normal 3 2 5 3 5" xfId="13178"/>
    <cellStyle name="Normal 3 2 5 3 5 2" xfId="33498"/>
    <cellStyle name="Normal 3 2 5 3 6" xfId="23338"/>
    <cellStyle name="Normal 3 2 5 4" xfId="4286"/>
    <cellStyle name="Normal 3 2 5 4 2" xfId="6826"/>
    <cellStyle name="Normal 3 2 5 4 2 2" xfId="11906"/>
    <cellStyle name="Normal 3 2 5 4 2 2 2" xfId="22066"/>
    <cellStyle name="Normal 3 2 5 4 2 2 2 2" xfId="42386"/>
    <cellStyle name="Normal 3 2 5 4 2 2 3" xfId="32226"/>
    <cellStyle name="Normal 3 2 5 4 2 3" xfId="16986"/>
    <cellStyle name="Normal 3 2 5 4 2 3 2" xfId="37306"/>
    <cellStyle name="Normal 3 2 5 4 2 4" xfId="27146"/>
    <cellStyle name="Normal 3 2 5 4 3" xfId="9366"/>
    <cellStyle name="Normal 3 2 5 4 3 2" xfId="19526"/>
    <cellStyle name="Normal 3 2 5 4 3 2 2" xfId="39846"/>
    <cellStyle name="Normal 3 2 5 4 3 3" xfId="29686"/>
    <cellStyle name="Normal 3 2 5 4 4" xfId="14446"/>
    <cellStyle name="Normal 3 2 5 4 4 2" xfId="34766"/>
    <cellStyle name="Normal 3 2 5 4 5" xfId="24606"/>
    <cellStyle name="Normal 3 2 5 5" xfId="5555"/>
    <cellStyle name="Normal 3 2 5 5 2" xfId="10635"/>
    <cellStyle name="Normal 3 2 5 5 2 2" xfId="20795"/>
    <cellStyle name="Normal 3 2 5 5 2 2 2" xfId="41115"/>
    <cellStyle name="Normal 3 2 5 5 2 3" xfId="30955"/>
    <cellStyle name="Normal 3 2 5 5 3" xfId="15715"/>
    <cellStyle name="Normal 3 2 5 5 3 2" xfId="36035"/>
    <cellStyle name="Normal 3 2 5 5 4" xfId="25875"/>
    <cellStyle name="Normal 3 2 5 6" xfId="8095"/>
    <cellStyle name="Normal 3 2 5 6 2" xfId="18255"/>
    <cellStyle name="Normal 3 2 5 6 2 2" xfId="38575"/>
    <cellStyle name="Normal 3 2 5 6 3" xfId="28415"/>
    <cellStyle name="Normal 3 2 5 7" xfId="13175"/>
    <cellStyle name="Normal 3 2 5 7 2" xfId="33495"/>
    <cellStyle name="Normal 3 2 5 8" xfId="23335"/>
    <cellStyle name="Normal 3 2 6" xfId="2240"/>
    <cellStyle name="Normal 3 2 6 2" xfId="2241"/>
    <cellStyle name="Normal 3 2 6 2 2" xfId="4291"/>
    <cellStyle name="Normal 3 2 6 2 2 2" xfId="6831"/>
    <cellStyle name="Normal 3 2 6 2 2 2 2" xfId="11911"/>
    <cellStyle name="Normal 3 2 6 2 2 2 2 2" xfId="22071"/>
    <cellStyle name="Normal 3 2 6 2 2 2 2 2 2" xfId="42391"/>
    <cellStyle name="Normal 3 2 6 2 2 2 2 3" xfId="32231"/>
    <cellStyle name="Normal 3 2 6 2 2 2 3" xfId="16991"/>
    <cellStyle name="Normal 3 2 6 2 2 2 3 2" xfId="37311"/>
    <cellStyle name="Normal 3 2 6 2 2 2 4" xfId="27151"/>
    <cellStyle name="Normal 3 2 6 2 2 3" xfId="9371"/>
    <cellStyle name="Normal 3 2 6 2 2 3 2" xfId="19531"/>
    <cellStyle name="Normal 3 2 6 2 2 3 2 2" xfId="39851"/>
    <cellStyle name="Normal 3 2 6 2 2 3 3" xfId="29691"/>
    <cellStyle name="Normal 3 2 6 2 2 4" xfId="14451"/>
    <cellStyle name="Normal 3 2 6 2 2 4 2" xfId="34771"/>
    <cellStyle name="Normal 3 2 6 2 2 5" xfId="24611"/>
    <cellStyle name="Normal 3 2 6 2 3" xfId="5560"/>
    <cellStyle name="Normal 3 2 6 2 3 2" xfId="10640"/>
    <cellStyle name="Normal 3 2 6 2 3 2 2" xfId="20800"/>
    <cellStyle name="Normal 3 2 6 2 3 2 2 2" xfId="41120"/>
    <cellStyle name="Normal 3 2 6 2 3 2 3" xfId="30960"/>
    <cellStyle name="Normal 3 2 6 2 3 3" xfId="15720"/>
    <cellStyle name="Normal 3 2 6 2 3 3 2" xfId="36040"/>
    <cellStyle name="Normal 3 2 6 2 3 4" xfId="25880"/>
    <cellStyle name="Normal 3 2 6 2 4" xfId="8100"/>
    <cellStyle name="Normal 3 2 6 2 4 2" xfId="18260"/>
    <cellStyle name="Normal 3 2 6 2 4 2 2" xfId="38580"/>
    <cellStyle name="Normal 3 2 6 2 4 3" xfId="28420"/>
    <cellStyle name="Normal 3 2 6 2 5" xfId="13180"/>
    <cellStyle name="Normal 3 2 6 2 5 2" xfId="33500"/>
    <cellStyle name="Normal 3 2 6 2 6" xfId="23340"/>
    <cellStyle name="Normal 3 2 6 3" xfId="4290"/>
    <cellStyle name="Normal 3 2 6 3 2" xfId="6830"/>
    <cellStyle name="Normal 3 2 6 3 2 2" xfId="11910"/>
    <cellStyle name="Normal 3 2 6 3 2 2 2" xfId="22070"/>
    <cellStyle name="Normal 3 2 6 3 2 2 2 2" xfId="42390"/>
    <cellStyle name="Normal 3 2 6 3 2 2 3" xfId="32230"/>
    <cellStyle name="Normal 3 2 6 3 2 3" xfId="16990"/>
    <cellStyle name="Normal 3 2 6 3 2 3 2" xfId="37310"/>
    <cellStyle name="Normal 3 2 6 3 2 4" xfId="27150"/>
    <cellStyle name="Normal 3 2 6 3 3" xfId="9370"/>
    <cellStyle name="Normal 3 2 6 3 3 2" xfId="19530"/>
    <cellStyle name="Normal 3 2 6 3 3 2 2" xfId="39850"/>
    <cellStyle name="Normal 3 2 6 3 3 3" xfId="29690"/>
    <cellStyle name="Normal 3 2 6 3 4" xfId="14450"/>
    <cellStyle name="Normal 3 2 6 3 4 2" xfId="34770"/>
    <cellStyle name="Normal 3 2 6 3 5" xfId="24610"/>
    <cellStyle name="Normal 3 2 6 4" xfId="5559"/>
    <cellStyle name="Normal 3 2 6 4 2" xfId="10639"/>
    <cellStyle name="Normal 3 2 6 4 2 2" xfId="20799"/>
    <cellStyle name="Normal 3 2 6 4 2 2 2" xfId="41119"/>
    <cellStyle name="Normal 3 2 6 4 2 3" xfId="30959"/>
    <cellStyle name="Normal 3 2 6 4 3" xfId="15719"/>
    <cellStyle name="Normal 3 2 6 4 3 2" xfId="36039"/>
    <cellStyle name="Normal 3 2 6 4 4" xfId="25879"/>
    <cellStyle name="Normal 3 2 6 5" xfId="8099"/>
    <cellStyle name="Normal 3 2 6 5 2" xfId="18259"/>
    <cellStyle name="Normal 3 2 6 5 2 2" xfId="38579"/>
    <cellStyle name="Normal 3 2 6 5 3" xfId="28419"/>
    <cellStyle name="Normal 3 2 6 6" xfId="13179"/>
    <cellStyle name="Normal 3 2 6 6 2" xfId="33499"/>
    <cellStyle name="Normal 3 2 6 7" xfId="23339"/>
    <cellStyle name="Normal 3 2 7" xfId="2242"/>
    <cellStyle name="Normal 3 2 7 2" xfId="4292"/>
    <cellStyle name="Normal 3 2 7 2 2" xfId="6832"/>
    <cellStyle name="Normal 3 2 7 2 2 2" xfId="11912"/>
    <cellStyle name="Normal 3 2 7 2 2 2 2" xfId="22072"/>
    <cellStyle name="Normal 3 2 7 2 2 2 2 2" xfId="42392"/>
    <cellStyle name="Normal 3 2 7 2 2 2 3" xfId="32232"/>
    <cellStyle name="Normal 3 2 7 2 2 3" xfId="16992"/>
    <cellStyle name="Normal 3 2 7 2 2 3 2" xfId="37312"/>
    <cellStyle name="Normal 3 2 7 2 2 4" xfId="27152"/>
    <cellStyle name="Normal 3 2 7 2 3" xfId="9372"/>
    <cellStyle name="Normal 3 2 7 2 3 2" xfId="19532"/>
    <cellStyle name="Normal 3 2 7 2 3 2 2" xfId="39852"/>
    <cellStyle name="Normal 3 2 7 2 3 3" xfId="29692"/>
    <cellStyle name="Normal 3 2 7 2 4" xfId="14452"/>
    <cellStyle name="Normal 3 2 7 2 4 2" xfId="34772"/>
    <cellStyle name="Normal 3 2 7 2 5" xfId="24612"/>
    <cellStyle name="Normal 3 2 7 3" xfId="5561"/>
    <cellStyle name="Normal 3 2 7 3 2" xfId="10641"/>
    <cellStyle name="Normal 3 2 7 3 2 2" xfId="20801"/>
    <cellStyle name="Normal 3 2 7 3 2 2 2" xfId="41121"/>
    <cellStyle name="Normal 3 2 7 3 2 3" xfId="30961"/>
    <cellStyle name="Normal 3 2 7 3 3" xfId="15721"/>
    <cellStyle name="Normal 3 2 7 3 3 2" xfId="36041"/>
    <cellStyle name="Normal 3 2 7 3 4" xfId="25881"/>
    <cellStyle name="Normal 3 2 7 4" xfId="8101"/>
    <cellStyle name="Normal 3 2 7 4 2" xfId="18261"/>
    <cellStyle name="Normal 3 2 7 4 2 2" xfId="38581"/>
    <cellStyle name="Normal 3 2 7 4 3" xfId="28421"/>
    <cellStyle name="Normal 3 2 7 5" xfId="13181"/>
    <cellStyle name="Normal 3 2 7 5 2" xfId="33501"/>
    <cellStyle name="Normal 3 2 7 6" xfId="23341"/>
    <cellStyle name="Normal 3 2 8" xfId="3195"/>
    <cellStyle name="Normal 3 2 8 2" xfId="4590"/>
    <cellStyle name="Normal 3 2 8 2 2" xfId="7130"/>
    <cellStyle name="Normal 3 2 8 2 2 2" xfId="12210"/>
    <cellStyle name="Normal 3 2 8 2 2 2 2" xfId="22370"/>
    <cellStyle name="Normal 3 2 8 2 2 2 2 2" xfId="42690"/>
    <cellStyle name="Normal 3 2 8 2 2 2 3" xfId="32530"/>
    <cellStyle name="Normal 3 2 8 2 2 3" xfId="17290"/>
    <cellStyle name="Normal 3 2 8 2 2 3 2" xfId="37610"/>
    <cellStyle name="Normal 3 2 8 2 2 4" xfId="27450"/>
    <cellStyle name="Normal 3 2 8 2 3" xfId="9670"/>
    <cellStyle name="Normal 3 2 8 2 3 2" xfId="19830"/>
    <cellStyle name="Normal 3 2 8 2 3 2 2" xfId="40150"/>
    <cellStyle name="Normal 3 2 8 2 3 3" xfId="29990"/>
    <cellStyle name="Normal 3 2 8 2 4" xfId="14750"/>
    <cellStyle name="Normal 3 2 8 2 4 2" xfId="35070"/>
    <cellStyle name="Normal 3 2 8 2 5" xfId="24910"/>
    <cellStyle name="Normal 3 2 8 3" xfId="5859"/>
    <cellStyle name="Normal 3 2 8 3 2" xfId="10939"/>
    <cellStyle name="Normal 3 2 8 3 2 2" xfId="21099"/>
    <cellStyle name="Normal 3 2 8 3 2 2 2" xfId="41419"/>
    <cellStyle name="Normal 3 2 8 3 2 3" xfId="31259"/>
    <cellStyle name="Normal 3 2 8 3 3" xfId="16019"/>
    <cellStyle name="Normal 3 2 8 3 3 2" xfId="36339"/>
    <cellStyle name="Normal 3 2 8 3 4" xfId="26179"/>
    <cellStyle name="Normal 3 2 8 4" xfId="8399"/>
    <cellStyle name="Normal 3 2 8 4 2" xfId="18559"/>
    <cellStyle name="Normal 3 2 8 4 2 2" xfId="38879"/>
    <cellStyle name="Normal 3 2 8 4 3" xfId="28719"/>
    <cellStyle name="Normal 3 2 8 5" xfId="13479"/>
    <cellStyle name="Normal 3 2 8 5 2" xfId="33799"/>
    <cellStyle name="Normal 3 2 8 6" xfId="23639"/>
    <cellStyle name="Normal 3 2 9" xfId="3196"/>
    <cellStyle name="Normal 3 20" xfId="3197"/>
    <cellStyle name="Normal 3 21" xfId="3198"/>
    <cellStyle name="Normal 3 22" xfId="3199"/>
    <cellStyle name="Normal 3 23" xfId="3200"/>
    <cellStyle name="Normal 3 24" xfId="3201"/>
    <cellStyle name="Normal 3 25" xfId="3202"/>
    <cellStyle name="Normal 3 26" xfId="3203"/>
    <cellStyle name="Normal 3 27" xfId="3204"/>
    <cellStyle name="Normal 3 28" xfId="3205"/>
    <cellStyle name="Normal 3 29" xfId="3206"/>
    <cellStyle name="Normal 3 3" xfId="2243"/>
    <cellStyle name="Normal 3 3 10" xfId="3207"/>
    <cellStyle name="Normal 3 3 10 2" xfId="3208"/>
    <cellStyle name="Normal 3 3 11" xfId="3209"/>
    <cellStyle name="Normal 3 3 11 2" xfId="3210"/>
    <cellStyle name="Normal 3 3 12" xfId="3211"/>
    <cellStyle name="Normal 3 3 12 2" xfId="3212"/>
    <cellStyle name="Normal 3 3 13" xfId="3213"/>
    <cellStyle name="Normal 3 3 13 2" xfId="3214"/>
    <cellStyle name="Normal 3 3 14" xfId="3215"/>
    <cellStyle name="Normal 3 3 14 2" xfId="3216"/>
    <cellStyle name="Normal 3 3 15" xfId="3217"/>
    <cellStyle name="Normal 3 3 15 2" xfId="4591"/>
    <cellStyle name="Normal 3 3 15 2 2" xfId="7131"/>
    <cellStyle name="Normal 3 3 15 2 2 2" xfId="12211"/>
    <cellStyle name="Normal 3 3 15 2 2 2 2" xfId="22371"/>
    <cellStyle name="Normal 3 3 15 2 2 2 2 2" xfId="42691"/>
    <cellStyle name="Normal 3 3 15 2 2 2 3" xfId="32531"/>
    <cellStyle name="Normal 3 3 15 2 2 3" xfId="17291"/>
    <cellStyle name="Normal 3 3 15 2 2 3 2" xfId="37611"/>
    <cellStyle name="Normal 3 3 15 2 2 4" xfId="27451"/>
    <cellStyle name="Normal 3 3 15 2 3" xfId="9671"/>
    <cellStyle name="Normal 3 3 15 2 3 2" xfId="19831"/>
    <cellStyle name="Normal 3 3 15 2 3 2 2" xfId="40151"/>
    <cellStyle name="Normal 3 3 15 2 3 3" xfId="29991"/>
    <cellStyle name="Normal 3 3 15 2 4" xfId="14751"/>
    <cellStyle name="Normal 3 3 15 2 4 2" xfId="35071"/>
    <cellStyle name="Normal 3 3 15 2 5" xfId="24911"/>
    <cellStyle name="Normal 3 3 15 3" xfId="5860"/>
    <cellStyle name="Normal 3 3 15 3 2" xfId="10940"/>
    <cellStyle name="Normal 3 3 15 3 2 2" xfId="21100"/>
    <cellStyle name="Normal 3 3 15 3 2 2 2" xfId="41420"/>
    <cellStyle name="Normal 3 3 15 3 2 3" xfId="31260"/>
    <cellStyle name="Normal 3 3 15 3 3" xfId="16020"/>
    <cellStyle name="Normal 3 3 15 3 3 2" xfId="36340"/>
    <cellStyle name="Normal 3 3 15 3 4" xfId="26180"/>
    <cellStyle name="Normal 3 3 15 4" xfId="8400"/>
    <cellStyle name="Normal 3 3 15 4 2" xfId="18560"/>
    <cellStyle name="Normal 3 3 15 4 2 2" xfId="38880"/>
    <cellStyle name="Normal 3 3 15 4 3" xfId="28720"/>
    <cellStyle name="Normal 3 3 15 5" xfId="13480"/>
    <cellStyle name="Normal 3 3 15 5 2" xfId="33800"/>
    <cellStyle name="Normal 3 3 15 6" xfId="23640"/>
    <cellStyle name="Normal 3 3 16" xfId="3218"/>
    <cellStyle name="Normal 3 3 17" xfId="4293"/>
    <cellStyle name="Normal 3 3 17 2" xfId="6833"/>
    <cellStyle name="Normal 3 3 17 2 2" xfId="11913"/>
    <cellStyle name="Normal 3 3 17 2 2 2" xfId="22073"/>
    <cellStyle name="Normal 3 3 17 2 2 2 2" xfId="42393"/>
    <cellStyle name="Normal 3 3 17 2 2 3" xfId="32233"/>
    <cellStyle name="Normal 3 3 17 2 3" xfId="16993"/>
    <cellStyle name="Normal 3 3 17 2 3 2" xfId="37313"/>
    <cellStyle name="Normal 3 3 17 2 4" xfId="27153"/>
    <cellStyle name="Normal 3 3 17 3" xfId="9373"/>
    <cellStyle name="Normal 3 3 17 3 2" xfId="19533"/>
    <cellStyle name="Normal 3 3 17 3 2 2" xfId="39853"/>
    <cellStyle name="Normal 3 3 17 3 3" xfId="29693"/>
    <cellStyle name="Normal 3 3 17 4" xfId="14453"/>
    <cellStyle name="Normal 3 3 17 4 2" xfId="34773"/>
    <cellStyle name="Normal 3 3 17 5" xfId="24613"/>
    <cellStyle name="Normal 3 3 18" xfId="5562"/>
    <cellStyle name="Normal 3 3 18 2" xfId="10642"/>
    <cellStyle name="Normal 3 3 18 2 2" xfId="20802"/>
    <cellStyle name="Normal 3 3 18 2 2 2" xfId="41122"/>
    <cellStyle name="Normal 3 3 18 2 3" xfId="30962"/>
    <cellStyle name="Normal 3 3 18 3" xfId="15722"/>
    <cellStyle name="Normal 3 3 18 3 2" xfId="36042"/>
    <cellStyle name="Normal 3 3 18 4" xfId="25882"/>
    <cellStyle name="Normal 3 3 19" xfId="8102"/>
    <cellStyle name="Normal 3 3 19 2" xfId="18262"/>
    <cellStyle name="Normal 3 3 19 2 2" xfId="38582"/>
    <cellStyle name="Normal 3 3 19 3" xfId="28422"/>
    <cellStyle name="Normal 3 3 2" xfId="2244"/>
    <cellStyle name="Normal 3 3 2 10" xfId="5563"/>
    <cellStyle name="Normal 3 3 2 10 2" xfId="10643"/>
    <cellStyle name="Normal 3 3 2 10 2 2" xfId="20803"/>
    <cellStyle name="Normal 3 3 2 10 2 2 2" xfId="41123"/>
    <cellStyle name="Normal 3 3 2 10 2 3" xfId="30963"/>
    <cellStyle name="Normal 3 3 2 10 3" xfId="15723"/>
    <cellStyle name="Normal 3 3 2 10 3 2" xfId="36043"/>
    <cellStyle name="Normal 3 3 2 10 4" xfId="25883"/>
    <cellStyle name="Normal 3 3 2 11" xfId="8103"/>
    <cellStyle name="Normal 3 3 2 11 2" xfId="18263"/>
    <cellStyle name="Normal 3 3 2 11 2 2" xfId="38583"/>
    <cellStyle name="Normal 3 3 2 11 3" xfId="28423"/>
    <cellStyle name="Normal 3 3 2 12" xfId="13183"/>
    <cellStyle name="Normal 3 3 2 12 2" xfId="33503"/>
    <cellStyle name="Normal 3 3 2 13" xfId="23343"/>
    <cellStyle name="Normal 3 3 2 2" xfId="2245"/>
    <cellStyle name="Normal 3 3 2 2 10" xfId="13184"/>
    <cellStyle name="Normal 3 3 2 2 10 2" xfId="33504"/>
    <cellStyle name="Normal 3 3 2 2 11" xfId="23344"/>
    <cellStyle name="Normal 3 3 2 2 2" xfId="2246"/>
    <cellStyle name="Normal 3 3 2 2 2 2" xfId="2247"/>
    <cellStyle name="Normal 3 3 2 2 2 2 2" xfId="2248"/>
    <cellStyle name="Normal 3 3 2 2 2 2 2 2" xfId="4298"/>
    <cellStyle name="Normal 3 3 2 2 2 2 2 2 2" xfId="6838"/>
    <cellStyle name="Normal 3 3 2 2 2 2 2 2 2 2" xfId="11918"/>
    <cellStyle name="Normal 3 3 2 2 2 2 2 2 2 2 2" xfId="22078"/>
    <cellStyle name="Normal 3 3 2 2 2 2 2 2 2 2 2 2" xfId="42398"/>
    <cellStyle name="Normal 3 3 2 2 2 2 2 2 2 2 3" xfId="32238"/>
    <cellStyle name="Normal 3 3 2 2 2 2 2 2 2 3" xfId="16998"/>
    <cellStyle name="Normal 3 3 2 2 2 2 2 2 2 3 2" xfId="37318"/>
    <cellStyle name="Normal 3 3 2 2 2 2 2 2 2 4" xfId="27158"/>
    <cellStyle name="Normal 3 3 2 2 2 2 2 2 3" xfId="9378"/>
    <cellStyle name="Normal 3 3 2 2 2 2 2 2 3 2" xfId="19538"/>
    <cellStyle name="Normal 3 3 2 2 2 2 2 2 3 2 2" xfId="39858"/>
    <cellStyle name="Normal 3 3 2 2 2 2 2 2 3 3" xfId="29698"/>
    <cellStyle name="Normal 3 3 2 2 2 2 2 2 4" xfId="14458"/>
    <cellStyle name="Normal 3 3 2 2 2 2 2 2 4 2" xfId="34778"/>
    <cellStyle name="Normal 3 3 2 2 2 2 2 2 5" xfId="24618"/>
    <cellStyle name="Normal 3 3 2 2 2 2 2 3" xfId="5567"/>
    <cellStyle name="Normal 3 3 2 2 2 2 2 3 2" xfId="10647"/>
    <cellStyle name="Normal 3 3 2 2 2 2 2 3 2 2" xfId="20807"/>
    <cellStyle name="Normal 3 3 2 2 2 2 2 3 2 2 2" xfId="41127"/>
    <cellStyle name="Normal 3 3 2 2 2 2 2 3 2 3" xfId="30967"/>
    <cellStyle name="Normal 3 3 2 2 2 2 2 3 3" xfId="15727"/>
    <cellStyle name="Normal 3 3 2 2 2 2 2 3 3 2" xfId="36047"/>
    <cellStyle name="Normal 3 3 2 2 2 2 2 3 4" xfId="25887"/>
    <cellStyle name="Normal 3 3 2 2 2 2 2 4" xfId="8107"/>
    <cellStyle name="Normal 3 3 2 2 2 2 2 4 2" xfId="18267"/>
    <cellStyle name="Normal 3 3 2 2 2 2 2 4 2 2" xfId="38587"/>
    <cellStyle name="Normal 3 3 2 2 2 2 2 4 3" xfId="28427"/>
    <cellStyle name="Normal 3 3 2 2 2 2 2 5" xfId="13187"/>
    <cellStyle name="Normal 3 3 2 2 2 2 2 5 2" xfId="33507"/>
    <cellStyle name="Normal 3 3 2 2 2 2 2 6" xfId="23347"/>
    <cellStyle name="Normal 3 3 2 2 2 2 3" xfId="4297"/>
    <cellStyle name="Normal 3 3 2 2 2 2 3 2" xfId="6837"/>
    <cellStyle name="Normal 3 3 2 2 2 2 3 2 2" xfId="11917"/>
    <cellStyle name="Normal 3 3 2 2 2 2 3 2 2 2" xfId="22077"/>
    <cellStyle name="Normal 3 3 2 2 2 2 3 2 2 2 2" xfId="42397"/>
    <cellStyle name="Normal 3 3 2 2 2 2 3 2 2 3" xfId="32237"/>
    <cellStyle name="Normal 3 3 2 2 2 2 3 2 3" xfId="16997"/>
    <cellStyle name="Normal 3 3 2 2 2 2 3 2 3 2" xfId="37317"/>
    <cellStyle name="Normal 3 3 2 2 2 2 3 2 4" xfId="27157"/>
    <cellStyle name="Normal 3 3 2 2 2 2 3 3" xfId="9377"/>
    <cellStyle name="Normal 3 3 2 2 2 2 3 3 2" xfId="19537"/>
    <cellStyle name="Normal 3 3 2 2 2 2 3 3 2 2" xfId="39857"/>
    <cellStyle name="Normal 3 3 2 2 2 2 3 3 3" xfId="29697"/>
    <cellStyle name="Normal 3 3 2 2 2 2 3 4" xfId="14457"/>
    <cellStyle name="Normal 3 3 2 2 2 2 3 4 2" xfId="34777"/>
    <cellStyle name="Normal 3 3 2 2 2 2 3 5" xfId="24617"/>
    <cellStyle name="Normal 3 3 2 2 2 2 4" xfId="5566"/>
    <cellStyle name="Normal 3 3 2 2 2 2 4 2" xfId="10646"/>
    <cellStyle name="Normal 3 3 2 2 2 2 4 2 2" xfId="20806"/>
    <cellStyle name="Normal 3 3 2 2 2 2 4 2 2 2" xfId="41126"/>
    <cellStyle name="Normal 3 3 2 2 2 2 4 2 3" xfId="30966"/>
    <cellStyle name="Normal 3 3 2 2 2 2 4 3" xfId="15726"/>
    <cellStyle name="Normal 3 3 2 2 2 2 4 3 2" xfId="36046"/>
    <cellStyle name="Normal 3 3 2 2 2 2 4 4" xfId="25886"/>
    <cellStyle name="Normal 3 3 2 2 2 2 5" xfId="8106"/>
    <cellStyle name="Normal 3 3 2 2 2 2 5 2" xfId="18266"/>
    <cellStyle name="Normal 3 3 2 2 2 2 5 2 2" xfId="38586"/>
    <cellStyle name="Normal 3 3 2 2 2 2 5 3" xfId="28426"/>
    <cellStyle name="Normal 3 3 2 2 2 2 6" xfId="13186"/>
    <cellStyle name="Normal 3 3 2 2 2 2 6 2" xfId="33506"/>
    <cellStyle name="Normal 3 3 2 2 2 2 7" xfId="23346"/>
    <cellStyle name="Normal 3 3 2 2 2 3" xfId="2249"/>
    <cellStyle name="Normal 3 3 2 2 2 3 2" xfId="4299"/>
    <cellStyle name="Normal 3 3 2 2 2 3 2 2" xfId="6839"/>
    <cellStyle name="Normal 3 3 2 2 2 3 2 2 2" xfId="11919"/>
    <cellStyle name="Normal 3 3 2 2 2 3 2 2 2 2" xfId="22079"/>
    <cellStyle name="Normal 3 3 2 2 2 3 2 2 2 2 2" xfId="42399"/>
    <cellStyle name="Normal 3 3 2 2 2 3 2 2 2 3" xfId="32239"/>
    <cellStyle name="Normal 3 3 2 2 2 3 2 2 3" xfId="16999"/>
    <cellStyle name="Normal 3 3 2 2 2 3 2 2 3 2" xfId="37319"/>
    <cellStyle name="Normal 3 3 2 2 2 3 2 2 4" xfId="27159"/>
    <cellStyle name="Normal 3 3 2 2 2 3 2 3" xfId="9379"/>
    <cellStyle name="Normal 3 3 2 2 2 3 2 3 2" xfId="19539"/>
    <cellStyle name="Normal 3 3 2 2 2 3 2 3 2 2" xfId="39859"/>
    <cellStyle name="Normal 3 3 2 2 2 3 2 3 3" xfId="29699"/>
    <cellStyle name="Normal 3 3 2 2 2 3 2 4" xfId="14459"/>
    <cellStyle name="Normal 3 3 2 2 2 3 2 4 2" xfId="34779"/>
    <cellStyle name="Normal 3 3 2 2 2 3 2 5" xfId="24619"/>
    <cellStyle name="Normal 3 3 2 2 2 3 3" xfId="5568"/>
    <cellStyle name="Normal 3 3 2 2 2 3 3 2" xfId="10648"/>
    <cellStyle name="Normal 3 3 2 2 2 3 3 2 2" xfId="20808"/>
    <cellStyle name="Normal 3 3 2 2 2 3 3 2 2 2" xfId="41128"/>
    <cellStyle name="Normal 3 3 2 2 2 3 3 2 3" xfId="30968"/>
    <cellStyle name="Normal 3 3 2 2 2 3 3 3" xfId="15728"/>
    <cellStyle name="Normal 3 3 2 2 2 3 3 3 2" xfId="36048"/>
    <cellStyle name="Normal 3 3 2 2 2 3 3 4" xfId="25888"/>
    <cellStyle name="Normal 3 3 2 2 2 3 4" xfId="8108"/>
    <cellStyle name="Normal 3 3 2 2 2 3 4 2" xfId="18268"/>
    <cellStyle name="Normal 3 3 2 2 2 3 4 2 2" xfId="38588"/>
    <cellStyle name="Normal 3 3 2 2 2 3 4 3" xfId="28428"/>
    <cellStyle name="Normal 3 3 2 2 2 3 5" xfId="13188"/>
    <cellStyle name="Normal 3 3 2 2 2 3 5 2" xfId="33508"/>
    <cellStyle name="Normal 3 3 2 2 2 3 6" xfId="23348"/>
    <cellStyle name="Normal 3 3 2 2 2 4" xfId="4296"/>
    <cellStyle name="Normal 3 3 2 2 2 4 2" xfId="6836"/>
    <cellStyle name="Normal 3 3 2 2 2 4 2 2" xfId="11916"/>
    <cellStyle name="Normal 3 3 2 2 2 4 2 2 2" xfId="22076"/>
    <cellStyle name="Normal 3 3 2 2 2 4 2 2 2 2" xfId="42396"/>
    <cellStyle name="Normal 3 3 2 2 2 4 2 2 3" xfId="32236"/>
    <cellStyle name="Normal 3 3 2 2 2 4 2 3" xfId="16996"/>
    <cellStyle name="Normal 3 3 2 2 2 4 2 3 2" xfId="37316"/>
    <cellStyle name="Normal 3 3 2 2 2 4 2 4" xfId="27156"/>
    <cellStyle name="Normal 3 3 2 2 2 4 3" xfId="9376"/>
    <cellStyle name="Normal 3 3 2 2 2 4 3 2" xfId="19536"/>
    <cellStyle name="Normal 3 3 2 2 2 4 3 2 2" xfId="39856"/>
    <cellStyle name="Normal 3 3 2 2 2 4 3 3" xfId="29696"/>
    <cellStyle name="Normal 3 3 2 2 2 4 4" xfId="14456"/>
    <cellStyle name="Normal 3 3 2 2 2 4 4 2" xfId="34776"/>
    <cellStyle name="Normal 3 3 2 2 2 4 5" xfId="24616"/>
    <cellStyle name="Normal 3 3 2 2 2 5" xfId="5565"/>
    <cellStyle name="Normal 3 3 2 2 2 5 2" xfId="10645"/>
    <cellStyle name="Normal 3 3 2 2 2 5 2 2" xfId="20805"/>
    <cellStyle name="Normal 3 3 2 2 2 5 2 2 2" xfId="41125"/>
    <cellStyle name="Normal 3 3 2 2 2 5 2 3" xfId="30965"/>
    <cellStyle name="Normal 3 3 2 2 2 5 3" xfId="15725"/>
    <cellStyle name="Normal 3 3 2 2 2 5 3 2" xfId="36045"/>
    <cellStyle name="Normal 3 3 2 2 2 5 4" xfId="25885"/>
    <cellStyle name="Normal 3 3 2 2 2 6" xfId="8105"/>
    <cellStyle name="Normal 3 3 2 2 2 6 2" xfId="18265"/>
    <cellStyle name="Normal 3 3 2 2 2 6 2 2" xfId="38585"/>
    <cellStyle name="Normal 3 3 2 2 2 6 3" xfId="28425"/>
    <cellStyle name="Normal 3 3 2 2 2 7" xfId="13185"/>
    <cellStyle name="Normal 3 3 2 2 2 7 2" xfId="33505"/>
    <cellStyle name="Normal 3 3 2 2 2 8" xfId="23345"/>
    <cellStyle name="Normal 3 3 2 2 3" xfId="2250"/>
    <cellStyle name="Normal 3 3 2 2 3 2" xfId="2251"/>
    <cellStyle name="Normal 3 3 2 2 3 2 2" xfId="4301"/>
    <cellStyle name="Normal 3 3 2 2 3 2 2 2" xfId="6841"/>
    <cellStyle name="Normal 3 3 2 2 3 2 2 2 2" xfId="11921"/>
    <cellStyle name="Normal 3 3 2 2 3 2 2 2 2 2" xfId="22081"/>
    <cellStyle name="Normal 3 3 2 2 3 2 2 2 2 2 2" xfId="42401"/>
    <cellStyle name="Normal 3 3 2 2 3 2 2 2 2 3" xfId="32241"/>
    <cellStyle name="Normal 3 3 2 2 3 2 2 2 3" xfId="17001"/>
    <cellStyle name="Normal 3 3 2 2 3 2 2 2 3 2" xfId="37321"/>
    <cellStyle name="Normal 3 3 2 2 3 2 2 2 4" xfId="27161"/>
    <cellStyle name="Normal 3 3 2 2 3 2 2 3" xfId="9381"/>
    <cellStyle name="Normal 3 3 2 2 3 2 2 3 2" xfId="19541"/>
    <cellStyle name="Normal 3 3 2 2 3 2 2 3 2 2" xfId="39861"/>
    <cellStyle name="Normal 3 3 2 2 3 2 2 3 3" xfId="29701"/>
    <cellStyle name="Normal 3 3 2 2 3 2 2 4" xfId="14461"/>
    <cellStyle name="Normal 3 3 2 2 3 2 2 4 2" xfId="34781"/>
    <cellStyle name="Normal 3 3 2 2 3 2 2 5" xfId="24621"/>
    <cellStyle name="Normal 3 3 2 2 3 2 3" xfId="5570"/>
    <cellStyle name="Normal 3 3 2 2 3 2 3 2" xfId="10650"/>
    <cellStyle name="Normal 3 3 2 2 3 2 3 2 2" xfId="20810"/>
    <cellStyle name="Normal 3 3 2 2 3 2 3 2 2 2" xfId="41130"/>
    <cellStyle name="Normal 3 3 2 2 3 2 3 2 3" xfId="30970"/>
    <cellStyle name="Normal 3 3 2 2 3 2 3 3" xfId="15730"/>
    <cellStyle name="Normal 3 3 2 2 3 2 3 3 2" xfId="36050"/>
    <cellStyle name="Normal 3 3 2 2 3 2 3 4" xfId="25890"/>
    <cellStyle name="Normal 3 3 2 2 3 2 4" xfId="8110"/>
    <cellStyle name="Normal 3 3 2 2 3 2 4 2" xfId="18270"/>
    <cellStyle name="Normal 3 3 2 2 3 2 4 2 2" xfId="38590"/>
    <cellStyle name="Normal 3 3 2 2 3 2 4 3" xfId="28430"/>
    <cellStyle name="Normal 3 3 2 2 3 2 5" xfId="13190"/>
    <cellStyle name="Normal 3 3 2 2 3 2 5 2" xfId="33510"/>
    <cellStyle name="Normal 3 3 2 2 3 2 6" xfId="23350"/>
    <cellStyle name="Normal 3 3 2 2 3 3" xfId="4300"/>
    <cellStyle name="Normal 3 3 2 2 3 3 2" xfId="6840"/>
    <cellStyle name="Normal 3 3 2 2 3 3 2 2" xfId="11920"/>
    <cellStyle name="Normal 3 3 2 2 3 3 2 2 2" xfId="22080"/>
    <cellStyle name="Normal 3 3 2 2 3 3 2 2 2 2" xfId="42400"/>
    <cellStyle name="Normal 3 3 2 2 3 3 2 2 3" xfId="32240"/>
    <cellStyle name="Normal 3 3 2 2 3 3 2 3" xfId="17000"/>
    <cellStyle name="Normal 3 3 2 2 3 3 2 3 2" xfId="37320"/>
    <cellStyle name="Normal 3 3 2 2 3 3 2 4" xfId="27160"/>
    <cellStyle name="Normal 3 3 2 2 3 3 3" xfId="9380"/>
    <cellStyle name="Normal 3 3 2 2 3 3 3 2" xfId="19540"/>
    <cellStyle name="Normal 3 3 2 2 3 3 3 2 2" xfId="39860"/>
    <cellStyle name="Normal 3 3 2 2 3 3 3 3" xfId="29700"/>
    <cellStyle name="Normal 3 3 2 2 3 3 4" xfId="14460"/>
    <cellStyle name="Normal 3 3 2 2 3 3 4 2" xfId="34780"/>
    <cellStyle name="Normal 3 3 2 2 3 3 5" xfId="24620"/>
    <cellStyle name="Normal 3 3 2 2 3 4" xfId="5569"/>
    <cellStyle name="Normal 3 3 2 2 3 4 2" xfId="10649"/>
    <cellStyle name="Normal 3 3 2 2 3 4 2 2" xfId="20809"/>
    <cellStyle name="Normal 3 3 2 2 3 4 2 2 2" xfId="41129"/>
    <cellStyle name="Normal 3 3 2 2 3 4 2 3" xfId="30969"/>
    <cellStyle name="Normal 3 3 2 2 3 4 3" xfId="15729"/>
    <cellStyle name="Normal 3 3 2 2 3 4 3 2" xfId="36049"/>
    <cellStyle name="Normal 3 3 2 2 3 4 4" xfId="25889"/>
    <cellStyle name="Normal 3 3 2 2 3 5" xfId="8109"/>
    <cellStyle name="Normal 3 3 2 2 3 5 2" xfId="18269"/>
    <cellStyle name="Normal 3 3 2 2 3 5 2 2" xfId="38589"/>
    <cellStyle name="Normal 3 3 2 2 3 5 3" xfId="28429"/>
    <cellStyle name="Normal 3 3 2 2 3 6" xfId="13189"/>
    <cellStyle name="Normal 3 3 2 2 3 6 2" xfId="33509"/>
    <cellStyle name="Normal 3 3 2 2 3 7" xfId="23349"/>
    <cellStyle name="Normal 3 3 2 2 4" xfId="2252"/>
    <cellStyle name="Normal 3 3 2 2 4 2" xfId="4302"/>
    <cellStyle name="Normal 3 3 2 2 4 2 2" xfId="6842"/>
    <cellStyle name="Normal 3 3 2 2 4 2 2 2" xfId="11922"/>
    <cellStyle name="Normal 3 3 2 2 4 2 2 2 2" xfId="22082"/>
    <cellStyle name="Normal 3 3 2 2 4 2 2 2 2 2" xfId="42402"/>
    <cellStyle name="Normal 3 3 2 2 4 2 2 2 3" xfId="32242"/>
    <cellStyle name="Normal 3 3 2 2 4 2 2 3" xfId="17002"/>
    <cellStyle name="Normal 3 3 2 2 4 2 2 3 2" xfId="37322"/>
    <cellStyle name="Normal 3 3 2 2 4 2 2 4" xfId="27162"/>
    <cellStyle name="Normal 3 3 2 2 4 2 3" xfId="9382"/>
    <cellStyle name="Normal 3 3 2 2 4 2 3 2" xfId="19542"/>
    <cellStyle name="Normal 3 3 2 2 4 2 3 2 2" xfId="39862"/>
    <cellStyle name="Normal 3 3 2 2 4 2 3 3" xfId="29702"/>
    <cellStyle name="Normal 3 3 2 2 4 2 4" xfId="14462"/>
    <cellStyle name="Normal 3 3 2 2 4 2 4 2" xfId="34782"/>
    <cellStyle name="Normal 3 3 2 2 4 2 5" xfId="24622"/>
    <cellStyle name="Normal 3 3 2 2 4 3" xfId="5571"/>
    <cellStyle name="Normal 3 3 2 2 4 3 2" xfId="10651"/>
    <cellStyle name="Normal 3 3 2 2 4 3 2 2" xfId="20811"/>
    <cellStyle name="Normal 3 3 2 2 4 3 2 2 2" xfId="41131"/>
    <cellStyle name="Normal 3 3 2 2 4 3 2 3" xfId="30971"/>
    <cellStyle name="Normal 3 3 2 2 4 3 3" xfId="15731"/>
    <cellStyle name="Normal 3 3 2 2 4 3 3 2" xfId="36051"/>
    <cellStyle name="Normal 3 3 2 2 4 3 4" xfId="25891"/>
    <cellStyle name="Normal 3 3 2 2 4 4" xfId="8111"/>
    <cellStyle name="Normal 3 3 2 2 4 4 2" xfId="18271"/>
    <cellStyle name="Normal 3 3 2 2 4 4 2 2" xfId="38591"/>
    <cellStyle name="Normal 3 3 2 2 4 4 3" xfId="28431"/>
    <cellStyle name="Normal 3 3 2 2 4 5" xfId="13191"/>
    <cellStyle name="Normal 3 3 2 2 4 5 2" xfId="33511"/>
    <cellStyle name="Normal 3 3 2 2 4 6" xfId="23351"/>
    <cellStyle name="Normal 3 3 2 2 5" xfId="3219"/>
    <cellStyle name="Normal 3 3 2 2 5 2" xfId="4592"/>
    <cellStyle name="Normal 3 3 2 2 5 2 2" xfId="7132"/>
    <cellStyle name="Normal 3 3 2 2 5 2 2 2" xfId="12212"/>
    <cellStyle name="Normal 3 3 2 2 5 2 2 2 2" xfId="22372"/>
    <cellStyle name="Normal 3 3 2 2 5 2 2 2 2 2" xfId="42692"/>
    <cellStyle name="Normal 3 3 2 2 5 2 2 2 3" xfId="32532"/>
    <cellStyle name="Normal 3 3 2 2 5 2 2 3" xfId="17292"/>
    <cellStyle name="Normal 3 3 2 2 5 2 2 3 2" xfId="37612"/>
    <cellStyle name="Normal 3 3 2 2 5 2 2 4" xfId="27452"/>
    <cellStyle name="Normal 3 3 2 2 5 2 3" xfId="9672"/>
    <cellStyle name="Normal 3 3 2 2 5 2 3 2" xfId="19832"/>
    <cellStyle name="Normal 3 3 2 2 5 2 3 2 2" xfId="40152"/>
    <cellStyle name="Normal 3 3 2 2 5 2 3 3" xfId="29992"/>
    <cellStyle name="Normal 3 3 2 2 5 2 4" xfId="14752"/>
    <cellStyle name="Normal 3 3 2 2 5 2 4 2" xfId="35072"/>
    <cellStyle name="Normal 3 3 2 2 5 2 5" xfId="24912"/>
    <cellStyle name="Normal 3 3 2 2 5 3" xfId="5861"/>
    <cellStyle name="Normal 3 3 2 2 5 3 2" xfId="10941"/>
    <cellStyle name="Normal 3 3 2 2 5 3 2 2" xfId="21101"/>
    <cellStyle name="Normal 3 3 2 2 5 3 2 2 2" xfId="41421"/>
    <cellStyle name="Normal 3 3 2 2 5 3 2 3" xfId="31261"/>
    <cellStyle name="Normal 3 3 2 2 5 3 3" xfId="16021"/>
    <cellStyle name="Normal 3 3 2 2 5 3 3 2" xfId="36341"/>
    <cellStyle name="Normal 3 3 2 2 5 3 4" xfId="26181"/>
    <cellStyle name="Normal 3 3 2 2 5 4" xfId="8401"/>
    <cellStyle name="Normal 3 3 2 2 5 4 2" xfId="18561"/>
    <cellStyle name="Normal 3 3 2 2 5 4 2 2" xfId="38881"/>
    <cellStyle name="Normal 3 3 2 2 5 4 3" xfId="28721"/>
    <cellStyle name="Normal 3 3 2 2 5 5" xfId="13481"/>
    <cellStyle name="Normal 3 3 2 2 5 5 2" xfId="33801"/>
    <cellStyle name="Normal 3 3 2 2 5 6" xfId="23641"/>
    <cellStyle name="Normal 3 3 2 2 6" xfId="3220"/>
    <cellStyle name="Normal 3 3 2 2 7" xfId="4295"/>
    <cellStyle name="Normal 3 3 2 2 7 2" xfId="6835"/>
    <cellStyle name="Normal 3 3 2 2 7 2 2" xfId="11915"/>
    <cellStyle name="Normal 3 3 2 2 7 2 2 2" xfId="22075"/>
    <cellStyle name="Normal 3 3 2 2 7 2 2 2 2" xfId="42395"/>
    <cellStyle name="Normal 3 3 2 2 7 2 2 3" xfId="32235"/>
    <cellStyle name="Normal 3 3 2 2 7 2 3" xfId="16995"/>
    <cellStyle name="Normal 3 3 2 2 7 2 3 2" xfId="37315"/>
    <cellStyle name="Normal 3 3 2 2 7 2 4" xfId="27155"/>
    <cellStyle name="Normal 3 3 2 2 7 3" xfId="9375"/>
    <cellStyle name="Normal 3 3 2 2 7 3 2" xfId="19535"/>
    <cellStyle name="Normal 3 3 2 2 7 3 2 2" xfId="39855"/>
    <cellStyle name="Normal 3 3 2 2 7 3 3" xfId="29695"/>
    <cellStyle name="Normal 3 3 2 2 7 4" xfId="14455"/>
    <cellStyle name="Normal 3 3 2 2 7 4 2" xfId="34775"/>
    <cellStyle name="Normal 3 3 2 2 7 5" xfId="24615"/>
    <cellStyle name="Normal 3 3 2 2 8" xfId="5564"/>
    <cellStyle name="Normal 3 3 2 2 8 2" xfId="10644"/>
    <cellStyle name="Normal 3 3 2 2 8 2 2" xfId="20804"/>
    <cellStyle name="Normal 3 3 2 2 8 2 2 2" xfId="41124"/>
    <cellStyle name="Normal 3 3 2 2 8 2 3" xfId="30964"/>
    <cellStyle name="Normal 3 3 2 2 8 3" xfId="15724"/>
    <cellStyle name="Normal 3 3 2 2 8 3 2" xfId="36044"/>
    <cellStyle name="Normal 3 3 2 2 8 4" xfId="25884"/>
    <cellStyle name="Normal 3 3 2 2 9" xfId="8104"/>
    <cellStyle name="Normal 3 3 2 2 9 2" xfId="18264"/>
    <cellStyle name="Normal 3 3 2 2 9 2 2" xfId="38584"/>
    <cellStyle name="Normal 3 3 2 2 9 3" xfId="28424"/>
    <cellStyle name="Normal 3 3 2 3" xfId="2253"/>
    <cellStyle name="Normal 3 3 2 3 2" xfId="2254"/>
    <cellStyle name="Normal 3 3 2 3 2 2" xfId="2255"/>
    <cellStyle name="Normal 3 3 2 3 2 2 2" xfId="2256"/>
    <cellStyle name="Normal 3 3 2 3 2 2 2 2" xfId="4306"/>
    <cellStyle name="Normal 3 3 2 3 2 2 2 2 2" xfId="6846"/>
    <cellStyle name="Normal 3 3 2 3 2 2 2 2 2 2" xfId="11926"/>
    <cellStyle name="Normal 3 3 2 3 2 2 2 2 2 2 2" xfId="22086"/>
    <cellStyle name="Normal 3 3 2 3 2 2 2 2 2 2 2 2" xfId="42406"/>
    <cellStyle name="Normal 3 3 2 3 2 2 2 2 2 2 3" xfId="32246"/>
    <cellStyle name="Normal 3 3 2 3 2 2 2 2 2 3" xfId="17006"/>
    <cellStyle name="Normal 3 3 2 3 2 2 2 2 2 3 2" xfId="37326"/>
    <cellStyle name="Normal 3 3 2 3 2 2 2 2 2 4" xfId="27166"/>
    <cellStyle name="Normal 3 3 2 3 2 2 2 2 3" xfId="9386"/>
    <cellStyle name="Normal 3 3 2 3 2 2 2 2 3 2" xfId="19546"/>
    <cellStyle name="Normal 3 3 2 3 2 2 2 2 3 2 2" xfId="39866"/>
    <cellStyle name="Normal 3 3 2 3 2 2 2 2 3 3" xfId="29706"/>
    <cellStyle name="Normal 3 3 2 3 2 2 2 2 4" xfId="14466"/>
    <cellStyle name="Normal 3 3 2 3 2 2 2 2 4 2" xfId="34786"/>
    <cellStyle name="Normal 3 3 2 3 2 2 2 2 5" xfId="24626"/>
    <cellStyle name="Normal 3 3 2 3 2 2 2 3" xfId="5575"/>
    <cellStyle name="Normal 3 3 2 3 2 2 2 3 2" xfId="10655"/>
    <cellStyle name="Normal 3 3 2 3 2 2 2 3 2 2" xfId="20815"/>
    <cellStyle name="Normal 3 3 2 3 2 2 2 3 2 2 2" xfId="41135"/>
    <cellStyle name="Normal 3 3 2 3 2 2 2 3 2 3" xfId="30975"/>
    <cellStyle name="Normal 3 3 2 3 2 2 2 3 3" xfId="15735"/>
    <cellStyle name="Normal 3 3 2 3 2 2 2 3 3 2" xfId="36055"/>
    <cellStyle name="Normal 3 3 2 3 2 2 2 3 4" xfId="25895"/>
    <cellStyle name="Normal 3 3 2 3 2 2 2 4" xfId="8115"/>
    <cellStyle name="Normal 3 3 2 3 2 2 2 4 2" xfId="18275"/>
    <cellStyle name="Normal 3 3 2 3 2 2 2 4 2 2" xfId="38595"/>
    <cellStyle name="Normal 3 3 2 3 2 2 2 4 3" xfId="28435"/>
    <cellStyle name="Normal 3 3 2 3 2 2 2 5" xfId="13195"/>
    <cellStyle name="Normal 3 3 2 3 2 2 2 5 2" xfId="33515"/>
    <cellStyle name="Normal 3 3 2 3 2 2 2 6" xfId="23355"/>
    <cellStyle name="Normal 3 3 2 3 2 2 3" xfId="4305"/>
    <cellStyle name="Normal 3 3 2 3 2 2 3 2" xfId="6845"/>
    <cellStyle name="Normal 3 3 2 3 2 2 3 2 2" xfId="11925"/>
    <cellStyle name="Normal 3 3 2 3 2 2 3 2 2 2" xfId="22085"/>
    <cellStyle name="Normal 3 3 2 3 2 2 3 2 2 2 2" xfId="42405"/>
    <cellStyle name="Normal 3 3 2 3 2 2 3 2 2 3" xfId="32245"/>
    <cellStyle name="Normal 3 3 2 3 2 2 3 2 3" xfId="17005"/>
    <cellStyle name="Normal 3 3 2 3 2 2 3 2 3 2" xfId="37325"/>
    <cellStyle name="Normal 3 3 2 3 2 2 3 2 4" xfId="27165"/>
    <cellStyle name="Normal 3 3 2 3 2 2 3 3" xfId="9385"/>
    <cellStyle name="Normal 3 3 2 3 2 2 3 3 2" xfId="19545"/>
    <cellStyle name="Normal 3 3 2 3 2 2 3 3 2 2" xfId="39865"/>
    <cellStyle name="Normal 3 3 2 3 2 2 3 3 3" xfId="29705"/>
    <cellStyle name="Normal 3 3 2 3 2 2 3 4" xfId="14465"/>
    <cellStyle name="Normal 3 3 2 3 2 2 3 4 2" xfId="34785"/>
    <cellStyle name="Normal 3 3 2 3 2 2 3 5" xfId="24625"/>
    <cellStyle name="Normal 3 3 2 3 2 2 4" xfId="5574"/>
    <cellStyle name="Normal 3 3 2 3 2 2 4 2" xfId="10654"/>
    <cellStyle name="Normal 3 3 2 3 2 2 4 2 2" xfId="20814"/>
    <cellStyle name="Normal 3 3 2 3 2 2 4 2 2 2" xfId="41134"/>
    <cellStyle name="Normal 3 3 2 3 2 2 4 2 3" xfId="30974"/>
    <cellStyle name="Normal 3 3 2 3 2 2 4 3" xfId="15734"/>
    <cellStyle name="Normal 3 3 2 3 2 2 4 3 2" xfId="36054"/>
    <cellStyle name="Normal 3 3 2 3 2 2 4 4" xfId="25894"/>
    <cellStyle name="Normal 3 3 2 3 2 2 5" xfId="8114"/>
    <cellStyle name="Normal 3 3 2 3 2 2 5 2" xfId="18274"/>
    <cellStyle name="Normal 3 3 2 3 2 2 5 2 2" xfId="38594"/>
    <cellStyle name="Normal 3 3 2 3 2 2 5 3" xfId="28434"/>
    <cellStyle name="Normal 3 3 2 3 2 2 6" xfId="13194"/>
    <cellStyle name="Normal 3 3 2 3 2 2 6 2" xfId="33514"/>
    <cellStyle name="Normal 3 3 2 3 2 2 7" xfId="23354"/>
    <cellStyle name="Normal 3 3 2 3 2 3" xfId="2257"/>
    <cellStyle name="Normal 3 3 2 3 2 3 2" xfId="4307"/>
    <cellStyle name="Normal 3 3 2 3 2 3 2 2" xfId="6847"/>
    <cellStyle name="Normal 3 3 2 3 2 3 2 2 2" xfId="11927"/>
    <cellStyle name="Normal 3 3 2 3 2 3 2 2 2 2" xfId="22087"/>
    <cellStyle name="Normal 3 3 2 3 2 3 2 2 2 2 2" xfId="42407"/>
    <cellStyle name="Normal 3 3 2 3 2 3 2 2 2 3" xfId="32247"/>
    <cellStyle name="Normal 3 3 2 3 2 3 2 2 3" xfId="17007"/>
    <cellStyle name="Normal 3 3 2 3 2 3 2 2 3 2" xfId="37327"/>
    <cellStyle name="Normal 3 3 2 3 2 3 2 2 4" xfId="27167"/>
    <cellStyle name="Normal 3 3 2 3 2 3 2 3" xfId="9387"/>
    <cellStyle name="Normal 3 3 2 3 2 3 2 3 2" xfId="19547"/>
    <cellStyle name="Normal 3 3 2 3 2 3 2 3 2 2" xfId="39867"/>
    <cellStyle name="Normal 3 3 2 3 2 3 2 3 3" xfId="29707"/>
    <cellStyle name="Normal 3 3 2 3 2 3 2 4" xfId="14467"/>
    <cellStyle name="Normal 3 3 2 3 2 3 2 4 2" xfId="34787"/>
    <cellStyle name="Normal 3 3 2 3 2 3 2 5" xfId="24627"/>
    <cellStyle name="Normal 3 3 2 3 2 3 3" xfId="5576"/>
    <cellStyle name="Normal 3 3 2 3 2 3 3 2" xfId="10656"/>
    <cellStyle name="Normal 3 3 2 3 2 3 3 2 2" xfId="20816"/>
    <cellStyle name="Normal 3 3 2 3 2 3 3 2 2 2" xfId="41136"/>
    <cellStyle name="Normal 3 3 2 3 2 3 3 2 3" xfId="30976"/>
    <cellStyle name="Normal 3 3 2 3 2 3 3 3" xfId="15736"/>
    <cellStyle name="Normal 3 3 2 3 2 3 3 3 2" xfId="36056"/>
    <cellStyle name="Normal 3 3 2 3 2 3 3 4" xfId="25896"/>
    <cellStyle name="Normal 3 3 2 3 2 3 4" xfId="8116"/>
    <cellStyle name="Normal 3 3 2 3 2 3 4 2" xfId="18276"/>
    <cellStyle name="Normal 3 3 2 3 2 3 4 2 2" xfId="38596"/>
    <cellStyle name="Normal 3 3 2 3 2 3 4 3" xfId="28436"/>
    <cellStyle name="Normal 3 3 2 3 2 3 5" xfId="13196"/>
    <cellStyle name="Normal 3 3 2 3 2 3 5 2" xfId="33516"/>
    <cellStyle name="Normal 3 3 2 3 2 3 6" xfId="23356"/>
    <cellStyle name="Normal 3 3 2 3 2 4" xfId="4304"/>
    <cellStyle name="Normal 3 3 2 3 2 4 2" xfId="6844"/>
    <cellStyle name="Normal 3 3 2 3 2 4 2 2" xfId="11924"/>
    <cellStyle name="Normal 3 3 2 3 2 4 2 2 2" xfId="22084"/>
    <cellStyle name="Normal 3 3 2 3 2 4 2 2 2 2" xfId="42404"/>
    <cellStyle name="Normal 3 3 2 3 2 4 2 2 3" xfId="32244"/>
    <cellStyle name="Normal 3 3 2 3 2 4 2 3" xfId="17004"/>
    <cellStyle name="Normal 3 3 2 3 2 4 2 3 2" xfId="37324"/>
    <cellStyle name="Normal 3 3 2 3 2 4 2 4" xfId="27164"/>
    <cellStyle name="Normal 3 3 2 3 2 4 3" xfId="9384"/>
    <cellStyle name="Normal 3 3 2 3 2 4 3 2" xfId="19544"/>
    <cellStyle name="Normal 3 3 2 3 2 4 3 2 2" xfId="39864"/>
    <cellStyle name="Normal 3 3 2 3 2 4 3 3" xfId="29704"/>
    <cellStyle name="Normal 3 3 2 3 2 4 4" xfId="14464"/>
    <cellStyle name="Normal 3 3 2 3 2 4 4 2" xfId="34784"/>
    <cellStyle name="Normal 3 3 2 3 2 4 5" xfId="24624"/>
    <cellStyle name="Normal 3 3 2 3 2 5" xfId="5573"/>
    <cellStyle name="Normal 3 3 2 3 2 5 2" xfId="10653"/>
    <cellStyle name="Normal 3 3 2 3 2 5 2 2" xfId="20813"/>
    <cellStyle name="Normal 3 3 2 3 2 5 2 2 2" xfId="41133"/>
    <cellStyle name="Normal 3 3 2 3 2 5 2 3" xfId="30973"/>
    <cellStyle name="Normal 3 3 2 3 2 5 3" xfId="15733"/>
    <cellStyle name="Normal 3 3 2 3 2 5 3 2" xfId="36053"/>
    <cellStyle name="Normal 3 3 2 3 2 5 4" xfId="25893"/>
    <cellStyle name="Normal 3 3 2 3 2 6" xfId="8113"/>
    <cellStyle name="Normal 3 3 2 3 2 6 2" xfId="18273"/>
    <cellStyle name="Normal 3 3 2 3 2 6 2 2" xfId="38593"/>
    <cellStyle name="Normal 3 3 2 3 2 6 3" xfId="28433"/>
    <cellStyle name="Normal 3 3 2 3 2 7" xfId="13193"/>
    <cellStyle name="Normal 3 3 2 3 2 7 2" xfId="33513"/>
    <cellStyle name="Normal 3 3 2 3 2 8" xfId="23353"/>
    <cellStyle name="Normal 3 3 2 3 3" xfId="2258"/>
    <cellStyle name="Normal 3 3 2 3 3 2" xfId="2259"/>
    <cellStyle name="Normal 3 3 2 3 3 2 2" xfId="4309"/>
    <cellStyle name="Normal 3 3 2 3 3 2 2 2" xfId="6849"/>
    <cellStyle name="Normal 3 3 2 3 3 2 2 2 2" xfId="11929"/>
    <cellStyle name="Normal 3 3 2 3 3 2 2 2 2 2" xfId="22089"/>
    <cellStyle name="Normal 3 3 2 3 3 2 2 2 2 2 2" xfId="42409"/>
    <cellStyle name="Normal 3 3 2 3 3 2 2 2 2 3" xfId="32249"/>
    <cellStyle name="Normal 3 3 2 3 3 2 2 2 3" xfId="17009"/>
    <cellStyle name="Normal 3 3 2 3 3 2 2 2 3 2" xfId="37329"/>
    <cellStyle name="Normal 3 3 2 3 3 2 2 2 4" xfId="27169"/>
    <cellStyle name="Normal 3 3 2 3 3 2 2 3" xfId="9389"/>
    <cellStyle name="Normal 3 3 2 3 3 2 2 3 2" xfId="19549"/>
    <cellStyle name="Normal 3 3 2 3 3 2 2 3 2 2" xfId="39869"/>
    <cellStyle name="Normal 3 3 2 3 3 2 2 3 3" xfId="29709"/>
    <cellStyle name="Normal 3 3 2 3 3 2 2 4" xfId="14469"/>
    <cellStyle name="Normal 3 3 2 3 3 2 2 4 2" xfId="34789"/>
    <cellStyle name="Normal 3 3 2 3 3 2 2 5" xfId="24629"/>
    <cellStyle name="Normal 3 3 2 3 3 2 3" xfId="5578"/>
    <cellStyle name="Normal 3 3 2 3 3 2 3 2" xfId="10658"/>
    <cellStyle name="Normal 3 3 2 3 3 2 3 2 2" xfId="20818"/>
    <cellStyle name="Normal 3 3 2 3 3 2 3 2 2 2" xfId="41138"/>
    <cellStyle name="Normal 3 3 2 3 3 2 3 2 3" xfId="30978"/>
    <cellStyle name="Normal 3 3 2 3 3 2 3 3" xfId="15738"/>
    <cellStyle name="Normal 3 3 2 3 3 2 3 3 2" xfId="36058"/>
    <cellStyle name="Normal 3 3 2 3 3 2 3 4" xfId="25898"/>
    <cellStyle name="Normal 3 3 2 3 3 2 4" xfId="8118"/>
    <cellStyle name="Normal 3 3 2 3 3 2 4 2" xfId="18278"/>
    <cellStyle name="Normal 3 3 2 3 3 2 4 2 2" xfId="38598"/>
    <cellStyle name="Normal 3 3 2 3 3 2 4 3" xfId="28438"/>
    <cellStyle name="Normal 3 3 2 3 3 2 5" xfId="13198"/>
    <cellStyle name="Normal 3 3 2 3 3 2 5 2" xfId="33518"/>
    <cellStyle name="Normal 3 3 2 3 3 2 6" xfId="23358"/>
    <cellStyle name="Normal 3 3 2 3 3 3" xfId="4308"/>
    <cellStyle name="Normal 3 3 2 3 3 3 2" xfId="6848"/>
    <cellStyle name="Normal 3 3 2 3 3 3 2 2" xfId="11928"/>
    <cellStyle name="Normal 3 3 2 3 3 3 2 2 2" xfId="22088"/>
    <cellStyle name="Normal 3 3 2 3 3 3 2 2 2 2" xfId="42408"/>
    <cellStyle name="Normal 3 3 2 3 3 3 2 2 3" xfId="32248"/>
    <cellStyle name="Normal 3 3 2 3 3 3 2 3" xfId="17008"/>
    <cellStyle name="Normal 3 3 2 3 3 3 2 3 2" xfId="37328"/>
    <cellStyle name="Normal 3 3 2 3 3 3 2 4" xfId="27168"/>
    <cellStyle name="Normal 3 3 2 3 3 3 3" xfId="9388"/>
    <cellStyle name="Normal 3 3 2 3 3 3 3 2" xfId="19548"/>
    <cellStyle name="Normal 3 3 2 3 3 3 3 2 2" xfId="39868"/>
    <cellStyle name="Normal 3 3 2 3 3 3 3 3" xfId="29708"/>
    <cellStyle name="Normal 3 3 2 3 3 3 4" xfId="14468"/>
    <cellStyle name="Normal 3 3 2 3 3 3 4 2" xfId="34788"/>
    <cellStyle name="Normal 3 3 2 3 3 3 5" xfId="24628"/>
    <cellStyle name="Normal 3 3 2 3 3 4" xfId="5577"/>
    <cellStyle name="Normal 3 3 2 3 3 4 2" xfId="10657"/>
    <cellStyle name="Normal 3 3 2 3 3 4 2 2" xfId="20817"/>
    <cellStyle name="Normal 3 3 2 3 3 4 2 2 2" xfId="41137"/>
    <cellStyle name="Normal 3 3 2 3 3 4 2 3" xfId="30977"/>
    <cellStyle name="Normal 3 3 2 3 3 4 3" xfId="15737"/>
    <cellStyle name="Normal 3 3 2 3 3 4 3 2" xfId="36057"/>
    <cellStyle name="Normal 3 3 2 3 3 4 4" xfId="25897"/>
    <cellStyle name="Normal 3 3 2 3 3 5" xfId="8117"/>
    <cellStyle name="Normal 3 3 2 3 3 5 2" xfId="18277"/>
    <cellStyle name="Normal 3 3 2 3 3 5 2 2" xfId="38597"/>
    <cellStyle name="Normal 3 3 2 3 3 5 3" xfId="28437"/>
    <cellStyle name="Normal 3 3 2 3 3 6" xfId="13197"/>
    <cellStyle name="Normal 3 3 2 3 3 6 2" xfId="33517"/>
    <cellStyle name="Normal 3 3 2 3 3 7" xfId="23357"/>
    <cellStyle name="Normal 3 3 2 3 4" xfId="2260"/>
    <cellStyle name="Normal 3 3 2 3 4 2" xfId="4310"/>
    <cellStyle name="Normal 3 3 2 3 4 2 2" xfId="6850"/>
    <cellStyle name="Normal 3 3 2 3 4 2 2 2" xfId="11930"/>
    <cellStyle name="Normal 3 3 2 3 4 2 2 2 2" xfId="22090"/>
    <cellStyle name="Normal 3 3 2 3 4 2 2 2 2 2" xfId="42410"/>
    <cellStyle name="Normal 3 3 2 3 4 2 2 2 3" xfId="32250"/>
    <cellStyle name="Normal 3 3 2 3 4 2 2 3" xfId="17010"/>
    <cellStyle name="Normal 3 3 2 3 4 2 2 3 2" xfId="37330"/>
    <cellStyle name="Normal 3 3 2 3 4 2 2 4" xfId="27170"/>
    <cellStyle name="Normal 3 3 2 3 4 2 3" xfId="9390"/>
    <cellStyle name="Normal 3 3 2 3 4 2 3 2" xfId="19550"/>
    <cellStyle name="Normal 3 3 2 3 4 2 3 2 2" xfId="39870"/>
    <cellStyle name="Normal 3 3 2 3 4 2 3 3" xfId="29710"/>
    <cellStyle name="Normal 3 3 2 3 4 2 4" xfId="14470"/>
    <cellStyle name="Normal 3 3 2 3 4 2 4 2" xfId="34790"/>
    <cellStyle name="Normal 3 3 2 3 4 2 5" xfId="24630"/>
    <cellStyle name="Normal 3 3 2 3 4 3" xfId="5579"/>
    <cellStyle name="Normal 3 3 2 3 4 3 2" xfId="10659"/>
    <cellStyle name="Normal 3 3 2 3 4 3 2 2" xfId="20819"/>
    <cellStyle name="Normal 3 3 2 3 4 3 2 2 2" xfId="41139"/>
    <cellStyle name="Normal 3 3 2 3 4 3 2 3" xfId="30979"/>
    <cellStyle name="Normal 3 3 2 3 4 3 3" xfId="15739"/>
    <cellStyle name="Normal 3 3 2 3 4 3 3 2" xfId="36059"/>
    <cellStyle name="Normal 3 3 2 3 4 3 4" xfId="25899"/>
    <cellStyle name="Normal 3 3 2 3 4 4" xfId="8119"/>
    <cellStyle name="Normal 3 3 2 3 4 4 2" xfId="18279"/>
    <cellStyle name="Normal 3 3 2 3 4 4 2 2" xfId="38599"/>
    <cellStyle name="Normal 3 3 2 3 4 4 3" xfId="28439"/>
    <cellStyle name="Normal 3 3 2 3 4 5" xfId="13199"/>
    <cellStyle name="Normal 3 3 2 3 4 5 2" xfId="33519"/>
    <cellStyle name="Normal 3 3 2 3 4 6" xfId="23359"/>
    <cellStyle name="Normal 3 3 2 3 5" xfId="4303"/>
    <cellStyle name="Normal 3 3 2 3 5 2" xfId="6843"/>
    <cellStyle name="Normal 3 3 2 3 5 2 2" xfId="11923"/>
    <cellStyle name="Normal 3 3 2 3 5 2 2 2" xfId="22083"/>
    <cellStyle name="Normal 3 3 2 3 5 2 2 2 2" xfId="42403"/>
    <cellStyle name="Normal 3 3 2 3 5 2 2 3" xfId="32243"/>
    <cellStyle name="Normal 3 3 2 3 5 2 3" xfId="17003"/>
    <cellStyle name="Normal 3 3 2 3 5 2 3 2" xfId="37323"/>
    <cellStyle name="Normal 3 3 2 3 5 2 4" xfId="27163"/>
    <cellStyle name="Normal 3 3 2 3 5 3" xfId="9383"/>
    <cellStyle name="Normal 3 3 2 3 5 3 2" xfId="19543"/>
    <cellStyle name="Normal 3 3 2 3 5 3 2 2" xfId="39863"/>
    <cellStyle name="Normal 3 3 2 3 5 3 3" xfId="29703"/>
    <cellStyle name="Normal 3 3 2 3 5 4" xfId="14463"/>
    <cellStyle name="Normal 3 3 2 3 5 4 2" xfId="34783"/>
    <cellStyle name="Normal 3 3 2 3 5 5" xfId="24623"/>
    <cellStyle name="Normal 3 3 2 3 6" xfId="5572"/>
    <cellStyle name="Normal 3 3 2 3 6 2" xfId="10652"/>
    <cellStyle name="Normal 3 3 2 3 6 2 2" xfId="20812"/>
    <cellStyle name="Normal 3 3 2 3 6 2 2 2" xfId="41132"/>
    <cellStyle name="Normal 3 3 2 3 6 2 3" xfId="30972"/>
    <cellStyle name="Normal 3 3 2 3 6 3" xfId="15732"/>
    <cellStyle name="Normal 3 3 2 3 6 3 2" xfId="36052"/>
    <cellStyle name="Normal 3 3 2 3 6 4" xfId="25892"/>
    <cellStyle name="Normal 3 3 2 3 7" xfId="8112"/>
    <cellStyle name="Normal 3 3 2 3 7 2" xfId="18272"/>
    <cellStyle name="Normal 3 3 2 3 7 2 2" xfId="38592"/>
    <cellStyle name="Normal 3 3 2 3 7 3" xfId="28432"/>
    <cellStyle name="Normal 3 3 2 3 8" xfId="13192"/>
    <cellStyle name="Normal 3 3 2 3 8 2" xfId="33512"/>
    <cellStyle name="Normal 3 3 2 3 9" xfId="23352"/>
    <cellStyle name="Normal 3 3 2 4" xfId="2261"/>
    <cellStyle name="Normal 3 3 2 4 2" xfId="2262"/>
    <cellStyle name="Normal 3 3 2 4 2 2" xfId="2263"/>
    <cellStyle name="Normal 3 3 2 4 2 2 2" xfId="4313"/>
    <cellStyle name="Normal 3 3 2 4 2 2 2 2" xfId="6853"/>
    <cellStyle name="Normal 3 3 2 4 2 2 2 2 2" xfId="11933"/>
    <cellStyle name="Normal 3 3 2 4 2 2 2 2 2 2" xfId="22093"/>
    <cellStyle name="Normal 3 3 2 4 2 2 2 2 2 2 2" xfId="42413"/>
    <cellStyle name="Normal 3 3 2 4 2 2 2 2 2 3" xfId="32253"/>
    <cellStyle name="Normal 3 3 2 4 2 2 2 2 3" xfId="17013"/>
    <cellStyle name="Normal 3 3 2 4 2 2 2 2 3 2" xfId="37333"/>
    <cellStyle name="Normal 3 3 2 4 2 2 2 2 4" xfId="27173"/>
    <cellStyle name="Normal 3 3 2 4 2 2 2 3" xfId="9393"/>
    <cellStyle name="Normal 3 3 2 4 2 2 2 3 2" xfId="19553"/>
    <cellStyle name="Normal 3 3 2 4 2 2 2 3 2 2" xfId="39873"/>
    <cellStyle name="Normal 3 3 2 4 2 2 2 3 3" xfId="29713"/>
    <cellStyle name="Normal 3 3 2 4 2 2 2 4" xfId="14473"/>
    <cellStyle name="Normal 3 3 2 4 2 2 2 4 2" xfId="34793"/>
    <cellStyle name="Normal 3 3 2 4 2 2 2 5" xfId="24633"/>
    <cellStyle name="Normal 3 3 2 4 2 2 3" xfId="5582"/>
    <cellStyle name="Normal 3 3 2 4 2 2 3 2" xfId="10662"/>
    <cellStyle name="Normal 3 3 2 4 2 2 3 2 2" xfId="20822"/>
    <cellStyle name="Normal 3 3 2 4 2 2 3 2 2 2" xfId="41142"/>
    <cellStyle name="Normal 3 3 2 4 2 2 3 2 3" xfId="30982"/>
    <cellStyle name="Normal 3 3 2 4 2 2 3 3" xfId="15742"/>
    <cellStyle name="Normal 3 3 2 4 2 2 3 3 2" xfId="36062"/>
    <cellStyle name="Normal 3 3 2 4 2 2 3 4" xfId="25902"/>
    <cellStyle name="Normal 3 3 2 4 2 2 4" xfId="8122"/>
    <cellStyle name="Normal 3 3 2 4 2 2 4 2" xfId="18282"/>
    <cellStyle name="Normal 3 3 2 4 2 2 4 2 2" xfId="38602"/>
    <cellStyle name="Normal 3 3 2 4 2 2 4 3" xfId="28442"/>
    <cellStyle name="Normal 3 3 2 4 2 2 5" xfId="13202"/>
    <cellStyle name="Normal 3 3 2 4 2 2 5 2" xfId="33522"/>
    <cellStyle name="Normal 3 3 2 4 2 2 6" xfId="23362"/>
    <cellStyle name="Normal 3 3 2 4 2 3" xfId="4312"/>
    <cellStyle name="Normal 3 3 2 4 2 3 2" xfId="6852"/>
    <cellStyle name="Normal 3 3 2 4 2 3 2 2" xfId="11932"/>
    <cellStyle name="Normal 3 3 2 4 2 3 2 2 2" xfId="22092"/>
    <cellStyle name="Normal 3 3 2 4 2 3 2 2 2 2" xfId="42412"/>
    <cellStyle name="Normal 3 3 2 4 2 3 2 2 3" xfId="32252"/>
    <cellStyle name="Normal 3 3 2 4 2 3 2 3" xfId="17012"/>
    <cellStyle name="Normal 3 3 2 4 2 3 2 3 2" xfId="37332"/>
    <cellStyle name="Normal 3 3 2 4 2 3 2 4" xfId="27172"/>
    <cellStyle name="Normal 3 3 2 4 2 3 3" xfId="9392"/>
    <cellStyle name="Normal 3 3 2 4 2 3 3 2" xfId="19552"/>
    <cellStyle name="Normal 3 3 2 4 2 3 3 2 2" xfId="39872"/>
    <cellStyle name="Normal 3 3 2 4 2 3 3 3" xfId="29712"/>
    <cellStyle name="Normal 3 3 2 4 2 3 4" xfId="14472"/>
    <cellStyle name="Normal 3 3 2 4 2 3 4 2" xfId="34792"/>
    <cellStyle name="Normal 3 3 2 4 2 3 5" xfId="24632"/>
    <cellStyle name="Normal 3 3 2 4 2 4" xfId="5581"/>
    <cellStyle name="Normal 3 3 2 4 2 4 2" xfId="10661"/>
    <cellStyle name="Normal 3 3 2 4 2 4 2 2" xfId="20821"/>
    <cellStyle name="Normal 3 3 2 4 2 4 2 2 2" xfId="41141"/>
    <cellStyle name="Normal 3 3 2 4 2 4 2 3" xfId="30981"/>
    <cellStyle name="Normal 3 3 2 4 2 4 3" xfId="15741"/>
    <cellStyle name="Normal 3 3 2 4 2 4 3 2" xfId="36061"/>
    <cellStyle name="Normal 3 3 2 4 2 4 4" xfId="25901"/>
    <cellStyle name="Normal 3 3 2 4 2 5" xfId="8121"/>
    <cellStyle name="Normal 3 3 2 4 2 5 2" xfId="18281"/>
    <cellStyle name="Normal 3 3 2 4 2 5 2 2" xfId="38601"/>
    <cellStyle name="Normal 3 3 2 4 2 5 3" xfId="28441"/>
    <cellStyle name="Normal 3 3 2 4 2 6" xfId="13201"/>
    <cellStyle name="Normal 3 3 2 4 2 6 2" xfId="33521"/>
    <cellStyle name="Normal 3 3 2 4 2 7" xfId="23361"/>
    <cellStyle name="Normal 3 3 2 4 3" xfId="2264"/>
    <cellStyle name="Normal 3 3 2 4 3 2" xfId="4314"/>
    <cellStyle name="Normal 3 3 2 4 3 2 2" xfId="6854"/>
    <cellStyle name="Normal 3 3 2 4 3 2 2 2" xfId="11934"/>
    <cellStyle name="Normal 3 3 2 4 3 2 2 2 2" xfId="22094"/>
    <cellStyle name="Normal 3 3 2 4 3 2 2 2 2 2" xfId="42414"/>
    <cellStyle name="Normal 3 3 2 4 3 2 2 2 3" xfId="32254"/>
    <cellStyle name="Normal 3 3 2 4 3 2 2 3" xfId="17014"/>
    <cellStyle name="Normal 3 3 2 4 3 2 2 3 2" xfId="37334"/>
    <cellStyle name="Normal 3 3 2 4 3 2 2 4" xfId="27174"/>
    <cellStyle name="Normal 3 3 2 4 3 2 3" xfId="9394"/>
    <cellStyle name="Normal 3 3 2 4 3 2 3 2" xfId="19554"/>
    <cellStyle name="Normal 3 3 2 4 3 2 3 2 2" xfId="39874"/>
    <cellStyle name="Normal 3 3 2 4 3 2 3 3" xfId="29714"/>
    <cellStyle name="Normal 3 3 2 4 3 2 4" xfId="14474"/>
    <cellStyle name="Normal 3 3 2 4 3 2 4 2" xfId="34794"/>
    <cellStyle name="Normal 3 3 2 4 3 2 5" xfId="24634"/>
    <cellStyle name="Normal 3 3 2 4 3 3" xfId="5583"/>
    <cellStyle name="Normal 3 3 2 4 3 3 2" xfId="10663"/>
    <cellStyle name="Normal 3 3 2 4 3 3 2 2" xfId="20823"/>
    <cellStyle name="Normal 3 3 2 4 3 3 2 2 2" xfId="41143"/>
    <cellStyle name="Normal 3 3 2 4 3 3 2 3" xfId="30983"/>
    <cellStyle name="Normal 3 3 2 4 3 3 3" xfId="15743"/>
    <cellStyle name="Normal 3 3 2 4 3 3 3 2" xfId="36063"/>
    <cellStyle name="Normal 3 3 2 4 3 3 4" xfId="25903"/>
    <cellStyle name="Normal 3 3 2 4 3 4" xfId="8123"/>
    <cellStyle name="Normal 3 3 2 4 3 4 2" xfId="18283"/>
    <cellStyle name="Normal 3 3 2 4 3 4 2 2" xfId="38603"/>
    <cellStyle name="Normal 3 3 2 4 3 4 3" xfId="28443"/>
    <cellStyle name="Normal 3 3 2 4 3 5" xfId="13203"/>
    <cellStyle name="Normal 3 3 2 4 3 5 2" xfId="33523"/>
    <cellStyle name="Normal 3 3 2 4 3 6" xfId="23363"/>
    <cellStyle name="Normal 3 3 2 4 4" xfId="4311"/>
    <cellStyle name="Normal 3 3 2 4 4 2" xfId="6851"/>
    <cellStyle name="Normal 3 3 2 4 4 2 2" xfId="11931"/>
    <cellStyle name="Normal 3 3 2 4 4 2 2 2" xfId="22091"/>
    <cellStyle name="Normal 3 3 2 4 4 2 2 2 2" xfId="42411"/>
    <cellStyle name="Normal 3 3 2 4 4 2 2 3" xfId="32251"/>
    <cellStyle name="Normal 3 3 2 4 4 2 3" xfId="17011"/>
    <cellStyle name="Normal 3 3 2 4 4 2 3 2" xfId="37331"/>
    <cellStyle name="Normal 3 3 2 4 4 2 4" xfId="27171"/>
    <cellStyle name="Normal 3 3 2 4 4 3" xfId="9391"/>
    <cellStyle name="Normal 3 3 2 4 4 3 2" xfId="19551"/>
    <cellStyle name="Normal 3 3 2 4 4 3 2 2" xfId="39871"/>
    <cellStyle name="Normal 3 3 2 4 4 3 3" xfId="29711"/>
    <cellStyle name="Normal 3 3 2 4 4 4" xfId="14471"/>
    <cellStyle name="Normal 3 3 2 4 4 4 2" xfId="34791"/>
    <cellStyle name="Normal 3 3 2 4 4 5" xfId="24631"/>
    <cellStyle name="Normal 3 3 2 4 5" xfId="5580"/>
    <cellStyle name="Normal 3 3 2 4 5 2" xfId="10660"/>
    <cellStyle name="Normal 3 3 2 4 5 2 2" xfId="20820"/>
    <cellStyle name="Normal 3 3 2 4 5 2 2 2" xfId="41140"/>
    <cellStyle name="Normal 3 3 2 4 5 2 3" xfId="30980"/>
    <cellStyle name="Normal 3 3 2 4 5 3" xfId="15740"/>
    <cellStyle name="Normal 3 3 2 4 5 3 2" xfId="36060"/>
    <cellStyle name="Normal 3 3 2 4 5 4" xfId="25900"/>
    <cellStyle name="Normal 3 3 2 4 6" xfId="8120"/>
    <cellStyle name="Normal 3 3 2 4 6 2" xfId="18280"/>
    <cellStyle name="Normal 3 3 2 4 6 2 2" xfId="38600"/>
    <cellStyle name="Normal 3 3 2 4 6 3" xfId="28440"/>
    <cellStyle name="Normal 3 3 2 4 7" xfId="13200"/>
    <cellStyle name="Normal 3 3 2 4 7 2" xfId="33520"/>
    <cellStyle name="Normal 3 3 2 4 8" xfId="23360"/>
    <cellStyle name="Normal 3 3 2 5" xfId="2265"/>
    <cellStyle name="Normal 3 3 2 5 2" xfId="2266"/>
    <cellStyle name="Normal 3 3 2 5 2 2" xfId="4316"/>
    <cellStyle name="Normal 3 3 2 5 2 2 2" xfId="6856"/>
    <cellStyle name="Normal 3 3 2 5 2 2 2 2" xfId="11936"/>
    <cellStyle name="Normal 3 3 2 5 2 2 2 2 2" xfId="22096"/>
    <cellStyle name="Normal 3 3 2 5 2 2 2 2 2 2" xfId="42416"/>
    <cellStyle name="Normal 3 3 2 5 2 2 2 2 3" xfId="32256"/>
    <cellStyle name="Normal 3 3 2 5 2 2 2 3" xfId="17016"/>
    <cellStyle name="Normal 3 3 2 5 2 2 2 3 2" xfId="37336"/>
    <cellStyle name="Normal 3 3 2 5 2 2 2 4" xfId="27176"/>
    <cellStyle name="Normal 3 3 2 5 2 2 3" xfId="9396"/>
    <cellStyle name="Normal 3 3 2 5 2 2 3 2" xfId="19556"/>
    <cellStyle name="Normal 3 3 2 5 2 2 3 2 2" xfId="39876"/>
    <cellStyle name="Normal 3 3 2 5 2 2 3 3" xfId="29716"/>
    <cellStyle name="Normal 3 3 2 5 2 2 4" xfId="14476"/>
    <cellStyle name="Normal 3 3 2 5 2 2 4 2" xfId="34796"/>
    <cellStyle name="Normal 3 3 2 5 2 2 5" xfId="24636"/>
    <cellStyle name="Normal 3 3 2 5 2 3" xfId="5585"/>
    <cellStyle name="Normal 3 3 2 5 2 3 2" xfId="10665"/>
    <cellStyle name="Normal 3 3 2 5 2 3 2 2" xfId="20825"/>
    <cellStyle name="Normal 3 3 2 5 2 3 2 2 2" xfId="41145"/>
    <cellStyle name="Normal 3 3 2 5 2 3 2 3" xfId="30985"/>
    <cellStyle name="Normal 3 3 2 5 2 3 3" xfId="15745"/>
    <cellStyle name="Normal 3 3 2 5 2 3 3 2" xfId="36065"/>
    <cellStyle name="Normal 3 3 2 5 2 3 4" xfId="25905"/>
    <cellStyle name="Normal 3 3 2 5 2 4" xfId="8125"/>
    <cellStyle name="Normal 3 3 2 5 2 4 2" xfId="18285"/>
    <cellStyle name="Normal 3 3 2 5 2 4 2 2" xfId="38605"/>
    <cellStyle name="Normal 3 3 2 5 2 4 3" xfId="28445"/>
    <cellStyle name="Normal 3 3 2 5 2 5" xfId="13205"/>
    <cellStyle name="Normal 3 3 2 5 2 5 2" xfId="33525"/>
    <cellStyle name="Normal 3 3 2 5 2 6" xfId="23365"/>
    <cellStyle name="Normal 3 3 2 5 3" xfId="4315"/>
    <cellStyle name="Normal 3 3 2 5 3 2" xfId="6855"/>
    <cellStyle name="Normal 3 3 2 5 3 2 2" xfId="11935"/>
    <cellStyle name="Normal 3 3 2 5 3 2 2 2" xfId="22095"/>
    <cellStyle name="Normal 3 3 2 5 3 2 2 2 2" xfId="42415"/>
    <cellStyle name="Normal 3 3 2 5 3 2 2 3" xfId="32255"/>
    <cellStyle name="Normal 3 3 2 5 3 2 3" xfId="17015"/>
    <cellStyle name="Normal 3 3 2 5 3 2 3 2" xfId="37335"/>
    <cellStyle name="Normal 3 3 2 5 3 2 4" xfId="27175"/>
    <cellStyle name="Normal 3 3 2 5 3 3" xfId="9395"/>
    <cellStyle name="Normal 3 3 2 5 3 3 2" xfId="19555"/>
    <cellStyle name="Normal 3 3 2 5 3 3 2 2" xfId="39875"/>
    <cellStyle name="Normal 3 3 2 5 3 3 3" xfId="29715"/>
    <cellStyle name="Normal 3 3 2 5 3 4" xfId="14475"/>
    <cellStyle name="Normal 3 3 2 5 3 4 2" xfId="34795"/>
    <cellStyle name="Normal 3 3 2 5 3 5" xfId="24635"/>
    <cellStyle name="Normal 3 3 2 5 4" xfId="5584"/>
    <cellStyle name="Normal 3 3 2 5 4 2" xfId="10664"/>
    <cellStyle name="Normal 3 3 2 5 4 2 2" xfId="20824"/>
    <cellStyle name="Normal 3 3 2 5 4 2 2 2" xfId="41144"/>
    <cellStyle name="Normal 3 3 2 5 4 2 3" xfId="30984"/>
    <cellStyle name="Normal 3 3 2 5 4 3" xfId="15744"/>
    <cellStyle name="Normal 3 3 2 5 4 3 2" xfId="36064"/>
    <cellStyle name="Normal 3 3 2 5 4 4" xfId="25904"/>
    <cellStyle name="Normal 3 3 2 5 5" xfId="8124"/>
    <cellStyle name="Normal 3 3 2 5 5 2" xfId="18284"/>
    <cellStyle name="Normal 3 3 2 5 5 2 2" xfId="38604"/>
    <cellStyle name="Normal 3 3 2 5 5 3" xfId="28444"/>
    <cellStyle name="Normal 3 3 2 5 6" xfId="13204"/>
    <cellStyle name="Normal 3 3 2 5 6 2" xfId="33524"/>
    <cellStyle name="Normal 3 3 2 5 7" xfId="23364"/>
    <cellStyle name="Normal 3 3 2 6" xfId="2267"/>
    <cellStyle name="Normal 3 3 2 6 2" xfId="4317"/>
    <cellStyle name="Normal 3 3 2 6 2 2" xfId="6857"/>
    <cellStyle name="Normal 3 3 2 6 2 2 2" xfId="11937"/>
    <cellStyle name="Normal 3 3 2 6 2 2 2 2" xfId="22097"/>
    <cellStyle name="Normal 3 3 2 6 2 2 2 2 2" xfId="42417"/>
    <cellStyle name="Normal 3 3 2 6 2 2 2 3" xfId="32257"/>
    <cellStyle name="Normal 3 3 2 6 2 2 3" xfId="17017"/>
    <cellStyle name="Normal 3 3 2 6 2 2 3 2" xfId="37337"/>
    <cellStyle name="Normal 3 3 2 6 2 2 4" xfId="27177"/>
    <cellStyle name="Normal 3 3 2 6 2 3" xfId="9397"/>
    <cellStyle name="Normal 3 3 2 6 2 3 2" xfId="19557"/>
    <cellStyle name="Normal 3 3 2 6 2 3 2 2" xfId="39877"/>
    <cellStyle name="Normal 3 3 2 6 2 3 3" xfId="29717"/>
    <cellStyle name="Normal 3 3 2 6 2 4" xfId="14477"/>
    <cellStyle name="Normal 3 3 2 6 2 4 2" xfId="34797"/>
    <cellStyle name="Normal 3 3 2 6 2 5" xfId="24637"/>
    <cellStyle name="Normal 3 3 2 6 3" xfId="5586"/>
    <cellStyle name="Normal 3 3 2 6 3 2" xfId="10666"/>
    <cellStyle name="Normal 3 3 2 6 3 2 2" xfId="20826"/>
    <cellStyle name="Normal 3 3 2 6 3 2 2 2" xfId="41146"/>
    <cellStyle name="Normal 3 3 2 6 3 2 3" xfId="30986"/>
    <cellStyle name="Normal 3 3 2 6 3 3" xfId="15746"/>
    <cellStyle name="Normal 3 3 2 6 3 3 2" xfId="36066"/>
    <cellStyle name="Normal 3 3 2 6 3 4" xfId="25906"/>
    <cellStyle name="Normal 3 3 2 6 4" xfId="8126"/>
    <cellStyle name="Normal 3 3 2 6 4 2" xfId="18286"/>
    <cellStyle name="Normal 3 3 2 6 4 2 2" xfId="38606"/>
    <cellStyle name="Normal 3 3 2 6 4 3" xfId="28446"/>
    <cellStyle name="Normal 3 3 2 6 5" xfId="13206"/>
    <cellStyle name="Normal 3 3 2 6 5 2" xfId="33526"/>
    <cellStyle name="Normal 3 3 2 6 6" xfId="23366"/>
    <cellStyle name="Normal 3 3 2 7" xfId="3221"/>
    <cellStyle name="Normal 3 3 2 7 2" xfId="4593"/>
    <cellStyle name="Normal 3 3 2 7 2 2" xfId="7133"/>
    <cellStyle name="Normal 3 3 2 7 2 2 2" xfId="12213"/>
    <cellStyle name="Normal 3 3 2 7 2 2 2 2" xfId="22373"/>
    <cellStyle name="Normal 3 3 2 7 2 2 2 2 2" xfId="42693"/>
    <cellStyle name="Normal 3 3 2 7 2 2 2 3" xfId="32533"/>
    <cellStyle name="Normal 3 3 2 7 2 2 3" xfId="17293"/>
    <cellStyle name="Normal 3 3 2 7 2 2 3 2" xfId="37613"/>
    <cellStyle name="Normal 3 3 2 7 2 2 4" xfId="27453"/>
    <cellStyle name="Normal 3 3 2 7 2 3" xfId="9673"/>
    <cellStyle name="Normal 3 3 2 7 2 3 2" xfId="19833"/>
    <cellStyle name="Normal 3 3 2 7 2 3 2 2" xfId="40153"/>
    <cellStyle name="Normal 3 3 2 7 2 3 3" xfId="29993"/>
    <cellStyle name="Normal 3 3 2 7 2 4" xfId="14753"/>
    <cellStyle name="Normal 3 3 2 7 2 4 2" xfId="35073"/>
    <cellStyle name="Normal 3 3 2 7 2 5" xfId="24913"/>
    <cellStyle name="Normal 3 3 2 7 3" xfId="5862"/>
    <cellStyle name="Normal 3 3 2 7 3 2" xfId="10942"/>
    <cellStyle name="Normal 3 3 2 7 3 2 2" xfId="21102"/>
    <cellStyle name="Normal 3 3 2 7 3 2 2 2" xfId="41422"/>
    <cellStyle name="Normal 3 3 2 7 3 2 3" xfId="31262"/>
    <cellStyle name="Normal 3 3 2 7 3 3" xfId="16022"/>
    <cellStyle name="Normal 3 3 2 7 3 3 2" xfId="36342"/>
    <cellStyle name="Normal 3 3 2 7 3 4" xfId="26182"/>
    <cellStyle name="Normal 3 3 2 7 4" xfId="8402"/>
    <cellStyle name="Normal 3 3 2 7 4 2" xfId="18562"/>
    <cellStyle name="Normal 3 3 2 7 4 2 2" xfId="38882"/>
    <cellStyle name="Normal 3 3 2 7 4 3" xfId="28722"/>
    <cellStyle name="Normal 3 3 2 7 5" xfId="13482"/>
    <cellStyle name="Normal 3 3 2 7 5 2" xfId="33802"/>
    <cellStyle name="Normal 3 3 2 7 6" xfId="23642"/>
    <cellStyle name="Normal 3 3 2 8" xfId="3222"/>
    <cellStyle name="Normal 3 3 2 9" xfId="4294"/>
    <cellStyle name="Normal 3 3 2 9 2" xfId="6834"/>
    <cellStyle name="Normal 3 3 2 9 2 2" xfId="11914"/>
    <cellStyle name="Normal 3 3 2 9 2 2 2" xfId="22074"/>
    <cellStyle name="Normal 3 3 2 9 2 2 2 2" xfId="42394"/>
    <cellStyle name="Normal 3 3 2 9 2 2 3" xfId="32234"/>
    <cellStyle name="Normal 3 3 2 9 2 3" xfId="16994"/>
    <cellStyle name="Normal 3 3 2 9 2 3 2" xfId="37314"/>
    <cellStyle name="Normal 3 3 2 9 2 4" xfId="27154"/>
    <cellStyle name="Normal 3 3 2 9 3" xfId="9374"/>
    <cellStyle name="Normal 3 3 2 9 3 2" xfId="19534"/>
    <cellStyle name="Normal 3 3 2 9 3 2 2" xfId="39854"/>
    <cellStyle name="Normal 3 3 2 9 3 3" xfId="29694"/>
    <cellStyle name="Normal 3 3 2 9 4" xfId="14454"/>
    <cellStyle name="Normal 3 3 2 9 4 2" xfId="34774"/>
    <cellStyle name="Normal 3 3 2 9 5" xfId="24614"/>
    <cellStyle name="Normal 3 3 20" xfId="13182"/>
    <cellStyle name="Normal 3 3 20 2" xfId="33502"/>
    <cellStyle name="Normal 3 3 21" xfId="23342"/>
    <cellStyle name="Normal 3 3 3" xfId="2268"/>
    <cellStyle name="Normal 3 3 3 2" xfId="3223"/>
    <cellStyle name="Normal 3 3 3 3" xfId="3224"/>
    <cellStyle name="Normal 3 3 3 4" xfId="3225"/>
    <cellStyle name="Normal 3 3 4" xfId="2269"/>
    <cellStyle name="Normal 3 3 4 2" xfId="2270"/>
    <cellStyle name="Normal 3 3 4 2 2" xfId="3226"/>
    <cellStyle name="Normal 3 3 4 2 2 2" xfId="4594"/>
    <cellStyle name="Normal 3 3 4 2 2 2 2" xfId="7134"/>
    <cellStyle name="Normal 3 3 4 2 2 2 2 2" xfId="12214"/>
    <cellStyle name="Normal 3 3 4 2 2 2 2 2 2" xfId="22374"/>
    <cellStyle name="Normal 3 3 4 2 2 2 2 2 2 2" xfId="42694"/>
    <cellStyle name="Normal 3 3 4 2 2 2 2 2 3" xfId="32534"/>
    <cellStyle name="Normal 3 3 4 2 2 2 2 3" xfId="17294"/>
    <cellStyle name="Normal 3 3 4 2 2 2 2 3 2" xfId="37614"/>
    <cellStyle name="Normal 3 3 4 2 2 2 2 4" xfId="27454"/>
    <cellStyle name="Normal 3 3 4 2 2 2 3" xfId="9674"/>
    <cellStyle name="Normal 3 3 4 2 2 2 3 2" xfId="19834"/>
    <cellStyle name="Normal 3 3 4 2 2 2 3 2 2" xfId="40154"/>
    <cellStyle name="Normal 3 3 4 2 2 2 3 3" xfId="29994"/>
    <cellStyle name="Normal 3 3 4 2 2 2 4" xfId="14754"/>
    <cellStyle name="Normal 3 3 4 2 2 2 4 2" xfId="35074"/>
    <cellStyle name="Normal 3 3 4 2 2 2 5" xfId="24914"/>
    <cellStyle name="Normal 3 3 4 2 2 3" xfId="5863"/>
    <cellStyle name="Normal 3 3 4 2 2 3 2" xfId="10943"/>
    <cellStyle name="Normal 3 3 4 2 2 3 2 2" xfId="21103"/>
    <cellStyle name="Normal 3 3 4 2 2 3 2 2 2" xfId="41423"/>
    <cellStyle name="Normal 3 3 4 2 2 3 2 3" xfId="31263"/>
    <cellStyle name="Normal 3 3 4 2 2 3 3" xfId="16023"/>
    <cellStyle name="Normal 3 3 4 2 2 3 3 2" xfId="36343"/>
    <cellStyle name="Normal 3 3 4 2 2 3 4" xfId="26183"/>
    <cellStyle name="Normal 3 3 4 2 2 4" xfId="8403"/>
    <cellStyle name="Normal 3 3 4 2 2 4 2" xfId="18563"/>
    <cellStyle name="Normal 3 3 4 2 2 4 2 2" xfId="38883"/>
    <cellStyle name="Normal 3 3 4 2 2 4 3" xfId="28723"/>
    <cellStyle name="Normal 3 3 4 2 2 5" xfId="13483"/>
    <cellStyle name="Normal 3 3 4 2 2 5 2" xfId="33803"/>
    <cellStyle name="Normal 3 3 4 2 2 6" xfId="23643"/>
    <cellStyle name="Normal 3 3 4 2 3" xfId="3227"/>
    <cellStyle name="Normal 3 3 4 2 4" xfId="4319"/>
    <cellStyle name="Normal 3 3 4 2 4 2" xfId="6859"/>
    <cellStyle name="Normal 3 3 4 2 4 2 2" xfId="11939"/>
    <cellStyle name="Normal 3 3 4 2 4 2 2 2" xfId="22099"/>
    <cellStyle name="Normal 3 3 4 2 4 2 2 2 2" xfId="42419"/>
    <cellStyle name="Normal 3 3 4 2 4 2 2 3" xfId="32259"/>
    <cellStyle name="Normal 3 3 4 2 4 2 3" xfId="17019"/>
    <cellStyle name="Normal 3 3 4 2 4 2 3 2" xfId="37339"/>
    <cellStyle name="Normal 3 3 4 2 4 2 4" xfId="27179"/>
    <cellStyle name="Normal 3 3 4 2 4 3" xfId="9399"/>
    <cellStyle name="Normal 3 3 4 2 4 3 2" xfId="19559"/>
    <cellStyle name="Normal 3 3 4 2 4 3 2 2" xfId="39879"/>
    <cellStyle name="Normal 3 3 4 2 4 3 3" xfId="29719"/>
    <cellStyle name="Normal 3 3 4 2 4 4" xfId="14479"/>
    <cellStyle name="Normal 3 3 4 2 4 4 2" xfId="34799"/>
    <cellStyle name="Normal 3 3 4 2 4 5" xfId="24639"/>
    <cellStyle name="Normal 3 3 4 2 5" xfId="5588"/>
    <cellStyle name="Normal 3 3 4 2 5 2" xfId="10668"/>
    <cellStyle name="Normal 3 3 4 2 5 2 2" xfId="20828"/>
    <cellStyle name="Normal 3 3 4 2 5 2 2 2" xfId="41148"/>
    <cellStyle name="Normal 3 3 4 2 5 2 3" xfId="30988"/>
    <cellStyle name="Normal 3 3 4 2 5 3" xfId="15748"/>
    <cellStyle name="Normal 3 3 4 2 5 3 2" xfId="36068"/>
    <cellStyle name="Normal 3 3 4 2 5 4" xfId="25908"/>
    <cellStyle name="Normal 3 3 4 2 6" xfId="8128"/>
    <cellStyle name="Normal 3 3 4 2 6 2" xfId="18288"/>
    <cellStyle name="Normal 3 3 4 2 6 2 2" xfId="38608"/>
    <cellStyle name="Normal 3 3 4 2 6 3" xfId="28448"/>
    <cellStyle name="Normal 3 3 4 2 7" xfId="13208"/>
    <cellStyle name="Normal 3 3 4 2 7 2" xfId="33528"/>
    <cellStyle name="Normal 3 3 4 2 8" xfId="23368"/>
    <cellStyle name="Normal 3 3 4 3" xfId="3228"/>
    <cellStyle name="Normal 3 3 4 3 2" xfId="4595"/>
    <cellStyle name="Normal 3 3 4 3 2 2" xfId="7135"/>
    <cellStyle name="Normal 3 3 4 3 2 2 2" xfId="12215"/>
    <cellStyle name="Normal 3 3 4 3 2 2 2 2" xfId="22375"/>
    <cellStyle name="Normal 3 3 4 3 2 2 2 2 2" xfId="42695"/>
    <cellStyle name="Normal 3 3 4 3 2 2 2 3" xfId="32535"/>
    <cellStyle name="Normal 3 3 4 3 2 2 3" xfId="17295"/>
    <cellStyle name="Normal 3 3 4 3 2 2 3 2" xfId="37615"/>
    <cellStyle name="Normal 3 3 4 3 2 2 4" xfId="27455"/>
    <cellStyle name="Normal 3 3 4 3 2 3" xfId="9675"/>
    <cellStyle name="Normal 3 3 4 3 2 3 2" xfId="19835"/>
    <cellStyle name="Normal 3 3 4 3 2 3 2 2" xfId="40155"/>
    <cellStyle name="Normal 3 3 4 3 2 3 3" xfId="29995"/>
    <cellStyle name="Normal 3 3 4 3 2 4" xfId="14755"/>
    <cellStyle name="Normal 3 3 4 3 2 4 2" xfId="35075"/>
    <cellStyle name="Normal 3 3 4 3 2 5" xfId="24915"/>
    <cellStyle name="Normal 3 3 4 3 3" xfId="5864"/>
    <cellStyle name="Normal 3 3 4 3 3 2" xfId="10944"/>
    <cellStyle name="Normal 3 3 4 3 3 2 2" xfId="21104"/>
    <cellStyle name="Normal 3 3 4 3 3 2 2 2" xfId="41424"/>
    <cellStyle name="Normal 3 3 4 3 3 2 3" xfId="31264"/>
    <cellStyle name="Normal 3 3 4 3 3 3" xfId="16024"/>
    <cellStyle name="Normal 3 3 4 3 3 3 2" xfId="36344"/>
    <cellStyle name="Normal 3 3 4 3 3 4" xfId="26184"/>
    <cellStyle name="Normal 3 3 4 3 4" xfId="8404"/>
    <cellStyle name="Normal 3 3 4 3 4 2" xfId="18564"/>
    <cellStyle name="Normal 3 3 4 3 4 2 2" xfId="38884"/>
    <cellStyle name="Normal 3 3 4 3 4 3" xfId="28724"/>
    <cellStyle name="Normal 3 3 4 3 5" xfId="13484"/>
    <cellStyle name="Normal 3 3 4 3 5 2" xfId="33804"/>
    <cellStyle name="Normal 3 3 4 3 6" xfId="23644"/>
    <cellStyle name="Normal 3 3 4 4" xfId="3229"/>
    <cellStyle name="Normal 3 3 4 5" xfId="4318"/>
    <cellStyle name="Normal 3 3 4 5 2" xfId="6858"/>
    <cellStyle name="Normal 3 3 4 5 2 2" xfId="11938"/>
    <cellStyle name="Normal 3 3 4 5 2 2 2" xfId="22098"/>
    <cellStyle name="Normal 3 3 4 5 2 2 2 2" xfId="42418"/>
    <cellStyle name="Normal 3 3 4 5 2 2 3" xfId="32258"/>
    <cellStyle name="Normal 3 3 4 5 2 3" xfId="17018"/>
    <cellStyle name="Normal 3 3 4 5 2 3 2" xfId="37338"/>
    <cellStyle name="Normal 3 3 4 5 2 4" xfId="27178"/>
    <cellStyle name="Normal 3 3 4 5 3" xfId="9398"/>
    <cellStyle name="Normal 3 3 4 5 3 2" xfId="19558"/>
    <cellStyle name="Normal 3 3 4 5 3 2 2" xfId="39878"/>
    <cellStyle name="Normal 3 3 4 5 3 3" xfId="29718"/>
    <cellStyle name="Normal 3 3 4 5 4" xfId="14478"/>
    <cellStyle name="Normal 3 3 4 5 4 2" xfId="34798"/>
    <cellStyle name="Normal 3 3 4 5 5" xfId="24638"/>
    <cellStyle name="Normal 3 3 4 6" xfId="5587"/>
    <cellStyle name="Normal 3 3 4 6 2" xfId="10667"/>
    <cellStyle name="Normal 3 3 4 6 2 2" xfId="20827"/>
    <cellStyle name="Normal 3 3 4 6 2 2 2" xfId="41147"/>
    <cellStyle name="Normal 3 3 4 6 2 3" xfId="30987"/>
    <cellStyle name="Normal 3 3 4 6 3" xfId="15747"/>
    <cellStyle name="Normal 3 3 4 6 3 2" xfId="36067"/>
    <cellStyle name="Normal 3 3 4 6 4" xfId="25907"/>
    <cellStyle name="Normal 3 3 4 7" xfId="8127"/>
    <cellStyle name="Normal 3 3 4 7 2" xfId="18287"/>
    <cellStyle name="Normal 3 3 4 7 2 2" xfId="38607"/>
    <cellStyle name="Normal 3 3 4 7 3" xfId="28447"/>
    <cellStyle name="Normal 3 3 4 8" xfId="13207"/>
    <cellStyle name="Normal 3 3 4 8 2" xfId="33527"/>
    <cellStyle name="Normal 3 3 4 9" xfId="23367"/>
    <cellStyle name="Normal 3 3 5" xfId="2271"/>
    <cellStyle name="Normal 3 3 5 2" xfId="2272"/>
    <cellStyle name="Normal 3 3 5 2 2" xfId="3230"/>
    <cellStyle name="Normal 3 3 5 2 2 2" xfId="4596"/>
    <cellStyle name="Normal 3 3 5 2 2 2 2" xfId="7136"/>
    <cellStyle name="Normal 3 3 5 2 2 2 2 2" xfId="12216"/>
    <cellStyle name="Normal 3 3 5 2 2 2 2 2 2" xfId="22376"/>
    <cellStyle name="Normal 3 3 5 2 2 2 2 2 2 2" xfId="42696"/>
    <cellStyle name="Normal 3 3 5 2 2 2 2 2 3" xfId="32536"/>
    <cellStyle name="Normal 3 3 5 2 2 2 2 3" xfId="17296"/>
    <cellStyle name="Normal 3 3 5 2 2 2 2 3 2" xfId="37616"/>
    <cellStyle name="Normal 3 3 5 2 2 2 2 4" xfId="27456"/>
    <cellStyle name="Normal 3 3 5 2 2 2 3" xfId="9676"/>
    <cellStyle name="Normal 3 3 5 2 2 2 3 2" xfId="19836"/>
    <cellStyle name="Normal 3 3 5 2 2 2 3 2 2" xfId="40156"/>
    <cellStyle name="Normal 3 3 5 2 2 2 3 3" xfId="29996"/>
    <cellStyle name="Normal 3 3 5 2 2 2 4" xfId="14756"/>
    <cellStyle name="Normal 3 3 5 2 2 2 4 2" xfId="35076"/>
    <cellStyle name="Normal 3 3 5 2 2 2 5" xfId="24916"/>
    <cellStyle name="Normal 3 3 5 2 2 3" xfId="5865"/>
    <cellStyle name="Normal 3 3 5 2 2 3 2" xfId="10945"/>
    <cellStyle name="Normal 3 3 5 2 2 3 2 2" xfId="21105"/>
    <cellStyle name="Normal 3 3 5 2 2 3 2 2 2" xfId="41425"/>
    <cellStyle name="Normal 3 3 5 2 2 3 2 3" xfId="31265"/>
    <cellStyle name="Normal 3 3 5 2 2 3 3" xfId="16025"/>
    <cellStyle name="Normal 3 3 5 2 2 3 3 2" xfId="36345"/>
    <cellStyle name="Normal 3 3 5 2 2 3 4" xfId="26185"/>
    <cellStyle name="Normal 3 3 5 2 2 4" xfId="8405"/>
    <cellStyle name="Normal 3 3 5 2 2 4 2" xfId="18565"/>
    <cellStyle name="Normal 3 3 5 2 2 4 2 2" xfId="38885"/>
    <cellStyle name="Normal 3 3 5 2 2 4 3" xfId="28725"/>
    <cellStyle name="Normal 3 3 5 2 2 5" xfId="13485"/>
    <cellStyle name="Normal 3 3 5 2 2 5 2" xfId="33805"/>
    <cellStyle name="Normal 3 3 5 2 2 6" xfId="23645"/>
    <cellStyle name="Normal 3 3 5 2 3" xfId="3231"/>
    <cellStyle name="Normal 3 3 5 2 4" xfId="4320"/>
    <cellStyle name="Normal 3 3 5 2 4 2" xfId="6860"/>
    <cellStyle name="Normal 3 3 5 2 4 2 2" xfId="11940"/>
    <cellStyle name="Normal 3 3 5 2 4 2 2 2" xfId="22100"/>
    <cellStyle name="Normal 3 3 5 2 4 2 2 2 2" xfId="42420"/>
    <cellStyle name="Normal 3 3 5 2 4 2 2 3" xfId="32260"/>
    <cellStyle name="Normal 3 3 5 2 4 2 3" xfId="17020"/>
    <cellStyle name="Normal 3 3 5 2 4 2 3 2" xfId="37340"/>
    <cellStyle name="Normal 3 3 5 2 4 2 4" xfId="27180"/>
    <cellStyle name="Normal 3 3 5 2 4 3" xfId="9400"/>
    <cellStyle name="Normal 3 3 5 2 4 3 2" xfId="19560"/>
    <cellStyle name="Normal 3 3 5 2 4 3 2 2" xfId="39880"/>
    <cellStyle name="Normal 3 3 5 2 4 3 3" xfId="29720"/>
    <cellStyle name="Normal 3 3 5 2 4 4" xfId="14480"/>
    <cellStyle name="Normal 3 3 5 2 4 4 2" xfId="34800"/>
    <cellStyle name="Normal 3 3 5 2 4 5" xfId="24640"/>
    <cellStyle name="Normal 3 3 5 2 5" xfId="5589"/>
    <cellStyle name="Normal 3 3 5 2 5 2" xfId="10669"/>
    <cellStyle name="Normal 3 3 5 2 5 2 2" xfId="20829"/>
    <cellStyle name="Normal 3 3 5 2 5 2 2 2" xfId="41149"/>
    <cellStyle name="Normal 3 3 5 2 5 2 3" xfId="30989"/>
    <cellStyle name="Normal 3 3 5 2 5 3" xfId="15749"/>
    <cellStyle name="Normal 3 3 5 2 5 3 2" xfId="36069"/>
    <cellStyle name="Normal 3 3 5 2 5 4" xfId="25909"/>
    <cellStyle name="Normal 3 3 5 2 6" xfId="8129"/>
    <cellStyle name="Normal 3 3 5 2 6 2" xfId="18289"/>
    <cellStyle name="Normal 3 3 5 2 6 2 2" xfId="38609"/>
    <cellStyle name="Normal 3 3 5 2 6 3" xfId="28449"/>
    <cellStyle name="Normal 3 3 5 2 7" xfId="13209"/>
    <cellStyle name="Normal 3 3 5 2 7 2" xfId="33529"/>
    <cellStyle name="Normal 3 3 5 2 8" xfId="23369"/>
    <cellStyle name="Normal 3 3 5 3" xfId="3232"/>
    <cellStyle name="Normal 3 3 5 4" xfId="3233"/>
    <cellStyle name="Normal 3 3 6" xfId="3234"/>
    <cellStyle name="Normal 3 3 6 2" xfId="3235"/>
    <cellStyle name="Normal 3 3 7" xfId="3236"/>
    <cellStyle name="Normal 3 3 7 2" xfId="3237"/>
    <cellStyle name="Normal 3 3 8" xfId="3238"/>
    <cellStyle name="Normal 3 3 8 2" xfId="3239"/>
    <cellStyle name="Normal 3 3 9" xfId="3240"/>
    <cellStyle name="Normal 3 3 9 2" xfId="3241"/>
    <cellStyle name="Normal 3 30" xfId="3242"/>
    <cellStyle name="Normal 3 31" xfId="3243"/>
    <cellStyle name="Normal 3 32" xfId="3244"/>
    <cellStyle name="Normal 3 4" xfId="2273"/>
    <cellStyle name="Normal 3 4 10" xfId="5590"/>
    <cellStyle name="Normal 3 4 10 2" xfId="10670"/>
    <cellStyle name="Normal 3 4 10 2 2" xfId="20830"/>
    <cellStyle name="Normal 3 4 10 2 2 2" xfId="41150"/>
    <cellStyle name="Normal 3 4 10 2 3" xfId="30990"/>
    <cellStyle name="Normal 3 4 10 3" xfId="15750"/>
    <cellStyle name="Normal 3 4 10 3 2" xfId="36070"/>
    <cellStyle name="Normal 3 4 10 4" xfId="25910"/>
    <cellStyle name="Normal 3 4 11" xfId="8130"/>
    <cellStyle name="Normal 3 4 11 2" xfId="18290"/>
    <cellStyle name="Normal 3 4 11 2 2" xfId="38610"/>
    <cellStyle name="Normal 3 4 11 3" xfId="28450"/>
    <cellStyle name="Normal 3 4 12" xfId="13210"/>
    <cellStyle name="Normal 3 4 12 2" xfId="33530"/>
    <cellStyle name="Normal 3 4 13" xfId="23370"/>
    <cellStyle name="Normal 3 4 2" xfId="2274"/>
    <cellStyle name="Normal 3 4 2 2" xfId="2275"/>
    <cellStyle name="Normal 3 4 2 2 2" xfId="2276"/>
    <cellStyle name="Normal 3 4 2 2 2 2" xfId="2277"/>
    <cellStyle name="Normal 3 4 2 2 2 2 2" xfId="4325"/>
    <cellStyle name="Normal 3 4 2 2 2 2 2 2" xfId="6865"/>
    <cellStyle name="Normal 3 4 2 2 2 2 2 2 2" xfId="11945"/>
    <cellStyle name="Normal 3 4 2 2 2 2 2 2 2 2" xfId="22105"/>
    <cellStyle name="Normal 3 4 2 2 2 2 2 2 2 2 2" xfId="42425"/>
    <cellStyle name="Normal 3 4 2 2 2 2 2 2 2 3" xfId="32265"/>
    <cellStyle name="Normal 3 4 2 2 2 2 2 2 3" xfId="17025"/>
    <cellStyle name="Normal 3 4 2 2 2 2 2 2 3 2" xfId="37345"/>
    <cellStyle name="Normal 3 4 2 2 2 2 2 2 4" xfId="27185"/>
    <cellStyle name="Normal 3 4 2 2 2 2 2 3" xfId="9405"/>
    <cellStyle name="Normal 3 4 2 2 2 2 2 3 2" xfId="19565"/>
    <cellStyle name="Normal 3 4 2 2 2 2 2 3 2 2" xfId="39885"/>
    <cellStyle name="Normal 3 4 2 2 2 2 2 3 3" xfId="29725"/>
    <cellStyle name="Normal 3 4 2 2 2 2 2 4" xfId="14485"/>
    <cellStyle name="Normal 3 4 2 2 2 2 2 4 2" xfId="34805"/>
    <cellStyle name="Normal 3 4 2 2 2 2 2 5" xfId="24645"/>
    <cellStyle name="Normal 3 4 2 2 2 2 3" xfId="5594"/>
    <cellStyle name="Normal 3 4 2 2 2 2 3 2" xfId="10674"/>
    <cellStyle name="Normal 3 4 2 2 2 2 3 2 2" xfId="20834"/>
    <cellStyle name="Normal 3 4 2 2 2 2 3 2 2 2" xfId="41154"/>
    <cellStyle name="Normal 3 4 2 2 2 2 3 2 3" xfId="30994"/>
    <cellStyle name="Normal 3 4 2 2 2 2 3 3" xfId="15754"/>
    <cellStyle name="Normal 3 4 2 2 2 2 3 3 2" xfId="36074"/>
    <cellStyle name="Normal 3 4 2 2 2 2 3 4" xfId="25914"/>
    <cellStyle name="Normal 3 4 2 2 2 2 4" xfId="8134"/>
    <cellStyle name="Normal 3 4 2 2 2 2 4 2" xfId="18294"/>
    <cellStyle name="Normal 3 4 2 2 2 2 4 2 2" xfId="38614"/>
    <cellStyle name="Normal 3 4 2 2 2 2 4 3" xfId="28454"/>
    <cellStyle name="Normal 3 4 2 2 2 2 5" xfId="13214"/>
    <cellStyle name="Normal 3 4 2 2 2 2 5 2" xfId="33534"/>
    <cellStyle name="Normal 3 4 2 2 2 2 6" xfId="23374"/>
    <cellStyle name="Normal 3 4 2 2 2 3" xfId="4324"/>
    <cellStyle name="Normal 3 4 2 2 2 3 2" xfId="6864"/>
    <cellStyle name="Normal 3 4 2 2 2 3 2 2" xfId="11944"/>
    <cellStyle name="Normal 3 4 2 2 2 3 2 2 2" xfId="22104"/>
    <cellStyle name="Normal 3 4 2 2 2 3 2 2 2 2" xfId="42424"/>
    <cellStyle name="Normal 3 4 2 2 2 3 2 2 3" xfId="32264"/>
    <cellStyle name="Normal 3 4 2 2 2 3 2 3" xfId="17024"/>
    <cellStyle name="Normal 3 4 2 2 2 3 2 3 2" xfId="37344"/>
    <cellStyle name="Normal 3 4 2 2 2 3 2 4" xfId="27184"/>
    <cellStyle name="Normal 3 4 2 2 2 3 3" xfId="9404"/>
    <cellStyle name="Normal 3 4 2 2 2 3 3 2" xfId="19564"/>
    <cellStyle name="Normal 3 4 2 2 2 3 3 2 2" xfId="39884"/>
    <cellStyle name="Normal 3 4 2 2 2 3 3 3" xfId="29724"/>
    <cellStyle name="Normal 3 4 2 2 2 3 4" xfId="14484"/>
    <cellStyle name="Normal 3 4 2 2 2 3 4 2" xfId="34804"/>
    <cellStyle name="Normal 3 4 2 2 2 3 5" xfId="24644"/>
    <cellStyle name="Normal 3 4 2 2 2 4" xfId="5593"/>
    <cellStyle name="Normal 3 4 2 2 2 4 2" xfId="10673"/>
    <cellStyle name="Normal 3 4 2 2 2 4 2 2" xfId="20833"/>
    <cellStyle name="Normal 3 4 2 2 2 4 2 2 2" xfId="41153"/>
    <cellStyle name="Normal 3 4 2 2 2 4 2 3" xfId="30993"/>
    <cellStyle name="Normal 3 4 2 2 2 4 3" xfId="15753"/>
    <cellStyle name="Normal 3 4 2 2 2 4 3 2" xfId="36073"/>
    <cellStyle name="Normal 3 4 2 2 2 4 4" xfId="25913"/>
    <cellStyle name="Normal 3 4 2 2 2 5" xfId="8133"/>
    <cellStyle name="Normal 3 4 2 2 2 5 2" xfId="18293"/>
    <cellStyle name="Normal 3 4 2 2 2 5 2 2" xfId="38613"/>
    <cellStyle name="Normal 3 4 2 2 2 5 3" xfId="28453"/>
    <cellStyle name="Normal 3 4 2 2 2 6" xfId="13213"/>
    <cellStyle name="Normal 3 4 2 2 2 6 2" xfId="33533"/>
    <cellStyle name="Normal 3 4 2 2 2 7" xfId="23373"/>
    <cellStyle name="Normal 3 4 2 2 3" xfId="2278"/>
    <cellStyle name="Normal 3 4 2 2 3 2" xfId="4326"/>
    <cellStyle name="Normal 3 4 2 2 3 2 2" xfId="6866"/>
    <cellStyle name="Normal 3 4 2 2 3 2 2 2" xfId="11946"/>
    <cellStyle name="Normal 3 4 2 2 3 2 2 2 2" xfId="22106"/>
    <cellStyle name="Normal 3 4 2 2 3 2 2 2 2 2" xfId="42426"/>
    <cellStyle name="Normal 3 4 2 2 3 2 2 2 3" xfId="32266"/>
    <cellStyle name="Normal 3 4 2 2 3 2 2 3" xfId="17026"/>
    <cellStyle name="Normal 3 4 2 2 3 2 2 3 2" xfId="37346"/>
    <cellStyle name="Normal 3 4 2 2 3 2 2 4" xfId="27186"/>
    <cellStyle name="Normal 3 4 2 2 3 2 3" xfId="9406"/>
    <cellStyle name="Normal 3 4 2 2 3 2 3 2" xfId="19566"/>
    <cellStyle name="Normal 3 4 2 2 3 2 3 2 2" xfId="39886"/>
    <cellStyle name="Normal 3 4 2 2 3 2 3 3" xfId="29726"/>
    <cellStyle name="Normal 3 4 2 2 3 2 4" xfId="14486"/>
    <cellStyle name="Normal 3 4 2 2 3 2 4 2" xfId="34806"/>
    <cellStyle name="Normal 3 4 2 2 3 2 5" xfId="24646"/>
    <cellStyle name="Normal 3 4 2 2 3 3" xfId="5595"/>
    <cellStyle name="Normal 3 4 2 2 3 3 2" xfId="10675"/>
    <cellStyle name="Normal 3 4 2 2 3 3 2 2" xfId="20835"/>
    <cellStyle name="Normal 3 4 2 2 3 3 2 2 2" xfId="41155"/>
    <cellStyle name="Normal 3 4 2 2 3 3 2 3" xfId="30995"/>
    <cellStyle name="Normal 3 4 2 2 3 3 3" xfId="15755"/>
    <cellStyle name="Normal 3 4 2 2 3 3 3 2" xfId="36075"/>
    <cellStyle name="Normal 3 4 2 2 3 3 4" xfId="25915"/>
    <cellStyle name="Normal 3 4 2 2 3 4" xfId="8135"/>
    <cellStyle name="Normal 3 4 2 2 3 4 2" xfId="18295"/>
    <cellStyle name="Normal 3 4 2 2 3 4 2 2" xfId="38615"/>
    <cellStyle name="Normal 3 4 2 2 3 4 3" xfId="28455"/>
    <cellStyle name="Normal 3 4 2 2 3 5" xfId="13215"/>
    <cellStyle name="Normal 3 4 2 2 3 5 2" xfId="33535"/>
    <cellStyle name="Normal 3 4 2 2 3 6" xfId="23375"/>
    <cellStyle name="Normal 3 4 2 2 4" xfId="4323"/>
    <cellStyle name="Normal 3 4 2 2 4 2" xfId="6863"/>
    <cellStyle name="Normal 3 4 2 2 4 2 2" xfId="11943"/>
    <cellStyle name="Normal 3 4 2 2 4 2 2 2" xfId="22103"/>
    <cellStyle name="Normal 3 4 2 2 4 2 2 2 2" xfId="42423"/>
    <cellStyle name="Normal 3 4 2 2 4 2 2 3" xfId="32263"/>
    <cellStyle name="Normal 3 4 2 2 4 2 3" xfId="17023"/>
    <cellStyle name="Normal 3 4 2 2 4 2 3 2" xfId="37343"/>
    <cellStyle name="Normal 3 4 2 2 4 2 4" xfId="27183"/>
    <cellStyle name="Normal 3 4 2 2 4 3" xfId="9403"/>
    <cellStyle name="Normal 3 4 2 2 4 3 2" xfId="19563"/>
    <cellStyle name="Normal 3 4 2 2 4 3 2 2" xfId="39883"/>
    <cellStyle name="Normal 3 4 2 2 4 3 3" xfId="29723"/>
    <cellStyle name="Normal 3 4 2 2 4 4" xfId="14483"/>
    <cellStyle name="Normal 3 4 2 2 4 4 2" xfId="34803"/>
    <cellStyle name="Normal 3 4 2 2 4 5" xfId="24643"/>
    <cellStyle name="Normal 3 4 2 2 5" xfId="5592"/>
    <cellStyle name="Normal 3 4 2 2 5 2" xfId="10672"/>
    <cellStyle name="Normal 3 4 2 2 5 2 2" xfId="20832"/>
    <cellStyle name="Normal 3 4 2 2 5 2 2 2" xfId="41152"/>
    <cellStyle name="Normal 3 4 2 2 5 2 3" xfId="30992"/>
    <cellStyle name="Normal 3 4 2 2 5 3" xfId="15752"/>
    <cellStyle name="Normal 3 4 2 2 5 3 2" xfId="36072"/>
    <cellStyle name="Normal 3 4 2 2 5 4" xfId="25912"/>
    <cellStyle name="Normal 3 4 2 2 6" xfId="8132"/>
    <cellStyle name="Normal 3 4 2 2 6 2" xfId="18292"/>
    <cellStyle name="Normal 3 4 2 2 6 2 2" xfId="38612"/>
    <cellStyle name="Normal 3 4 2 2 6 3" xfId="28452"/>
    <cellStyle name="Normal 3 4 2 2 7" xfId="13212"/>
    <cellStyle name="Normal 3 4 2 2 7 2" xfId="33532"/>
    <cellStyle name="Normal 3 4 2 2 8" xfId="23372"/>
    <cellStyle name="Normal 3 4 2 3" xfId="2279"/>
    <cellStyle name="Normal 3 4 2 3 2" xfId="2280"/>
    <cellStyle name="Normal 3 4 2 3 2 2" xfId="4328"/>
    <cellStyle name="Normal 3 4 2 3 2 2 2" xfId="6868"/>
    <cellStyle name="Normal 3 4 2 3 2 2 2 2" xfId="11948"/>
    <cellStyle name="Normal 3 4 2 3 2 2 2 2 2" xfId="22108"/>
    <cellStyle name="Normal 3 4 2 3 2 2 2 2 2 2" xfId="42428"/>
    <cellStyle name="Normal 3 4 2 3 2 2 2 2 3" xfId="32268"/>
    <cellStyle name="Normal 3 4 2 3 2 2 2 3" xfId="17028"/>
    <cellStyle name="Normal 3 4 2 3 2 2 2 3 2" xfId="37348"/>
    <cellStyle name="Normal 3 4 2 3 2 2 2 4" xfId="27188"/>
    <cellStyle name="Normal 3 4 2 3 2 2 3" xfId="9408"/>
    <cellStyle name="Normal 3 4 2 3 2 2 3 2" xfId="19568"/>
    <cellStyle name="Normal 3 4 2 3 2 2 3 2 2" xfId="39888"/>
    <cellStyle name="Normal 3 4 2 3 2 2 3 3" xfId="29728"/>
    <cellStyle name="Normal 3 4 2 3 2 2 4" xfId="14488"/>
    <cellStyle name="Normal 3 4 2 3 2 2 4 2" xfId="34808"/>
    <cellStyle name="Normal 3 4 2 3 2 2 5" xfId="24648"/>
    <cellStyle name="Normal 3 4 2 3 2 3" xfId="5597"/>
    <cellStyle name="Normal 3 4 2 3 2 3 2" xfId="10677"/>
    <cellStyle name="Normal 3 4 2 3 2 3 2 2" xfId="20837"/>
    <cellStyle name="Normal 3 4 2 3 2 3 2 2 2" xfId="41157"/>
    <cellStyle name="Normal 3 4 2 3 2 3 2 3" xfId="30997"/>
    <cellStyle name="Normal 3 4 2 3 2 3 3" xfId="15757"/>
    <cellStyle name="Normal 3 4 2 3 2 3 3 2" xfId="36077"/>
    <cellStyle name="Normal 3 4 2 3 2 3 4" xfId="25917"/>
    <cellStyle name="Normal 3 4 2 3 2 4" xfId="8137"/>
    <cellStyle name="Normal 3 4 2 3 2 4 2" xfId="18297"/>
    <cellStyle name="Normal 3 4 2 3 2 4 2 2" xfId="38617"/>
    <cellStyle name="Normal 3 4 2 3 2 4 3" xfId="28457"/>
    <cellStyle name="Normal 3 4 2 3 2 5" xfId="13217"/>
    <cellStyle name="Normal 3 4 2 3 2 5 2" xfId="33537"/>
    <cellStyle name="Normal 3 4 2 3 2 6" xfId="23377"/>
    <cellStyle name="Normal 3 4 2 3 3" xfId="4327"/>
    <cellStyle name="Normal 3 4 2 3 3 2" xfId="6867"/>
    <cellStyle name="Normal 3 4 2 3 3 2 2" xfId="11947"/>
    <cellStyle name="Normal 3 4 2 3 3 2 2 2" xfId="22107"/>
    <cellStyle name="Normal 3 4 2 3 3 2 2 2 2" xfId="42427"/>
    <cellStyle name="Normal 3 4 2 3 3 2 2 3" xfId="32267"/>
    <cellStyle name="Normal 3 4 2 3 3 2 3" xfId="17027"/>
    <cellStyle name="Normal 3 4 2 3 3 2 3 2" xfId="37347"/>
    <cellStyle name="Normal 3 4 2 3 3 2 4" xfId="27187"/>
    <cellStyle name="Normal 3 4 2 3 3 3" xfId="9407"/>
    <cellStyle name="Normal 3 4 2 3 3 3 2" xfId="19567"/>
    <cellStyle name="Normal 3 4 2 3 3 3 2 2" xfId="39887"/>
    <cellStyle name="Normal 3 4 2 3 3 3 3" xfId="29727"/>
    <cellStyle name="Normal 3 4 2 3 3 4" xfId="14487"/>
    <cellStyle name="Normal 3 4 2 3 3 4 2" xfId="34807"/>
    <cellStyle name="Normal 3 4 2 3 3 5" xfId="24647"/>
    <cellStyle name="Normal 3 4 2 3 4" xfId="5596"/>
    <cellStyle name="Normal 3 4 2 3 4 2" xfId="10676"/>
    <cellStyle name="Normal 3 4 2 3 4 2 2" xfId="20836"/>
    <cellStyle name="Normal 3 4 2 3 4 2 2 2" xfId="41156"/>
    <cellStyle name="Normal 3 4 2 3 4 2 3" xfId="30996"/>
    <cellStyle name="Normal 3 4 2 3 4 3" xfId="15756"/>
    <cellStyle name="Normal 3 4 2 3 4 3 2" xfId="36076"/>
    <cellStyle name="Normal 3 4 2 3 4 4" xfId="25916"/>
    <cellStyle name="Normal 3 4 2 3 5" xfId="8136"/>
    <cellStyle name="Normal 3 4 2 3 5 2" xfId="18296"/>
    <cellStyle name="Normal 3 4 2 3 5 2 2" xfId="38616"/>
    <cellStyle name="Normal 3 4 2 3 5 3" xfId="28456"/>
    <cellStyle name="Normal 3 4 2 3 6" xfId="13216"/>
    <cellStyle name="Normal 3 4 2 3 6 2" xfId="33536"/>
    <cellStyle name="Normal 3 4 2 3 7" xfId="23376"/>
    <cellStyle name="Normal 3 4 2 4" xfId="2281"/>
    <cellStyle name="Normal 3 4 2 4 2" xfId="4329"/>
    <cellStyle name="Normal 3 4 2 4 2 2" xfId="6869"/>
    <cellStyle name="Normal 3 4 2 4 2 2 2" xfId="11949"/>
    <cellStyle name="Normal 3 4 2 4 2 2 2 2" xfId="22109"/>
    <cellStyle name="Normal 3 4 2 4 2 2 2 2 2" xfId="42429"/>
    <cellStyle name="Normal 3 4 2 4 2 2 2 3" xfId="32269"/>
    <cellStyle name="Normal 3 4 2 4 2 2 3" xfId="17029"/>
    <cellStyle name="Normal 3 4 2 4 2 2 3 2" xfId="37349"/>
    <cellStyle name="Normal 3 4 2 4 2 2 4" xfId="27189"/>
    <cellStyle name="Normal 3 4 2 4 2 3" xfId="9409"/>
    <cellStyle name="Normal 3 4 2 4 2 3 2" xfId="19569"/>
    <cellStyle name="Normal 3 4 2 4 2 3 2 2" xfId="39889"/>
    <cellStyle name="Normal 3 4 2 4 2 3 3" xfId="29729"/>
    <cellStyle name="Normal 3 4 2 4 2 4" xfId="14489"/>
    <cellStyle name="Normal 3 4 2 4 2 4 2" xfId="34809"/>
    <cellStyle name="Normal 3 4 2 4 2 5" xfId="24649"/>
    <cellStyle name="Normal 3 4 2 4 3" xfId="5598"/>
    <cellStyle name="Normal 3 4 2 4 3 2" xfId="10678"/>
    <cellStyle name="Normal 3 4 2 4 3 2 2" xfId="20838"/>
    <cellStyle name="Normal 3 4 2 4 3 2 2 2" xfId="41158"/>
    <cellStyle name="Normal 3 4 2 4 3 2 3" xfId="30998"/>
    <cellStyle name="Normal 3 4 2 4 3 3" xfId="15758"/>
    <cellStyle name="Normal 3 4 2 4 3 3 2" xfId="36078"/>
    <cellStyle name="Normal 3 4 2 4 3 4" xfId="25918"/>
    <cellStyle name="Normal 3 4 2 4 4" xfId="8138"/>
    <cellStyle name="Normal 3 4 2 4 4 2" xfId="18298"/>
    <cellStyle name="Normal 3 4 2 4 4 2 2" xfId="38618"/>
    <cellStyle name="Normal 3 4 2 4 4 3" xfId="28458"/>
    <cellStyle name="Normal 3 4 2 4 5" xfId="13218"/>
    <cellStyle name="Normal 3 4 2 4 5 2" xfId="33538"/>
    <cellStyle name="Normal 3 4 2 4 6" xfId="23378"/>
    <cellStyle name="Normal 3 4 2 5" xfId="4322"/>
    <cellStyle name="Normal 3 4 2 5 2" xfId="6862"/>
    <cellStyle name="Normal 3 4 2 5 2 2" xfId="11942"/>
    <cellStyle name="Normal 3 4 2 5 2 2 2" xfId="22102"/>
    <cellStyle name="Normal 3 4 2 5 2 2 2 2" xfId="42422"/>
    <cellStyle name="Normal 3 4 2 5 2 2 3" xfId="32262"/>
    <cellStyle name="Normal 3 4 2 5 2 3" xfId="17022"/>
    <cellStyle name="Normal 3 4 2 5 2 3 2" xfId="37342"/>
    <cellStyle name="Normal 3 4 2 5 2 4" xfId="27182"/>
    <cellStyle name="Normal 3 4 2 5 3" xfId="9402"/>
    <cellStyle name="Normal 3 4 2 5 3 2" xfId="19562"/>
    <cellStyle name="Normal 3 4 2 5 3 2 2" xfId="39882"/>
    <cellStyle name="Normal 3 4 2 5 3 3" xfId="29722"/>
    <cellStyle name="Normal 3 4 2 5 4" xfId="14482"/>
    <cellStyle name="Normal 3 4 2 5 4 2" xfId="34802"/>
    <cellStyle name="Normal 3 4 2 5 5" xfId="24642"/>
    <cellStyle name="Normal 3 4 2 6" xfId="5591"/>
    <cellStyle name="Normal 3 4 2 6 2" xfId="10671"/>
    <cellStyle name="Normal 3 4 2 6 2 2" xfId="20831"/>
    <cellStyle name="Normal 3 4 2 6 2 2 2" xfId="41151"/>
    <cellStyle name="Normal 3 4 2 6 2 3" xfId="30991"/>
    <cellStyle name="Normal 3 4 2 6 3" xfId="15751"/>
    <cellStyle name="Normal 3 4 2 6 3 2" xfId="36071"/>
    <cellStyle name="Normal 3 4 2 6 4" xfId="25911"/>
    <cellStyle name="Normal 3 4 2 7" xfId="8131"/>
    <cellStyle name="Normal 3 4 2 7 2" xfId="18291"/>
    <cellStyle name="Normal 3 4 2 7 2 2" xfId="38611"/>
    <cellStyle name="Normal 3 4 2 7 3" xfId="28451"/>
    <cellStyle name="Normal 3 4 2 8" xfId="13211"/>
    <cellStyle name="Normal 3 4 2 8 2" xfId="33531"/>
    <cellStyle name="Normal 3 4 2 9" xfId="23371"/>
    <cellStyle name="Normal 3 4 3" xfId="2282"/>
    <cellStyle name="Normal 3 4 3 2" xfId="2283"/>
    <cellStyle name="Normal 3 4 3 2 2" xfId="2284"/>
    <cellStyle name="Normal 3 4 3 2 2 2" xfId="2285"/>
    <cellStyle name="Normal 3 4 3 2 2 2 2" xfId="4333"/>
    <cellStyle name="Normal 3 4 3 2 2 2 2 2" xfId="6873"/>
    <cellStyle name="Normal 3 4 3 2 2 2 2 2 2" xfId="11953"/>
    <cellStyle name="Normal 3 4 3 2 2 2 2 2 2 2" xfId="22113"/>
    <cellStyle name="Normal 3 4 3 2 2 2 2 2 2 2 2" xfId="42433"/>
    <cellStyle name="Normal 3 4 3 2 2 2 2 2 2 3" xfId="32273"/>
    <cellStyle name="Normal 3 4 3 2 2 2 2 2 3" xfId="17033"/>
    <cellStyle name="Normal 3 4 3 2 2 2 2 2 3 2" xfId="37353"/>
    <cellStyle name="Normal 3 4 3 2 2 2 2 2 4" xfId="27193"/>
    <cellStyle name="Normal 3 4 3 2 2 2 2 3" xfId="9413"/>
    <cellStyle name="Normal 3 4 3 2 2 2 2 3 2" xfId="19573"/>
    <cellStyle name="Normal 3 4 3 2 2 2 2 3 2 2" xfId="39893"/>
    <cellStyle name="Normal 3 4 3 2 2 2 2 3 3" xfId="29733"/>
    <cellStyle name="Normal 3 4 3 2 2 2 2 4" xfId="14493"/>
    <cellStyle name="Normal 3 4 3 2 2 2 2 4 2" xfId="34813"/>
    <cellStyle name="Normal 3 4 3 2 2 2 2 5" xfId="24653"/>
    <cellStyle name="Normal 3 4 3 2 2 2 3" xfId="5602"/>
    <cellStyle name="Normal 3 4 3 2 2 2 3 2" xfId="10682"/>
    <cellStyle name="Normal 3 4 3 2 2 2 3 2 2" xfId="20842"/>
    <cellStyle name="Normal 3 4 3 2 2 2 3 2 2 2" xfId="41162"/>
    <cellStyle name="Normal 3 4 3 2 2 2 3 2 3" xfId="31002"/>
    <cellStyle name="Normal 3 4 3 2 2 2 3 3" xfId="15762"/>
    <cellStyle name="Normal 3 4 3 2 2 2 3 3 2" xfId="36082"/>
    <cellStyle name="Normal 3 4 3 2 2 2 3 4" xfId="25922"/>
    <cellStyle name="Normal 3 4 3 2 2 2 4" xfId="8142"/>
    <cellStyle name="Normal 3 4 3 2 2 2 4 2" xfId="18302"/>
    <cellStyle name="Normal 3 4 3 2 2 2 4 2 2" xfId="38622"/>
    <cellStyle name="Normal 3 4 3 2 2 2 4 3" xfId="28462"/>
    <cellStyle name="Normal 3 4 3 2 2 2 5" xfId="13222"/>
    <cellStyle name="Normal 3 4 3 2 2 2 5 2" xfId="33542"/>
    <cellStyle name="Normal 3 4 3 2 2 2 6" xfId="23382"/>
    <cellStyle name="Normal 3 4 3 2 2 3" xfId="4332"/>
    <cellStyle name="Normal 3 4 3 2 2 3 2" xfId="6872"/>
    <cellStyle name="Normal 3 4 3 2 2 3 2 2" xfId="11952"/>
    <cellStyle name="Normal 3 4 3 2 2 3 2 2 2" xfId="22112"/>
    <cellStyle name="Normal 3 4 3 2 2 3 2 2 2 2" xfId="42432"/>
    <cellStyle name="Normal 3 4 3 2 2 3 2 2 3" xfId="32272"/>
    <cellStyle name="Normal 3 4 3 2 2 3 2 3" xfId="17032"/>
    <cellStyle name="Normal 3 4 3 2 2 3 2 3 2" xfId="37352"/>
    <cellStyle name="Normal 3 4 3 2 2 3 2 4" xfId="27192"/>
    <cellStyle name="Normal 3 4 3 2 2 3 3" xfId="9412"/>
    <cellStyle name="Normal 3 4 3 2 2 3 3 2" xfId="19572"/>
    <cellStyle name="Normal 3 4 3 2 2 3 3 2 2" xfId="39892"/>
    <cellStyle name="Normal 3 4 3 2 2 3 3 3" xfId="29732"/>
    <cellStyle name="Normal 3 4 3 2 2 3 4" xfId="14492"/>
    <cellStyle name="Normal 3 4 3 2 2 3 4 2" xfId="34812"/>
    <cellStyle name="Normal 3 4 3 2 2 3 5" xfId="24652"/>
    <cellStyle name="Normal 3 4 3 2 2 4" xfId="5601"/>
    <cellStyle name="Normal 3 4 3 2 2 4 2" xfId="10681"/>
    <cellStyle name="Normal 3 4 3 2 2 4 2 2" xfId="20841"/>
    <cellStyle name="Normal 3 4 3 2 2 4 2 2 2" xfId="41161"/>
    <cellStyle name="Normal 3 4 3 2 2 4 2 3" xfId="31001"/>
    <cellStyle name="Normal 3 4 3 2 2 4 3" xfId="15761"/>
    <cellStyle name="Normal 3 4 3 2 2 4 3 2" xfId="36081"/>
    <cellStyle name="Normal 3 4 3 2 2 4 4" xfId="25921"/>
    <cellStyle name="Normal 3 4 3 2 2 5" xfId="8141"/>
    <cellStyle name="Normal 3 4 3 2 2 5 2" xfId="18301"/>
    <cellStyle name="Normal 3 4 3 2 2 5 2 2" xfId="38621"/>
    <cellStyle name="Normal 3 4 3 2 2 5 3" xfId="28461"/>
    <cellStyle name="Normal 3 4 3 2 2 6" xfId="13221"/>
    <cellStyle name="Normal 3 4 3 2 2 6 2" xfId="33541"/>
    <cellStyle name="Normal 3 4 3 2 2 7" xfId="23381"/>
    <cellStyle name="Normal 3 4 3 2 3" xfId="2286"/>
    <cellStyle name="Normal 3 4 3 2 3 2" xfId="4334"/>
    <cellStyle name="Normal 3 4 3 2 3 2 2" xfId="6874"/>
    <cellStyle name="Normal 3 4 3 2 3 2 2 2" xfId="11954"/>
    <cellStyle name="Normal 3 4 3 2 3 2 2 2 2" xfId="22114"/>
    <cellStyle name="Normal 3 4 3 2 3 2 2 2 2 2" xfId="42434"/>
    <cellStyle name="Normal 3 4 3 2 3 2 2 2 3" xfId="32274"/>
    <cellStyle name="Normal 3 4 3 2 3 2 2 3" xfId="17034"/>
    <cellStyle name="Normal 3 4 3 2 3 2 2 3 2" xfId="37354"/>
    <cellStyle name="Normal 3 4 3 2 3 2 2 4" xfId="27194"/>
    <cellStyle name="Normal 3 4 3 2 3 2 3" xfId="9414"/>
    <cellStyle name="Normal 3 4 3 2 3 2 3 2" xfId="19574"/>
    <cellStyle name="Normal 3 4 3 2 3 2 3 2 2" xfId="39894"/>
    <cellStyle name="Normal 3 4 3 2 3 2 3 3" xfId="29734"/>
    <cellStyle name="Normal 3 4 3 2 3 2 4" xfId="14494"/>
    <cellStyle name="Normal 3 4 3 2 3 2 4 2" xfId="34814"/>
    <cellStyle name="Normal 3 4 3 2 3 2 5" xfId="24654"/>
    <cellStyle name="Normal 3 4 3 2 3 3" xfId="5603"/>
    <cellStyle name="Normal 3 4 3 2 3 3 2" xfId="10683"/>
    <cellStyle name="Normal 3 4 3 2 3 3 2 2" xfId="20843"/>
    <cellStyle name="Normal 3 4 3 2 3 3 2 2 2" xfId="41163"/>
    <cellStyle name="Normal 3 4 3 2 3 3 2 3" xfId="31003"/>
    <cellStyle name="Normal 3 4 3 2 3 3 3" xfId="15763"/>
    <cellStyle name="Normal 3 4 3 2 3 3 3 2" xfId="36083"/>
    <cellStyle name="Normal 3 4 3 2 3 3 4" xfId="25923"/>
    <cellStyle name="Normal 3 4 3 2 3 4" xfId="8143"/>
    <cellStyle name="Normal 3 4 3 2 3 4 2" xfId="18303"/>
    <cellStyle name="Normal 3 4 3 2 3 4 2 2" xfId="38623"/>
    <cellStyle name="Normal 3 4 3 2 3 4 3" xfId="28463"/>
    <cellStyle name="Normal 3 4 3 2 3 5" xfId="13223"/>
    <cellStyle name="Normal 3 4 3 2 3 5 2" xfId="33543"/>
    <cellStyle name="Normal 3 4 3 2 3 6" xfId="23383"/>
    <cellStyle name="Normal 3 4 3 2 4" xfId="4331"/>
    <cellStyle name="Normal 3 4 3 2 4 2" xfId="6871"/>
    <cellStyle name="Normal 3 4 3 2 4 2 2" xfId="11951"/>
    <cellStyle name="Normal 3 4 3 2 4 2 2 2" xfId="22111"/>
    <cellStyle name="Normal 3 4 3 2 4 2 2 2 2" xfId="42431"/>
    <cellStyle name="Normal 3 4 3 2 4 2 2 3" xfId="32271"/>
    <cellStyle name="Normal 3 4 3 2 4 2 3" xfId="17031"/>
    <cellStyle name="Normal 3 4 3 2 4 2 3 2" xfId="37351"/>
    <cellStyle name="Normal 3 4 3 2 4 2 4" xfId="27191"/>
    <cellStyle name="Normal 3 4 3 2 4 3" xfId="9411"/>
    <cellStyle name="Normal 3 4 3 2 4 3 2" xfId="19571"/>
    <cellStyle name="Normal 3 4 3 2 4 3 2 2" xfId="39891"/>
    <cellStyle name="Normal 3 4 3 2 4 3 3" xfId="29731"/>
    <cellStyle name="Normal 3 4 3 2 4 4" xfId="14491"/>
    <cellStyle name="Normal 3 4 3 2 4 4 2" xfId="34811"/>
    <cellStyle name="Normal 3 4 3 2 4 5" xfId="24651"/>
    <cellStyle name="Normal 3 4 3 2 5" xfId="5600"/>
    <cellStyle name="Normal 3 4 3 2 5 2" xfId="10680"/>
    <cellStyle name="Normal 3 4 3 2 5 2 2" xfId="20840"/>
    <cellStyle name="Normal 3 4 3 2 5 2 2 2" xfId="41160"/>
    <cellStyle name="Normal 3 4 3 2 5 2 3" xfId="31000"/>
    <cellStyle name="Normal 3 4 3 2 5 3" xfId="15760"/>
    <cellStyle name="Normal 3 4 3 2 5 3 2" xfId="36080"/>
    <cellStyle name="Normal 3 4 3 2 5 4" xfId="25920"/>
    <cellStyle name="Normal 3 4 3 2 6" xfId="8140"/>
    <cellStyle name="Normal 3 4 3 2 6 2" xfId="18300"/>
    <cellStyle name="Normal 3 4 3 2 6 2 2" xfId="38620"/>
    <cellStyle name="Normal 3 4 3 2 6 3" xfId="28460"/>
    <cellStyle name="Normal 3 4 3 2 7" xfId="13220"/>
    <cellStyle name="Normal 3 4 3 2 7 2" xfId="33540"/>
    <cellStyle name="Normal 3 4 3 2 8" xfId="23380"/>
    <cellStyle name="Normal 3 4 3 3" xfId="2287"/>
    <cellStyle name="Normal 3 4 3 3 2" xfId="2288"/>
    <cellStyle name="Normal 3 4 3 3 2 2" xfId="4336"/>
    <cellStyle name="Normal 3 4 3 3 2 2 2" xfId="6876"/>
    <cellStyle name="Normal 3 4 3 3 2 2 2 2" xfId="11956"/>
    <cellStyle name="Normal 3 4 3 3 2 2 2 2 2" xfId="22116"/>
    <cellStyle name="Normal 3 4 3 3 2 2 2 2 2 2" xfId="42436"/>
    <cellStyle name="Normal 3 4 3 3 2 2 2 2 3" xfId="32276"/>
    <cellStyle name="Normal 3 4 3 3 2 2 2 3" xfId="17036"/>
    <cellStyle name="Normal 3 4 3 3 2 2 2 3 2" xfId="37356"/>
    <cellStyle name="Normal 3 4 3 3 2 2 2 4" xfId="27196"/>
    <cellStyle name="Normal 3 4 3 3 2 2 3" xfId="9416"/>
    <cellStyle name="Normal 3 4 3 3 2 2 3 2" xfId="19576"/>
    <cellStyle name="Normal 3 4 3 3 2 2 3 2 2" xfId="39896"/>
    <cellStyle name="Normal 3 4 3 3 2 2 3 3" xfId="29736"/>
    <cellStyle name="Normal 3 4 3 3 2 2 4" xfId="14496"/>
    <cellStyle name="Normal 3 4 3 3 2 2 4 2" xfId="34816"/>
    <cellStyle name="Normal 3 4 3 3 2 2 5" xfId="24656"/>
    <cellStyle name="Normal 3 4 3 3 2 3" xfId="5605"/>
    <cellStyle name="Normal 3 4 3 3 2 3 2" xfId="10685"/>
    <cellStyle name="Normal 3 4 3 3 2 3 2 2" xfId="20845"/>
    <cellStyle name="Normal 3 4 3 3 2 3 2 2 2" xfId="41165"/>
    <cellStyle name="Normal 3 4 3 3 2 3 2 3" xfId="31005"/>
    <cellStyle name="Normal 3 4 3 3 2 3 3" xfId="15765"/>
    <cellStyle name="Normal 3 4 3 3 2 3 3 2" xfId="36085"/>
    <cellStyle name="Normal 3 4 3 3 2 3 4" xfId="25925"/>
    <cellStyle name="Normal 3 4 3 3 2 4" xfId="8145"/>
    <cellStyle name="Normal 3 4 3 3 2 4 2" xfId="18305"/>
    <cellStyle name="Normal 3 4 3 3 2 4 2 2" xfId="38625"/>
    <cellStyle name="Normal 3 4 3 3 2 4 3" xfId="28465"/>
    <cellStyle name="Normal 3 4 3 3 2 5" xfId="13225"/>
    <cellStyle name="Normal 3 4 3 3 2 5 2" xfId="33545"/>
    <cellStyle name="Normal 3 4 3 3 2 6" xfId="23385"/>
    <cellStyle name="Normal 3 4 3 3 3" xfId="4335"/>
    <cellStyle name="Normal 3 4 3 3 3 2" xfId="6875"/>
    <cellStyle name="Normal 3 4 3 3 3 2 2" xfId="11955"/>
    <cellStyle name="Normal 3 4 3 3 3 2 2 2" xfId="22115"/>
    <cellStyle name="Normal 3 4 3 3 3 2 2 2 2" xfId="42435"/>
    <cellStyle name="Normal 3 4 3 3 3 2 2 3" xfId="32275"/>
    <cellStyle name="Normal 3 4 3 3 3 2 3" xfId="17035"/>
    <cellStyle name="Normal 3 4 3 3 3 2 3 2" xfId="37355"/>
    <cellStyle name="Normal 3 4 3 3 3 2 4" xfId="27195"/>
    <cellStyle name="Normal 3 4 3 3 3 3" xfId="9415"/>
    <cellStyle name="Normal 3 4 3 3 3 3 2" xfId="19575"/>
    <cellStyle name="Normal 3 4 3 3 3 3 2 2" xfId="39895"/>
    <cellStyle name="Normal 3 4 3 3 3 3 3" xfId="29735"/>
    <cellStyle name="Normal 3 4 3 3 3 4" xfId="14495"/>
    <cellStyle name="Normal 3 4 3 3 3 4 2" xfId="34815"/>
    <cellStyle name="Normal 3 4 3 3 3 5" xfId="24655"/>
    <cellStyle name="Normal 3 4 3 3 4" xfId="5604"/>
    <cellStyle name="Normal 3 4 3 3 4 2" xfId="10684"/>
    <cellStyle name="Normal 3 4 3 3 4 2 2" xfId="20844"/>
    <cellStyle name="Normal 3 4 3 3 4 2 2 2" xfId="41164"/>
    <cellStyle name="Normal 3 4 3 3 4 2 3" xfId="31004"/>
    <cellStyle name="Normal 3 4 3 3 4 3" xfId="15764"/>
    <cellStyle name="Normal 3 4 3 3 4 3 2" xfId="36084"/>
    <cellStyle name="Normal 3 4 3 3 4 4" xfId="25924"/>
    <cellStyle name="Normal 3 4 3 3 5" xfId="8144"/>
    <cellStyle name="Normal 3 4 3 3 5 2" xfId="18304"/>
    <cellStyle name="Normal 3 4 3 3 5 2 2" xfId="38624"/>
    <cellStyle name="Normal 3 4 3 3 5 3" xfId="28464"/>
    <cellStyle name="Normal 3 4 3 3 6" xfId="13224"/>
    <cellStyle name="Normal 3 4 3 3 6 2" xfId="33544"/>
    <cellStyle name="Normal 3 4 3 3 7" xfId="23384"/>
    <cellStyle name="Normal 3 4 3 4" xfId="2289"/>
    <cellStyle name="Normal 3 4 3 4 2" xfId="4337"/>
    <cellStyle name="Normal 3 4 3 4 2 2" xfId="6877"/>
    <cellStyle name="Normal 3 4 3 4 2 2 2" xfId="11957"/>
    <cellStyle name="Normal 3 4 3 4 2 2 2 2" xfId="22117"/>
    <cellStyle name="Normal 3 4 3 4 2 2 2 2 2" xfId="42437"/>
    <cellStyle name="Normal 3 4 3 4 2 2 2 3" xfId="32277"/>
    <cellStyle name="Normal 3 4 3 4 2 2 3" xfId="17037"/>
    <cellStyle name="Normal 3 4 3 4 2 2 3 2" xfId="37357"/>
    <cellStyle name="Normal 3 4 3 4 2 2 4" xfId="27197"/>
    <cellStyle name="Normal 3 4 3 4 2 3" xfId="9417"/>
    <cellStyle name="Normal 3 4 3 4 2 3 2" xfId="19577"/>
    <cellStyle name="Normal 3 4 3 4 2 3 2 2" xfId="39897"/>
    <cellStyle name="Normal 3 4 3 4 2 3 3" xfId="29737"/>
    <cellStyle name="Normal 3 4 3 4 2 4" xfId="14497"/>
    <cellStyle name="Normal 3 4 3 4 2 4 2" xfId="34817"/>
    <cellStyle name="Normal 3 4 3 4 2 5" xfId="24657"/>
    <cellStyle name="Normal 3 4 3 4 3" xfId="5606"/>
    <cellStyle name="Normal 3 4 3 4 3 2" xfId="10686"/>
    <cellStyle name="Normal 3 4 3 4 3 2 2" xfId="20846"/>
    <cellStyle name="Normal 3 4 3 4 3 2 2 2" xfId="41166"/>
    <cellStyle name="Normal 3 4 3 4 3 2 3" xfId="31006"/>
    <cellStyle name="Normal 3 4 3 4 3 3" xfId="15766"/>
    <cellStyle name="Normal 3 4 3 4 3 3 2" xfId="36086"/>
    <cellStyle name="Normal 3 4 3 4 3 4" xfId="25926"/>
    <cellStyle name="Normal 3 4 3 4 4" xfId="8146"/>
    <cellStyle name="Normal 3 4 3 4 4 2" xfId="18306"/>
    <cellStyle name="Normal 3 4 3 4 4 2 2" xfId="38626"/>
    <cellStyle name="Normal 3 4 3 4 4 3" xfId="28466"/>
    <cellStyle name="Normal 3 4 3 4 5" xfId="13226"/>
    <cellStyle name="Normal 3 4 3 4 5 2" xfId="33546"/>
    <cellStyle name="Normal 3 4 3 4 6" xfId="23386"/>
    <cellStyle name="Normal 3 4 3 5" xfId="4330"/>
    <cellStyle name="Normal 3 4 3 5 2" xfId="6870"/>
    <cellStyle name="Normal 3 4 3 5 2 2" xfId="11950"/>
    <cellStyle name="Normal 3 4 3 5 2 2 2" xfId="22110"/>
    <cellStyle name="Normal 3 4 3 5 2 2 2 2" xfId="42430"/>
    <cellStyle name="Normal 3 4 3 5 2 2 3" xfId="32270"/>
    <cellStyle name="Normal 3 4 3 5 2 3" xfId="17030"/>
    <cellStyle name="Normal 3 4 3 5 2 3 2" xfId="37350"/>
    <cellStyle name="Normal 3 4 3 5 2 4" xfId="27190"/>
    <cellStyle name="Normal 3 4 3 5 3" xfId="9410"/>
    <cellStyle name="Normal 3 4 3 5 3 2" xfId="19570"/>
    <cellStyle name="Normal 3 4 3 5 3 2 2" xfId="39890"/>
    <cellStyle name="Normal 3 4 3 5 3 3" xfId="29730"/>
    <cellStyle name="Normal 3 4 3 5 4" xfId="14490"/>
    <cellStyle name="Normal 3 4 3 5 4 2" xfId="34810"/>
    <cellStyle name="Normal 3 4 3 5 5" xfId="24650"/>
    <cellStyle name="Normal 3 4 3 6" xfId="5599"/>
    <cellStyle name="Normal 3 4 3 6 2" xfId="10679"/>
    <cellStyle name="Normal 3 4 3 6 2 2" xfId="20839"/>
    <cellStyle name="Normal 3 4 3 6 2 2 2" xfId="41159"/>
    <cellStyle name="Normal 3 4 3 6 2 3" xfId="30999"/>
    <cellStyle name="Normal 3 4 3 6 3" xfId="15759"/>
    <cellStyle name="Normal 3 4 3 6 3 2" xfId="36079"/>
    <cellStyle name="Normal 3 4 3 6 4" xfId="25919"/>
    <cellStyle name="Normal 3 4 3 7" xfId="8139"/>
    <cellStyle name="Normal 3 4 3 7 2" xfId="18299"/>
    <cellStyle name="Normal 3 4 3 7 2 2" xfId="38619"/>
    <cellStyle name="Normal 3 4 3 7 3" xfId="28459"/>
    <cellStyle name="Normal 3 4 3 8" xfId="13219"/>
    <cellStyle name="Normal 3 4 3 8 2" xfId="33539"/>
    <cellStyle name="Normal 3 4 3 9" xfId="23379"/>
    <cellStyle name="Normal 3 4 4" xfId="2290"/>
    <cellStyle name="Normal 3 4 4 2" xfId="2291"/>
    <cellStyle name="Normal 3 4 4 2 2" xfId="2292"/>
    <cellStyle name="Normal 3 4 4 2 2 2" xfId="4340"/>
    <cellStyle name="Normal 3 4 4 2 2 2 2" xfId="6880"/>
    <cellStyle name="Normal 3 4 4 2 2 2 2 2" xfId="11960"/>
    <cellStyle name="Normal 3 4 4 2 2 2 2 2 2" xfId="22120"/>
    <cellStyle name="Normal 3 4 4 2 2 2 2 2 2 2" xfId="42440"/>
    <cellStyle name="Normal 3 4 4 2 2 2 2 2 3" xfId="32280"/>
    <cellStyle name="Normal 3 4 4 2 2 2 2 3" xfId="17040"/>
    <cellStyle name="Normal 3 4 4 2 2 2 2 3 2" xfId="37360"/>
    <cellStyle name="Normal 3 4 4 2 2 2 2 4" xfId="27200"/>
    <cellStyle name="Normal 3 4 4 2 2 2 3" xfId="9420"/>
    <cellStyle name="Normal 3 4 4 2 2 2 3 2" xfId="19580"/>
    <cellStyle name="Normal 3 4 4 2 2 2 3 2 2" xfId="39900"/>
    <cellStyle name="Normal 3 4 4 2 2 2 3 3" xfId="29740"/>
    <cellStyle name="Normal 3 4 4 2 2 2 4" xfId="14500"/>
    <cellStyle name="Normal 3 4 4 2 2 2 4 2" xfId="34820"/>
    <cellStyle name="Normal 3 4 4 2 2 2 5" xfId="24660"/>
    <cellStyle name="Normal 3 4 4 2 2 3" xfId="5609"/>
    <cellStyle name="Normal 3 4 4 2 2 3 2" xfId="10689"/>
    <cellStyle name="Normal 3 4 4 2 2 3 2 2" xfId="20849"/>
    <cellStyle name="Normal 3 4 4 2 2 3 2 2 2" xfId="41169"/>
    <cellStyle name="Normal 3 4 4 2 2 3 2 3" xfId="31009"/>
    <cellStyle name="Normal 3 4 4 2 2 3 3" xfId="15769"/>
    <cellStyle name="Normal 3 4 4 2 2 3 3 2" xfId="36089"/>
    <cellStyle name="Normal 3 4 4 2 2 3 4" xfId="25929"/>
    <cellStyle name="Normal 3 4 4 2 2 4" xfId="8149"/>
    <cellStyle name="Normal 3 4 4 2 2 4 2" xfId="18309"/>
    <cellStyle name="Normal 3 4 4 2 2 4 2 2" xfId="38629"/>
    <cellStyle name="Normal 3 4 4 2 2 4 3" xfId="28469"/>
    <cellStyle name="Normal 3 4 4 2 2 5" xfId="13229"/>
    <cellStyle name="Normal 3 4 4 2 2 5 2" xfId="33549"/>
    <cellStyle name="Normal 3 4 4 2 2 6" xfId="23389"/>
    <cellStyle name="Normal 3 4 4 2 3" xfId="4339"/>
    <cellStyle name="Normal 3 4 4 2 3 2" xfId="6879"/>
    <cellStyle name="Normal 3 4 4 2 3 2 2" xfId="11959"/>
    <cellStyle name="Normal 3 4 4 2 3 2 2 2" xfId="22119"/>
    <cellStyle name="Normal 3 4 4 2 3 2 2 2 2" xfId="42439"/>
    <cellStyle name="Normal 3 4 4 2 3 2 2 3" xfId="32279"/>
    <cellStyle name="Normal 3 4 4 2 3 2 3" xfId="17039"/>
    <cellStyle name="Normal 3 4 4 2 3 2 3 2" xfId="37359"/>
    <cellStyle name="Normal 3 4 4 2 3 2 4" xfId="27199"/>
    <cellStyle name="Normal 3 4 4 2 3 3" xfId="9419"/>
    <cellStyle name="Normal 3 4 4 2 3 3 2" xfId="19579"/>
    <cellStyle name="Normal 3 4 4 2 3 3 2 2" xfId="39899"/>
    <cellStyle name="Normal 3 4 4 2 3 3 3" xfId="29739"/>
    <cellStyle name="Normal 3 4 4 2 3 4" xfId="14499"/>
    <cellStyle name="Normal 3 4 4 2 3 4 2" xfId="34819"/>
    <cellStyle name="Normal 3 4 4 2 3 5" xfId="24659"/>
    <cellStyle name="Normal 3 4 4 2 4" xfId="5608"/>
    <cellStyle name="Normal 3 4 4 2 4 2" xfId="10688"/>
    <cellStyle name="Normal 3 4 4 2 4 2 2" xfId="20848"/>
    <cellStyle name="Normal 3 4 4 2 4 2 2 2" xfId="41168"/>
    <cellStyle name="Normal 3 4 4 2 4 2 3" xfId="31008"/>
    <cellStyle name="Normal 3 4 4 2 4 3" xfId="15768"/>
    <cellStyle name="Normal 3 4 4 2 4 3 2" xfId="36088"/>
    <cellStyle name="Normal 3 4 4 2 4 4" xfId="25928"/>
    <cellStyle name="Normal 3 4 4 2 5" xfId="8148"/>
    <cellStyle name="Normal 3 4 4 2 5 2" xfId="18308"/>
    <cellStyle name="Normal 3 4 4 2 5 2 2" xfId="38628"/>
    <cellStyle name="Normal 3 4 4 2 5 3" xfId="28468"/>
    <cellStyle name="Normal 3 4 4 2 6" xfId="13228"/>
    <cellStyle name="Normal 3 4 4 2 6 2" xfId="33548"/>
    <cellStyle name="Normal 3 4 4 2 7" xfId="23388"/>
    <cellStyle name="Normal 3 4 4 3" xfId="2293"/>
    <cellStyle name="Normal 3 4 4 3 2" xfId="4341"/>
    <cellStyle name="Normal 3 4 4 3 2 2" xfId="6881"/>
    <cellStyle name="Normal 3 4 4 3 2 2 2" xfId="11961"/>
    <cellStyle name="Normal 3 4 4 3 2 2 2 2" xfId="22121"/>
    <cellStyle name="Normal 3 4 4 3 2 2 2 2 2" xfId="42441"/>
    <cellStyle name="Normal 3 4 4 3 2 2 2 3" xfId="32281"/>
    <cellStyle name="Normal 3 4 4 3 2 2 3" xfId="17041"/>
    <cellStyle name="Normal 3 4 4 3 2 2 3 2" xfId="37361"/>
    <cellStyle name="Normal 3 4 4 3 2 2 4" xfId="27201"/>
    <cellStyle name="Normal 3 4 4 3 2 3" xfId="9421"/>
    <cellStyle name="Normal 3 4 4 3 2 3 2" xfId="19581"/>
    <cellStyle name="Normal 3 4 4 3 2 3 2 2" xfId="39901"/>
    <cellStyle name="Normal 3 4 4 3 2 3 3" xfId="29741"/>
    <cellStyle name="Normal 3 4 4 3 2 4" xfId="14501"/>
    <cellStyle name="Normal 3 4 4 3 2 4 2" xfId="34821"/>
    <cellStyle name="Normal 3 4 4 3 2 5" xfId="24661"/>
    <cellStyle name="Normal 3 4 4 3 3" xfId="5610"/>
    <cellStyle name="Normal 3 4 4 3 3 2" xfId="10690"/>
    <cellStyle name="Normal 3 4 4 3 3 2 2" xfId="20850"/>
    <cellStyle name="Normal 3 4 4 3 3 2 2 2" xfId="41170"/>
    <cellStyle name="Normal 3 4 4 3 3 2 3" xfId="31010"/>
    <cellStyle name="Normal 3 4 4 3 3 3" xfId="15770"/>
    <cellStyle name="Normal 3 4 4 3 3 3 2" xfId="36090"/>
    <cellStyle name="Normal 3 4 4 3 3 4" xfId="25930"/>
    <cellStyle name="Normal 3 4 4 3 4" xfId="8150"/>
    <cellStyle name="Normal 3 4 4 3 4 2" xfId="18310"/>
    <cellStyle name="Normal 3 4 4 3 4 2 2" xfId="38630"/>
    <cellStyle name="Normal 3 4 4 3 4 3" xfId="28470"/>
    <cellStyle name="Normal 3 4 4 3 5" xfId="13230"/>
    <cellStyle name="Normal 3 4 4 3 5 2" xfId="33550"/>
    <cellStyle name="Normal 3 4 4 3 6" xfId="23390"/>
    <cellStyle name="Normal 3 4 4 4" xfId="4338"/>
    <cellStyle name="Normal 3 4 4 4 2" xfId="6878"/>
    <cellStyle name="Normal 3 4 4 4 2 2" xfId="11958"/>
    <cellStyle name="Normal 3 4 4 4 2 2 2" xfId="22118"/>
    <cellStyle name="Normal 3 4 4 4 2 2 2 2" xfId="42438"/>
    <cellStyle name="Normal 3 4 4 4 2 2 3" xfId="32278"/>
    <cellStyle name="Normal 3 4 4 4 2 3" xfId="17038"/>
    <cellStyle name="Normal 3 4 4 4 2 3 2" xfId="37358"/>
    <cellStyle name="Normal 3 4 4 4 2 4" xfId="27198"/>
    <cellStyle name="Normal 3 4 4 4 3" xfId="9418"/>
    <cellStyle name="Normal 3 4 4 4 3 2" xfId="19578"/>
    <cellStyle name="Normal 3 4 4 4 3 2 2" xfId="39898"/>
    <cellStyle name="Normal 3 4 4 4 3 3" xfId="29738"/>
    <cellStyle name="Normal 3 4 4 4 4" xfId="14498"/>
    <cellStyle name="Normal 3 4 4 4 4 2" xfId="34818"/>
    <cellStyle name="Normal 3 4 4 4 5" xfId="24658"/>
    <cellStyle name="Normal 3 4 4 5" xfId="5607"/>
    <cellStyle name="Normal 3 4 4 5 2" xfId="10687"/>
    <cellStyle name="Normal 3 4 4 5 2 2" xfId="20847"/>
    <cellStyle name="Normal 3 4 4 5 2 2 2" xfId="41167"/>
    <cellStyle name="Normal 3 4 4 5 2 3" xfId="31007"/>
    <cellStyle name="Normal 3 4 4 5 3" xfId="15767"/>
    <cellStyle name="Normal 3 4 4 5 3 2" xfId="36087"/>
    <cellStyle name="Normal 3 4 4 5 4" xfId="25927"/>
    <cellStyle name="Normal 3 4 4 6" xfId="8147"/>
    <cellStyle name="Normal 3 4 4 6 2" xfId="18307"/>
    <cellStyle name="Normal 3 4 4 6 2 2" xfId="38627"/>
    <cellStyle name="Normal 3 4 4 6 3" xfId="28467"/>
    <cellStyle name="Normal 3 4 4 7" xfId="13227"/>
    <cellStyle name="Normal 3 4 4 7 2" xfId="33547"/>
    <cellStyle name="Normal 3 4 4 8" xfId="23387"/>
    <cellStyle name="Normal 3 4 5" xfId="2294"/>
    <cellStyle name="Normal 3 4 5 2" xfId="2295"/>
    <cellStyle name="Normal 3 4 5 2 2" xfId="4343"/>
    <cellStyle name="Normal 3 4 5 2 2 2" xfId="6883"/>
    <cellStyle name="Normal 3 4 5 2 2 2 2" xfId="11963"/>
    <cellStyle name="Normal 3 4 5 2 2 2 2 2" xfId="22123"/>
    <cellStyle name="Normal 3 4 5 2 2 2 2 2 2" xfId="42443"/>
    <cellStyle name="Normal 3 4 5 2 2 2 2 3" xfId="32283"/>
    <cellStyle name="Normal 3 4 5 2 2 2 3" xfId="17043"/>
    <cellStyle name="Normal 3 4 5 2 2 2 3 2" xfId="37363"/>
    <cellStyle name="Normal 3 4 5 2 2 2 4" xfId="27203"/>
    <cellStyle name="Normal 3 4 5 2 2 3" xfId="9423"/>
    <cellStyle name="Normal 3 4 5 2 2 3 2" xfId="19583"/>
    <cellStyle name="Normal 3 4 5 2 2 3 2 2" xfId="39903"/>
    <cellStyle name="Normal 3 4 5 2 2 3 3" xfId="29743"/>
    <cellStyle name="Normal 3 4 5 2 2 4" xfId="14503"/>
    <cellStyle name="Normal 3 4 5 2 2 4 2" xfId="34823"/>
    <cellStyle name="Normal 3 4 5 2 2 5" xfId="24663"/>
    <cellStyle name="Normal 3 4 5 2 3" xfId="5612"/>
    <cellStyle name="Normal 3 4 5 2 3 2" xfId="10692"/>
    <cellStyle name="Normal 3 4 5 2 3 2 2" xfId="20852"/>
    <cellStyle name="Normal 3 4 5 2 3 2 2 2" xfId="41172"/>
    <cellStyle name="Normal 3 4 5 2 3 2 3" xfId="31012"/>
    <cellStyle name="Normal 3 4 5 2 3 3" xfId="15772"/>
    <cellStyle name="Normal 3 4 5 2 3 3 2" xfId="36092"/>
    <cellStyle name="Normal 3 4 5 2 3 4" xfId="25932"/>
    <cellStyle name="Normal 3 4 5 2 4" xfId="8152"/>
    <cellStyle name="Normal 3 4 5 2 4 2" xfId="18312"/>
    <cellStyle name="Normal 3 4 5 2 4 2 2" xfId="38632"/>
    <cellStyle name="Normal 3 4 5 2 4 3" xfId="28472"/>
    <cellStyle name="Normal 3 4 5 2 5" xfId="13232"/>
    <cellStyle name="Normal 3 4 5 2 5 2" xfId="33552"/>
    <cellStyle name="Normal 3 4 5 2 6" xfId="23392"/>
    <cellStyle name="Normal 3 4 5 3" xfId="4342"/>
    <cellStyle name="Normal 3 4 5 3 2" xfId="6882"/>
    <cellStyle name="Normal 3 4 5 3 2 2" xfId="11962"/>
    <cellStyle name="Normal 3 4 5 3 2 2 2" xfId="22122"/>
    <cellStyle name="Normal 3 4 5 3 2 2 2 2" xfId="42442"/>
    <cellStyle name="Normal 3 4 5 3 2 2 3" xfId="32282"/>
    <cellStyle name="Normal 3 4 5 3 2 3" xfId="17042"/>
    <cellStyle name="Normal 3 4 5 3 2 3 2" xfId="37362"/>
    <cellStyle name="Normal 3 4 5 3 2 4" xfId="27202"/>
    <cellStyle name="Normal 3 4 5 3 3" xfId="9422"/>
    <cellStyle name="Normal 3 4 5 3 3 2" xfId="19582"/>
    <cellStyle name="Normal 3 4 5 3 3 2 2" xfId="39902"/>
    <cellStyle name="Normal 3 4 5 3 3 3" xfId="29742"/>
    <cellStyle name="Normal 3 4 5 3 4" xfId="14502"/>
    <cellStyle name="Normal 3 4 5 3 4 2" xfId="34822"/>
    <cellStyle name="Normal 3 4 5 3 5" xfId="24662"/>
    <cellStyle name="Normal 3 4 5 4" xfId="5611"/>
    <cellStyle name="Normal 3 4 5 4 2" xfId="10691"/>
    <cellStyle name="Normal 3 4 5 4 2 2" xfId="20851"/>
    <cellStyle name="Normal 3 4 5 4 2 2 2" xfId="41171"/>
    <cellStyle name="Normal 3 4 5 4 2 3" xfId="31011"/>
    <cellStyle name="Normal 3 4 5 4 3" xfId="15771"/>
    <cellStyle name="Normal 3 4 5 4 3 2" xfId="36091"/>
    <cellStyle name="Normal 3 4 5 4 4" xfId="25931"/>
    <cellStyle name="Normal 3 4 5 5" xfId="8151"/>
    <cellStyle name="Normal 3 4 5 5 2" xfId="18311"/>
    <cellStyle name="Normal 3 4 5 5 2 2" xfId="38631"/>
    <cellStyle name="Normal 3 4 5 5 3" xfId="28471"/>
    <cellStyle name="Normal 3 4 5 6" xfId="13231"/>
    <cellStyle name="Normal 3 4 5 6 2" xfId="33551"/>
    <cellStyle name="Normal 3 4 5 7" xfId="23391"/>
    <cellStyle name="Normal 3 4 6" xfId="2296"/>
    <cellStyle name="Normal 3 4 6 2" xfId="2297"/>
    <cellStyle name="Normal 3 4 6 2 2" xfId="4344"/>
    <cellStyle name="Normal 3 4 6 2 2 2" xfId="6884"/>
    <cellStyle name="Normal 3 4 6 2 2 2 2" xfId="11964"/>
    <cellStyle name="Normal 3 4 6 2 2 2 2 2" xfId="22124"/>
    <cellStyle name="Normal 3 4 6 2 2 2 2 2 2" xfId="42444"/>
    <cellStyle name="Normal 3 4 6 2 2 2 2 3" xfId="32284"/>
    <cellStyle name="Normal 3 4 6 2 2 2 3" xfId="17044"/>
    <cellStyle name="Normal 3 4 6 2 2 2 3 2" xfId="37364"/>
    <cellStyle name="Normal 3 4 6 2 2 2 4" xfId="27204"/>
    <cellStyle name="Normal 3 4 6 2 2 3" xfId="9424"/>
    <cellStyle name="Normal 3 4 6 2 2 3 2" xfId="19584"/>
    <cellStyle name="Normal 3 4 6 2 2 3 2 2" xfId="39904"/>
    <cellStyle name="Normal 3 4 6 2 2 3 3" xfId="29744"/>
    <cellStyle name="Normal 3 4 6 2 2 4" xfId="14504"/>
    <cellStyle name="Normal 3 4 6 2 2 4 2" xfId="34824"/>
    <cellStyle name="Normal 3 4 6 2 2 5" xfId="24664"/>
    <cellStyle name="Normal 3 4 6 2 3" xfId="5613"/>
    <cellStyle name="Normal 3 4 6 2 3 2" xfId="10693"/>
    <cellStyle name="Normal 3 4 6 2 3 2 2" xfId="20853"/>
    <cellStyle name="Normal 3 4 6 2 3 2 2 2" xfId="41173"/>
    <cellStyle name="Normal 3 4 6 2 3 2 3" xfId="31013"/>
    <cellStyle name="Normal 3 4 6 2 3 3" xfId="15773"/>
    <cellStyle name="Normal 3 4 6 2 3 3 2" xfId="36093"/>
    <cellStyle name="Normal 3 4 6 2 3 4" xfId="25933"/>
    <cellStyle name="Normal 3 4 6 2 4" xfId="8153"/>
    <cellStyle name="Normal 3 4 6 2 4 2" xfId="18313"/>
    <cellStyle name="Normal 3 4 6 2 4 2 2" xfId="38633"/>
    <cellStyle name="Normal 3 4 6 2 4 3" xfId="28473"/>
    <cellStyle name="Normal 3 4 6 2 5" xfId="13233"/>
    <cellStyle name="Normal 3 4 6 2 5 2" xfId="33553"/>
    <cellStyle name="Normal 3 4 6 2 6" xfId="23393"/>
    <cellStyle name="Normal 3 4 7" xfId="3245"/>
    <cellStyle name="Normal 3 4 7 2" xfId="4597"/>
    <cellStyle name="Normal 3 4 7 2 2" xfId="7137"/>
    <cellStyle name="Normal 3 4 7 2 2 2" xfId="12217"/>
    <cellStyle name="Normal 3 4 7 2 2 2 2" xfId="22377"/>
    <cellStyle name="Normal 3 4 7 2 2 2 2 2" xfId="42697"/>
    <cellStyle name="Normal 3 4 7 2 2 2 3" xfId="32537"/>
    <cellStyle name="Normal 3 4 7 2 2 3" xfId="17297"/>
    <cellStyle name="Normal 3 4 7 2 2 3 2" xfId="37617"/>
    <cellStyle name="Normal 3 4 7 2 2 4" xfId="27457"/>
    <cellStyle name="Normal 3 4 7 2 3" xfId="9677"/>
    <cellStyle name="Normal 3 4 7 2 3 2" xfId="19837"/>
    <cellStyle name="Normal 3 4 7 2 3 2 2" xfId="40157"/>
    <cellStyle name="Normal 3 4 7 2 3 3" xfId="29997"/>
    <cellStyle name="Normal 3 4 7 2 4" xfId="14757"/>
    <cellStyle name="Normal 3 4 7 2 4 2" xfId="35077"/>
    <cellStyle name="Normal 3 4 7 2 5" xfId="24917"/>
    <cellStyle name="Normal 3 4 7 3" xfId="5866"/>
    <cellStyle name="Normal 3 4 7 3 2" xfId="10946"/>
    <cellStyle name="Normal 3 4 7 3 2 2" xfId="21106"/>
    <cellStyle name="Normal 3 4 7 3 2 2 2" xfId="41426"/>
    <cellStyle name="Normal 3 4 7 3 2 3" xfId="31266"/>
    <cellStyle name="Normal 3 4 7 3 3" xfId="16026"/>
    <cellStyle name="Normal 3 4 7 3 3 2" xfId="36346"/>
    <cellStyle name="Normal 3 4 7 3 4" xfId="26186"/>
    <cellStyle name="Normal 3 4 7 4" xfId="8406"/>
    <cellStyle name="Normal 3 4 7 4 2" xfId="18566"/>
    <cellStyle name="Normal 3 4 7 4 2 2" xfId="38886"/>
    <cellStyle name="Normal 3 4 7 4 3" xfId="28726"/>
    <cellStyle name="Normal 3 4 7 5" xfId="13486"/>
    <cellStyle name="Normal 3 4 7 5 2" xfId="33806"/>
    <cellStyle name="Normal 3 4 7 6" xfId="23646"/>
    <cellStyle name="Normal 3 4 8" xfId="3246"/>
    <cellStyle name="Normal 3 4 9" xfId="4321"/>
    <cellStyle name="Normal 3 4 9 2" xfId="6861"/>
    <cellStyle name="Normal 3 4 9 2 2" xfId="11941"/>
    <cellStyle name="Normal 3 4 9 2 2 2" xfId="22101"/>
    <cellStyle name="Normal 3 4 9 2 2 2 2" xfId="42421"/>
    <cellStyle name="Normal 3 4 9 2 2 3" xfId="32261"/>
    <cellStyle name="Normal 3 4 9 2 3" xfId="17021"/>
    <cellStyle name="Normal 3 4 9 2 3 2" xfId="37341"/>
    <cellStyle name="Normal 3 4 9 2 4" xfId="27181"/>
    <cellStyle name="Normal 3 4 9 3" xfId="9401"/>
    <cellStyle name="Normal 3 4 9 3 2" xfId="19561"/>
    <cellStyle name="Normal 3 4 9 3 2 2" xfId="39881"/>
    <cellStyle name="Normal 3 4 9 3 3" xfId="29721"/>
    <cellStyle name="Normal 3 4 9 4" xfId="14481"/>
    <cellStyle name="Normal 3 4 9 4 2" xfId="34801"/>
    <cellStyle name="Normal 3 4 9 5" xfId="24641"/>
    <cellStyle name="Normal 3 5" xfId="2298"/>
    <cellStyle name="Normal 3 5 10" xfId="5614"/>
    <cellStyle name="Normal 3 5 10 2" xfId="10694"/>
    <cellStyle name="Normal 3 5 10 2 2" xfId="20854"/>
    <cellStyle name="Normal 3 5 10 2 2 2" xfId="41174"/>
    <cellStyle name="Normal 3 5 10 2 3" xfId="31014"/>
    <cellStyle name="Normal 3 5 10 3" xfId="15774"/>
    <cellStyle name="Normal 3 5 10 3 2" xfId="36094"/>
    <cellStyle name="Normal 3 5 10 4" xfId="25934"/>
    <cellStyle name="Normal 3 5 11" xfId="8154"/>
    <cellStyle name="Normal 3 5 11 2" xfId="18314"/>
    <cellStyle name="Normal 3 5 11 2 2" xfId="38634"/>
    <cellStyle name="Normal 3 5 11 3" xfId="28474"/>
    <cellStyle name="Normal 3 5 12" xfId="13234"/>
    <cellStyle name="Normal 3 5 12 2" xfId="33554"/>
    <cellStyle name="Normal 3 5 13" xfId="23394"/>
    <cellStyle name="Normal 3 5 2" xfId="2299"/>
    <cellStyle name="Normal 3 5 2 2" xfId="2300"/>
    <cellStyle name="Normal 3 5 2 2 2" xfId="2301"/>
    <cellStyle name="Normal 3 5 2 2 2 2" xfId="2302"/>
    <cellStyle name="Normal 3 5 2 2 2 2 2" xfId="4349"/>
    <cellStyle name="Normal 3 5 2 2 2 2 2 2" xfId="6889"/>
    <cellStyle name="Normal 3 5 2 2 2 2 2 2 2" xfId="11969"/>
    <cellStyle name="Normal 3 5 2 2 2 2 2 2 2 2" xfId="22129"/>
    <cellStyle name="Normal 3 5 2 2 2 2 2 2 2 2 2" xfId="42449"/>
    <cellStyle name="Normal 3 5 2 2 2 2 2 2 2 3" xfId="32289"/>
    <cellStyle name="Normal 3 5 2 2 2 2 2 2 3" xfId="17049"/>
    <cellStyle name="Normal 3 5 2 2 2 2 2 2 3 2" xfId="37369"/>
    <cellStyle name="Normal 3 5 2 2 2 2 2 2 4" xfId="27209"/>
    <cellStyle name="Normal 3 5 2 2 2 2 2 3" xfId="9429"/>
    <cellStyle name="Normal 3 5 2 2 2 2 2 3 2" xfId="19589"/>
    <cellStyle name="Normal 3 5 2 2 2 2 2 3 2 2" xfId="39909"/>
    <cellStyle name="Normal 3 5 2 2 2 2 2 3 3" xfId="29749"/>
    <cellStyle name="Normal 3 5 2 2 2 2 2 4" xfId="14509"/>
    <cellStyle name="Normal 3 5 2 2 2 2 2 4 2" xfId="34829"/>
    <cellStyle name="Normal 3 5 2 2 2 2 2 5" xfId="24669"/>
    <cellStyle name="Normal 3 5 2 2 2 2 3" xfId="5618"/>
    <cellStyle name="Normal 3 5 2 2 2 2 3 2" xfId="10698"/>
    <cellStyle name="Normal 3 5 2 2 2 2 3 2 2" xfId="20858"/>
    <cellStyle name="Normal 3 5 2 2 2 2 3 2 2 2" xfId="41178"/>
    <cellStyle name="Normal 3 5 2 2 2 2 3 2 3" xfId="31018"/>
    <cellStyle name="Normal 3 5 2 2 2 2 3 3" xfId="15778"/>
    <cellStyle name="Normal 3 5 2 2 2 2 3 3 2" xfId="36098"/>
    <cellStyle name="Normal 3 5 2 2 2 2 3 4" xfId="25938"/>
    <cellStyle name="Normal 3 5 2 2 2 2 4" xfId="8158"/>
    <cellStyle name="Normal 3 5 2 2 2 2 4 2" xfId="18318"/>
    <cellStyle name="Normal 3 5 2 2 2 2 4 2 2" xfId="38638"/>
    <cellStyle name="Normal 3 5 2 2 2 2 4 3" xfId="28478"/>
    <cellStyle name="Normal 3 5 2 2 2 2 5" xfId="13238"/>
    <cellStyle name="Normal 3 5 2 2 2 2 5 2" xfId="33558"/>
    <cellStyle name="Normal 3 5 2 2 2 2 6" xfId="23398"/>
    <cellStyle name="Normal 3 5 2 2 2 3" xfId="4348"/>
    <cellStyle name="Normal 3 5 2 2 2 3 2" xfId="6888"/>
    <cellStyle name="Normal 3 5 2 2 2 3 2 2" xfId="11968"/>
    <cellStyle name="Normal 3 5 2 2 2 3 2 2 2" xfId="22128"/>
    <cellStyle name="Normal 3 5 2 2 2 3 2 2 2 2" xfId="42448"/>
    <cellStyle name="Normal 3 5 2 2 2 3 2 2 3" xfId="32288"/>
    <cellStyle name="Normal 3 5 2 2 2 3 2 3" xfId="17048"/>
    <cellStyle name="Normal 3 5 2 2 2 3 2 3 2" xfId="37368"/>
    <cellStyle name="Normal 3 5 2 2 2 3 2 4" xfId="27208"/>
    <cellStyle name="Normal 3 5 2 2 2 3 3" xfId="9428"/>
    <cellStyle name="Normal 3 5 2 2 2 3 3 2" xfId="19588"/>
    <cellStyle name="Normal 3 5 2 2 2 3 3 2 2" xfId="39908"/>
    <cellStyle name="Normal 3 5 2 2 2 3 3 3" xfId="29748"/>
    <cellStyle name="Normal 3 5 2 2 2 3 4" xfId="14508"/>
    <cellStyle name="Normal 3 5 2 2 2 3 4 2" xfId="34828"/>
    <cellStyle name="Normal 3 5 2 2 2 3 5" xfId="24668"/>
    <cellStyle name="Normal 3 5 2 2 2 4" xfId="5617"/>
    <cellStyle name="Normal 3 5 2 2 2 4 2" xfId="10697"/>
    <cellStyle name="Normal 3 5 2 2 2 4 2 2" xfId="20857"/>
    <cellStyle name="Normal 3 5 2 2 2 4 2 2 2" xfId="41177"/>
    <cellStyle name="Normal 3 5 2 2 2 4 2 3" xfId="31017"/>
    <cellStyle name="Normal 3 5 2 2 2 4 3" xfId="15777"/>
    <cellStyle name="Normal 3 5 2 2 2 4 3 2" xfId="36097"/>
    <cellStyle name="Normal 3 5 2 2 2 4 4" xfId="25937"/>
    <cellStyle name="Normal 3 5 2 2 2 5" xfId="8157"/>
    <cellStyle name="Normal 3 5 2 2 2 5 2" xfId="18317"/>
    <cellStyle name="Normal 3 5 2 2 2 5 2 2" xfId="38637"/>
    <cellStyle name="Normal 3 5 2 2 2 5 3" xfId="28477"/>
    <cellStyle name="Normal 3 5 2 2 2 6" xfId="13237"/>
    <cellStyle name="Normal 3 5 2 2 2 6 2" xfId="33557"/>
    <cellStyle name="Normal 3 5 2 2 2 7" xfId="23397"/>
    <cellStyle name="Normal 3 5 2 2 3" xfId="2303"/>
    <cellStyle name="Normal 3 5 2 2 3 2" xfId="4350"/>
    <cellStyle name="Normal 3 5 2 2 3 2 2" xfId="6890"/>
    <cellStyle name="Normal 3 5 2 2 3 2 2 2" xfId="11970"/>
    <cellStyle name="Normal 3 5 2 2 3 2 2 2 2" xfId="22130"/>
    <cellStyle name="Normal 3 5 2 2 3 2 2 2 2 2" xfId="42450"/>
    <cellStyle name="Normal 3 5 2 2 3 2 2 2 3" xfId="32290"/>
    <cellStyle name="Normal 3 5 2 2 3 2 2 3" xfId="17050"/>
    <cellStyle name="Normal 3 5 2 2 3 2 2 3 2" xfId="37370"/>
    <cellStyle name="Normal 3 5 2 2 3 2 2 4" xfId="27210"/>
    <cellStyle name="Normal 3 5 2 2 3 2 3" xfId="9430"/>
    <cellStyle name="Normal 3 5 2 2 3 2 3 2" xfId="19590"/>
    <cellStyle name="Normal 3 5 2 2 3 2 3 2 2" xfId="39910"/>
    <cellStyle name="Normal 3 5 2 2 3 2 3 3" xfId="29750"/>
    <cellStyle name="Normal 3 5 2 2 3 2 4" xfId="14510"/>
    <cellStyle name="Normal 3 5 2 2 3 2 4 2" xfId="34830"/>
    <cellStyle name="Normal 3 5 2 2 3 2 5" xfId="24670"/>
    <cellStyle name="Normal 3 5 2 2 3 3" xfId="5619"/>
    <cellStyle name="Normal 3 5 2 2 3 3 2" xfId="10699"/>
    <cellStyle name="Normal 3 5 2 2 3 3 2 2" xfId="20859"/>
    <cellStyle name="Normal 3 5 2 2 3 3 2 2 2" xfId="41179"/>
    <cellStyle name="Normal 3 5 2 2 3 3 2 3" xfId="31019"/>
    <cellStyle name="Normal 3 5 2 2 3 3 3" xfId="15779"/>
    <cellStyle name="Normal 3 5 2 2 3 3 3 2" xfId="36099"/>
    <cellStyle name="Normal 3 5 2 2 3 3 4" xfId="25939"/>
    <cellStyle name="Normal 3 5 2 2 3 4" xfId="8159"/>
    <cellStyle name="Normal 3 5 2 2 3 4 2" xfId="18319"/>
    <cellStyle name="Normal 3 5 2 2 3 4 2 2" xfId="38639"/>
    <cellStyle name="Normal 3 5 2 2 3 4 3" xfId="28479"/>
    <cellStyle name="Normal 3 5 2 2 3 5" xfId="13239"/>
    <cellStyle name="Normal 3 5 2 2 3 5 2" xfId="33559"/>
    <cellStyle name="Normal 3 5 2 2 3 6" xfId="23399"/>
    <cellStyle name="Normal 3 5 2 2 4" xfId="4347"/>
    <cellStyle name="Normal 3 5 2 2 4 2" xfId="6887"/>
    <cellStyle name="Normal 3 5 2 2 4 2 2" xfId="11967"/>
    <cellStyle name="Normal 3 5 2 2 4 2 2 2" xfId="22127"/>
    <cellStyle name="Normal 3 5 2 2 4 2 2 2 2" xfId="42447"/>
    <cellStyle name="Normal 3 5 2 2 4 2 2 3" xfId="32287"/>
    <cellStyle name="Normal 3 5 2 2 4 2 3" xfId="17047"/>
    <cellStyle name="Normal 3 5 2 2 4 2 3 2" xfId="37367"/>
    <cellStyle name="Normal 3 5 2 2 4 2 4" xfId="27207"/>
    <cellStyle name="Normal 3 5 2 2 4 3" xfId="9427"/>
    <cellStyle name="Normal 3 5 2 2 4 3 2" xfId="19587"/>
    <cellStyle name="Normal 3 5 2 2 4 3 2 2" xfId="39907"/>
    <cellStyle name="Normal 3 5 2 2 4 3 3" xfId="29747"/>
    <cellStyle name="Normal 3 5 2 2 4 4" xfId="14507"/>
    <cellStyle name="Normal 3 5 2 2 4 4 2" xfId="34827"/>
    <cellStyle name="Normal 3 5 2 2 4 5" xfId="24667"/>
    <cellStyle name="Normal 3 5 2 2 5" xfId="5616"/>
    <cellStyle name="Normal 3 5 2 2 5 2" xfId="10696"/>
    <cellStyle name="Normal 3 5 2 2 5 2 2" xfId="20856"/>
    <cellStyle name="Normal 3 5 2 2 5 2 2 2" xfId="41176"/>
    <cellStyle name="Normal 3 5 2 2 5 2 3" xfId="31016"/>
    <cellStyle name="Normal 3 5 2 2 5 3" xfId="15776"/>
    <cellStyle name="Normal 3 5 2 2 5 3 2" xfId="36096"/>
    <cellStyle name="Normal 3 5 2 2 5 4" xfId="25936"/>
    <cellStyle name="Normal 3 5 2 2 6" xfId="8156"/>
    <cellStyle name="Normal 3 5 2 2 6 2" xfId="18316"/>
    <cellStyle name="Normal 3 5 2 2 6 2 2" xfId="38636"/>
    <cellStyle name="Normal 3 5 2 2 6 3" xfId="28476"/>
    <cellStyle name="Normal 3 5 2 2 7" xfId="13236"/>
    <cellStyle name="Normal 3 5 2 2 7 2" xfId="33556"/>
    <cellStyle name="Normal 3 5 2 2 8" xfId="23396"/>
    <cellStyle name="Normal 3 5 2 3" xfId="2304"/>
    <cellStyle name="Normal 3 5 2 3 2" xfId="2305"/>
    <cellStyle name="Normal 3 5 2 3 2 2" xfId="4352"/>
    <cellStyle name="Normal 3 5 2 3 2 2 2" xfId="6892"/>
    <cellStyle name="Normal 3 5 2 3 2 2 2 2" xfId="11972"/>
    <cellStyle name="Normal 3 5 2 3 2 2 2 2 2" xfId="22132"/>
    <cellStyle name="Normal 3 5 2 3 2 2 2 2 2 2" xfId="42452"/>
    <cellStyle name="Normal 3 5 2 3 2 2 2 2 3" xfId="32292"/>
    <cellStyle name="Normal 3 5 2 3 2 2 2 3" xfId="17052"/>
    <cellStyle name="Normal 3 5 2 3 2 2 2 3 2" xfId="37372"/>
    <cellStyle name="Normal 3 5 2 3 2 2 2 4" xfId="27212"/>
    <cellStyle name="Normal 3 5 2 3 2 2 3" xfId="9432"/>
    <cellStyle name="Normal 3 5 2 3 2 2 3 2" xfId="19592"/>
    <cellStyle name="Normal 3 5 2 3 2 2 3 2 2" xfId="39912"/>
    <cellStyle name="Normal 3 5 2 3 2 2 3 3" xfId="29752"/>
    <cellStyle name="Normal 3 5 2 3 2 2 4" xfId="14512"/>
    <cellStyle name="Normal 3 5 2 3 2 2 4 2" xfId="34832"/>
    <cellStyle name="Normal 3 5 2 3 2 2 5" xfId="24672"/>
    <cellStyle name="Normal 3 5 2 3 2 3" xfId="5621"/>
    <cellStyle name="Normal 3 5 2 3 2 3 2" xfId="10701"/>
    <cellStyle name="Normal 3 5 2 3 2 3 2 2" xfId="20861"/>
    <cellStyle name="Normal 3 5 2 3 2 3 2 2 2" xfId="41181"/>
    <cellStyle name="Normal 3 5 2 3 2 3 2 3" xfId="31021"/>
    <cellStyle name="Normal 3 5 2 3 2 3 3" xfId="15781"/>
    <cellStyle name="Normal 3 5 2 3 2 3 3 2" xfId="36101"/>
    <cellStyle name="Normal 3 5 2 3 2 3 4" xfId="25941"/>
    <cellStyle name="Normal 3 5 2 3 2 4" xfId="8161"/>
    <cellStyle name="Normal 3 5 2 3 2 4 2" xfId="18321"/>
    <cellStyle name="Normal 3 5 2 3 2 4 2 2" xfId="38641"/>
    <cellStyle name="Normal 3 5 2 3 2 4 3" xfId="28481"/>
    <cellStyle name="Normal 3 5 2 3 2 5" xfId="13241"/>
    <cellStyle name="Normal 3 5 2 3 2 5 2" xfId="33561"/>
    <cellStyle name="Normal 3 5 2 3 2 6" xfId="23401"/>
    <cellStyle name="Normal 3 5 2 3 3" xfId="4351"/>
    <cellStyle name="Normal 3 5 2 3 3 2" xfId="6891"/>
    <cellStyle name="Normal 3 5 2 3 3 2 2" xfId="11971"/>
    <cellStyle name="Normal 3 5 2 3 3 2 2 2" xfId="22131"/>
    <cellStyle name="Normal 3 5 2 3 3 2 2 2 2" xfId="42451"/>
    <cellStyle name="Normal 3 5 2 3 3 2 2 3" xfId="32291"/>
    <cellStyle name="Normal 3 5 2 3 3 2 3" xfId="17051"/>
    <cellStyle name="Normal 3 5 2 3 3 2 3 2" xfId="37371"/>
    <cellStyle name="Normal 3 5 2 3 3 2 4" xfId="27211"/>
    <cellStyle name="Normal 3 5 2 3 3 3" xfId="9431"/>
    <cellStyle name="Normal 3 5 2 3 3 3 2" xfId="19591"/>
    <cellStyle name="Normal 3 5 2 3 3 3 2 2" xfId="39911"/>
    <cellStyle name="Normal 3 5 2 3 3 3 3" xfId="29751"/>
    <cellStyle name="Normal 3 5 2 3 3 4" xfId="14511"/>
    <cellStyle name="Normal 3 5 2 3 3 4 2" xfId="34831"/>
    <cellStyle name="Normal 3 5 2 3 3 5" xfId="24671"/>
    <cellStyle name="Normal 3 5 2 3 4" xfId="5620"/>
    <cellStyle name="Normal 3 5 2 3 4 2" xfId="10700"/>
    <cellStyle name="Normal 3 5 2 3 4 2 2" xfId="20860"/>
    <cellStyle name="Normal 3 5 2 3 4 2 2 2" xfId="41180"/>
    <cellStyle name="Normal 3 5 2 3 4 2 3" xfId="31020"/>
    <cellStyle name="Normal 3 5 2 3 4 3" xfId="15780"/>
    <cellStyle name="Normal 3 5 2 3 4 3 2" xfId="36100"/>
    <cellStyle name="Normal 3 5 2 3 4 4" xfId="25940"/>
    <cellStyle name="Normal 3 5 2 3 5" xfId="8160"/>
    <cellStyle name="Normal 3 5 2 3 5 2" xfId="18320"/>
    <cellStyle name="Normal 3 5 2 3 5 2 2" xfId="38640"/>
    <cellStyle name="Normal 3 5 2 3 5 3" xfId="28480"/>
    <cellStyle name="Normal 3 5 2 3 6" xfId="13240"/>
    <cellStyle name="Normal 3 5 2 3 6 2" xfId="33560"/>
    <cellStyle name="Normal 3 5 2 3 7" xfId="23400"/>
    <cellStyle name="Normal 3 5 2 4" xfId="2306"/>
    <cellStyle name="Normal 3 5 2 4 2" xfId="4353"/>
    <cellStyle name="Normal 3 5 2 4 2 2" xfId="6893"/>
    <cellStyle name="Normal 3 5 2 4 2 2 2" xfId="11973"/>
    <cellStyle name="Normal 3 5 2 4 2 2 2 2" xfId="22133"/>
    <cellStyle name="Normal 3 5 2 4 2 2 2 2 2" xfId="42453"/>
    <cellStyle name="Normal 3 5 2 4 2 2 2 3" xfId="32293"/>
    <cellStyle name="Normal 3 5 2 4 2 2 3" xfId="17053"/>
    <cellStyle name="Normal 3 5 2 4 2 2 3 2" xfId="37373"/>
    <cellStyle name="Normal 3 5 2 4 2 2 4" xfId="27213"/>
    <cellStyle name="Normal 3 5 2 4 2 3" xfId="9433"/>
    <cellStyle name="Normal 3 5 2 4 2 3 2" xfId="19593"/>
    <cellStyle name="Normal 3 5 2 4 2 3 2 2" xfId="39913"/>
    <cellStyle name="Normal 3 5 2 4 2 3 3" xfId="29753"/>
    <cellStyle name="Normal 3 5 2 4 2 4" xfId="14513"/>
    <cellStyle name="Normal 3 5 2 4 2 4 2" xfId="34833"/>
    <cellStyle name="Normal 3 5 2 4 2 5" xfId="24673"/>
    <cellStyle name="Normal 3 5 2 4 3" xfId="5622"/>
    <cellStyle name="Normal 3 5 2 4 3 2" xfId="10702"/>
    <cellStyle name="Normal 3 5 2 4 3 2 2" xfId="20862"/>
    <cellStyle name="Normal 3 5 2 4 3 2 2 2" xfId="41182"/>
    <cellStyle name="Normal 3 5 2 4 3 2 3" xfId="31022"/>
    <cellStyle name="Normal 3 5 2 4 3 3" xfId="15782"/>
    <cellStyle name="Normal 3 5 2 4 3 3 2" xfId="36102"/>
    <cellStyle name="Normal 3 5 2 4 3 4" xfId="25942"/>
    <cellStyle name="Normal 3 5 2 4 4" xfId="8162"/>
    <cellStyle name="Normal 3 5 2 4 4 2" xfId="18322"/>
    <cellStyle name="Normal 3 5 2 4 4 2 2" xfId="38642"/>
    <cellStyle name="Normal 3 5 2 4 4 3" xfId="28482"/>
    <cellStyle name="Normal 3 5 2 4 5" xfId="13242"/>
    <cellStyle name="Normal 3 5 2 4 5 2" xfId="33562"/>
    <cellStyle name="Normal 3 5 2 4 6" xfId="23402"/>
    <cellStyle name="Normal 3 5 2 5" xfId="4346"/>
    <cellStyle name="Normal 3 5 2 5 2" xfId="6886"/>
    <cellStyle name="Normal 3 5 2 5 2 2" xfId="11966"/>
    <cellStyle name="Normal 3 5 2 5 2 2 2" xfId="22126"/>
    <cellStyle name="Normal 3 5 2 5 2 2 2 2" xfId="42446"/>
    <cellStyle name="Normal 3 5 2 5 2 2 3" xfId="32286"/>
    <cellStyle name="Normal 3 5 2 5 2 3" xfId="17046"/>
    <cellStyle name="Normal 3 5 2 5 2 3 2" xfId="37366"/>
    <cellStyle name="Normal 3 5 2 5 2 4" xfId="27206"/>
    <cellStyle name="Normal 3 5 2 5 3" xfId="9426"/>
    <cellStyle name="Normal 3 5 2 5 3 2" xfId="19586"/>
    <cellStyle name="Normal 3 5 2 5 3 2 2" xfId="39906"/>
    <cellStyle name="Normal 3 5 2 5 3 3" xfId="29746"/>
    <cellStyle name="Normal 3 5 2 5 4" xfId="14506"/>
    <cellStyle name="Normal 3 5 2 5 4 2" xfId="34826"/>
    <cellStyle name="Normal 3 5 2 5 5" xfId="24666"/>
    <cellStyle name="Normal 3 5 2 6" xfId="5615"/>
    <cellStyle name="Normal 3 5 2 6 2" xfId="10695"/>
    <cellStyle name="Normal 3 5 2 6 2 2" xfId="20855"/>
    <cellStyle name="Normal 3 5 2 6 2 2 2" xfId="41175"/>
    <cellStyle name="Normal 3 5 2 6 2 3" xfId="31015"/>
    <cellStyle name="Normal 3 5 2 6 3" xfId="15775"/>
    <cellStyle name="Normal 3 5 2 6 3 2" xfId="36095"/>
    <cellStyle name="Normal 3 5 2 6 4" xfId="25935"/>
    <cellStyle name="Normal 3 5 2 7" xfId="8155"/>
    <cellStyle name="Normal 3 5 2 7 2" xfId="18315"/>
    <cellStyle name="Normal 3 5 2 7 2 2" xfId="38635"/>
    <cellStyle name="Normal 3 5 2 7 3" xfId="28475"/>
    <cellStyle name="Normal 3 5 2 8" xfId="13235"/>
    <cellStyle name="Normal 3 5 2 8 2" xfId="33555"/>
    <cellStyle name="Normal 3 5 2 9" xfId="23395"/>
    <cellStyle name="Normal 3 5 3" xfId="2307"/>
    <cellStyle name="Normal 3 5 3 2" xfId="2308"/>
    <cellStyle name="Normal 3 5 3 2 2" xfId="2309"/>
    <cellStyle name="Normal 3 5 3 2 2 2" xfId="2310"/>
    <cellStyle name="Normal 3 5 3 2 2 2 2" xfId="4357"/>
    <cellStyle name="Normal 3 5 3 2 2 2 2 2" xfId="6897"/>
    <cellStyle name="Normal 3 5 3 2 2 2 2 2 2" xfId="11977"/>
    <cellStyle name="Normal 3 5 3 2 2 2 2 2 2 2" xfId="22137"/>
    <cellStyle name="Normal 3 5 3 2 2 2 2 2 2 2 2" xfId="42457"/>
    <cellStyle name="Normal 3 5 3 2 2 2 2 2 2 3" xfId="32297"/>
    <cellStyle name="Normal 3 5 3 2 2 2 2 2 3" xfId="17057"/>
    <cellStyle name="Normal 3 5 3 2 2 2 2 2 3 2" xfId="37377"/>
    <cellStyle name="Normal 3 5 3 2 2 2 2 2 4" xfId="27217"/>
    <cellStyle name="Normal 3 5 3 2 2 2 2 3" xfId="9437"/>
    <cellStyle name="Normal 3 5 3 2 2 2 2 3 2" xfId="19597"/>
    <cellStyle name="Normal 3 5 3 2 2 2 2 3 2 2" xfId="39917"/>
    <cellStyle name="Normal 3 5 3 2 2 2 2 3 3" xfId="29757"/>
    <cellStyle name="Normal 3 5 3 2 2 2 2 4" xfId="14517"/>
    <cellStyle name="Normal 3 5 3 2 2 2 2 4 2" xfId="34837"/>
    <cellStyle name="Normal 3 5 3 2 2 2 2 5" xfId="24677"/>
    <cellStyle name="Normal 3 5 3 2 2 2 3" xfId="5626"/>
    <cellStyle name="Normal 3 5 3 2 2 2 3 2" xfId="10706"/>
    <cellStyle name="Normal 3 5 3 2 2 2 3 2 2" xfId="20866"/>
    <cellStyle name="Normal 3 5 3 2 2 2 3 2 2 2" xfId="41186"/>
    <cellStyle name="Normal 3 5 3 2 2 2 3 2 3" xfId="31026"/>
    <cellStyle name="Normal 3 5 3 2 2 2 3 3" xfId="15786"/>
    <cellStyle name="Normal 3 5 3 2 2 2 3 3 2" xfId="36106"/>
    <cellStyle name="Normal 3 5 3 2 2 2 3 4" xfId="25946"/>
    <cellStyle name="Normal 3 5 3 2 2 2 4" xfId="8166"/>
    <cellStyle name="Normal 3 5 3 2 2 2 4 2" xfId="18326"/>
    <cellStyle name="Normal 3 5 3 2 2 2 4 2 2" xfId="38646"/>
    <cellStyle name="Normal 3 5 3 2 2 2 4 3" xfId="28486"/>
    <cellStyle name="Normal 3 5 3 2 2 2 5" xfId="13246"/>
    <cellStyle name="Normal 3 5 3 2 2 2 5 2" xfId="33566"/>
    <cellStyle name="Normal 3 5 3 2 2 2 6" xfId="23406"/>
    <cellStyle name="Normal 3 5 3 2 2 3" xfId="4356"/>
    <cellStyle name="Normal 3 5 3 2 2 3 2" xfId="6896"/>
    <cellStyle name="Normal 3 5 3 2 2 3 2 2" xfId="11976"/>
    <cellStyle name="Normal 3 5 3 2 2 3 2 2 2" xfId="22136"/>
    <cellStyle name="Normal 3 5 3 2 2 3 2 2 2 2" xfId="42456"/>
    <cellStyle name="Normal 3 5 3 2 2 3 2 2 3" xfId="32296"/>
    <cellStyle name="Normal 3 5 3 2 2 3 2 3" xfId="17056"/>
    <cellStyle name="Normal 3 5 3 2 2 3 2 3 2" xfId="37376"/>
    <cellStyle name="Normal 3 5 3 2 2 3 2 4" xfId="27216"/>
    <cellStyle name="Normal 3 5 3 2 2 3 3" xfId="9436"/>
    <cellStyle name="Normal 3 5 3 2 2 3 3 2" xfId="19596"/>
    <cellStyle name="Normal 3 5 3 2 2 3 3 2 2" xfId="39916"/>
    <cellStyle name="Normal 3 5 3 2 2 3 3 3" xfId="29756"/>
    <cellStyle name="Normal 3 5 3 2 2 3 4" xfId="14516"/>
    <cellStyle name="Normal 3 5 3 2 2 3 4 2" xfId="34836"/>
    <cellStyle name="Normal 3 5 3 2 2 3 5" xfId="24676"/>
    <cellStyle name="Normal 3 5 3 2 2 4" xfId="5625"/>
    <cellStyle name="Normal 3 5 3 2 2 4 2" xfId="10705"/>
    <cellStyle name="Normal 3 5 3 2 2 4 2 2" xfId="20865"/>
    <cellStyle name="Normal 3 5 3 2 2 4 2 2 2" xfId="41185"/>
    <cellStyle name="Normal 3 5 3 2 2 4 2 3" xfId="31025"/>
    <cellStyle name="Normal 3 5 3 2 2 4 3" xfId="15785"/>
    <cellStyle name="Normal 3 5 3 2 2 4 3 2" xfId="36105"/>
    <cellStyle name="Normal 3 5 3 2 2 4 4" xfId="25945"/>
    <cellStyle name="Normal 3 5 3 2 2 5" xfId="8165"/>
    <cellStyle name="Normal 3 5 3 2 2 5 2" xfId="18325"/>
    <cellStyle name="Normal 3 5 3 2 2 5 2 2" xfId="38645"/>
    <cellStyle name="Normal 3 5 3 2 2 5 3" xfId="28485"/>
    <cellStyle name="Normal 3 5 3 2 2 6" xfId="13245"/>
    <cellStyle name="Normal 3 5 3 2 2 6 2" xfId="33565"/>
    <cellStyle name="Normal 3 5 3 2 2 7" xfId="23405"/>
    <cellStyle name="Normal 3 5 3 2 3" xfId="2311"/>
    <cellStyle name="Normal 3 5 3 2 3 2" xfId="4358"/>
    <cellStyle name="Normal 3 5 3 2 3 2 2" xfId="6898"/>
    <cellStyle name="Normal 3 5 3 2 3 2 2 2" xfId="11978"/>
    <cellStyle name="Normal 3 5 3 2 3 2 2 2 2" xfId="22138"/>
    <cellStyle name="Normal 3 5 3 2 3 2 2 2 2 2" xfId="42458"/>
    <cellStyle name="Normal 3 5 3 2 3 2 2 2 3" xfId="32298"/>
    <cellStyle name="Normal 3 5 3 2 3 2 2 3" xfId="17058"/>
    <cellStyle name="Normal 3 5 3 2 3 2 2 3 2" xfId="37378"/>
    <cellStyle name="Normal 3 5 3 2 3 2 2 4" xfId="27218"/>
    <cellStyle name="Normal 3 5 3 2 3 2 3" xfId="9438"/>
    <cellStyle name="Normal 3 5 3 2 3 2 3 2" xfId="19598"/>
    <cellStyle name="Normal 3 5 3 2 3 2 3 2 2" xfId="39918"/>
    <cellStyle name="Normal 3 5 3 2 3 2 3 3" xfId="29758"/>
    <cellStyle name="Normal 3 5 3 2 3 2 4" xfId="14518"/>
    <cellStyle name="Normal 3 5 3 2 3 2 4 2" xfId="34838"/>
    <cellStyle name="Normal 3 5 3 2 3 2 5" xfId="24678"/>
    <cellStyle name="Normal 3 5 3 2 3 3" xfId="5627"/>
    <cellStyle name="Normal 3 5 3 2 3 3 2" xfId="10707"/>
    <cellStyle name="Normal 3 5 3 2 3 3 2 2" xfId="20867"/>
    <cellStyle name="Normal 3 5 3 2 3 3 2 2 2" xfId="41187"/>
    <cellStyle name="Normal 3 5 3 2 3 3 2 3" xfId="31027"/>
    <cellStyle name="Normal 3 5 3 2 3 3 3" xfId="15787"/>
    <cellStyle name="Normal 3 5 3 2 3 3 3 2" xfId="36107"/>
    <cellStyle name="Normal 3 5 3 2 3 3 4" xfId="25947"/>
    <cellStyle name="Normal 3 5 3 2 3 4" xfId="8167"/>
    <cellStyle name="Normal 3 5 3 2 3 4 2" xfId="18327"/>
    <cellStyle name="Normal 3 5 3 2 3 4 2 2" xfId="38647"/>
    <cellStyle name="Normal 3 5 3 2 3 4 3" xfId="28487"/>
    <cellStyle name="Normal 3 5 3 2 3 5" xfId="13247"/>
    <cellStyle name="Normal 3 5 3 2 3 5 2" xfId="33567"/>
    <cellStyle name="Normal 3 5 3 2 3 6" xfId="23407"/>
    <cellStyle name="Normal 3 5 3 2 4" xfId="4355"/>
    <cellStyle name="Normal 3 5 3 2 4 2" xfId="6895"/>
    <cellStyle name="Normal 3 5 3 2 4 2 2" xfId="11975"/>
    <cellStyle name="Normal 3 5 3 2 4 2 2 2" xfId="22135"/>
    <cellStyle name="Normal 3 5 3 2 4 2 2 2 2" xfId="42455"/>
    <cellStyle name="Normal 3 5 3 2 4 2 2 3" xfId="32295"/>
    <cellStyle name="Normal 3 5 3 2 4 2 3" xfId="17055"/>
    <cellStyle name="Normal 3 5 3 2 4 2 3 2" xfId="37375"/>
    <cellStyle name="Normal 3 5 3 2 4 2 4" xfId="27215"/>
    <cellStyle name="Normal 3 5 3 2 4 3" xfId="9435"/>
    <cellStyle name="Normal 3 5 3 2 4 3 2" xfId="19595"/>
    <cellStyle name="Normal 3 5 3 2 4 3 2 2" xfId="39915"/>
    <cellStyle name="Normal 3 5 3 2 4 3 3" xfId="29755"/>
    <cellStyle name="Normal 3 5 3 2 4 4" xfId="14515"/>
    <cellStyle name="Normal 3 5 3 2 4 4 2" xfId="34835"/>
    <cellStyle name="Normal 3 5 3 2 4 5" xfId="24675"/>
    <cellStyle name="Normal 3 5 3 2 5" xfId="5624"/>
    <cellStyle name="Normal 3 5 3 2 5 2" xfId="10704"/>
    <cellStyle name="Normal 3 5 3 2 5 2 2" xfId="20864"/>
    <cellStyle name="Normal 3 5 3 2 5 2 2 2" xfId="41184"/>
    <cellStyle name="Normal 3 5 3 2 5 2 3" xfId="31024"/>
    <cellStyle name="Normal 3 5 3 2 5 3" xfId="15784"/>
    <cellStyle name="Normal 3 5 3 2 5 3 2" xfId="36104"/>
    <cellStyle name="Normal 3 5 3 2 5 4" xfId="25944"/>
    <cellStyle name="Normal 3 5 3 2 6" xfId="8164"/>
    <cellStyle name="Normal 3 5 3 2 6 2" xfId="18324"/>
    <cellStyle name="Normal 3 5 3 2 6 2 2" xfId="38644"/>
    <cellStyle name="Normal 3 5 3 2 6 3" xfId="28484"/>
    <cellStyle name="Normal 3 5 3 2 7" xfId="13244"/>
    <cellStyle name="Normal 3 5 3 2 7 2" xfId="33564"/>
    <cellStyle name="Normal 3 5 3 2 8" xfId="23404"/>
    <cellStyle name="Normal 3 5 3 3" xfId="2312"/>
    <cellStyle name="Normal 3 5 3 3 2" xfId="2313"/>
    <cellStyle name="Normal 3 5 3 3 2 2" xfId="4360"/>
    <cellStyle name="Normal 3 5 3 3 2 2 2" xfId="6900"/>
    <cellStyle name="Normal 3 5 3 3 2 2 2 2" xfId="11980"/>
    <cellStyle name="Normal 3 5 3 3 2 2 2 2 2" xfId="22140"/>
    <cellStyle name="Normal 3 5 3 3 2 2 2 2 2 2" xfId="42460"/>
    <cellStyle name="Normal 3 5 3 3 2 2 2 2 3" xfId="32300"/>
    <cellStyle name="Normal 3 5 3 3 2 2 2 3" xfId="17060"/>
    <cellStyle name="Normal 3 5 3 3 2 2 2 3 2" xfId="37380"/>
    <cellStyle name="Normal 3 5 3 3 2 2 2 4" xfId="27220"/>
    <cellStyle name="Normal 3 5 3 3 2 2 3" xfId="9440"/>
    <cellStyle name="Normal 3 5 3 3 2 2 3 2" xfId="19600"/>
    <cellStyle name="Normal 3 5 3 3 2 2 3 2 2" xfId="39920"/>
    <cellStyle name="Normal 3 5 3 3 2 2 3 3" xfId="29760"/>
    <cellStyle name="Normal 3 5 3 3 2 2 4" xfId="14520"/>
    <cellStyle name="Normal 3 5 3 3 2 2 4 2" xfId="34840"/>
    <cellStyle name="Normal 3 5 3 3 2 2 5" xfId="24680"/>
    <cellStyle name="Normal 3 5 3 3 2 3" xfId="5629"/>
    <cellStyle name="Normal 3 5 3 3 2 3 2" xfId="10709"/>
    <cellStyle name="Normal 3 5 3 3 2 3 2 2" xfId="20869"/>
    <cellStyle name="Normal 3 5 3 3 2 3 2 2 2" xfId="41189"/>
    <cellStyle name="Normal 3 5 3 3 2 3 2 3" xfId="31029"/>
    <cellStyle name="Normal 3 5 3 3 2 3 3" xfId="15789"/>
    <cellStyle name="Normal 3 5 3 3 2 3 3 2" xfId="36109"/>
    <cellStyle name="Normal 3 5 3 3 2 3 4" xfId="25949"/>
    <cellStyle name="Normal 3 5 3 3 2 4" xfId="8169"/>
    <cellStyle name="Normal 3 5 3 3 2 4 2" xfId="18329"/>
    <cellStyle name="Normal 3 5 3 3 2 4 2 2" xfId="38649"/>
    <cellStyle name="Normal 3 5 3 3 2 4 3" xfId="28489"/>
    <cellStyle name="Normal 3 5 3 3 2 5" xfId="13249"/>
    <cellStyle name="Normal 3 5 3 3 2 5 2" xfId="33569"/>
    <cellStyle name="Normal 3 5 3 3 2 6" xfId="23409"/>
    <cellStyle name="Normal 3 5 3 3 3" xfId="4359"/>
    <cellStyle name="Normal 3 5 3 3 3 2" xfId="6899"/>
    <cellStyle name="Normal 3 5 3 3 3 2 2" xfId="11979"/>
    <cellStyle name="Normal 3 5 3 3 3 2 2 2" xfId="22139"/>
    <cellStyle name="Normal 3 5 3 3 3 2 2 2 2" xfId="42459"/>
    <cellStyle name="Normal 3 5 3 3 3 2 2 3" xfId="32299"/>
    <cellStyle name="Normal 3 5 3 3 3 2 3" xfId="17059"/>
    <cellStyle name="Normal 3 5 3 3 3 2 3 2" xfId="37379"/>
    <cellStyle name="Normal 3 5 3 3 3 2 4" xfId="27219"/>
    <cellStyle name="Normal 3 5 3 3 3 3" xfId="9439"/>
    <cellStyle name="Normal 3 5 3 3 3 3 2" xfId="19599"/>
    <cellStyle name="Normal 3 5 3 3 3 3 2 2" xfId="39919"/>
    <cellStyle name="Normal 3 5 3 3 3 3 3" xfId="29759"/>
    <cellStyle name="Normal 3 5 3 3 3 4" xfId="14519"/>
    <cellStyle name="Normal 3 5 3 3 3 4 2" xfId="34839"/>
    <cellStyle name="Normal 3 5 3 3 3 5" xfId="24679"/>
    <cellStyle name="Normal 3 5 3 3 4" xfId="5628"/>
    <cellStyle name="Normal 3 5 3 3 4 2" xfId="10708"/>
    <cellStyle name="Normal 3 5 3 3 4 2 2" xfId="20868"/>
    <cellStyle name="Normal 3 5 3 3 4 2 2 2" xfId="41188"/>
    <cellStyle name="Normal 3 5 3 3 4 2 3" xfId="31028"/>
    <cellStyle name="Normal 3 5 3 3 4 3" xfId="15788"/>
    <cellStyle name="Normal 3 5 3 3 4 3 2" xfId="36108"/>
    <cellStyle name="Normal 3 5 3 3 4 4" xfId="25948"/>
    <cellStyle name="Normal 3 5 3 3 5" xfId="8168"/>
    <cellStyle name="Normal 3 5 3 3 5 2" xfId="18328"/>
    <cellStyle name="Normal 3 5 3 3 5 2 2" xfId="38648"/>
    <cellStyle name="Normal 3 5 3 3 5 3" xfId="28488"/>
    <cellStyle name="Normal 3 5 3 3 6" xfId="13248"/>
    <cellStyle name="Normal 3 5 3 3 6 2" xfId="33568"/>
    <cellStyle name="Normal 3 5 3 3 7" xfId="23408"/>
    <cellStyle name="Normal 3 5 3 4" xfId="2314"/>
    <cellStyle name="Normal 3 5 3 4 2" xfId="4361"/>
    <cellStyle name="Normal 3 5 3 4 2 2" xfId="6901"/>
    <cellStyle name="Normal 3 5 3 4 2 2 2" xfId="11981"/>
    <cellStyle name="Normal 3 5 3 4 2 2 2 2" xfId="22141"/>
    <cellStyle name="Normal 3 5 3 4 2 2 2 2 2" xfId="42461"/>
    <cellStyle name="Normal 3 5 3 4 2 2 2 3" xfId="32301"/>
    <cellStyle name="Normal 3 5 3 4 2 2 3" xfId="17061"/>
    <cellStyle name="Normal 3 5 3 4 2 2 3 2" xfId="37381"/>
    <cellStyle name="Normal 3 5 3 4 2 2 4" xfId="27221"/>
    <cellStyle name="Normal 3 5 3 4 2 3" xfId="9441"/>
    <cellStyle name="Normal 3 5 3 4 2 3 2" xfId="19601"/>
    <cellStyle name="Normal 3 5 3 4 2 3 2 2" xfId="39921"/>
    <cellStyle name="Normal 3 5 3 4 2 3 3" xfId="29761"/>
    <cellStyle name="Normal 3 5 3 4 2 4" xfId="14521"/>
    <cellStyle name="Normal 3 5 3 4 2 4 2" xfId="34841"/>
    <cellStyle name="Normal 3 5 3 4 2 5" xfId="24681"/>
    <cellStyle name="Normal 3 5 3 4 3" xfId="5630"/>
    <cellStyle name="Normal 3 5 3 4 3 2" xfId="10710"/>
    <cellStyle name="Normal 3 5 3 4 3 2 2" xfId="20870"/>
    <cellStyle name="Normal 3 5 3 4 3 2 2 2" xfId="41190"/>
    <cellStyle name="Normal 3 5 3 4 3 2 3" xfId="31030"/>
    <cellStyle name="Normal 3 5 3 4 3 3" xfId="15790"/>
    <cellStyle name="Normal 3 5 3 4 3 3 2" xfId="36110"/>
    <cellStyle name="Normal 3 5 3 4 3 4" xfId="25950"/>
    <cellStyle name="Normal 3 5 3 4 4" xfId="8170"/>
    <cellStyle name="Normal 3 5 3 4 4 2" xfId="18330"/>
    <cellStyle name="Normal 3 5 3 4 4 2 2" xfId="38650"/>
    <cellStyle name="Normal 3 5 3 4 4 3" xfId="28490"/>
    <cellStyle name="Normal 3 5 3 4 5" xfId="13250"/>
    <cellStyle name="Normal 3 5 3 4 5 2" xfId="33570"/>
    <cellStyle name="Normal 3 5 3 4 6" xfId="23410"/>
    <cellStyle name="Normal 3 5 3 5" xfId="4354"/>
    <cellStyle name="Normal 3 5 3 5 2" xfId="6894"/>
    <cellStyle name="Normal 3 5 3 5 2 2" xfId="11974"/>
    <cellStyle name="Normal 3 5 3 5 2 2 2" xfId="22134"/>
    <cellStyle name="Normal 3 5 3 5 2 2 2 2" xfId="42454"/>
    <cellStyle name="Normal 3 5 3 5 2 2 3" xfId="32294"/>
    <cellStyle name="Normal 3 5 3 5 2 3" xfId="17054"/>
    <cellStyle name="Normal 3 5 3 5 2 3 2" xfId="37374"/>
    <cellStyle name="Normal 3 5 3 5 2 4" xfId="27214"/>
    <cellStyle name="Normal 3 5 3 5 3" xfId="9434"/>
    <cellStyle name="Normal 3 5 3 5 3 2" xfId="19594"/>
    <cellStyle name="Normal 3 5 3 5 3 2 2" xfId="39914"/>
    <cellStyle name="Normal 3 5 3 5 3 3" xfId="29754"/>
    <cellStyle name="Normal 3 5 3 5 4" xfId="14514"/>
    <cellStyle name="Normal 3 5 3 5 4 2" xfId="34834"/>
    <cellStyle name="Normal 3 5 3 5 5" xfId="24674"/>
    <cellStyle name="Normal 3 5 3 6" xfId="5623"/>
    <cellStyle name="Normal 3 5 3 6 2" xfId="10703"/>
    <cellStyle name="Normal 3 5 3 6 2 2" xfId="20863"/>
    <cellStyle name="Normal 3 5 3 6 2 2 2" xfId="41183"/>
    <cellStyle name="Normal 3 5 3 6 2 3" xfId="31023"/>
    <cellStyle name="Normal 3 5 3 6 3" xfId="15783"/>
    <cellStyle name="Normal 3 5 3 6 3 2" xfId="36103"/>
    <cellStyle name="Normal 3 5 3 6 4" xfId="25943"/>
    <cellStyle name="Normal 3 5 3 7" xfId="8163"/>
    <cellStyle name="Normal 3 5 3 7 2" xfId="18323"/>
    <cellStyle name="Normal 3 5 3 7 2 2" xfId="38643"/>
    <cellStyle name="Normal 3 5 3 7 3" xfId="28483"/>
    <cellStyle name="Normal 3 5 3 8" xfId="13243"/>
    <cellStyle name="Normal 3 5 3 8 2" xfId="33563"/>
    <cellStyle name="Normal 3 5 3 9" xfId="23403"/>
    <cellStyle name="Normal 3 5 4" xfId="2315"/>
    <cellStyle name="Normal 3 5 4 2" xfId="2316"/>
    <cellStyle name="Normal 3 5 4 2 2" xfId="2317"/>
    <cellStyle name="Normal 3 5 4 2 2 2" xfId="4364"/>
    <cellStyle name="Normal 3 5 4 2 2 2 2" xfId="6904"/>
    <cellStyle name="Normal 3 5 4 2 2 2 2 2" xfId="11984"/>
    <cellStyle name="Normal 3 5 4 2 2 2 2 2 2" xfId="22144"/>
    <cellStyle name="Normal 3 5 4 2 2 2 2 2 2 2" xfId="42464"/>
    <cellStyle name="Normal 3 5 4 2 2 2 2 2 3" xfId="32304"/>
    <cellStyle name="Normal 3 5 4 2 2 2 2 3" xfId="17064"/>
    <cellStyle name="Normal 3 5 4 2 2 2 2 3 2" xfId="37384"/>
    <cellStyle name="Normal 3 5 4 2 2 2 2 4" xfId="27224"/>
    <cellStyle name="Normal 3 5 4 2 2 2 3" xfId="9444"/>
    <cellStyle name="Normal 3 5 4 2 2 2 3 2" xfId="19604"/>
    <cellStyle name="Normal 3 5 4 2 2 2 3 2 2" xfId="39924"/>
    <cellStyle name="Normal 3 5 4 2 2 2 3 3" xfId="29764"/>
    <cellStyle name="Normal 3 5 4 2 2 2 4" xfId="14524"/>
    <cellStyle name="Normal 3 5 4 2 2 2 4 2" xfId="34844"/>
    <cellStyle name="Normal 3 5 4 2 2 2 5" xfId="24684"/>
    <cellStyle name="Normal 3 5 4 2 2 3" xfId="5633"/>
    <cellStyle name="Normal 3 5 4 2 2 3 2" xfId="10713"/>
    <cellStyle name="Normal 3 5 4 2 2 3 2 2" xfId="20873"/>
    <cellStyle name="Normal 3 5 4 2 2 3 2 2 2" xfId="41193"/>
    <cellStyle name="Normal 3 5 4 2 2 3 2 3" xfId="31033"/>
    <cellStyle name="Normal 3 5 4 2 2 3 3" xfId="15793"/>
    <cellStyle name="Normal 3 5 4 2 2 3 3 2" xfId="36113"/>
    <cellStyle name="Normal 3 5 4 2 2 3 4" xfId="25953"/>
    <cellStyle name="Normal 3 5 4 2 2 4" xfId="8173"/>
    <cellStyle name="Normal 3 5 4 2 2 4 2" xfId="18333"/>
    <cellStyle name="Normal 3 5 4 2 2 4 2 2" xfId="38653"/>
    <cellStyle name="Normal 3 5 4 2 2 4 3" xfId="28493"/>
    <cellStyle name="Normal 3 5 4 2 2 5" xfId="13253"/>
    <cellStyle name="Normal 3 5 4 2 2 5 2" xfId="33573"/>
    <cellStyle name="Normal 3 5 4 2 2 6" xfId="23413"/>
    <cellStyle name="Normal 3 5 4 2 3" xfId="4363"/>
    <cellStyle name="Normal 3 5 4 2 3 2" xfId="6903"/>
    <cellStyle name="Normal 3 5 4 2 3 2 2" xfId="11983"/>
    <cellStyle name="Normal 3 5 4 2 3 2 2 2" xfId="22143"/>
    <cellStyle name="Normal 3 5 4 2 3 2 2 2 2" xfId="42463"/>
    <cellStyle name="Normal 3 5 4 2 3 2 2 3" xfId="32303"/>
    <cellStyle name="Normal 3 5 4 2 3 2 3" xfId="17063"/>
    <cellStyle name="Normal 3 5 4 2 3 2 3 2" xfId="37383"/>
    <cellStyle name="Normal 3 5 4 2 3 2 4" xfId="27223"/>
    <cellStyle name="Normal 3 5 4 2 3 3" xfId="9443"/>
    <cellStyle name="Normal 3 5 4 2 3 3 2" xfId="19603"/>
    <cellStyle name="Normal 3 5 4 2 3 3 2 2" xfId="39923"/>
    <cellStyle name="Normal 3 5 4 2 3 3 3" xfId="29763"/>
    <cellStyle name="Normal 3 5 4 2 3 4" xfId="14523"/>
    <cellStyle name="Normal 3 5 4 2 3 4 2" xfId="34843"/>
    <cellStyle name="Normal 3 5 4 2 3 5" xfId="24683"/>
    <cellStyle name="Normal 3 5 4 2 4" xfId="5632"/>
    <cellStyle name="Normal 3 5 4 2 4 2" xfId="10712"/>
    <cellStyle name="Normal 3 5 4 2 4 2 2" xfId="20872"/>
    <cellStyle name="Normal 3 5 4 2 4 2 2 2" xfId="41192"/>
    <cellStyle name="Normal 3 5 4 2 4 2 3" xfId="31032"/>
    <cellStyle name="Normal 3 5 4 2 4 3" xfId="15792"/>
    <cellStyle name="Normal 3 5 4 2 4 3 2" xfId="36112"/>
    <cellStyle name="Normal 3 5 4 2 4 4" xfId="25952"/>
    <cellStyle name="Normal 3 5 4 2 5" xfId="8172"/>
    <cellStyle name="Normal 3 5 4 2 5 2" xfId="18332"/>
    <cellStyle name="Normal 3 5 4 2 5 2 2" xfId="38652"/>
    <cellStyle name="Normal 3 5 4 2 5 3" xfId="28492"/>
    <cellStyle name="Normal 3 5 4 2 6" xfId="13252"/>
    <cellStyle name="Normal 3 5 4 2 6 2" xfId="33572"/>
    <cellStyle name="Normal 3 5 4 2 7" xfId="23412"/>
    <cellStyle name="Normal 3 5 4 3" xfId="2318"/>
    <cellStyle name="Normal 3 5 4 3 2" xfId="4365"/>
    <cellStyle name="Normal 3 5 4 3 2 2" xfId="6905"/>
    <cellStyle name="Normal 3 5 4 3 2 2 2" xfId="11985"/>
    <cellStyle name="Normal 3 5 4 3 2 2 2 2" xfId="22145"/>
    <cellStyle name="Normal 3 5 4 3 2 2 2 2 2" xfId="42465"/>
    <cellStyle name="Normal 3 5 4 3 2 2 2 3" xfId="32305"/>
    <cellStyle name="Normal 3 5 4 3 2 2 3" xfId="17065"/>
    <cellStyle name="Normal 3 5 4 3 2 2 3 2" xfId="37385"/>
    <cellStyle name="Normal 3 5 4 3 2 2 4" xfId="27225"/>
    <cellStyle name="Normal 3 5 4 3 2 3" xfId="9445"/>
    <cellStyle name="Normal 3 5 4 3 2 3 2" xfId="19605"/>
    <cellStyle name="Normal 3 5 4 3 2 3 2 2" xfId="39925"/>
    <cellStyle name="Normal 3 5 4 3 2 3 3" xfId="29765"/>
    <cellStyle name="Normal 3 5 4 3 2 4" xfId="14525"/>
    <cellStyle name="Normal 3 5 4 3 2 4 2" xfId="34845"/>
    <cellStyle name="Normal 3 5 4 3 2 5" xfId="24685"/>
    <cellStyle name="Normal 3 5 4 3 3" xfId="5634"/>
    <cellStyle name="Normal 3 5 4 3 3 2" xfId="10714"/>
    <cellStyle name="Normal 3 5 4 3 3 2 2" xfId="20874"/>
    <cellStyle name="Normal 3 5 4 3 3 2 2 2" xfId="41194"/>
    <cellStyle name="Normal 3 5 4 3 3 2 3" xfId="31034"/>
    <cellStyle name="Normal 3 5 4 3 3 3" xfId="15794"/>
    <cellStyle name="Normal 3 5 4 3 3 3 2" xfId="36114"/>
    <cellStyle name="Normal 3 5 4 3 3 4" xfId="25954"/>
    <cellStyle name="Normal 3 5 4 3 4" xfId="8174"/>
    <cellStyle name="Normal 3 5 4 3 4 2" xfId="18334"/>
    <cellStyle name="Normal 3 5 4 3 4 2 2" xfId="38654"/>
    <cellStyle name="Normal 3 5 4 3 4 3" xfId="28494"/>
    <cellStyle name="Normal 3 5 4 3 5" xfId="13254"/>
    <cellStyle name="Normal 3 5 4 3 5 2" xfId="33574"/>
    <cellStyle name="Normal 3 5 4 3 6" xfId="23414"/>
    <cellStyle name="Normal 3 5 4 4" xfId="4362"/>
    <cellStyle name="Normal 3 5 4 4 2" xfId="6902"/>
    <cellStyle name="Normal 3 5 4 4 2 2" xfId="11982"/>
    <cellStyle name="Normal 3 5 4 4 2 2 2" xfId="22142"/>
    <cellStyle name="Normal 3 5 4 4 2 2 2 2" xfId="42462"/>
    <cellStyle name="Normal 3 5 4 4 2 2 3" xfId="32302"/>
    <cellStyle name="Normal 3 5 4 4 2 3" xfId="17062"/>
    <cellStyle name="Normal 3 5 4 4 2 3 2" xfId="37382"/>
    <cellStyle name="Normal 3 5 4 4 2 4" xfId="27222"/>
    <cellStyle name="Normal 3 5 4 4 3" xfId="9442"/>
    <cellStyle name="Normal 3 5 4 4 3 2" xfId="19602"/>
    <cellStyle name="Normal 3 5 4 4 3 2 2" xfId="39922"/>
    <cellStyle name="Normal 3 5 4 4 3 3" xfId="29762"/>
    <cellStyle name="Normal 3 5 4 4 4" xfId="14522"/>
    <cellStyle name="Normal 3 5 4 4 4 2" xfId="34842"/>
    <cellStyle name="Normal 3 5 4 4 5" xfId="24682"/>
    <cellStyle name="Normal 3 5 4 5" xfId="5631"/>
    <cellStyle name="Normal 3 5 4 5 2" xfId="10711"/>
    <cellStyle name="Normal 3 5 4 5 2 2" xfId="20871"/>
    <cellStyle name="Normal 3 5 4 5 2 2 2" xfId="41191"/>
    <cellStyle name="Normal 3 5 4 5 2 3" xfId="31031"/>
    <cellStyle name="Normal 3 5 4 5 3" xfId="15791"/>
    <cellStyle name="Normal 3 5 4 5 3 2" xfId="36111"/>
    <cellStyle name="Normal 3 5 4 5 4" xfId="25951"/>
    <cellStyle name="Normal 3 5 4 6" xfId="8171"/>
    <cellStyle name="Normal 3 5 4 6 2" xfId="18331"/>
    <cellStyle name="Normal 3 5 4 6 2 2" xfId="38651"/>
    <cellStyle name="Normal 3 5 4 6 3" xfId="28491"/>
    <cellStyle name="Normal 3 5 4 7" xfId="13251"/>
    <cellStyle name="Normal 3 5 4 7 2" xfId="33571"/>
    <cellStyle name="Normal 3 5 4 8" xfId="23411"/>
    <cellStyle name="Normal 3 5 5" xfId="2319"/>
    <cellStyle name="Normal 3 5 5 2" xfId="2320"/>
    <cellStyle name="Normal 3 5 5 2 2" xfId="4367"/>
    <cellStyle name="Normal 3 5 5 2 2 2" xfId="6907"/>
    <cellStyle name="Normal 3 5 5 2 2 2 2" xfId="11987"/>
    <cellStyle name="Normal 3 5 5 2 2 2 2 2" xfId="22147"/>
    <cellStyle name="Normal 3 5 5 2 2 2 2 2 2" xfId="42467"/>
    <cellStyle name="Normal 3 5 5 2 2 2 2 3" xfId="32307"/>
    <cellStyle name="Normal 3 5 5 2 2 2 3" xfId="17067"/>
    <cellStyle name="Normal 3 5 5 2 2 2 3 2" xfId="37387"/>
    <cellStyle name="Normal 3 5 5 2 2 2 4" xfId="27227"/>
    <cellStyle name="Normal 3 5 5 2 2 3" xfId="9447"/>
    <cellStyle name="Normal 3 5 5 2 2 3 2" xfId="19607"/>
    <cellStyle name="Normal 3 5 5 2 2 3 2 2" xfId="39927"/>
    <cellStyle name="Normal 3 5 5 2 2 3 3" xfId="29767"/>
    <cellStyle name="Normal 3 5 5 2 2 4" xfId="14527"/>
    <cellStyle name="Normal 3 5 5 2 2 4 2" xfId="34847"/>
    <cellStyle name="Normal 3 5 5 2 2 5" xfId="24687"/>
    <cellStyle name="Normal 3 5 5 2 3" xfId="5636"/>
    <cellStyle name="Normal 3 5 5 2 3 2" xfId="10716"/>
    <cellStyle name="Normal 3 5 5 2 3 2 2" xfId="20876"/>
    <cellStyle name="Normal 3 5 5 2 3 2 2 2" xfId="41196"/>
    <cellStyle name="Normal 3 5 5 2 3 2 3" xfId="31036"/>
    <cellStyle name="Normal 3 5 5 2 3 3" xfId="15796"/>
    <cellStyle name="Normal 3 5 5 2 3 3 2" xfId="36116"/>
    <cellStyle name="Normal 3 5 5 2 3 4" xfId="25956"/>
    <cellStyle name="Normal 3 5 5 2 4" xfId="8176"/>
    <cellStyle name="Normal 3 5 5 2 4 2" xfId="18336"/>
    <cellStyle name="Normal 3 5 5 2 4 2 2" xfId="38656"/>
    <cellStyle name="Normal 3 5 5 2 4 3" xfId="28496"/>
    <cellStyle name="Normal 3 5 5 2 5" xfId="13256"/>
    <cellStyle name="Normal 3 5 5 2 5 2" xfId="33576"/>
    <cellStyle name="Normal 3 5 5 2 6" xfId="23416"/>
    <cellStyle name="Normal 3 5 5 3" xfId="4366"/>
    <cellStyle name="Normal 3 5 5 3 2" xfId="6906"/>
    <cellStyle name="Normal 3 5 5 3 2 2" xfId="11986"/>
    <cellStyle name="Normal 3 5 5 3 2 2 2" xfId="22146"/>
    <cellStyle name="Normal 3 5 5 3 2 2 2 2" xfId="42466"/>
    <cellStyle name="Normal 3 5 5 3 2 2 3" xfId="32306"/>
    <cellStyle name="Normal 3 5 5 3 2 3" xfId="17066"/>
    <cellStyle name="Normal 3 5 5 3 2 3 2" xfId="37386"/>
    <cellStyle name="Normal 3 5 5 3 2 4" xfId="27226"/>
    <cellStyle name="Normal 3 5 5 3 3" xfId="9446"/>
    <cellStyle name="Normal 3 5 5 3 3 2" xfId="19606"/>
    <cellStyle name="Normal 3 5 5 3 3 2 2" xfId="39926"/>
    <cellStyle name="Normal 3 5 5 3 3 3" xfId="29766"/>
    <cellStyle name="Normal 3 5 5 3 4" xfId="14526"/>
    <cellStyle name="Normal 3 5 5 3 4 2" xfId="34846"/>
    <cellStyle name="Normal 3 5 5 3 5" xfId="24686"/>
    <cellStyle name="Normal 3 5 5 4" xfId="5635"/>
    <cellStyle name="Normal 3 5 5 4 2" xfId="10715"/>
    <cellStyle name="Normal 3 5 5 4 2 2" xfId="20875"/>
    <cellStyle name="Normal 3 5 5 4 2 2 2" xfId="41195"/>
    <cellStyle name="Normal 3 5 5 4 2 3" xfId="31035"/>
    <cellStyle name="Normal 3 5 5 4 3" xfId="15795"/>
    <cellStyle name="Normal 3 5 5 4 3 2" xfId="36115"/>
    <cellStyle name="Normal 3 5 5 4 4" xfId="25955"/>
    <cellStyle name="Normal 3 5 5 5" xfId="8175"/>
    <cellStyle name="Normal 3 5 5 5 2" xfId="18335"/>
    <cellStyle name="Normal 3 5 5 5 2 2" xfId="38655"/>
    <cellStyle name="Normal 3 5 5 5 3" xfId="28495"/>
    <cellStyle name="Normal 3 5 5 6" xfId="13255"/>
    <cellStyle name="Normal 3 5 5 6 2" xfId="33575"/>
    <cellStyle name="Normal 3 5 5 7" xfId="23415"/>
    <cellStyle name="Normal 3 5 6" xfId="2321"/>
    <cellStyle name="Normal 3 5 6 2" xfId="2322"/>
    <cellStyle name="Normal 3 5 6 2 2" xfId="4368"/>
    <cellStyle name="Normal 3 5 6 2 2 2" xfId="6908"/>
    <cellStyle name="Normal 3 5 6 2 2 2 2" xfId="11988"/>
    <cellStyle name="Normal 3 5 6 2 2 2 2 2" xfId="22148"/>
    <cellStyle name="Normal 3 5 6 2 2 2 2 2 2" xfId="42468"/>
    <cellStyle name="Normal 3 5 6 2 2 2 2 3" xfId="32308"/>
    <cellStyle name="Normal 3 5 6 2 2 2 3" xfId="17068"/>
    <cellStyle name="Normal 3 5 6 2 2 2 3 2" xfId="37388"/>
    <cellStyle name="Normal 3 5 6 2 2 2 4" xfId="27228"/>
    <cellStyle name="Normal 3 5 6 2 2 3" xfId="9448"/>
    <cellStyle name="Normal 3 5 6 2 2 3 2" xfId="19608"/>
    <cellStyle name="Normal 3 5 6 2 2 3 2 2" xfId="39928"/>
    <cellStyle name="Normal 3 5 6 2 2 3 3" xfId="29768"/>
    <cellStyle name="Normal 3 5 6 2 2 4" xfId="14528"/>
    <cellStyle name="Normal 3 5 6 2 2 4 2" xfId="34848"/>
    <cellStyle name="Normal 3 5 6 2 2 5" xfId="24688"/>
    <cellStyle name="Normal 3 5 6 2 3" xfId="5637"/>
    <cellStyle name="Normal 3 5 6 2 3 2" xfId="10717"/>
    <cellStyle name="Normal 3 5 6 2 3 2 2" xfId="20877"/>
    <cellStyle name="Normal 3 5 6 2 3 2 2 2" xfId="41197"/>
    <cellStyle name="Normal 3 5 6 2 3 2 3" xfId="31037"/>
    <cellStyle name="Normal 3 5 6 2 3 3" xfId="15797"/>
    <cellStyle name="Normal 3 5 6 2 3 3 2" xfId="36117"/>
    <cellStyle name="Normal 3 5 6 2 3 4" xfId="25957"/>
    <cellStyle name="Normal 3 5 6 2 4" xfId="8177"/>
    <cellStyle name="Normal 3 5 6 2 4 2" xfId="18337"/>
    <cellStyle name="Normal 3 5 6 2 4 2 2" xfId="38657"/>
    <cellStyle name="Normal 3 5 6 2 4 3" xfId="28497"/>
    <cellStyle name="Normal 3 5 6 2 5" xfId="13257"/>
    <cellStyle name="Normal 3 5 6 2 5 2" xfId="33577"/>
    <cellStyle name="Normal 3 5 6 2 6" xfId="23417"/>
    <cellStyle name="Normal 3 5 7" xfId="3247"/>
    <cellStyle name="Normal 3 5 7 2" xfId="4598"/>
    <cellStyle name="Normal 3 5 7 2 2" xfId="7138"/>
    <cellStyle name="Normal 3 5 7 2 2 2" xfId="12218"/>
    <cellStyle name="Normal 3 5 7 2 2 2 2" xfId="22378"/>
    <cellStyle name="Normal 3 5 7 2 2 2 2 2" xfId="42698"/>
    <cellStyle name="Normal 3 5 7 2 2 2 3" xfId="32538"/>
    <cellStyle name="Normal 3 5 7 2 2 3" xfId="17298"/>
    <cellStyle name="Normal 3 5 7 2 2 3 2" xfId="37618"/>
    <cellStyle name="Normal 3 5 7 2 2 4" xfId="27458"/>
    <cellStyle name="Normal 3 5 7 2 3" xfId="9678"/>
    <cellStyle name="Normal 3 5 7 2 3 2" xfId="19838"/>
    <cellStyle name="Normal 3 5 7 2 3 2 2" xfId="40158"/>
    <cellStyle name="Normal 3 5 7 2 3 3" xfId="29998"/>
    <cellStyle name="Normal 3 5 7 2 4" xfId="14758"/>
    <cellStyle name="Normal 3 5 7 2 4 2" xfId="35078"/>
    <cellStyle name="Normal 3 5 7 2 5" xfId="24918"/>
    <cellStyle name="Normal 3 5 7 3" xfId="5867"/>
    <cellStyle name="Normal 3 5 7 3 2" xfId="10947"/>
    <cellStyle name="Normal 3 5 7 3 2 2" xfId="21107"/>
    <cellStyle name="Normal 3 5 7 3 2 2 2" xfId="41427"/>
    <cellStyle name="Normal 3 5 7 3 2 3" xfId="31267"/>
    <cellStyle name="Normal 3 5 7 3 3" xfId="16027"/>
    <cellStyle name="Normal 3 5 7 3 3 2" xfId="36347"/>
    <cellStyle name="Normal 3 5 7 3 4" xfId="26187"/>
    <cellStyle name="Normal 3 5 7 4" xfId="8407"/>
    <cellStyle name="Normal 3 5 7 4 2" xfId="18567"/>
    <cellStyle name="Normal 3 5 7 4 2 2" xfId="38887"/>
    <cellStyle name="Normal 3 5 7 4 3" xfId="28727"/>
    <cellStyle name="Normal 3 5 7 5" xfId="13487"/>
    <cellStyle name="Normal 3 5 7 5 2" xfId="33807"/>
    <cellStyle name="Normal 3 5 7 6" xfId="23647"/>
    <cellStyle name="Normal 3 5 8" xfId="3248"/>
    <cellStyle name="Normal 3 5 9" xfId="4345"/>
    <cellStyle name="Normal 3 5 9 2" xfId="6885"/>
    <cellStyle name="Normal 3 5 9 2 2" xfId="11965"/>
    <cellStyle name="Normal 3 5 9 2 2 2" xfId="22125"/>
    <cellStyle name="Normal 3 5 9 2 2 2 2" xfId="42445"/>
    <cellStyle name="Normal 3 5 9 2 2 3" xfId="32285"/>
    <cellStyle name="Normal 3 5 9 2 3" xfId="17045"/>
    <cellStyle name="Normal 3 5 9 2 3 2" xfId="37365"/>
    <cellStyle name="Normal 3 5 9 2 4" xfId="27205"/>
    <cellStyle name="Normal 3 5 9 3" xfId="9425"/>
    <cellStyle name="Normal 3 5 9 3 2" xfId="19585"/>
    <cellStyle name="Normal 3 5 9 3 2 2" xfId="39905"/>
    <cellStyle name="Normal 3 5 9 3 3" xfId="29745"/>
    <cellStyle name="Normal 3 5 9 4" xfId="14505"/>
    <cellStyle name="Normal 3 5 9 4 2" xfId="34825"/>
    <cellStyle name="Normal 3 5 9 5" xfId="24665"/>
    <cellStyle name="Normal 3 6" xfId="2323"/>
    <cellStyle name="Normal 3 6 10" xfId="5638"/>
    <cellStyle name="Normal 3 6 10 2" xfId="10718"/>
    <cellStyle name="Normal 3 6 10 2 2" xfId="20878"/>
    <cellStyle name="Normal 3 6 10 2 2 2" xfId="41198"/>
    <cellStyle name="Normal 3 6 10 2 3" xfId="31038"/>
    <cellStyle name="Normal 3 6 10 3" xfId="15798"/>
    <cellStyle name="Normal 3 6 10 3 2" xfId="36118"/>
    <cellStyle name="Normal 3 6 10 4" xfId="25958"/>
    <cellStyle name="Normal 3 6 11" xfId="8178"/>
    <cellStyle name="Normal 3 6 11 2" xfId="18338"/>
    <cellStyle name="Normal 3 6 11 2 2" xfId="38658"/>
    <cellStyle name="Normal 3 6 11 3" xfId="28498"/>
    <cellStyle name="Normal 3 6 12" xfId="13258"/>
    <cellStyle name="Normal 3 6 12 2" xfId="33578"/>
    <cellStyle name="Normal 3 6 13" xfId="23418"/>
    <cellStyle name="Normal 3 6 2" xfId="2324"/>
    <cellStyle name="Normal 3 6 2 2" xfId="2325"/>
    <cellStyle name="Normal 3 6 2 2 2" xfId="2326"/>
    <cellStyle name="Normal 3 6 2 2 2 2" xfId="2327"/>
    <cellStyle name="Normal 3 6 2 2 2 2 2" xfId="4373"/>
    <cellStyle name="Normal 3 6 2 2 2 2 2 2" xfId="6913"/>
    <cellStyle name="Normal 3 6 2 2 2 2 2 2 2" xfId="11993"/>
    <cellStyle name="Normal 3 6 2 2 2 2 2 2 2 2" xfId="22153"/>
    <cellStyle name="Normal 3 6 2 2 2 2 2 2 2 2 2" xfId="42473"/>
    <cellStyle name="Normal 3 6 2 2 2 2 2 2 2 3" xfId="32313"/>
    <cellStyle name="Normal 3 6 2 2 2 2 2 2 3" xfId="17073"/>
    <cellStyle name="Normal 3 6 2 2 2 2 2 2 3 2" xfId="37393"/>
    <cellStyle name="Normal 3 6 2 2 2 2 2 2 4" xfId="27233"/>
    <cellStyle name="Normal 3 6 2 2 2 2 2 3" xfId="9453"/>
    <cellStyle name="Normal 3 6 2 2 2 2 2 3 2" xfId="19613"/>
    <cellStyle name="Normal 3 6 2 2 2 2 2 3 2 2" xfId="39933"/>
    <cellStyle name="Normal 3 6 2 2 2 2 2 3 3" xfId="29773"/>
    <cellStyle name="Normal 3 6 2 2 2 2 2 4" xfId="14533"/>
    <cellStyle name="Normal 3 6 2 2 2 2 2 4 2" xfId="34853"/>
    <cellStyle name="Normal 3 6 2 2 2 2 2 5" xfId="24693"/>
    <cellStyle name="Normal 3 6 2 2 2 2 3" xfId="5642"/>
    <cellStyle name="Normal 3 6 2 2 2 2 3 2" xfId="10722"/>
    <cellStyle name="Normal 3 6 2 2 2 2 3 2 2" xfId="20882"/>
    <cellStyle name="Normal 3 6 2 2 2 2 3 2 2 2" xfId="41202"/>
    <cellStyle name="Normal 3 6 2 2 2 2 3 2 3" xfId="31042"/>
    <cellStyle name="Normal 3 6 2 2 2 2 3 3" xfId="15802"/>
    <cellStyle name="Normal 3 6 2 2 2 2 3 3 2" xfId="36122"/>
    <cellStyle name="Normal 3 6 2 2 2 2 3 4" xfId="25962"/>
    <cellStyle name="Normal 3 6 2 2 2 2 4" xfId="8182"/>
    <cellStyle name="Normal 3 6 2 2 2 2 4 2" xfId="18342"/>
    <cellStyle name="Normal 3 6 2 2 2 2 4 2 2" xfId="38662"/>
    <cellStyle name="Normal 3 6 2 2 2 2 4 3" xfId="28502"/>
    <cellStyle name="Normal 3 6 2 2 2 2 5" xfId="13262"/>
    <cellStyle name="Normal 3 6 2 2 2 2 5 2" xfId="33582"/>
    <cellStyle name="Normal 3 6 2 2 2 2 6" xfId="23422"/>
    <cellStyle name="Normal 3 6 2 2 2 3" xfId="4372"/>
    <cellStyle name="Normal 3 6 2 2 2 3 2" xfId="6912"/>
    <cellStyle name="Normal 3 6 2 2 2 3 2 2" xfId="11992"/>
    <cellStyle name="Normal 3 6 2 2 2 3 2 2 2" xfId="22152"/>
    <cellStyle name="Normal 3 6 2 2 2 3 2 2 2 2" xfId="42472"/>
    <cellStyle name="Normal 3 6 2 2 2 3 2 2 3" xfId="32312"/>
    <cellStyle name="Normal 3 6 2 2 2 3 2 3" xfId="17072"/>
    <cellStyle name="Normal 3 6 2 2 2 3 2 3 2" xfId="37392"/>
    <cellStyle name="Normal 3 6 2 2 2 3 2 4" xfId="27232"/>
    <cellStyle name="Normal 3 6 2 2 2 3 3" xfId="9452"/>
    <cellStyle name="Normal 3 6 2 2 2 3 3 2" xfId="19612"/>
    <cellStyle name="Normal 3 6 2 2 2 3 3 2 2" xfId="39932"/>
    <cellStyle name="Normal 3 6 2 2 2 3 3 3" xfId="29772"/>
    <cellStyle name="Normal 3 6 2 2 2 3 4" xfId="14532"/>
    <cellStyle name="Normal 3 6 2 2 2 3 4 2" xfId="34852"/>
    <cellStyle name="Normal 3 6 2 2 2 3 5" xfId="24692"/>
    <cellStyle name="Normal 3 6 2 2 2 4" xfId="5641"/>
    <cellStyle name="Normal 3 6 2 2 2 4 2" xfId="10721"/>
    <cellStyle name="Normal 3 6 2 2 2 4 2 2" xfId="20881"/>
    <cellStyle name="Normal 3 6 2 2 2 4 2 2 2" xfId="41201"/>
    <cellStyle name="Normal 3 6 2 2 2 4 2 3" xfId="31041"/>
    <cellStyle name="Normal 3 6 2 2 2 4 3" xfId="15801"/>
    <cellStyle name="Normal 3 6 2 2 2 4 3 2" xfId="36121"/>
    <cellStyle name="Normal 3 6 2 2 2 4 4" xfId="25961"/>
    <cellStyle name="Normal 3 6 2 2 2 5" xfId="8181"/>
    <cellStyle name="Normal 3 6 2 2 2 5 2" xfId="18341"/>
    <cellStyle name="Normal 3 6 2 2 2 5 2 2" xfId="38661"/>
    <cellStyle name="Normal 3 6 2 2 2 5 3" xfId="28501"/>
    <cellStyle name="Normal 3 6 2 2 2 6" xfId="13261"/>
    <cellStyle name="Normal 3 6 2 2 2 6 2" xfId="33581"/>
    <cellStyle name="Normal 3 6 2 2 2 7" xfId="23421"/>
    <cellStyle name="Normal 3 6 2 2 3" xfId="2328"/>
    <cellStyle name="Normal 3 6 2 2 3 2" xfId="4374"/>
    <cellStyle name="Normal 3 6 2 2 3 2 2" xfId="6914"/>
    <cellStyle name="Normal 3 6 2 2 3 2 2 2" xfId="11994"/>
    <cellStyle name="Normal 3 6 2 2 3 2 2 2 2" xfId="22154"/>
    <cellStyle name="Normal 3 6 2 2 3 2 2 2 2 2" xfId="42474"/>
    <cellStyle name="Normal 3 6 2 2 3 2 2 2 3" xfId="32314"/>
    <cellStyle name="Normal 3 6 2 2 3 2 2 3" xfId="17074"/>
    <cellStyle name="Normal 3 6 2 2 3 2 2 3 2" xfId="37394"/>
    <cellStyle name="Normal 3 6 2 2 3 2 2 4" xfId="27234"/>
    <cellStyle name="Normal 3 6 2 2 3 2 3" xfId="9454"/>
    <cellStyle name="Normal 3 6 2 2 3 2 3 2" xfId="19614"/>
    <cellStyle name="Normal 3 6 2 2 3 2 3 2 2" xfId="39934"/>
    <cellStyle name="Normal 3 6 2 2 3 2 3 3" xfId="29774"/>
    <cellStyle name="Normal 3 6 2 2 3 2 4" xfId="14534"/>
    <cellStyle name="Normal 3 6 2 2 3 2 4 2" xfId="34854"/>
    <cellStyle name="Normal 3 6 2 2 3 2 5" xfId="24694"/>
    <cellStyle name="Normal 3 6 2 2 3 3" xfId="5643"/>
    <cellStyle name="Normal 3 6 2 2 3 3 2" xfId="10723"/>
    <cellStyle name="Normal 3 6 2 2 3 3 2 2" xfId="20883"/>
    <cellStyle name="Normal 3 6 2 2 3 3 2 2 2" xfId="41203"/>
    <cellStyle name="Normal 3 6 2 2 3 3 2 3" xfId="31043"/>
    <cellStyle name="Normal 3 6 2 2 3 3 3" xfId="15803"/>
    <cellStyle name="Normal 3 6 2 2 3 3 3 2" xfId="36123"/>
    <cellStyle name="Normal 3 6 2 2 3 3 4" xfId="25963"/>
    <cellStyle name="Normal 3 6 2 2 3 4" xfId="8183"/>
    <cellStyle name="Normal 3 6 2 2 3 4 2" xfId="18343"/>
    <cellStyle name="Normal 3 6 2 2 3 4 2 2" xfId="38663"/>
    <cellStyle name="Normal 3 6 2 2 3 4 3" xfId="28503"/>
    <cellStyle name="Normal 3 6 2 2 3 5" xfId="13263"/>
    <cellStyle name="Normal 3 6 2 2 3 5 2" xfId="33583"/>
    <cellStyle name="Normal 3 6 2 2 3 6" xfId="23423"/>
    <cellStyle name="Normal 3 6 2 2 4" xfId="4371"/>
    <cellStyle name="Normal 3 6 2 2 4 2" xfId="6911"/>
    <cellStyle name="Normal 3 6 2 2 4 2 2" xfId="11991"/>
    <cellStyle name="Normal 3 6 2 2 4 2 2 2" xfId="22151"/>
    <cellStyle name="Normal 3 6 2 2 4 2 2 2 2" xfId="42471"/>
    <cellStyle name="Normal 3 6 2 2 4 2 2 3" xfId="32311"/>
    <cellStyle name="Normal 3 6 2 2 4 2 3" xfId="17071"/>
    <cellStyle name="Normal 3 6 2 2 4 2 3 2" xfId="37391"/>
    <cellStyle name="Normal 3 6 2 2 4 2 4" xfId="27231"/>
    <cellStyle name="Normal 3 6 2 2 4 3" xfId="9451"/>
    <cellStyle name="Normal 3 6 2 2 4 3 2" xfId="19611"/>
    <cellStyle name="Normal 3 6 2 2 4 3 2 2" xfId="39931"/>
    <cellStyle name="Normal 3 6 2 2 4 3 3" xfId="29771"/>
    <cellStyle name="Normal 3 6 2 2 4 4" xfId="14531"/>
    <cellStyle name="Normal 3 6 2 2 4 4 2" xfId="34851"/>
    <cellStyle name="Normal 3 6 2 2 4 5" xfId="24691"/>
    <cellStyle name="Normal 3 6 2 2 5" xfId="5640"/>
    <cellStyle name="Normal 3 6 2 2 5 2" xfId="10720"/>
    <cellStyle name="Normal 3 6 2 2 5 2 2" xfId="20880"/>
    <cellStyle name="Normal 3 6 2 2 5 2 2 2" xfId="41200"/>
    <cellStyle name="Normal 3 6 2 2 5 2 3" xfId="31040"/>
    <cellStyle name="Normal 3 6 2 2 5 3" xfId="15800"/>
    <cellStyle name="Normal 3 6 2 2 5 3 2" xfId="36120"/>
    <cellStyle name="Normal 3 6 2 2 5 4" xfId="25960"/>
    <cellStyle name="Normal 3 6 2 2 6" xfId="8180"/>
    <cellStyle name="Normal 3 6 2 2 6 2" xfId="18340"/>
    <cellStyle name="Normal 3 6 2 2 6 2 2" xfId="38660"/>
    <cellStyle name="Normal 3 6 2 2 6 3" xfId="28500"/>
    <cellStyle name="Normal 3 6 2 2 7" xfId="13260"/>
    <cellStyle name="Normal 3 6 2 2 7 2" xfId="33580"/>
    <cellStyle name="Normal 3 6 2 2 8" xfId="23420"/>
    <cellStyle name="Normal 3 6 2 3" xfId="2329"/>
    <cellStyle name="Normal 3 6 2 3 2" xfId="2330"/>
    <cellStyle name="Normal 3 6 2 3 2 2" xfId="4376"/>
    <cellStyle name="Normal 3 6 2 3 2 2 2" xfId="6916"/>
    <cellStyle name="Normal 3 6 2 3 2 2 2 2" xfId="11996"/>
    <cellStyle name="Normal 3 6 2 3 2 2 2 2 2" xfId="22156"/>
    <cellStyle name="Normal 3 6 2 3 2 2 2 2 2 2" xfId="42476"/>
    <cellStyle name="Normal 3 6 2 3 2 2 2 2 3" xfId="32316"/>
    <cellStyle name="Normal 3 6 2 3 2 2 2 3" xfId="17076"/>
    <cellStyle name="Normal 3 6 2 3 2 2 2 3 2" xfId="37396"/>
    <cellStyle name="Normal 3 6 2 3 2 2 2 4" xfId="27236"/>
    <cellStyle name="Normal 3 6 2 3 2 2 3" xfId="9456"/>
    <cellStyle name="Normal 3 6 2 3 2 2 3 2" xfId="19616"/>
    <cellStyle name="Normal 3 6 2 3 2 2 3 2 2" xfId="39936"/>
    <cellStyle name="Normal 3 6 2 3 2 2 3 3" xfId="29776"/>
    <cellStyle name="Normal 3 6 2 3 2 2 4" xfId="14536"/>
    <cellStyle name="Normal 3 6 2 3 2 2 4 2" xfId="34856"/>
    <cellStyle name="Normal 3 6 2 3 2 2 5" xfId="24696"/>
    <cellStyle name="Normal 3 6 2 3 2 3" xfId="5645"/>
    <cellStyle name="Normal 3 6 2 3 2 3 2" xfId="10725"/>
    <cellStyle name="Normal 3 6 2 3 2 3 2 2" xfId="20885"/>
    <cellStyle name="Normal 3 6 2 3 2 3 2 2 2" xfId="41205"/>
    <cellStyle name="Normal 3 6 2 3 2 3 2 3" xfId="31045"/>
    <cellStyle name="Normal 3 6 2 3 2 3 3" xfId="15805"/>
    <cellStyle name="Normal 3 6 2 3 2 3 3 2" xfId="36125"/>
    <cellStyle name="Normal 3 6 2 3 2 3 4" xfId="25965"/>
    <cellStyle name="Normal 3 6 2 3 2 4" xfId="8185"/>
    <cellStyle name="Normal 3 6 2 3 2 4 2" xfId="18345"/>
    <cellStyle name="Normal 3 6 2 3 2 4 2 2" xfId="38665"/>
    <cellStyle name="Normal 3 6 2 3 2 4 3" xfId="28505"/>
    <cellStyle name="Normal 3 6 2 3 2 5" xfId="13265"/>
    <cellStyle name="Normal 3 6 2 3 2 5 2" xfId="33585"/>
    <cellStyle name="Normal 3 6 2 3 2 6" xfId="23425"/>
    <cellStyle name="Normal 3 6 2 3 3" xfId="4375"/>
    <cellStyle name="Normal 3 6 2 3 3 2" xfId="6915"/>
    <cellStyle name="Normal 3 6 2 3 3 2 2" xfId="11995"/>
    <cellStyle name="Normal 3 6 2 3 3 2 2 2" xfId="22155"/>
    <cellStyle name="Normal 3 6 2 3 3 2 2 2 2" xfId="42475"/>
    <cellStyle name="Normal 3 6 2 3 3 2 2 3" xfId="32315"/>
    <cellStyle name="Normal 3 6 2 3 3 2 3" xfId="17075"/>
    <cellStyle name="Normal 3 6 2 3 3 2 3 2" xfId="37395"/>
    <cellStyle name="Normal 3 6 2 3 3 2 4" xfId="27235"/>
    <cellStyle name="Normal 3 6 2 3 3 3" xfId="9455"/>
    <cellStyle name="Normal 3 6 2 3 3 3 2" xfId="19615"/>
    <cellStyle name="Normal 3 6 2 3 3 3 2 2" xfId="39935"/>
    <cellStyle name="Normal 3 6 2 3 3 3 3" xfId="29775"/>
    <cellStyle name="Normal 3 6 2 3 3 4" xfId="14535"/>
    <cellStyle name="Normal 3 6 2 3 3 4 2" xfId="34855"/>
    <cellStyle name="Normal 3 6 2 3 3 5" xfId="24695"/>
    <cellStyle name="Normal 3 6 2 3 4" xfId="5644"/>
    <cellStyle name="Normal 3 6 2 3 4 2" xfId="10724"/>
    <cellStyle name="Normal 3 6 2 3 4 2 2" xfId="20884"/>
    <cellStyle name="Normal 3 6 2 3 4 2 2 2" xfId="41204"/>
    <cellStyle name="Normal 3 6 2 3 4 2 3" xfId="31044"/>
    <cellStyle name="Normal 3 6 2 3 4 3" xfId="15804"/>
    <cellStyle name="Normal 3 6 2 3 4 3 2" xfId="36124"/>
    <cellStyle name="Normal 3 6 2 3 4 4" xfId="25964"/>
    <cellStyle name="Normal 3 6 2 3 5" xfId="8184"/>
    <cellStyle name="Normal 3 6 2 3 5 2" xfId="18344"/>
    <cellStyle name="Normal 3 6 2 3 5 2 2" xfId="38664"/>
    <cellStyle name="Normal 3 6 2 3 5 3" xfId="28504"/>
    <cellStyle name="Normal 3 6 2 3 6" xfId="13264"/>
    <cellStyle name="Normal 3 6 2 3 6 2" xfId="33584"/>
    <cellStyle name="Normal 3 6 2 3 7" xfId="23424"/>
    <cellStyle name="Normal 3 6 2 4" xfId="2331"/>
    <cellStyle name="Normal 3 6 2 4 2" xfId="4377"/>
    <cellStyle name="Normal 3 6 2 4 2 2" xfId="6917"/>
    <cellStyle name="Normal 3 6 2 4 2 2 2" xfId="11997"/>
    <cellStyle name="Normal 3 6 2 4 2 2 2 2" xfId="22157"/>
    <cellStyle name="Normal 3 6 2 4 2 2 2 2 2" xfId="42477"/>
    <cellStyle name="Normal 3 6 2 4 2 2 2 3" xfId="32317"/>
    <cellStyle name="Normal 3 6 2 4 2 2 3" xfId="17077"/>
    <cellStyle name="Normal 3 6 2 4 2 2 3 2" xfId="37397"/>
    <cellStyle name="Normal 3 6 2 4 2 2 4" xfId="27237"/>
    <cellStyle name="Normal 3 6 2 4 2 3" xfId="9457"/>
    <cellStyle name="Normal 3 6 2 4 2 3 2" xfId="19617"/>
    <cellStyle name="Normal 3 6 2 4 2 3 2 2" xfId="39937"/>
    <cellStyle name="Normal 3 6 2 4 2 3 3" xfId="29777"/>
    <cellStyle name="Normal 3 6 2 4 2 4" xfId="14537"/>
    <cellStyle name="Normal 3 6 2 4 2 4 2" xfId="34857"/>
    <cellStyle name="Normal 3 6 2 4 2 5" xfId="24697"/>
    <cellStyle name="Normal 3 6 2 4 3" xfId="5646"/>
    <cellStyle name="Normal 3 6 2 4 3 2" xfId="10726"/>
    <cellStyle name="Normal 3 6 2 4 3 2 2" xfId="20886"/>
    <cellStyle name="Normal 3 6 2 4 3 2 2 2" xfId="41206"/>
    <cellStyle name="Normal 3 6 2 4 3 2 3" xfId="31046"/>
    <cellStyle name="Normal 3 6 2 4 3 3" xfId="15806"/>
    <cellStyle name="Normal 3 6 2 4 3 3 2" xfId="36126"/>
    <cellStyle name="Normal 3 6 2 4 3 4" xfId="25966"/>
    <cellStyle name="Normal 3 6 2 4 4" xfId="8186"/>
    <cellStyle name="Normal 3 6 2 4 4 2" xfId="18346"/>
    <cellStyle name="Normal 3 6 2 4 4 2 2" xfId="38666"/>
    <cellStyle name="Normal 3 6 2 4 4 3" xfId="28506"/>
    <cellStyle name="Normal 3 6 2 4 5" xfId="13266"/>
    <cellStyle name="Normal 3 6 2 4 5 2" xfId="33586"/>
    <cellStyle name="Normal 3 6 2 4 6" xfId="23426"/>
    <cellStyle name="Normal 3 6 2 5" xfId="4370"/>
    <cellStyle name="Normal 3 6 2 5 2" xfId="6910"/>
    <cellStyle name="Normal 3 6 2 5 2 2" xfId="11990"/>
    <cellStyle name="Normal 3 6 2 5 2 2 2" xfId="22150"/>
    <cellStyle name="Normal 3 6 2 5 2 2 2 2" xfId="42470"/>
    <cellStyle name="Normal 3 6 2 5 2 2 3" xfId="32310"/>
    <cellStyle name="Normal 3 6 2 5 2 3" xfId="17070"/>
    <cellStyle name="Normal 3 6 2 5 2 3 2" xfId="37390"/>
    <cellStyle name="Normal 3 6 2 5 2 4" xfId="27230"/>
    <cellStyle name="Normal 3 6 2 5 3" xfId="9450"/>
    <cellStyle name="Normal 3 6 2 5 3 2" xfId="19610"/>
    <cellStyle name="Normal 3 6 2 5 3 2 2" xfId="39930"/>
    <cellStyle name="Normal 3 6 2 5 3 3" xfId="29770"/>
    <cellStyle name="Normal 3 6 2 5 4" xfId="14530"/>
    <cellStyle name="Normal 3 6 2 5 4 2" xfId="34850"/>
    <cellStyle name="Normal 3 6 2 5 5" xfId="24690"/>
    <cellStyle name="Normal 3 6 2 6" xfId="5639"/>
    <cellStyle name="Normal 3 6 2 6 2" xfId="10719"/>
    <cellStyle name="Normal 3 6 2 6 2 2" xfId="20879"/>
    <cellStyle name="Normal 3 6 2 6 2 2 2" xfId="41199"/>
    <cellStyle name="Normal 3 6 2 6 2 3" xfId="31039"/>
    <cellStyle name="Normal 3 6 2 6 3" xfId="15799"/>
    <cellStyle name="Normal 3 6 2 6 3 2" xfId="36119"/>
    <cellStyle name="Normal 3 6 2 6 4" xfId="25959"/>
    <cellStyle name="Normal 3 6 2 7" xfId="8179"/>
    <cellStyle name="Normal 3 6 2 7 2" xfId="18339"/>
    <cellStyle name="Normal 3 6 2 7 2 2" xfId="38659"/>
    <cellStyle name="Normal 3 6 2 7 3" xfId="28499"/>
    <cellStyle name="Normal 3 6 2 8" xfId="13259"/>
    <cellStyle name="Normal 3 6 2 8 2" xfId="33579"/>
    <cellStyle name="Normal 3 6 2 9" xfId="23419"/>
    <cellStyle name="Normal 3 6 3" xfId="2332"/>
    <cellStyle name="Normal 3 6 3 2" xfId="2333"/>
    <cellStyle name="Normal 3 6 3 2 2" xfId="2334"/>
    <cellStyle name="Normal 3 6 3 2 2 2" xfId="2335"/>
    <cellStyle name="Normal 3 6 3 2 2 2 2" xfId="4381"/>
    <cellStyle name="Normal 3 6 3 2 2 2 2 2" xfId="6921"/>
    <cellStyle name="Normal 3 6 3 2 2 2 2 2 2" xfId="12001"/>
    <cellStyle name="Normal 3 6 3 2 2 2 2 2 2 2" xfId="22161"/>
    <cellStyle name="Normal 3 6 3 2 2 2 2 2 2 2 2" xfId="42481"/>
    <cellStyle name="Normal 3 6 3 2 2 2 2 2 2 3" xfId="32321"/>
    <cellStyle name="Normal 3 6 3 2 2 2 2 2 3" xfId="17081"/>
    <cellStyle name="Normal 3 6 3 2 2 2 2 2 3 2" xfId="37401"/>
    <cellStyle name="Normal 3 6 3 2 2 2 2 2 4" xfId="27241"/>
    <cellStyle name="Normal 3 6 3 2 2 2 2 3" xfId="9461"/>
    <cellStyle name="Normal 3 6 3 2 2 2 2 3 2" xfId="19621"/>
    <cellStyle name="Normal 3 6 3 2 2 2 2 3 2 2" xfId="39941"/>
    <cellStyle name="Normal 3 6 3 2 2 2 2 3 3" xfId="29781"/>
    <cellStyle name="Normal 3 6 3 2 2 2 2 4" xfId="14541"/>
    <cellStyle name="Normal 3 6 3 2 2 2 2 4 2" xfId="34861"/>
    <cellStyle name="Normal 3 6 3 2 2 2 2 5" xfId="24701"/>
    <cellStyle name="Normal 3 6 3 2 2 2 3" xfId="5650"/>
    <cellStyle name="Normal 3 6 3 2 2 2 3 2" xfId="10730"/>
    <cellStyle name="Normal 3 6 3 2 2 2 3 2 2" xfId="20890"/>
    <cellStyle name="Normal 3 6 3 2 2 2 3 2 2 2" xfId="41210"/>
    <cellStyle name="Normal 3 6 3 2 2 2 3 2 3" xfId="31050"/>
    <cellStyle name="Normal 3 6 3 2 2 2 3 3" xfId="15810"/>
    <cellStyle name="Normal 3 6 3 2 2 2 3 3 2" xfId="36130"/>
    <cellStyle name="Normal 3 6 3 2 2 2 3 4" xfId="25970"/>
    <cellStyle name="Normal 3 6 3 2 2 2 4" xfId="8190"/>
    <cellStyle name="Normal 3 6 3 2 2 2 4 2" xfId="18350"/>
    <cellStyle name="Normal 3 6 3 2 2 2 4 2 2" xfId="38670"/>
    <cellStyle name="Normal 3 6 3 2 2 2 4 3" xfId="28510"/>
    <cellStyle name="Normal 3 6 3 2 2 2 5" xfId="13270"/>
    <cellStyle name="Normal 3 6 3 2 2 2 5 2" xfId="33590"/>
    <cellStyle name="Normal 3 6 3 2 2 2 6" xfId="23430"/>
    <cellStyle name="Normal 3 6 3 2 2 3" xfId="4380"/>
    <cellStyle name="Normal 3 6 3 2 2 3 2" xfId="6920"/>
    <cellStyle name="Normal 3 6 3 2 2 3 2 2" xfId="12000"/>
    <cellStyle name="Normal 3 6 3 2 2 3 2 2 2" xfId="22160"/>
    <cellStyle name="Normal 3 6 3 2 2 3 2 2 2 2" xfId="42480"/>
    <cellStyle name="Normal 3 6 3 2 2 3 2 2 3" xfId="32320"/>
    <cellStyle name="Normal 3 6 3 2 2 3 2 3" xfId="17080"/>
    <cellStyle name="Normal 3 6 3 2 2 3 2 3 2" xfId="37400"/>
    <cellStyle name="Normal 3 6 3 2 2 3 2 4" xfId="27240"/>
    <cellStyle name="Normal 3 6 3 2 2 3 3" xfId="9460"/>
    <cellStyle name="Normal 3 6 3 2 2 3 3 2" xfId="19620"/>
    <cellStyle name="Normal 3 6 3 2 2 3 3 2 2" xfId="39940"/>
    <cellStyle name="Normal 3 6 3 2 2 3 3 3" xfId="29780"/>
    <cellStyle name="Normal 3 6 3 2 2 3 4" xfId="14540"/>
    <cellStyle name="Normal 3 6 3 2 2 3 4 2" xfId="34860"/>
    <cellStyle name="Normal 3 6 3 2 2 3 5" xfId="24700"/>
    <cellStyle name="Normal 3 6 3 2 2 4" xfId="5649"/>
    <cellStyle name="Normal 3 6 3 2 2 4 2" xfId="10729"/>
    <cellStyle name="Normal 3 6 3 2 2 4 2 2" xfId="20889"/>
    <cellStyle name="Normal 3 6 3 2 2 4 2 2 2" xfId="41209"/>
    <cellStyle name="Normal 3 6 3 2 2 4 2 3" xfId="31049"/>
    <cellStyle name="Normal 3 6 3 2 2 4 3" xfId="15809"/>
    <cellStyle name="Normal 3 6 3 2 2 4 3 2" xfId="36129"/>
    <cellStyle name="Normal 3 6 3 2 2 4 4" xfId="25969"/>
    <cellStyle name="Normal 3 6 3 2 2 5" xfId="8189"/>
    <cellStyle name="Normal 3 6 3 2 2 5 2" xfId="18349"/>
    <cellStyle name="Normal 3 6 3 2 2 5 2 2" xfId="38669"/>
    <cellStyle name="Normal 3 6 3 2 2 5 3" xfId="28509"/>
    <cellStyle name="Normal 3 6 3 2 2 6" xfId="13269"/>
    <cellStyle name="Normal 3 6 3 2 2 6 2" xfId="33589"/>
    <cellStyle name="Normal 3 6 3 2 2 7" xfId="23429"/>
    <cellStyle name="Normal 3 6 3 2 3" xfId="2336"/>
    <cellStyle name="Normal 3 6 3 2 3 2" xfId="4382"/>
    <cellStyle name="Normal 3 6 3 2 3 2 2" xfId="6922"/>
    <cellStyle name="Normal 3 6 3 2 3 2 2 2" xfId="12002"/>
    <cellStyle name="Normal 3 6 3 2 3 2 2 2 2" xfId="22162"/>
    <cellStyle name="Normal 3 6 3 2 3 2 2 2 2 2" xfId="42482"/>
    <cellStyle name="Normal 3 6 3 2 3 2 2 2 3" xfId="32322"/>
    <cellStyle name="Normal 3 6 3 2 3 2 2 3" xfId="17082"/>
    <cellStyle name="Normal 3 6 3 2 3 2 2 3 2" xfId="37402"/>
    <cellStyle name="Normal 3 6 3 2 3 2 2 4" xfId="27242"/>
    <cellStyle name="Normal 3 6 3 2 3 2 3" xfId="9462"/>
    <cellStyle name="Normal 3 6 3 2 3 2 3 2" xfId="19622"/>
    <cellStyle name="Normal 3 6 3 2 3 2 3 2 2" xfId="39942"/>
    <cellStyle name="Normal 3 6 3 2 3 2 3 3" xfId="29782"/>
    <cellStyle name="Normal 3 6 3 2 3 2 4" xfId="14542"/>
    <cellStyle name="Normal 3 6 3 2 3 2 4 2" xfId="34862"/>
    <cellStyle name="Normal 3 6 3 2 3 2 5" xfId="24702"/>
    <cellStyle name="Normal 3 6 3 2 3 3" xfId="5651"/>
    <cellStyle name="Normal 3 6 3 2 3 3 2" xfId="10731"/>
    <cellStyle name="Normal 3 6 3 2 3 3 2 2" xfId="20891"/>
    <cellStyle name="Normal 3 6 3 2 3 3 2 2 2" xfId="41211"/>
    <cellStyle name="Normal 3 6 3 2 3 3 2 3" xfId="31051"/>
    <cellStyle name="Normal 3 6 3 2 3 3 3" xfId="15811"/>
    <cellStyle name="Normal 3 6 3 2 3 3 3 2" xfId="36131"/>
    <cellStyle name="Normal 3 6 3 2 3 3 4" xfId="25971"/>
    <cellStyle name="Normal 3 6 3 2 3 4" xfId="8191"/>
    <cellStyle name="Normal 3 6 3 2 3 4 2" xfId="18351"/>
    <cellStyle name="Normal 3 6 3 2 3 4 2 2" xfId="38671"/>
    <cellStyle name="Normal 3 6 3 2 3 4 3" xfId="28511"/>
    <cellStyle name="Normal 3 6 3 2 3 5" xfId="13271"/>
    <cellStyle name="Normal 3 6 3 2 3 5 2" xfId="33591"/>
    <cellStyle name="Normal 3 6 3 2 3 6" xfId="23431"/>
    <cellStyle name="Normal 3 6 3 2 4" xfId="4379"/>
    <cellStyle name="Normal 3 6 3 2 4 2" xfId="6919"/>
    <cellStyle name="Normal 3 6 3 2 4 2 2" xfId="11999"/>
    <cellStyle name="Normal 3 6 3 2 4 2 2 2" xfId="22159"/>
    <cellStyle name="Normal 3 6 3 2 4 2 2 2 2" xfId="42479"/>
    <cellStyle name="Normal 3 6 3 2 4 2 2 3" xfId="32319"/>
    <cellStyle name="Normal 3 6 3 2 4 2 3" xfId="17079"/>
    <cellStyle name="Normal 3 6 3 2 4 2 3 2" xfId="37399"/>
    <cellStyle name="Normal 3 6 3 2 4 2 4" xfId="27239"/>
    <cellStyle name="Normal 3 6 3 2 4 3" xfId="9459"/>
    <cellStyle name="Normal 3 6 3 2 4 3 2" xfId="19619"/>
    <cellStyle name="Normal 3 6 3 2 4 3 2 2" xfId="39939"/>
    <cellStyle name="Normal 3 6 3 2 4 3 3" xfId="29779"/>
    <cellStyle name="Normal 3 6 3 2 4 4" xfId="14539"/>
    <cellStyle name="Normal 3 6 3 2 4 4 2" xfId="34859"/>
    <cellStyle name="Normal 3 6 3 2 4 5" xfId="24699"/>
    <cellStyle name="Normal 3 6 3 2 5" xfId="5648"/>
    <cellStyle name="Normal 3 6 3 2 5 2" xfId="10728"/>
    <cellStyle name="Normal 3 6 3 2 5 2 2" xfId="20888"/>
    <cellStyle name="Normal 3 6 3 2 5 2 2 2" xfId="41208"/>
    <cellStyle name="Normal 3 6 3 2 5 2 3" xfId="31048"/>
    <cellStyle name="Normal 3 6 3 2 5 3" xfId="15808"/>
    <cellStyle name="Normal 3 6 3 2 5 3 2" xfId="36128"/>
    <cellStyle name="Normal 3 6 3 2 5 4" xfId="25968"/>
    <cellStyle name="Normal 3 6 3 2 6" xfId="8188"/>
    <cellStyle name="Normal 3 6 3 2 6 2" xfId="18348"/>
    <cellStyle name="Normal 3 6 3 2 6 2 2" xfId="38668"/>
    <cellStyle name="Normal 3 6 3 2 6 3" xfId="28508"/>
    <cellStyle name="Normal 3 6 3 2 7" xfId="13268"/>
    <cellStyle name="Normal 3 6 3 2 7 2" xfId="33588"/>
    <cellStyle name="Normal 3 6 3 2 8" xfId="23428"/>
    <cellStyle name="Normal 3 6 3 3" xfId="2337"/>
    <cellStyle name="Normal 3 6 3 3 2" xfId="2338"/>
    <cellStyle name="Normal 3 6 3 3 2 2" xfId="4384"/>
    <cellStyle name="Normal 3 6 3 3 2 2 2" xfId="6924"/>
    <cellStyle name="Normal 3 6 3 3 2 2 2 2" xfId="12004"/>
    <cellStyle name="Normal 3 6 3 3 2 2 2 2 2" xfId="22164"/>
    <cellStyle name="Normal 3 6 3 3 2 2 2 2 2 2" xfId="42484"/>
    <cellStyle name="Normal 3 6 3 3 2 2 2 2 3" xfId="32324"/>
    <cellStyle name="Normal 3 6 3 3 2 2 2 3" xfId="17084"/>
    <cellStyle name="Normal 3 6 3 3 2 2 2 3 2" xfId="37404"/>
    <cellStyle name="Normal 3 6 3 3 2 2 2 4" xfId="27244"/>
    <cellStyle name="Normal 3 6 3 3 2 2 3" xfId="9464"/>
    <cellStyle name="Normal 3 6 3 3 2 2 3 2" xfId="19624"/>
    <cellStyle name="Normal 3 6 3 3 2 2 3 2 2" xfId="39944"/>
    <cellStyle name="Normal 3 6 3 3 2 2 3 3" xfId="29784"/>
    <cellStyle name="Normal 3 6 3 3 2 2 4" xfId="14544"/>
    <cellStyle name="Normal 3 6 3 3 2 2 4 2" xfId="34864"/>
    <cellStyle name="Normal 3 6 3 3 2 2 5" xfId="24704"/>
    <cellStyle name="Normal 3 6 3 3 2 3" xfId="5653"/>
    <cellStyle name="Normal 3 6 3 3 2 3 2" xfId="10733"/>
    <cellStyle name="Normal 3 6 3 3 2 3 2 2" xfId="20893"/>
    <cellStyle name="Normal 3 6 3 3 2 3 2 2 2" xfId="41213"/>
    <cellStyle name="Normal 3 6 3 3 2 3 2 3" xfId="31053"/>
    <cellStyle name="Normal 3 6 3 3 2 3 3" xfId="15813"/>
    <cellStyle name="Normal 3 6 3 3 2 3 3 2" xfId="36133"/>
    <cellStyle name="Normal 3 6 3 3 2 3 4" xfId="25973"/>
    <cellStyle name="Normal 3 6 3 3 2 4" xfId="8193"/>
    <cellStyle name="Normal 3 6 3 3 2 4 2" xfId="18353"/>
    <cellStyle name="Normal 3 6 3 3 2 4 2 2" xfId="38673"/>
    <cellStyle name="Normal 3 6 3 3 2 4 3" xfId="28513"/>
    <cellStyle name="Normal 3 6 3 3 2 5" xfId="13273"/>
    <cellStyle name="Normal 3 6 3 3 2 5 2" xfId="33593"/>
    <cellStyle name="Normal 3 6 3 3 2 6" xfId="23433"/>
    <cellStyle name="Normal 3 6 3 3 3" xfId="4383"/>
    <cellStyle name="Normal 3 6 3 3 3 2" xfId="6923"/>
    <cellStyle name="Normal 3 6 3 3 3 2 2" xfId="12003"/>
    <cellStyle name="Normal 3 6 3 3 3 2 2 2" xfId="22163"/>
    <cellStyle name="Normal 3 6 3 3 3 2 2 2 2" xfId="42483"/>
    <cellStyle name="Normal 3 6 3 3 3 2 2 3" xfId="32323"/>
    <cellStyle name="Normal 3 6 3 3 3 2 3" xfId="17083"/>
    <cellStyle name="Normal 3 6 3 3 3 2 3 2" xfId="37403"/>
    <cellStyle name="Normal 3 6 3 3 3 2 4" xfId="27243"/>
    <cellStyle name="Normal 3 6 3 3 3 3" xfId="9463"/>
    <cellStyle name="Normal 3 6 3 3 3 3 2" xfId="19623"/>
    <cellStyle name="Normal 3 6 3 3 3 3 2 2" xfId="39943"/>
    <cellStyle name="Normal 3 6 3 3 3 3 3" xfId="29783"/>
    <cellStyle name="Normal 3 6 3 3 3 4" xfId="14543"/>
    <cellStyle name="Normal 3 6 3 3 3 4 2" xfId="34863"/>
    <cellStyle name="Normal 3 6 3 3 3 5" xfId="24703"/>
    <cellStyle name="Normal 3 6 3 3 4" xfId="5652"/>
    <cellStyle name="Normal 3 6 3 3 4 2" xfId="10732"/>
    <cellStyle name="Normal 3 6 3 3 4 2 2" xfId="20892"/>
    <cellStyle name="Normal 3 6 3 3 4 2 2 2" xfId="41212"/>
    <cellStyle name="Normal 3 6 3 3 4 2 3" xfId="31052"/>
    <cellStyle name="Normal 3 6 3 3 4 3" xfId="15812"/>
    <cellStyle name="Normal 3 6 3 3 4 3 2" xfId="36132"/>
    <cellStyle name="Normal 3 6 3 3 4 4" xfId="25972"/>
    <cellStyle name="Normal 3 6 3 3 5" xfId="8192"/>
    <cellStyle name="Normal 3 6 3 3 5 2" xfId="18352"/>
    <cellStyle name="Normal 3 6 3 3 5 2 2" xfId="38672"/>
    <cellStyle name="Normal 3 6 3 3 5 3" xfId="28512"/>
    <cellStyle name="Normal 3 6 3 3 6" xfId="13272"/>
    <cellStyle name="Normal 3 6 3 3 6 2" xfId="33592"/>
    <cellStyle name="Normal 3 6 3 3 7" xfId="23432"/>
    <cellStyle name="Normal 3 6 3 4" xfId="2339"/>
    <cellStyle name="Normal 3 6 3 4 2" xfId="4385"/>
    <cellStyle name="Normal 3 6 3 4 2 2" xfId="6925"/>
    <cellStyle name="Normal 3 6 3 4 2 2 2" xfId="12005"/>
    <cellStyle name="Normal 3 6 3 4 2 2 2 2" xfId="22165"/>
    <cellStyle name="Normal 3 6 3 4 2 2 2 2 2" xfId="42485"/>
    <cellStyle name="Normal 3 6 3 4 2 2 2 3" xfId="32325"/>
    <cellStyle name="Normal 3 6 3 4 2 2 3" xfId="17085"/>
    <cellStyle name="Normal 3 6 3 4 2 2 3 2" xfId="37405"/>
    <cellStyle name="Normal 3 6 3 4 2 2 4" xfId="27245"/>
    <cellStyle name="Normal 3 6 3 4 2 3" xfId="9465"/>
    <cellStyle name="Normal 3 6 3 4 2 3 2" xfId="19625"/>
    <cellStyle name="Normal 3 6 3 4 2 3 2 2" xfId="39945"/>
    <cellStyle name="Normal 3 6 3 4 2 3 3" xfId="29785"/>
    <cellStyle name="Normal 3 6 3 4 2 4" xfId="14545"/>
    <cellStyle name="Normal 3 6 3 4 2 4 2" xfId="34865"/>
    <cellStyle name="Normal 3 6 3 4 2 5" xfId="24705"/>
    <cellStyle name="Normal 3 6 3 4 3" xfId="5654"/>
    <cellStyle name="Normal 3 6 3 4 3 2" xfId="10734"/>
    <cellStyle name="Normal 3 6 3 4 3 2 2" xfId="20894"/>
    <cellStyle name="Normal 3 6 3 4 3 2 2 2" xfId="41214"/>
    <cellStyle name="Normal 3 6 3 4 3 2 3" xfId="31054"/>
    <cellStyle name="Normal 3 6 3 4 3 3" xfId="15814"/>
    <cellStyle name="Normal 3 6 3 4 3 3 2" xfId="36134"/>
    <cellStyle name="Normal 3 6 3 4 3 4" xfId="25974"/>
    <cellStyle name="Normal 3 6 3 4 4" xfId="8194"/>
    <cellStyle name="Normal 3 6 3 4 4 2" xfId="18354"/>
    <cellStyle name="Normal 3 6 3 4 4 2 2" xfId="38674"/>
    <cellStyle name="Normal 3 6 3 4 4 3" xfId="28514"/>
    <cellStyle name="Normal 3 6 3 4 5" xfId="13274"/>
    <cellStyle name="Normal 3 6 3 4 5 2" xfId="33594"/>
    <cellStyle name="Normal 3 6 3 4 6" xfId="23434"/>
    <cellStyle name="Normal 3 6 3 5" xfId="4378"/>
    <cellStyle name="Normal 3 6 3 5 2" xfId="6918"/>
    <cellStyle name="Normal 3 6 3 5 2 2" xfId="11998"/>
    <cellStyle name="Normal 3 6 3 5 2 2 2" xfId="22158"/>
    <cellStyle name="Normal 3 6 3 5 2 2 2 2" xfId="42478"/>
    <cellStyle name="Normal 3 6 3 5 2 2 3" xfId="32318"/>
    <cellStyle name="Normal 3 6 3 5 2 3" xfId="17078"/>
    <cellStyle name="Normal 3 6 3 5 2 3 2" xfId="37398"/>
    <cellStyle name="Normal 3 6 3 5 2 4" xfId="27238"/>
    <cellStyle name="Normal 3 6 3 5 3" xfId="9458"/>
    <cellStyle name="Normal 3 6 3 5 3 2" xfId="19618"/>
    <cellStyle name="Normal 3 6 3 5 3 2 2" xfId="39938"/>
    <cellStyle name="Normal 3 6 3 5 3 3" xfId="29778"/>
    <cellStyle name="Normal 3 6 3 5 4" xfId="14538"/>
    <cellStyle name="Normal 3 6 3 5 4 2" xfId="34858"/>
    <cellStyle name="Normal 3 6 3 5 5" xfId="24698"/>
    <cellStyle name="Normal 3 6 3 6" xfId="5647"/>
    <cellStyle name="Normal 3 6 3 6 2" xfId="10727"/>
    <cellStyle name="Normal 3 6 3 6 2 2" xfId="20887"/>
    <cellStyle name="Normal 3 6 3 6 2 2 2" xfId="41207"/>
    <cellStyle name="Normal 3 6 3 6 2 3" xfId="31047"/>
    <cellStyle name="Normal 3 6 3 6 3" xfId="15807"/>
    <cellStyle name="Normal 3 6 3 6 3 2" xfId="36127"/>
    <cellStyle name="Normal 3 6 3 6 4" xfId="25967"/>
    <cellStyle name="Normal 3 6 3 7" xfId="8187"/>
    <cellStyle name="Normal 3 6 3 7 2" xfId="18347"/>
    <cellStyle name="Normal 3 6 3 7 2 2" xfId="38667"/>
    <cellStyle name="Normal 3 6 3 7 3" xfId="28507"/>
    <cellStyle name="Normal 3 6 3 8" xfId="13267"/>
    <cellStyle name="Normal 3 6 3 8 2" xfId="33587"/>
    <cellStyle name="Normal 3 6 3 9" xfId="23427"/>
    <cellStyle name="Normal 3 6 4" xfId="2340"/>
    <cellStyle name="Normal 3 6 4 2" xfId="2341"/>
    <cellStyle name="Normal 3 6 4 2 2" xfId="2342"/>
    <cellStyle name="Normal 3 6 4 2 2 2" xfId="4388"/>
    <cellStyle name="Normal 3 6 4 2 2 2 2" xfId="6928"/>
    <cellStyle name="Normal 3 6 4 2 2 2 2 2" xfId="12008"/>
    <cellStyle name="Normal 3 6 4 2 2 2 2 2 2" xfId="22168"/>
    <cellStyle name="Normal 3 6 4 2 2 2 2 2 2 2" xfId="42488"/>
    <cellStyle name="Normal 3 6 4 2 2 2 2 2 3" xfId="32328"/>
    <cellStyle name="Normal 3 6 4 2 2 2 2 3" xfId="17088"/>
    <cellStyle name="Normal 3 6 4 2 2 2 2 3 2" xfId="37408"/>
    <cellStyle name="Normal 3 6 4 2 2 2 2 4" xfId="27248"/>
    <cellStyle name="Normal 3 6 4 2 2 2 3" xfId="9468"/>
    <cellStyle name="Normal 3 6 4 2 2 2 3 2" xfId="19628"/>
    <cellStyle name="Normal 3 6 4 2 2 2 3 2 2" xfId="39948"/>
    <cellStyle name="Normal 3 6 4 2 2 2 3 3" xfId="29788"/>
    <cellStyle name="Normal 3 6 4 2 2 2 4" xfId="14548"/>
    <cellStyle name="Normal 3 6 4 2 2 2 4 2" xfId="34868"/>
    <cellStyle name="Normal 3 6 4 2 2 2 5" xfId="24708"/>
    <cellStyle name="Normal 3 6 4 2 2 3" xfId="5657"/>
    <cellStyle name="Normal 3 6 4 2 2 3 2" xfId="10737"/>
    <cellStyle name="Normal 3 6 4 2 2 3 2 2" xfId="20897"/>
    <cellStyle name="Normal 3 6 4 2 2 3 2 2 2" xfId="41217"/>
    <cellStyle name="Normal 3 6 4 2 2 3 2 3" xfId="31057"/>
    <cellStyle name="Normal 3 6 4 2 2 3 3" xfId="15817"/>
    <cellStyle name="Normal 3 6 4 2 2 3 3 2" xfId="36137"/>
    <cellStyle name="Normal 3 6 4 2 2 3 4" xfId="25977"/>
    <cellStyle name="Normal 3 6 4 2 2 4" xfId="8197"/>
    <cellStyle name="Normal 3 6 4 2 2 4 2" xfId="18357"/>
    <cellStyle name="Normal 3 6 4 2 2 4 2 2" xfId="38677"/>
    <cellStyle name="Normal 3 6 4 2 2 4 3" xfId="28517"/>
    <cellStyle name="Normal 3 6 4 2 2 5" xfId="13277"/>
    <cellStyle name="Normal 3 6 4 2 2 5 2" xfId="33597"/>
    <cellStyle name="Normal 3 6 4 2 2 6" xfId="23437"/>
    <cellStyle name="Normal 3 6 4 2 3" xfId="4387"/>
    <cellStyle name="Normal 3 6 4 2 3 2" xfId="6927"/>
    <cellStyle name="Normal 3 6 4 2 3 2 2" xfId="12007"/>
    <cellStyle name="Normal 3 6 4 2 3 2 2 2" xfId="22167"/>
    <cellStyle name="Normal 3 6 4 2 3 2 2 2 2" xfId="42487"/>
    <cellStyle name="Normal 3 6 4 2 3 2 2 3" xfId="32327"/>
    <cellStyle name="Normal 3 6 4 2 3 2 3" xfId="17087"/>
    <cellStyle name="Normal 3 6 4 2 3 2 3 2" xfId="37407"/>
    <cellStyle name="Normal 3 6 4 2 3 2 4" xfId="27247"/>
    <cellStyle name="Normal 3 6 4 2 3 3" xfId="9467"/>
    <cellStyle name="Normal 3 6 4 2 3 3 2" xfId="19627"/>
    <cellStyle name="Normal 3 6 4 2 3 3 2 2" xfId="39947"/>
    <cellStyle name="Normal 3 6 4 2 3 3 3" xfId="29787"/>
    <cellStyle name="Normal 3 6 4 2 3 4" xfId="14547"/>
    <cellStyle name="Normal 3 6 4 2 3 4 2" xfId="34867"/>
    <cellStyle name="Normal 3 6 4 2 3 5" xfId="24707"/>
    <cellStyle name="Normal 3 6 4 2 4" xfId="5656"/>
    <cellStyle name="Normal 3 6 4 2 4 2" xfId="10736"/>
    <cellStyle name="Normal 3 6 4 2 4 2 2" xfId="20896"/>
    <cellStyle name="Normal 3 6 4 2 4 2 2 2" xfId="41216"/>
    <cellStyle name="Normal 3 6 4 2 4 2 3" xfId="31056"/>
    <cellStyle name="Normal 3 6 4 2 4 3" xfId="15816"/>
    <cellStyle name="Normal 3 6 4 2 4 3 2" xfId="36136"/>
    <cellStyle name="Normal 3 6 4 2 4 4" xfId="25976"/>
    <cellStyle name="Normal 3 6 4 2 5" xfId="8196"/>
    <cellStyle name="Normal 3 6 4 2 5 2" xfId="18356"/>
    <cellStyle name="Normal 3 6 4 2 5 2 2" xfId="38676"/>
    <cellStyle name="Normal 3 6 4 2 5 3" xfId="28516"/>
    <cellStyle name="Normal 3 6 4 2 6" xfId="13276"/>
    <cellStyle name="Normal 3 6 4 2 6 2" xfId="33596"/>
    <cellStyle name="Normal 3 6 4 2 7" xfId="23436"/>
    <cellStyle name="Normal 3 6 4 3" xfId="2343"/>
    <cellStyle name="Normal 3 6 4 3 2" xfId="4389"/>
    <cellStyle name="Normal 3 6 4 3 2 2" xfId="6929"/>
    <cellStyle name="Normal 3 6 4 3 2 2 2" xfId="12009"/>
    <cellStyle name="Normal 3 6 4 3 2 2 2 2" xfId="22169"/>
    <cellStyle name="Normal 3 6 4 3 2 2 2 2 2" xfId="42489"/>
    <cellStyle name="Normal 3 6 4 3 2 2 2 3" xfId="32329"/>
    <cellStyle name="Normal 3 6 4 3 2 2 3" xfId="17089"/>
    <cellStyle name="Normal 3 6 4 3 2 2 3 2" xfId="37409"/>
    <cellStyle name="Normal 3 6 4 3 2 2 4" xfId="27249"/>
    <cellStyle name="Normal 3 6 4 3 2 3" xfId="9469"/>
    <cellStyle name="Normal 3 6 4 3 2 3 2" xfId="19629"/>
    <cellStyle name="Normal 3 6 4 3 2 3 2 2" xfId="39949"/>
    <cellStyle name="Normal 3 6 4 3 2 3 3" xfId="29789"/>
    <cellStyle name="Normal 3 6 4 3 2 4" xfId="14549"/>
    <cellStyle name="Normal 3 6 4 3 2 4 2" xfId="34869"/>
    <cellStyle name="Normal 3 6 4 3 2 5" xfId="24709"/>
    <cellStyle name="Normal 3 6 4 3 3" xfId="5658"/>
    <cellStyle name="Normal 3 6 4 3 3 2" xfId="10738"/>
    <cellStyle name="Normal 3 6 4 3 3 2 2" xfId="20898"/>
    <cellStyle name="Normal 3 6 4 3 3 2 2 2" xfId="41218"/>
    <cellStyle name="Normal 3 6 4 3 3 2 3" xfId="31058"/>
    <cellStyle name="Normal 3 6 4 3 3 3" xfId="15818"/>
    <cellStyle name="Normal 3 6 4 3 3 3 2" xfId="36138"/>
    <cellStyle name="Normal 3 6 4 3 3 4" xfId="25978"/>
    <cellStyle name="Normal 3 6 4 3 4" xfId="8198"/>
    <cellStyle name="Normal 3 6 4 3 4 2" xfId="18358"/>
    <cellStyle name="Normal 3 6 4 3 4 2 2" xfId="38678"/>
    <cellStyle name="Normal 3 6 4 3 4 3" xfId="28518"/>
    <cellStyle name="Normal 3 6 4 3 5" xfId="13278"/>
    <cellStyle name="Normal 3 6 4 3 5 2" xfId="33598"/>
    <cellStyle name="Normal 3 6 4 3 6" xfId="23438"/>
    <cellStyle name="Normal 3 6 4 4" xfId="4386"/>
    <cellStyle name="Normal 3 6 4 4 2" xfId="6926"/>
    <cellStyle name="Normal 3 6 4 4 2 2" xfId="12006"/>
    <cellStyle name="Normal 3 6 4 4 2 2 2" xfId="22166"/>
    <cellStyle name="Normal 3 6 4 4 2 2 2 2" xfId="42486"/>
    <cellStyle name="Normal 3 6 4 4 2 2 3" xfId="32326"/>
    <cellStyle name="Normal 3 6 4 4 2 3" xfId="17086"/>
    <cellStyle name="Normal 3 6 4 4 2 3 2" xfId="37406"/>
    <cellStyle name="Normal 3 6 4 4 2 4" xfId="27246"/>
    <cellStyle name="Normal 3 6 4 4 3" xfId="9466"/>
    <cellStyle name="Normal 3 6 4 4 3 2" xfId="19626"/>
    <cellStyle name="Normal 3 6 4 4 3 2 2" xfId="39946"/>
    <cellStyle name="Normal 3 6 4 4 3 3" xfId="29786"/>
    <cellStyle name="Normal 3 6 4 4 4" xfId="14546"/>
    <cellStyle name="Normal 3 6 4 4 4 2" xfId="34866"/>
    <cellStyle name="Normal 3 6 4 4 5" xfId="24706"/>
    <cellStyle name="Normal 3 6 4 5" xfId="5655"/>
    <cellStyle name="Normal 3 6 4 5 2" xfId="10735"/>
    <cellStyle name="Normal 3 6 4 5 2 2" xfId="20895"/>
    <cellStyle name="Normal 3 6 4 5 2 2 2" xfId="41215"/>
    <cellStyle name="Normal 3 6 4 5 2 3" xfId="31055"/>
    <cellStyle name="Normal 3 6 4 5 3" xfId="15815"/>
    <cellStyle name="Normal 3 6 4 5 3 2" xfId="36135"/>
    <cellStyle name="Normal 3 6 4 5 4" xfId="25975"/>
    <cellStyle name="Normal 3 6 4 6" xfId="8195"/>
    <cellStyle name="Normal 3 6 4 6 2" xfId="18355"/>
    <cellStyle name="Normal 3 6 4 6 2 2" xfId="38675"/>
    <cellStyle name="Normal 3 6 4 6 3" xfId="28515"/>
    <cellStyle name="Normal 3 6 4 7" xfId="13275"/>
    <cellStyle name="Normal 3 6 4 7 2" xfId="33595"/>
    <cellStyle name="Normal 3 6 4 8" xfId="23435"/>
    <cellStyle name="Normal 3 6 5" xfId="2344"/>
    <cellStyle name="Normal 3 6 5 2" xfId="2345"/>
    <cellStyle name="Normal 3 6 5 2 2" xfId="4391"/>
    <cellStyle name="Normal 3 6 5 2 2 2" xfId="6931"/>
    <cellStyle name="Normal 3 6 5 2 2 2 2" xfId="12011"/>
    <cellStyle name="Normal 3 6 5 2 2 2 2 2" xfId="22171"/>
    <cellStyle name="Normal 3 6 5 2 2 2 2 2 2" xfId="42491"/>
    <cellStyle name="Normal 3 6 5 2 2 2 2 3" xfId="32331"/>
    <cellStyle name="Normal 3 6 5 2 2 2 3" xfId="17091"/>
    <cellStyle name="Normal 3 6 5 2 2 2 3 2" xfId="37411"/>
    <cellStyle name="Normal 3 6 5 2 2 2 4" xfId="27251"/>
    <cellStyle name="Normal 3 6 5 2 2 3" xfId="9471"/>
    <cellStyle name="Normal 3 6 5 2 2 3 2" xfId="19631"/>
    <cellStyle name="Normal 3 6 5 2 2 3 2 2" xfId="39951"/>
    <cellStyle name="Normal 3 6 5 2 2 3 3" xfId="29791"/>
    <cellStyle name="Normal 3 6 5 2 2 4" xfId="14551"/>
    <cellStyle name="Normal 3 6 5 2 2 4 2" xfId="34871"/>
    <cellStyle name="Normal 3 6 5 2 2 5" xfId="24711"/>
    <cellStyle name="Normal 3 6 5 2 3" xfId="5660"/>
    <cellStyle name="Normal 3 6 5 2 3 2" xfId="10740"/>
    <cellStyle name="Normal 3 6 5 2 3 2 2" xfId="20900"/>
    <cellStyle name="Normal 3 6 5 2 3 2 2 2" xfId="41220"/>
    <cellStyle name="Normal 3 6 5 2 3 2 3" xfId="31060"/>
    <cellStyle name="Normal 3 6 5 2 3 3" xfId="15820"/>
    <cellStyle name="Normal 3 6 5 2 3 3 2" xfId="36140"/>
    <cellStyle name="Normal 3 6 5 2 3 4" xfId="25980"/>
    <cellStyle name="Normal 3 6 5 2 4" xfId="8200"/>
    <cellStyle name="Normal 3 6 5 2 4 2" xfId="18360"/>
    <cellStyle name="Normal 3 6 5 2 4 2 2" xfId="38680"/>
    <cellStyle name="Normal 3 6 5 2 4 3" xfId="28520"/>
    <cellStyle name="Normal 3 6 5 2 5" xfId="13280"/>
    <cellStyle name="Normal 3 6 5 2 5 2" xfId="33600"/>
    <cellStyle name="Normal 3 6 5 2 6" xfId="23440"/>
    <cellStyle name="Normal 3 6 5 3" xfId="4390"/>
    <cellStyle name="Normal 3 6 5 3 2" xfId="6930"/>
    <cellStyle name="Normal 3 6 5 3 2 2" xfId="12010"/>
    <cellStyle name="Normal 3 6 5 3 2 2 2" xfId="22170"/>
    <cellStyle name="Normal 3 6 5 3 2 2 2 2" xfId="42490"/>
    <cellStyle name="Normal 3 6 5 3 2 2 3" xfId="32330"/>
    <cellStyle name="Normal 3 6 5 3 2 3" xfId="17090"/>
    <cellStyle name="Normal 3 6 5 3 2 3 2" xfId="37410"/>
    <cellStyle name="Normal 3 6 5 3 2 4" xfId="27250"/>
    <cellStyle name="Normal 3 6 5 3 3" xfId="9470"/>
    <cellStyle name="Normal 3 6 5 3 3 2" xfId="19630"/>
    <cellStyle name="Normal 3 6 5 3 3 2 2" xfId="39950"/>
    <cellStyle name="Normal 3 6 5 3 3 3" xfId="29790"/>
    <cellStyle name="Normal 3 6 5 3 4" xfId="14550"/>
    <cellStyle name="Normal 3 6 5 3 4 2" xfId="34870"/>
    <cellStyle name="Normal 3 6 5 3 5" xfId="24710"/>
    <cellStyle name="Normal 3 6 5 4" xfId="5659"/>
    <cellStyle name="Normal 3 6 5 4 2" xfId="10739"/>
    <cellStyle name="Normal 3 6 5 4 2 2" xfId="20899"/>
    <cellStyle name="Normal 3 6 5 4 2 2 2" xfId="41219"/>
    <cellStyle name="Normal 3 6 5 4 2 3" xfId="31059"/>
    <cellStyle name="Normal 3 6 5 4 3" xfId="15819"/>
    <cellStyle name="Normal 3 6 5 4 3 2" xfId="36139"/>
    <cellStyle name="Normal 3 6 5 4 4" xfId="25979"/>
    <cellStyle name="Normal 3 6 5 5" xfId="8199"/>
    <cellStyle name="Normal 3 6 5 5 2" xfId="18359"/>
    <cellStyle name="Normal 3 6 5 5 2 2" xfId="38679"/>
    <cellStyle name="Normal 3 6 5 5 3" xfId="28519"/>
    <cellStyle name="Normal 3 6 5 6" xfId="13279"/>
    <cellStyle name="Normal 3 6 5 6 2" xfId="33599"/>
    <cellStyle name="Normal 3 6 5 7" xfId="23439"/>
    <cellStyle name="Normal 3 6 6" xfId="2346"/>
    <cellStyle name="Normal 3 6 6 2" xfId="2347"/>
    <cellStyle name="Normal 3 6 6 2 2" xfId="4392"/>
    <cellStyle name="Normal 3 6 6 2 2 2" xfId="6932"/>
    <cellStyle name="Normal 3 6 6 2 2 2 2" xfId="12012"/>
    <cellStyle name="Normal 3 6 6 2 2 2 2 2" xfId="22172"/>
    <cellStyle name="Normal 3 6 6 2 2 2 2 2 2" xfId="42492"/>
    <cellStyle name="Normal 3 6 6 2 2 2 2 3" xfId="32332"/>
    <cellStyle name="Normal 3 6 6 2 2 2 3" xfId="17092"/>
    <cellStyle name="Normal 3 6 6 2 2 2 3 2" xfId="37412"/>
    <cellStyle name="Normal 3 6 6 2 2 2 4" xfId="27252"/>
    <cellStyle name="Normal 3 6 6 2 2 3" xfId="9472"/>
    <cellStyle name="Normal 3 6 6 2 2 3 2" xfId="19632"/>
    <cellStyle name="Normal 3 6 6 2 2 3 2 2" xfId="39952"/>
    <cellStyle name="Normal 3 6 6 2 2 3 3" xfId="29792"/>
    <cellStyle name="Normal 3 6 6 2 2 4" xfId="14552"/>
    <cellStyle name="Normal 3 6 6 2 2 4 2" xfId="34872"/>
    <cellStyle name="Normal 3 6 6 2 2 5" xfId="24712"/>
    <cellStyle name="Normal 3 6 6 2 3" xfId="5661"/>
    <cellStyle name="Normal 3 6 6 2 3 2" xfId="10741"/>
    <cellStyle name="Normal 3 6 6 2 3 2 2" xfId="20901"/>
    <cellStyle name="Normal 3 6 6 2 3 2 2 2" xfId="41221"/>
    <cellStyle name="Normal 3 6 6 2 3 2 3" xfId="31061"/>
    <cellStyle name="Normal 3 6 6 2 3 3" xfId="15821"/>
    <cellStyle name="Normal 3 6 6 2 3 3 2" xfId="36141"/>
    <cellStyle name="Normal 3 6 6 2 3 4" xfId="25981"/>
    <cellStyle name="Normal 3 6 6 2 4" xfId="8201"/>
    <cellStyle name="Normal 3 6 6 2 4 2" xfId="18361"/>
    <cellStyle name="Normal 3 6 6 2 4 2 2" xfId="38681"/>
    <cellStyle name="Normal 3 6 6 2 4 3" xfId="28521"/>
    <cellStyle name="Normal 3 6 6 2 5" xfId="13281"/>
    <cellStyle name="Normal 3 6 6 2 5 2" xfId="33601"/>
    <cellStyle name="Normal 3 6 6 2 6" xfId="23441"/>
    <cellStyle name="Normal 3 6 7" xfId="3249"/>
    <cellStyle name="Normal 3 6 7 2" xfId="4599"/>
    <cellStyle name="Normal 3 6 7 2 2" xfId="7139"/>
    <cellStyle name="Normal 3 6 7 2 2 2" xfId="12219"/>
    <cellStyle name="Normal 3 6 7 2 2 2 2" xfId="22379"/>
    <cellStyle name="Normal 3 6 7 2 2 2 2 2" xfId="42699"/>
    <cellStyle name="Normal 3 6 7 2 2 2 3" xfId="32539"/>
    <cellStyle name="Normal 3 6 7 2 2 3" xfId="17299"/>
    <cellStyle name="Normal 3 6 7 2 2 3 2" xfId="37619"/>
    <cellStyle name="Normal 3 6 7 2 2 4" xfId="27459"/>
    <cellStyle name="Normal 3 6 7 2 3" xfId="9679"/>
    <cellStyle name="Normal 3 6 7 2 3 2" xfId="19839"/>
    <cellStyle name="Normal 3 6 7 2 3 2 2" xfId="40159"/>
    <cellStyle name="Normal 3 6 7 2 3 3" xfId="29999"/>
    <cellStyle name="Normal 3 6 7 2 4" xfId="14759"/>
    <cellStyle name="Normal 3 6 7 2 4 2" xfId="35079"/>
    <cellStyle name="Normal 3 6 7 2 5" xfId="24919"/>
    <cellStyle name="Normal 3 6 7 3" xfId="5868"/>
    <cellStyle name="Normal 3 6 7 3 2" xfId="10948"/>
    <cellStyle name="Normal 3 6 7 3 2 2" xfId="21108"/>
    <cellStyle name="Normal 3 6 7 3 2 2 2" xfId="41428"/>
    <cellStyle name="Normal 3 6 7 3 2 3" xfId="31268"/>
    <cellStyle name="Normal 3 6 7 3 3" xfId="16028"/>
    <cellStyle name="Normal 3 6 7 3 3 2" xfId="36348"/>
    <cellStyle name="Normal 3 6 7 3 4" xfId="26188"/>
    <cellStyle name="Normal 3 6 7 4" xfId="8408"/>
    <cellStyle name="Normal 3 6 7 4 2" xfId="18568"/>
    <cellStyle name="Normal 3 6 7 4 2 2" xfId="38888"/>
    <cellStyle name="Normal 3 6 7 4 3" xfId="28728"/>
    <cellStyle name="Normal 3 6 7 5" xfId="13488"/>
    <cellStyle name="Normal 3 6 7 5 2" xfId="33808"/>
    <cellStyle name="Normal 3 6 7 6" xfId="23648"/>
    <cellStyle name="Normal 3 6 8" xfId="3250"/>
    <cellStyle name="Normal 3 6 9" xfId="4369"/>
    <cellStyle name="Normal 3 6 9 2" xfId="6909"/>
    <cellStyle name="Normal 3 6 9 2 2" xfId="11989"/>
    <cellStyle name="Normal 3 6 9 2 2 2" xfId="22149"/>
    <cellStyle name="Normal 3 6 9 2 2 2 2" xfId="42469"/>
    <cellStyle name="Normal 3 6 9 2 2 3" xfId="32309"/>
    <cellStyle name="Normal 3 6 9 2 3" xfId="17069"/>
    <cellStyle name="Normal 3 6 9 2 3 2" xfId="37389"/>
    <cellStyle name="Normal 3 6 9 2 4" xfId="27229"/>
    <cellStyle name="Normal 3 6 9 3" xfId="9449"/>
    <cellStyle name="Normal 3 6 9 3 2" xfId="19609"/>
    <cellStyle name="Normal 3 6 9 3 2 2" xfId="39929"/>
    <cellStyle name="Normal 3 6 9 3 3" xfId="29769"/>
    <cellStyle name="Normal 3 6 9 4" xfId="14529"/>
    <cellStyle name="Normal 3 6 9 4 2" xfId="34849"/>
    <cellStyle name="Normal 3 6 9 5" xfId="24689"/>
    <cellStyle name="Normal 3 7" xfId="2348"/>
    <cellStyle name="Normal 3 7 10" xfId="5662"/>
    <cellStyle name="Normal 3 7 10 2" xfId="10742"/>
    <cellStyle name="Normal 3 7 10 2 2" xfId="20902"/>
    <cellStyle name="Normal 3 7 10 2 2 2" xfId="41222"/>
    <cellStyle name="Normal 3 7 10 2 3" xfId="31062"/>
    <cellStyle name="Normal 3 7 10 3" xfId="15822"/>
    <cellStyle name="Normal 3 7 10 3 2" xfId="36142"/>
    <cellStyle name="Normal 3 7 10 4" xfId="25982"/>
    <cellStyle name="Normal 3 7 11" xfId="8202"/>
    <cellStyle name="Normal 3 7 11 2" xfId="18362"/>
    <cellStyle name="Normal 3 7 11 2 2" xfId="38682"/>
    <cellStyle name="Normal 3 7 11 3" xfId="28522"/>
    <cellStyle name="Normal 3 7 12" xfId="13282"/>
    <cellStyle name="Normal 3 7 12 2" xfId="33602"/>
    <cellStyle name="Normal 3 7 13" xfId="23442"/>
    <cellStyle name="Normal 3 7 2" xfId="2349"/>
    <cellStyle name="Normal 3 7 2 2" xfId="2350"/>
    <cellStyle name="Normal 3 7 2 2 2" xfId="2351"/>
    <cellStyle name="Normal 3 7 2 2 2 2" xfId="2352"/>
    <cellStyle name="Normal 3 7 2 2 2 2 2" xfId="4397"/>
    <cellStyle name="Normal 3 7 2 2 2 2 2 2" xfId="6937"/>
    <cellStyle name="Normal 3 7 2 2 2 2 2 2 2" xfId="12017"/>
    <cellStyle name="Normal 3 7 2 2 2 2 2 2 2 2" xfId="22177"/>
    <cellStyle name="Normal 3 7 2 2 2 2 2 2 2 2 2" xfId="42497"/>
    <cellStyle name="Normal 3 7 2 2 2 2 2 2 2 3" xfId="32337"/>
    <cellStyle name="Normal 3 7 2 2 2 2 2 2 3" xfId="17097"/>
    <cellStyle name="Normal 3 7 2 2 2 2 2 2 3 2" xfId="37417"/>
    <cellStyle name="Normal 3 7 2 2 2 2 2 2 4" xfId="27257"/>
    <cellStyle name="Normal 3 7 2 2 2 2 2 3" xfId="9477"/>
    <cellStyle name="Normal 3 7 2 2 2 2 2 3 2" xfId="19637"/>
    <cellStyle name="Normal 3 7 2 2 2 2 2 3 2 2" xfId="39957"/>
    <cellStyle name="Normal 3 7 2 2 2 2 2 3 3" xfId="29797"/>
    <cellStyle name="Normal 3 7 2 2 2 2 2 4" xfId="14557"/>
    <cellStyle name="Normal 3 7 2 2 2 2 2 4 2" xfId="34877"/>
    <cellStyle name="Normal 3 7 2 2 2 2 2 5" xfId="24717"/>
    <cellStyle name="Normal 3 7 2 2 2 2 3" xfId="5666"/>
    <cellStyle name="Normal 3 7 2 2 2 2 3 2" xfId="10746"/>
    <cellStyle name="Normal 3 7 2 2 2 2 3 2 2" xfId="20906"/>
    <cellStyle name="Normal 3 7 2 2 2 2 3 2 2 2" xfId="41226"/>
    <cellStyle name="Normal 3 7 2 2 2 2 3 2 3" xfId="31066"/>
    <cellStyle name="Normal 3 7 2 2 2 2 3 3" xfId="15826"/>
    <cellStyle name="Normal 3 7 2 2 2 2 3 3 2" xfId="36146"/>
    <cellStyle name="Normal 3 7 2 2 2 2 3 4" xfId="25986"/>
    <cellStyle name="Normal 3 7 2 2 2 2 4" xfId="8206"/>
    <cellStyle name="Normal 3 7 2 2 2 2 4 2" xfId="18366"/>
    <cellStyle name="Normal 3 7 2 2 2 2 4 2 2" xfId="38686"/>
    <cellStyle name="Normal 3 7 2 2 2 2 4 3" xfId="28526"/>
    <cellStyle name="Normal 3 7 2 2 2 2 5" xfId="13286"/>
    <cellStyle name="Normal 3 7 2 2 2 2 5 2" xfId="33606"/>
    <cellStyle name="Normal 3 7 2 2 2 2 6" xfId="23446"/>
    <cellStyle name="Normal 3 7 2 2 2 3" xfId="4396"/>
    <cellStyle name="Normal 3 7 2 2 2 3 2" xfId="6936"/>
    <cellStyle name="Normal 3 7 2 2 2 3 2 2" xfId="12016"/>
    <cellStyle name="Normal 3 7 2 2 2 3 2 2 2" xfId="22176"/>
    <cellStyle name="Normal 3 7 2 2 2 3 2 2 2 2" xfId="42496"/>
    <cellStyle name="Normal 3 7 2 2 2 3 2 2 3" xfId="32336"/>
    <cellStyle name="Normal 3 7 2 2 2 3 2 3" xfId="17096"/>
    <cellStyle name="Normal 3 7 2 2 2 3 2 3 2" xfId="37416"/>
    <cellStyle name="Normal 3 7 2 2 2 3 2 4" xfId="27256"/>
    <cellStyle name="Normal 3 7 2 2 2 3 3" xfId="9476"/>
    <cellStyle name="Normal 3 7 2 2 2 3 3 2" xfId="19636"/>
    <cellStyle name="Normal 3 7 2 2 2 3 3 2 2" xfId="39956"/>
    <cellStyle name="Normal 3 7 2 2 2 3 3 3" xfId="29796"/>
    <cellStyle name="Normal 3 7 2 2 2 3 4" xfId="14556"/>
    <cellStyle name="Normal 3 7 2 2 2 3 4 2" xfId="34876"/>
    <cellStyle name="Normal 3 7 2 2 2 3 5" xfId="24716"/>
    <cellStyle name="Normal 3 7 2 2 2 4" xfId="5665"/>
    <cellStyle name="Normal 3 7 2 2 2 4 2" xfId="10745"/>
    <cellStyle name="Normal 3 7 2 2 2 4 2 2" xfId="20905"/>
    <cellStyle name="Normal 3 7 2 2 2 4 2 2 2" xfId="41225"/>
    <cellStyle name="Normal 3 7 2 2 2 4 2 3" xfId="31065"/>
    <cellStyle name="Normal 3 7 2 2 2 4 3" xfId="15825"/>
    <cellStyle name="Normal 3 7 2 2 2 4 3 2" xfId="36145"/>
    <cellStyle name="Normal 3 7 2 2 2 4 4" xfId="25985"/>
    <cellStyle name="Normal 3 7 2 2 2 5" xfId="8205"/>
    <cellStyle name="Normal 3 7 2 2 2 5 2" xfId="18365"/>
    <cellStyle name="Normal 3 7 2 2 2 5 2 2" xfId="38685"/>
    <cellStyle name="Normal 3 7 2 2 2 5 3" xfId="28525"/>
    <cellStyle name="Normal 3 7 2 2 2 6" xfId="13285"/>
    <cellStyle name="Normal 3 7 2 2 2 6 2" xfId="33605"/>
    <cellStyle name="Normal 3 7 2 2 2 7" xfId="23445"/>
    <cellStyle name="Normal 3 7 2 2 3" xfId="2353"/>
    <cellStyle name="Normal 3 7 2 2 3 2" xfId="4398"/>
    <cellStyle name="Normal 3 7 2 2 3 2 2" xfId="6938"/>
    <cellStyle name="Normal 3 7 2 2 3 2 2 2" xfId="12018"/>
    <cellStyle name="Normal 3 7 2 2 3 2 2 2 2" xfId="22178"/>
    <cellStyle name="Normal 3 7 2 2 3 2 2 2 2 2" xfId="42498"/>
    <cellStyle name="Normal 3 7 2 2 3 2 2 2 3" xfId="32338"/>
    <cellStyle name="Normal 3 7 2 2 3 2 2 3" xfId="17098"/>
    <cellStyle name="Normal 3 7 2 2 3 2 2 3 2" xfId="37418"/>
    <cellStyle name="Normal 3 7 2 2 3 2 2 4" xfId="27258"/>
    <cellStyle name="Normal 3 7 2 2 3 2 3" xfId="9478"/>
    <cellStyle name="Normal 3 7 2 2 3 2 3 2" xfId="19638"/>
    <cellStyle name="Normal 3 7 2 2 3 2 3 2 2" xfId="39958"/>
    <cellStyle name="Normal 3 7 2 2 3 2 3 3" xfId="29798"/>
    <cellStyle name="Normal 3 7 2 2 3 2 4" xfId="14558"/>
    <cellStyle name="Normal 3 7 2 2 3 2 4 2" xfId="34878"/>
    <cellStyle name="Normal 3 7 2 2 3 2 5" xfId="24718"/>
    <cellStyle name="Normal 3 7 2 2 3 3" xfId="5667"/>
    <cellStyle name="Normal 3 7 2 2 3 3 2" xfId="10747"/>
    <cellStyle name="Normal 3 7 2 2 3 3 2 2" xfId="20907"/>
    <cellStyle name="Normal 3 7 2 2 3 3 2 2 2" xfId="41227"/>
    <cellStyle name="Normal 3 7 2 2 3 3 2 3" xfId="31067"/>
    <cellStyle name="Normal 3 7 2 2 3 3 3" xfId="15827"/>
    <cellStyle name="Normal 3 7 2 2 3 3 3 2" xfId="36147"/>
    <cellStyle name="Normal 3 7 2 2 3 3 4" xfId="25987"/>
    <cellStyle name="Normal 3 7 2 2 3 4" xfId="8207"/>
    <cellStyle name="Normal 3 7 2 2 3 4 2" xfId="18367"/>
    <cellStyle name="Normal 3 7 2 2 3 4 2 2" xfId="38687"/>
    <cellStyle name="Normal 3 7 2 2 3 4 3" xfId="28527"/>
    <cellStyle name="Normal 3 7 2 2 3 5" xfId="13287"/>
    <cellStyle name="Normal 3 7 2 2 3 5 2" xfId="33607"/>
    <cellStyle name="Normal 3 7 2 2 3 6" xfId="23447"/>
    <cellStyle name="Normal 3 7 2 2 4" xfId="4395"/>
    <cellStyle name="Normal 3 7 2 2 4 2" xfId="6935"/>
    <cellStyle name="Normal 3 7 2 2 4 2 2" xfId="12015"/>
    <cellStyle name="Normal 3 7 2 2 4 2 2 2" xfId="22175"/>
    <cellStyle name="Normal 3 7 2 2 4 2 2 2 2" xfId="42495"/>
    <cellStyle name="Normal 3 7 2 2 4 2 2 3" xfId="32335"/>
    <cellStyle name="Normal 3 7 2 2 4 2 3" xfId="17095"/>
    <cellStyle name="Normal 3 7 2 2 4 2 3 2" xfId="37415"/>
    <cellStyle name="Normal 3 7 2 2 4 2 4" xfId="27255"/>
    <cellStyle name="Normal 3 7 2 2 4 3" xfId="9475"/>
    <cellStyle name="Normal 3 7 2 2 4 3 2" xfId="19635"/>
    <cellStyle name="Normal 3 7 2 2 4 3 2 2" xfId="39955"/>
    <cellStyle name="Normal 3 7 2 2 4 3 3" xfId="29795"/>
    <cellStyle name="Normal 3 7 2 2 4 4" xfId="14555"/>
    <cellStyle name="Normal 3 7 2 2 4 4 2" xfId="34875"/>
    <cellStyle name="Normal 3 7 2 2 4 5" xfId="24715"/>
    <cellStyle name="Normal 3 7 2 2 5" xfId="5664"/>
    <cellStyle name="Normal 3 7 2 2 5 2" xfId="10744"/>
    <cellStyle name="Normal 3 7 2 2 5 2 2" xfId="20904"/>
    <cellStyle name="Normal 3 7 2 2 5 2 2 2" xfId="41224"/>
    <cellStyle name="Normal 3 7 2 2 5 2 3" xfId="31064"/>
    <cellStyle name="Normal 3 7 2 2 5 3" xfId="15824"/>
    <cellStyle name="Normal 3 7 2 2 5 3 2" xfId="36144"/>
    <cellStyle name="Normal 3 7 2 2 5 4" xfId="25984"/>
    <cellStyle name="Normal 3 7 2 2 6" xfId="8204"/>
    <cellStyle name="Normal 3 7 2 2 6 2" xfId="18364"/>
    <cellStyle name="Normal 3 7 2 2 6 2 2" xfId="38684"/>
    <cellStyle name="Normal 3 7 2 2 6 3" xfId="28524"/>
    <cellStyle name="Normal 3 7 2 2 7" xfId="13284"/>
    <cellStyle name="Normal 3 7 2 2 7 2" xfId="33604"/>
    <cellStyle name="Normal 3 7 2 2 8" xfId="23444"/>
    <cellStyle name="Normal 3 7 2 3" xfId="2354"/>
    <cellStyle name="Normal 3 7 2 3 2" xfId="2355"/>
    <cellStyle name="Normal 3 7 2 3 2 2" xfId="4400"/>
    <cellStyle name="Normal 3 7 2 3 2 2 2" xfId="6940"/>
    <cellStyle name="Normal 3 7 2 3 2 2 2 2" xfId="12020"/>
    <cellStyle name="Normal 3 7 2 3 2 2 2 2 2" xfId="22180"/>
    <cellStyle name="Normal 3 7 2 3 2 2 2 2 2 2" xfId="42500"/>
    <cellStyle name="Normal 3 7 2 3 2 2 2 2 3" xfId="32340"/>
    <cellStyle name="Normal 3 7 2 3 2 2 2 3" xfId="17100"/>
    <cellStyle name="Normal 3 7 2 3 2 2 2 3 2" xfId="37420"/>
    <cellStyle name="Normal 3 7 2 3 2 2 2 4" xfId="27260"/>
    <cellStyle name="Normal 3 7 2 3 2 2 3" xfId="9480"/>
    <cellStyle name="Normal 3 7 2 3 2 2 3 2" xfId="19640"/>
    <cellStyle name="Normal 3 7 2 3 2 2 3 2 2" xfId="39960"/>
    <cellStyle name="Normal 3 7 2 3 2 2 3 3" xfId="29800"/>
    <cellStyle name="Normal 3 7 2 3 2 2 4" xfId="14560"/>
    <cellStyle name="Normal 3 7 2 3 2 2 4 2" xfId="34880"/>
    <cellStyle name="Normal 3 7 2 3 2 2 5" xfId="24720"/>
    <cellStyle name="Normal 3 7 2 3 2 3" xfId="5669"/>
    <cellStyle name="Normal 3 7 2 3 2 3 2" xfId="10749"/>
    <cellStyle name="Normal 3 7 2 3 2 3 2 2" xfId="20909"/>
    <cellStyle name="Normal 3 7 2 3 2 3 2 2 2" xfId="41229"/>
    <cellStyle name="Normal 3 7 2 3 2 3 2 3" xfId="31069"/>
    <cellStyle name="Normal 3 7 2 3 2 3 3" xfId="15829"/>
    <cellStyle name="Normal 3 7 2 3 2 3 3 2" xfId="36149"/>
    <cellStyle name="Normal 3 7 2 3 2 3 4" xfId="25989"/>
    <cellStyle name="Normal 3 7 2 3 2 4" xfId="8209"/>
    <cellStyle name="Normal 3 7 2 3 2 4 2" xfId="18369"/>
    <cellStyle name="Normal 3 7 2 3 2 4 2 2" xfId="38689"/>
    <cellStyle name="Normal 3 7 2 3 2 4 3" xfId="28529"/>
    <cellStyle name="Normal 3 7 2 3 2 5" xfId="13289"/>
    <cellStyle name="Normal 3 7 2 3 2 5 2" xfId="33609"/>
    <cellStyle name="Normal 3 7 2 3 2 6" xfId="23449"/>
    <cellStyle name="Normal 3 7 2 3 3" xfId="4399"/>
    <cellStyle name="Normal 3 7 2 3 3 2" xfId="6939"/>
    <cellStyle name="Normal 3 7 2 3 3 2 2" xfId="12019"/>
    <cellStyle name="Normal 3 7 2 3 3 2 2 2" xfId="22179"/>
    <cellStyle name="Normal 3 7 2 3 3 2 2 2 2" xfId="42499"/>
    <cellStyle name="Normal 3 7 2 3 3 2 2 3" xfId="32339"/>
    <cellStyle name="Normal 3 7 2 3 3 2 3" xfId="17099"/>
    <cellStyle name="Normal 3 7 2 3 3 2 3 2" xfId="37419"/>
    <cellStyle name="Normal 3 7 2 3 3 2 4" xfId="27259"/>
    <cellStyle name="Normal 3 7 2 3 3 3" xfId="9479"/>
    <cellStyle name="Normal 3 7 2 3 3 3 2" xfId="19639"/>
    <cellStyle name="Normal 3 7 2 3 3 3 2 2" xfId="39959"/>
    <cellStyle name="Normal 3 7 2 3 3 3 3" xfId="29799"/>
    <cellStyle name="Normal 3 7 2 3 3 4" xfId="14559"/>
    <cellStyle name="Normal 3 7 2 3 3 4 2" xfId="34879"/>
    <cellStyle name="Normal 3 7 2 3 3 5" xfId="24719"/>
    <cellStyle name="Normal 3 7 2 3 4" xfId="5668"/>
    <cellStyle name="Normal 3 7 2 3 4 2" xfId="10748"/>
    <cellStyle name="Normal 3 7 2 3 4 2 2" xfId="20908"/>
    <cellStyle name="Normal 3 7 2 3 4 2 2 2" xfId="41228"/>
    <cellStyle name="Normal 3 7 2 3 4 2 3" xfId="31068"/>
    <cellStyle name="Normal 3 7 2 3 4 3" xfId="15828"/>
    <cellStyle name="Normal 3 7 2 3 4 3 2" xfId="36148"/>
    <cellStyle name="Normal 3 7 2 3 4 4" xfId="25988"/>
    <cellStyle name="Normal 3 7 2 3 5" xfId="8208"/>
    <cellStyle name="Normal 3 7 2 3 5 2" xfId="18368"/>
    <cellStyle name="Normal 3 7 2 3 5 2 2" xfId="38688"/>
    <cellStyle name="Normal 3 7 2 3 5 3" xfId="28528"/>
    <cellStyle name="Normal 3 7 2 3 6" xfId="13288"/>
    <cellStyle name="Normal 3 7 2 3 6 2" xfId="33608"/>
    <cellStyle name="Normal 3 7 2 3 7" xfId="23448"/>
    <cellStyle name="Normal 3 7 2 4" xfId="2356"/>
    <cellStyle name="Normal 3 7 2 4 2" xfId="4401"/>
    <cellStyle name="Normal 3 7 2 4 2 2" xfId="6941"/>
    <cellStyle name="Normal 3 7 2 4 2 2 2" xfId="12021"/>
    <cellStyle name="Normal 3 7 2 4 2 2 2 2" xfId="22181"/>
    <cellStyle name="Normal 3 7 2 4 2 2 2 2 2" xfId="42501"/>
    <cellStyle name="Normal 3 7 2 4 2 2 2 3" xfId="32341"/>
    <cellStyle name="Normal 3 7 2 4 2 2 3" xfId="17101"/>
    <cellStyle name="Normal 3 7 2 4 2 2 3 2" xfId="37421"/>
    <cellStyle name="Normal 3 7 2 4 2 2 4" xfId="27261"/>
    <cellStyle name="Normal 3 7 2 4 2 3" xfId="9481"/>
    <cellStyle name="Normal 3 7 2 4 2 3 2" xfId="19641"/>
    <cellStyle name="Normal 3 7 2 4 2 3 2 2" xfId="39961"/>
    <cellStyle name="Normal 3 7 2 4 2 3 3" xfId="29801"/>
    <cellStyle name="Normal 3 7 2 4 2 4" xfId="14561"/>
    <cellStyle name="Normal 3 7 2 4 2 4 2" xfId="34881"/>
    <cellStyle name="Normal 3 7 2 4 2 5" xfId="24721"/>
    <cellStyle name="Normal 3 7 2 4 3" xfId="5670"/>
    <cellStyle name="Normal 3 7 2 4 3 2" xfId="10750"/>
    <cellStyle name="Normal 3 7 2 4 3 2 2" xfId="20910"/>
    <cellStyle name="Normal 3 7 2 4 3 2 2 2" xfId="41230"/>
    <cellStyle name="Normal 3 7 2 4 3 2 3" xfId="31070"/>
    <cellStyle name="Normal 3 7 2 4 3 3" xfId="15830"/>
    <cellStyle name="Normal 3 7 2 4 3 3 2" xfId="36150"/>
    <cellStyle name="Normal 3 7 2 4 3 4" xfId="25990"/>
    <cellStyle name="Normal 3 7 2 4 4" xfId="8210"/>
    <cellStyle name="Normal 3 7 2 4 4 2" xfId="18370"/>
    <cellStyle name="Normal 3 7 2 4 4 2 2" xfId="38690"/>
    <cellStyle name="Normal 3 7 2 4 4 3" xfId="28530"/>
    <cellStyle name="Normal 3 7 2 4 5" xfId="13290"/>
    <cellStyle name="Normal 3 7 2 4 5 2" xfId="33610"/>
    <cellStyle name="Normal 3 7 2 4 6" xfId="23450"/>
    <cellStyle name="Normal 3 7 2 5" xfId="4394"/>
    <cellStyle name="Normal 3 7 2 5 2" xfId="6934"/>
    <cellStyle name="Normal 3 7 2 5 2 2" xfId="12014"/>
    <cellStyle name="Normal 3 7 2 5 2 2 2" xfId="22174"/>
    <cellStyle name="Normal 3 7 2 5 2 2 2 2" xfId="42494"/>
    <cellStyle name="Normal 3 7 2 5 2 2 3" xfId="32334"/>
    <cellStyle name="Normal 3 7 2 5 2 3" xfId="17094"/>
    <cellStyle name="Normal 3 7 2 5 2 3 2" xfId="37414"/>
    <cellStyle name="Normal 3 7 2 5 2 4" xfId="27254"/>
    <cellStyle name="Normal 3 7 2 5 3" xfId="9474"/>
    <cellStyle name="Normal 3 7 2 5 3 2" xfId="19634"/>
    <cellStyle name="Normal 3 7 2 5 3 2 2" xfId="39954"/>
    <cellStyle name="Normal 3 7 2 5 3 3" xfId="29794"/>
    <cellStyle name="Normal 3 7 2 5 4" xfId="14554"/>
    <cellStyle name="Normal 3 7 2 5 4 2" xfId="34874"/>
    <cellStyle name="Normal 3 7 2 5 5" xfId="24714"/>
    <cellStyle name="Normal 3 7 2 6" xfId="5663"/>
    <cellStyle name="Normal 3 7 2 6 2" xfId="10743"/>
    <cellStyle name="Normal 3 7 2 6 2 2" xfId="20903"/>
    <cellStyle name="Normal 3 7 2 6 2 2 2" xfId="41223"/>
    <cellStyle name="Normal 3 7 2 6 2 3" xfId="31063"/>
    <cellStyle name="Normal 3 7 2 6 3" xfId="15823"/>
    <cellStyle name="Normal 3 7 2 6 3 2" xfId="36143"/>
    <cellStyle name="Normal 3 7 2 6 4" xfId="25983"/>
    <cellStyle name="Normal 3 7 2 7" xfId="8203"/>
    <cellStyle name="Normal 3 7 2 7 2" xfId="18363"/>
    <cellStyle name="Normal 3 7 2 7 2 2" xfId="38683"/>
    <cellStyle name="Normal 3 7 2 7 3" xfId="28523"/>
    <cellStyle name="Normal 3 7 2 8" xfId="13283"/>
    <cellStyle name="Normal 3 7 2 8 2" xfId="33603"/>
    <cellStyle name="Normal 3 7 2 9" xfId="23443"/>
    <cellStyle name="Normal 3 7 3" xfId="2357"/>
    <cellStyle name="Normal 3 7 3 2" xfId="2358"/>
    <cellStyle name="Normal 3 7 3 2 2" xfId="2359"/>
    <cellStyle name="Normal 3 7 3 2 2 2" xfId="2360"/>
    <cellStyle name="Normal 3 7 3 2 2 2 2" xfId="4405"/>
    <cellStyle name="Normal 3 7 3 2 2 2 2 2" xfId="6945"/>
    <cellStyle name="Normal 3 7 3 2 2 2 2 2 2" xfId="12025"/>
    <cellStyle name="Normal 3 7 3 2 2 2 2 2 2 2" xfId="22185"/>
    <cellStyle name="Normal 3 7 3 2 2 2 2 2 2 2 2" xfId="42505"/>
    <cellStyle name="Normal 3 7 3 2 2 2 2 2 2 3" xfId="32345"/>
    <cellStyle name="Normal 3 7 3 2 2 2 2 2 3" xfId="17105"/>
    <cellStyle name="Normal 3 7 3 2 2 2 2 2 3 2" xfId="37425"/>
    <cellStyle name="Normal 3 7 3 2 2 2 2 2 4" xfId="27265"/>
    <cellStyle name="Normal 3 7 3 2 2 2 2 3" xfId="9485"/>
    <cellStyle name="Normal 3 7 3 2 2 2 2 3 2" xfId="19645"/>
    <cellStyle name="Normal 3 7 3 2 2 2 2 3 2 2" xfId="39965"/>
    <cellStyle name="Normal 3 7 3 2 2 2 2 3 3" xfId="29805"/>
    <cellStyle name="Normal 3 7 3 2 2 2 2 4" xfId="14565"/>
    <cellStyle name="Normal 3 7 3 2 2 2 2 4 2" xfId="34885"/>
    <cellStyle name="Normal 3 7 3 2 2 2 2 5" xfId="24725"/>
    <cellStyle name="Normal 3 7 3 2 2 2 3" xfId="5674"/>
    <cellStyle name="Normal 3 7 3 2 2 2 3 2" xfId="10754"/>
    <cellStyle name="Normal 3 7 3 2 2 2 3 2 2" xfId="20914"/>
    <cellStyle name="Normal 3 7 3 2 2 2 3 2 2 2" xfId="41234"/>
    <cellStyle name="Normal 3 7 3 2 2 2 3 2 3" xfId="31074"/>
    <cellStyle name="Normal 3 7 3 2 2 2 3 3" xfId="15834"/>
    <cellStyle name="Normal 3 7 3 2 2 2 3 3 2" xfId="36154"/>
    <cellStyle name="Normal 3 7 3 2 2 2 3 4" xfId="25994"/>
    <cellStyle name="Normal 3 7 3 2 2 2 4" xfId="8214"/>
    <cellStyle name="Normal 3 7 3 2 2 2 4 2" xfId="18374"/>
    <cellStyle name="Normal 3 7 3 2 2 2 4 2 2" xfId="38694"/>
    <cellStyle name="Normal 3 7 3 2 2 2 4 3" xfId="28534"/>
    <cellStyle name="Normal 3 7 3 2 2 2 5" xfId="13294"/>
    <cellStyle name="Normal 3 7 3 2 2 2 5 2" xfId="33614"/>
    <cellStyle name="Normal 3 7 3 2 2 2 6" xfId="23454"/>
    <cellStyle name="Normal 3 7 3 2 2 3" xfId="4404"/>
    <cellStyle name="Normal 3 7 3 2 2 3 2" xfId="6944"/>
    <cellStyle name="Normal 3 7 3 2 2 3 2 2" xfId="12024"/>
    <cellStyle name="Normal 3 7 3 2 2 3 2 2 2" xfId="22184"/>
    <cellStyle name="Normal 3 7 3 2 2 3 2 2 2 2" xfId="42504"/>
    <cellStyle name="Normal 3 7 3 2 2 3 2 2 3" xfId="32344"/>
    <cellStyle name="Normal 3 7 3 2 2 3 2 3" xfId="17104"/>
    <cellStyle name="Normal 3 7 3 2 2 3 2 3 2" xfId="37424"/>
    <cellStyle name="Normal 3 7 3 2 2 3 2 4" xfId="27264"/>
    <cellStyle name="Normal 3 7 3 2 2 3 3" xfId="9484"/>
    <cellStyle name="Normal 3 7 3 2 2 3 3 2" xfId="19644"/>
    <cellStyle name="Normal 3 7 3 2 2 3 3 2 2" xfId="39964"/>
    <cellStyle name="Normal 3 7 3 2 2 3 3 3" xfId="29804"/>
    <cellStyle name="Normal 3 7 3 2 2 3 4" xfId="14564"/>
    <cellStyle name="Normal 3 7 3 2 2 3 4 2" xfId="34884"/>
    <cellStyle name="Normal 3 7 3 2 2 3 5" xfId="24724"/>
    <cellStyle name="Normal 3 7 3 2 2 4" xfId="5673"/>
    <cellStyle name="Normal 3 7 3 2 2 4 2" xfId="10753"/>
    <cellStyle name="Normal 3 7 3 2 2 4 2 2" xfId="20913"/>
    <cellStyle name="Normal 3 7 3 2 2 4 2 2 2" xfId="41233"/>
    <cellStyle name="Normal 3 7 3 2 2 4 2 3" xfId="31073"/>
    <cellStyle name="Normal 3 7 3 2 2 4 3" xfId="15833"/>
    <cellStyle name="Normal 3 7 3 2 2 4 3 2" xfId="36153"/>
    <cellStyle name="Normal 3 7 3 2 2 4 4" xfId="25993"/>
    <cellStyle name="Normal 3 7 3 2 2 5" xfId="8213"/>
    <cellStyle name="Normal 3 7 3 2 2 5 2" xfId="18373"/>
    <cellStyle name="Normal 3 7 3 2 2 5 2 2" xfId="38693"/>
    <cellStyle name="Normal 3 7 3 2 2 5 3" xfId="28533"/>
    <cellStyle name="Normal 3 7 3 2 2 6" xfId="13293"/>
    <cellStyle name="Normal 3 7 3 2 2 6 2" xfId="33613"/>
    <cellStyle name="Normal 3 7 3 2 2 7" xfId="23453"/>
    <cellStyle name="Normal 3 7 3 2 3" xfId="2361"/>
    <cellStyle name="Normal 3 7 3 2 3 2" xfId="4406"/>
    <cellStyle name="Normal 3 7 3 2 3 2 2" xfId="6946"/>
    <cellStyle name="Normal 3 7 3 2 3 2 2 2" xfId="12026"/>
    <cellStyle name="Normal 3 7 3 2 3 2 2 2 2" xfId="22186"/>
    <cellStyle name="Normal 3 7 3 2 3 2 2 2 2 2" xfId="42506"/>
    <cellStyle name="Normal 3 7 3 2 3 2 2 2 3" xfId="32346"/>
    <cellStyle name="Normal 3 7 3 2 3 2 2 3" xfId="17106"/>
    <cellStyle name="Normal 3 7 3 2 3 2 2 3 2" xfId="37426"/>
    <cellStyle name="Normal 3 7 3 2 3 2 2 4" xfId="27266"/>
    <cellStyle name="Normal 3 7 3 2 3 2 3" xfId="9486"/>
    <cellStyle name="Normal 3 7 3 2 3 2 3 2" xfId="19646"/>
    <cellStyle name="Normal 3 7 3 2 3 2 3 2 2" xfId="39966"/>
    <cellStyle name="Normal 3 7 3 2 3 2 3 3" xfId="29806"/>
    <cellStyle name="Normal 3 7 3 2 3 2 4" xfId="14566"/>
    <cellStyle name="Normal 3 7 3 2 3 2 4 2" xfId="34886"/>
    <cellStyle name="Normal 3 7 3 2 3 2 5" xfId="24726"/>
    <cellStyle name="Normal 3 7 3 2 3 3" xfId="5675"/>
    <cellStyle name="Normal 3 7 3 2 3 3 2" xfId="10755"/>
    <cellStyle name="Normal 3 7 3 2 3 3 2 2" xfId="20915"/>
    <cellStyle name="Normal 3 7 3 2 3 3 2 2 2" xfId="41235"/>
    <cellStyle name="Normal 3 7 3 2 3 3 2 3" xfId="31075"/>
    <cellStyle name="Normal 3 7 3 2 3 3 3" xfId="15835"/>
    <cellStyle name="Normal 3 7 3 2 3 3 3 2" xfId="36155"/>
    <cellStyle name="Normal 3 7 3 2 3 3 4" xfId="25995"/>
    <cellStyle name="Normal 3 7 3 2 3 4" xfId="8215"/>
    <cellStyle name="Normal 3 7 3 2 3 4 2" xfId="18375"/>
    <cellStyle name="Normal 3 7 3 2 3 4 2 2" xfId="38695"/>
    <cellStyle name="Normal 3 7 3 2 3 4 3" xfId="28535"/>
    <cellStyle name="Normal 3 7 3 2 3 5" xfId="13295"/>
    <cellStyle name="Normal 3 7 3 2 3 5 2" xfId="33615"/>
    <cellStyle name="Normal 3 7 3 2 3 6" xfId="23455"/>
    <cellStyle name="Normal 3 7 3 2 4" xfId="4403"/>
    <cellStyle name="Normal 3 7 3 2 4 2" xfId="6943"/>
    <cellStyle name="Normal 3 7 3 2 4 2 2" xfId="12023"/>
    <cellStyle name="Normal 3 7 3 2 4 2 2 2" xfId="22183"/>
    <cellStyle name="Normal 3 7 3 2 4 2 2 2 2" xfId="42503"/>
    <cellStyle name="Normal 3 7 3 2 4 2 2 3" xfId="32343"/>
    <cellStyle name="Normal 3 7 3 2 4 2 3" xfId="17103"/>
    <cellStyle name="Normal 3 7 3 2 4 2 3 2" xfId="37423"/>
    <cellStyle name="Normal 3 7 3 2 4 2 4" xfId="27263"/>
    <cellStyle name="Normal 3 7 3 2 4 3" xfId="9483"/>
    <cellStyle name="Normal 3 7 3 2 4 3 2" xfId="19643"/>
    <cellStyle name="Normal 3 7 3 2 4 3 2 2" xfId="39963"/>
    <cellStyle name="Normal 3 7 3 2 4 3 3" xfId="29803"/>
    <cellStyle name="Normal 3 7 3 2 4 4" xfId="14563"/>
    <cellStyle name="Normal 3 7 3 2 4 4 2" xfId="34883"/>
    <cellStyle name="Normal 3 7 3 2 4 5" xfId="24723"/>
    <cellStyle name="Normal 3 7 3 2 5" xfId="5672"/>
    <cellStyle name="Normal 3 7 3 2 5 2" xfId="10752"/>
    <cellStyle name="Normal 3 7 3 2 5 2 2" xfId="20912"/>
    <cellStyle name="Normal 3 7 3 2 5 2 2 2" xfId="41232"/>
    <cellStyle name="Normal 3 7 3 2 5 2 3" xfId="31072"/>
    <cellStyle name="Normal 3 7 3 2 5 3" xfId="15832"/>
    <cellStyle name="Normal 3 7 3 2 5 3 2" xfId="36152"/>
    <cellStyle name="Normal 3 7 3 2 5 4" xfId="25992"/>
    <cellStyle name="Normal 3 7 3 2 6" xfId="8212"/>
    <cellStyle name="Normal 3 7 3 2 6 2" xfId="18372"/>
    <cellStyle name="Normal 3 7 3 2 6 2 2" xfId="38692"/>
    <cellStyle name="Normal 3 7 3 2 6 3" xfId="28532"/>
    <cellStyle name="Normal 3 7 3 2 7" xfId="13292"/>
    <cellStyle name="Normal 3 7 3 2 7 2" xfId="33612"/>
    <cellStyle name="Normal 3 7 3 2 8" xfId="23452"/>
    <cellStyle name="Normal 3 7 3 3" xfId="2362"/>
    <cellStyle name="Normal 3 7 3 3 2" xfId="2363"/>
    <cellStyle name="Normal 3 7 3 3 2 2" xfId="4408"/>
    <cellStyle name="Normal 3 7 3 3 2 2 2" xfId="6948"/>
    <cellStyle name="Normal 3 7 3 3 2 2 2 2" xfId="12028"/>
    <cellStyle name="Normal 3 7 3 3 2 2 2 2 2" xfId="22188"/>
    <cellStyle name="Normal 3 7 3 3 2 2 2 2 2 2" xfId="42508"/>
    <cellStyle name="Normal 3 7 3 3 2 2 2 2 3" xfId="32348"/>
    <cellStyle name="Normal 3 7 3 3 2 2 2 3" xfId="17108"/>
    <cellStyle name="Normal 3 7 3 3 2 2 2 3 2" xfId="37428"/>
    <cellStyle name="Normal 3 7 3 3 2 2 2 4" xfId="27268"/>
    <cellStyle name="Normal 3 7 3 3 2 2 3" xfId="9488"/>
    <cellStyle name="Normal 3 7 3 3 2 2 3 2" xfId="19648"/>
    <cellStyle name="Normal 3 7 3 3 2 2 3 2 2" xfId="39968"/>
    <cellStyle name="Normal 3 7 3 3 2 2 3 3" xfId="29808"/>
    <cellStyle name="Normal 3 7 3 3 2 2 4" xfId="14568"/>
    <cellStyle name="Normal 3 7 3 3 2 2 4 2" xfId="34888"/>
    <cellStyle name="Normal 3 7 3 3 2 2 5" xfId="24728"/>
    <cellStyle name="Normal 3 7 3 3 2 3" xfId="5677"/>
    <cellStyle name="Normal 3 7 3 3 2 3 2" xfId="10757"/>
    <cellStyle name="Normal 3 7 3 3 2 3 2 2" xfId="20917"/>
    <cellStyle name="Normal 3 7 3 3 2 3 2 2 2" xfId="41237"/>
    <cellStyle name="Normal 3 7 3 3 2 3 2 3" xfId="31077"/>
    <cellStyle name="Normal 3 7 3 3 2 3 3" xfId="15837"/>
    <cellStyle name="Normal 3 7 3 3 2 3 3 2" xfId="36157"/>
    <cellStyle name="Normal 3 7 3 3 2 3 4" xfId="25997"/>
    <cellStyle name="Normal 3 7 3 3 2 4" xfId="8217"/>
    <cellStyle name="Normal 3 7 3 3 2 4 2" xfId="18377"/>
    <cellStyle name="Normal 3 7 3 3 2 4 2 2" xfId="38697"/>
    <cellStyle name="Normal 3 7 3 3 2 4 3" xfId="28537"/>
    <cellStyle name="Normal 3 7 3 3 2 5" xfId="13297"/>
    <cellStyle name="Normal 3 7 3 3 2 5 2" xfId="33617"/>
    <cellStyle name="Normal 3 7 3 3 2 6" xfId="23457"/>
    <cellStyle name="Normal 3 7 3 3 3" xfId="4407"/>
    <cellStyle name="Normal 3 7 3 3 3 2" xfId="6947"/>
    <cellStyle name="Normal 3 7 3 3 3 2 2" xfId="12027"/>
    <cellStyle name="Normal 3 7 3 3 3 2 2 2" xfId="22187"/>
    <cellStyle name="Normal 3 7 3 3 3 2 2 2 2" xfId="42507"/>
    <cellStyle name="Normal 3 7 3 3 3 2 2 3" xfId="32347"/>
    <cellStyle name="Normal 3 7 3 3 3 2 3" xfId="17107"/>
    <cellStyle name="Normal 3 7 3 3 3 2 3 2" xfId="37427"/>
    <cellStyle name="Normal 3 7 3 3 3 2 4" xfId="27267"/>
    <cellStyle name="Normal 3 7 3 3 3 3" xfId="9487"/>
    <cellStyle name="Normal 3 7 3 3 3 3 2" xfId="19647"/>
    <cellStyle name="Normal 3 7 3 3 3 3 2 2" xfId="39967"/>
    <cellStyle name="Normal 3 7 3 3 3 3 3" xfId="29807"/>
    <cellStyle name="Normal 3 7 3 3 3 4" xfId="14567"/>
    <cellStyle name="Normal 3 7 3 3 3 4 2" xfId="34887"/>
    <cellStyle name="Normal 3 7 3 3 3 5" xfId="24727"/>
    <cellStyle name="Normal 3 7 3 3 4" xfId="5676"/>
    <cellStyle name="Normal 3 7 3 3 4 2" xfId="10756"/>
    <cellStyle name="Normal 3 7 3 3 4 2 2" xfId="20916"/>
    <cellStyle name="Normal 3 7 3 3 4 2 2 2" xfId="41236"/>
    <cellStyle name="Normal 3 7 3 3 4 2 3" xfId="31076"/>
    <cellStyle name="Normal 3 7 3 3 4 3" xfId="15836"/>
    <cellStyle name="Normal 3 7 3 3 4 3 2" xfId="36156"/>
    <cellStyle name="Normal 3 7 3 3 4 4" xfId="25996"/>
    <cellStyle name="Normal 3 7 3 3 5" xfId="8216"/>
    <cellStyle name="Normal 3 7 3 3 5 2" xfId="18376"/>
    <cellStyle name="Normal 3 7 3 3 5 2 2" xfId="38696"/>
    <cellStyle name="Normal 3 7 3 3 5 3" xfId="28536"/>
    <cellStyle name="Normal 3 7 3 3 6" xfId="13296"/>
    <cellStyle name="Normal 3 7 3 3 6 2" xfId="33616"/>
    <cellStyle name="Normal 3 7 3 3 7" xfId="23456"/>
    <cellStyle name="Normal 3 7 3 4" xfId="2364"/>
    <cellStyle name="Normal 3 7 3 4 2" xfId="4409"/>
    <cellStyle name="Normal 3 7 3 4 2 2" xfId="6949"/>
    <cellStyle name="Normal 3 7 3 4 2 2 2" xfId="12029"/>
    <cellStyle name="Normal 3 7 3 4 2 2 2 2" xfId="22189"/>
    <cellStyle name="Normal 3 7 3 4 2 2 2 2 2" xfId="42509"/>
    <cellStyle name="Normal 3 7 3 4 2 2 2 3" xfId="32349"/>
    <cellStyle name="Normal 3 7 3 4 2 2 3" xfId="17109"/>
    <cellStyle name="Normal 3 7 3 4 2 2 3 2" xfId="37429"/>
    <cellStyle name="Normal 3 7 3 4 2 2 4" xfId="27269"/>
    <cellStyle name="Normal 3 7 3 4 2 3" xfId="9489"/>
    <cellStyle name="Normal 3 7 3 4 2 3 2" xfId="19649"/>
    <cellStyle name="Normal 3 7 3 4 2 3 2 2" xfId="39969"/>
    <cellStyle name="Normal 3 7 3 4 2 3 3" xfId="29809"/>
    <cellStyle name="Normal 3 7 3 4 2 4" xfId="14569"/>
    <cellStyle name="Normal 3 7 3 4 2 4 2" xfId="34889"/>
    <cellStyle name="Normal 3 7 3 4 2 5" xfId="24729"/>
    <cellStyle name="Normal 3 7 3 4 3" xfId="5678"/>
    <cellStyle name="Normal 3 7 3 4 3 2" xfId="10758"/>
    <cellStyle name="Normal 3 7 3 4 3 2 2" xfId="20918"/>
    <cellStyle name="Normal 3 7 3 4 3 2 2 2" xfId="41238"/>
    <cellStyle name="Normal 3 7 3 4 3 2 3" xfId="31078"/>
    <cellStyle name="Normal 3 7 3 4 3 3" xfId="15838"/>
    <cellStyle name="Normal 3 7 3 4 3 3 2" xfId="36158"/>
    <cellStyle name="Normal 3 7 3 4 3 4" xfId="25998"/>
    <cellStyle name="Normal 3 7 3 4 4" xfId="8218"/>
    <cellStyle name="Normal 3 7 3 4 4 2" xfId="18378"/>
    <cellStyle name="Normal 3 7 3 4 4 2 2" xfId="38698"/>
    <cellStyle name="Normal 3 7 3 4 4 3" xfId="28538"/>
    <cellStyle name="Normal 3 7 3 4 5" xfId="13298"/>
    <cellStyle name="Normal 3 7 3 4 5 2" xfId="33618"/>
    <cellStyle name="Normal 3 7 3 4 6" xfId="23458"/>
    <cellStyle name="Normal 3 7 3 5" xfId="4402"/>
    <cellStyle name="Normal 3 7 3 5 2" xfId="6942"/>
    <cellStyle name="Normal 3 7 3 5 2 2" xfId="12022"/>
    <cellStyle name="Normal 3 7 3 5 2 2 2" xfId="22182"/>
    <cellStyle name="Normal 3 7 3 5 2 2 2 2" xfId="42502"/>
    <cellStyle name="Normal 3 7 3 5 2 2 3" xfId="32342"/>
    <cellStyle name="Normal 3 7 3 5 2 3" xfId="17102"/>
    <cellStyle name="Normal 3 7 3 5 2 3 2" xfId="37422"/>
    <cellStyle name="Normal 3 7 3 5 2 4" xfId="27262"/>
    <cellStyle name="Normal 3 7 3 5 3" xfId="9482"/>
    <cellStyle name="Normal 3 7 3 5 3 2" xfId="19642"/>
    <cellStyle name="Normal 3 7 3 5 3 2 2" xfId="39962"/>
    <cellStyle name="Normal 3 7 3 5 3 3" xfId="29802"/>
    <cellStyle name="Normal 3 7 3 5 4" xfId="14562"/>
    <cellStyle name="Normal 3 7 3 5 4 2" xfId="34882"/>
    <cellStyle name="Normal 3 7 3 5 5" xfId="24722"/>
    <cellStyle name="Normal 3 7 3 6" xfId="5671"/>
    <cellStyle name="Normal 3 7 3 6 2" xfId="10751"/>
    <cellStyle name="Normal 3 7 3 6 2 2" xfId="20911"/>
    <cellStyle name="Normal 3 7 3 6 2 2 2" xfId="41231"/>
    <cellStyle name="Normal 3 7 3 6 2 3" xfId="31071"/>
    <cellStyle name="Normal 3 7 3 6 3" xfId="15831"/>
    <cellStyle name="Normal 3 7 3 6 3 2" xfId="36151"/>
    <cellStyle name="Normal 3 7 3 6 4" xfId="25991"/>
    <cellStyle name="Normal 3 7 3 7" xfId="8211"/>
    <cellStyle name="Normal 3 7 3 7 2" xfId="18371"/>
    <cellStyle name="Normal 3 7 3 7 2 2" xfId="38691"/>
    <cellStyle name="Normal 3 7 3 7 3" xfId="28531"/>
    <cellStyle name="Normal 3 7 3 8" xfId="13291"/>
    <cellStyle name="Normal 3 7 3 8 2" xfId="33611"/>
    <cellStyle name="Normal 3 7 3 9" xfId="23451"/>
    <cellStyle name="Normal 3 7 4" xfId="2365"/>
    <cellStyle name="Normal 3 7 4 2" xfId="2366"/>
    <cellStyle name="Normal 3 7 4 2 2" xfId="2367"/>
    <cellStyle name="Normal 3 7 4 2 2 2" xfId="4412"/>
    <cellStyle name="Normal 3 7 4 2 2 2 2" xfId="6952"/>
    <cellStyle name="Normal 3 7 4 2 2 2 2 2" xfId="12032"/>
    <cellStyle name="Normal 3 7 4 2 2 2 2 2 2" xfId="22192"/>
    <cellStyle name="Normal 3 7 4 2 2 2 2 2 2 2" xfId="42512"/>
    <cellStyle name="Normal 3 7 4 2 2 2 2 2 3" xfId="32352"/>
    <cellStyle name="Normal 3 7 4 2 2 2 2 3" xfId="17112"/>
    <cellStyle name="Normal 3 7 4 2 2 2 2 3 2" xfId="37432"/>
    <cellStyle name="Normal 3 7 4 2 2 2 2 4" xfId="27272"/>
    <cellStyle name="Normal 3 7 4 2 2 2 3" xfId="9492"/>
    <cellStyle name="Normal 3 7 4 2 2 2 3 2" xfId="19652"/>
    <cellStyle name="Normal 3 7 4 2 2 2 3 2 2" xfId="39972"/>
    <cellStyle name="Normal 3 7 4 2 2 2 3 3" xfId="29812"/>
    <cellStyle name="Normal 3 7 4 2 2 2 4" xfId="14572"/>
    <cellStyle name="Normal 3 7 4 2 2 2 4 2" xfId="34892"/>
    <cellStyle name="Normal 3 7 4 2 2 2 5" xfId="24732"/>
    <cellStyle name="Normal 3 7 4 2 2 3" xfId="5681"/>
    <cellStyle name="Normal 3 7 4 2 2 3 2" xfId="10761"/>
    <cellStyle name="Normal 3 7 4 2 2 3 2 2" xfId="20921"/>
    <cellStyle name="Normal 3 7 4 2 2 3 2 2 2" xfId="41241"/>
    <cellStyle name="Normal 3 7 4 2 2 3 2 3" xfId="31081"/>
    <cellStyle name="Normal 3 7 4 2 2 3 3" xfId="15841"/>
    <cellStyle name="Normal 3 7 4 2 2 3 3 2" xfId="36161"/>
    <cellStyle name="Normal 3 7 4 2 2 3 4" xfId="26001"/>
    <cellStyle name="Normal 3 7 4 2 2 4" xfId="8221"/>
    <cellStyle name="Normal 3 7 4 2 2 4 2" xfId="18381"/>
    <cellStyle name="Normal 3 7 4 2 2 4 2 2" xfId="38701"/>
    <cellStyle name="Normal 3 7 4 2 2 4 3" xfId="28541"/>
    <cellStyle name="Normal 3 7 4 2 2 5" xfId="13301"/>
    <cellStyle name="Normal 3 7 4 2 2 5 2" xfId="33621"/>
    <cellStyle name="Normal 3 7 4 2 2 6" xfId="23461"/>
    <cellStyle name="Normal 3 7 4 2 3" xfId="4411"/>
    <cellStyle name="Normal 3 7 4 2 3 2" xfId="6951"/>
    <cellStyle name="Normal 3 7 4 2 3 2 2" xfId="12031"/>
    <cellStyle name="Normal 3 7 4 2 3 2 2 2" xfId="22191"/>
    <cellStyle name="Normal 3 7 4 2 3 2 2 2 2" xfId="42511"/>
    <cellStyle name="Normal 3 7 4 2 3 2 2 3" xfId="32351"/>
    <cellStyle name="Normal 3 7 4 2 3 2 3" xfId="17111"/>
    <cellStyle name="Normal 3 7 4 2 3 2 3 2" xfId="37431"/>
    <cellStyle name="Normal 3 7 4 2 3 2 4" xfId="27271"/>
    <cellStyle name="Normal 3 7 4 2 3 3" xfId="9491"/>
    <cellStyle name="Normal 3 7 4 2 3 3 2" xfId="19651"/>
    <cellStyle name="Normal 3 7 4 2 3 3 2 2" xfId="39971"/>
    <cellStyle name="Normal 3 7 4 2 3 3 3" xfId="29811"/>
    <cellStyle name="Normal 3 7 4 2 3 4" xfId="14571"/>
    <cellStyle name="Normal 3 7 4 2 3 4 2" xfId="34891"/>
    <cellStyle name="Normal 3 7 4 2 3 5" xfId="24731"/>
    <cellStyle name="Normal 3 7 4 2 4" xfId="5680"/>
    <cellStyle name="Normal 3 7 4 2 4 2" xfId="10760"/>
    <cellStyle name="Normal 3 7 4 2 4 2 2" xfId="20920"/>
    <cellStyle name="Normal 3 7 4 2 4 2 2 2" xfId="41240"/>
    <cellStyle name="Normal 3 7 4 2 4 2 3" xfId="31080"/>
    <cellStyle name="Normal 3 7 4 2 4 3" xfId="15840"/>
    <cellStyle name="Normal 3 7 4 2 4 3 2" xfId="36160"/>
    <cellStyle name="Normal 3 7 4 2 4 4" xfId="26000"/>
    <cellStyle name="Normal 3 7 4 2 5" xfId="8220"/>
    <cellStyle name="Normal 3 7 4 2 5 2" xfId="18380"/>
    <cellStyle name="Normal 3 7 4 2 5 2 2" xfId="38700"/>
    <cellStyle name="Normal 3 7 4 2 5 3" xfId="28540"/>
    <cellStyle name="Normal 3 7 4 2 6" xfId="13300"/>
    <cellStyle name="Normal 3 7 4 2 6 2" xfId="33620"/>
    <cellStyle name="Normal 3 7 4 2 7" xfId="23460"/>
    <cellStyle name="Normal 3 7 4 3" xfId="2368"/>
    <cellStyle name="Normal 3 7 4 3 2" xfId="4413"/>
    <cellStyle name="Normal 3 7 4 3 2 2" xfId="6953"/>
    <cellStyle name="Normal 3 7 4 3 2 2 2" xfId="12033"/>
    <cellStyle name="Normal 3 7 4 3 2 2 2 2" xfId="22193"/>
    <cellStyle name="Normal 3 7 4 3 2 2 2 2 2" xfId="42513"/>
    <cellStyle name="Normal 3 7 4 3 2 2 2 3" xfId="32353"/>
    <cellStyle name="Normal 3 7 4 3 2 2 3" xfId="17113"/>
    <cellStyle name="Normal 3 7 4 3 2 2 3 2" xfId="37433"/>
    <cellStyle name="Normal 3 7 4 3 2 2 4" xfId="27273"/>
    <cellStyle name="Normal 3 7 4 3 2 3" xfId="9493"/>
    <cellStyle name="Normal 3 7 4 3 2 3 2" xfId="19653"/>
    <cellStyle name="Normal 3 7 4 3 2 3 2 2" xfId="39973"/>
    <cellStyle name="Normal 3 7 4 3 2 3 3" xfId="29813"/>
    <cellStyle name="Normal 3 7 4 3 2 4" xfId="14573"/>
    <cellStyle name="Normal 3 7 4 3 2 4 2" xfId="34893"/>
    <cellStyle name="Normal 3 7 4 3 2 5" xfId="24733"/>
    <cellStyle name="Normal 3 7 4 3 3" xfId="5682"/>
    <cellStyle name="Normal 3 7 4 3 3 2" xfId="10762"/>
    <cellStyle name="Normal 3 7 4 3 3 2 2" xfId="20922"/>
    <cellStyle name="Normal 3 7 4 3 3 2 2 2" xfId="41242"/>
    <cellStyle name="Normal 3 7 4 3 3 2 3" xfId="31082"/>
    <cellStyle name="Normal 3 7 4 3 3 3" xfId="15842"/>
    <cellStyle name="Normal 3 7 4 3 3 3 2" xfId="36162"/>
    <cellStyle name="Normal 3 7 4 3 3 4" xfId="26002"/>
    <cellStyle name="Normal 3 7 4 3 4" xfId="8222"/>
    <cellStyle name="Normal 3 7 4 3 4 2" xfId="18382"/>
    <cellStyle name="Normal 3 7 4 3 4 2 2" xfId="38702"/>
    <cellStyle name="Normal 3 7 4 3 4 3" xfId="28542"/>
    <cellStyle name="Normal 3 7 4 3 5" xfId="13302"/>
    <cellStyle name="Normal 3 7 4 3 5 2" xfId="33622"/>
    <cellStyle name="Normal 3 7 4 3 6" xfId="23462"/>
    <cellStyle name="Normal 3 7 4 4" xfId="4410"/>
    <cellStyle name="Normal 3 7 4 4 2" xfId="6950"/>
    <cellStyle name="Normal 3 7 4 4 2 2" xfId="12030"/>
    <cellStyle name="Normal 3 7 4 4 2 2 2" xfId="22190"/>
    <cellStyle name="Normal 3 7 4 4 2 2 2 2" xfId="42510"/>
    <cellStyle name="Normal 3 7 4 4 2 2 3" xfId="32350"/>
    <cellStyle name="Normal 3 7 4 4 2 3" xfId="17110"/>
    <cellStyle name="Normal 3 7 4 4 2 3 2" xfId="37430"/>
    <cellStyle name="Normal 3 7 4 4 2 4" xfId="27270"/>
    <cellStyle name="Normal 3 7 4 4 3" xfId="9490"/>
    <cellStyle name="Normal 3 7 4 4 3 2" xfId="19650"/>
    <cellStyle name="Normal 3 7 4 4 3 2 2" xfId="39970"/>
    <cellStyle name="Normal 3 7 4 4 3 3" xfId="29810"/>
    <cellStyle name="Normal 3 7 4 4 4" xfId="14570"/>
    <cellStyle name="Normal 3 7 4 4 4 2" xfId="34890"/>
    <cellStyle name="Normal 3 7 4 4 5" xfId="24730"/>
    <cellStyle name="Normal 3 7 4 5" xfId="5679"/>
    <cellStyle name="Normal 3 7 4 5 2" xfId="10759"/>
    <cellStyle name="Normal 3 7 4 5 2 2" xfId="20919"/>
    <cellStyle name="Normal 3 7 4 5 2 2 2" xfId="41239"/>
    <cellStyle name="Normal 3 7 4 5 2 3" xfId="31079"/>
    <cellStyle name="Normal 3 7 4 5 3" xfId="15839"/>
    <cellStyle name="Normal 3 7 4 5 3 2" xfId="36159"/>
    <cellStyle name="Normal 3 7 4 5 4" xfId="25999"/>
    <cellStyle name="Normal 3 7 4 6" xfId="8219"/>
    <cellStyle name="Normal 3 7 4 6 2" xfId="18379"/>
    <cellStyle name="Normal 3 7 4 6 2 2" xfId="38699"/>
    <cellStyle name="Normal 3 7 4 6 3" xfId="28539"/>
    <cellStyle name="Normal 3 7 4 7" xfId="13299"/>
    <cellStyle name="Normal 3 7 4 7 2" xfId="33619"/>
    <cellStyle name="Normal 3 7 4 8" xfId="23459"/>
    <cellStyle name="Normal 3 7 5" xfId="2369"/>
    <cellStyle name="Normal 3 7 5 2" xfId="2370"/>
    <cellStyle name="Normal 3 7 5 2 2" xfId="4415"/>
    <cellStyle name="Normal 3 7 5 2 2 2" xfId="6955"/>
    <cellStyle name="Normal 3 7 5 2 2 2 2" xfId="12035"/>
    <cellStyle name="Normal 3 7 5 2 2 2 2 2" xfId="22195"/>
    <cellStyle name="Normal 3 7 5 2 2 2 2 2 2" xfId="42515"/>
    <cellStyle name="Normal 3 7 5 2 2 2 2 3" xfId="32355"/>
    <cellStyle name="Normal 3 7 5 2 2 2 3" xfId="17115"/>
    <cellStyle name="Normal 3 7 5 2 2 2 3 2" xfId="37435"/>
    <cellStyle name="Normal 3 7 5 2 2 2 4" xfId="27275"/>
    <cellStyle name="Normal 3 7 5 2 2 3" xfId="9495"/>
    <cellStyle name="Normal 3 7 5 2 2 3 2" xfId="19655"/>
    <cellStyle name="Normal 3 7 5 2 2 3 2 2" xfId="39975"/>
    <cellStyle name="Normal 3 7 5 2 2 3 3" xfId="29815"/>
    <cellStyle name="Normal 3 7 5 2 2 4" xfId="14575"/>
    <cellStyle name="Normal 3 7 5 2 2 4 2" xfId="34895"/>
    <cellStyle name="Normal 3 7 5 2 2 5" xfId="24735"/>
    <cellStyle name="Normal 3 7 5 2 3" xfId="5684"/>
    <cellStyle name="Normal 3 7 5 2 3 2" xfId="10764"/>
    <cellStyle name="Normal 3 7 5 2 3 2 2" xfId="20924"/>
    <cellStyle name="Normal 3 7 5 2 3 2 2 2" xfId="41244"/>
    <cellStyle name="Normal 3 7 5 2 3 2 3" xfId="31084"/>
    <cellStyle name="Normal 3 7 5 2 3 3" xfId="15844"/>
    <cellStyle name="Normal 3 7 5 2 3 3 2" xfId="36164"/>
    <cellStyle name="Normal 3 7 5 2 3 4" xfId="26004"/>
    <cellStyle name="Normal 3 7 5 2 4" xfId="8224"/>
    <cellStyle name="Normal 3 7 5 2 4 2" xfId="18384"/>
    <cellStyle name="Normal 3 7 5 2 4 2 2" xfId="38704"/>
    <cellStyle name="Normal 3 7 5 2 4 3" xfId="28544"/>
    <cellStyle name="Normal 3 7 5 2 5" xfId="13304"/>
    <cellStyle name="Normal 3 7 5 2 5 2" xfId="33624"/>
    <cellStyle name="Normal 3 7 5 2 6" xfId="23464"/>
    <cellStyle name="Normal 3 7 5 3" xfId="4414"/>
    <cellStyle name="Normal 3 7 5 3 2" xfId="6954"/>
    <cellStyle name="Normal 3 7 5 3 2 2" xfId="12034"/>
    <cellStyle name="Normal 3 7 5 3 2 2 2" xfId="22194"/>
    <cellStyle name="Normal 3 7 5 3 2 2 2 2" xfId="42514"/>
    <cellStyle name="Normal 3 7 5 3 2 2 3" xfId="32354"/>
    <cellStyle name="Normal 3 7 5 3 2 3" xfId="17114"/>
    <cellStyle name="Normal 3 7 5 3 2 3 2" xfId="37434"/>
    <cellStyle name="Normal 3 7 5 3 2 4" xfId="27274"/>
    <cellStyle name="Normal 3 7 5 3 3" xfId="9494"/>
    <cellStyle name="Normal 3 7 5 3 3 2" xfId="19654"/>
    <cellStyle name="Normal 3 7 5 3 3 2 2" xfId="39974"/>
    <cellStyle name="Normal 3 7 5 3 3 3" xfId="29814"/>
    <cellStyle name="Normal 3 7 5 3 4" xfId="14574"/>
    <cellStyle name="Normal 3 7 5 3 4 2" xfId="34894"/>
    <cellStyle name="Normal 3 7 5 3 5" xfId="24734"/>
    <cellStyle name="Normal 3 7 5 4" xfId="5683"/>
    <cellStyle name="Normal 3 7 5 4 2" xfId="10763"/>
    <cellStyle name="Normal 3 7 5 4 2 2" xfId="20923"/>
    <cellStyle name="Normal 3 7 5 4 2 2 2" xfId="41243"/>
    <cellStyle name="Normal 3 7 5 4 2 3" xfId="31083"/>
    <cellStyle name="Normal 3 7 5 4 3" xfId="15843"/>
    <cellStyle name="Normal 3 7 5 4 3 2" xfId="36163"/>
    <cellStyle name="Normal 3 7 5 4 4" xfId="26003"/>
    <cellStyle name="Normal 3 7 5 5" xfId="8223"/>
    <cellStyle name="Normal 3 7 5 5 2" xfId="18383"/>
    <cellStyle name="Normal 3 7 5 5 2 2" xfId="38703"/>
    <cellStyle name="Normal 3 7 5 5 3" xfId="28543"/>
    <cellStyle name="Normal 3 7 5 6" xfId="13303"/>
    <cellStyle name="Normal 3 7 5 6 2" xfId="33623"/>
    <cellStyle name="Normal 3 7 5 7" xfId="23463"/>
    <cellStyle name="Normal 3 7 6" xfId="2371"/>
    <cellStyle name="Normal 3 7 6 2" xfId="2372"/>
    <cellStyle name="Normal 3 7 6 2 2" xfId="4416"/>
    <cellStyle name="Normal 3 7 6 2 2 2" xfId="6956"/>
    <cellStyle name="Normal 3 7 6 2 2 2 2" xfId="12036"/>
    <cellStyle name="Normal 3 7 6 2 2 2 2 2" xfId="22196"/>
    <cellStyle name="Normal 3 7 6 2 2 2 2 2 2" xfId="42516"/>
    <cellStyle name="Normal 3 7 6 2 2 2 2 3" xfId="32356"/>
    <cellStyle name="Normal 3 7 6 2 2 2 3" xfId="17116"/>
    <cellStyle name="Normal 3 7 6 2 2 2 3 2" xfId="37436"/>
    <cellStyle name="Normal 3 7 6 2 2 2 4" xfId="27276"/>
    <cellStyle name="Normal 3 7 6 2 2 3" xfId="9496"/>
    <cellStyle name="Normal 3 7 6 2 2 3 2" xfId="19656"/>
    <cellStyle name="Normal 3 7 6 2 2 3 2 2" xfId="39976"/>
    <cellStyle name="Normal 3 7 6 2 2 3 3" xfId="29816"/>
    <cellStyle name="Normal 3 7 6 2 2 4" xfId="14576"/>
    <cellStyle name="Normal 3 7 6 2 2 4 2" xfId="34896"/>
    <cellStyle name="Normal 3 7 6 2 2 5" xfId="24736"/>
    <cellStyle name="Normal 3 7 6 2 3" xfId="5685"/>
    <cellStyle name="Normal 3 7 6 2 3 2" xfId="10765"/>
    <cellStyle name="Normal 3 7 6 2 3 2 2" xfId="20925"/>
    <cellStyle name="Normal 3 7 6 2 3 2 2 2" xfId="41245"/>
    <cellStyle name="Normal 3 7 6 2 3 2 3" xfId="31085"/>
    <cellStyle name="Normal 3 7 6 2 3 3" xfId="15845"/>
    <cellStyle name="Normal 3 7 6 2 3 3 2" xfId="36165"/>
    <cellStyle name="Normal 3 7 6 2 3 4" xfId="26005"/>
    <cellStyle name="Normal 3 7 6 2 4" xfId="8225"/>
    <cellStyle name="Normal 3 7 6 2 4 2" xfId="18385"/>
    <cellStyle name="Normal 3 7 6 2 4 2 2" xfId="38705"/>
    <cellStyle name="Normal 3 7 6 2 4 3" xfId="28545"/>
    <cellStyle name="Normal 3 7 6 2 5" xfId="13305"/>
    <cellStyle name="Normal 3 7 6 2 5 2" xfId="33625"/>
    <cellStyle name="Normal 3 7 6 2 6" xfId="23465"/>
    <cellStyle name="Normal 3 7 7" xfId="3251"/>
    <cellStyle name="Normal 3 7 7 2" xfId="4600"/>
    <cellStyle name="Normal 3 7 7 2 2" xfId="7140"/>
    <cellStyle name="Normal 3 7 7 2 2 2" xfId="12220"/>
    <cellStyle name="Normal 3 7 7 2 2 2 2" xfId="22380"/>
    <cellStyle name="Normal 3 7 7 2 2 2 2 2" xfId="42700"/>
    <cellStyle name="Normal 3 7 7 2 2 2 3" xfId="32540"/>
    <cellStyle name="Normal 3 7 7 2 2 3" xfId="17300"/>
    <cellStyle name="Normal 3 7 7 2 2 3 2" xfId="37620"/>
    <cellStyle name="Normal 3 7 7 2 2 4" xfId="27460"/>
    <cellStyle name="Normal 3 7 7 2 3" xfId="9680"/>
    <cellStyle name="Normal 3 7 7 2 3 2" xfId="19840"/>
    <cellStyle name="Normal 3 7 7 2 3 2 2" xfId="40160"/>
    <cellStyle name="Normal 3 7 7 2 3 3" xfId="30000"/>
    <cellStyle name="Normal 3 7 7 2 4" xfId="14760"/>
    <cellStyle name="Normal 3 7 7 2 4 2" xfId="35080"/>
    <cellStyle name="Normal 3 7 7 2 5" xfId="24920"/>
    <cellStyle name="Normal 3 7 7 3" xfId="5869"/>
    <cellStyle name="Normal 3 7 7 3 2" xfId="10949"/>
    <cellStyle name="Normal 3 7 7 3 2 2" xfId="21109"/>
    <cellStyle name="Normal 3 7 7 3 2 2 2" xfId="41429"/>
    <cellStyle name="Normal 3 7 7 3 2 3" xfId="31269"/>
    <cellStyle name="Normal 3 7 7 3 3" xfId="16029"/>
    <cellStyle name="Normal 3 7 7 3 3 2" xfId="36349"/>
    <cellStyle name="Normal 3 7 7 3 4" xfId="26189"/>
    <cellStyle name="Normal 3 7 7 4" xfId="8409"/>
    <cellStyle name="Normal 3 7 7 4 2" xfId="18569"/>
    <cellStyle name="Normal 3 7 7 4 2 2" xfId="38889"/>
    <cellStyle name="Normal 3 7 7 4 3" xfId="28729"/>
    <cellStyle name="Normal 3 7 7 5" xfId="13489"/>
    <cellStyle name="Normal 3 7 7 5 2" xfId="33809"/>
    <cellStyle name="Normal 3 7 7 6" xfId="23649"/>
    <cellStyle name="Normal 3 7 8" xfId="3252"/>
    <cellStyle name="Normal 3 7 9" xfId="4393"/>
    <cellStyle name="Normal 3 7 9 2" xfId="6933"/>
    <cellStyle name="Normal 3 7 9 2 2" xfId="12013"/>
    <cellStyle name="Normal 3 7 9 2 2 2" xfId="22173"/>
    <cellStyle name="Normal 3 7 9 2 2 2 2" xfId="42493"/>
    <cellStyle name="Normal 3 7 9 2 2 3" xfId="32333"/>
    <cellStyle name="Normal 3 7 9 2 3" xfId="17093"/>
    <cellStyle name="Normal 3 7 9 2 3 2" xfId="37413"/>
    <cellStyle name="Normal 3 7 9 2 4" xfId="27253"/>
    <cellStyle name="Normal 3 7 9 3" xfId="9473"/>
    <cellStyle name="Normal 3 7 9 3 2" xfId="19633"/>
    <cellStyle name="Normal 3 7 9 3 2 2" xfId="39953"/>
    <cellStyle name="Normal 3 7 9 3 3" xfId="29793"/>
    <cellStyle name="Normal 3 7 9 4" xfId="14553"/>
    <cellStyle name="Normal 3 7 9 4 2" xfId="34873"/>
    <cellStyle name="Normal 3 7 9 5" xfId="24713"/>
    <cellStyle name="Normal 3 8" xfId="2373"/>
    <cellStyle name="Normal 3 8 10" xfId="13306"/>
    <cellStyle name="Normal 3 8 10 2" xfId="33626"/>
    <cellStyle name="Normal 3 8 11" xfId="23466"/>
    <cellStyle name="Normal 3 8 2" xfId="2374"/>
    <cellStyle name="Normal 3 8 2 2" xfId="2375"/>
    <cellStyle name="Normal 3 8 2 2 2" xfId="2376"/>
    <cellStyle name="Normal 3 8 2 2 2 2" xfId="4420"/>
    <cellStyle name="Normal 3 8 2 2 2 2 2" xfId="6960"/>
    <cellStyle name="Normal 3 8 2 2 2 2 2 2" xfId="12040"/>
    <cellStyle name="Normal 3 8 2 2 2 2 2 2 2" xfId="22200"/>
    <cellStyle name="Normal 3 8 2 2 2 2 2 2 2 2" xfId="42520"/>
    <cellStyle name="Normal 3 8 2 2 2 2 2 2 3" xfId="32360"/>
    <cellStyle name="Normal 3 8 2 2 2 2 2 3" xfId="17120"/>
    <cellStyle name="Normal 3 8 2 2 2 2 2 3 2" xfId="37440"/>
    <cellStyle name="Normal 3 8 2 2 2 2 2 4" xfId="27280"/>
    <cellStyle name="Normal 3 8 2 2 2 2 3" xfId="9500"/>
    <cellStyle name="Normal 3 8 2 2 2 2 3 2" xfId="19660"/>
    <cellStyle name="Normal 3 8 2 2 2 2 3 2 2" xfId="39980"/>
    <cellStyle name="Normal 3 8 2 2 2 2 3 3" xfId="29820"/>
    <cellStyle name="Normal 3 8 2 2 2 2 4" xfId="14580"/>
    <cellStyle name="Normal 3 8 2 2 2 2 4 2" xfId="34900"/>
    <cellStyle name="Normal 3 8 2 2 2 2 5" xfId="24740"/>
    <cellStyle name="Normal 3 8 2 2 2 3" xfId="5689"/>
    <cellStyle name="Normal 3 8 2 2 2 3 2" xfId="10769"/>
    <cellStyle name="Normal 3 8 2 2 2 3 2 2" xfId="20929"/>
    <cellStyle name="Normal 3 8 2 2 2 3 2 2 2" xfId="41249"/>
    <cellStyle name="Normal 3 8 2 2 2 3 2 3" xfId="31089"/>
    <cellStyle name="Normal 3 8 2 2 2 3 3" xfId="15849"/>
    <cellStyle name="Normal 3 8 2 2 2 3 3 2" xfId="36169"/>
    <cellStyle name="Normal 3 8 2 2 2 3 4" xfId="26009"/>
    <cellStyle name="Normal 3 8 2 2 2 4" xfId="8229"/>
    <cellStyle name="Normal 3 8 2 2 2 4 2" xfId="18389"/>
    <cellStyle name="Normal 3 8 2 2 2 4 2 2" xfId="38709"/>
    <cellStyle name="Normal 3 8 2 2 2 4 3" xfId="28549"/>
    <cellStyle name="Normal 3 8 2 2 2 5" xfId="13309"/>
    <cellStyle name="Normal 3 8 2 2 2 5 2" xfId="33629"/>
    <cellStyle name="Normal 3 8 2 2 2 6" xfId="23469"/>
    <cellStyle name="Normal 3 8 2 2 3" xfId="4419"/>
    <cellStyle name="Normal 3 8 2 2 3 2" xfId="6959"/>
    <cellStyle name="Normal 3 8 2 2 3 2 2" xfId="12039"/>
    <cellStyle name="Normal 3 8 2 2 3 2 2 2" xfId="22199"/>
    <cellStyle name="Normal 3 8 2 2 3 2 2 2 2" xfId="42519"/>
    <cellStyle name="Normal 3 8 2 2 3 2 2 3" xfId="32359"/>
    <cellStyle name="Normal 3 8 2 2 3 2 3" xfId="17119"/>
    <cellStyle name="Normal 3 8 2 2 3 2 3 2" xfId="37439"/>
    <cellStyle name="Normal 3 8 2 2 3 2 4" xfId="27279"/>
    <cellStyle name="Normal 3 8 2 2 3 3" xfId="9499"/>
    <cellStyle name="Normal 3 8 2 2 3 3 2" xfId="19659"/>
    <cellStyle name="Normal 3 8 2 2 3 3 2 2" xfId="39979"/>
    <cellStyle name="Normal 3 8 2 2 3 3 3" xfId="29819"/>
    <cellStyle name="Normal 3 8 2 2 3 4" xfId="14579"/>
    <cellStyle name="Normal 3 8 2 2 3 4 2" xfId="34899"/>
    <cellStyle name="Normal 3 8 2 2 3 5" xfId="24739"/>
    <cellStyle name="Normal 3 8 2 2 4" xfId="5688"/>
    <cellStyle name="Normal 3 8 2 2 4 2" xfId="10768"/>
    <cellStyle name="Normal 3 8 2 2 4 2 2" xfId="20928"/>
    <cellStyle name="Normal 3 8 2 2 4 2 2 2" xfId="41248"/>
    <cellStyle name="Normal 3 8 2 2 4 2 3" xfId="31088"/>
    <cellStyle name="Normal 3 8 2 2 4 3" xfId="15848"/>
    <cellStyle name="Normal 3 8 2 2 4 3 2" xfId="36168"/>
    <cellStyle name="Normal 3 8 2 2 4 4" xfId="26008"/>
    <cellStyle name="Normal 3 8 2 2 5" xfId="8228"/>
    <cellStyle name="Normal 3 8 2 2 5 2" xfId="18388"/>
    <cellStyle name="Normal 3 8 2 2 5 2 2" xfId="38708"/>
    <cellStyle name="Normal 3 8 2 2 5 3" xfId="28548"/>
    <cellStyle name="Normal 3 8 2 2 6" xfId="13308"/>
    <cellStyle name="Normal 3 8 2 2 6 2" xfId="33628"/>
    <cellStyle name="Normal 3 8 2 2 7" xfId="23468"/>
    <cellStyle name="Normal 3 8 2 3" xfId="2377"/>
    <cellStyle name="Normal 3 8 2 3 2" xfId="4421"/>
    <cellStyle name="Normal 3 8 2 3 2 2" xfId="6961"/>
    <cellStyle name="Normal 3 8 2 3 2 2 2" xfId="12041"/>
    <cellStyle name="Normal 3 8 2 3 2 2 2 2" xfId="22201"/>
    <cellStyle name="Normal 3 8 2 3 2 2 2 2 2" xfId="42521"/>
    <cellStyle name="Normal 3 8 2 3 2 2 2 3" xfId="32361"/>
    <cellStyle name="Normal 3 8 2 3 2 2 3" xfId="17121"/>
    <cellStyle name="Normal 3 8 2 3 2 2 3 2" xfId="37441"/>
    <cellStyle name="Normal 3 8 2 3 2 2 4" xfId="27281"/>
    <cellStyle name="Normal 3 8 2 3 2 3" xfId="9501"/>
    <cellStyle name="Normal 3 8 2 3 2 3 2" xfId="19661"/>
    <cellStyle name="Normal 3 8 2 3 2 3 2 2" xfId="39981"/>
    <cellStyle name="Normal 3 8 2 3 2 3 3" xfId="29821"/>
    <cellStyle name="Normal 3 8 2 3 2 4" xfId="14581"/>
    <cellStyle name="Normal 3 8 2 3 2 4 2" xfId="34901"/>
    <cellStyle name="Normal 3 8 2 3 2 5" xfId="24741"/>
    <cellStyle name="Normal 3 8 2 3 3" xfId="5690"/>
    <cellStyle name="Normal 3 8 2 3 3 2" xfId="10770"/>
    <cellStyle name="Normal 3 8 2 3 3 2 2" xfId="20930"/>
    <cellStyle name="Normal 3 8 2 3 3 2 2 2" xfId="41250"/>
    <cellStyle name="Normal 3 8 2 3 3 2 3" xfId="31090"/>
    <cellStyle name="Normal 3 8 2 3 3 3" xfId="15850"/>
    <cellStyle name="Normal 3 8 2 3 3 3 2" xfId="36170"/>
    <cellStyle name="Normal 3 8 2 3 3 4" xfId="26010"/>
    <cellStyle name="Normal 3 8 2 3 4" xfId="8230"/>
    <cellStyle name="Normal 3 8 2 3 4 2" xfId="18390"/>
    <cellStyle name="Normal 3 8 2 3 4 2 2" xfId="38710"/>
    <cellStyle name="Normal 3 8 2 3 4 3" xfId="28550"/>
    <cellStyle name="Normal 3 8 2 3 5" xfId="13310"/>
    <cellStyle name="Normal 3 8 2 3 5 2" xfId="33630"/>
    <cellStyle name="Normal 3 8 2 3 6" xfId="23470"/>
    <cellStyle name="Normal 3 8 2 4" xfId="4418"/>
    <cellStyle name="Normal 3 8 2 4 2" xfId="6958"/>
    <cellStyle name="Normal 3 8 2 4 2 2" xfId="12038"/>
    <cellStyle name="Normal 3 8 2 4 2 2 2" xfId="22198"/>
    <cellStyle name="Normal 3 8 2 4 2 2 2 2" xfId="42518"/>
    <cellStyle name="Normal 3 8 2 4 2 2 3" xfId="32358"/>
    <cellStyle name="Normal 3 8 2 4 2 3" xfId="17118"/>
    <cellStyle name="Normal 3 8 2 4 2 3 2" xfId="37438"/>
    <cellStyle name="Normal 3 8 2 4 2 4" xfId="27278"/>
    <cellStyle name="Normal 3 8 2 4 3" xfId="9498"/>
    <cellStyle name="Normal 3 8 2 4 3 2" xfId="19658"/>
    <cellStyle name="Normal 3 8 2 4 3 2 2" xfId="39978"/>
    <cellStyle name="Normal 3 8 2 4 3 3" xfId="29818"/>
    <cellStyle name="Normal 3 8 2 4 4" xfId="14578"/>
    <cellStyle name="Normal 3 8 2 4 4 2" xfId="34898"/>
    <cellStyle name="Normal 3 8 2 4 5" xfId="24738"/>
    <cellStyle name="Normal 3 8 2 5" xfId="5687"/>
    <cellStyle name="Normal 3 8 2 5 2" xfId="10767"/>
    <cellStyle name="Normal 3 8 2 5 2 2" xfId="20927"/>
    <cellStyle name="Normal 3 8 2 5 2 2 2" xfId="41247"/>
    <cellStyle name="Normal 3 8 2 5 2 3" xfId="31087"/>
    <cellStyle name="Normal 3 8 2 5 3" xfId="15847"/>
    <cellStyle name="Normal 3 8 2 5 3 2" xfId="36167"/>
    <cellStyle name="Normal 3 8 2 5 4" xfId="26007"/>
    <cellStyle name="Normal 3 8 2 6" xfId="8227"/>
    <cellStyle name="Normal 3 8 2 6 2" xfId="18387"/>
    <cellStyle name="Normal 3 8 2 6 2 2" xfId="38707"/>
    <cellStyle name="Normal 3 8 2 6 3" xfId="28547"/>
    <cellStyle name="Normal 3 8 2 7" xfId="13307"/>
    <cellStyle name="Normal 3 8 2 7 2" xfId="33627"/>
    <cellStyle name="Normal 3 8 2 8" xfId="23467"/>
    <cellStyle name="Normal 3 8 3" xfId="2378"/>
    <cellStyle name="Normal 3 8 3 2" xfId="2379"/>
    <cellStyle name="Normal 3 8 3 2 2" xfId="4423"/>
    <cellStyle name="Normal 3 8 3 2 2 2" xfId="6963"/>
    <cellStyle name="Normal 3 8 3 2 2 2 2" xfId="12043"/>
    <cellStyle name="Normal 3 8 3 2 2 2 2 2" xfId="22203"/>
    <cellStyle name="Normal 3 8 3 2 2 2 2 2 2" xfId="42523"/>
    <cellStyle name="Normal 3 8 3 2 2 2 2 3" xfId="32363"/>
    <cellStyle name="Normal 3 8 3 2 2 2 3" xfId="17123"/>
    <cellStyle name="Normal 3 8 3 2 2 2 3 2" xfId="37443"/>
    <cellStyle name="Normal 3 8 3 2 2 2 4" xfId="27283"/>
    <cellStyle name="Normal 3 8 3 2 2 3" xfId="9503"/>
    <cellStyle name="Normal 3 8 3 2 2 3 2" xfId="19663"/>
    <cellStyle name="Normal 3 8 3 2 2 3 2 2" xfId="39983"/>
    <cellStyle name="Normal 3 8 3 2 2 3 3" xfId="29823"/>
    <cellStyle name="Normal 3 8 3 2 2 4" xfId="14583"/>
    <cellStyle name="Normal 3 8 3 2 2 4 2" xfId="34903"/>
    <cellStyle name="Normal 3 8 3 2 2 5" xfId="24743"/>
    <cellStyle name="Normal 3 8 3 2 3" xfId="5692"/>
    <cellStyle name="Normal 3 8 3 2 3 2" xfId="10772"/>
    <cellStyle name="Normal 3 8 3 2 3 2 2" xfId="20932"/>
    <cellStyle name="Normal 3 8 3 2 3 2 2 2" xfId="41252"/>
    <cellStyle name="Normal 3 8 3 2 3 2 3" xfId="31092"/>
    <cellStyle name="Normal 3 8 3 2 3 3" xfId="15852"/>
    <cellStyle name="Normal 3 8 3 2 3 3 2" xfId="36172"/>
    <cellStyle name="Normal 3 8 3 2 3 4" xfId="26012"/>
    <cellStyle name="Normal 3 8 3 2 4" xfId="8232"/>
    <cellStyle name="Normal 3 8 3 2 4 2" xfId="18392"/>
    <cellStyle name="Normal 3 8 3 2 4 2 2" xfId="38712"/>
    <cellStyle name="Normal 3 8 3 2 4 3" xfId="28552"/>
    <cellStyle name="Normal 3 8 3 2 5" xfId="13312"/>
    <cellStyle name="Normal 3 8 3 2 5 2" xfId="33632"/>
    <cellStyle name="Normal 3 8 3 2 6" xfId="23472"/>
    <cellStyle name="Normal 3 8 3 3" xfId="4422"/>
    <cellStyle name="Normal 3 8 3 3 2" xfId="6962"/>
    <cellStyle name="Normal 3 8 3 3 2 2" xfId="12042"/>
    <cellStyle name="Normal 3 8 3 3 2 2 2" xfId="22202"/>
    <cellStyle name="Normal 3 8 3 3 2 2 2 2" xfId="42522"/>
    <cellStyle name="Normal 3 8 3 3 2 2 3" xfId="32362"/>
    <cellStyle name="Normal 3 8 3 3 2 3" xfId="17122"/>
    <cellStyle name="Normal 3 8 3 3 2 3 2" xfId="37442"/>
    <cellStyle name="Normal 3 8 3 3 2 4" xfId="27282"/>
    <cellStyle name="Normal 3 8 3 3 3" xfId="9502"/>
    <cellStyle name="Normal 3 8 3 3 3 2" xfId="19662"/>
    <cellStyle name="Normal 3 8 3 3 3 2 2" xfId="39982"/>
    <cellStyle name="Normal 3 8 3 3 3 3" xfId="29822"/>
    <cellStyle name="Normal 3 8 3 3 4" xfId="14582"/>
    <cellStyle name="Normal 3 8 3 3 4 2" xfId="34902"/>
    <cellStyle name="Normal 3 8 3 3 5" xfId="24742"/>
    <cellStyle name="Normal 3 8 3 4" xfId="5691"/>
    <cellStyle name="Normal 3 8 3 4 2" xfId="10771"/>
    <cellStyle name="Normal 3 8 3 4 2 2" xfId="20931"/>
    <cellStyle name="Normal 3 8 3 4 2 2 2" xfId="41251"/>
    <cellStyle name="Normal 3 8 3 4 2 3" xfId="31091"/>
    <cellStyle name="Normal 3 8 3 4 3" xfId="15851"/>
    <cellStyle name="Normal 3 8 3 4 3 2" xfId="36171"/>
    <cellStyle name="Normal 3 8 3 4 4" xfId="26011"/>
    <cellStyle name="Normal 3 8 3 5" xfId="8231"/>
    <cellStyle name="Normal 3 8 3 5 2" xfId="18391"/>
    <cellStyle name="Normal 3 8 3 5 2 2" xfId="38711"/>
    <cellStyle name="Normal 3 8 3 5 3" xfId="28551"/>
    <cellStyle name="Normal 3 8 3 6" xfId="13311"/>
    <cellStyle name="Normal 3 8 3 6 2" xfId="33631"/>
    <cellStyle name="Normal 3 8 3 7" xfId="23471"/>
    <cellStyle name="Normal 3 8 4" xfId="2380"/>
    <cellStyle name="Normal 3 8 4 2" xfId="2381"/>
    <cellStyle name="Normal 3 8 4 2 2" xfId="4424"/>
    <cellStyle name="Normal 3 8 4 2 2 2" xfId="6964"/>
    <cellStyle name="Normal 3 8 4 2 2 2 2" xfId="12044"/>
    <cellStyle name="Normal 3 8 4 2 2 2 2 2" xfId="22204"/>
    <cellStyle name="Normal 3 8 4 2 2 2 2 2 2" xfId="42524"/>
    <cellStyle name="Normal 3 8 4 2 2 2 2 3" xfId="32364"/>
    <cellStyle name="Normal 3 8 4 2 2 2 3" xfId="17124"/>
    <cellStyle name="Normal 3 8 4 2 2 2 3 2" xfId="37444"/>
    <cellStyle name="Normal 3 8 4 2 2 2 4" xfId="27284"/>
    <cellStyle name="Normal 3 8 4 2 2 3" xfId="9504"/>
    <cellStyle name="Normal 3 8 4 2 2 3 2" xfId="19664"/>
    <cellStyle name="Normal 3 8 4 2 2 3 2 2" xfId="39984"/>
    <cellStyle name="Normal 3 8 4 2 2 3 3" xfId="29824"/>
    <cellStyle name="Normal 3 8 4 2 2 4" xfId="14584"/>
    <cellStyle name="Normal 3 8 4 2 2 4 2" xfId="34904"/>
    <cellStyle name="Normal 3 8 4 2 2 5" xfId="24744"/>
    <cellStyle name="Normal 3 8 4 2 3" xfId="5693"/>
    <cellStyle name="Normal 3 8 4 2 3 2" xfId="10773"/>
    <cellStyle name="Normal 3 8 4 2 3 2 2" xfId="20933"/>
    <cellStyle name="Normal 3 8 4 2 3 2 2 2" xfId="41253"/>
    <cellStyle name="Normal 3 8 4 2 3 2 3" xfId="31093"/>
    <cellStyle name="Normal 3 8 4 2 3 3" xfId="15853"/>
    <cellStyle name="Normal 3 8 4 2 3 3 2" xfId="36173"/>
    <cellStyle name="Normal 3 8 4 2 3 4" xfId="26013"/>
    <cellStyle name="Normal 3 8 4 2 4" xfId="8233"/>
    <cellStyle name="Normal 3 8 4 2 4 2" xfId="18393"/>
    <cellStyle name="Normal 3 8 4 2 4 2 2" xfId="38713"/>
    <cellStyle name="Normal 3 8 4 2 4 3" xfId="28553"/>
    <cellStyle name="Normal 3 8 4 2 5" xfId="13313"/>
    <cellStyle name="Normal 3 8 4 2 5 2" xfId="33633"/>
    <cellStyle name="Normal 3 8 4 2 6" xfId="23473"/>
    <cellStyle name="Normal 3 8 5" xfId="3253"/>
    <cellStyle name="Normal 3 8 5 2" xfId="4601"/>
    <cellStyle name="Normal 3 8 5 2 2" xfId="7141"/>
    <cellStyle name="Normal 3 8 5 2 2 2" xfId="12221"/>
    <cellStyle name="Normal 3 8 5 2 2 2 2" xfId="22381"/>
    <cellStyle name="Normal 3 8 5 2 2 2 2 2" xfId="42701"/>
    <cellStyle name="Normal 3 8 5 2 2 2 3" xfId="32541"/>
    <cellStyle name="Normal 3 8 5 2 2 3" xfId="17301"/>
    <cellStyle name="Normal 3 8 5 2 2 3 2" xfId="37621"/>
    <cellStyle name="Normal 3 8 5 2 2 4" xfId="27461"/>
    <cellStyle name="Normal 3 8 5 2 3" xfId="9681"/>
    <cellStyle name="Normal 3 8 5 2 3 2" xfId="19841"/>
    <cellStyle name="Normal 3 8 5 2 3 2 2" xfId="40161"/>
    <cellStyle name="Normal 3 8 5 2 3 3" xfId="30001"/>
    <cellStyle name="Normal 3 8 5 2 4" xfId="14761"/>
    <cellStyle name="Normal 3 8 5 2 4 2" xfId="35081"/>
    <cellStyle name="Normal 3 8 5 2 5" xfId="24921"/>
    <cellStyle name="Normal 3 8 5 3" xfId="5870"/>
    <cellStyle name="Normal 3 8 5 3 2" xfId="10950"/>
    <cellStyle name="Normal 3 8 5 3 2 2" xfId="21110"/>
    <cellStyle name="Normal 3 8 5 3 2 2 2" xfId="41430"/>
    <cellStyle name="Normal 3 8 5 3 2 3" xfId="31270"/>
    <cellStyle name="Normal 3 8 5 3 3" xfId="16030"/>
    <cellStyle name="Normal 3 8 5 3 3 2" xfId="36350"/>
    <cellStyle name="Normal 3 8 5 3 4" xfId="26190"/>
    <cellStyle name="Normal 3 8 5 4" xfId="8410"/>
    <cellStyle name="Normal 3 8 5 4 2" xfId="18570"/>
    <cellStyle name="Normal 3 8 5 4 2 2" xfId="38890"/>
    <cellStyle name="Normal 3 8 5 4 3" xfId="28730"/>
    <cellStyle name="Normal 3 8 5 5" xfId="13490"/>
    <cellStyle name="Normal 3 8 5 5 2" xfId="33810"/>
    <cellStyle name="Normal 3 8 5 6" xfId="23650"/>
    <cellStyle name="Normal 3 8 6" xfId="3254"/>
    <cellStyle name="Normal 3 8 7" xfId="4417"/>
    <cellStyle name="Normal 3 8 7 2" xfId="6957"/>
    <cellStyle name="Normal 3 8 7 2 2" xfId="12037"/>
    <cellStyle name="Normal 3 8 7 2 2 2" xfId="22197"/>
    <cellStyle name="Normal 3 8 7 2 2 2 2" xfId="42517"/>
    <cellStyle name="Normal 3 8 7 2 2 3" xfId="32357"/>
    <cellStyle name="Normal 3 8 7 2 3" xfId="17117"/>
    <cellStyle name="Normal 3 8 7 2 3 2" xfId="37437"/>
    <cellStyle name="Normal 3 8 7 2 4" xfId="27277"/>
    <cellStyle name="Normal 3 8 7 3" xfId="9497"/>
    <cellStyle name="Normal 3 8 7 3 2" xfId="19657"/>
    <cellStyle name="Normal 3 8 7 3 2 2" xfId="39977"/>
    <cellStyle name="Normal 3 8 7 3 3" xfId="29817"/>
    <cellStyle name="Normal 3 8 7 4" xfId="14577"/>
    <cellStyle name="Normal 3 8 7 4 2" xfId="34897"/>
    <cellStyle name="Normal 3 8 7 5" xfId="24737"/>
    <cellStyle name="Normal 3 8 8" xfId="5686"/>
    <cellStyle name="Normal 3 8 8 2" xfId="10766"/>
    <cellStyle name="Normal 3 8 8 2 2" xfId="20926"/>
    <cellStyle name="Normal 3 8 8 2 2 2" xfId="41246"/>
    <cellStyle name="Normal 3 8 8 2 3" xfId="31086"/>
    <cellStyle name="Normal 3 8 8 3" xfId="15846"/>
    <cellStyle name="Normal 3 8 8 3 2" xfId="36166"/>
    <cellStyle name="Normal 3 8 8 4" xfId="26006"/>
    <cellStyle name="Normal 3 8 9" xfId="8226"/>
    <cellStyle name="Normal 3 8 9 2" xfId="18386"/>
    <cellStyle name="Normal 3 8 9 2 2" xfId="38706"/>
    <cellStyle name="Normal 3 8 9 3" xfId="28546"/>
    <cellStyle name="Normal 3 9" xfId="2382"/>
    <cellStyle name="Normal 3 9 10" xfId="13314"/>
    <cellStyle name="Normal 3 9 10 2" xfId="33634"/>
    <cellStyle name="Normal 3 9 11" xfId="23474"/>
    <cellStyle name="Normal 3 9 2" xfId="2383"/>
    <cellStyle name="Normal 3 9 2 2" xfId="2384"/>
    <cellStyle name="Normal 3 9 2 2 2" xfId="2385"/>
    <cellStyle name="Normal 3 9 2 2 2 2" xfId="4428"/>
    <cellStyle name="Normal 3 9 2 2 2 2 2" xfId="6968"/>
    <cellStyle name="Normal 3 9 2 2 2 2 2 2" xfId="12048"/>
    <cellStyle name="Normal 3 9 2 2 2 2 2 2 2" xfId="22208"/>
    <cellStyle name="Normal 3 9 2 2 2 2 2 2 2 2" xfId="42528"/>
    <cellStyle name="Normal 3 9 2 2 2 2 2 2 3" xfId="32368"/>
    <cellStyle name="Normal 3 9 2 2 2 2 2 3" xfId="17128"/>
    <cellStyle name="Normal 3 9 2 2 2 2 2 3 2" xfId="37448"/>
    <cellStyle name="Normal 3 9 2 2 2 2 2 4" xfId="27288"/>
    <cellStyle name="Normal 3 9 2 2 2 2 3" xfId="9508"/>
    <cellStyle name="Normal 3 9 2 2 2 2 3 2" xfId="19668"/>
    <cellStyle name="Normal 3 9 2 2 2 2 3 2 2" xfId="39988"/>
    <cellStyle name="Normal 3 9 2 2 2 2 3 3" xfId="29828"/>
    <cellStyle name="Normal 3 9 2 2 2 2 4" xfId="14588"/>
    <cellStyle name="Normal 3 9 2 2 2 2 4 2" xfId="34908"/>
    <cellStyle name="Normal 3 9 2 2 2 2 5" xfId="24748"/>
    <cellStyle name="Normal 3 9 2 2 2 3" xfId="5697"/>
    <cellStyle name="Normal 3 9 2 2 2 3 2" xfId="10777"/>
    <cellStyle name="Normal 3 9 2 2 2 3 2 2" xfId="20937"/>
    <cellStyle name="Normal 3 9 2 2 2 3 2 2 2" xfId="41257"/>
    <cellStyle name="Normal 3 9 2 2 2 3 2 3" xfId="31097"/>
    <cellStyle name="Normal 3 9 2 2 2 3 3" xfId="15857"/>
    <cellStyle name="Normal 3 9 2 2 2 3 3 2" xfId="36177"/>
    <cellStyle name="Normal 3 9 2 2 2 3 4" xfId="26017"/>
    <cellStyle name="Normal 3 9 2 2 2 4" xfId="8237"/>
    <cellStyle name="Normal 3 9 2 2 2 4 2" xfId="18397"/>
    <cellStyle name="Normal 3 9 2 2 2 4 2 2" xfId="38717"/>
    <cellStyle name="Normal 3 9 2 2 2 4 3" xfId="28557"/>
    <cellStyle name="Normal 3 9 2 2 2 5" xfId="13317"/>
    <cellStyle name="Normal 3 9 2 2 2 5 2" xfId="33637"/>
    <cellStyle name="Normal 3 9 2 2 2 6" xfId="23477"/>
    <cellStyle name="Normal 3 9 2 2 3" xfId="4427"/>
    <cellStyle name="Normal 3 9 2 2 3 2" xfId="6967"/>
    <cellStyle name="Normal 3 9 2 2 3 2 2" xfId="12047"/>
    <cellStyle name="Normal 3 9 2 2 3 2 2 2" xfId="22207"/>
    <cellStyle name="Normal 3 9 2 2 3 2 2 2 2" xfId="42527"/>
    <cellStyle name="Normal 3 9 2 2 3 2 2 3" xfId="32367"/>
    <cellStyle name="Normal 3 9 2 2 3 2 3" xfId="17127"/>
    <cellStyle name="Normal 3 9 2 2 3 2 3 2" xfId="37447"/>
    <cellStyle name="Normal 3 9 2 2 3 2 4" xfId="27287"/>
    <cellStyle name="Normal 3 9 2 2 3 3" xfId="9507"/>
    <cellStyle name="Normal 3 9 2 2 3 3 2" xfId="19667"/>
    <cellStyle name="Normal 3 9 2 2 3 3 2 2" xfId="39987"/>
    <cellStyle name="Normal 3 9 2 2 3 3 3" xfId="29827"/>
    <cellStyle name="Normal 3 9 2 2 3 4" xfId="14587"/>
    <cellStyle name="Normal 3 9 2 2 3 4 2" xfId="34907"/>
    <cellStyle name="Normal 3 9 2 2 3 5" xfId="24747"/>
    <cellStyle name="Normal 3 9 2 2 4" xfId="5696"/>
    <cellStyle name="Normal 3 9 2 2 4 2" xfId="10776"/>
    <cellStyle name="Normal 3 9 2 2 4 2 2" xfId="20936"/>
    <cellStyle name="Normal 3 9 2 2 4 2 2 2" xfId="41256"/>
    <cellStyle name="Normal 3 9 2 2 4 2 3" xfId="31096"/>
    <cellStyle name="Normal 3 9 2 2 4 3" xfId="15856"/>
    <cellStyle name="Normal 3 9 2 2 4 3 2" xfId="36176"/>
    <cellStyle name="Normal 3 9 2 2 4 4" xfId="26016"/>
    <cellStyle name="Normal 3 9 2 2 5" xfId="8236"/>
    <cellStyle name="Normal 3 9 2 2 5 2" xfId="18396"/>
    <cellStyle name="Normal 3 9 2 2 5 2 2" xfId="38716"/>
    <cellStyle name="Normal 3 9 2 2 5 3" xfId="28556"/>
    <cellStyle name="Normal 3 9 2 2 6" xfId="13316"/>
    <cellStyle name="Normal 3 9 2 2 6 2" xfId="33636"/>
    <cellStyle name="Normal 3 9 2 2 7" xfId="23476"/>
    <cellStyle name="Normal 3 9 2 3" xfId="2386"/>
    <cellStyle name="Normal 3 9 2 3 2" xfId="4429"/>
    <cellStyle name="Normal 3 9 2 3 2 2" xfId="6969"/>
    <cellStyle name="Normal 3 9 2 3 2 2 2" xfId="12049"/>
    <cellStyle name="Normal 3 9 2 3 2 2 2 2" xfId="22209"/>
    <cellStyle name="Normal 3 9 2 3 2 2 2 2 2" xfId="42529"/>
    <cellStyle name="Normal 3 9 2 3 2 2 2 3" xfId="32369"/>
    <cellStyle name="Normal 3 9 2 3 2 2 3" xfId="17129"/>
    <cellStyle name="Normal 3 9 2 3 2 2 3 2" xfId="37449"/>
    <cellStyle name="Normal 3 9 2 3 2 2 4" xfId="27289"/>
    <cellStyle name="Normal 3 9 2 3 2 3" xfId="9509"/>
    <cellStyle name="Normal 3 9 2 3 2 3 2" xfId="19669"/>
    <cellStyle name="Normal 3 9 2 3 2 3 2 2" xfId="39989"/>
    <cellStyle name="Normal 3 9 2 3 2 3 3" xfId="29829"/>
    <cellStyle name="Normal 3 9 2 3 2 4" xfId="14589"/>
    <cellStyle name="Normal 3 9 2 3 2 4 2" xfId="34909"/>
    <cellStyle name="Normal 3 9 2 3 2 5" xfId="24749"/>
    <cellStyle name="Normal 3 9 2 3 3" xfId="5698"/>
    <cellStyle name="Normal 3 9 2 3 3 2" xfId="10778"/>
    <cellStyle name="Normal 3 9 2 3 3 2 2" xfId="20938"/>
    <cellStyle name="Normal 3 9 2 3 3 2 2 2" xfId="41258"/>
    <cellStyle name="Normal 3 9 2 3 3 2 3" xfId="31098"/>
    <cellStyle name="Normal 3 9 2 3 3 3" xfId="15858"/>
    <cellStyle name="Normal 3 9 2 3 3 3 2" xfId="36178"/>
    <cellStyle name="Normal 3 9 2 3 3 4" xfId="26018"/>
    <cellStyle name="Normal 3 9 2 3 4" xfId="8238"/>
    <cellStyle name="Normal 3 9 2 3 4 2" xfId="18398"/>
    <cellStyle name="Normal 3 9 2 3 4 2 2" xfId="38718"/>
    <cellStyle name="Normal 3 9 2 3 4 3" xfId="28558"/>
    <cellStyle name="Normal 3 9 2 3 5" xfId="13318"/>
    <cellStyle name="Normal 3 9 2 3 5 2" xfId="33638"/>
    <cellStyle name="Normal 3 9 2 3 6" xfId="23478"/>
    <cellStyle name="Normal 3 9 2 4" xfId="4426"/>
    <cellStyle name="Normal 3 9 2 4 2" xfId="6966"/>
    <cellStyle name="Normal 3 9 2 4 2 2" xfId="12046"/>
    <cellStyle name="Normal 3 9 2 4 2 2 2" xfId="22206"/>
    <cellStyle name="Normal 3 9 2 4 2 2 2 2" xfId="42526"/>
    <cellStyle name="Normal 3 9 2 4 2 2 3" xfId="32366"/>
    <cellStyle name="Normal 3 9 2 4 2 3" xfId="17126"/>
    <cellStyle name="Normal 3 9 2 4 2 3 2" xfId="37446"/>
    <cellStyle name="Normal 3 9 2 4 2 4" xfId="27286"/>
    <cellStyle name="Normal 3 9 2 4 3" xfId="9506"/>
    <cellStyle name="Normal 3 9 2 4 3 2" xfId="19666"/>
    <cellStyle name="Normal 3 9 2 4 3 2 2" xfId="39986"/>
    <cellStyle name="Normal 3 9 2 4 3 3" xfId="29826"/>
    <cellStyle name="Normal 3 9 2 4 4" xfId="14586"/>
    <cellStyle name="Normal 3 9 2 4 4 2" xfId="34906"/>
    <cellStyle name="Normal 3 9 2 4 5" xfId="24746"/>
    <cellStyle name="Normal 3 9 2 5" xfId="5695"/>
    <cellStyle name="Normal 3 9 2 5 2" xfId="10775"/>
    <cellStyle name="Normal 3 9 2 5 2 2" xfId="20935"/>
    <cellStyle name="Normal 3 9 2 5 2 2 2" xfId="41255"/>
    <cellStyle name="Normal 3 9 2 5 2 3" xfId="31095"/>
    <cellStyle name="Normal 3 9 2 5 3" xfId="15855"/>
    <cellStyle name="Normal 3 9 2 5 3 2" xfId="36175"/>
    <cellStyle name="Normal 3 9 2 5 4" xfId="26015"/>
    <cellStyle name="Normal 3 9 2 6" xfId="8235"/>
    <cellStyle name="Normal 3 9 2 6 2" xfId="18395"/>
    <cellStyle name="Normal 3 9 2 6 2 2" xfId="38715"/>
    <cellStyle name="Normal 3 9 2 6 3" xfId="28555"/>
    <cellStyle name="Normal 3 9 2 7" xfId="13315"/>
    <cellStyle name="Normal 3 9 2 7 2" xfId="33635"/>
    <cellStyle name="Normal 3 9 2 8" xfId="23475"/>
    <cellStyle name="Normal 3 9 3" xfId="2387"/>
    <cellStyle name="Normal 3 9 3 2" xfId="2388"/>
    <cellStyle name="Normal 3 9 3 2 2" xfId="4431"/>
    <cellStyle name="Normal 3 9 3 2 2 2" xfId="6971"/>
    <cellStyle name="Normal 3 9 3 2 2 2 2" xfId="12051"/>
    <cellStyle name="Normal 3 9 3 2 2 2 2 2" xfId="22211"/>
    <cellStyle name="Normal 3 9 3 2 2 2 2 2 2" xfId="42531"/>
    <cellStyle name="Normal 3 9 3 2 2 2 2 3" xfId="32371"/>
    <cellStyle name="Normal 3 9 3 2 2 2 3" xfId="17131"/>
    <cellStyle name="Normal 3 9 3 2 2 2 3 2" xfId="37451"/>
    <cellStyle name="Normal 3 9 3 2 2 2 4" xfId="27291"/>
    <cellStyle name="Normal 3 9 3 2 2 3" xfId="9511"/>
    <cellStyle name="Normal 3 9 3 2 2 3 2" xfId="19671"/>
    <cellStyle name="Normal 3 9 3 2 2 3 2 2" xfId="39991"/>
    <cellStyle name="Normal 3 9 3 2 2 3 3" xfId="29831"/>
    <cellStyle name="Normal 3 9 3 2 2 4" xfId="14591"/>
    <cellStyle name="Normal 3 9 3 2 2 4 2" xfId="34911"/>
    <cellStyle name="Normal 3 9 3 2 2 5" xfId="24751"/>
    <cellStyle name="Normal 3 9 3 2 3" xfId="5700"/>
    <cellStyle name="Normal 3 9 3 2 3 2" xfId="10780"/>
    <cellStyle name="Normal 3 9 3 2 3 2 2" xfId="20940"/>
    <cellStyle name="Normal 3 9 3 2 3 2 2 2" xfId="41260"/>
    <cellStyle name="Normal 3 9 3 2 3 2 3" xfId="31100"/>
    <cellStyle name="Normal 3 9 3 2 3 3" xfId="15860"/>
    <cellStyle name="Normal 3 9 3 2 3 3 2" xfId="36180"/>
    <cellStyle name="Normal 3 9 3 2 3 4" xfId="26020"/>
    <cellStyle name="Normal 3 9 3 2 4" xfId="8240"/>
    <cellStyle name="Normal 3 9 3 2 4 2" xfId="18400"/>
    <cellStyle name="Normal 3 9 3 2 4 2 2" xfId="38720"/>
    <cellStyle name="Normal 3 9 3 2 4 3" xfId="28560"/>
    <cellStyle name="Normal 3 9 3 2 5" xfId="13320"/>
    <cellStyle name="Normal 3 9 3 2 5 2" xfId="33640"/>
    <cellStyle name="Normal 3 9 3 2 6" xfId="23480"/>
    <cellStyle name="Normal 3 9 3 3" xfId="4430"/>
    <cellStyle name="Normal 3 9 3 3 2" xfId="6970"/>
    <cellStyle name="Normal 3 9 3 3 2 2" xfId="12050"/>
    <cellStyle name="Normal 3 9 3 3 2 2 2" xfId="22210"/>
    <cellStyle name="Normal 3 9 3 3 2 2 2 2" xfId="42530"/>
    <cellStyle name="Normal 3 9 3 3 2 2 3" xfId="32370"/>
    <cellStyle name="Normal 3 9 3 3 2 3" xfId="17130"/>
    <cellStyle name="Normal 3 9 3 3 2 3 2" xfId="37450"/>
    <cellStyle name="Normal 3 9 3 3 2 4" xfId="27290"/>
    <cellStyle name="Normal 3 9 3 3 3" xfId="9510"/>
    <cellStyle name="Normal 3 9 3 3 3 2" xfId="19670"/>
    <cellStyle name="Normal 3 9 3 3 3 2 2" xfId="39990"/>
    <cellStyle name="Normal 3 9 3 3 3 3" xfId="29830"/>
    <cellStyle name="Normal 3 9 3 3 4" xfId="14590"/>
    <cellStyle name="Normal 3 9 3 3 4 2" xfId="34910"/>
    <cellStyle name="Normal 3 9 3 3 5" xfId="24750"/>
    <cellStyle name="Normal 3 9 3 4" xfId="5699"/>
    <cellStyle name="Normal 3 9 3 4 2" xfId="10779"/>
    <cellStyle name="Normal 3 9 3 4 2 2" xfId="20939"/>
    <cellStyle name="Normal 3 9 3 4 2 2 2" xfId="41259"/>
    <cellStyle name="Normal 3 9 3 4 2 3" xfId="31099"/>
    <cellStyle name="Normal 3 9 3 4 3" xfId="15859"/>
    <cellStyle name="Normal 3 9 3 4 3 2" xfId="36179"/>
    <cellStyle name="Normal 3 9 3 4 4" xfId="26019"/>
    <cellStyle name="Normal 3 9 3 5" xfId="8239"/>
    <cellStyle name="Normal 3 9 3 5 2" xfId="18399"/>
    <cellStyle name="Normal 3 9 3 5 2 2" xfId="38719"/>
    <cellStyle name="Normal 3 9 3 5 3" xfId="28559"/>
    <cellStyle name="Normal 3 9 3 6" xfId="13319"/>
    <cellStyle name="Normal 3 9 3 6 2" xfId="33639"/>
    <cellStyle name="Normal 3 9 3 7" xfId="23479"/>
    <cellStyle name="Normal 3 9 4" xfId="2389"/>
    <cellStyle name="Normal 3 9 4 2" xfId="2390"/>
    <cellStyle name="Normal 3 9 4 2 2" xfId="4432"/>
    <cellStyle name="Normal 3 9 4 2 2 2" xfId="6972"/>
    <cellStyle name="Normal 3 9 4 2 2 2 2" xfId="12052"/>
    <cellStyle name="Normal 3 9 4 2 2 2 2 2" xfId="22212"/>
    <cellStyle name="Normal 3 9 4 2 2 2 2 2 2" xfId="42532"/>
    <cellStyle name="Normal 3 9 4 2 2 2 2 3" xfId="32372"/>
    <cellStyle name="Normal 3 9 4 2 2 2 3" xfId="17132"/>
    <cellStyle name="Normal 3 9 4 2 2 2 3 2" xfId="37452"/>
    <cellStyle name="Normal 3 9 4 2 2 2 4" xfId="27292"/>
    <cellStyle name="Normal 3 9 4 2 2 3" xfId="9512"/>
    <cellStyle name="Normal 3 9 4 2 2 3 2" xfId="19672"/>
    <cellStyle name="Normal 3 9 4 2 2 3 2 2" xfId="39992"/>
    <cellStyle name="Normal 3 9 4 2 2 3 3" xfId="29832"/>
    <cellStyle name="Normal 3 9 4 2 2 4" xfId="14592"/>
    <cellStyle name="Normal 3 9 4 2 2 4 2" xfId="34912"/>
    <cellStyle name="Normal 3 9 4 2 2 5" xfId="24752"/>
    <cellStyle name="Normal 3 9 4 2 3" xfId="5701"/>
    <cellStyle name="Normal 3 9 4 2 3 2" xfId="10781"/>
    <cellStyle name="Normal 3 9 4 2 3 2 2" xfId="20941"/>
    <cellStyle name="Normal 3 9 4 2 3 2 2 2" xfId="41261"/>
    <cellStyle name="Normal 3 9 4 2 3 2 3" xfId="31101"/>
    <cellStyle name="Normal 3 9 4 2 3 3" xfId="15861"/>
    <cellStyle name="Normal 3 9 4 2 3 3 2" xfId="36181"/>
    <cellStyle name="Normal 3 9 4 2 3 4" xfId="26021"/>
    <cellStyle name="Normal 3 9 4 2 4" xfId="8241"/>
    <cellStyle name="Normal 3 9 4 2 4 2" xfId="18401"/>
    <cellStyle name="Normal 3 9 4 2 4 2 2" xfId="38721"/>
    <cellStyle name="Normal 3 9 4 2 4 3" xfId="28561"/>
    <cellStyle name="Normal 3 9 4 2 5" xfId="13321"/>
    <cellStyle name="Normal 3 9 4 2 5 2" xfId="33641"/>
    <cellStyle name="Normal 3 9 4 2 6" xfId="23481"/>
    <cellStyle name="Normal 3 9 5" xfId="3255"/>
    <cellStyle name="Normal 3 9 5 2" xfId="4602"/>
    <cellStyle name="Normal 3 9 5 2 2" xfId="7142"/>
    <cellStyle name="Normal 3 9 5 2 2 2" xfId="12222"/>
    <cellStyle name="Normal 3 9 5 2 2 2 2" xfId="22382"/>
    <cellStyle name="Normal 3 9 5 2 2 2 2 2" xfId="42702"/>
    <cellStyle name="Normal 3 9 5 2 2 2 3" xfId="32542"/>
    <cellStyle name="Normal 3 9 5 2 2 3" xfId="17302"/>
    <cellStyle name="Normal 3 9 5 2 2 3 2" xfId="37622"/>
    <cellStyle name="Normal 3 9 5 2 2 4" xfId="27462"/>
    <cellStyle name="Normal 3 9 5 2 3" xfId="9682"/>
    <cellStyle name="Normal 3 9 5 2 3 2" xfId="19842"/>
    <cellStyle name="Normal 3 9 5 2 3 2 2" xfId="40162"/>
    <cellStyle name="Normal 3 9 5 2 3 3" xfId="30002"/>
    <cellStyle name="Normal 3 9 5 2 4" xfId="14762"/>
    <cellStyle name="Normal 3 9 5 2 4 2" xfId="35082"/>
    <cellStyle name="Normal 3 9 5 2 5" xfId="24922"/>
    <cellStyle name="Normal 3 9 5 3" xfId="5871"/>
    <cellStyle name="Normal 3 9 5 3 2" xfId="10951"/>
    <cellStyle name="Normal 3 9 5 3 2 2" xfId="21111"/>
    <cellStyle name="Normal 3 9 5 3 2 2 2" xfId="41431"/>
    <cellStyle name="Normal 3 9 5 3 2 3" xfId="31271"/>
    <cellStyle name="Normal 3 9 5 3 3" xfId="16031"/>
    <cellStyle name="Normal 3 9 5 3 3 2" xfId="36351"/>
    <cellStyle name="Normal 3 9 5 3 4" xfId="26191"/>
    <cellStyle name="Normal 3 9 5 4" xfId="8411"/>
    <cellStyle name="Normal 3 9 5 4 2" xfId="18571"/>
    <cellStyle name="Normal 3 9 5 4 2 2" xfId="38891"/>
    <cellStyle name="Normal 3 9 5 4 3" xfId="28731"/>
    <cellStyle name="Normal 3 9 5 5" xfId="13491"/>
    <cellStyle name="Normal 3 9 5 5 2" xfId="33811"/>
    <cellStyle name="Normal 3 9 5 6" xfId="23651"/>
    <cellStyle name="Normal 3 9 6" xfId="3256"/>
    <cellStyle name="Normal 3 9 7" xfId="4425"/>
    <cellStyle name="Normal 3 9 7 2" xfId="6965"/>
    <cellStyle name="Normal 3 9 7 2 2" xfId="12045"/>
    <cellStyle name="Normal 3 9 7 2 2 2" xfId="22205"/>
    <cellStyle name="Normal 3 9 7 2 2 2 2" xfId="42525"/>
    <cellStyle name="Normal 3 9 7 2 2 3" xfId="32365"/>
    <cellStyle name="Normal 3 9 7 2 3" xfId="17125"/>
    <cellStyle name="Normal 3 9 7 2 3 2" xfId="37445"/>
    <cellStyle name="Normal 3 9 7 2 4" xfId="27285"/>
    <cellStyle name="Normal 3 9 7 3" xfId="9505"/>
    <cellStyle name="Normal 3 9 7 3 2" xfId="19665"/>
    <cellStyle name="Normal 3 9 7 3 2 2" xfId="39985"/>
    <cellStyle name="Normal 3 9 7 3 3" xfId="29825"/>
    <cellStyle name="Normal 3 9 7 4" xfId="14585"/>
    <cellStyle name="Normal 3 9 7 4 2" xfId="34905"/>
    <cellStyle name="Normal 3 9 7 5" xfId="24745"/>
    <cellStyle name="Normal 3 9 8" xfId="5694"/>
    <cellStyle name="Normal 3 9 8 2" xfId="10774"/>
    <cellStyle name="Normal 3 9 8 2 2" xfId="20934"/>
    <cellStyle name="Normal 3 9 8 2 2 2" xfId="41254"/>
    <cellStyle name="Normal 3 9 8 2 3" xfId="31094"/>
    <cellStyle name="Normal 3 9 8 3" xfId="15854"/>
    <cellStyle name="Normal 3 9 8 3 2" xfId="36174"/>
    <cellStyle name="Normal 3 9 8 4" xfId="26014"/>
    <cellStyle name="Normal 3 9 9" xfId="8234"/>
    <cellStyle name="Normal 3 9 9 2" xfId="18394"/>
    <cellStyle name="Normal 3 9 9 2 2" xfId="38714"/>
    <cellStyle name="Normal 3 9 9 3" xfId="28554"/>
    <cellStyle name="Normal 3_2011-06-22 LIFFE_tcm6-57840" xfId="2391"/>
    <cellStyle name="Normal 30" xfId="2392"/>
    <cellStyle name="Normal 30 2" xfId="3257"/>
    <cellStyle name="Normal 30 3" xfId="3258"/>
    <cellStyle name="Normal 30 3 2" xfId="4603"/>
    <cellStyle name="Normal 30 3 2 2" xfId="7143"/>
    <cellStyle name="Normal 30 3 2 2 2" xfId="12223"/>
    <cellStyle name="Normal 30 3 2 2 2 2" xfId="22383"/>
    <cellStyle name="Normal 30 3 2 2 2 2 2" xfId="42703"/>
    <cellStyle name="Normal 30 3 2 2 2 3" xfId="32543"/>
    <cellStyle name="Normal 30 3 2 2 3" xfId="17303"/>
    <cellStyle name="Normal 30 3 2 2 3 2" xfId="37623"/>
    <cellStyle name="Normal 30 3 2 2 4" xfId="27463"/>
    <cellStyle name="Normal 30 3 2 3" xfId="9683"/>
    <cellStyle name="Normal 30 3 2 3 2" xfId="19843"/>
    <cellStyle name="Normal 30 3 2 3 2 2" xfId="40163"/>
    <cellStyle name="Normal 30 3 2 3 3" xfId="30003"/>
    <cellStyle name="Normal 30 3 2 4" xfId="14763"/>
    <cellStyle name="Normal 30 3 2 4 2" xfId="35083"/>
    <cellStyle name="Normal 30 3 2 5" xfId="24923"/>
    <cellStyle name="Normal 30 3 3" xfId="5872"/>
    <cellStyle name="Normal 30 3 3 2" xfId="10952"/>
    <cellStyle name="Normal 30 3 3 2 2" xfId="21112"/>
    <cellStyle name="Normal 30 3 3 2 2 2" xfId="41432"/>
    <cellStyle name="Normal 30 3 3 2 3" xfId="31272"/>
    <cellStyle name="Normal 30 3 3 3" xfId="16032"/>
    <cellStyle name="Normal 30 3 3 3 2" xfId="36352"/>
    <cellStyle name="Normal 30 3 3 4" xfId="26192"/>
    <cellStyle name="Normal 30 3 4" xfId="8412"/>
    <cellStyle name="Normal 30 3 4 2" xfId="18572"/>
    <cellStyle name="Normal 30 3 4 2 2" xfId="38892"/>
    <cellStyle name="Normal 30 3 4 3" xfId="28732"/>
    <cellStyle name="Normal 30 3 5" xfId="13492"/>
    <cellStyle name="Normal 30 3 5 2" xfId="33812"/>
    <cellStyle name="Normal 30 3 6" xfId="23652"/>
    <cellStyle name="Normal 30 4" xfId="3259"/>
    <cellStyle name="Normal 30 5" xfId="4433"/>
    <cellStyle name="Normal 30 5 2" xfId="6973"/>
    <cellStyle name="Normal 30 5 2 2" xfId="12053"/>
    <cellStyle name="Normal 30 5 2 2 2" xfId="22213"/>
    <cellStyle name="Normal 30 5 2 2 2 2" xfId="42533"/>
    <cellStyle name="Normal 30 5 2 2 3" xfId="32373"/>
    <cellStyle name="Normal 30 5 2 3" xfId="17133"/>
    <cellStyle name="Normal 30 5 2 3 2" xfId="37453"/>
    <cellStyle name="Normal 30 5 2 4" xfId="27293"/>
    <cellStyle name="Normal 30 5 3" xfId="9513"/>
    <cellStyle name="Normal 30 5 3 2" xfId="19673"/>
    <cellStyle name="Normal 30 5 3 2 2" xfId="39993"/>
    <cellStyle name="Normal 30 5 3 3" xfId="29833"/>
    <cellStyle name="Normal 30 5 4" xfId="14593"/>
    <cellStyle name="Normal 30 5 4 2" xfId="34913"/>
    <cellStyle name="Normal 30 5 5" xfId="24753"/>
    <cellStyle name="Normal 30 6" xfId="5702"/>
    <cellStyle name="Normal 30 6 2" xfId="10782"/>
    <cellStyle name="Normal 30 6 2 2" xfId="20942"/>
    <cellStyle name="Normal 30 6 2 2 2" xfId="41262"/>
    <cellStyle name="Normal 30 6 2 3" xfId="31102"/>
    <cellStyle name="Normal 30 6 3" xfId="15862"/>
    <cellStyle name="Normal 30 6 3 2" xfId="36182"/>
    <cellStyle name="Normal 30 6 4" xfId="26022"/>
    <cellStyle name="Normal 30 7" xfId="8242"/>
    <cellStyle name="Normal 30 7 2" xfId="18402"/>
    <cellStyle name="Normal 30 7 2 2" xfId="38722"/>
    <cellStyle name="Normal 30 7 3" xfId="28562"/>
    <cellStyle name="Normal 30 8" xfId="13322"/>
    <cellStyle name="Normal 30 8 2" xfId="33642"/>
    <cellStyle name="Normal 30 9" xfId="23482"/>
    <cellStyle name="Normal 31" xfId="2393"/>
    <cellStyle name="Normal 31 2" xfId="3260"/>
    <cellStyle name="Normal 31 3" xfId="3261"/>
    <cellStyle name="Normal 31 3 2" xfId="4604"/>
    <cellStyle name="Normal 31 3 2 2" xfId="7144"/>
    <cellStyle name="Normal 31 3 2 2 2" xfId="12224"/>
    <cellStyle name="Normal 31 3 2 2 2 2" xfId="22384"/>
    <cellStyle name="Normal 31 3 2 2 2 2 2" xfId="42704"/>
    <cellStyle name="Normal 31 3 2 2 2 3" xfId="32544"/>
    <cellStyle name="Normal 31 3 2 2 3" xfId="17304"/>
    <cellStyle name="Normal 31 3 2 2 3 2" xfId="37624"/>
    <cellStyle name="Normal 31 3 2 2 4" xfId="27464"/>
    <cellStyle name="Normal 31 3 2 3" xfId="9684"/>
    <cellStyle name="Normal 31 3 2 3 2" xfId="19844"/>
    <cellStyle name="Normal 31 3 2 3 2 2" xfId="40164"/>
    <cellStyle name="Normal 31 3 2 3 3" xfId="30004"/>
    <cellStyle name="Normal 31 3 2 4" xfId="14764"/>
    <cellStyle name="Normal 31 3 2 4 2" xfId="35084"/>
    <cellStyle name="Normal 31 3 2 5" xfId="24924"/>
    <cellStyle name="Normal 31 3 3" xfId="5873"/>
    <cellStyle name="Normal 31 3 3 2" xfId="10953"/>
    <cellStyle name="Normal 31 3 3 2 2" xfId="21113"/>
    <cellStyle name="Normal 31 3 3 2 2 2" xfId="41433"/>
    <cellStyle name="Normal 31 3 3 2 3" xfId="31273"/>
    <cellStyle name="Normal 31 3 3 3" xfId="16033"/>
    <cellStyle name="Normal 31 3 3 3 2" xfId="36353"/>
    <cellStyle name="Normal 31 3 3 4" xfId="26193"/>
    <cellStyle name="Normal 31 3 4" xfId="8413"/>
    <cellStyle name="Normal 31 3 4 2" xfId="18573"/>
    <cellStyle name="Normal 31 3 4 2 2" xfId="38893"/>
    <cellStyle name="Normal 31 3 4 3" xfId="28733"/>
    <cellStyle name="Normal 31 3 5" xfId="13493"/>
    <cellStyle name="Normal 31 3 5 2" xfId="33813"/>
    <cellStyle name="Normal 31 3 6" xfId="23653"/>
    <cellStyle name="Normal 31 4" xfId="3262"/>
    <cellStyle name="Normal 31 5" xfId="4434"/>
    <cellStyle name="Normal 31 5 2" xfId="6974"/>
    <cellStyle name="Normal 31 5 2 2" xfId="12054"/>
    <cellStyle name="Normal 31 5 2 2 2" xfId="22214"/>
    <cellStyle name="Normal 31 5 2 2 2 2" xfId="42534"/>
    <cellStyle name="Normal 31 5 2 2 3" xfId="32374"/>
    <cellStyle name="Normal 31 5 2 3" xfId="17134"/>
    <cellStyle name="Normal 31 5 2 3 2" xfId="37454"/>
    <cellStyle name="Normal 31 5 2 4" xfId="27294"/>
    <cellStyle name="Normal 31 5 3" xfId="9514"/>
    <cellStyle name="Normal 31 5 3 2" xfId="19674"/>
    <cellStyle name="Normal 31 5 3 2 2" xfId="39994"/>
    <cellStyle name="Normal 31 5 3 3" xfId="29834"/>
    <cellStyle name="Normal 31 5 4" xfId="14594"/>
    <cellStyle name="Normal 31 5 4 2" xfId="34914"/>
    <cellStyle name="Normal 31 5 5" xfId="24754"/>
    <cellStyle name="Normal 31 6" xfId="5703"/>
    <cellStyle name="Normal 31 6 2" xfId="10783"/>
    <cellStyle name="Normal 31 6 2 2" xfId="20943"/>
    <cellStyle name="Normal 31 6 2 2 2" xfId="41263"/>
    <cellStyle name="Normal 31 6 2 3" xfId="31103"/>
    <cellStyle name="Normal 31 6 3" xfId="15863"/>
    <cellStyle name="Normal 31 6 3 2" xfId="36183"/>
    <cellStyle name="Normal 31 6 4" xfId="26023"/>
    <cellStyle name="Normal 31 7" xfId="8243"/>
    <cellStyle name="Normal 31 7 2" xfId="18403"/>
    <cellStyle name="Normal 31 7 2 2" xfId="38723"/>
    <cellStyle name="Normal 31 7 3" xfId="28563"/>
    <cellStyle name="Normal 31 8" xfId="13323"/>
    <cellStyle name="Normal 31 8 2" xfId="33643"/>
    <cellStyle name="Normal 31 9" xfId="23483"/>
    <cellStyle name="Normal 32" xfId="2394"/>
    <cellStyle name="Normal 32 2" xfId="3263"/>
    <cellStyle name="Normal 32 3" xfId="3264"/>
    <cellStyle name="Normal 32 4" xfId="3265"/>
    <cellStyle name="Normal 33" xfId="2395"/>
    <cellStyle name="Normal 33 2" xfId="3266"/>
    <cellStyle name="Normal 33 3" xfId="3267"/>
    <cellStyle name="Normal 33 4" xfId="3268"/>
    <cellStyle name="Normal 34" xfId="2396"/>
    <cellStyle name="Normal 34 2" xfId="3269"/>
    <cellStyle name="Normal 34 3" xfId="3270"/>
    <cellStyle name="Normal 34 4" xfId="3271"/>
    <cellStyle name="Normal 35" xfId="2397"/>
    <cellStyle name="Normal 35 2" xfId="3272"/>
    <cellStyle name="Normal 35 3" xfId="3273"/>
    <cellStyle name="Normal 35 3 2" xfId="4605"/>
    <cellStyle name="Normal 35 3 2 2" xfId="7145"/>
    <cellStyle name="Normal 35 3 2 2 2" xfId="12225"/>
    <cellStyle name="Normal 35 3 2 2 2 2" xfId="22385"/>
    <cellStyle name="Normal 35 3 2 2 2 2 2" xfId="42705"/>
    <cellStyle name="Normal 35 3 2 2 2 3" xfId="32545"/>
    <cellStyle name="Normal 35 3 2 2 3" xfId="17305"/>
    <cellStyle name="Normal 35 3 2 2 3 2" xfId="37625"/>
    <cellStyle name="Normal 35 3 2 2 4" xfId="27465"/>
    <cellStyle name="Normal 35 3 2 3" xfId="9685"/>
    <cellStyle name="Normal 35 3 2 3 2" xfId="19845"/>
    <cellStyle name="Normal 35 3 2 3 2 2" xfId="40165"/>
    <cellStyle name="Normal 35 3 2 3 3" xfId="30005"/>
    <cellStyle name="Normal 35 3 2 4" xfId="14765"/>
    <cellStyle name="Normal 35 3 2 4 2" xfId="35085"/>
    <cellStyle name="Normal 35 3 2 5" xfId="24925"/>
    <cellStyle name="Normal 35 3 3" xfId="5874"/>
    <cellStyle name="Normal 35 3 3 2" xfId="10954"/>
    <cellStyle name="Normal 35 3 3 2 2" xfId="21114"/>
    <cellStyle name="Normal 35 3 3 2 2 2" xfId="41434"/>
    <cellStyle name="Normal 35 3 3 2 3" xfId="31274"/>
    <cellStyle name="Normal 35 3 3 3" xfId="16034"/>
    <cellStyle name="Normal 35 3 3 3 2" xfId="36354"/>
    <cellStyle name="Normal 35 3 3 4" xfId="26194"/>
    <cellStyle name="Normal 35 3 4" xfId="8414"/>
    <cellStyle name="Normal 35 3 4 2" xfId="18574"/>
    <cellStyle name="Normal 35 3 4 2 2" xfId="38894"/>
    <cellStyle name="Normal 35 3 4 3" xfId="28734"/>
    <cellStyle name="Normal 35 3 5" xfId="13494"/>
    <cellStyle name="Normal 35 3 5 2" xfId="33814"/>
    <cellStyle name="Normal 35 3 6" xfId="23654"/>
    <cellStyle name="Normal 35 4" xfId="3274"/>
    <cellStyle name="Normal 35 5" xfId="4435"/>
    <cellStyle name="Normal 35 5 2" xfId="6975"/>
    <cellStyle name="Normal 35 5 2 2" xfId="12055"/>
    <cellStyle name="Normal 35 5 2 2 2" xfId="22215"/>
    <cellStyle name="Normal 35 5 2 2 2 2" xfId="42535"/>
    <cellStyle name="Normal 35 5 2 2 3" xfId="32375"/>
    <cellStyle name="Normal 35 5 2 3" xfId="17135"/>
    <cellStyle name="Normal 35 5 2 3 2" xfId="37455"/>
    <cellStyle name="Normal 35 5 2 4" xfId="27295"/>
    <cellStyle name="Normal 35 5 3" xfId="9515"/>
    <cellStyle name="Normal 35 5 3 2" xfId="19675"/>
    <cellStyle name="Normal 35 5 3 2 2" xfId="39995"/>
    <cellStyle name="Normal 35 5 3 3" xfId="29835"/>
    <cellStyle name="Normal 35 5 4" xfId="14595"/>
    <cellStyle name="Normal 35 5 4 2" xfId="34915"/>
    <cellStyle name="Normal 35 5 5" xfId="24755"/>
    <cellStyle name="Normal 35 6" xfId="5704"/>
    <cellStyle name="Normal 35 6 2" xfId="10784"/>
    <cellStyle name="Normal 35 6 2 2" xfId="20944"/>
    <cellStyle name="Normal 35 6 2 2 2" xfId="41264"/>
    <cellStyle name="Normal 35 6 2 3" xfId="31104"/>
    <cellStyle name="Normal 35 6 3" xfId="15864"/>
    <cellStyle name="Normal 35 6 3 2" xfId="36184"/>
    <cellStyle name="Normal 35 6 4" xfId="26024"/>
    <cellStyle name="Normal 35 7" xfId="8244"/>
    <cellStyle name="Normal 35 7 2" xfId="18404"/>
    <cellStyle name="Normal 35 7 2 2" xfId="38724"/>
    <cellStyle name="Normal 35 7 3" xfId="28564"/>
    <cellStyle name="Normal 35 8" xfId="13324"/>
    <cellStyle name="Normal 35 8 2" xfId="33644"/>
    <cellStyle name="Normal 35 9" xfId="23484"/>
    <cellStyle name="Normal 36" xfId="3275"/>
    <cellStyle name="Normal 36 2" xfId="3276"/>
    <cellStyle name="Normal 37" xfId="3277"/>
    <cellStyle name="Normal 37 2" xfId="3278"/>
    <cellStyle name="Normal 38" xfId="3279"/>
    <cellStyle name="Normal 38 2" xfId="3280"/>
    <cellStyle name="Normal 39" xfId="3281"/>
    <cellStyle name="Normal 4" xfId="2398"/>
    <cellStyle name="Normal 4 10" xfId="2399"/>
    <cellStyle name="Normal 4 10 2" xfId="2400"/>
    <cellStyle name="Normal 4 10 3" xfId="2401"/>
    <cellStyle name="Normal 4 10 4" xfId="2402"/>
    <cellStyle name="Normal 4 10 4 2" xfId="4437"/>
    <cellStyle name="Normal 4 10 4 2 2" xfId="6977"/>
    <cellStyle name="Normal 4 10 4 2 2 2" xfId="12057"/>
    <cellStyle name="Normal 4 10 4 2 2 2 2" xfId="22217"/>
    <cellStyle name="Normal 4 10 4 2 2 2 2 2" xfId="42537"/>
    <cellStyle name="Normal 4 10 4 2 2 2 3" xfId="32377"/>
    <cellStyle name="Normal 4 10 4 2 2 3" xfId="17137"/>
    <cellStyle name="Normal 4 10 4 2 2 3 2" xfId="37457"/>
    <cellStyle name="Normal 4 10 4 2 2 4" xfId="27297"/>
    <cellStyle name="Normal 4 10 4 2 3" xfId="9517"/>
    <cellStyle name="Normal 4 10 4 2 3 2" xfId="19677"/>
    <cellStyle name="Normal 4 10 4 2 3 2 2" xfId="39997"/>
    <cellStyle name="Normal 4 10 4 2 3 3" xfId="29837"/>
    <cellStyle name="Normal 4 10 4 2 4" xfId="14597"/>
    <cellStyle name="Normal 4 10 4 2 4 2" xfId="34917"/>
    <cellStyle name="Normal 4 10 4 2 5" xfId="24757"/>
    <cellStyle name="Normal 4 10 4 3" xfId="5706"/>
    <cellStyle name="Normal 4 10 4 3 2" xfId="10786"/>
    <cellStyle name="Normal 4 10 4 3 2 2" xfId="20946"/>
    <cellStyle name="Normal 4 10 4 3 2 2 2" xfId="41266"/>
    <cellStyle name="Normal 4 10 4 3 2 3" xfId="31106"/>
    <cellStyle name="Normal 4 10 4 3 3" xfId="15866"/>
    <cellStyle name="Normal 4 10 4 3 3 2" xfId="36186"/>
    <cellStyle name="Normal 4 10 4 3 4" xfId="26026"/>
    <cellStyle name="Normal 4 10 4 4" xfId="8246"/>
    <cellStyle name="Normal 4 10 4 4 2" xfId="18406"/>
    <cellStyle name="Normal 4 10 4 4 2 2" xfId="38726"/>
    <cellStyle name="Normal 4 10 4 4 3" xfId="28566"/>
    <cellStyle name="Normal 4 10 4 5" xfId="13326"/>
    <cellStyle name="Normal 4 10 4 5 2" xfId="33646"/>
    <cellStyle name="Normal 4 10 4 6" xfId="23486"/>
    <cellStyle name="Normal 4 11" xfId="2403"/>
    <cellStyle name="Normal 4 12" xfId="2404"/>
    <cellStyle name="Normal 4 13" xfId="2405"/>
    <cellStyle name="Normal 4 14" xfId="2406"/>
    <cellStyle name="Normal 4 15" xfId="2407"/>
    <cellStyle name="Normal 4 16" xfId="2408"/>
    <cellStyle name="Normal 4 16 2" xfId="4438"/>
    <cellStyle name="Normal 4 16 2 2" xfId="6978"/>
    <cellStyle name="Normal 4 16 2 2 2" xfId="12058"/>
    <cellStyle name="Normal 4 16 2 2 2 2" xfId="22218"/>
    <cellStyle name="Normal 4 16 2 2 2 2 2" xfId="42538"/>
    <cellStyle name="Normal 4 16 2 2 2 3" xfId="32378"/>
    <cellStyle name="Normal 4 16 2 2 3" xfId="17138"/>
    <cellStyle name="Normal 4 16 2 2 3 2" xfId="37458"/>
    <cellStyle name="Normal 4 16 2 2 4" xfId="27298"/>
    <cellStyle name="Normal 4 16 2 3" xfId="9518"/>
    <cellStyle name="Normal 4 16 2 3 2" xfId="19678"/>
    <cellStyle name="Normal 4 16 2 3 2 2" xfId="39998"/>
    <cellStyle name="Normal 4 16 2 3 3" xfId="29838"/>
    <cellStyle name="Normal 4 16 2 4" xfId="14598"/>
    <cellStyle name="Normal 4 16 2 4 2" xfId="34918"/>
    <cellStyle name="Normal 4 16 2 5" xfId="24758"/>
    <cellStyle name="Normal 4 16 3" xfId="5707"/>
    <cellStyle name="Normal 4 16 3 2" xfId="10787"/>
    <cellStyle name="Normal 4 16 3 2 2" xfId="20947"/>
    <cellStyle name="Normal 4 16 3 2 2 2" xfId="41267"/>
    <cellStyle name="Normal 4 16 3 2 3" xfId="31107"/>
    <cellStyle name="Normal 4 16 3 3" xfId="15867"/>
    <cellStyle name="Normal 4 16 3 3 2" xfId="36187"/>
    <cellStyle name="Normal 4 16 3 4" xfId="26027"/>
    <cellStyle name="Normal 4 16 4" xfId="8247"/>
    <cellStyle name="Normal 4 16 4 2" xfId="18407"/>
    <cellStyle name="Normal 4 16 4 2 2" xfId="38727"/>
    <cellStyle name="Normal 4 16 4 3" xfId="28567"/>
    <cellStyle name="Normal 4 16 5" xfId="13327"/>
    <cellStyle name="Normal 4 16 5 2" xfId="33647"/>
    <cellStyle name="Normal 4 16 6" xfId="23487"/>
    <cellStyle name="Normal 4 17" xfId="2409"/>
    <cellStyle name="Normal 4 17 2" xfId="4439"/>
    <cellStyle name="Normal 4 17 2 2" xfId="6979"/>
    <cellStyle name="Normal 4 17 2 2 2" xfId="12059"/>
    <cellStyle name="Normal 4 17 2 2 2 2" xfId="22219"/>
    <cellStyle name="Normal 4 17 2 2 2 2 2" xfId="42539"/>
    <cellStyle name="Normal 4 17 2 2 2 3" xfId="32379"/>
    <cellStyle name="Normal 4 17 2 2 3" xfId="17139"/>
    <cellStyle name="Normal 4 17 2 2 3 2" xfId="37459"/>
    <cellStyle name="Normal 4 17 2 2 4" xfId="27299"/>
    <cellStyle name="Normal 4 17 2 3" xfId="9519"/>
    <cellStyle name="Normal 4 17 2 3 2" xfId="19679"/>
    <cellStyle name="Normal 4 17 2 3 2 2" xfId="39999"/>
    <cellStyle name="Normal 4 17 2 3 3" xfId="29839"/>
    <cellStyle name="Normal 4 17 2 4" xfId="14599"/>
    <cellStyle name="Normal 4 17 2 4 2" xfId="34919"/>
    <cellStyle name="Normal 4 17 2 5" xfId="24759"/>
    <cellStyle name="Normal 4 17 3" xfId="5708"/>
    <cellStyle name="Normal 4 17 3 2" xfId="10788"/>
    <cellStyle name="Normal 4 17 3 2 2" xfId="20948"/>
    <cellStyle name="Normal 4 17 3 2 2 2" xfId="41268"/>
    <cellStyle name="Normal 4 17 3 2 3" xfId="31108"/>
    <cellStyle name="Normal 4 17 3 3" xfId="15868"/>
    <cellStyle name="Normal 4 17 3 3 2" xfId="36188"/>
    <cellStyle name="Normal 4 17 3 4" xfId="26028"/>
    <cellStyle name="Normal 4 17 4" xfId="8248"/>
    <cellStyle name="Normal 4 17 4 2" xfId="18408"/>
    <cellStyle name="Normal 4 17 4 2 2" xfId="38728"/>
    <cellStyle name="Normal 4 17 4 3" xfId="28568"/>
    <cellStyle name="Normal 4 17 5" xfId="13328"/>
    <cellStyle name="Normal 4 17 5 2" xfId="33648"/>
    <cellStyle name="Normal 4 17 6" xfId="23488"/>
    <cellStyle name="Normal 4 18" xfId="3282"/>
    <cellStyle name="Normal 4 19" xfId="4436"/>
    <cellStyle name="Normal 4 19 2" xfId="6976"/>
    <cellStyle name="Normal 4 19 2 2" xfId="12056"/>
    <cellStyle name="Normal 4 19 2 2 2" xfId="22216"/>
    <cellStyle name="Normal 4 19 2 2 2 2" xfId="42536"/>
    <cellStyle name="Normal 4 19 2 2 3" xfId="32376"/>
    <cellStyle name="Normal 4 19 2 3" xfId="17136"/>
    <cellStyle name="Normal 4 19 2 3 2" xfId="37456"/>
    <cellStyle name="Normal 4 19 2 4" xfId="27296"/>
    <cellStyle name="Normal 4 19 3" xfId="9516"/>
    <cellStyle name="Normal 4 19 3 2" xfId="19676"/>
    <cellStyle name="Normal 4 19 3 2 2" xfId="39996"/>
    <cellStyle name="Normal 4 19 3 3" xfId="29836"/>
    <cellStyle name="Normal 4 19 4" xfId="14596"/>
    <cellStyle name="Normal 4 19 4 2" xfId="34916"/>
    <cellStyle name="Normal 4 19 5" xfId="24756"/>
    <cellStyle name="Normal 4 2" xfId="2410"/>
    <cellStyle name="Normal 4 2 10" xfId="13329"/>
    <cellStyle name="Normal 4 2 10 2" xfId="33649"/>
    <cellStyle name="Normal 4 2 11" xfId="23489"/>
    <cellStyle name="Normal 4 2 2" xfId="2411"/>
    <cellStyle name="Normal 4 2 2 2" xfId="2412"/>
    <cellStyle name="Normal 4 2 2 2 2" xfId="2413"/>
    <cellStyle name="Normal 4 2 2 2 2 2" xfId="4443"/>
    <cellStyle name="Normal 4 2 2 2 2 2 2" xfId="6983"/>
    <cellStyle name="Normal 4 2 2 2 2 2 2 2" xfId="12063"/>
    <cellStyle name="Normal 4 2 2 2 2 2 2 2 2" xfId="22223"/>
    <cellStyle name="Normal 4 2 2 2 2 2 2 2 2 2" xfId="42543"/>
    <cellStyle name="Normal 4 2 2 2 2 2 2 2 3" xfId="32383"/>
    <cellStyle name="Normal 4 2 2 2 2 2 2 3" xfId="17143"/>
    <cellStyle name="Normal 4 2 2 2 2 2 2 3 2" xfId="37463"/>
    <cellStyle name="Normal 4 2 2 2 2 2 2 4" xfId="27303"/>
    <cellStyle name="Normal 4 2 2 2 2 2 3" xfId="9523"/>
    <cellStyle name="Normal 4 2 2 2 2 2 3 2" xfId="19683"/>
    <cellStyle name="Normal 4 2 2 2 2 2 3 2 2" xfId="40003"/>
    <cellStyle name="Normal 4 2 2 2 2 2 3 3" xfId="29843"/>
    <cellStyle name="Normal 4 2 2 2 2 2 4" xfId="14603"/>
    <cellStyle name="Normal 4 2 2 2 2 2 4 2" xfId="34923"/>
    <cellStyle name="Normal 4 2 2 2 2 2 5" xfId="24763"/>
    <cellStyle name="Normal 4 2 2 2 2 3" xfId="5712"/>
    <cellStyle name="Normal 4 2 2 2 2 3 2" xfId="10792"/>
    <cellStyle name="Normal 4 2 2 2 2 3 2 2" xfId="20952"/>
    <cellStyle name="Normal 4 2 2 2 2 3 2 2 2" xfId="41272"/>
    <cellStyle name="Normal 4 2 2 2 2 3 2 3" xfId="31112"/>
    <cellStyle name="Normal 4 2 2 2 2 3 3" xfId="15872"/>
    <cellStyle name="Normal 4 2 2 2 2 3 3 2" xfId="36192"/>
    <cellStyle name="Normal 4 2 2 2 2 3 4" xfId="26032"/>
    <cellStyle name="Normal 4 2 2 2 2 4" xfId="8252"/>
    <cellStyle name="Normal 4 2 2 2 2 4 2" xfId="18412"/>
    <cellStyle name="Normal 4 2 2 2 2 4 2 2" xfId="38732"/>
    <cellStyle name="Normal 4 2 2 2 2 4 3" xfId="28572"/>
    <cellStyle name="Normal 4 2 2 2 2 5" xfId="13332"/>
    <cellStyle name="Normal 4 2 2 2 2 5 2" xfId="33652"/>
    <cellStyle name="Normal 4 2 2 2 2 6" xfId="23492"/>
    <cellStyle name="Normal 4 2 2 2 3" xfId="4442"/>
    <cellStyle name="Normal 4 2 2 2 3 2" xfId="6982"/>
    <cellStyle name="Normal 4 2 2 2 3 2 2" xfId="12062"/>
    <cellStyle name="Normal 4 2 2 2 3 2 2 2" xfId="22222"/>
    <cellStyle name="Normal 4 2 2 2 3 2 2 2 2" xfId="42542"/>
    <cellStyle name="Normal 4 2 2 2 3 2 2 3" xfId="32382"/>
    <cellStyle name="Normal 4 2 2 2 3 2 3" xfId="17142"/>
    <cellStyle name="Normal 4 2 2 2 3 2 3 2" xfId="37462"/>
    <cellStyle name="Normal 4 2 2 2 3 2 4" xfId="27302"/>
    <cellStyle name="Normal 4 2 2 2 3 3" xfId="9522"/>
    <cellStyle name="Normal 4 2 2 2 3 3 2" xfId="19682"/>
    <cellStyle name="Normal 4 2 2 2 3 3 2 2" xfId="40002"/>
    <cellStyle name="Normal 4 2 2 2 3 3 3" xfId="29842"/>
    <cellStyle name="Normal 4 2 2 2 3 4" xfId="14602"/>
    <cellStyle name="Normal 4 2 2 2 3 4 2" xfId="34922"/>
    <cellStyle name="Normal 4 2 2 2 3 5" xfId="24762"/>
    <cellStyle name="Normal 4 2 2 2 4" xfId="5711"/>
    <cellStyle name="Normal 4 2 2 2 4 2" xfId="10791"/>
    <cellStyle name="Normal 4 2 2 2 4 2 2" xfId="20951"/>
    <cellStyle name="Normal 4 2 2 2 4 2 2 2" xfId="41271"/>
    <cellStyle name="Normal 4 2 2 2 4 2 3" xfId="31111"/>
    <cellStyle name="Normal 4 2 2 2 4 3" xfId="15871"/>
    <cellStyle name="Normal 4 2 2 2 4 3 2" xfId="36191"/>
    <cellStyle name="Normal 4 2 2 2 4 4" xfId="26031"/>
    <cellStyle name="Normal 4 2 2 2 5" xfId="8251"/>
    <cellStyle name="Normal 4 2 2 2 5 2" xfId="18411"/>
    <cellStyle name="Normal 4 2 2 2 5 2 2" xfId="38731"/>
    <cellStyle name="Normal 4 2 2 2 5 3" xfId="28571"/>
    <cellStyle name="Normal 4 2 2 2 6" xfId="13331"/>
    <cellStyle name="Normal 4 2 2 2 6 2" xfId="33651"/>
    <cellStyle name="Normal 4 2 2 2 7" xfId="23491"/>
    <cellStyle name="Normal 4 2 2 3" xfId="2414"/>
    <cellStyle name="Normal 4 2 2 3 2" xfId="2415"/>
    <cellStyle name="Normal 4 2 2 3 2 2" xfId="4444"/>
    <cellStyle name="Normal 4 2 2 3 2 2 2" xfId="6984"/>
    <cellStyle name="Normal 4 2 2 3 2 2 2 2" xfId="12064"/>
    <cellStyle name="Normal 4 2 2 3 2 2 2 2 2" xfId="22224"/>
    <cellStyle name="Normal 4 2 2 3 2 2 2 2 2 2" xfId="42544"/>
    <cellStyle name="Normal 4 2 2 3 2 2 2 2 3" xfId="32384"/>
    <cellStyle name="Normal 4 2 2 3 2 2 2 3" xfId="17144"/>
    <cellStyle name="Normal 4 2 2 3 2 2 2 3 2" xfId="37464"/>
    <cellStyle name="Normal 4 2 2 3 2 2 2 4" xfId="27304"/>
    <cellStyle name="Normal 4 2 2 3 2 2 3" xfId="9524"/>
    <cellStyle name="Normal 4 2 2 3 2 2 3 2" xfId="19684"/>
    <cellStyle name="Normal 4 2 2 3 2 2 3 2 2" xfId="40004"/>
    <cellStyle name="Normal 4 2 2 3 2 2 3 3" xfId="29844"/>
    <cellStyle name="Normal 4 2 2 3 2 2 4" xfId="14604"/>
    <cellStyle name="Normal 4 2 2 3 2 2 4 2" xfId="34924"/>
    <cellStyle name="Normal 4 2 2 3 2 2 5" xfId="24764"/>
    <cellStyle name="Normal 4 2 2 3 2 3" xfId="5713"/>
    <cellStyle name="Normal 4 2 2 3 2 3 2" xfId="10793"/>
    <cellStyle name="Normal 4 2 2 3 2 3 2 2" xfId="20953"/>
    <cellStyle name="Normal 4 2 2 3 2 3 2 2 2" xfId="41273"/>
    <cellStyle name="Normal 4 2 2 3 2 3 2 3" xfId="31113"/>
    <cellStyle name="Normal 4 2 2 3 2 3 3" xfId="15873"/>
    <cellStyle name="Normal 4 2 2 3 2 3 3 2" xfId="36193"/>
    <cellStyle name="Normal 4 2 2 3 2 3 4" xfId="26033"/>
    <cellStyle name="Normal 4 2 2 3 2 4" xfId="8253"/>
    <cellStyle name="Normal 4 2 2 3 2 4 2" xfId="18413"/>
    <cellStyle name="Normal 4 2 2 3 2 4 2 2" xfId="38733"/>
    <cellStyle name="Normal 4 2 2 3 2 4 3" xfId="28573"/>
    <cellStyle name="Normal 4 2 2 3 2 5" xfId="13333"/>
    <cellStyle name="Normal 4 2 2 3 2 5 2" xfId="33653"/>
    <cellStyle name="Normal 4 2 2 3 2 6" xfId="23493"/>
    <cellStyle name="Normal 4 2 2 4" xfId="4441"/>
    <cellStyle name="Normal 4 2 2 4 2" xfId="6981"/>
    <cellStyle name="Normal 4 2 2 4 2 2" xfId="12061"/>
    <cellStyle name="Normal 4 2 2 4 2 2 2" xfId="22221"/>
    <cellStyle name="Normal 4 2 2 4 2 2 2 2" xfId="42541"/>
    <cellStyle name="Normal 4 2 2 4 2 2 3" xfId="32381"/>
    <cellStyle name="Normal 4 2 2 4 2 3" xfId="17141"/>
    <cellStyle name="Normal 4 2 2 4 2 3 2" xfId="37461"/>
    <cellStyle name="Normal 4 2 2 4 2 4" xfId="27301"/>
    <cellStyle name="Normal 4 2 2 4 3" xfId="9521"/>
    <cellStyle name="Normal 4 2 2 4 3 2" xfId="19681"/>
    <cellStyle name="Normal 4 2 2 4 3 2 2" xfId="40001"/>
    <cellStyle name="Normal 4 2 2 4 3 3" xfId="29841"/>
    <cellStyle name="Normal 4 2 2 4 4" xfId="14601"/>
    <cellStyle name="Normal 4 2 2 4 4 2" xfId="34921"/>
    <cellStyle name="Normal 4 2 2 4 5" xfId="24761"/>
    <cellStyle name="Normal 4 2 2 5" xfId="5710"/>
    <cellStyle name="Normal 4 2 2 5 2" xfId="10790"/>
    <cellStyle name="Normal 4 2 2 5 2 2" xfId="20950"/>
    <cellStyle name="Normal 4 2 2 5 2 2 2" xfId="41270"/>
    <cellStyle name="Normal 4 2 2 5 2 3" xfId="31110"/>
    <cellStyle name="Normal 4 2 2 5 3" xfId="15870"/>
    <cellStyle name="Normal 4 2 2 5 3 2" xfId="36190"/>
    <cellStyle name="Normal 4 2 2 5 4" xfId="26030"/>
    <cellStyle name="Normal 4 2 2 6" xfId="8250"/>
    <cellStyle name="Normal 4 2 2 6 2" xfId="18410"/>
    <cellStyle name="Normal 4 2 2 6 2 2" xfId="38730"/>
    <cellStyle name="Normal 4 2 2 6 3" xfId="28570"/>
    <cellStyle name="Normal 4 2 2 7" xfId="13330"/>
    <cellStyle name="Normal 4 2 2 7 2" xfId="33650"/>
    <cellStyle name="Normal 4 2 2 8" xfId="23490"/>
    <cellStyle name="Normal 4 2 3" xfId="2416"/>
    <cellStyle name="Normal 4 2 3 2" xfId="2417"/>
    <cellStyle name="Normal 4 2 3 3" xfId="2418"/>
    <cellStyle name="Normal 4 2 4" xfId="2419"/>
    <cellStyle name="Normal 4 2 4 2" xfId="2420"/>
    <cellStyle name="Normal 4 2 4 2 2" xfId="4446"/>
    <cellStyle name="Normal 4 2 4 2 2 2" xfId="6986"/>
    <cellStyle name="Normal 4 2 4 2 2 2 2" xfId="12066"/>
    <cellStyle name="Normal 4 2 4 2 2 2 2 2" xfId="22226"/>
    <cellStyle name="Normal 4 2 4 2 2 2 2 2 2" xfId="42546"/>
    <cellStyle name="Normal 4 2 4 2 2 2 2 3" xfId="32386"/>
    <cellStyle name="Normal 4 2 4 2 2 2 3" xfId="17146"/>
    <cellStyle name="Normal 4 2 4 2 2 2 3 2" xfId="37466"/>
    <cellStyle name="Normal 4 2 4 2 2 2 4" xfId="27306"/>
    <cellStyle name="Normal 4 2 4 2 2 3" xfId="9526"/>
    <cellStyle name="Normal 4 2 4 2 2 3 2" xfId="19686"/>
    <cellStyle name="Normal 4 2 4 2 2 3 2 2" xfId="40006"/>
    <cellStyle name="Normal 4 2 4 2 2 3 3" xfId="29846"/>
    <cellStyle name="Normal 4 2 4 2 2 4" xfId="14606"/>
    <cellStyle name="Normal 4 2 4 2 2 4 2" xfId="34926"/>
    <cellStyle name="Normal 4 2 4 2 2 5" xfId="24766"/>
    <cellStyle name="Normal 4 2 4 2 3" xfId="5715"/>
    <cellStyle name="Normal 4 2 4 2 3 2" xfId="10795"/>
    <cellStyle name="Normal 4 2 4 2 3 2 2" xfId="20955"/>
    <cellStyle name="Normal 4 2 4 2 3 2 2 2" xfId="41275"/>
    <cellStyle name="Normal 4 2 4 2 3 2 3" xfId="31115"/>
    <cellStyle name="Normal 4 2 4 2 3 3" xfId="15875"/>
    <cellStyle name="Normal 4 2 4 2 3 3 2" xfId="36195"/>
    <cellStyle name="Normal 4 2 4 2 3 4" xfId="26035"/>
    <cellStyle name="Normal 4 2 4 2 4" xfId="8255"/>
    <cellStyle name="Normal 4 2 4 2 4 2" xfId="18415"/>
    <cellStyle name="Normal 4 2 4 2 4 2 2" xfId="38735"/>
    <cellStyle name="Normal 4 2 4 2 4 3" xfId="28575"/>
    <cellStyle name="Normal 4 2 4 2 5" xfId="13335"/>
    <cellStyle name="Normal 4 2 4 2 5 2" xfId="33655"/>
    <cellStyle name="Normal 4 2 4 2 6" xfId="23495"/>
    <cellStyle name="Normal 4 2 4 3" xfId="4445"/>
    <cellStyle name="Normal 4 2 4 3 2" xfId="6985"/>
    <cellStyle name="Normal 4 2 4 3 2 2" xfId="12065"/>
    <cellStyle name="Normal 4 2 4 3 2 2 2" xfId="22225"/>
    <cellStyle name="Normal 4 2 4 3 2 2 2 2" xfId="42545"/>
    <cellStyle name="Normal 4 2 4 3 2 2 3" xfId="32385"/>
    <cellStyle name="Normal 4 2 4 3 2 3" xfId="17145"/>
    <cellStyle name="Normal 4 2 4 3 2 3 2" xfId="37465"/>
    <cellStyle name="Normal 4 2 4 3 2 4" xfId="27305"/>
    <cellStyle name="Normal 4 2 4 3 3" xfId="9525"/>
    <cellStyle name="Normal 4 2 4 3 3 2" xfId="19685"/>
    <cellStyle name="Normal 4 2 4 3 3 2 2" xfId="40005"/>
    <cellStyle name="Normal 4 2 4 3 3 3" xfId="29845"/>
    <cellStyle name="Normal 4 2 4 3 4" xfId="14605"/>
    <cellStyle name="Normal 4 2 4 3 4 2" xfId="34925"/>
    <cellStyle name="Normal 4 2 4 3 5" xfId="24765"/>
    <cellStyle name="Normal 4 2 4 4" xfId="5714"/>
    <cellStyle name="Normal 4 2 4 4 2" xfId="10794"/>
    <cellStyle name="Normal 4 2 4 4 2 2" xfId="20954"/>
    <cellStyle name="Normal 4 2 4 4 2 2 2" xfId="41274"/>
    <cellStyle name="Normal 4 2 4 4 2 3" xfId="31114"/>
    <cellStyle name="Normal 4 2 4 4 3" xfId="15874"/>
    <cellStyle name="Normal 4 2 4 4 3 2" xfId="36194"/>
    <cellStyle name="Normal 4 2 4 4 4" xfId="26034"/>
    <cellStyle name="Normal 4 2 4 5" xfId="8254"/>
    <cellStyle name="Normal 4 2 4 5 2" xfId="18414"/>
    <cellStyle name="Normal 4 2 4 5 2 2" xfId="38734"/>
    <cellStyle name="Normal 4 2 4 5 3" xfId="28574"/>
    <cellStyle name="Normal 4 2 4 6" xfId="13334"/>
    <cellStyle name="Normal 4 2 4 6 2" xfId="33654"/>
    <cellStyle name="Normal 4 2 4 7" xfId="23494"/>
    <cellStyle name="Normal 4 2 5" xfId="2421"/>
    <cellStyle name="Normal 4 2 5 2" xfId="2422"/>
    <cellStyle name="Normal 4 2 5 2 2" xfId="4448"/>
    <cellStyle name="Normal 4 2 5 2 2 2" xfId="6988"/>
    <cellStyle name="Normal 4 2 5 2 2 2 2" xfId="12068"/>
    <cellStyle name="Normal 4 2 5 2 2 2 2 2" xfId="22228"/>
    <cellStyle name="Normal 4 2 5 2 2 2 2 2 2" xfId="42548"/>
    <cellStyle name="Normal 4 2 5 2 2 2 2 3" xfId="32388"/>
    <cellStyle name="Normal 4 2 5 2 2 2 3" xfId="17148"/>
    <cellStyle name="Normal 4 2 5 2 2 2 3 2" xfId="37468"/>
    <cellStyle name="Normal 4 2 5 2 2 2 4" xfId="27308"/>
    <cellStyle name="Normal 4 2 5 2 2 3" xfId="9528"/>
    <cellStyle name="Normal 4 2 5 2 2 3 2" xfId="19688"/>
    <cellStyle name="Normal 4 2 5 2 2 3 2 2" xfId="40008"/>
    <cellStyle name="Normal 4 2 5 2 2 3 3" xfId="29848"/>
    <cellStyle name="Normal 4 2 5 2 2 4" xfId="14608"/>
    <cellStyle name="Normal 4 2 5 2 2 4 2" xfId="34928"/>
    <cellStyle name="Normal 4 2 5 2 2 5" xfId="24768"/>
    <cellStyle name="Normal 4 2 5 2 3" xfId="5717"/>
    <cellStyle name="Normal 4 2 5 2 3 2" xfId="10797"/>
    <cellStyle name="Normal 4 2 5 2 3 2 2" xfId="20957"/>
    <cellStyle name="Normal 4 2 5 2 3 2 2 2" xfId="41277"/>
    <cellStyle name="Normal 4 2 5 2 3 2 3" xfId="31117"/>
    <cellStyle name="Normal 4 2 5 2 3 3" xfId="15877"/>
    <cellStyle name="Normal 4 2 5 2 3 3 2" xfId="36197"/>
    <cellStyle name="Normal 4 2 5 2 3 4" xfId="26037"/>
    <cellStyle name="Normal 4 2 5 2 4" xfId="8257"/>
    <cellStyle name="Normal 4 2 5 2 4 2" xfId="18417"/>
    <cellStyle name="Normal 4 2 5 2 4 2 2" xfId="38737"/>
    <cellStyle name="Normal 4 2 5 2 4 3" xfId="28577"/>
    <cellStyle name="Normal 4 2 5 2 5" xfId="13337"/>
    <cellStyle name="Normal 4 2 5 2 5 2" xfId="33657"/>
    <cellStyle name="Normal 4 2 5 2 6" xfId="23497"/>
    <cellStyle name="Normal 4 2 5 3" xfId="4447"/>
    <cellStyle name="Normal 4 2 5 3 2" xfId="6987"/>
    <cellStyle name="Normal 4 2 5 3 2 2" xfId="12067"/>
    <cellStyle name="Normal 4 2 5 3 2 2 2" xfId="22227"/>
    <cellStyle name="Normal 4 2 5 3 2 2 2 2" xfId="42547"/>
    <cellStyle name="Normal 4 2 5 3 2 2 3" xfId="32387"/>
    <cellStyle name="Normal 4 2 5 3 2 3" xfId="17147"/>
    <cellStyle name="Normal 4 2 5 3 2 3 2" xfId="37467"/>
    <cellStyle name="Normal 4 2 5 3 2 4" xfId="27307"/>
    <cellStyle name="Normal 4 2 5 3 3" xfId="9527"/>
    <cellStyle name="Normal 4 2 5 3 3 2" xfId="19687"/>
    <cellStyle name="Normal 4 2 5 3 3 2 2" xfId="40007"/>
    <cellStyle name="Normal 4 2 5 3 3 3" xfId="29847"/>
    <cellStyle name="Normal 4 2 5 3 4" xfId="14607"/>
    <cellStyle name="Normal 4 2 5 3 4 2" xfId="34927"/>
    <cellStyle name="Normal 4 2 5 3 5" xfId="24767"/>
    <cellStyle name="Normal 4 2 5 4" xfId="5716"/>
    <cellStyle name="Normal 4 2 5 4 2" xfId="10796"/>
    <cellStyle name="Normal 4 2 5 4 2 2" xfId="20956"/>
    <cellStyle name="Normal 4 2 5 4 2 2 2" xfId="41276"/>
    <cellStyle name="Normal 4 2 5 4 2 3" xfId="31116"/>
    <cellStyle name="Normal 4 2 5 4 3" xfId="15876"/>
    <cellStyle name="Normal 4 2 5 4 3 2" xfId="36196"/>
    <cellStyle name="Normal 4 2 5 4 4" xfId="26036"/>
    <cellStyle name="Normal 4 2 5 5" xfId="8256"/>
    <cellStyle name="Normal 4 2 5 5 2" xfId="18416"/>
    <cellStyle name="Normal 4 2 5 5 2 2" xfId="38736"/>
    <cellStyle name="Normal 4 2 5 5 3" xfId="28576"/>
    <cellStyle name="Normal 4 2 5 6" xfId="13336"/>
    <cellStyle name="Normal 4 2 5 6 2" xfId="33656"/>
    <cellStyle name="Normal 4 2 5 7" xfId="23496"/>
    <cellStyle name="Normal 4 2 6" xfId="2423"/>
    <cellStyle name="Normal 4 2 6 2" xfId="4449"/>
    <cellStyle name="Normal 4 2 6 2 2" xfId="6989"/>
    <cellStyle name="Normal 4 2 6 2 2 2" xfId="12069"/>
    <cellStyle name="Normal 4 2 6 2 2 2 2" xfId="22229"/>
    <cellStyle name="Normal 4 2 6 2 2 2 2 2" xfId="42549"/>
    <cellStyle name="Normal 4 2 6 2 2 2 3" xfId="32389"/>
    <cellStyle name="Normal 4 2 6 2 2 3" xfId="17149"/>
    <cellStyle name="Normal 4 2 6 2 2 3 2" xfId="37469"/>
    <cellStyle name="Normal 4 2 6 2 2 4" xfId="27309"/>
    <cellStyle name="Normal 4 2 6 2 3" xfId="9529"/>
    <cellStyle name="Normal 4 2 6 2 3 2" xfId="19689"/>
    <cellStyle name="Normal 4 2 6 2 3 2 2" xfId="40009"/>
    <cellStyle name="Normal 4 2 6 2 3 3" xfId="29849"/>
    <cellStyle name="Normal 4 2 6 2 4" xfId="14609"/>
    <cellStyle name="Normal 4 2 6 2 4 2" xfId="34929"/>
    <cellStyle name="Normal 4 2 6 2 5" xfId="24769"/>
    <cellStyle name="Normal 4 2 6 3" xfId="5718"/>
    <cellStyle name="Normal 4 2 6 3 2" xfId="10798"/>
    <cellStyle name="Normal 4 2 6 3 2 2" xfId="20958"/>
    <cellStyle name="Normal 4 2 6 3 2 2 2" xfId="41278"/>
    <cellStyle name="Normal 4 2 6 3 2 3" xfId="31118"/>
    <cellStyle name="Normal 4 2 6 3 3" xfId="15878"/>
    <cellStyle name="Normal 4 2 6 3 3 2" xfId="36198"/>
    <cellStyle name="Normal 4 2 6 3 4" xfId="26038"/>
    <cellStyle name="Normal 4 2 6 4" xfId="8258"/>
    <cellStyle name="Normal 4 2 6 4 2" xfId="18418"/>
    <cellStyle name="Normal 4 2 6 4 2 2" xfId="38738"/>
    <cellStyle name="Normal 4 2 6 4 3" xfId="28578"/>
    <cellStyle name="Normal 4 2 6 5" xfId="13338"/>
    <cellStyle name="Normal 4 2 6 5 2" xfId="33658"/>
    <cellStyle name="Normal 4 2 6 6" xfId="23498"/>
    <cellStyle name="Normal 4 2 7" xfId="4440"/>
    <cellStyle name="Normal 4 2 7 2" xfId="6980"/>
    <cellStyle name="Normal 4 2 7 2 2" xfId="12060"/>
    <cellStyle name="Normal 4 2 7 2 2 2" xfId="22220"/>
    <cellStyle name="Normal 4 2 7 2 2 2 2" xfId="42540"/>
    <cellStyle name="Normal 4 2 7 2 2 3" xfId="32380"/>
    <cellStyle name="Normal 4 2 7 2 3" xfId="17140"/>
    <cellStyle name="Normal 4 2 7 2 3 2" xfId="37460"/>
    <cellStyle name="Normal 4 2 7 2 4" xfId="27300"/>
    <cellStyle name="Normal 4 2 7 3" xfId="9520"/>
    <cellStyle name="Normal 4 2 7 3 2" xfId="19680"/>
    <cellStyle name="Normal 4 2 7 3 2 2" xfId="40000"/>
    <cellStyle name="Normal 4 2 7 3 3" xfId="29840"/>
    <cellStyle name="Normal 4 2 7 4" xfId="14600"/>
    <cellStyle name="Normal 4 2 7 4 2" xfId="34920"/>
    <cellStyle name="Normal 4 2 7 5" xfId="24760"/>
    <cellStyle name="Normal 4 2 8" xfId="5709"/>
    <cellStyle name="Normal 4 2 8 2" xfId="10789"/>
    <cellStyle name="Normal 4 2 8 2 2" xfId="20949"/>
    <cellStyle name="Normal 4 2 8 2 2 2" xfId="41269"/>
    <cellStyle name="Normal 4 2 8 2 3" xfId="31109"/>
    <cellStyle name="Normal 4 2 8 3" xfId="15869"/>
    <cellStyle name="Normal 4 2 8 3 2" xfId="36189"/>
    <cellStyle name="Normal 4 2 8 4" xfId="26029"/>
    <cellStyle name="Normal 4 2 9" xfId="8249"/>
    <cellStyle name="Normal 4 2 9 2" xfId="18409"/>
    <cellStyle name="Normal 4 2 9 2 2" xfId="38729"/>
    <cellStyle name="Normal 4 2 9 3" xfId="28569"/>
    <cellStyle name="Normal 4 20" xfId="5705"/>
    <cellStyle name="Normal 4 20 2" xfId="10785"/>
    <cellStyle name="Normal 4 20 2 2" xfId="20945"/>
    <cellStyle name="Normal 4 20 2 2 2" xfId="41265"/>
    <cellStyle name="Normal 4 20 2 3" xfId="31105"/>
    <cellStyle name="Normal 4 20 3" xfId="15865"/>
    <cellStyle name="Normal 4 20 3 2" xfId="36185"/>
    <cellStyle name="Normal 4 20 4" xfId="26025"/>
    <cellStyle name="Normal 4 21" xfId="8245"/>
    <cellStyle name="Normal 4 21 2" xfId="18405"/>
    <cellStyle name="Normal 4 21 2 2" xfId="38725"/>
    <cellStyle name="Normal 4 21 3" xfId="28565"/>
    <cellStyle name="Normal 4 22" xfId="13325"/>
    <cellStyle name="Normal 4 22 2" xfId="33645"/>
    <cellStyle name="Normal 4 23" xfId="23485"/>
    <cellStyle name="Normal 4 3" xfId="2424"/>
    <cellStyle name="Normal 4 3 10" xfId="8259"/>
    <cellStyle name="Normal 4 3 10 2" xfId="18419"/>
    <cellStyle name="Normal 4 3 10 2 2" xfId="38739"/>
    <cellStyle name="Normal 4 3 10 3" xfId="28579"/>
    <cellStyle name="Normal 4 3 11" xfId="13339"/>
    <cellStyle name="Normal 4 3 11 2" xfId="33659"/>
    <cellStyle name="Normal 4 3 12" xfId="23499"/>
    <cellStyle name="Normal 4 3 2" xfId="2425"/>
    <cellStyle name="Normal 4 3 2 2" xfId="2426"/>
    <cellStyle name="Normal 4 3 2 2 2" xfId="2427"/>
    <cellStyle name="Normal 4 3 2 2 2 2" xfId="2428"/>
    <cellStyle name="Normal 4 3 2 2 2 2 2" xfId="4454"/>
    <cellStyle name="Normal 4 3 2 2 2 2 2 2" xfId="6994"/>
    <cellStyle name="Normal 4 3 2 2 2 2 2 2 2" xfId="12074"/>
    <cellStyle name="Normal 4 3 2 2 2 2 2 2 2 2" xfId="22234"/>
    <cellStyle name="Normal 4 3 2 2 2 2 2 2 2 2 2" xfId="42554"/>
    <cellStyle name="Normal 4 3 2 2 2 2 2 2 2 3" xfId="32394"/>
    <cellStyle name="Normal 4 3 2 2 2 2 2 2 3" xfId="17154"/>
    <cellStyle name="Normal 4 3 2 2 2 2 2 2 3 2" xfId="37474"/>
    <cellStyle name="Normal 4 3 2 2 2 2 2 2 4" xfId="27314"/>
    <cellStyle name="Normal 4 3 2 2 2 2 2 3" xfId="9534"/>
    <cellStyle name="Normal 4 3 2 2 2 2 2 3 2" xfId="19694"/>
    <cellStyle name="Normal 4 3 2 2 2 2 2 3 2 2" xfId="40014"/>
    <cellStyle name="Normal 4 3 2 2 2 2 2 3 3" xfId="29854"/>
    <cellStyle name="Normal 4 3 2 2 2 2 2 4" xfId="14614"/>
    <cellStyle name="Normal 4 3 2 2 2 2 2 4 2" xfId="34934"/>
    <cellStyle name="Normal 4 3 2 2 2 2 2 5" xfId="24774"/>
    <cellStyle name="Normal 4 3 2 2 2 2 3" xfId="5723"/>
    <cellStyle name="Normal 4 3 2 2 2 2 3 2" xfId="10803"/>
    <cellStyle name="Normal 4 3 2 2 2 2 3 2 2" xfId="20963"/>
    <cellStyle name="Normal 4 3 2 2 2 2 3 2 2 2" xfId="41283"/>
    <cellStyle name="Normal 4 3 2 2 2 2 3 2 3" xfId="31123"/>
    <cellStyle name="Normal 4 3 2 2 2 2 3 3" xfId="15883"/>
    <cellStyle name="Normal 4 3 2 2 2 2 3 3 2" xfId="36203"/>
    <cellStyle name="Normal 4 3 2 2 2 2 3 4" xfId="26043"/>
    <cellStyle name="Normal 4 3 2 2 2 2 4" xfId="8263"/>
    <cellStyle name="Normal 4 3 2 2 2 2 4 2" xfId="18423"/>
    <cellStyle name="Normal 4 3 2 2 2 2 4 2 2" xfId="38743"/>
    <cellStyle name="Normal 4 3 2 2 2 2 4 3" xfId="28583"/>
    <cellStyle name="Normal 4 3 2 2 2 2 5" xfId="13343"/>
    <cellStyle name="Normal 4 3 2 2 2 2 5 2" xfId="33663"/>
    <cellStyle name="Normal 4 3 2 2 2 2 6" xfId="23503"/>
    <cellStyle name="Normal 4 3 2 2 2 3" xfId="4453"/>
    <cellStyle name="Normal 4 3 2 2 2 3 2" xfId="6993"/>
    <cellStyle name="Normal 4 3 2 2 2 3 2 2" xfId="12073"/>
    <cellStyle name="Normal 4 3 2 2 2 3 2 2 2" xfId="22233"/>
    <cellStyle name="Normal 4 3 2 2 2 3 2 2 2 2" xfId="42553"/>
    <cellStyle name="Normal 4 3 2 2 2 3 2 2 3" xfId="32393"/>
    <cellStyle name="Normal 4 3 2 2 2 3 2 3" xfId="17153"/>
    <cellStyle name="Normal 4 3 2 2 2 3 2 3 2" xfId="37473"/>
    <cellStyle name="Normal 4 3 2 2 2 3 2 4" xfId="27313"/>
    <cellStyle name="Normal 4 3 2 2 2 3 3" xfId="9533"/>
    <cellStyle name="Normal 4 3 2 2 2 3 3 2" xfId="19693"/>
    <cellStyle name="Normal 4 3 2 2 2 3 3 2 2" xfId="40013"/>
    <cellStyle name="Normal 4 3 2 2 2 3 3 3" xfId="29853"/>
    <cellStyle name="Normal 4 3 2 2 2 3 4" xfId="14613"/>
    <cellStyle name="Normal 4 3 2 2 2 3 4 2" xfId="34933"/>
    <cellStyle name="Normal 4 3 2 2 2 3 5" xfId="24773"/>
    <cellStyle name="Normal 4 3 2 2 2 4" xfId="5722"/>
    <cellStyle name="Normal 4 3 2 2 2 4 2" xfId="10802"/>
    <cellStyle name="Normal 4 3 2 2 2 4 2 2" xfId="20962"/>
    <cellStyle name="Normal 4 3 2 2 2 4 2 2 2" xfId="41282"/>
    <cellStyle name="Normal 4 3 2 2 2 4 2 3" xfId="31122"/>
    <cellStyle name="Normal 4 3 2 2 2 4 3" xfId="15882"/>
    <cellStyle name="Normal 4 3 2 2 2 4 3 2" xfId="36202"/>
    <cellStyle name="Normal 4 3 2 2 2 4 4" xfId="26042"/>
    <cellStyle name="Normal 4 3 2 2 2 5" xfId="8262"/>
    <cellStyle name="Normal 4 3 2 2 2 5 2" xfId="18422"/>
    <cellStyle name="Normal 4 3 2 2 2 5 2 2" xfId="38742"/>
    <cellStyle name="Normal 4 3 2 2 2 5 3" xfId="28582"/>
    <cellStyle name="Normal 4 3 2 2 2 6" xfId="13342"/>
    <cellStyle name="Normal 4 3 2 2 2 6 2" xfId="33662"/>
    <cellStyle name="Normal 4 3 2 2 2 7" xfId="23502"/>
    <cellStyle name="Normal 4 3 2 2 3" xfId="2429"/>
    <cellStyle name="Normal 4 3 2 2 3 2" xfId="4455"/>
    <cellStyle name="Normal 4 3 2 2 3 2 2" xfId="6995"/>
    <cellStyle name="Normal 4 3 2 2 3 2 2 2" xfId="12075"/>
    <cellStyle name="Normal 4 3 2 2 3 2 2 2 2" xfId="22235"/>
    <cellStyle name="Normal 4 3 2 2 3 2 2 2 2 2" xfId="42555"/>
    <cellStyle name="Normal 4 3 2 2 3 2 2 2 3" xfId="32395"/>
    <cellStyle name="Normal 4 3 2 2 3 2 2 3" xfId="17155"/>
    <cellStyle name="Normal 4 3 2 2 3 2 2 3 2" xfId="37475"/>
    <cellStyle name="Normal 4 3 2 2 3 2 2 4" xfId="27315"/>
    <cellStyle name="Normal 4 3 2 2 3 2 3" xfId="9535"/>
    <cellStyle name="Normal 4 3 2 2 3 2 3 2" xfId="19695"/>
    <cellStyle name="Normal 4 3 2 2 3 2 3 2 2" xfId="40015"/>
    <cellStyle name="Normal 4 3 2 2 3 2 3 3" xfId="29855"/>
    <cellStyle name="Normal 4 3 2 2 3 2 4" xfId="14615"/>
    <cellStyle name="Normal 4 3 2 2 3 2 4 2" xfId="34935"/>
    <cellStyle name="Normal 4 3 2 2 3 2 5" xfId="24775"/>
    <cellStyle name="Normal 4 3 2 2 3 3" xfId="5724"/>
    <cellStyle name="Normal 4 3 2 2 3 3 2" xfId="10804"/>
    <cellStyle name="Normal 4 3 2 2 3 3 2 2" xfId="20964"/>
    <cellStyle name="Normal 4 3 2 2 3 3 2 2 2" xfId="41284"/>
    <cellStyle name="Normal 4 3 2 2 3 3 2 3" xfId="31124"/>
    <cellStyle name="Normal 4 3 2 2 3 3 3" xfId="15884"/>
    <cellStyle name="Normal 4 3 2 2 3 3 3 2" xfId="36204"/>
    <cellStyle name="Normal 4 3 2 2 3 3 4" xfId="26044"/>
    <cellStyle name="Normal 4 3 2 2 3 4" xfId="8264"/>
    <cellStyle name="Normal 4 3 2 2 3 4 2" xfId="18424"/>
    <cellStyle name="Normal 4 3 2 2 3 4 2 2" xfId="38744"/>
    <cellStyle name="Normal 4 3 2 2 3 4 3" xfId="28584"/>
    <cellStyle name="Normal 4 3 2 2 3 5" xfId="13344"/>
    <cellStyle name="Normal 4 3 2 2 3 5 2" xfId="33664"/>
    <cellStyle name="Normal 4 3 2 2 3 6" xfId="23504"/>
    <cellStyle name="Normal 4 3 2 2 4" xfId="4452"/>
    <cellStyle name="Normal 4 3 2 2 4 2" xfId="6992"/>
    <cellStyle name="Normal 4 3 2 2 4 2 2" xfId="12072"/>
    <cellStyle name="Normal 4 3 2 2 4 2 2 2" xfId="22232"/>
    <cellStyle name="Normal 4 3 2 2 4 2 2 2 2" xfId="42552"/>
    <cellStyle name="Normal 4 3 2 2 4 2 2 3" xfId="32392"/>
    <cellStyle name="Normal 4 3 2 2 4 2 3" xfId="17152"/>
    <cellStyle name="Normal 4 3 2 2 4 2 3 2" xfId="37472"/>
    <cellStyle name="Normal 4 3 2 2 4 2 4" xfId="27312"/>
    <cellStyle name="Normal 4 3 2 2 4 3" xfId="9532"/>
    <cellStyle name="Normal 4 3 2 2 4 3 2" xfId="19692"/>
    <cellStyle name="Normal 4 3 2 2 4 3 2 2" xfId="40012"/>
    <cellStyle name="Normal 4 3 2 2 4 3 3" xfId="29852"/>
    <cellStyle name="Normal 4 3 2 2 4 4" xfId="14612"/>
    <cellStyle name="Normal 4 3 2 2 4 4 2" xfId="34932"/>
    <cellStyle name="Normal 4 3 2 2 4 5" xfId="24772"/>
    <cellStyle name="Normal 4 3 2 2 5" xfId="5721"/>
    <cellStyle name="Normal 4 3 2 2 5 2" xfId="10801"/>
    <cellStyle name="Normal 4 3 2 2 5 2 2" xfId="20961"/>
    <cellStyle name="Normal 4 3 2 2 5 2 2 2" xfId="41281"/>
    <cellStyle name="Normal 4 3 2 2 5 2 3" xfId="31121"/>
    <cellStyle name="Normal 4 3 2 2 5 3" xfId="15881"/>
    <cellStyle name="Normal 4 3 2 2 5 3 2" xfId="36201"/>
    <cellStyle name="Normal 4 3 2 2 5 4" xfId="26041"/>
    <cellStyle name="Normal 4 3 2 2 6" xfId="8261"/>
    <cellStyle name="Normal 4 3 2 2 6 2" xfId="18421"/>
    <cellStyle name="Normal 4 3 2 2 6 2 2" xfId="38741"/>
    <cellStyle name="Normal 4 3 2 2 6 3" xfId="28581"/>
    <cellStyle name="Normal 4 3 2 2 7" xfId="13341"/>
    <cellStyle name="Normal 4 3 2 2 7 2" xfId="33661"/>
    <cellStyle name="Normal 4 3 2 2 8" xfId="23501"/>
    <cellStyle name="Normal 4 3 2 3" xfId="2430"/>
    <cellStyle name="Normal 4 3 2 3 2" xfId="2431"/>
    <cellStyle name="Normal 4 3 2 3 2 2" xfId="4457"/>
    <cellStyle name="Normal 4 3 2 3 2 2 2" xfId="6997"/>
    <cellStyle name="Normal 4 3 2 3 2 2 2 2" xfId="12077"/>
    <cellStyle name="Normal 4 3 2 3 2 2 2 2 2" xfId="22237"/>
    <cellStyle name="Normal 4 3 2 3 2 2 2 2 2 2" xfId="42557"/>
    <cellStyle name="Normal 4 3 2 3 2 2 2 2 3" xfId="32397"/>
    <cellStyle name="Normal 4 3 2 3 2 2 2 3" xfId="17157"/>
    <cellStyle name="Normal 4 3 2 3 2 2 2 3 2" xfId="37477"/>
    <cellStyle name="Normal 4 3 2 3 2 2 2 4" xfId="27317"/>
    <cellStyle name="Normal 4 3 2 3 2 2 3" xfId="9537"/>
    <cellStyle name="Normal 4 3 2 3 2 2 3 2" xfId="19697"/>
    <cellStyle name="Normal 4 3 2 3 2 2 3 2 2" xfId="40017"/>
    <cellStyle name="Normal 4 3 2 3 2 2 3 3" xfId="29857"/>
    <cellStyle name="Normal 4 3 2 3 2 2 4" xfId="14617"/>
    <cellStyle name="Normal 4 3 2 3 2 2 4 2" xfId="34937"/>
    <cellStyle name="Normal 4 3 2 3 2 2 5" xfId="24777"/>
    <cellStyle name="Normal 4 3 2 3 2 3" xfId="5726"/>
    <cellStyle name="Normal 4 3 2 3 2 3 2" xfId="10806"/>
    <cellStyle name="Normal 4 3 2 3 2 3 2 2" xfId="20966"/>
    <cellStyle name="Normal 4 3 2 3 2 3 2 2 2" xfId="41286"/>
    <cellStyle name="Normal 4 3 2 3 2 3 2 3" xfId="31126"/>
    <cellStyle name="Normal 4 3 2 3 2 3 3" xfId="15886"/>
    <cellStyle name="Normal 4 3 2 3 2 3 3 2" xfId="36206"/>
    <cellStyle name="Normal 4 3 2 3 2 3 4" xfId="26046"/>
    <cellStyle name="Normal 4 3 2 3 2 4" xfId="8266"/>
    <cellStyle name="Normal 4 3 2 3 2 4 2" xfId="18426"/>
    <cellStyle name="Normal 4 3 2 3 2 4 2 2" xfId="38746"/>
    <cellStyle name="Normal 4 3 2 3 2 4 3" xfId="28586"/>
    <cellStyle name="Normal 4 3 2 3 2 5" xfId="13346"/>
    <cellStyle name="Normal 4 3 2 3 2 5 2" xfId="33666"/>
    <cellStyle name="Normal 4 3 2 3 2 6" xfId="23506"/>
    <cellStyle name="Normal 4 3 2 3 3" xfId="4456"/>
    <cellStyle name="Normal 4 3 2 3 3 2" xfId="6996"/>
    <cellStyle name="Normal 4 3 2 3 3 2 2" xfId="12076"/>
    <cellStyle name="Normal 4 3 2 3 3 2 2 2" xfId="22236"/>
    <cellStyle name="Normal 4 3 2 3 3 2 2 2 2" xfId="42556"/>
    <cellStyle name="Normal 4 3 2 3 3 2 2 3" xfId="32396"/>
    <cellStyle name="Normal 4 3 2 3 3 2 3" xfId="17156"/>
    <cellStyle name="Normal 4 3 2 3 3 2 3 2" xfId="37476"/>
    <cellStyle name="Normal 4 3 2 3 3 2 4" xfId="27316"/>
    <cellStyle name="Normal 4 3 2 3 3 3" xfId="9536"/>
    <cellStyle name="Normal 4 3 2 3 3 3 2" xfId="19696"/>
    <cellStyle name="Normal 4 3 2 3 3 3 2 2" xfId="40016"/>
    <cellStyle name="Normal 4 3 2 3 3 3 3" xfId="29856"/>
    <cellStyle name="Normal 4 3 2 3 3 4" xfId="14616"/>
    <cellStyle name="Normal 4 3 2 3 3 4 2" xfId="34936"/>
    <cellStyle name="Normal 4 3 2 3 3 5" xfId="24776"/>
    <cellStyle name="Normal 4 3 2 3 4" xfId="5725"/>
    <cellStyle name="Normal 4 3 2 3 4 2" xfId="10805"/>
    <cellStyle name="Normal 4 3 2 3 4 2 2" xfId="20965"/>
    <cellStyle name="Normal 4 3 2 3 4 2 2 2" xfId="41285"/>
    <cellStyle name="Normal 4 3 2 3 4 2 3" xfId="31125"/>
    <cellStyle name="Normal 4 3 2 3 4 3" xfId="15885"/>
    <cellStyle name="Normal 4 3 2 3 4 3 2" xfId="36205"/>
    <cellStyle name="Normal 4 3 2 3 4 4" xfId="26045"/>
    <cellStyle name="Normal 4 3 2 3 5" xfId="8265"/>
    <cellStyle name="Normal 4 3 2 3 5 2" xfId="18425"/>
    <cellStyle name="Normal 4 3 2 3 5 2 2" xfId="38745"/>
    <cellStyle name="Normal 4 3 2 3 5 3" xfId="28585"/>
    <cellStyle name="Normal 4 3 2 3 6" xfId="13345"/>
    <cellStyle name="Normal 4 3 2 3 6 2" xfId="33665"/>
    <cellStyle name="Normal 4 3 2 3 7" xfId="23505"/>
    <cellStyle name="Normal 4 3 2 4" xfId="2432"/>
    <cellStyle name="Normal 4 3 2 4 2" xfId="2433"/>
    <cellStyle name="Normal 4 3 2 4 2 2" xfId="4458"/>
    <cellStyle name="Normal 4 3 2 4 2 2 2" xfId="6998"/>
    <cellStyle name="Normal 4 3 2 4 2 2 2 2" xfId="12078"/>
    <cellStyle name="Normal 4 3 2 4 2 2 2 2 2" xfId="22238"/>
    <cellStyle name="Normal 4 3 2 4 2 2 2 2 2 2" xfId="42558"/>
    <cellStyle name="Normal 4 3 2 4 2 2 2 2 3" xfId="32398"/>
    <cellStyle name="Normal 4 3 2 4 2 2 2 3" xfId="17158"/>
    <cellStyle name="Normal 4 3 2 4 2 2 2 3 2" xfId="37478"/>
    <cellStyle name="Normal 4 3 2 4 2 2 2 4" xfId="27318"/>
    <cellStyle name="Normal 4 3 2 4 2 2 3" xfId="9538"/>
    <cellStyle name="Normal 4 3 2 4 2 2 3 2" xfId="19698"/>
    <cellStyle name="Normal 4 3 2 4 2 2 3 2 2" xfId="40018"/>
    <cellStyle name="Normal 4 3 2 4 2 2 3 3" xfId="29858"/>
    <cellStyle name="Normal 4 3 2 4 2 2 4" xfId="14618"/>
    <cellStyle name="Normal 4 3 2 4 2 2 4 2" xfId="34938"/>
    <cellStyle name="Normal 4 3 2 4 2 2 5" xfId="24778"/>
    <cellStyle name="Normal 4 3 2 4 2 3" xfId="5727"/>
    <cellStyle name="Normal 4 3 2 4 2 3 2" xfId="10807"/>
    <cellStyle name="Normal 4 3 2 4 2 3 2 2" xfId="20967"/>
    <cellStyle name="Normal 4 3 2 4 2 3 2 2 2" xfId="41287"/>
    <cellStyle name="Normal 4 3 2 4 2 3 2 3" xfId="31127"/>
    <cellStyle name="Normal 4 3 2 4 2 3 3" xfId="15887"/>
    <cellStyle name="Normal 4 3 2 4 2 3 3 2" xfId="36207"/>
    <cellStyle name="Normal 4 3 2 4 2 3 4" xfId="26047"/>
    <cellStyle name="Normal 4 3 2 4 2 4" xfId="8267"/>
    <cellStyle name="Normal 4 3 2 4 2 4 2" xfId="18427"/>
    <cellStyle name="Normal 4 3 2 4 2 4 2 2" xfId="38747"/>
    <cellStyle name="Normal 4 3 2 4 2 4 3" xfId="28587"/>
    <cellStyle name="Normal 4 3 2 4 2 5" xfId="13347"/>
    <cellStyle name="Normal 4 3 2 4 2 5 2" xfId="33667"/>
    <cellStyle name="Normal 4 3 2 4 2 6" xfId="23507"/>
    <cellStyle name="Normal 4 3 2 5" xfId="4451"/>
    <cellStyle name="Normal 4 3 2 5 2" xfId="6991"/>
    <cellStyle name="Normal 4 3 2 5 2 2" xfId="12071"/>
    <cellStyle name="Normal 4 3 2 5 2 2 2" xfId="22231"/>
    <cellStyle name="Normal 4 3 2 5 2 2 2 2" xfId="42551"/>
    <cellStyle name="Normal 4 3 2 5 2 2 3" xfId="32391"/>
    <cellStyle name="Normal 4 3 2 5 2 3" xfId="17151"/>
    <cellStyle name="Normal 4 3 2 5 2 3 2" xfId="37471"/>
    <cellStyle name="Normal 4 3 2 5 2 4" xfId="27311"/>
    <cellStyle name="Normal 4 3 2 5 3" xfId="9531"/>
    <cellStyle name="Normal 4 3 2 5 3 2" xfId="19691"/>
    <cellStyle name="Normal 4 3 2 5 3 2 2" xfId="40011"/>
    <cellStyle name="Normal 4 3 2 5 3 3" xfId="29851"/>
    <cellStyle name="Normal 4 3 2 5 4" xfId="14611"/>
    <cellStyle name="Normal 4 3 2 5 4 2" xfId="34931"/>
    <cellStyle name="Normal 4 3 2 5 5" xfId="24771"/>
    <cellStyle name="Normal 4 3 2 6" xfId="5720"/>
    <cellStyle name="Normal 4 3 2 6 2" xfId="10800"/>
    <cellStyle name="Normal 4 3 2 6 2 2" xfId="20960"/>
    <cellStyle name="Normal 4 3 2 6 2 2 2" xfId="41280"/>
    <cellStyle name="Normal 4 3 2 6 2 3" xfId="31120"/>
    <cellStyle name="Normal 4 3 2 6 3" xfId="15880"/>
    <cellStyle name="Normal 4 3 2 6 3 2" xfId="36200"/>
    <cellStyle name="Normal 4 3 2 6 4" xfId="26040"/>
    <cellStyle name="Normal 4 3 2 7" xfId="8260"/>
    <cellStyle name="Normal 4 3 2 7 2" xfId="18420"/>
    <cellStyle name="Normal 4 3 2 7 2 2" xfId="38740"/>
    <cellStyle name="Normal 4 3 2 7 3" xfId="28580"/>
    <cellStyle name="Normal 4 3 2 8" xfId="13340"/>
    <cellStyle name="Normal 4 3 2 8 2" xfId="33660"/>
    <cellStyle name="Normal 4 3 2 9" xfId="23500"/>
    <cellStyle name="Normal 4 3 3" xfId="2434"/>
    <cellStyle name="Normal 4 3 3 2" xfId="2435"/>
    <cellStyle name="Normal 4 3 3 2 2" xfId="2436"/>
    <cellStyle name="Normal 4 3 3 2 2 2" xfId="2437"/>
    <cellStyle name="Normal 4 3 3 2 2 2 2" xfId="4462"/>
    <cellStyle name="Normal 4 3 3 2 2 2 2 2" xfId="7002"/>
    <cellStyle name="Normal 4 3 3 2 2 2 2 2 2" xfId="12082"/>
    <cellStyle name="Normal 4 3 3 2 2 2 2 2 2 2" xfId="22242"/>
    <cellStyle name="Normal 4 3 3 2 2 2 2 2 2 2 2" xfId="42562"/>
    <cellStyle name="Normal 4 3 3 2 2 2 2 2 2 3" xfId="32402"/>
    <cellStyle name="Normal 4 3 3 2 2 2 2 2 3" xfId="17162"/>
    <cellStyle name="Normal 4 3 3 2 2 2 2 2 3 2" xfId="37482"/>
    <cellStyle name="Normal 4 3 3 2 2 2 2 2 4" xfId="27322"/>
    <cellStyle name="Normal 4 3 3 2 2 2 2 3" xfId="9542"/>
    <cellStyle name="Normal 4 3 3 2 2 2 2 3 2" xfId="19702"/>
    <cellStyle name="Normal 4 3 3 2 2 2 2 3 2 2" xfId="40022"/>
    <cellStyle name="Normal 4 3 3 2 2 2 2 3 3" xfId="29862"/>
    <cellStyle name="Normal 4 3 3 2 2 2 2 4" xfId="14622"/>
    <cellStyle name="Normal 4 3 3 2 2 2 2 4 2" xfId="34942"/>
    <cellStyle name="Normal 4 3 3 2 2 2 2 5" xfId="24782"/>
    <cellStyle name="Normal 4 3 3 2 2 2 3" xfId="5731"/>
    <cellStyle name="Normal 4 3 3 2 2 2 3 2" xfId="10811"/>
    <cellStyle name="Normal 4 3 3 2 2 2 3 2 2" xfId="20971"/>
    <cellStyle name="Normal 4 3 3 2 2 2 3 2 2 2" xfId="41291"/>
    <cellStyle name="Normal 4 3 3 2 2 2 3 2 3" xfId="31131"/>
    <cellStyle name="Normal 4 3 3 2 2 2 3 3" xfId="15891"/>
    <cellStyle name="Normal 4 3 3 2 2 2 3 3 2" xfId="36211"/>
    <cellStyle name="Normal 4 3 3 2 2 2 3 4" xfId="26051"/>
    <cellStyle name="Normal 4 3 3 2 2 2 4" xfId="8271"/>
    <cellStyle name="Normal 4 3 3 2 2 2 4 2" xfId="18431"/>
    <cellStyle name="Normal 4 3 3 2 2 2 4 2 2" xfId="38751"/>
    <cellStyle name="Normal 4 3 3 2 2 2 4 3" xfId="28591"/>
    <cellStyle name="Normal 4 3 3 2 2 2 5" xfId="13351"/>
    <cellStyle name="Normal 4 3 3 2 2 2 5 2" xfId="33671"/>
    <cellStyle name="Normal 4 3 3 2 2 2 6" xfId="23511"/>
    <cellStyle name="Normal 4 3 3 2 2 3" xfId="4461"/>
    <cellStyle name="Normal 4 3 3 2 2 3 2" xfId="7001"/>
    <cellStyle name="Normal 4 3 3 2 2 3 2 2" xfId="12081"/>
    <cellStyle name="Normal 4 3 3 2 2 3 2 2 2" xfId="22241"/>
    <cellStyle name="Normal 4 3 3 2 2 3 2 2 2 2" xfId="42561"/>
    <cellStyle name="Normal 4 3 3 2 2 3 2 2 3" xfId="32401"/>
    <cellStyle name="Normal 4 3 3 2 2 3 2 3" xfId="17161"/>
    <cellStyle name="Normal 4 3 3 2 2 3 2 3 2" xfId="37481"/>
    <cellStyle name="Normal 4 3 3 2 2 3 2 4" xfId="27321"/>
    <cellStyle name="Normal 4 3 3 2 2 3 3" xfId="9541"/>
    <cellStyle name="Normal 4 3 3 2 2 3 3 2" xfId="19701"/>
    <cellStyle name="Normal 4 3 3 2 2 3 3 2 2" xfId="40021"/>
    <cellStyle name="Normal 4 3 3 2 2 3 3 3" xfId="29861"/>
    <cellStyle name="Normal 4 3 3 2 2 3 4" xfId="14621"/>
    <cellStyle name="Normal 4 3 3 2 2 3 4 2" xfId="34941"/>
    <cellStyle name="Normal 4 3 3 2 2 3 5" xfId="24781"/>
    <cellStyle name="Normal 4 3 3 2 2 4" xfId="5730"/>
    <cellStyle name="Normal 4 3 3 2 2 4 2" xfId="10810"/>
    <cellStyle name="Normal 4 3 3 2 2 4 2 2" xfId="20970"/>
    <cellStyle name="Normal 4 3 3 2 2 4 2 2 2" xfId="41290"/>
    <cellStyle name="Normal 4 3 3 2 2 4 2 3" xfId="31130"/>
    <cellStyle name="Normal 4 3 3 2 2 4 3" xfId="15890"/>
    <cellStyle name="Normal 4 3 3 2 2 4 3 2" xfId="36210"/>
    <cellStyle name="Normal 4 3 3 2 2 4 4" xfId="26050"/>
    <cellStyle name="Normal 4 3 3 2 2 5" xfId="8270"/>
    <cellStyle name="Normal 4 3 3 2 2 5 2" xfId="18430"/>
    <cellStyle name="Normal 4 3 3 2 2 5 2 2" xfId="38750"/>
    <cellStyle name="Normal 4 3 3 2 2 5 3" xfId="28590"/>
    <cellStyle name="Normal 4 3 3 2 2 6" xfId="13350"/>
    <cellStyle name="Normal 4 3 3 2 2 6 2" xfId="33670"/>
    <cellStyle name="Normal 4 3 3 2 2 7" xfId="23510"/>
    <cellStyle name="Normal 4 3 3 2 3" xfId="2438"/>
    <cellStyle name="Normal 4 3 3 2 3 2" xfId="4463"/>
    <cellStyle name="Normal 4 3 3 2 3 2 2" xfId="7003"/>
    <cellStyle name="Normal 4 3 3 2 3 2 2 2" xfId="12083"/>
    <cellStyle name="Normal 4 3 3 2 3 2 2 2 2" xfId="22243"/>
    <cellStyle name="Normal 4 3 3 2 3 2 2 2 2 2" xfId="42563"/>
    <cellStyle name="Normal 4 3 3 2 3 2 2 2 3" xfId="32403"/>
    <cellStyle name="Normal 4 3 3 2 3 2 2 3" xfId="17163"/>
    <cellStyle name="Normal 4 3 3 2 3 2 2 3 2" xfId="37483"/>
    <cellStyle name="Normal 4 3 3 2 3 2 2 4" xfId="27323"/>
    <cellStyle name="Normal 4 3 3 2 3 2 3" xfId="9543"/>
    <cellStyle name="Normal 4 3 3 2 3 2 3 2" xfId="19703"/>
    <cellStyle name="Normal 4 3 3 2 3 2 3 2 2" xfId="40023"/>
    <cellStyle name="Normal 4 3 3 2 3 2 3 3" xfId="29863"/>
    <cellStyle name="Normal 4 3 3 2 3 2 4" xfId="14623"/>
    <cellStyle name="Normal 4 3 3 2 3 2 4 2" xfId="34943"/>
    <cellStyle name="Normal 4 3 3 2 3 2 5" xfId="24783"/>
    <cellStyle name="Normal 4 3 3 2 3 3" xfId="5732"/>
    <cellStyle name="Normal 4 3 3 2 3 3 2" xfId="10812"/>
    <cellStyle name="Normal 4 3 3 2 3 3 2 2" xfId="20972"/>
    <cellStyle name="Normal 4 3 3 2 3 3 2 2 2" xfId="41292"/>
    <cellStyle name="Normal 4 3 3 2 3 3 2 3" xfId="31132"/>
    <cellStyle name="Normal 4 3 3 2 3 3 3" xfId="15892"/>
    <cellStyle name="Normal 4 3 3 2 3 3 3 2" xfId="36212"/>
    <cellStyle name="Normal 4 3 3 2 3 3 4" xfId="26052"/>
    <cellStyle name="Normal 4 3 3 2 3 4" xfId="8272"/>
    <cellStyle name="Normal 4 3 3 2 3 4 2" xfId="18432"/>
    <cellStyle name="Normal 4 3 3 2 3 4 2 2" xfId="38752"/>
    <cellStyle name="Normal 4 3 3 2 3 4 3" xfId="28592"/>
    <cellStyle name="Normal 4 3 3 2 3 5" xfId="13352"/>
    <cellStyle name="Normal 4 3 3 2 3 5 2" xfId="33672"/>
    <cellStyle name="Normal 4 3 3 2 3 6" xfId="23512"/>
    <cellStyle name="Normal 4 3 3 2 4" xfId="4460"/>
    <cellStyle name="Normal 4 3 3 2 4 2" xfId="7000"/>
    <cellStyle name="Normal 4 3 3 2 4 2 2" xfId="12080"/>
    <cellStyle name="Normal 4 3 3 2 4 2 2 2" xfId="22240"/>
    <cellStyle name="Normal 4 3 3 2 4 2 2 2 2" xfId="42560"/>
    <cellStyle name="Normal 4 3 3 2 4 2 2 3" xfId="32400"/>
    <cellStyle name="Normal 4 3 3 2 4 2 3" xfId="17160"/>
    <cellStyle name="Normal 4 3 3 2 4 2 3 2" xfId="37480"/>
    <cellStyle name="Normal 4 3 3 2 4 2 4" xfId="27320"/>
    <cellStyle name="Normal 4 3 3 2 4 3" xfId="9540"/>
    <cellStyle name="Normal 4 3 3 2 4 3 2" xfId="19700"/>
    <cellStyle name="Normal 4 3 3 2 4 3 2 2" xfId="40020"/>
    <cellStyle name="Normal 4 3 3 2 4 3 3" xfId="29860"/>
    <cellStyle name="Normal 4 3 3 2 4 4" xfId="14620"/>
    <cellStyle name="Normal 4 3 3 2 4 4 2" xfId="34940"/>
    <cellStyle name="Normal 4 3 3 2 4 5" xfId="24780"/>
    <cellStyle name="Normal 4 3 3 2 5" xfId="5729"/>
    <cellStyle name="Normal 4 3 3 2 5 2" xfId="10809"/>
    <cellStyle name="Normal 4 3 3 2 5 2 2" xfId="20969"/>
    <cellStyle name="Normal 4 3 3 2 5 2 2 2" xfId="41289"/>
    <cellStyle name="Normal 4 3 3 2 5 2 3" xfId="31129"/>
    <cellStyle name="Normal 4 3 3 2 5 3" xfId="15889"/>
    <cellStyle name="Normal 4 3 3 2 5 3 2" xfId="36209"/>
    <cellStyle name="Normal 4 3 3 2 5 4" xfId="26049"/>
    <cellStyle name="Normal 4 3 3 2 6" xfId="8269"/>
    <cellStyle name="Normal 4 3 3 2 6 2" xfId="18429"/>
    <cellStyle name="Normal 4 3 3 2 6 2 2" xfId="38749"/>
    <cellStyle name="Normal 4 3 3 2 6 3" xfId="28589"/>
    <cellStyle name="Normal 4 3 3 2 7" xfId="13349"/>
    <cellStyle name="Normal 4 3 3 2 7 2" xfId="33669"/>
    <cellStyle name="Normal 4 3 3 2 8" xfId="23509"/>
    <cellStyle name="Normal 4 3 3 3" xfId="2439"/>
    <cellStyle name="Normal 4 3 3 3 2" xfId="2440"/>
    <cellStyle name="Normal 4 3 3 3 2 2" xfId="4465"/>
    <cellStyle name="Normal 4 3 3 3 2 2 2" xfId="7005"/>
    <cellStyle name="Normal 4 3 3 3 2 2 2 2" xfId="12085"/>
    <cellStyle name="Normal 4 3 3 3 2 2 2 2 2" xfId="22245"/>
    <cellStyle name="Normal 4 3 3 3 2 2 2 2 2 2" xfId="42565"/>
    <cellStyle name="Normal 4 3 3 3 2 2 2 2 3" xfId="32405"/>
    <cellStyle name="Normal 4 3 3 3 2 2 2 3" xfId="17165"/>
    <cellStyle name="Normal 4 3 3 3 2 2 2 3 2" xfId="37485"/>
    <cellStyle name="Normal 4 3 3 3 2 2 2 4" xfId="27325"/>
    <cellStyle name="Normal 4 3 3 3 2 2 3" xfId="9545"/>
    <cellStyle name="Normal 4 3 3 3 2 2 3 2" xfId="19705"/>
    <cellStyle name="Normal 4 3 3 3 2 2 3 2 2" xfId="40025"/>
    <cellStyle name="Normal 4 3 3 3 2 2 3 3" xfId="29865"/>
    <cellStyle name="Normal 4 3 3 3 2 2 4" xfId="14625"/>
    <cellStyle name="Normal 4 3 3 3 2 2 4 2" xfId="34945"/>
    <cellStyle name="Normal 4 3 3 3 2 2 5" xfId="24785"/>
    <cellStyle name="Normal 4 3 3 3 2 3" xfId="5734"/>
    <cellStyle name="Normal 4 3 3 3 2 3 2" xfId="10814"/>
    <cellStyle name="Normal 4 3 3 3 2 3 2 2" xfId="20974"/>
    <cellStyle name="Normal 4 3 3 3 2 3 2 2 2" xfId="41294"/>
    <cellStyle name="Normal 4 3 3 3 2 3 2 3" xfId="31134"/>
    <cellStyle name="Normal 4 3 3 3 2 3 3" xfId="15894"/>
    <cellStyle name="Normal 4 3 3 3 2 3 3 2" xfId="36214"/>
    <cellStyle name="Normal 4 3 3 3 2 3 4" xfId="26054"/>
    <cellStyle name="Normal 4 3 3 3 2 4" xfId="8274"/>
    <cellStyle name="Normal 4 3 3 3 2 4 2" xfId="18434"/>
    <cellStyle name="Normal 4 3 3 3 2 4 2 2" xfId="38754"/>
    <cellStyle name="Normal 4 3 3 3 2 4 3" xfId="28594"/>
    <cellStyle name="Normal 4 3 3 3 2 5" xfId="13354"/>
    <cellStyle name="Normal 4 3 3 3 2 5 2" xfId="33674"/>
    <cellStyle name="Normal 4 3 3 3 2 6" xfId="23514"/>
    <cellStyle name="Normal 4 3 3 3 3" xfId="4464"/>
    <cellStyle name="Normal 4 3 3 3 3 2" xfId="7004"/>
    <cellStyle name="Normal 4 3 3 3 3 2 2" xfId="12084"/>
    <cellStyle name="Normal 4 3 3 3 3 2 2 2" xfId="22244"/>
    <cellStyle name="Normal 4 3 3 3 3 2 2 2 2" xfId="42564"/>
    <cellStyle name="Normal 4 3 3 3 3 2 2 3" xfId="32404"/>
    <cellStyle name="Normal 4 3 3 3 3 2 3" xfId="17164"/>
    <cellStyle name="Normal 4 3 3 3 3 2 3 2" xfId="37484"/>
    <cellStyle name="Normal 4 3 3 3 3 2 4" xfId="27324"/>
    <cellStyle name="Normal 4 3 3 3 3 3" xfId="9544"/>
    <cellStyle name="Normal 4 3 3 3 3 3 2" xfId="19704"/>
    <cellStyle name="Normal 4 3 3 3 3 3 2 2" xfId="40024"/>
    <cellStyle name="Normal 4 3 3 3 3 3 3" xfId="29864"/>
    <cellStyle name="Normal 4 3 3 3 3 4" xfId="14624"/>
    <cellStyle name="Normal 4 3 3 3 3 4 2" xfId="34944"/>
    <cellStyle name="Normal 4 3 3 3 3 5" xfId="24784"/>
    <cellStyle name="Normal 4 3 3 3 4" xfId="5733"/>
    <cellStyle name="Normal 4 3 3 3 4 2" xfId="10813"/>
    <cellStyle name="Normal 4 3 3 3 4 2 2" xfId="20973"/>
    <cellStyle name="Normal 4 3 3 3 4 2 2 2" xfId="41293"/>
    <cellStyle name="Normal 4 3 3 3 4 2 3" xfId="31133"/>
    <cellStyle name="Normal 4 3 3 3 4 3" xfId="15893"/>
    <cellStyle name="Normal 4 3 3 3 4 3 2" xfId="36213"/>
    <cellStyle name="Normal 4 3 3 3 4 4" xfId="26053"/>
    <cellStyle name="Normal 4 3 3 3 5" xfId="8273"/>
    <cellStyle name="Normal 4 3 3 3 5 2" xfId="18433"/>
    <cellStyle name="Normal 4 3 3 3 5 2 2" xfId="38753"/>
    <cellStyle name="Normal 4 3 3 3 5 3" xfId="28593"/>
    <cellStyle name="Normal 4 3 3 3 6" xfId="13353"/>
    <cellStyle name="Normal 4 3 3 3 6 2" xfId="33673"/>
    <cellStyle name="Normal 4 3 3 3 7" xfId="23513"/>
    <cellStyle name="Normal 4 3 3 4" xfId="2441"/>
    <cellStyle name="Normal 4 3 3 4 2" xfId="2442"/>
    <cellStyle name="Normal 4 3 3 4 2 2" xfId="4466"/>
    <cellStyle name="Normal 4 3 3 4 2 2 2" xfId="7006"/>
    <cellStyle name="Normal 4 3 3 4 2 2 2 2" xfId="12086"/>
    <cellStyle name="Normal 4 3 3 4 2 2 2 2 2" xfId="22246"/>
    <cellStyle name="Normal 4 3 3 4 2 2 2 2 2 2" xfId="42566"/>
    <cellStyle name="Normal 4 3 3 4 2 2 2 2 3" xfId="32406"/>
    <cellStyle name="Normal 4 3 3 4 2 2 2 3" xfId="17166"/>
    <cellStyle name="Normal 4 3 3 4 2 2 2 3 2" xfId="37486"/>
    <cellStyle name="Normal 4 3 3 4 2 2 2 4" xfId="27326"/>
    <cellStyle name="Normal 4 3 3 4 2 2 3" xfId="9546"/>
    <cellStyle name="Normal 4 3 3 4 2 2 3 2" xfId="19706"/>
    <cellStyle name="Normal 4 3 3 4 2 2 3 2 2" xfId="40026"/>
    <cellStyle name="Normal 4 3 3 4 2 2 3 3" xfId="29866"/>
    <cellStyle name="Normal 4 3 3 4 2 2 4" xfId="14626"/>
    <cellStyle name="Normal 4 3 3 4 2 2 4 2" xfId="34946"/>
    <cellStyle name="Normal 4 3 3 4 2 2 5" xfId="24786"/>
    <cellStyle name="Normal 4 3 3 4 2 3" xfId="5735"/>
    <cellStyle name="Normal 4 3 3 4 2 3 2" xfId="10815"/>
    <cellStyle name="Normal 4 3 3 4 2 3 2 2" xfId="20975"/>
    <cellStyle name="Normal 4 3 3 4 2 3 2 2 2" xfId="41295"/>
    <cellStyle name="Normal 4 3 3 4 2 3 2 3" xfId="31135"/>
    <cellStyle name="Normal 4 3 3 4 2 3 3" xfId="15895"/>
    <cellStyle name="Normal 4 3 3 4 2 3 3 2" xfId="36215"/>
    <cellStyle name="Normal 4 3 3 4 2 3 4" xfId="26055"/>
    <cellStyle name="Normal 4 3 3 4 2 4" xfId="8275"/>
    <cellStyle name="Normal 4 3 3 4 2 4 2" xfId="18435"/>
    <cellStyle name="Normal 4 3 3 4 2 4 2 2" xfId="38755"/>
    <cellStyle name="Normal 4 3 3 4 2 4 3" xfId="28595"/>
    <cellStyle name="Normal 4 3 3 4 2 5" xfId="13355"/>
    <cellStyle name="Normal 4 3 3 4 2 5 2" xfId="33675"/>
    <cellStyle name="Normal 4 3 3 4 2 6" xfId="23515"/>
    <cellStyle name="Normal 4 3 3 5" xfId="4459"/>
    <cellStyle name="Normal 4 3 3 5 2" xfId="6999"/>
    <cellStyle name="Normal 4 3 3 5 2 2" xfId="12079"/>
    <cellStyle name="Normal 4 3 3 5 2 2 2" xfId="22239"/>
    <cellStyle name="Normal 4 3 3 5 2 2 2 2" xfId="42559"/>
    <cellStyle name="Normal 4 3 3 5 2 2 3" xfId="32399"/>
    <cellStyle name="Normal 4 3 3 5 2 3" xfId="17159"/>
    <cellStyle name="Normal 4 3 3 5 2 3 2" xfId="37479"/>
    <cellStyle name="Normal 4 3 3 5 2 4" xfId="27319"/>
    <cellStyle name="Normal 4 3 3 5 3" xfId="9539"/>
    <cellStyle name="Normal 4 3 3 5 3 2" xfId="19699"/>
    <cellStyle name="Normal 4 3 3 5 3 2 2" xfId="40019"/>
    <cellStyle name="Normal 4 3 3 5 3 3" xfId="29859"/>
    <cellStyle name="Normal 4 3 3 5 4" xfId="14619"/>
    <cellStyle name="Normal 4 3 3 5 4 2" xfId="34939"/>
    <cellStyle name="Normal 4 3 3 5 5" xfId="24779"/>
    <cellStyle name="Normal 4 3 3 6" xfId="5728"/>
    <cellStyle name="Normal 4 3 3 6 2" xfId="10808"/>
    <cellStyle name="Normal 4 3 3 6 2 2" xfId="20968"/>
    <cellStyle name="Normal 4 3 3 6 2 2 2" xfId="41288"/>
    <cellStyle name="Normal 4 3 3 6 2 3" xfId="31128"/>
    <cellStyle name="Normal 4 3 3 6 3" xfId="15888"/>
    <cellStyle name="Normal 4 3 3 6 3 2" xfId="36208"/>
    <cellStyle name="Normal 4 3 3 6 4" xfId="26048"/>
    <cellStyle name="Normal 4 3 3 7" xfId="8268"/>
    <cellStyle name="Normal 4 3 3 7 2" xfId="18428"/>
    <cellStyle name="Normal 4 3 3 7 2 2" xfId="38748"/>
    <cellStyle name="Normal 4 3 3 7 3" xfId="28588"/>
    <cellStyle name="Normal 4 3 3 8" xfId="13348"/>
    <cellStyle name="Normal 4 3 3 8 2" xfId="33668"/>
    <cellStyle name="Normal 4 3 3 9" xfId="23508"/>
    <cellStyle name="Normal 4 3 4" xfId="2443"/>
    <cellStyle name="Normal 4 3 4 2" xfId="2444"/>
    <cellStyle name="Normal 4 3 4 2 2" xfId="2445"/>
    <cellStyle name="Normal 4 3 4 2 2 2" xfId="4469"/>
    <cellStyle name="Normal 4 3 4 2 2 2 2" xfId="7009"/>
    <cellStyle name="Normal 4 3 4 2 2 2 2 2" xfId="12089"/>
    <cellStyle name="Normal 4 3 4 2 2 2 2 2 2" xfId="22249"/>
    <cellStyle name="Normal 4 3 4 2 2 2 2 2 2 2" xfId="42569"/>
    <cellStyle name="Normal 4 3 4 2 2 2 2 2 3" xfId="32409"/>
    <cellStyle name="Normal 4 3 4 2 2 2 2 3" xfId="17169"/>
    <cellStyle name="Normal 4 3 4 2 2 2 2 3 2" xfId="37489"/>
    <cellStyle name="Normal 4 3 4 2 2 2 2 4" xfId="27329"/>
    <cellStyle name="Normal 4 3 4 2 2 2 3" xfId="9549"/>
    <cellStyle name="Normal 4 3 4 2 2 2 3 2" xfId="19709"/>
    <cellStyle name="Normal 4 3 4 2 2 2 3 2 2" xfId="40029"/>
    <cellStyle name="Normal 4 3 4 2 2 2 3 3" xfId="29869"/>
    <cellStyle name="Normal 4 3 4 2 2 2 4" xfId="14629"/>
    <cellStyle name="Normal 4 3 4 2 2 2 4 2" xfId="34949"/>
    <cellStyle name="Normal 4 3 4 2 2 2 5" xfId="24789"/>
    <cellStyle name="Normal 4 3 4 2 2 3" xfId="5738"/>
    <cellStyle name="Normal 4 3 4 2 2 3 2" xfId="10818"/>
    <cellStyle name="Normal 4 3 4 2 2 3 2 2" xfId="20978"/>
    <cellStyle name="Normal 4 3 4 2 2 3 2 2 2" xfId="41298"/>
    <cellStyle name="Normal 4 3 4 2 2 3 2 3" xfId="31138"/>
    <cellStyle name="Normal 4 3 4 2 2 3 3" xfId="15898"/>
    <cellStyle name="Normal 4 3 4 2 2 3 3 2" xfId="36218"/>
    <cellStyle name="Normal 4 3 4 2 2 3 4" xfId="26058"/>
    <cellStyle name="Normal 4 3 4 2 2 4" xfId="8278"/>
    <cellStyle name="Normal 4 3 4 2 2 4 2" xfId="18438"/>
    <cellStyle name="Normal 4 3 4 2 2 4 2 2" xfId="38758"/>
    <cellStyle name="Normal 4 3 4 2 2 4 3" xfId="28598"/>
    <cellStyle name="Normal 4 3 4 2 2 5" xfId="13358"/>
    <cellStyle name="Normal 4 3 4 2 2 5 2" xfId="33678"/>
    <cellStyle name="Normal 4 3 4 2 2 6" xfId="23518"/>
    <cellStyle name="Normal 4 3 4 2 3" xfId="4468"/>
    <cellStyle name="Normal 4 3 4 2 3 2" xfId="7008"/>
    <cellStyle name="Normal 4 3 4 2 3 2 2" xfId="12088"/>
    <cellStyle name="Normal 4 3 4 2 3 2 2 2" xfId="22248"/>
    <cellStyle name="Normal 4 3 4 2 3 2 2 2 2" xfId="42568"/>
    <cellStyle name="Normal 4 3 4 2 3 2 2 3" xfId="32408"/>
    <cellStyle name="Normal 4 3 4 2 3 2 3" xfId="17168"/>
    <cellStyle name="Normal 4 3 4 2 3 2 3 2" xfId="37488"/>
    <cellStyle name="Normal 4 3 4 2 3 2 4" xfId="27328"/>
    <cellStyle name="Normal 4 3 4 2 3 3" xfId="9548"/>
    <cellStyle name="Normal 4 3 4 2 3 3 2" xfId="19708"/>
    <cellStyle name="Normal 4 3 4 2 3 3 2 2" xfId="40028"/>
    <cellStyle name="Normal 4 3 4 2 3 3 3" xfId="29868"/>
    <cellStyle name="Normal 4 3 4 2 3 4" xfId="14628"/>
    <cellStyle name="Normal 4 3 4 2 3 4 2" xfId="34948"/>
    <cellStyle name="Normal 4 3 4 2 3 5" xfId="24788"/>
    <cellStyle name="Normal 4 3 4 2 4" xfId="5737"/>
    <cellStyle name="Normal 4 3 4 2 4 2" xfId="10817"/>
    <cellStyle name="Normal 4 3 4 2 4 2 2" xfId="20977"/>
    <cellStyle name="Normal 4 3 4 2 4 2 2 2" xfId="41297"/>
    <cellStyle name="Normal 4 3 4 2 4 2 3" xfId="31137"/>
    <cellStyle name="Normal 4 3 4 2 4 3" xfId="15897"/>
    <cellStyle name="Normal 4 3 4 2 4 3 2" xfId="36217"/>
    <cellStyle name="Normal 4 3 4 2 4 4" xfId="26057"/>
    <cellStyle name="Normal 4 3 4 2 5" xfId="8277"/>
    <cellStyle name="Normal 4 3 4 2 5 2" xfId="18437"/>
    <cellStyle name="Normal 4 3 4 2 5 2 2" xfId="38757"/>
    <cellStyle name="Normal 4 3 4 2 5 3" xfId="28597"/>
    <cellStyle name="Normal 4 3 4 2 6" xfId="13357"/>
    <cellStyle name="Normal 4 3 4 2 6 2" xfId="33677"/>
    <cellStyle name="Normal 4 3 4 2 7" xfId="23517"/>
    <cellStyle name="Normal 4 3 4 3" xfId="2446"/>
    <cellStyle name="Normal 4 3 4 3 2" xfId="4470"/>
    <cellStyle name="Normal 4 3 4 3 2 2" xfId="7010"/>
    <cellStyle name="Normal 4 3 4 3 2 2 2" xfId="12090"/>
    <cellStyle name="Normal 4 3 4 3 2 2 2 2" xfId="22250"/>
    <cellStyle name="Normal 4 3 4 3 2 2 2 2 2" xfId="42570"/>
    <cellStyle name="Normal 4 3 4 3 2 2 2 3" xfId="32410"/>
    <cellStyle name="Normal 4 3 4 3 2 2 3" xfId="17170"/>
    <cellStyle name="Normal 4 3 4 3 2 2 3 2" xfId="37490"/>
    <cellStyle name="Normal 4 3 4 3 2 2 4" xfId="27330"/>
    <cellStyle name="Normal 4 3 4 3 2 3" xfId="9550"/>
    <cellStyle name="Normal 4 3 4 3 2 3 2" xfId="19710"/>
    <cellStyle name="Normal 4 3 4 3 2 3 2 2" xfId="40030"/>
    <cellStyle name="Normal 4 3 4 3 2 3 3" xfId="29870"/>
    <cellStyle name="Normal 4 3 4 3 2 4" xfId="14630"/>
    <cellStyle name="Normal 4 3 4 3 2 4 2" xfId="34950"/>
    <cellStyle name="Normal 4 3 4 3 2 5" xfId="24790"/>
    <cellStyle name="Normal 4 3 4 3 3" xfId="5739"/>
    <cellStyle name="Normal 4 3 4 3 3 2" xfId="10819"/>
    <cellStyle name="Normal 4 3 4 3 3 2 2" xfId="20979"/>
    <cellStyle name="Normal 4 3 4 3 3 2 2 2" xfId="41299"/>
    <cellStyle name="Normal 4 3 4 3 3 2 3" xfId="31139"/>
    <cellStyle name="Normal 4 3 4 3 3 3" xfId="15899"/>
    <cellStyle name="Normal 4 3 4 3 3 3 2" xfId="36219"/>
    <cellStyle name="Normal 4 3 4 3 3 4" xfId="26059"/>
    <cellStyle name="Normal 4 3 4 3 4" xfId="8279"/>
    <cellStyle name="Normal 4 3 4 3 4 2" xfId="18439"/>
    <cellStyle name="Normal 4 3 4 3 4 2 2" xfId="38759"/>
    <cellStyle name="Normal 4 3 4 3 4 3" xfId="28599"/>
    <cellStyle name="Normal 4 3 4 3 5" xfId="13359"/>
    <cellStyle name="Normal 4 3 4 3 5 2" xfId="33679"/>
    <cellStyle name="Normal 4 3 4 3 6" xfId="23519"/>
    <cellStyle name="Normal 4 3 4 4" xfId="4467"/>
    <cellStyle name="Normal 4 3 4 4 2" xfId="7007"/>
    <cellStyle name="Normal 4 3 4 4 2 2" xfId="12087"/>
    <cellStyle name="Normal 4 3 4 4 2 2 2" xfId="22247"/>
    <cellStyle name="Normal 4 3 4 4 2 2 2 2" xfId="42567"/>
    <cellStyle name="Normal 4 3 4 4 2 2 3" xfId="32407"/>
    <cellStyle name="Normal 4 3 4 4 2 3" xfId="17167"/>
    <cellStyle name="Normal 4 3 4 4 2 3 2" xfId="37487"/>
    <cellStyle name="Normal 4 3 4 4 2 4" xfId="27327"/>
    <cellStyle name="Normal 4 3 4 4 3" xfId="9547"/>
    <cellStyle name="Normal 4 3 4 4 3 2" xfId="19707"/>
    <cellStyle name="Normal 4 3 4 4 3 2 2" xfId="40027"/>
    <cellStyle name="Normal 4 3 4 4 3 3" xfId="29867"/>
    <cellStyle name="Normal 4 3 4 4 4" xfId="14627"/>
    <cellStyle name="Normal 4 3 4 4 4 2" xfId="34947"/>
    <cellStyle name="Normal 4 3 4 4 5" xfId="24787"/>
    <cellStyle name="Normal 4 3 4 5" xfId="5736"/>
    <cellStyle name="Normal 4 3 4 5 2" xfId="10816"/>
    <cellStyle name="Normal 4 3 4 5 2 2" xfId="20976"/>
    <cellStyle name="Normal 4 3 4 5 2 2 2" xfId="41296"/>
    <cellStyle name="Normal 4 3 4 5 2 3" xfId="31136"/>
    <cellStyle name="Normal 4 3 4 5 3" xfId="15896"/>
    <cellStyle name="Normal 4 3 4 5 3 2" xfId="36216"/>
    <cellStyle name="Normal 4 3 4 5 4" xfId="26056"/>
    <cellStyle name="Normal 4 3 4 6" xfId="8276"/>
    <cellStyle name="Normal 4 3 4 6 2" xfId="18436"/>
    <cellStyle name="Normal 4 3 4 6 2 2" xfId="38756"/>
    <cellStyle name="Normal 4 3 4 6 3" xfId="28596"/>
    <cellStyle name="Normal 4 3 4 7" xfId="13356"/>
    <cellStyle name="Normal 4 3 4 7 2" xfId="33676"/>
    <cellStyle name="Normal 4 3 4 8" xfId="23516"/>
    <cellStyle name="Normal 4 3 5" xfId="2447"/>
    <cellStyle name="Normal 4 3 5 2" xfId="2448"/>
    <cellStyle name="Normal 4 3 5 2 2" xfId="4472"/>
    <cellStyle name="Normal 4 3 5 2 2 2" xfId="7012"/>
    <cellStyle name="Normal 4 3 5 2 2 2 2" xfId="12092"/>
    <cellStyle name="Normal 4 3 5 2 2 2 2 2" xfId="22252"/>
    <cellStyle name="Normal 4 3 5 2 2 2 2 2 2" xfId="42572"/>
    <cellStyle name="Normal 4 3 5 2 2 2 2 3" xfId="32412"/>
    <cellStyle name="Normal 4 3 5 2 2 2 3" xfId="17172"/>
    <cellStyle name="Normal 4 3 5 2 2 2 3 2" xfId="37492"/>
    <cellStyle name="Normal 4 3 5 2 2 2 4" xfId="27332"/>
    <cellStyle name="Normal 4 3 5 2 2 3" xfId="9552"/>
    <cellStyle name="Normal 4 3 5 2 2 3 2" xfId="19712"/>
    <cellStyle name="Normal 4 3 5 2 2 3 2 2" xfId="40032"/>
    <cellStyle name="Normal 4 3 5 2 2 3 3" xfId="29872"/>
    <cellStyle name="Normal 4 3 5 2 2 4" xfId="14632"/>
    <cellStyle name="Normal 4 3 5 2 2 4 2" xfId="34952"/>
    <cellStyle name="Normal 4 3 5 2 2 5" xfId="24792"/>
    <cellStyle name="Normal 4 3 5 2 3" xfId="5741"/>
    <cellStyle name="Normal 4 3 5 2 3 2" xfId="10821"/>
    <cellStyle name="Normal 4 3 5 2 3 2 2" xfId="20981"/>
    <cellStyle name="Normal 4 3 5 2 3 2 2 2" xfId="41301"/>
    <cellStyle name="Normal 4 3 5 2 3 2 3" xfId="31141"/>
    <cellStyle name="Normal 4 3 5 2 3 3" xfId="15901"/>
    <cellStyle name="Normal 4 3 5 2 3 3 2" xfId="36221"/>
    <cellStyle name="Normal 4 3 5 2 3 4" xfId="26061"/>
    <cellStyle name="Normal 4 3 5 2 4" xfId="8281"/>
    <cellStyle name="Normal 4 3 5 2 4 2" xfId="18441"/>
    <cellStyle name="Normal 4 3 5 2 4 2 2" xfId="38761"/>
    <cellStyle name="Normal 4 3 5 2 4 3" xfId="28601"/>
    <cellStyle name="Normal 4 3 5 2 5" xfId="13361"/>
    <cellStyle name="Normal 4 3 5 2 5 2" xfId="33681"/>
    <cellStyle name="Normal 4 3 5 2 6" xfId="23521"/>
    <cellStyle name="Normal 4 3 5 3" xfId="4471"/>
    <cellStyle name="Normal 4 3 5 3 2" xfId="7011"/>
    <cellStyle name="Normal 4 3 5 3 2 2" xfId="12091"/>
    <cellStyle name="Normal 4 3 5 3 2 2 2" xfId="22251"/>
    <cellStyle name="Normal 4 3 5 3 2 2 2 2" xfId="42571"/>
    <cellStyle name="Normal 4 3 5 3 2 2 3" xfId="32411"/>
    <cellStyle name="Normal 4 3 5 3 2 3" xfId="17171"/>
    <cellStyle name="Normal 4 3 5 3 2 3 2" xfId="37491"/>
    <cellStyle name="Normal 4 3 5 3 2 4" xfId="27331"/>
    <cellStyle name="Normal 4 3 5 3 3" xfId="9551"/>
    <cellStyle name="Normal 4 3 5 3 3 2" xfId="19711"/>
    <cellStyle name="Normal 4 3 5 3 3 2 2" xfId="40031"/>
    <cellStyle name="Normal 4 3 5 3 3 3" xfId="29871"/>
    <cellStyle name="Normal 4 3 5 3 4" xfId="14631"/>
    <cellStyle name="Normal 4 3 5 3 4 2" xfId="34951"/>
    <cellStyle name="Normal 4 3 5 3 5" xfId="24791"/>
    <cellStyle name="Normal 4 3 5 4" xfId="5740"/>
    <cellStyle name="Normal 4 3 5 4 2" xfId="10820"/>
    <cellStyle name="Normal 4 3 5 4 2 2" xfId="20980"/>
    <cellStyle name="Normal 4 3 5 4 2 2 2" xfId="41300"/>
    <cellStyle name="Normal 4 3 5 4 2 3" xfId="31140"/>
    <cellStyle name="Normal 4 3 5 4 3" xfId="15900"/>
    <cellStyle name="Normal 4 3 5 4 3 2" xfId="36220"/>
    <cellStyle name="Normal 4 3 5 4 4" xfId="26060"/>
    <cellStyle name="Normal 4 3 5 5" xfId="8280"/>
    <cellStyle name="Normal 4 3 5 5 2" xfId="18440"/>
    <cellStyle name="Normal 4 3 5 5 2 2" xfId="38760"/>
    <cellStyle name="Normal 4 3 5 5 3" xfId="28600"/>
    <cellStyle name="Normal 4 3 5 6" xfId="13360"/>
    <cellStyle name="Normal 4 3 5 6 2" xfId="33680"/>
    <cellStyle name="Normal 4 3 5 7" xfId="23520"/>
    <cellStyle name="Normal 4 3 6" xfId="2449"/>
    <cellStyle name="Normal 4 3 6 2" xfId="2450"/>
    <cellStyle name="Normal 4 3 6 2 2" xfId="4474"/>
    <cellStyle name="Normal 4 3 6 2 2 2" xfId="7014"/>
    <cellStyle name="Normal 4 3 6 2 2 2 2" xfId="12094"/>
    <cellStyle name="Normal 4 3 6 2 2 2 2 2" xfId="22254"/>
    <cellStyle name="Normal 4 3 6 2 2 2 2 2 2" xfId="42574"/>
    <cellStyle name="Normal 4 3 6 2 2 2 2 3" xfId="32414"/>
    <cellStyle name="Normal 4 3 6 2 2 2 3" xfId="17174"/>
    <cellStyle name="Normal 4 3 6 2 2 2 3 2" xfId="37494"/>
    <cellStyle name="Normal 4 3 6 2 2 2 4" xfId="27334"/>
    <cellStyle name="Normal 4 3 6 2 2 3" xfId="9554"/>
    <cellStyle name="Normal 4 3 6 2 2 3 2" xfId="19714"/>
    <cellStyle name="Normal 4 3 6 2 2 3 2 2" xfId="40034"/>
    <cellStyle name="Normal 4 3 6 2 2 3 3" xfId="29874"/>
    <cellStyle name="Normal 4 3 6 2 2 4" xfId="14634"/>
    <cellStyle name="Normal 4 3 6 2 2 4 2" xfId="34954"/>
    <cellStyle name="Normal 4 3 6 2 2 5" xfId="24794"/>
    <cellStyle name="Normal 4 3 6 2 3" xfId="5743"/>
    <cellStyle name="Normal 4 3 6 2 3 2" xfId="10823"/>
    <cellStyle name="Normal 4 3 6 2 3 2 2" xfId="20983"/>
    <cellStyle name="Normal 4 3 6 2 3 2 2 2" xfId="41303"/>
    <cellStyle name="Normal 4 3 6 2 3 2 3" xfId="31143"/>
    <cellStyle name="Normal 4 3 6 2 3 3" xfId="15903"/>
    <cellStyle name="Normal 4 3 6 2 3 3 2" xfId="36223"/>
    <cellStyle name="Normal 4 3 6 2 3 4" xfId="26063"/>
    <cellStyle name="Normal 4 3 6 2 4" xfId="8283"/>
    <cellStyle name="Normal 4 3 6 2 4 2" xfId="18443"/>
    <cellStyle name="Normal 4 3 6 2 4 2 2" xfId="38763"/>
    <cellStyle name="Normal 4 3 6 2 4 3" xfId="28603"/>
    <cellStyle name="Normal 4 3 6 2 5" xfId="13363"/>
    <cellStyle name="Normal 4 3 6 2 5 2" xfId="33683"/>
    <cellStyle name="Normal 4 3 6 2 6" xfId="23523"/>
    <cellStyle name="Normal 4 3 6 3" xfId="4473"/>
    <cellStyle name="Normal 4 3 6 3 2" xfId="7013"/>
    <cellStyle name="Normal 4 3 6 3 2 2" xfId="12093"/>
    <cellStyle name="Normal 4 3 6 3 2 2 2" xfId="22253"/>
    <cellStyle name="Normal 4 3 6 3 2 2 2 2" xfId="42573"/>
    <cellStyle name="Normal 4 3 6 3 2 2 3" xfId="32413"/>
    <cellStyle name="Normal 4 3 6 3 2 3" xfId="17173"/>
    <cellStyle name="Normal 4 3 6 3 2 3 2" xfId="37493"/>
    <cellStyle name="Normal 4 3 6 3 2 4" xfId="27333"/>
    <cellStyle name="Normal 4 3 6 3 3" xfId="9553"/>
    <cellStyle name="Normal 4 3 6 3 3 2" xfId="19713"/>
    <cellStyle name="Normal 4 3 6 3 3 2 2" xfId="40033"/>
    <cellStyle name="Normal 4 3 6 3 3 3" xfId="29873"/>
    <cellStyle name="Normal 4 3 6 3 4" xfId="14633"/>
    <cellStyle name="Normal 4 3 6 3 4 2" xfId="34953"/>
    <cellStyle name="Normal 4 3 6 3 5" xfId="24793"/>
    <cellStyle name="Normal 4 3 6 4" xfId="5742"/>
    <cellStyle name="Normal 4 3 6 4 2" xfId="10822"/>
    <cellStyle name="Normal 4 3 6 4 2 2" xfId="20982"/>
    <cellStyle name="Normal 4 3 6 4 2 2 2" xfId="41302"/>
    <cellStyle name="Normal 4 3 6 4 2 3" xfId="31142"/>
    <cellStyle name="Normal 4 3 6 4 3" xfId="15902"/>
    <cellStyle name="Normal 4 3 6 4 3 2" xfId="36222"/>
    <cellStyle name="Normal 4 3 6 4 4" xfId="26062"/>
    <cellStyle name="Normal 4 3 6 5" xfId="8282"/>
    <cellStyle name="Normal 4 3 6 5 2" xfId="18442"/>
    <cellStyle name="Normal 4 3 6 5 2 2" xfId="38762"/>
    <cellStyle name="Normal 4 3 6 5 3" xfId="28602"/>
    <cellStyle name="Normal 4 3 6 6" xfId="13362"/>
    <cellStyle name="Normal 4 3 6 6 2" xfId="33682"/>
    <cellStyle name="Normal 4 3 6 7" xfId="23522"/>
    <cellStyle name="Normal 4 3 7" xfId="2451"/>
    <cellStyle name="Normal 4 3 7 2" xfId="2452"/>
    <cellStyle name="Normal 4 3 7 2 2" xfId="4475"/>
    <cellStyle name="Normal 4 3 7 2 2 2" xfId="7015"/>
    <cellStyle name="Normal 4 3 7 2 2 2 2" xfId="12095"/>
    <cellStyle name="Normal 4 3 7 2 2 2 2 2" xfId="22255"/>
    <cellStyle name="Normal 4 3 7 2 2 2 2 2 2" xfId="42575"/>
    <cellStyle name="Normal 4 3 7 2 2 2 2 3" xfId="32415"/>
    <cellStyle name="Normal 4 3 7 2 2 2 3" xfId="17175"/>
    <cellStyle name="Normal 4 3 7 2 2 2 3 2" xfId="37495"/>
    <cellStyle name="Normal 4 3 7 2 2 2 4" xfId="27335"/>
    <cellStyle name="Normal 4 3 7 2 2 3" xfId="9555"/>
    <cellStyle name="Normal 4 3 7 2 2 3 2" xfId="19715"/>
    <cellStyle name="Normal 4 3 7 2 2 3 2 2" xfId="40035"/>
    <cellStyle name="Normal 4 3 7 2 2 3 3" xfId="29875"/>
    <cellStyle name="Normal 4 3 7 2 2 4" xfId="14635"/>
    <cellStyle name="Normal 4 3 7 2 2 4 2" xfId="34955"/>
    <cellStyle name="Normal 4 3 7 2 2 5" xfId="24795"/>
    <cellStyle name="Normal 4 3 7 2 3" xfId="5744"/>
    <cellStyle name="Normal 4 3 7 2 3 2" xfId="10824"/>
    <cellStyle name="Normal 4 3 7 2 3 2 2" xfId="20984"/>
    <cellStyle name="Normal 4 3 7 2 3 2 2 2" xfId="41304"/>
    <cellStyle name="Normal 4 3 7 2 3 2 3" xfId="31144"/>
    <cellStyle name="Normal 4 3 7 2 3 3" xfId="15904"/>
    <cellStyle name="Normal 4 3 7 2 3 3 2" xfId="36224"/>
    <cellStyle name="Normal 4 3 7 2 3 4" xfId="26064"/>
    <cellStyle name="Normal 4 3 7 2 4" xfId="8284"/>
    <cellStyle name="Normal 4 3 7 2 4 2" xfId="18444"/>
    <cellStyle name="Normal 4 3 7 2 4 2 2" xfId="38764"/>
    <cellStyle name="Normal 4 3 7 2 4 3" xfId="28604"/>
    <cellStyle name="Normal 4 3 7 2 5" xfId="13364"/>
    <cellStyle name="Normal 4 3 7 2 5 2" xfId="33684"/>
    <cellStyle name="Normal 4 3 7 2 6" xfId="23524"/>
    <cellStyle name="Normal 4 3 8" xfId="4450"/>
    <cellStyle name="Normal 4 3 8 2" xfId="6990"/>
    <cellStyle name="Normal 4 3 8 2 2" xfId="12070"/>
    <cellStyle name="Normal 4 3 8 2 2 2" xfId="22230"/>
    <cellStyle name="Normal 4 3 8 2 2 2 2" xfId="42550"/>
    <cellStyle name="Normal 4 3 8 2 2 3" xfId="32390"/>
    <cellStyle name="Normal 4 3 8 2 3" xfId="17150"/>
    <cellStyle name="Normal 4 3 8 2 3 2" xfId="37470"/>
    <cellStyle name="Normal 4 3 8 2 4" xfId="27310"/>
    <cellStyle name="Normal 4 3 8 3" xfId="9530"/>
    <cellStyle name="Normal 4 3 8 3 2" xfId="19690"/>
    <cellStyle name="Normal 4 3 8 3 2 2" xfId="40010"/>
    <cellStyle name="Normal 4 3 8 3 3" xfId="29850"/>
    <cellStyle name="Normal 4 3 8 4" xfId="14610"/>
    <cellStyle name="Normal 4 3 8 4 2" xfId="34930"/>
    <cellStyle name="Normal 4 3 8 5" xfId="24770"/>
    <cellStyle name="Normal 4 3 9" xfId="5719"/>
    <cellStyle name="Normal 4 3 9 2" xfId="10799"/>
    <cellStyle name="Normal 4 3 9 2 2" xfId="20959"/>
    <cellStyle name="Normal 4 3 9 2 2 2" xfId="41279"/>
    <cellStyle name="Normal 4 3 9 2 3" xfId="31119"/>
    <cellStyle name="Normal 4 3 9 3" xfId="15879"/>
    <cellStyle name="Normal 4 3 9 3 2" xfId="36199"/>
    <cellStyle name="Normal 4 3 9 4" xfId="26039"/>
    <cellStyle name="Normal 4 4" xfId="2453"/>
    <cellStyle name="Normal 4 4 2" xfId="2454"/>
    <cellStyle name="Normal 4 4 3" xfId="2455"/>
    <cellStyle name="Normal 4 5" xfId="2456"/>
    <cellStyle name="Normal 4 5 2" xfId="2457"/>
    <cellStyle name="Normal 4 5 3" xfId="2458"/>
    <cellStyle name="Normal 4 5 4" xfId="2459"/>
    <cellStyle name="Normal 4 6" xfId="2460"/>
    <cellStyle name="Normal 4 6 2" xfId="2461"/>
    <cellStyle name="Normal 4 6 2 2" xfId="2462"/>
    <cellStyle name="Normal 4 6 2 2 2" xfId="4477"/>
    <cellStyle name="Normal 4 6 2 2 2 2" xfId="7017"/>
    <cellStyle name="Normal 4 6 2 2 2 2 2" xfId="12097"/>
    <cellStyle name="Normal 4 6 2 2 2 2 2 2" xfId="22257"/>
    <cellStyle name="Normal 4 6 2 2 2 2 2 2 2" xfId="42577"/>
    <cellStyle name="Normal 4 6 2 2 2 2 2 3" xfId="32417"/>
    <cellStyle name="Normal 4 6 2 2 2 2 3" xfId="17177"/>
    <cellStyle name="Normal 4 6 2 2 2 2 3 2" xfId="37497"/>
    <cellStyle name="Normal 4 6 2 2 2 2 4" xfId="27337"/>
    <cellStyle name="Normal 4 6 2 2 2 3" xfId="9557"/>
    <cellStyle name="Normal 4 6 2 2 2 3 2" xfId="19717"/>
    <cellStyle name="Normal 4 6 2 2 2 3 2 2" xfId="40037"/>
    <cellStyle name="Normal 4 6 2 2 2 3 3" xfId="29877"/>
    <cellStyle name="Normal 4 6 2 2 2 4" xfId="14637"/>
    <cellStyle name="Normal 4 6 2 2 2 4 2" xfId="34957"/>
    <cellStyle name="Normal 4 6 2 2 2 5" xfId="24797"/>
    <cellStyle name="Normal 4 6 2 2 3" xfId="5746"/>
    <cellStyle name="Normal 4 6 2 2 3 2" xfId="10826"/>
    <cellStyle name="Normal 4 6 2 2 3 2 2" xfId="20986"/>
    <cellStyle name="Normal 4 6 2 2 3 2 2 2" xfId="41306"/>
    <cellStyle name="Normal 4 6 2 2 3 2 3" xfId="31146"/>
    <cellStyle name="Normal 4 6 2 2 3 3" xfId="15906"/>
    <cellStyle name="Normal 4 6 2 2 3 3 2" xfId="36226"/>
    <cellStyle name="Normal 4 6 2 2 3 4" xfId="26066"/>
    <cellStyle name="Normal 4 6 2 2 4" xfId="8286"/>
    <cellStyle name="Normal 4 6 2 2 4 2" xfId="18446"/>
    <cellStyle name="Normal 4 6 2 2 4 2 2" xfId="38766"/>
    <cellStyle name="Normal 4 6 2 2 4 3" xfId="28606"/>
    <cellStyle name="Normal 4 6 2 2 5" xfId="13366"/>
    <cellStyle name="Normal 4 6 2 2 5 2" xfId="33686"/>
    <cellStyle name="Normal 4 6 2 2 6" xfId="23526"/>
    <cellStyle name="Normal 4 6 3" xfId="2463"/>
    <cellStyle name="Normal 4 6 4" xfId="2464"/>
    <cellStyle name="Normal 4 6 5" xfId="4476"/>
    <cellStyle name="Normal 4 6 5 2" xfId="7016"/>
    <cellStyle name="Normal 4 6 5 2 2" xfId="12096"/>
    <cellStyle name="Normal 4 6 5 2 2 2" xfId="22256"/>
    <cellStyle name="Normal 4 6 5 2 2 2 2" xfId="42576"/>
    <cellStyle name="Normal 4 6 5 2 2 3" xfId="32416"/>
    <cellStyle name="Normal 4 6 5 2 3" xfId="17176"/>
    <cellStyle name="Normal 4 6 5 2 3 2" xfId="37496"/>
    <cellStyle name="Normal 4 6 5 2 4" xfId="27336"/>
    <cellStyle name="Normal 4 6 5 3" xfId="9556"/>
    <cellStyle name="Normal 4 6 5 3 2" xfId="19716"/>
    <cellStyle name="Normal 4 6 5 3 2 2" xfId="40036"/>
    <cellStyle name="Normal 4 6 5 3 3" xfId="29876"/>
    <cellStyle name="Normal 4 6 5 4" xfId="14636"/>
    <cellStyle name="Normal 4 6 5 4 2" xfId="34956"/>
    <cellStyle name="Normal 4 6 5 5" xfId="24796"/>
    <cellStyle name="Normal 4 6 6" xfId="5745"/>
    <cellStyle name="Normal 4 6 6 2" xfId="10825"/>
    <cellStyle name="Normal 4 6 6 2 2" xfId="20985"/>
    <cellStyle name="Normal 4 6 6 2 2 2" xfId="41305"/>
    <cellStyle name="Normal 4 6 6 2 3" xfId="31145"/>
    <cellStyle name="Normal 4 6 6 3" xfId="15905"/>
    <cellStyle name="Normal 4 6 6 3 2" xfId="36225"/>
    <cellStyle name="Normal 4 6 6 4" xfId="26065"/>
    <cellStyle name="Normal 4 6 7" xfId="8285"/>
    <cellStyle name="Normal 4 6 7 2" xfId="18445"/>
    <cellStyle name="Normal 4 6 7 2 2" xfId="38765"/>
    <cellStyle name="Normal 4 6 7 3" xfId="28605"/>
    <cellStyle name="Normal 4 6 8" xfId="13365"/>
    <cellStyle name="Normal 4 6 8 2" xfId="33685"/>
    <cellStyle name="Normal 4 6 9" xfId="23525"/>
    <cellStyle name="Normal 4 7" xfId="2465"/>
    <cellStyle name="Normal 4 7 2" xfId="2466"/>
    <cellStyle name="Normal 4 7 2 2" xfId="2467"/>
    <cellStyle name="Normal 4 7 2 2 2" xfId="4479"/>
    <cellStyle name="Normal 4 7 2 2 2 2" xfId="7019"/>
    <cellStyle name="Normal 4 7 2 2 2 2 2" xfId="12099"/>
    <cellStyle name="Normal 4 7 2 2 2 2 2 2" xfId="22259"/>
    <cellStyle name="Normal 4 7 2 2 2 2 2 2 2" xfId="42579"/>
    <cellStyle name="Normal 4 7 2 2 2 2 2 3" xfId="32419"/>
    <cellStyle name="Normal 4 7 2 2 2 2 3" xfId="17179"/>
    <cellStyle name="Normal 4 7 2 2 2 2 3 2" xfId="37499"/>
    <cellStyle name="Normal 4 7 2 2 2 2 4" xfId="27339"/>
    <cellStyle name="Normal 4 7 2 2 2 3" xfId="9559"/>
    <cellStyle name="Normal 4 7 2 2 2 3 2" xfId="19719"/>
    <cellStyle name="Normal 4 7 2 2 2 3 2 2" xfId="40039"/>
    <cellStyle name="Normal 4 7 2 2 2 3 3" xfId="29879"/>
    <cellStyle name="Normal 4 7 2 2 2 4" xfId="14639"/>
    <cellStyle name="Normal 4 7 2 2 2 4 2" xfId="34959"/>
    <cellStyle name="Normal 4 7 2 2 2 5" xfId="24799"/>
    <cellStyle name="Normal 4 7 2 2 3" xfId="5748"/>
    <cellStyle name="Normal 4 7 2 2 3 2" xfId="10828"/>
    <cellStyle name="Normal 4 7 2 2 3 2 2" xfId="20988"/>
    <cellStyle name="Normal 4 7 2 2 3 2 2 2" xfId="41308"/>
    <cellStyle name="Normal 4 7 2 2 3 2 3" xfId="31148"/>
    <cellStyle name="Normal 4 7 2 2 3 3" xfId="15908"/>
    <cellStyle name="Normal 4 7 2 2 3 3 2" xfId="36228"/>
    <cellStyle name="Normal 4 7 2 2 3 4" xfId="26068"/>
    <cellStyle name="Normal 4 7 2 2 4" xfId="8288"/>
    <cellStyle name="Normal 4 7 2 2 4 2" xfId="18448"/>
    <cellStyle name="Normal 4 7 2 2 4 2 2" xfId="38768"/>
    <cellStyle name="Normal 4 7 2 2 4 3" xfId="28608"/>
    <cellStyle name="Normal 4 7 2 2 5" xfId="13368"/>
    <cellStyle name="Normal 4 7 2 2 5 2" xfId="33688"/>
    <cellStyle name="Normal 4 7 2 2 6" xfId="23528"/>
    <cellStyle name="Normal 4 7 3" xfId="2468"/>
    <cellStyle name="Normal 4 7 4" xfId="2469"/>
    <cellStyle name="Normal 4 7 5" xfId="4478"/>
    <cellStyle name="Normal 4 7 5 2" xfId="7018"/>
    <cellStyle name="Normal 4 7 5 2 2" xfId="12098"/>
    <cellStyle name="Normal 4 7 5 2 2 2" xfId="22258"/>
    <cellStyle name="Normal 4 7 5 2 2 2 2" xfId="42578"/>
    <cellStyle name="Normal 4 7 5 2 2 3" xfId="32418"/>
    <cellStyle name="Normal 4 7 5 2 3" xfId="17178"/>
    <cellStyle name="Normal 4 7 5 2 3 2" xfId="37498"/>
    <cellStyle name="Normal 4 7 5 2 4" xfId="27338"/>
    <cellStyle name="Normal 4 7 5 3" xfId="9558"/>
    <cellStyle name="Normal 4 7 5 3 2" xfId="19718"/>
    <cellStyle name="Normal 4 7 5 3 2 2" xfId="40038"/>
    <cellStyle name="Normal 4 7 5 3 3" xfId="29878"/>
    <cellStyle name="Normal 4 7 5 4" xfId="14638"/>
    <cellStyle name="Normal 4 7 5 4 2" xfId="34958"/>
    <cellStyle name="Normal 4 7 5 5" xfId="24798"/>
    <cellStyle name="Normal 4 7 6" xfId="5747"/>
    <cellStyle name="Normal 4 7 6 2" xfId="10827"/>
    <cellStyle name="Normal 4 7 6 2 2" xfId="20987"/>
    <cellStyle name="Normal 4 7 6 2 2 2" xfId="41307"/>
    <cellStyle name="Normal 4 7 6 2 3" xfId="31147"/>
    <cellStyle name="Normal 4 7 6 3" xfId="15907"/>
    <cellStyle name="Normal 4 7 6 3 2" xfId="36227"/>
    <cellStyle name="Normal 4 7 6 4" xfId="26067"/>
    <cellStyle name="Normal 4 7 7" xfId="8287"/>
    <cellStyle name="Normal 4 7 7 2" xfId="18447"/>
    <cellStyle name="Normal 4 7 7 2 2" xfId="38767"/>
    <cellStyle name="Normal 4 7 7 3" xfId="28607"/>
    <cellStyle name="Normal 4 7 8" xfId="13367"/>
    <cellStyle name="Normal 4 7 8 2" xfId="33687"/>
    <cellStyle name="Normal 4 7 9" xfId="23527"/>
    <cellStyle name="Normal 4 8" xfId="2470"/>
    <cellStyle name="Normal 4 8 2" xfId="2471"/>
    <cellStyle name="Normal 4 8 3" xfId="2472"/>
    <cellStyle name="Normal 4 9" xfId="2473"/>
    <cellStyle name="Normal 4 9 2" xfId="2474"/>
    <cellStyle name="Normal 4 9 3" xfId="2475"/>
    <cellStyle name="Normal 40" xfId="3283"/>
    <cellStyle name="Normal 41" xfId="3284"/>
    <cellStyle name="Normal 42" xfId="3285"/>
    <cellStyle name="Normal 43" xfId="3286"/>
    <cellStyle name="Normal 44" xfId="3287"/>
    <cellStyle name="Normal 45" xfId="3288"/>
    <cellStyle name="Normal 46" xfId="3336"/>
    <cellStyle name="Normal 46 2" xfId="5876"/>
    <cellStyle name="Normal 46 2 2" xfId="10956"/>
    <cellStyle name="Normal 46 2 2 2" xfId="21116"/>
    <cellStyle name="Normal 46 2 2 2 2" xfId="41436"/>
    <cellStyle name="Normal 46 2 2 3" xfId="31276"/>
    <cellStyle name="Normal 46 2 3" xfId="16036"/>
    <cellStyle name="Normal 46 2 3 2" xfId="36356"/>
    <cellStyle name="Normal 46 2 4" xfId="26196"/>
    <cellStyle name="Normal 46 3" xfId="8416"/>
    <cellStyle name="Normal 46 3 2" xfId="18576"/>
    <cellStyle name="Normal 46 3 2 2" xfId="38896"/>
    <cellStyle name="Normal 46 3 3" xfId="28736"/>
    <cellStyle name="Normal 46 4" xfId="13496"/>
    <cellStyle name="Normal 46 4 2" xfId="33816"/>
    <cellStyle name="Normal 46 5" xfId="23656"/>
    <cellStyle name="Normal 47" xfId="42707"/>
    <cellStyle name="Normal 48" xfId="42709"/>
    <cellStyle name="Normal 49" xfId="42711"/>
    <cellStyle name="Normal 5" xfId="2476"/>
    <cellStyle name="Normal 5 10" xfId="4480"/>
    <cellStyle name="Normal 5 10 2" xfId="7020"/>
    <cellStyle name="Normal 5 10 2 2" xfId="12100"/>
    <cellStyle name="Normal 5 10 2 2 2" xfId="22260"/>
    <cellStyle name="Normal 5 10 2 2 2 2" xfId="42580"/>
    <cellStyle name="Normal 5 10 2 2 3" xfId="32420"/>
    <cellStyle name="Normal 5 10 2 3" xfId="17180"/>
    <cellStyle name="Normal 5 10 2 3 2" xfId="37500"/>
    <cellStyle name="Normal 5 10 2 4" xfId="27340"/>
    <cellStyle name="Normal 5 10 3" xfId="9560"/>
    <cellStyle name="Normal 5 10 3 2" xfId="19720"/>
    <cellStyle name="Normal 5 10 3 2 2" xfId="40040"/>
    <cellStyle name="Normal 5 10 3 3" xfId="29880"/>
    <cellStyle name="Normal 5 10 4" xfId="14640"/>
    <cellStyle name="Normal 5 10 4 2" xfId="34960"/>
    <cellStyle name="Normal 5 10 5" xfId="24800"/>
    <cellStyle name="Normal 5 11" xfId="5749"/>
    <cellStyle name="Normal 5 11 2" xfId="10829"/>
    <cellStyle name="Normal 5 11 2 2" xfId="20989"/>
    <cellStyle name="Normal 5 11 2 2 2" xfId="41309"/>
    <cellStyle name="Normal 5 11 2 3" xfId="31149"/>
    <cellStyle name="Normal 5 11 3" xfId="15909"/>
    <cellStyle name="Normal 5 11 3 2" xfId="36229"/>
    <cellStyle name="Normal 5 11 4" xfId="26069"/>
    <cellStyle name="Normal 5 12" xfId="8289"/>
    <cellStyle name="Normal 5 12 2" xfId="18449"/>
    <cellStyle name="Normal 5 12 2 2" xfId="38769"/>
    <cellStyle name="Normal 5 12 3" xfId="28609"/>
    <cellStyle name="Normal 5 13" xfId="13369"/>
    <cellStyle name="Normal 5 13 2" xfId="33689"/>
    <cellStyle name="Normal 5 14" xfId="23529"/>
    <cellStyle name="Normal 5 2" xfId="2477"/>
    <cellStyle name="Normal 5 2 10" xfId="8290"/>
    <cellStyle name="Normal 5 2 10 2" xfId="18450"/>
    <cellStyle name="Normal 5 2 10 2 2" xfId="38770"/>
    <cellStyle name="Normal 5 2 10 3" xfId="28610"/>
    <cellStyle name="Normal 5 2 11" xfId="13370"/>
    <cellStyle name="Normal 5 2 11 2" xfId="33690"/>
    <cellStyle name="Normal 5 2 12" xfId="23530"/>
    <cellStyle name="Normal 5 2 2" xfId="2478"/>
    <cellStyle name="Normal 5 2 2 2" xfId="2479"/>
    <cellStyle name="Normal 5 2 2 2 2" xfId="2480"/>
    <cellStyle name="Normal 5 2 2 2 2 2" xfId="2481"/>
    <cellStyle name="Normal 5 2 2 2 2 2 2" xfId="4485"/>
    <cellStyle name="Normal 5 2 2 2 2 2 2 2" xfId="7025"/>
    <cellStyle name="Normal 5 2 2 2 2 2 2 2 2" xfId="12105"/>
    <cellStyle name="Normal 5 2 2 2 2 2 2 2 2 2" xfId="22265"/>
    <cellStyle name="Normal 5 2 2 2 2 2 2 2 2 2 2" xfId="42585"/>
    <cellStyle name="Normal 5 2 2 2 2 2 2 2 2 3" xfId="32425"/>
    <cellStyle name="Normal 5 2 2 2 2 2 2 2 3" xfId="17185"/>
    <cellStyle name="Normal 5 2 2 2 2 2 2 2 3 2" xfId="37505"/>
    <cellStyle name="Normal 5 2 2 2 2 2 2 2 4" xfId="27345"/>
    <cellStyle name="Normal 5 2 2 2 2 2 2 3" xfId="9565"/>
    <cellStyle name="Normal 5 2 2 2 2 2 2 3 2" xfId="19725"/>
    <cellStyle name="Normal 5 2 2 2 2 2 2 3 2 2" xfId="40045"/>
    <cellStyle name="Normal 5 2 2 2 2 2 2 3 3" xfId="29885"/>
    <cellStyle name="Normal 5 2 2 2 2 2 2 4" xfId="14645"/>
    <cellStyle name="Normal 5 2 2 2 2 2 2 4 2" xfId="34965"/>
    <cellStyle name="Normal 5 2 2 2 2 2 2 5" xfId="24805"/>
    <cellStyle name="Normal 5 2 2 2 2 2 3" xfId="5754"/>
    <cellStyle name="Normal 5 2 2 2 2 2 3 2" xfId="10834"/>
    <cellStyle name="Normal 5 2 2 2 2 2 3 2 2" xfId="20994"/>
    <cellStyle name="Normal 5 2 2 2 2 2 3 2 2 2" xfId="41314"/>
    <cellStyle name="Normal 5 2 2 2 2 2 3 2 3" xfId="31154"/>
    <cellStyle name="Normal 5 2 2 2 2 2 3 3" xfId="15914"/>
    <cellStyle name="Normal 5 2 2 2 2 2 3 3 2" xfId="36234"/>
    <cellStyle name="Normal 5 2 2 2 2 2 3 4" xfId="26074"/>
    <cellStyle name="Normal 5 2 2 2 2 2 4" xfId="8294"/>
    <cellStyle name="Normal 5 2 2 2 2 2 4 2" xfId="18454"/>
    <cellStyle name="Normal 5 2 2 2 2 2 4 2 2" xfId="38774"/>
    <cellStyle name="Normal 5 2 2 2 2 2 4 3" xfId="28614"/>
    <cellStyle name="Normal 5 2 2 2 2 2 5" xfId="13374"/>
    <cellStyle name="Normal 5 2 2 2 2 2 5 2" xfId="33694"/>
    <cellStyle name="Normal 5 2 2 2 2 2 6" xfId="23534"/>
    <cellStyle name="Normal 5 2 2 2 2 3" xfId="4484"/>
    <cellStyle name="Normal 5 2 2 2 2 3 2" xfId="7024"/>
    <cellStyle name="Normal 5 2 2 2 2 3 2 2" xfId="12104"/>
    <cellStyle name="Normal 5 2 2 2 2 3 2 2 2" xfId="22264"/>
    <cellStyle name="Normal 5 2 2 2 2 3 2 2 2 2" xfId="42584"/>
    <cellStyle name="Normal 5 2 2 2 2 3 2 2 3" xfId="32424"/>
    <cellStyle name="Normal 5 2 2 2 2 3 2 3" xfId="17184"/>
    <cellStyle name="Normal 5 2 2 2 2 3 2 3 2" xfId="37504"/>
    <cellStyle name="Normal 5 2 2 2 2 3 2 4" xfId="27344"/>
    <cellStyle name="Normal 5 2 2 2 2 3 3" xfId="9564"/>
    <cellStyle name="Normal 5 2 2 2 2 3 3 2" xfId="19724"/>
    <cellStyle name="Normal 5 2 2 2 2 3 3 2 2" xfId="40044"/>
    <cellStyle name="Normal 5 2 2 2 2 3 3 3" xfId="29884"/>
    <cellStyle name="Normal 5 2 2 2 2 3 4" xfId="14644"/>
    <cellStyle name="Normal 5 2 2 2 2 3 4 2" xfId="34964"/>
    <cellStyle name="Normal 5 2 2 2 2 3 5" xfId="24804"/>
    <cellStyle name="Normal 5 2 2 2 2 4" xfId="5753"/>
    <cellStyle name="Normal 5 2 2 2 2 4 2" xfId="10833"/>
    <cellStyle name="Normal 5 2 2 2 2 4 2 2" xfId="20993"/>
    <cellStyle name="Normal 5 2 2 2 2 4 2 2 2" xfId="41313"/>
    <cellStyle name="Normal 5 2 2 2 2 4 2 3" xfId="31153"/>
    <cellStyle name="Normal 5 2 2 2 2 4 3" xfId="15913"/>
    <cellStyle name="Normal 5 2 2 2 2 4 3 2" xfId="36233"/>
    <cellStyle name="Normal 5 2 2 2 2 4 4" xfId="26073"/>
    <cellStyle name="Normal 5 2 2 2 2 5" xfId="8293"/>
    <cellStyle name="Normal 5 2 2 2 2 5 2" xfId="18453"/>
    <cellStyle name="Normal 5 2 2 2 2 5 2 2" xfId="38773"/>
    <cellStyle name="Normal 5 2 2 2 2 5 3" xfId="28613"/>
    <cellStyle name="Normal 5 2 2 2 2 6" xfId="13373"/>
    <cellStyle name="Normal 5 2 2 2 2 6 2" xfId="33693"/>
    <cellStyle name="Normal 5 2 2 2 2 7" xfId="23533"/>
    <cellStyle name="Normal 5 2 2 2 3" xfId="2482"/>
    <cellStyle name="Normal 5 2 2 2 3 2" xfId="4486"/>
    <cellStyle name="Normal 5 2 2 2 3 2 2" xfId="7026"/>
    <cellStyle name="Normal 5 2 2 2 3 2 2 2" xfId="12106"/>
    <cellStyle name="Normal 5 2 2 2 3 2 2 2 2" xfId="22266"/>
    <cellStyle name="Normal 5 2 2 2 3 2 2 2 2 2" xfId="42586"/>
    <cellStyle name="Normal 5 2 2 2 3 2 2 2 3" xfId="32426"/>
    <cellStyle name="Normal 5 2 2 2 3 2 2 3" xfId="17186"/>
    <cellStyle name="Normal 5 2 2 2 3 2 2 3 2" xfId="37506"/>
    <cellStyle name="Normal 5 2 2 2 3 2 2 4" xfId="27346"/>
    <cellStyle name="Normal 5 2 2 2 3 2 3" xfId="9566"/>
    <cellStyle name="Normal 5 2 2 2 3 2 3 2" xfId="19726"/>
    <cellStyle name="Normal 5 2 2 2 3 2 3 2 2" xfId="40046"/>
    <cellStyle name="Normal 5 2 2 2 3 2 3 3" xfId="29886"/>
    <cellStyle name="Normal 5 2 2 2 3 2 4" xfId="14646"/>
    <cellStyle name="Normal 5 2 2 2 3 2 4 2" xfId="34966"/>
    <cellStyle name="Normal 5 2 2 2 3 2 5" xfId="24806"/>
    <cellStyle name="Normal 5 2 2 2 3 3" xfId="5755"/>
    <cellStyle name="Normal 5 2 2 2 3 3 2" xfId="10835"/>
    <cellStyle name="Normal 5 2 2 2 3 3 2 2" xfId="20995"/>
    <cellStyle name="Normal 5 2 2 2 3 3 2 2 2" xfId="41315"/>
    <cellStyle name="Normal 5 2 2 2 3 3 2 3" xfId="31155"/>
    <cellStyle name="Normal 5 2 2 2 3 3 3" xfId="15915"/>
    <cellStyle name="Normal 5 2 2 2 3 3 3 2" xfId="36235"/>
    <cellStyle name="Normal 5 2 2 2 3 3 4" xfId="26075"/>
    <cellStyle name="Normal 5 2 2 2 3 4" xfId="8295"/>
    <cellStyle name="Normal 5 2 2 2 3 4 2" xfId="18455"/>
    <cellStyle name="Normal 5 2 2 2 3 4 2 2" xfId="38775"/>
    <cellStyle name="Normal 5 2 2 2 3 4 3" xfId="28615"/>
    <cellStyle name="Normal 5 2 2 2 3 5" xfId="13375"/>
    <cellStyle name="Normal 5 2 2 2 3 5 2" xfId="33695"/>
    <cellStyle name="Normal 5 2 2 2 3 6" xfId="23535"/>
    <cellStyle name="Normal 5 2 2 2 4" xfId="4483"/>
    <cellStyle name="Normal 5 2 2 2 4 2" xfId="7023"/>
    <cellStyle name="Normal 5 2 2 2 4 2 2" xfId="12103"/>
    <cellStyle name="Normal 5 2 2 2 4 2 2 2" xfId="22263"/>
    <cellStyle name="Normal 5 2 2 2 4 2 2 2 2" xfId="42583"/>
    <cellStyle name="Normal 5 2 2 2 4 2 2 3" xfId="32423"/>
    <cellStyle name="Normal 5 2 2 2 4 2 3" xfId="17183"/>
    <cellStyle name="Normal 5 2 2 2 4 2 3 2" xfId="37503"/>
    <cellStyle name="Normal 5 2 2 2 4 2 4" xfId="27343"/>
    <cellStyle name="Normal 5 2 2 2 4 3" xfId="9563"/>
    <cellStyle name="Normal 5 2 2 2 4 3 2" xfId="19723"/>
    <cellStyle name="Normal 5 2 2 2 4 3 2 2" xfId="40043"/>
    <cellStyle name="Normal 5 2 2 2 4 3 3" xfId="29883"/>
    <cellStyle name="Normal 5 2 2 2 4 4" xfId="14643"/>
    <cellStyle name="Normal 5 2 2 2 4 4 2" xfId="34963"/>
    <cellStyle name="Normal 5 2 2 2 4 5" xfId="24803"/>
    <cellStyle name="Normal 5 2 2 2 5" xfId="5752"/>
    <cellStyle name="Normal 5 2 2 2 5 2" xfId="10832"/>
    <cellStyle name="Normal 5 2 2 2 5 2 2" xfId="20992"/>
    <cellStyle name="Normal 5 2 2 2 5 2 2 2" xfId="41312"/>
    <cellStyle name="Normal 5 2 2 2 5 2 3" xfId="31152"/>
    <cellStyle name="Normal 5 2 2 2 5 3" xfId="15912"/>
    <cellStyle name="Normal 5 2 2 2 5 3 2" xfId="36232"/>
    <cellStyle name="Normal 5 2 2 2 5 4" xfId="26072"/>
    <cellStyle name="Normal 5 2 2 2 6" xfId="8292"/>
    <cellStyle name="Normal 5 2 2 2 6 2" xfId="18452"/>
    <cellStyle name="Normal 5 2 2 2 6 2 2" xfId="38772"/>
    <cellStyle name="Normal 5 2 2 2 6 3" xfId="28612"/>
    <cellStyle name="Normal 5 2 2 2 7" xfId="13372"/>
    <cellStyle name="Normal 5 2 2 2 7 2" xfId="33692"/>
    <cellStyle name="Normal 5 2 2 2 8" xfId="23532"/>
    <cellStyle name="Normal 5 2 2 3" xfId="2483"/>
    <cellStyle name="Normal 5 2 2 3 2" xfId="2484"/>
    <cellStyle name="Normal 5 2 2 3 2 2" xfId="4488"/>
    <cellStyle name="Normal 5 2 2 3 2 2 2" xfId="7028"/>
    <cellStyle name="Normal 5 2 2 3 2 2 2 2" xfId="12108"/>
    <cellStyle name="Normal 5 2 2 3 2 2 2 2 2" xfId="22268"/>
    <cellStyle name="Normal 5 2 2 3 2 2 2 2 2 2" xfId="42588"/>
    <cellStyle name="Normal 5 2 2 3 2 2 2 2 3" xfId="32428"/>
    <cellStyle name="Normal 5 2 2 3 2 2 2 3" xfId="17188"/>
    <cellStyle name="Normal 5 2 2 3 2 2 2 3 2" xfId="37508"/>
    <cellStyle name="Normal 5 2 2 3 2 2 2 4" xfId="27348"/>
    <cellStyle name="Normal 5 2 2 3 2 2 3" xfId="9568"/>
    <cellStyle name="Normal 5 2 2 3 2 2 3 2" xfId="19728"/>
    <cellStyle name="Normal 5 2 2 3 2 2 3 2 2" xfId="40048"/>
    <cellStyle name="Normal 5 2 2 3 2 2 3 3" xfId="29888"/>
    <cellStyle name="Normal 5 2 2 3 2 2 4" xfId="14648"/>
    <cellStyle name="Normal 5 2 2 3 2 2 4 2" xfId="34968"/>
    <cellStyle name="Normal 5 2 2 3 2 2 5" xfId="24808"/>
    <cellStyle name="Normal 5 2 2 3 2 3" xfId="5757"/>
    <cellStyle name="Normal 5 2 2 3 2 3 2" xfId="10837"/>
    <cellStyle name="Normal 5 2 2 3 2 3 2 2" xfId="20997"/>
    <cellStyle name="Normal 5 2 2 3 2 3 2 2 2" xfId="41317"/>
    <cellStyle name="Normal 5 2 2 3 2 3 2 3" xfId="31157"/>
    <cellStyle name="Normal 5 2 2 3 2 3 3" xfId="15917"/>
    <cellStyle name="Normal 5 2 2 3 2 3 3 2" xfId="36237"/>
    <cellStyle name="Normal 5 2 2 3 2 3 4" xfId="26077"/>
    <cellStyle name="Normal 5 2 2 3 2 4" xfId="8297"/>
    <cellStyle name="Normal 5 2 2 3 2 4 2" xfId="18457"/>
    <cellStyle name="Normal 5 2 2 3 2 4 2 2" xfId="38777"/>
    <cellStyle name="Normal 5 2 2 3 2 4 3" xfId="28617"/>
    <cellStyle name="Normal 5 2 2 3 2 5" xfId="13377"/>
    <cellStyle name="Normal 5 2 2 3 2 5 2" xfId="33697"/>
    <cellStyle name="Normal 5 2 2 3 2 6" xfId="23537"/>
    <cellStyle name="Normal 5 2 2 3 3" xfId="4487"/>
    <cellStyle name="Normal 5 2 2 3 3 2" xfId="7027"/>
    <cellStyle name="Normal 5 2 2 3 3 2 2" xfId="12107"/>
    <cellStyle name="Normal 5 2 2 3 3 2 2 2" xfId="22267"/>
    <cellStyle name="Normal 5 2 2 3 3 2 2 2 2" xfId="42587"/>
    <cellStyle name="Normal 5 2 2 3 3 2 2 3" xfId="32427"/>
    <cellStyle name="Normal 5 2 2 3 3 2 3" xfId="17187"/>
    <cellStyle name="Normal 5 2 2 3 3 2 3 2" xfId="37507"/>
    <cellStyle name="Normal 5 2 2 3 3 2 4" xfId="27347"/>
    <cellStyle name="Normal 5 2 2 3 3 3" xfId="9567"/>
    <cellStyle name="Normal 5 2 2 3 3 3 2" xfId="19727"/>
    <cellStyle name="Normal 5 2 2 3 3 3 2 2" xfId="40047"/>
    <cellStyle name="Normal 5 2 2 3 3 3 3" xfId="29887"/>
    <cellStyle name="Normal 5 2 2 3 3 4" xfId="14647"/>
    <cellStyle name="Normal 5 2 2 3 3 4 2" xfId="34967"/>
    <cellStyle name="Normal 5 2 2 3 3 5" xfId="24807"/>
    <cellStyle name="Normal 5 2 2 3 4" xfId="5756"/>
    <cellStyle name="Normal 5 2 2 3 4 2" xfId="10836"/>
    <cellStyle name="Normal 5 2 2 3 4 2 2" xfId="20996"/>
    <cellStyle name="Normal 5 2 2 3 4 2 2 2" xfId="41316"/>
    <cellStyle name="Normal 5 2 2 3 4 2 3" xfId="31156"/>
    <cellStyle name="Normal 5 2 2 3 4 3" xfId="15916"/>
    <cellStyle name="Normal 5 2 2 3 4 3 2" xfId="36236"/>
    <cellStyle name="Normal 5 2 2 3 4 4" xfId="26076"/>
    <cellStyle name="Normal 5 2 2 3 5" xfId="8296"/>
    <cellStyle name="Normal 5 2 2 3 5 2" xfId="18456"/>
    <cellStyle name="Normal 5 2 2 3 5 2 2" xfId="38776"/>
    <cellStyle name="Normal 5 2 2 3 5 3" xfId="28616"/>
    <cellStyle name="Normal 5 2 2 3 6" xfId="13376"/>
    <cellStyle name="Normal 5 2 2 3 6 2" xfId="33696"/>
    <cellStyle name="Normal 5 2 2 3 7" xfId="23536"/>
    <cellStyle name="Normal 5 2 2 4" xfId="2485"/>
    <cellStyle name="Normal 5 2 2 4 2" xfId="4489"/>
    <cellStyle name="Normal 5 2 2 4 2 2" xfId="7029"/>
    <cellStyle name="Normal 5 2 2 4 2 2 2" xfId="12109"/>
    <cellStyle name="Normal 5 2 2 4 2 2 2 2" xfId="22269"/>
    <cellStyle name="Normal 5 2 2 4 2 2 2 2 2" xfId="42589"/>
    <cellStyle name="Normal 5 2 2 4 2 2 2 3" xfId="32429"/>
    <cellStyle name="Normal 5 2 2 4 2 2 3" xfId="17189"/>
    <cellStyle name="Normal 5 2 2 4 2 2 3 2" xfId="37509"/>
    <cellStyle name="Normal 5 2 2 4 2 2 4" xfId="27349"/>
    <cellStyle name="Normal 5 2 2 4 2 3" xfId="9569"/>
    <cellStyle name="Normal 5 2 2 4 2 3 2" xfId="19729"/>
    <cellStyle name="Normal 5 2 2 4 2 3 2 2" xfId="40049"/>
    <cellStyle name="Normal 5 2 2 4 2 3 3" xfId="29889"/>
    <cellStyle name="Normal 5 2 2 4 2 4" xfId="14649"/>
    <cellStyle name="Normal 5 2 2 4 2 4 2" xfId="34969"/>
    <cellStyle name="Normal 5 2 2 4 2 5" xfId="24809"/>
    <cellStyle name="Normal 5 2 2 4 3" xfId="5758"/>
    <cellStyle name="Normal 5 2 2 4 3 2" xfId="10838"/>
    <cellStyle name="Normal 5 2 2 4 3 2 2" xfId="20998"/>
    <cellStyle name="Normal 5 2 2 4 3 2 2 2" xfId="41318"/>
    <cellStyle name="Normal 5 2 2 4 3 2 3" xfId="31158"/>
    <cellStyle name="Normal 5 2 2 4 3 3" xfId="15918"/>
    <cellStyle name="Normal 5 2 2 4 3 3 2" xfId="36238"/>
    <cellStyle name="Normal 5 2 2 4 3 4" xfId="26078"/>
    <cellStyle name="Normal 5 2 2 4 4" xfId="8298"/>
    <cellStyle name="Normal 5 2 2 4 4 2" xfId="18458"/>
    <cellStyle name="Normal 5 2 2 4 4 2 2" xfId="38778"/>
    <cellStyle name="Normal 5 2 2 4 4 3" xfId="28618"/>
    <cellStyle name="Normal 5 2 2 4 5" xfId="13378"/>
    <cellStyle name="Normal 5 2 2 4 5 2" xfId="33698"/>
    <cellStyle name="Normal 5 2 2 4 6" xfId="23538"/>
    <cellStyle name="Normal 5 2 2 5" xfId="4482"/>
    <cellStyle name="Normal 5 2 2 5 2" xfId="7022"/>
    <cellStyle name="Normal 5 2 2 5 2 2" xfId="12102"/>
    <cellStyle name="Normal 5 2 2 5 2 2 2" xfId="22262"/>
    <cellStyle name="Normal 5 2 2 5 2 2 2 2" xfId="42582"/>
    <cellStyle name="Normal 5 2 2 5 2 2 3" xfId="32422"/>
    <cellStyle name="Normal 5 2 2 5 2 3" xfId="17182"/>
    <cellStyle name="Normal 5 2 2 5 2 3 2" xfId="37502"/>
    <cellStyle name="Normal 5 2 2 5 2 4" xfId="27342"/>
    <cellStyle name="Normal 5 2 2 5 3" xfId="9562"/>
    <cellStyle name="Normal 5 2 2 5 3 2" xfId="19722"/>
    <cellStyle name="Normal 5 2 2 5 3 2 2" xfId="40042"/>
    <cellStyle name="Normal 5 2 2 5 3 3" xfId="29882"/>
    <cellStyle name="Normal 5 2 2 5 4" xfId="14642"/>
    <cellStyle name="Normal 5 2 2 5 4 2" xfId="34962"/>
    <cellStyle name="Normal 5 2 2 5 5" xfId="24802"/>
    <cellStyle name="Normal 5 2 2 6" xfId="5751"/>
    <cellStyle name="Normal 5 2 2 6 2" xfId="10831"/>
    <cellStyle name="Normal 5 2 2 6 2 2" xfId="20991"/>
    <cellStyle name="Normal 5 2 2 6 2 2 2" xfId="41311"/>
    <cellStyle name="Normal 5 2 2 6 2 3" xfId="31151"/>
    <cellStyle name="Normal 5 2 2 6 3" xfId="15911"/>
    <cellStyle name="Normal 5 2 2 6 3 2" xfId="36231"/>
    <cellStyle name="Normal 5 2 2 6 4" xfId="26071"/>
    <cellStyle name="Normal 5 2 2 7" xfId="8291"/>
    <cellStyle name="Normal 5 2 2 7 2" xfId="18451"/>
    <cellStyle name="Normal 5 2 2 7 2 2" xfId="38771"/>
    <cellStyle name="Normal 5 2 2 7 3" xfId="28611"/>
    <cellStyle name="Normal 5 2 2 8" xfId="13371"/>
    <cellStyle name="Normal 5 2 2 8 2" xfId="33691"/>
    <cellStyle name="Normal 5 2 2 9" xfId="23531"/>
    <cellStyle name="Normal 5 2 3" xfId="2486"/>
    <cellStyle name="Normal 5 2 3 2" xfId="2487"/>
    <cellStyle name="Normal 5 2 3 2 2" xfId="2488"/>
    <cellStyle name="Normal 5 2 3 2 2 2" xfId="2489"/>
    <cellStyle name="Normal 5 2 3 2 2 2 2" xfId="4493"/>
    <cellStyle name="Normal 5 2 3 2 2 2 2 2" xfId="7033"/>
    <cellStyle name="Normal 5 2 3 2 2 2 2 2 2" xfId="12113"/>
    <cellStyle name="Normal 5 2 3 2 2 2 2 2 2 2" xfId="22273"/>
    <cellStyle name="Normal 5 2 3 2 2 2 2 2 2 2 2" xfId="42593"/>
    <cellStyle name="Normal 5 2 3 2 2 2 2 2 2 3" xfId="32433"/>
    <cellStyle name="Normal 5 2 3 2 2 2 2 2 3" xfId="17193"/>
    <cellStyle name="Normal 5 2 3 2 2 2 2 2 3 2" xfId="37513"/>
    <cellStyle name="Normal 5 2 3 2 2 2 2 2 4" xfId="27353"/>
    <cellStyle name="Normal 5 2 3 2 2 2 2 3" xfId="9573"/>
    <cellStyle name="Normal 5 2 3 2 2 2 2 3 2" xfId="19733"/>
    <cellStyle name="Normal 5 2 3 2 2 2 2 3 2 2" xfId="40053"/>
    <cellStyle name="Normal 5 2 3 2 2 2 2 3 3" xfId="29893"/>
    <cellStyle name="Normal 5 2 3 2 2 2 2 4" xfId="14653"/>
    <cellStyle name="Normal 5 2 3 2 2 2 2 4 2" xfId="34973"/>
    <cellStyle name="Normal 5 2 3 2 2 2 2 5" xfId="24813"/>
    <cellStyle name="Normal 5 2 3 2 2 2 3" xfId="5762"/>
    <cellStyle name="Normal 5 2 3 2 2 2 3 2" xfId="10842"/>
    <cellStyle name="Normal 5 2 3 2 2 2 3 2 2" xfId="21002"/>
    <cellStyle name="Normal 5 2 3 2 2 2 3 2 2 2" xfId="41322"/>
    <cellStyle name="Normal 5 2 3 2 2 2 3 2 3" xfId="31162"/>
    <cellStyle name="Normal 5 2 3 2 2 2 3 3" xfId="15922"/>
    <cellStyle name="Normal 5 2 3 2 2 2 3 3 2" xfId="36242"/>
    <cellStyle name="Normal 5 2 3 2 2 2 3 4" xfId="26082"/>
    <cellStyle name="Normal 5 2 3 2 2 2 4" xfId="8302"/>
    <cellStyle name="Normal 5 2 3 2 2 2 4 2" xfId="18462"/>
    <cellStyle name="Normal 5 2 3 2 2 2 4 2 2" xfId="38782"/>
    <cellStyle name="Normal 5 2 3 2 2 2 4 3" xfId="28622"/>
    <cellStyle name="Normal 5 2 3 2 2 2 5" xfId="13382"/>
    <cellStyle name="Normal 5 2 3 2 2 2 5 2" xfId="33702"/>
    <cellStyle name="Normal 5 2 3 2 2 2 6" xfId="23542"/>
    <cellStyle name="Normal 5 2 3 2 2 3" xfId="4492"/>
    <cellStyle name="Normal 5 2 3 2 2 3 2" xfId="7032"/>
    <cellStyle name="Normal 5 2 3 2 2 3 2 2" xfId="12112"/>
    <cellStyle name="Normal 5 2 3 2 2 3 2 2 2" xfId="22272"/>
    <cellStyle name="Normal 5 2 3 2 2 3 2 2 2 2" xfId="42592"/>
    <cellStyle name="Normal 5 2 3 2 2 3 2 2 3" xfId="32432"/>
    <cellStyle name="Normal 5 2 3 2 2 3 2 3" xfId="17192"/>
    <cellStyle name="Normal 5 2 3 2 2 3 2 3 2" xfId="37512"/>
    <cellStyle name="Normal 5 2 3 2 2 3 2 4" xfId="27352"/>
    <cellStyle name="Normal 5 2 3 2 2 3 3" xfId="9572"/>
    <cellStyle name="Normal 5 2 3 2 2 3 3 2" xfId="19732"/>
    <cellStyle name="Normal 5 2 3 2 2 3 3 2 2" xfId="40052"/>
    <cellStyle name="Normal 5 2 3 2 2 3 3 3" xfId="29892"/>
    <cellStyle name="Normal 5 2 3 2 2 3 4" xfId="14652"/>
    <cellStyle name="Normal 5 2 3 2 2 3 4 2" xfId="34972"/>
    <cellStyle name="Normal 5 2 3 2 2 3 5" xfId="24812"/>
    <cellStyle name="Normal 5 2 3 2 2 4" xfId="5761"/>
    <cellStyle name="Normal 5 2 3 2 2 4 2" xfId="10841"/>
    <cellStyle name="Normal 5 2 3 2 2 4 2 2" xfId="21001"/>
    <cellStyle name="Normal 5 2 3 2 2 4 2 2 2" xfId="41321"/>
    <cellStyle name="Normal 5 2 3 2 2 4 2 3" xfId="31161"/>
    <cellStyle name="Normal 5 2 3 2 2 4 3" xfId="15921"/>
    <cellStyle name="Normal 5 2 3 2 2 4 3 2" xfId="36241"/>
    <cellStyle name="Normal 5 2 3 2 2 4 4" xfId="26081"/>
    <cellStyle name="Normal 5 2 3 2 2 5" xfId="8301"/>
    <cellStyle name="Normal 5 2 3 2 2 5 2" xfId="18461"/>
    <cellStyle name="Normal 5 2 3 2 2 5 2 2" xfId="38781"/>
    <cellStyle name="Normal 5 2 3 2 2 5 3" xfId="28621"/>
    <cellStyle name="Normal 5 2 3 2 2 6" xfId="13381"/>
    <cellStyle name="Normal 5 2 3 2 2 6 2" xfId="33701"/>
    <cellStyle name="Normal 5 2 3 2 2 7" xfId="23541"/>
    <cellStyle name="Normal 5 2 3 2 3" xfId="2490"/>
    <cellStyle name="Normal 5 2 3 2 3 2" xfId="4494"/>
    <cellStyle name="Normal 5 2 3 2 3 2 2" xfId="7034"/>
    <cellStyle name="Normal 5 2 3 2 3 2 2 2" xfId="12114"/>
    <cellStyle name="Normal 5 2 3 2 3 2 2 2 2" xfId="22274"/>
    <cellStyle name="Normal 5 2 3 2 3 2 2 2 2 2" xfId="42594"/>
    <cellStyle name="Normal 5 2 3 2 3 2 2 2 3" xfId="32434"/>
    <cellStyle name="Normal 5 2 3 2 3 2 2 3" xfId="17194"/>
    <cellStyle name="Normal 5 2 3 2 3 2 2 3 2" xfId="37514"/>
    <cellStyle name="Normal 5 2 3 2 3 2 2 4" xfId="27354"/>
    <cellStyle name="Normal 5 2 3 2 3 2 3" xfId="9574"/>
    <cellStyle name="Normal 5 2 3 2 3 2 3 2" xfId="19734"/>
    <cellStyle name="Normal 5 2 3 2 3 2 3 2 2" xfId="40054"/>
    <cellStyle name="Normal 5 2 3 2 3 2 3 3" xfId="29894"/>
    <cellStyle name="Normal 5 2 3 2 3 2 4" xfId="14654"/>
    <cellStyle name="Normal 5 2 3 2 3 2 4 2" xfId="34974"/>
    <cellStyle name="Normal 5 2 3 2 3 2 5" xfId="24814"/>
    <cellStyle name="Normal 5 2 3 2 3 3" xfId="5763"/>
    <cellStyle name="Normal 5 2 3 2 3 3 2" xfId="10843"/>
    <cellStyle name="Normal 5 2 3 2 3 3 2 2" xfId="21003"/>
    <cellStyle name="Normal 5 2 3 2 3 3 2 2 2" xfId="41323"/>
    <cellStyle name="Normal 5 2 3 2 3 3 2 3" xfId="31163"/>
    <cellStyle name="Normal 5 2 3 2 3 3 3" xfId="15923"/>
    <cellStyle name="Normal 5 2 3 2 3 3 3 2" xfId="36243"/>
    <cellStyle name="Normal 5 2 3 2 3 3 4" xfId="26083"/>
    <cellStyle name="Normal 5 2 3 2 3 4" xfId="8303"/>
    <cellStyle name="Normal 5 2 3 2 3 4 2" xfId="18463"/>
    <cellStyle name="Normal 5 2 3 2 3 4 2 2" xfId="38783"/>
    <cellStyle name="Normal 5 2 3 2 3 4 3" xfId="28623"/>
    <cellStyle name="Normal 5 2 3 2 3 5" xfId="13383"/>
    <cellStyle name="Normal 5 2 3 2 3 5 2" xfId="33703"/>
    <cellStyle name="Normal 5 2 3 2 3 6" xfId="23543"/>
    <cellStyle name="Normal 5 2 3 2 4" xfId="4491"/>
    <cellStyle name="Normal 5 2 3 2 4 2" xfId="7031"/>
    <cellStyle name="Normal 5 2 3 2 4 2 2" xfId="12111"/>
    <cellStyle name="Normal 5 2 3 2 4 2 2 2" xfId="22271"/>
    <cellStyle name="Normal 5 2 3 2 4 2 2 2 2" xfId="42591"/>
    <cellStyle name="Normal 5 2 3 2 4 2 2 3" xfId="32431"/>
    <cellStyle name="Normal 5 2 3 2 4 2 3" xfId="17191"/>
    <cellStyle name="Normal 5 2 3 2 4 2 3 2" xfId="37511"/>
    <cellStyle name="Normal 5 2 3 2 4 2 4" xfId="27351"/>
    <cellStyle name="Normal 5 2 3 2 4 3" xfId="9571"/>
    <cellStyle name="Normal 5 2 3 2 4 3 2" xfId="19731"/>
    <cellStyle name="Normal 5 2 3 2 4 3 2 2" xfId="40051"/>
    <cellStyle name="Normal 5 2 3 2 4 3 3" xfId="29891"/>
    <cellStyle name="Normal 5 2 3 2 4 4" xfId="14651"/>
    <cellStyle name="Normal 5 2 3 2 4 4 2" xfId="34971"/>
    <cellStyle name="Normal 5 2 3 2 4 5" xfId="24811"/>
    <cellStyle name="Normal 5 2 3 2 5" xfId="5760"/>
    <cellStyle name="Normal 5 2 3 2 5 2" xfId="10840"/>
    <cellStyle name="Normal 5 2 3 2 5 2 2" xfId="21000"/>
    <cellStyle name="Normal 5 2 3 2 5 2 2 2" xfId="41320"/>
    <cellStyle name="Normal 5 2 3 2 5 2 3" xfId="31160"/>
    <cellStyle name="Normal 5 2 3 2 5 3" xfId="15920"/>
    <cellStyle name="Normal 5 2 3 2 5 3 2" xfId="36240"/>
    <cellStyle name="Normal 5 2 3 2 5 4" xfId="26080"/>
    <cellStyle name="Normal 5 2 3 2 6" xfId="8300"/>
    <cellStyle name="Normal 5 2 3 2 6 2" xfId="18460"/>
    <cellStyle name="Normal 5 2 3 2 6 2 2" xfId="38780"/>
    <cellStyle name="Normal 5 2 3 2 6 3" xfId="28620"/>
    <cellStyle name="Normal 5 2 3 2 7" xfId="13380"/>
    <cellStyle name="Normal 5 2 3 2 7 2" xfId="33700"/>
    <cellStyle name="Normal 5 2 3 2 8" xfId="23540"/>
    <cellStyle name="Normal 5 2 3 3" xfId="2491"/>
    <cellStyle name="Normal 5 2 3 3 2" xfId="2492"/>
    <cellStyle name="Normal 5 2 3 3 2 2" xfId="4496"/>
    <cellStyle name="Normal 5 2 3 3 2 2 2" xfId="7036"/>
    <cellStyle name="Normal 5 2 3 3 2 2 2 2" xfId="12116"/>
    <cellStyle name="Normal 5 2 3 3 2 2 2 2 2" xfId="22276"/>
    <cellStyle name="Normal 5 2 3 3 2 2 2 2 2 2" xfId="42596"/>
    <cellStyle name="Normal 5 2 3 3 2 2 2 2 3" xfId="32436"/>
    <cellStyle name="Normal 5 2 3 3 2 2 2 3" xfId="17196"/>
    <cellStyle name="Normal 5 2 3 3 2 2 2 3 2" xfId="37516"/>
    <cellStyle name="Normal 5 2 3 3 2 2 2 4" xfId="27356"/>
    <cellStyle name="Normal 5 2 3 3 2 2 3" xfId="9576"/>
    <cellStyle name="Normal 5 2 3 3 2 2 3 2" xfId="19736"/>
    <cellStyle name="Normal 5 2 3 3 2 2 3 2 2" xfId="40056"/>
    <cellStyle name="Normal 5 2 3 3 2 2 3 3" xfId="29896"/>
    <cellStyle name="Normal 5 2 3 3 2 2 4" xfId="14656"/>
    <cellStyle name="Normal 5 2 3 3 2 2 4 2" xfId="34976"/>
    <cellStyle name="Normal 5 2 3 3 2 2 5" xfId="24816"/>
    <cellStyle name="Normal 5 2 3 3 2 3" xfId="5765"/>
    <cellStyle name="Normal 5 2 3 3 2 3 2" xfId="10845"/>
    <cellStyle name="Normal 5 2 3 3 2 3 2 2" xfId="21005"/>
    <cellStyle name="Normal 5 2 3 3 2 3 2 2 2" xfId="41325"/>
    <cellStyle name="Normal 5 2 3 3 2 3 2 3" xfId="31165"/>
    <cellStyle name="Normal 5 2 3 3 2 3 3" xfId="15925"/>
    <cellStyle name="Normal 5 2 3 3 2 3 3 2" xfId="36245"/>
    <cellStyle name="Normal 5 2 3 3 2 3 4" xfId="26085"/>
    <cellStyle name="Normal 5 2 3 3 2 4" xfId="8305"/>
    <cellStyle name="Normal 5 2 3 3 2 4 2" xfId="18465"/>
    <cellStyle name="Normal 5 2 3 3 2 4 2 2" xfId="38785"/>
    <cellStyle name="Normal 5 2 3 3 2 4 3" xfId="28625"/>
    <cellStyle name="Normal 5 2 3 3 2 5" xfId="13385"/>
    <cellStyle name="Normal 5 2 3 3 2 5 2" xfId="33705"/>
    <cellStyle name="Normal 5 2 3 3 2 6" xfId="23545"/>
    <cellStyle name="Normal 5 2 3 3 3" xfId="4495"/>
    <cellStyle name="Normal 5 2 3 3 3 2" xfId="7035"/>
    <cellStyle name="Normal 5 2 3 3 3 2 2" xfId="12115"/>
    <cellStyle name="Normal 5 2 3 3 3 2 2 2" xfId="22275"/>
    <cellStyle name="Normal 5 2 3 3 3 2 2 2 2" xfId="42595"/>
    <cellStyle name="Normal 5 2 3 3 3 2 2 3" xfId="32435"/>
    <cellStyle name="Normal 5 2 3 3 3 2 3" xfId="17195"/>
    <cellStyle name="Normal 5 2 3 3 3 2 3 2" xfId="37515"/>
    <cellStyle name="Normal 5 2 3 3 3 2 4" xfId="27355"/>
    <cellStyle name="Normal 5 2 3 3 3 3" xfId="9575"/>
    <cellStyle name="Normal 5 2 3 3 3 3 2" xfId="19735"/>
    <cellStyle name="Normal 5 2 3 3 3 3 2 2" xfId="40055"/>
    <cellStyle name="Normal 5 2 3 3 3 3 3" xfId="29895"/>
    <cellStyle name="Normal 5 2 3 3 3 4" xfId="14655"/>
    <cellStyle name="Normal 5 2 3 3 3 4 2" xfId="34975"/>
    <cellStyle name="Normal 5 2 3 3 3 5" xfId="24815"/>
    <cellStyle name="Normal 5 2 3 3 4" xfId="5764"/>
    <cellStyle name="Normal 5 2 3 3 4 2" xfId="10844"/>
    <cellStyle name="Normal 5 2 3 3 4 2 2" xfId="21004"/>
    <cellStyle name="Normal 5 2 3 3 4 2 2 2" xfId="41324"/>
    <cellStyle name="Normal 5 2 3 3 4 2 3" xfId="31164"/>
    <cellStyle name="Normal 5 2 3 3 4 3" xfId="15924"/>
    <cellStyle name="Normal 5 2 3 3 4 3 2" xfId="36244"/>
    <cellStyle name="Normal 5 2 3 3 4 4" xfId="26084"/>
    <cellStyle name="Normal 5 2 3 3 5" xfId="8304"/>
    <cellStyle name="Normal 5 2 3 3 5 2" xfId="18464"/>
    <cellStyle name="Normal 5 2 3 3 5 2 2" xfId="38784"/>
    <cellStyle name="Normal 5 2 3 3 5 3" xfId="28624"/>
    <cellStyle name="Normal 5 2 3 3 6" xfId="13384"/>
    <cellStyle name="Normal 5 2 3 3 6 2" xfId="33704"/>
    <cellStyle name="Normal 5 2 3 3 7" xfId="23544"/>
    <cellStyle name="Normal 5 2 3 4" xfId="2493"/>
    <cellStyle name="Normal 5 2 3 4 2" xfId="4497"/>
    <cellStyle name="Normal 5 2 3 4 2 2" xfId="7037"/>
    <cellStyle name="Normal 5 2 3 4 2 2 2" xfId="12117"/>
    <cellStyle name="Normal 5 2 3 4 2 2 2 2" xfId="22277"/>
    <cellStyle name="Normal 5 2 3 4 2 2 2 2 2" xfId="42597"/>
    <cellStyle name="Normal 5 2 3 4 2 2 2 3" xfId="32437"/>
    <cellStyle name="Normal 5 2 3 4 2 2 3" xfId="17197"/>
    <cellStyle name="Normal 5 2 3 4 2 2 3 2" xfId="37517"/>
    <cellStyle name="Normal 5 2 3 4 2 2 4" xfId="27357"/>
    <cellStyle name="Normal 5 2 3 4 2 3" xfId="9577"/>
    <cellStyle name="Normal 5 2 3 4 2 3 2" xfId="19737"/>
    <cellStyle name="Normal 5 2 3 4 2 3 2 2" xfId="40057"/>
    <cellStyle name="Normal 5 2 3 4 2 3 3" xfId="29897"/>
    <cellStyle name="Normal 5 2 3 4 2 4" xfId="14657"/>
    <cellStyle name="Normal 5 2 3 4 2 4 2" xfId="34977"/>
    <cellStyle name="Normal 5 2 3 4 2 5" xfId="24817"/>
    <cellStyle name="Normal 5 2 3 4 3" xfId="5766"/>
    <cellStyle name="Normal 5 2 3 4 3 2" xfId="10846"/>
    <cellStyle name="Normal 5 2 3 4 3 2 2" xfId="21006"/>
    <cellStyle name="Normal 5 2 3 4 3 2 2 2" xfId="41326"/>
    <cellStyle name="Normal 5 2 3 4 3 2 3" xfId="31166"/>
    <cellStyle name="Normal 5 2 3 4 3 3" xfId="15926"/>
    <cellStyle name="Normal 5 2 3 4 3 3 2" xfId="36246"/>
    <cellStyle name="Normal 5 2 3 4 3 4" xfId="26086"/>
    <cellStyle name="Normal 5 2 3 4 4" xfId="8306"/>
    <cellStyle name="Normal 5 2 3 4 4 2" xfId="18466"/>
    <cellStyle name="Normal 5 2 3 4 4 2 2" xfId="38786"/>
    <cellStyle name="Normal 5 2 3 4 4 3" xfId="28626"/>
    <cellStyle name="Normal 5 2 3 4 5" xfId="13386"/>
    <cellStyle name="Normal 5 2 3 4 5 2" xfId="33706"/>
    <cellStyle name="Normal 5 2 3 4 6" xfId="23546"/>
    <cellStyle name="Normal 5 2 3 5" xfId="4490"/>
    <cellStyle name="Normal 5 2 3 5 2" xfId="7030"/>
    <cellStyle name="Normal 5 2 3 5 2 2" xfId="12110"/>
    <cellStyle name="Normal 5 2 3 5 2 2 2" xfId="22270"/>
    <cellStyle name="Normal 5 2 3 5 2 2 2 2" xfId="42590"/>
    <cellStyle name="Normal 5 2 3 5 2 2 3" xfId="32430"/>
    <cellStyle name="Normal 5 2 3 5 2 3" xfId="17190"/>
    <cellStyle name="Normal 5 2 3 5 2 3 2" xfId="37510"/>
    <cellStyle name="Normal 5 2 3 5 2 4" xfId="27350"/>
    <cellStyle name="Normal 5 2 3 5 3" xfId="9570"/>
    <cellStyle name="Normal 5 2 3 5 3 2" xfId="19730"/>
    <cellStyle name="Normal 5 2 3 5 3 2 2" xfId="40050"/>
    <cellStyle name="Normal 5 2 3 5 3 3" xfId="29890"/>
    <cellStyle name="Normal 5 2 3 5 4" xfId="14650"/>
    <cellStyle name="Normal 5 2 3 5 4 2" xfId="34970"/>
    <cellStyle name="Normal 5 2 3 5 5" xfId="24810"/>
    <cellStyle name="Normal 5 2 3 6" xfId="5759"/>
    <cellStyle name="Normal 5 2 3 6 2" xfId="10839"/>
    <cellStyle name="Normal 5 2 3 6 2 2" xfId="20999"/>
    <cellStyle name="Normal 5 2 3 6 2 2 2" xfId="41319"/>
    <cellStyle name="Normal 5 2 3 6 2 3" xfId="31159"/>
    <cellStyle name="Normal 5 2 3 6 3" xfId="15919"/>
    <cellStyle name="Normal 5 2 3 6 3 2" xfId="36239"/>
    <cellStyle name="Normal 5 2 3 6 4" xfId="26079"/>
    <cellStyle name="Normal 5 2 3 7" xfId="8299"/>
    <cellStyle name="Normal 5 2 3 7 2" xfId="18459"/>
    <cellStyle name="Normal 5 2 3 7 2 2" xfId="38779"/>
    <cellStyle name="Normal 5 2 3 7 3" xfId="28619"/>
    <cellStyle name="Normal 5 2 3 8" xfId="13379"/>
    <cellStyle name="Normal 5 2 3 8 2" xfId="33699"/>
    <cellStyle name="Normal 5 2 3 9" xfId="23539"/>
    <cellStyle name="Normal 5 2 4" xfId="2494"/>
    <cellStyle name="Normal 5 2 4 2" xfId="2495"/>
    <cellStyle name="Normal 5 2 4 2 2" xfId="2496"/>
    <cellStyle name="Normal 5 2 4 2 2 2" xfId="4500"/>
    <cellStyle name="Normal 5 2 4 2 2 2 2" xfId="7040"/>
    <cellStyle name="Normal 5 2 4 2 2 2 2 2" xfId="12120"/>
    <cellStyle name="Normal 5 2 4 2 2 2 2 2 2" xfId="22280"/>
    <cellStyle name="Normal 5 2 4 2 2 2 2 2 2 2" xfId="42600"/>
    <cellStyle name="Normal 5 2 4 2 2 2 2 2 3" xfId="32440"/>
    <cellStyle name="Normal 5 2 4 2 2 2 2 3" xfId="17200"/>
    <cellStyle name="Normal 5 2 4 2 2 2 2 3 2" xfId="37520"/>
    <cellStyle name="Normal 5 2 4 2 2 2 2 4" xfId="27360"/>
    <cellStyle name="Normal 5 2 4 2 2 2 3" xfId="9580"/>
    <cellStyle name="Normal 5 2 4 2 2 2 3 2" xfId="19740"/>
    <cellStyle name="Normal 5 2 4 2 2 2 3 2 2" xfId="40060"/>
    <cellStyle name="Normal 5 2 4 2 2 2 3 3" xfId="29900"/>
    <cellStyle name="Normal 5 2 4 2 2 2 4" xfId="14660"/>
    <cellStyle name="Normal 5 2 4 2 2 2 4 2" xfId="34980"/>
    <cellStyle name="Normal 5 2 4 2 2 2 5" xfId="24820"/>
    <cellStyle name="Normal 5 2 4 2 2 3" xfId="5769"/>
    <cellStyle name="Normal 5 2 4 2 2 3 2" xfId="10849"/>
    <cellStyle name="Normal 5 2 4 2 2 3 2 2" xfId="21009"/>
    <cellStyle name="Normal 5 2 4 2 2 3 2 2 2" xfId="41329"/>
    <cellStyle name="Normal 5 2 4 2 2 3 2 3" xfId="31169"/>
    <cellStyle name="Normal 5 2 4 2 2 3 3" xfId="15929"/>
    <cellStyle name="Normal 5 2 4 2 2 3 3 2" xfId="36249"/>
    <cellStyle name="Normal 5 2 4 2 2 3 4" xfId="26089"/>
    <cellStyle name="Normal 5 2 4 2 2 4" xfId="8309"/>
    <cellStyle name="Normal 5 2 4 2 2 4 2" xfId="18469"/>
    <cellStyle name="Normal 5 2 4 2 2 4 2 2" xfId="38789"/>
    <cellStyle name="Normal 5 2 4 2 2 4 3" xfId="28629"/>
    <cellStyle name="Normal 5 2 4 2 2 5" xfId="13389"/>
    <cellStyle name="Normal 5 2 4 2 2 5 2" xfId="33709"/>
    <cellStyle name="Normal 5 2 4 2 2 6" xfId="23549"/>
    <cellStyle name="Normal 5 2 4 2 3" xfId="4499"/>
    <cellStyle name="Normal 5 2 4 2 3 2" xfId="7039"/>
    <cellStyle name="Normal 5 2 4 2 3 2 2" xfId="12119"/>
    <cellStyle name="Normal 5 2 4 2 3 2 2 2" xfId="22279"/>
    <cellStyle name="Normal 5 2 4 2 3 2 2 2 2" xfId="42599"/>
    <cellStyle name="Normal 5 2 4 2 3 2 2 3" xfId="32439"/>
    <cellStyle name="Normal 5 2 4 2 3 2 3" xfId="17199"/>
    <cellStyle name="Normal 5 2 4 2 3 2 3 2" xfId="37519"/>
    <cellStyle name="Normal 5 2 4 2 3 2 4" xfId="27359"/>
    <cellStyle name="Normal 5 2 4 2 3 3" xfId="9579"/>
    <cellStyle name="Normal 5 2 4 2 3 3 2" xfId="19739"/>
    <cellStyle name="Normal 5 2 4 2 3 3 2 2" xfId="40059"/>
    <cellStyle name="Normal 5 2 4 2 3 3 3" xfId="29899"/>
    <cellStyle name="Normal 5 2 4 2 3 4" xfId="14659"/>
    <cellStyle name="Normal 5 2 4 2 3 4 2" xfId="34979"/>
    <cellStyle name="Normal 5 2 4 2 3 5" xfId="24819"/>
    <cellStyle name="Normal 5 2 4 2 4" xfId="5768"/>
    <cellStyle name="Normal 5 2 4 2 4 2" xfId="10848"/>
    <cellStyle name="Normal 5 2 4 2 4 2 2" xfId="21008"/>
    <cellStyle name="Normal 5 2 4 2 4 2 2 2" xfId="41328"/>
    <cellStyle name="Normal 5 2 4 2 4 2 3" xfId="31168"/>
    <cellStyle name="Normal 5 2 4 2 4 3" xfId="15928"/>
    <cellStyle name="Normal 5 2 4 2 4 3 2" xfId="36248"/>
    <cellStyle name="Normal 5 2 4 2 4 4" xfId="26088"/>
    <cellStyle name="Normal 5 2 4 2 5" xfId="8308"/>
    <cellStyle name="Normal 5 2 4 2 5 2" xfId="18468"/>
    <cellStyle name="Normal 5 2 4 2 5 2 2" xfId="38788"/>
    <cellStyle name="Normal 5 2 4 2 5 3" xfId="28628"/>
    <cellStyle name="Normal 5 2 4 2 6" xfId="13388"/>
    <cellStyle name="Normal 5 2 4 2 6 2" xfId="33708"/>
    <cellStyle name="Normal 5 2 4 2 7" xfId="23548"/>
    <cellStyle name="Normal 5 2 4 3" xfId="2497"/>
    <cellStyle name="Normal 5 2 4 3 2" xfId="4501"/>
    <cellStyle name="Normal 5 2 4 3 2 2" xfId="7041"/>
    <cellStyle name="Normal 5 2 4 3 2 2 2" xfId="12121"/>
    <cellStyle name="Normal 5 2 4 3 2 2 2 2" xfId="22281"/>
    <cellStyle name="Normal 5 2 4 3 2 2 2 2 2" xfId="42601"/>
    <cellStyle name="Normal 5 2 4 3 2 2 2 3" xfId="32441"/>
    <cellStyle name="Normal 5 2 4 3 2 2 3" xfId="17201"/>
    <cellStyle name="Normal 5 2 4 3 2 2 3 2" xfId="37521"/>
    <cellStyle name="Normal 5 2 4 3 2 2 4" xfId="27361"/>
    <cellStyle name="Normal 5 2 4 3 2 3" xfId="9581"/>
    <cellStyle name="Normal 5 2 4 3 2 3 2" xfId="19741"/>
    <cellStyle name="Normal 5 2 4 3 2 3 2 2" xfId="40061"/>
    <cellStyle name="Normal 5 2 4 3 2 3 3" xfId="29901"/>
    <cellStyle name="Normal 5 2 4 3 2 4" xfId="14661"/>
    <cellStyle name="Normal 5 2 4 3 2 4 2" xfId="34981"/>
    <cellStyle name="Normal 5 2 4 3 2 5" xfId="24821"/>
    <cellStyle name="Normal 5 2 4 3 3" xfId="5770"/>
    <cellStyle name="Normal 5 2 4 3 3 2" xfId="10850"/>
    <cellStyle name="Normal 5 2 4 3 3 2 2" xfId="21010"/>
    <cellStyle name="Normal 5 2 4 3 3 2 2 2" xfId="41330"/>
    <cellStyle name="Normal 5 2 4 3 3 2 3" xfId="31170"/>
    <cellStyle name="Normal 5 2 4 3 3 3" xfId="15930"/>
    <cellStyle name="Normal 5 2 4 3 3 3 2" xfId="36250"/>
    <cellStyle name="Normal 5 2 4 3 3 4" xfId="26090"/>
    <cellStyle name="Normal 5 2 4 3 4" xfId="8310"/>
    <cellStyle name="Normal 5 2 4 3 4 2" xfId="18470"/>
    <cellStyle name="Normal 5 2 4 3 4 2 2" xfId="38790"/>
    <cellStyle name="Normal 5 2 4 3 4 3" xfId="28630"/>
    <cellStyle name="Normal 5 2 4 3 5" xfId="13390"/>
    <cellStyle name="Normal 5 2 4 3 5 2" xfId="33710"/>
    <cellStyle name="Normal 5 2 4 3 6" xfId="23550"/>
    <cellStyle name="Normal 5 2 4 4" xfId="4498"/>
    <cellStyle name="Normal 5 2 4 4 2" xfId="7038"/>
    <cellStyle name="Normal 5 2 4 4 2 2" xfId="12118"/>
    <cellStyle name="Normal 5 2 4 4 2 2 2" xfId="22278"/>
    <cellStyle name="Normal 5 2 4 4 2 2 2 2" xfId="42598"/>
    <cellStyle name="Normal 5 2 4 4 2 2 3" xfId="32438"/>
    <cellStyle name="Normal 5 2 4 4 2 3" xfId="17198"/>
    <cellStyle name="Normal 5 2 4 4 2 3 2" xfId="37518"/>
    <cellStyle name="Normal 5 2 4 4 2 4" xfId="27358"/>
    <cellStyle name="Normal 5 2 4 4 3" xfId="9578"/>
    <cellStyle name="Normal 5 2 4 4 3 2" xfId="19738"/>
    <cellStyle name="Normal 5 2 4 4 3 2 2" xfId="40058"/>
    <cellStyle name="Normal 5 2 4 4 3 3" xfId="29898"/>
    <cellStyle name="Normal 5 2 4 4 4" xfId="14658"/>
    <cellStyle name="Normal 5 2 4 4 4 2" xfId="34978"/>
    <cellStyle name="Normal 5 2 4 4 5" xfId="24818"/>
    <cellStyle name="Normal 5 2 4 5" xfId="5767"/>
    <cellStyle name="Normal 5 2 4 5 2" xfId="10847"/>
    <cellStyle name="Normal 5 2 4 5 2 2" xfId="21007"/>
    <cellStyle name="Normal 5 2 4 5 2 2 2" xfId="41327"/>
    <cellStyle name="Normal 5 2 4 5 2 3" xfId="31167"/>
    <cellStyle name="Normal 5 2 4 5 3" xfId="15927"/>
    <cellStyle name="Normal 5 2 4 5 3 2" xfId="36247"/>
    <cellStyle name="Normal 5 2 4 5 4" xfId="26087"/>
    <cellStyle name="Normal 5 2 4 6" xfId="8307"/>
    <cellStyle name="Normal 5 2 4 6 2" xfId="18467"/>
    <cellStyle name="Normal 5 2 4 6 2 2" xfId="38787"/>
    <cellStyle name="Normal 5 2 4 6 3" xfId="28627"/>
    <cellStyle name="Normal 5 2 4 7" xfId="13387"/>
    <cellStyle name="Normal 5 2 4 7 2" xfId="33707"/>
    <cellStyle name="Normal 5 2 4 8" xfId="23547"/>
    <cellStyle name="Normal 5 2 5" xfId="2498"/>
    <cellStyle name="Normal 5 2 5 2" xfId="2499"/>
    <cellStyle name="Normal 5 2 5 2 2" xfId="4503"/>
    <cellStyle name="Normal 5 2 5 2 2 2" xfId="7043"/>
    <cellStyle name="Normal 5 2 5 2 2 2 2" xfId="12123"/>
    <cellStyle name="Normal 5 2 5 2 2 2 2 2" xfId="22283"/>
    <cellStyle name="Normal 5 2 5 2 2 2 2 2 2" xfId="42603"/>
    <cellStyle name="Normal 5 2 5 2 2 2 2 3" xfId="32443"/>
    <cellStyle name="Normal 5 2 5 2 2 2 3" xfId="17203"/>
    <cellStyle name="Normal 5 2 5 2 2 2 3 2" xfId="37523"/>
    <cellStyle name="Normal 5 2 5 2 2 2 4" xfId="27363"/>
    <cellStyle name="Normal 5 2 5 2 2 3" xfId="9583"/>
    <cellStyle name="Normal 5 2 5 2 2 3 2" xfId="19743"/>
    <cellStyle name="Normal 5 2 5 2 2 3 2 2" xfId="40063"/>
    <cellStyle name="Normal 5 2 5 2 2 3 3" xfId="29903"/>
    <cellStyle name="Normal 5 2 5 2 2 4" xfId="14663"/>
    <cellStyle name="Normal 5 2 5 2 2 4 2" xfId="34983"/>
    <cellStyle name="Normal 5 2 5 2 2 5" xfId="24823"/>
    <cellStyle name="Normal 5 2 5 2 3" xfId="5772"/>
    <cellStyle name="Normal 5 2 5 2 3 2" xfId="10852"/>
    <cellStyle name="Normal 5 2 5 2 3 2 2" xfId="21012"/>
    <cellStyle name="Normal 5 2 5 2 3 2 2 2" xfId="41332"/>
    <cellStyle name="Normal 5 2 5 2 3 2 3" xfId="31172"/>
    <cellStyle name="Normal 5 2 5 2 3 3" xfId="15932"/>
    <cellStyle name="Normal 5 2 5 2 3 3 2" xfId="36252"/>
    <cellStyle name="Normal 5 2 5 2 3 4" xfId="26092"/>
    <cellStyle name="Normal 5 2 5 2 4" xfId="8312"/>
    <cellStyle name="Normal 5 2 5 2 4 2" xfId="18472"/>
    <cellStyle name="Normal 5 2 5 2 4 2 2" xfId="38792"/>
    <cellStyle name="Normal 5 2 5 2 4 3" xfId="28632"/>
    <cellStyle name="Normal 5 2 5 2 5" xfId="13392"/>
    <cellStyle name="Normal 5 2 5 2 5 2" xfId="33712"/>
    <cellStyle name="Normal 5 2 5 2 6" xfId="23552"/>
    <cellStyle name="Normal 5 2 5 3" xfId="4502"/>
    <cellStyle name="Normal 5 2 5 3 2" xfId="7042"/>
    <cellStyle name="Normal 5 2 5 3 2 2" xfId="12122"/>
    <cellStyle name="Normal 5 2 5 3 2 2 2" xfId="22282"/>
    <cellStyle name="Normal 5 2 5 3 2 2 2 2" xfId="42602"/>
    <cellStyle name="Normal 5 2 5 3 2 2 3" xfId="32442"/>
    <cellStyle name="Normal 5 2 5 3 2 3" xfId="17202"/>
    <cellStyle name="Normal 5 2 5 3 2 3 2" xfId="37522"/>
    <cellStyle name="Normal 5 2 5 3 2 4" xfId="27362"/>
    <cellStyle name="Normal 5 2 5 3 3" xfId="9582"/>
    <cellStyle name="Normal 5 2 5 3 3 2" xfId="19742"/>
    <cellStyle name="Normal 5 2 5 3 3 2 2" xfId="40062"/>
    <cellStyle name="Normal 5 2 5 3 3 3" xfId="29902"/>
    <cellStyle name="Normal 5 2 5 3 4" xfId="14662"/>
    <cellStyle name="Normal 5 2 5 3 4 2" xfId="34982"/>
    <cellStyle name="Normal 5 2 5 3 5" xfId="24822"/>
    <cellStyle name="Normal 5 2 5 4" xfId="5771"/>
    <cellStyle name="Normal 5 2 5 4 2" xfId="10851"/>
    <cellStyle name="Normal 5 2 5 4 2 2" xfId="21011"/>
    <cellStyle name="Normal 5 2 5 4 2 2 2" xfId="41331"/>
    <cellStyle name="Normal 5 2 5 4 2 3" xfId="31171"/>
    <cellStyle name="Normal 5 2 5 4 3" xfId="15931"/>
    <cellStyle name="Normal 5 2 5 4 3 2" xfId="36251"/>
    <cellStyle name="Normal 5 2 5 4 4" xfId="26091"/>
    <cellStyle name="Normal 5 2 5 5" xfId="8311"/>
    <cellStyle name="Normal 5 2 5 5 2" xfId="18471"/>
    <cellStyle name="Normal 5 2 5 5 2 2" xfId="38791"/>
    <cellStyle name="Normal 5 2 5 5 3" xfId="28631"/>
    <cellStyle name="Normal 5 2 5 6" xfId="13391"/>
    <cellStyle name="Normal 5 2 5 6 2" xfId="33711"/>
    <cellStyle name="Normal 5 2 5 7" xfId="23551"/>
    <cellStyle name="Normal 5 2 6" xfId="2500"/>
    <cellStyle name="Normal 5 2 6 2" xfId="2501"/>
    <cellStyle name="Normal 5 2 6 2 2" xfId="4505"/>
    <cellStyle name="Normal 5 2 6 2 2 2" xfId="7045"/>
    <cellStyle name="Normal 5 2 6 2 2 2 2" xfId="12125"/>
    <cellStyle name="Normal 5 2 6 2 2 2 2 2" xfId="22285"/>
    <cellStyle name="Normal 5 2 6 2 2 2 2 2 2" xfId="42605"/>
    <cellStyle name="Normal 5 2 6 2 2 2 2 3" xfId="32445"/>
    <cellStyle name="Normal 5 2 6 2 2 2 3" xfId="17205"/>
    <cellStyle name="Normal 5 2 6 2 2 2 3 2" xfId="37525"/>
    <cellStyle name="Normal 5 2 6 2 2 2 4" xfId="27365"/>
    <cellStyle name="Normal 5 2 6 2 2 3" xfId="9585"/>
    <cellStyle name="Normal 5 2 6 2 2 3 2" xfId="19745"/>
    <cellStyle name="Normal 5 2 6 2 2 3 2 2" xfId="40065"/>
    <cellStyle name="Normal 5 2 6 2 2 3 3" xfId="29905"/>
    <cellStyle name="Normal 5 2 6 2 2 4" xfId="14665"/>
    <cellStyle name="Normal 5 2 6 2 2 4 2" xfId="34985"/>
    <cellStyle name="Normal 5 2 6 2 2 5" xfId="24825"/>
    <cellStyle name="Normal 5 2 6 2 3" xfId="5774"/>
    <cellStyle name="Normal 5 2 6 2 3 2" xfId="10854"/>
    <cellStyle name="Normal 5 2 6 2 3 2 2" xfId="21014"/>
    <cellStyle name="Normal 5 2 6 2 3 2 2 2" xfId="41334"/>
    <cellStyle name="Normal 5 2 6 2 3 2 3" xfId="31174"/>
    <cellStyle name="Normal 5 2 6 2 3 3" xfId="15934"/>
    <cellStyle name="Normal 5 2 6 2 3 3 2" xfId="36254"/>
    <cellStyle name="Normal 5 2 6 2 3 4" xfId="26094"/>
    <cellStyle name="Normal 5 2 6 2 4" xfId="8314"/>
    <cellStyle name="Normal 5 2 6 2 4 2" xfId="18474"/>
    <cellStyle name="Normal 5 2 6 2 4 2 2" xfId="38794"/>
    <cellStyle name="Normal 5 2 6 2 4 3" xfId="28634"/>
    <cellStyle name="Normal 5 2 6 2 5" xfId="13394"/>
    <cellStyle name="Normal 5 2 6 2 5 2" xfId="33714"/>
    <cellStyle name="Normal 5 2 6 2 6" xfId="23554"/>
    <cellStyle name="Normal 5 2 6 3" xfId="4504"/>
    <cellStyle name="Normal 5 2 6 3 2" xfId="7044"/>
    <cellStyle name="Normal 5 2 6 3 2 2" xfId="12124"/>
    <cellStyle name="Normal 5 2 6 3 2 2 2" xfId="22284"/>
    <cellStyle name="Normal 5 2 6 3 2 2 2 2" xfId="42604"/>
    <cellStyle name="Normal 5 2 6 3 2 2 3" xfId="32444"/>
    <cellStyle name="Normal 5 2 6 3 2 3" xfId="17204"/>
    <cellStyle name="Normal 5 2 6 3 2 3 2" xfId="37524"/>
    <cellStyle name="Normal 5 2 6 3 2 4" xfId="27364"/>
    <cellStyle name="Normal 5 2 6 3 3" xfId="9584"/>
    <cellStyle name="Normal 5 2 6 3 3 2" xfId="19744"/>
    <cellStyle name="Normal 5 2 6 3 3 2 2" xfId="40064"/>
    <cellStyle name="Normal 5 2 6 3 3 3" xfId="29904"/>
    <cellStyle name="Normal 5 2 6 3 4" xfId="14664"/>
    <cellStyle name="Normal 5 2 6 3 4 2" xfId="34984"/>
    <cellStyle name="Normal 5 2 6 3 5" xfId="24824"/>
    <cellStyle name="Normal 5 2 6 4" xfId="5773"/>
    <cellStyle name="Normal 5 2 6 4 2" xfId="10853"/>
    <cellStyle name="Normal 5 2 6 4 2 2" xfId="21013"/>
    <cellStyle name="Normal 5 2 6 4 2 2 2" xfId="41333"/>
    <cellStyle name="Normal 5 2 6 4 2 3" xfId="31173"/>
    <cellStyle name="Normal 5 2 6 4 3" xfId="15933"/>
    <cellStyle name="Normal 5 2 6 4 3 2" xfId="36253"/>
    <cellStyle name="Normal 5 2 6 4 4" xfId="26093"/>
    <cellStyle name="Normal 5 2 6 5" xfId="8313"/>
    <cellStyle name="Normal 5 2 6 5 2" xfId="18473"/>
    <cellStyle name="Normal 5 2 6 5 2 2" xfId="38793"/>
    <cellStyle name="Normal 5 2 6 5 3" xfId="28633"/>
    <cellStyle name="Normal 5 2 6 6" xfId="13393"/>
    <cellStyle name="Normal 5 2 6 6 2" xfId="33713"/>
    <cellStyle name="Normal 5 2 6 7" xfId="23553"/>
    <cellStyle name="Normal 5 2 7" xfId="2502"/>
    <cellStyle name="Normal 5 2 7 2" xfId="2503"/>
    <cellStyle name="Normal 5 2 7 2 2" xfId="4506"/>
    <cellStyle name="Normal 5 2 7 2 2 2" xfId="7046"/>
    <cellStyle name="Normal 5 2 7 2 2 2 2" xfId="12126"/>
    <cellStyle name="Normal 5 2 7 2 2 2 2 2" xfId="22286"/>
    <cellStyle name="Normal 5 2 7 2 2 2 2 2 2" xfId="42606"/>
    <cellStyle name="Normal 5 2 7 2 2 2 2 3" xfId="32446"/>
    <cellStyle name="Normal 5 2 7 2 2 2 3" xfId="17206"/>
    <cellStyle name="Normal 5 2 7 2 2 2 3 2" xfId="37526"/>
    <cellStyle name="Normal 5 2 7 2 2 2 4" xfId="27366"/>
    <cellStyle name="Normal 5 2 7 2 2 3" xfId="9586"/>
    <cellStyle name="Normal 5 2 7 2 2 3 2" xfId="19746"/>
    <cellStyle name="Normal 5 2 7 2 2 3 2 2" xfId="40066"/>
    <cellStyle name="Normal 5 2 7 2 2 3 3" xfId="29906"/>
    <cellStyle name="Normal 5 2 7 2 2 4" xfId="14666"/>
    <cellStyle name="Normal 5 2 7 2 2 4 2" xfId="34986"/>
    <cellStyle name="Normal 5 2 7 2 2 5" xfId="24826"/>
    <cellStyle name="Normal 5 2 7 2 3" xfId="5775"/>
    <cellStyle name="Normal 5 2 7 2 3 2" xfId="10855"/>
    <cellStyle name="Normal 5 2 7 2 3 2 2" xfId="21015"/>
    <cellStyle name="Normal 5 2 7 2 3 2 2 2" xfId="41335"/>
    <cellStyle name="Normal 5 2 7 2 3 2 3" xfId="31175"/>
    <cellStyle name="Normal 5 2 7 2 3 3" xfId="15935"/>
    <cellStyle name="Normal 5 2 7 2 3 3 2" xfId="36255"/>
    <cellStyle name="Normal 5 2 7 2 3 4" xfId="26095"/>
    <cellStyle name="Normal 5 2 7 2 4" xfId="8315"/>
    <cellStyle name="Normal 5 2 7 2 4 2" xfId="18475"/>
    <cellStyle name="Normal 5 2 7 2 4 2 2" xfId="38795"/>
    <cellStyle name="Normal 5 2 7 2 4 3" xfId="28635"/>
    <cellStyle name="Normal 5 2 7 2 5" xfId="13395"/>
    <cellStyle name="Normal 5 2 7 2 5 2" xfId="33715"/>
    <cellStyle name="Normal 5 2 7 2 6" xfId="23555"/>
    <cellStyle name="Normal 5 2 8" xfId="4481"/>
    <cellStyle name="Normal 5 2 8 2" xfId="7021"/>
    <cellStyle name="Normal 5 2 8 2 2" xfId="12101"/>
    <cellStyle name="Normal 5 2 8 2 2 2" xfId="22261"/>
    <cellStyle name="Normal 5 2 8 2 2 2 2" xfId="42581"/>
    <cellStyle name="Normal 5 2 8 2 2 3" xfId="32421"/>
    <cellStyle name="Normal 5 2 8 2 3" xfId="17181"/>
    <cellStyle name="Normal 5 2 8 2 3 2" xfId="37501"/>
    <cellStyle name="Normal 5 2 8 2 4" xfId="27341"/>
    <cellStyle name="Normal 5 2 8 3" xfId="9561"/>
    <cellStyle name="Normal 5 2 8 3 2" xfId="19721"/>
    <cellStyle name="Normal 5 2 8 3 2 2" xfId="40041"/>
    <cellStyle name="Normal 5 2 8 3 3" xfId="29881"/>
    <cellStyle name="Normal 5 2 8 4" xfId="14641"/>
    <cellStyle name="Normal 5 2 8 4 2" xfId="34961"/>
    <cellStyle name="Normal 5 2 8 5" xfId="24801"/>
    <cellStyle name="Normal 5 2 9" xfId="5750"/>
    <cellStyle name="Normal 5 2 9 2" xfId="10830"/>
    <cellStyle name="Normal 5 2 9 2 2" xfId="20990"/>
    <cellStyle name="Normal 5 2 9 2 2 2" xfId="41310"/>
    <cellStyle name="Normal 5 2 9 2 3" xfId="31150"/>
    <cellStyle name="Normal 5 2 9 3" xfId="15910"/>
    <cellStyle name="Normal 5 2 9 3 2" xfId="36230"/>
    <cellStyle name="Normal 5 2 9 4" xfId="26070"/>
    <cellStyle name="Normal 5 3" xfId="2504"/>
    <cellStyle name="Normal 5 3 2" xfId="2505"/>
    <cellStyle name="Normal 5 3 2 2" xfId="4508"/>
    <cellStyle name="Normal 5 3 2 2 2" xfId="7048"/>
    <cellStyle name="Normal 5 3 2 2 2 2" xfId="12128"/>
    <cellStyle name="Normal 5 3 2 2 2 2 2" xfId="22288"/>
    <cellStyle name="Normal 5 3 2 2 2 2 2 2" xfId="42608"/>
    <cellStyle name="Normal 5 3 2 2 2 2 3" xfId="32448"/>
    <cellStyle name="Normal 5 3 2 2 2 3" xfId="17208"/>
    <cellStyle name="Normal 5 3 2 2 2 3 2" xfId="37528"/>
    <cellStyle name="Normal 5 3 2 2 2 4" xfId="27368"/>
    <cellStyle name="Normal 5 3 2 2 3" xfId="9588"/>
    <cellStyle name="Normal 5 3 2 2 3 2" xfId="19748"/>
    <cellStyle name="Normal 5 3 2 2 3 2 2" xfId="40068"/>
    <cellStyle name="Normal 5 3 2 2 3 3" xfId="29908"/>
    <cellStyle name="Normal 5 3 2 2 4" xfId="14668"/>
    <cellStyle name="Normal 5 3 2 2 4 2" xfId="34988"/>
    <cellStyle name="Normal 5 3 2 2 5" xfId="24828"/>
    <cellStyle name="Normal 5 3 2 3" xfId="5777"/>
    <cellStyle name="Normal 5 3 2 3 2" xfId="10857"/>
    <cellStyle name="Normal 5 3 2 3 2 2" xfId="21017"/>
    <cellStyle name="Normal 5 3 2 3 2 2 2" xfId="41337"/>
    <cellStyle name="Normal 5 3 2 3 2 3" xfId="31177"/>
    <cellStyle name="Normal 5 3 2 3 3" xfId="15937"/>
    <cellStyle name="Normal 5 3 2 3 3 2" xfId="36257"/>
    <cellStyle name="Normal 5 3 2 3 4" xfId="26097"/>
    <cellStyle name="Normal 5 3 2 4" xfId="8317"/>
    <cellStyle name="Normal 5 3 2 4 2" xfId="18477"/>
    <cellStyle name="Normal 5 3 2 4 2 2" xfId="38797"/>
    <cellStyle name="Normal 5 3 2 4 3" xfId="28637"/>
    <cellStyle name="Normal 5 3 2 5" xfId="13397"/>
    <cellStyle name="Normal 5 3 2 5 2" xfId="33717"/>
    <cellStyle name="Normal 5 3 2 6" xfId="23557"/>
    <cellStyle name="Normal 5 3 3" xfId="4507"/>
    <cellStyle name="Normal 5 3 3 2" xfId="7047"/>
    <cellStyle name="Normal 5 3 3 2 2" xfId="12127"/>
    <cellStyle name="Normal 5 3 3 2 2 2" xfId="22287"/>
    <cellStyle name="Normal 5 3 3 2 2 2 2" xfId="42607"/>
    <cellStyle name="Normal 5 3 3 2 2 3" xfId="32447"/>
    <cellStyle name="Normal 5 3 3 2 3" xfId="17207"/>
    <cellStyle name="Normal 5 3 3 2 3 2" xfId="37527"/>
    <cellStyle name="Normal 5 3 3 2 4" xfId="27367"/>
    <cellStyle name="Normal 5 3 3 3" xfId="9587"/>
    <cellStyle name="Normal 5 3 3 3 2" xfId="19747"/>
    <cellStyle name="Normal 5 3 3 3 2 2" xfId="40067"/>
    <cellStyle name="Normal 5 3 3 3 3" xfId="29907"/>
    <cellStyle name="Normal 5 3 3 4" xfId="14667"/>
    <cellStyle name="Normal 5 3 3 4 2" xfId="34987"/>
    <cellStyle name="Normal 5 3 3 5" xfId="24827"/>
    <cellStyle name="Normal 5 3 4" xfId="5776"/>
    <cellStyle name="Normal 5 3 4 2" xfId="10856"/>
    <cellStyle name="Normal 5 3 4 2 2" xfId="21016"/>
    <cellStyle name="Normal 5 3 4 2 2 2" xfId="41336"/>
    <cellStyle name="Normal 5 3 4 2 3" xfId="31176"/>
    <cellStyle name="Normal 5 3 4 3" xfId="15936"/>
    <cellStyle name="Normal 5 3 4 3 2" xfId="36256"/>
    <cellStyle name="Normal 5 3 4 4" xfId="26096"/>
    <cellStyle name="Normal 5 3 5" xfId="8316"/>
    <cellStyle name="Normal 5 3 5 2" xfId="18476"/>
    <cellStyle name="Normal 5 3 5 2 2" xfId="38796"/>
    <cellStyle name="Normal 5 3 5 3" xfId="28636"/>
    <cellStyle name="Normal 5 3 6" xfId="13396"/>
    <cellStyle name="Normal 5 3 6 2" xfId="33716"/>
    <cellStyle name="Normal 5 3 7" xfId="23556"/>
    <cellStyle name="Normal 5 4" xfId="2506"/>
    <cellStyle name="Normal 5 4 2" xfId="2507"/>
    <cellStyle name="Normal 5 4 2 2" xfId="4510"/>
    <cellStyle name="Normal 5 4 2 2 2" xfId="7050"/>
    <cellStyle name="Normal 5 4 2 2 2 2" xfId="12130"/>
    <cellStyle name="Normal 5 4 2 2 2 2 2" xfId="22290"/>
    <cellStyle name="Normal 5 4 2 2 2 2 2 2" xfId="42610"/>
    <cellStyle name="Normal 5 4 2 2 2 2 3" xfId="32450"/>
    <cellStyle name="Normal 5 4 2 2 2 3" xfId="17210"/>
    <cellStyle name="Normal 5 4 2 2 2 3 2" xfId="37530"/>
    <cellStyle name="Normal 5 4 2 2 2 4" xfId="27370"/>
    <cellStyle name="Normal 5 4 2 2 3" xfId="9590"/>
    <cellStyle name="Normal 5 4 2 2 3 2" xfId="19750"/>
    <cellStyle name="Normal 5 4 2 2 3 2 2" xfId="40070"/>
    <cellStyle name="Normal 5 4 2 2 3 3" xfId="29910"/>
    <cellStyle name="Normal 5 4 2 2 4" xfId="14670"/>
    <cellStyle name="Normal 5 4 2 2 4 2" xfId="34990"/>
    <cellStyle name="Normal 5 4 2 2 5" xfId="24830"/>
    <cellStyle name="Normal 5 4 2 3" xfId="5779"/>
    <cellStyle name="Normal 5 4 2 3 2" xfId="10859"/>
    <cellStyle name="Normal 5 4 2 3 2 2" xfId="21019"/>
    <cellStyle name="Normal 5 4 2 3 2 2 2" xfId="41339"/>
    <cellStyle name="Normal 5 4 2 3 2 3" xfId="31179"/>
    <cellStyle name="Normal 5 4 2 3 3" xfId="15939"/>
    <cellStyle name="Normal 5 4 2 3 3 2" xfId="36259"/>
    <cellStyle name="Normal 5 4 2 3 4" xfId="26099"/>
    <cellStyle name="Normal 5 4 2 4" xfId="8319"/>
    <cellStyle name="Normal 5 4 2 4 2" xfId="18479"/>
    <cellStyle name="Normal 5 4 2 4 2 2" xfId="38799"/>
    <cellStyle name="Normal 5 4 2 4 3" xfId="28639"/>
    <cellStyle name="Normal 5 4 2 5" xfId="13399"/>
    <cellStyle name="Normal 5 4 2 5 2" xfId="33719"/>
    <cellStyle name="Normal 5 4 2 6" xfId="23559"/>
    <cellStyle name="Normal 5 4 3" xfId="4509"/>
    <cellStyle name="Normal 5 4 3 2" xfId="7049"/>
    <cellStyle name="Normal 5 4 3 2 2" xfId="12129"/>
    <cellStyle name="Normal 5 4 3 2 2 2" xfId="22289"/>
    <cellStyle name="Normal 5 4 3 2 2 2 2" xfId="42609"/>
    <cellStyle name="Normal 5 4 3 2 2 3" xfId="32449"/>
    <cellStyle name="Normal 5 4 3 2 3" xfId="17209"/>
    <cellStyle name="Normal 5 4 3 2 3 2" xfId="37529"/>
    <cellStyle name="Normal 5 4 3 2 4" xfId="27369"/>
    <cellStyle name="Normal 5 4 3 3" xfId="9589"/>
    <cellStyle name="Normal 5 4 3 3 2" xfId="19749"/>
    <cellStyle name="Normal 5 4 3 3 2 2" xfId="40069"/>
    <cellStyle name="Normal 5 4 3 3 3" xfId="29909"/>
    <cellStyle name="Normal 5 4 3 4" xfId="14669"/>
    <cellStyle name="Normal 5 4 3 4 2" xfId="34989"/>
    <cellStyle name="Normal 5 4 3 5" xfId="24829"/>
    <cellStyle name="Normal 5 4 4" xfId="5778"/>
    <cellStyle name="Normal 5 4 4 2" xfId="10858"/>
    <cellStyle name="Normal 5 4 4 2 2" xfId="21018"/>
    <cellStyle name="Normal 5 4 4 2 2 2" xfId="41338"/>
    <cellStyle name="Normal 5 4 4 2 3" xfId="31178"/>
    <cellStyle name="Normal 5 4 4 3" xfId="15938"/>
    <cellStyle name="Normal 5 4 4 3 2" xfId="36258"/>
    <cellStyle name="Normal 5 4 4 4" xfId="26098"/>
    <cellStyle name="Normal 5 4 5" xfId="8318"/>
    <cellStyle name="Normal 5 4 5 2" xfId="18478"/>
    <cellStyle name="Normal 5 4 5 2 2" xfId="38798"/>
    <cellStyle name="Normal 5 4 5 3" xfId="28638"/>
    <cellStyle name="Normal 5 4 6" xfId="13398"/>
    <cellStyle name="Normal 5 4 6 2" xfId="33718"/>
    <cellStyle name="Normal 5 4 7" xfId="23558"/>
    <cellStyle name="Normal 5 5" xfId="2508"/>
    <cellStyle name="Normal 5 5 2" xfId="2509"/>
    <cellStyle name="Normal 5 5 2 2" xfId="4512"/>
    <cellStyle name="Normal 5 5 2 2 2" xfId="7052"/>
    <cellStyle name="Normal 5 5 2 2 2 2" xfId="12132"/>
    <cellStyle name="Normal 5 5 2 2 2 2 2" xfId="22292"/>
    <cellStyle name="Normal 5 5 2 2 2 2 2 2" xfId="42612"/>
    <cellStyle name="Normal 5 5 2 2 2 2 3" xfId="32452"/>
    <cellStyle name="Normal 5 5 2 2 2 3" xfId="17212"/>
    <cellStyle name="Normal 5 5 2 2 2 3 2" xfId="37532"/>
    <cellStyle name="Normal 5 5 2 2 2 4" xfId="27372"/>
    <cellStyle name="Normal 5 5 2 2 3" xfId="9592"/>
    <cellStyle name="Normal 5 5 2 2 3 2" xfId="19752"/>
    <cellStyle name="Normal 5 5 2 2 3 2 2" xfId="40072"/>
    <cellStyle name="Normal 5 5 2 2 3 3" xfId="29912"/>
    <cellStyle name="Normal 5 5 2 2 4" xfId="14672"/>
    <cellStyle name="Normal 5 5 2 2 4 2" xfId="34992"/>
    <cellStyle name="Normal 5 5 2 2 5" xfId="24832"/>
    <cellStyle name="Normal 5 5 2 3" xfId="5781"/>
    <cellStyle name="Normal 5 5 2 3 2" xfId="10861"/>
    <cellStyle name="Normal 5 5 2 3 2 2" xfId="21021"/>
    <cellStyle name="Normal 5 5 2 3 2 2 2" xfId="41341"/>
    <cellStyle name="Normal 5 5 2 3 2 3" xfId="31181"/>
    <cellStyle name="Normal 5 5 2 3 3" xfId="15941"/>
    <cellStyle name="Normal 5 5 2 3 3 2" xfId="36261"/>
    <cellStyle name="Normal 5 5 2 3 4" xfId="26101"/>
    <cellStyle name="Normal 5 5 2 4" xfId="8321"/>
    <cellStyle name="Normal 5 5 2 4 2" xfId="18481"/>
    <cellStyle name="Normal 5 5 2 4 2 2" xfId="38801"/>
    <cellStyle name="Normal 5 5 2 4 3" xfId="28641"/>
    <cellStyle name="Normal 5 5 2 5" xfId="13401"/>
    <cellStyle name="Normal 5 5 2 5 2" xfId="33721"/>
    <cellStyle name="Normal 5 5 2 6" xfId="23561"/>
    <cellStyle name="Normal 5 5 3" xfId="4511"/>
    <cellStyle name="Normal 5 5 3 2" xfId="7051"/>
    <cellStyle name="Normal 5 5 3 2 2" xfId="12131"/>
    <cellStyle name="Normal 5 5 3 2 2 2" xfId="22291"/>
    <cellStyle name="Normal 5 5 3 2 2 2 2" xfId="42611"/>
    <cellStyle name="Normal 5 5 3 2 2 3" xfId="32451"/>
    <cellStyle name="Normal 5 5 3 2 3" xfId="17211"/>
    <cellStyle name="Normal 5 5 3 2 3 2" xfId="37531"/>
    <cellStyle name="Normal 5 5 3 2 4" xfId="27371"/>
    <cellStyle name="Normal 5 5 3 3" xfId="9591"/>
    <cellStyle name="Normal 5 5 3 3 2" xfId="19751"/>
    <cellStyle name="Normal 5 5 3 3 2 2" xfId="40071"/>
    <cellStyle name="Normal 5 5 3 3 3" xfId="29911"/>
    <cellStyle name="Normal 5 5 3 4" xfId="14671"/>
    <cellStyle name="Normal 5 5 3 4 2" xfId="34991"/>
    <cellStyle name="Normal 5 5 3 5" xfId="24831"/>
    <cellStyle name="Normal 5 5 4" xfId="5780"/>
    <cellStyle name="Normal 5 5 4 2" xfId="10860"/>
    <cellStyle name="Normal 5 5 4 2 2" xfId="21020"/>
    <cellStyle name="Normal 5 5 4 2 2 2" xfId="41340"/>
    <cellStyle name="Normal 5 5 4 2 3" xfId="31180"/>
    <cellStyle name="Normal 5 5 4 3" xfId="15940"/>
    <cellStyle name="Normal 5 5 4 3 2" xfId="36260"/>
    <cellStyle name="Normal 5 5 4 4" xfId="26100"/>
    <cellStyle name="Normal 5 5 5" xfId="8320"/>
    <cellStyle name="Normal 5 5 5 2" xfId="18480"/>
    <cellStyle name="Normal 5 5 5 2 2" xfId="38800"/>
    <cellStyle name="Normal 5 5 5 3" xfId="28640"/>
    <cellStyle name="Normal 5 5 6" xfId="13400"/>
    <cellStyle name="Normal 5 5 6 2" xfId="33720"/>
    <cellStyle name="Normal 5 5 7" xfId="23560"/>
    <cellStyle name="Normal 5 6" xfId="2510"/>
    <cellStyle name="Normal 5 6 2" xfId="2511"/>
    <cellStyle name="Normal 5 7" xfId="2512"/>
    <cellStyle name="Normal 5 8" xfId="2513"/>
    <cellStyle name="Normal 5 8 2" xfId="4513"/>
    <cellStyle name="Normal 5 8 2 2" xfId="7053"/>
    <cellStyle name="Normal 5 8 2 2 2" xfId="12133"/>
    <cellStyle name="Normal 5 8 2 2 2 2" xfId="22293"/>
    <cellStyle name="Normal 5 8 2 2 2 2 2" xfId="42613"/>
    <cellStyle name="Normal 5 8 2 2 2 3" xfId="32453"/>
    <cellStyle name="Normal 5 8 2 2 3" xfId="17213"/>
    <cellStyle name="Normal 5 8 2 2 3 2" xfId="37533"/>
    <cellStyle name="Normal 5 8 2 2 4" xfId="27373"/>
    <cellStyle name="Normal 5 8 2 3" xfId="9593"/>
    <cellStyle name="Normal 5 8 2 3 2" xfId="19753"/>
    <cellStyle name="Normal 5 8 2 3 2 2" xfId="40073"/>
    <cellStyle name="Normal 5 8 2 3 3" xfId="29913"/>
    <cellStyle name="Normal 5 8 2 4" xfId="14673"/>
    <cellStyle name="Normal 5 8 2 4 2" xfId="34993"/>
    <cellStyle name="Normal 5 8 2 5" xfId="24833"/>
    <cellStyle name="Normal 5 8 3" xfId="5782"/>
    <cellStyle name="Normal 5 8 3 2" xfId="10862"/>
    <cellStyle name="Normal 5 8 3 2 2" xfId="21022"/>
    <cellStyle name="Normal 5 8 3 2 2 2" xfId="41342"/>
    <cellStyle name="Normal 5 8 3 2 3" xfId="31182"/>
    <cellStyle name="Normal 5 8 3 3" xfId="15942"/>
    <cellStyle name="Normal 5 8 3 3 2" xfId="36262"/>
    <cellStyle name="Normal 5 8 3 4" xfId="26102"/>
    <cellStyle name="Normal 5 8 4" xfId="8322"/>
    <cellStyle name="Normal 5 8 4 2" xfId="18482"/>
    <cellStyle name="Normal 5 8 4 2 2" xfId="38802"/>
    <cellStyle name="Normal 5 8 4 3" xfId="28642"/>
    <cellStyle name="Normal 5 8 5" xfId="13402"/>
    <cellStyle name="Normal 5 8 5 2" xfId="33722"/>
    <cellStyle name="Normal 5 8 6" xfId="23562"/>
    <cellStyle name="Normal 5 9" xfId="3289"/>
    <cellStyle name="Normal 50" xfId="42710"/>
    <cellStyle name="Normal 51" xfId="42712"/>
    <cellStyle name="Normal 6" xfId="2514"/>
    <cellStyle name="Normal 6 10" xfId="2515"/>
    <cellStyle name="Normal 6 11" xfId="2516"/>
    <cellStyle name="Normal 6 12" xfId="3290"/>
    <cellStyle name="Normal 6 13" xfId="4514"/>
    <cellStyle name="Normal 6 13 2" xfId="7054"/>
    <cellStyle name="Normal 6 13 2 2" xfId="12134"/>
    <cellStyle name="Normal 6 13 2 2 2" xfId="22294"/>
    <cellStyle name="Normal 6 13 2 2 2 2" xfId="42614"/>
    <cellStyle name="Normal 6 13 2 2 3" xfId="32454"/>
    <cellStyle name="Normal 6 13 2 3" xfId="17214"/>
    <cellStyle name="Normal 6 13 2 3 2" xfId="37534"/>
    <cellStyle name="Normal 6 13 2 4" xfId="27374"/>
    <cellStyle name="Normal 6 13 3" xfId="9594"/>
    <cellStyle name="Normal 6 13 3 2" xfId="19754"/>
    <cellStyle name="Normal 6 13 3 2 2" xfId="40074"/>
    <cellStyle name="Normal 6 13 3 3" xfId="29914"/>
    <cellStyle name="Normal 6 13 4" xfId="14674"/>
    <cellStyle name="Normal 6 13 4 2" xfId="34994"/>
    <cellStyle name="Normal 6 13 5" xfId="24834"/>
    <cellStyle name="Normal 6 14" xfId="5783"/>
    <cellStyle name="Normal 6 14 2" xfId="10863"/>
    <cellStyle name="Normal 6 14 2 2" xfId="21023"/>
    <cellStyle name="Normal 6 14 2 2 2" xfId="41343"/>
    <cellStyle name="Normal 6 14 2 3" xfId="31183"/>
    <cellStyle name="Normal 6 14 3" xfId="15943"/>
    <cellStyle name="Normal 6 14 3 2" xfId="36263"/>
    <cellStyle name="Normal 6 14 4" xfId="26103"/>
    <cellStyle name="Normal 6 15" xfId="8323"/>
    <cellStyle name="Normal 6 15 2" xfId="18483"/>
    <cellStyle name="Normal 6 15 2 2" xfId="38803"/>
    <cellStyle name="Normal 6 15 3" xfId="28643"/>
    <cellStyle name="Normal 6 16" xfId="13403"/>
    <cellStyle name="Normal 6 16 2" xfId="33723"/>
    <cellStyle name="Normal 6 17" xfId="23563"/>
    <cellStyle name="Normal 6 2" xfId="2517"/>
    <cellStyle name="Normal 6 2 2" xfId="2518"/>
    <cellStyle name="Normal 6 2 2 2" xfId="2519"/>
    <cellStyle name="Normal 6 2 2 3" xfId="2520"/>
    <cellStyle name="Normal 6 2 2 3 2" xfId="4515"/>
    <cellStyle name="Normal 6 2 2 3 2 2" xfId="7055"/>
    <cellStyle name="Normal 6 2 2 3 2 2 2" xfId="12135"/>
    <cellStyle name="Normal 6 2 2 3 2 2 2 2" xfId="22295"/>
    <cellStyle name="Normal 6 2 2 3 2 2 2 2 2" xfId="42615"/>
    <cellStyle name="Normal 6 2 2 3 2 2 2 3" xfId="32455"/>
    <cellStyle name="Normal 6 2 2 3 2 2 3" xfId="17215"/>
    <cellStyle name="Normal 6 2 2 3 2 2 3 2" xfId="37535"/>
    <cellStyle name="Normal 6 2 2 3 2 2 4" xfId="27375"/>
    <cellStyle name="Normal 6 2 2 3 2 3" xfId="9595"/>
    <cellStyle name="Normal 6 2 2 3 2 3 2" xfId="19755"/>
    <cellStyle name="Normal 6 2 2 3 2 3 2 2" xfId="40075"/>
    <cellStyle name="Normal 6 2 2 3 2 3 3" xfId="29915"/>
    <cellStyle name="Normal 6 2 2 3 2 4" xfId="14675"/>
    <cellStyle name="Normal 6 2 2 3 2 4 2" xfId="34995"/>
    <cellStyle name="Normal 6 2 2 3 2 5" xfId="24835"/>
    <cellStyle name="Normal 6 2 2 3 3" xfId="5784"/>
    <cellStyle name="Normal 6 2 2 3 3 2" xfId="10864"/>
    <cellStyle name="Normal 6 2 2 3 3 2 2" xfId="21024"/>
    <cellStyle name="Normal 6 2 2 3 3 2 2 2" xfId="41344"/>
    <cellStyle name="Normal 6 2 2 3 3 2 3" xfId="31184"/>
    <cellStyle name="Normal 6 2 2 3 3 3" xfId="15944"/>
    <cellStyle name="Normal 6 2 2 3 3 3 2" xfId="36264"/>
    <cellStyle name="Normal 6 2 2 3 3 4" xfId="26104"/>
    <cellStyle name="Normal 6 2 2 3 4" xfId="8324"/>
    <cellStyle name="Normal 6 2 2 3 4 2" xfId="18484"/>
    <cellStyle name="Normal 6 2 2 3 4 2 2" xfId="38804"/>
    <cellStyle name="Normal 6 2 2 3 4 3" xfId="28644"/>
    <cellStyle name="Normal 6 2 2 3 5" xfId="13404"/>
    <cellStyle name="Normal 6 2 2 3 5 2" xfId="33724"/>
    <cellStyle name="Normal 6 2 2 3 6" xfId="23564"/>
    <cellStyle name="Normal 6 2 2 4" xfId="3291"/>
    <cellStyle name="Normal 6 2 3" xfId="2521"/>
    <cellStyle name="Normal 6 2 3 2" xfId="2522"/>
    <cellStyle name="Normal 6 2 4" xfId="2523"/>
    <cellStyle name="Normal 6 2 5" xfId="2524"/>
    <cellStyle name="Normal 6 2 5 2" xfId="4516"/>
    <cellStyle name="Normal 6 2 5 2 2" xfId="7056"/>
    <cellStyle name="Normal 6 2 5 2 2 2" xfId="12136"/>
    <cellStyle name="Normal 6 2 5 2 2 2 2" xfId="22296"/>
    <cellStyle name="Normal 6 2 5 2 2 2 2 2" xfId="42616"/>
    <cellStyle name="Normal 6 2 5 2 2 2 3" xfId="32456"/>
    <cellStyle name="Normal 6 2 5 2 2 3" xfId="17216"/>
    <cellStyle name="Normal 6 2 5 2 2 3 2" xfId="37536"/>
    <cellStyle name="Normal 6 2 5 2 2 4" xfId="27376"/>
    <cellStyle name="Normal 6 2 5 2 3" xfId="9596"/>
    <cellStyle name="Normal 6 2 5 2 3 2" xfId="19756"/>
    <cellStyle name="Normal 6 2 5 2 3 2 2" xfId="40076"/>
    <cellStyle name="Normal 6 2 5 2 3 3" xfId="29916"/>
    <cellStyle name="Normal 6 2 5 2 4" xfId="14676"/>
    <cellStyle name="Normal 6 2 5 2 4 2" xfId="34996"/>
    <cellStyle name="Normal 6 2 5 2 5" xfId="24836"/>
    <cellStyle name="Normal 6 2 5 3" xfId="5785"/>
    <cellStyle name="Normal 6 2 5 3 2" xfId="10865"/>
    <cellStyle name="Normal 6 2 5 3 2 2" xfId="21025"/>
    <cellStyle name="Normal 6 2 5 3 2 2 2" xfId="41345"/>
    <cellStyle name="Normal 6 2 5 3 2 3" xfId="31185"/>
    <cellStyle name="Normal 6 2 5 3 3" xfId="15945"/>
    <cellStyle name="Normal 6 2 5 3 3 2" xfId="36265"/>
    <cellStyle name="Normal 6 2 5 3 4" xfId="26105"/>
    <cellStyle name="Normal 6 2 5 4" xfId="8325"/>
    <cellStyle name="Normal 6 2 5 4 2" xfId="18485"/>
    <cellStyle name="Normal 6 2 5 4 2 2" xfId="38805"/>
    <cellStyle name="Normal 6 2 5 4 3" xfId="28645"/>
    <cellStyle name="Normal 6 2 5 5" xfId="13405"/>
    <cellStyle name="Normal 6 2 5 5 2" xfId="33725"/>
    <cellStyle name="Normal 6 2 5 6" xfId="23565"/>
    <cellStyle name="Normal 6 2 6" xfId="2525"/>
    <cellStyle name="Normal 6 2 7" xfId="3292"/>
    <cellStyle name="Normal 6 3" xfId="2526"/>
    <cellStyle name="Normal 6 3 2" xfId="2527"/>
    <cellStyle name="Normal 6 3 3" xfId="2528"/>
    <cellStyle name="Normal 6 3 3 2" xfId="4517"/>
    <cellStyle name="Normal 6 3 3 2 2" xfId="7057"/>
    <cellStyle name="Normal 6 3 3 2 2 2" xfId="12137"/>
    <cellStyle name="Normal 6 3 3 2 2 2 2" xfId="22297"/>
    <cellStyle name="Normal 6 3 3 2 2 2 2 2" xfId="42617"/>
    <cellStyle name="Normal 6 3 3 2 2 2 3" xfId="32457"/>
    <cellStyle name="Normal 6 3 3 2 2 3" xfId="17217"/>
    <cellStyle name="Normal 6 3 3 2 2 3 2" xfId="37537"/>
    <cellStyle name="Normal 6 3 3 2 2 4" xfId="27377"/>
    <cellStyle name="Normal 6 3 3 2 3" xfId="9597"/>
    <cellStyle name="Normal 6 3 3 2 3 2" xfId="19757"/>
    <cellStyle name="Normal 6 3 3 2 3 2 2" xfId="40077"/>
    <cellStyle name="Normal 6 3 3 2 3 3" xfId="29917"/>
    <cellStyle name="Normal 6 3 3 2 4" xfId="14677"/>
    <cellStyle name="Normal 6 3 3 2 4 2" xfId="34997"/>
    <cellStyle name="Normal 6 3 3 2 5" xfId="24837"/>
    <cellStyle name="Normal 6 3 3 3" xfId="5786"/>
    <cellStyle name="Normal 6 3 3 3 2" xfId="10866"/>
    <cellStyle name="Normal 6 3 3 3 2 2" xfId="21026"/>
    <cellStyle name="Normal 6 3 3 3 2 2 2" xfId="41346"/>
    <cellStyle name="Normal 6 3 3 3 2 3" xfId="31186"/>
    <cellStyle name="Normal 6 3 3 3 3" xfId="15946"/>
    <cellStyle name="Normal 6 3 3 3 3 2" xfId="36266"/>
    <cellStyle name="Normal 6 3 3 3 4" xfId="26106"/>
    <cellStyle name="Normal 6 3 3 4" xfId="8326"/>
    <cellStyle name="Normal 6 3 3 4 2" xfId="18486"/>
    <cellStyle name="Normal 6 3 3 4 2 2" xfId="38806"/>
    <cellStyle name="Normal 6 3 3 4 3" xfId="28646"/>
    <cellStyle name="Normal 6 3 3 5" xfId="13406"/>
    <cellStyle name="Normal 6 3 3 5 2" xfId="33726"/>
    <cellStyle name="Normal 6 3 3 6" xfId="23566"/>
    <cellStyle name="Normal 6 3 4" xfId="2529"/>
    <cellStyle name="Normal 6 3 5" xfId="3293"/>
    <cellStyle name="Normal 6 4" xfId="2530"/>
    <cellStyle name="Normal 6 4 2" xfId="2531"/>
    <cellStyle name="Normal 6 4 2 2" xfId="2532"/>
    <cellStyle name="Normal 6 4 2 2 2" xfId="4519"/>
    <cellStyle name="Normal 6 4 2 2 2 2" xfId="7059"/>
    <cellStyle name="Normal 6 4 2 2 2 2 2" xfId="12139"/>
    <cellStyle name="Normal 6 4 2 2 2 2 2 2" xfId="22299"/>
    <cellStyle name="Normal 6 4 2 2 2 2 2 2 2" xfId="42619"/>
    <cellStyle name="Normal 6 4 2 2 2 2 2 3" xfId="32459"/>
    <cellStyle name="Normal 6 4 2 2 2 2 3" xfId="17219"/>
    <cellStyle name="Normal 6 4 2 2 2 2 3 2" xfId="37539"/>
    <cellStyle name="Normal 6 4 2 2 2 2 4" xfId="27379"/>
    <cellStyle name="Normal 6 4 2 2 2 3" xfId="9599"/>
    <cellStyle name="Normal 6 4 2 2 2 3 2" xfId="19759"/>
    <cellStyle name="Normal 6 4 2 2 2 3 2 2" xfId="40079"/>
    <cellStyle name="Normal 6 4 2 2 2 3 3" xfId="29919"/>
    <cellStyle name="Normal 6 4 2 2 2 4" xfId="14679"/>
    <cellStyle name="Normal 6 4 2 2 2 4 2" xfId="34999"/>
    <cellStyle name="Normal 6 4 2 2 2 5" xfId="24839"/>
    <cellStyle name="Normal 6 4 2 2 3" xfId="5788"/>
    <cellStyle name="Normal 6 4 2 2 3 2" xfId="10868"/>
    <cellStyle name="Normal 6 4 2 2 3 2 2" xfId="21028"/>
    <cellStyle name="Normal 6 4 2 2 3 2 2 2" xfId="41348"/>
    <cellStyle name="Normal 6 4 2 2 3 2 3" xfId="31188"/>
    <cellStyle name="Normal 6 4 2 2 3 3" xfId="15948"/>
    <cellStyle name="Normal 6 4 2 2 3 3 2" xfId="36268"/>
    <cellStyle name="Normal 6 4 2 2 3 4" xfId="26108"/>
    <cellStyle name="Normal 6 4 2 2 4" xfId="8328"/>
    <cellStyle name="Normal 6 4 2 2 4 2" xfId="18488"/>
    <cellStyle name="Normal 6 4 2 2 4 2 2" xfId="38808"/>
    <cellStyle name="Normal 6 4 2 2 4 3" xfId="28648"/>
    <cellStyle name="Normal 6 4 2 2 5" xfId="13408"/>
    <cellStyle name="Normal 6 4 2 2 5 2" xfId="33728"/>
    <cellStyle name="Normal 6 4 2 2 6" xfId="23568"/>
    <cellStyle name="Normal 6 4 3" xfId="4518"/>
    <cellStyle name="Normal 6 4 3 2" xfId="7058"/>
    <cellStyle name="Normal 6 4 3 2 2" xfId="12138"/>
    <cellStyle name="Normal 6 4 3 2 2 2" xfId="22298"/>
    <cellStyle name="Normal 6 4 3 2 2 2 2" xfId="42618"/>
    <cellStyle name="Normal 6 4 3 2 2 3" xfId="32458"/>
    <cellStyle name="Normal 6 4 3 2 3" xfId="17218"/>
    <cellStyle name="Normal 6 4 3 2 3 2" xfId="37538"/>
    <cellStyle name="Normal 6 4 3 2 4" xfId="27378"/>
    <cellStyle name="Normal 6 4 3 3" xfId="9598"/>
    <cellStyle name="Normal 6 4 3 3 2" xfId="19758"/>
    <cellStyle name="Normal 6 4 3 3 2 2" xfId="40078"/>
    <cellStyle name="Normal 6 4 3 3 3" xfId="29918"/>
    <cellStyle name="Normal 6 4 3 4" xfId="14678"/>
    <cellStyle name="Normal 6 4 3 4 2" xfId="34998"/>
    <cellStyle name="Normal 6 4 3 5" xfId="24838"/>
    <cellStyle name="Normal 6 4 4" xfId="5787"/>
    <cellStyle name="Normal 6 4 4 2" xfId="10867"/>
    <cellStyle name="Normal 6 4 4 2 2" xfId="21027"/>
    <cellStyle name="Normal 6 4 4 2 2 2" xfId="41347"/>
    <cellStyle name="Normal 6 4 4 2 3" xfId="31187"/>
    <cellStyle name="Normal 6 4 4 3" xfId="15947"/>
    <cellStyle name="Normal 6 4 4 3 2" xfId="36267"/>
    <cellStyle name="Normal 6 4 4 4" xfId="26107"/>
    <cellStyle name="Normal 6 4 5" xfId="8327"/>
    <cellStyle name="Normal 6 4 5 2" xfId="18487"/>
    <cellStyle name="Normal 6 4 5 2 2" xfId="38807"/>
    <cellStyle name="Normal 6 4 5 3" xfId="28647"/>
    <cellStyle name="Normal 6 4 6" xfId="13407"/>
    <cellStyle name="Normal 6 4 6 2" xfId="33727"/>
    <cellStyle name="Normal 6 4 7" xfId="23567"/>
    <cellStyle name="Normal 6 5" xfId="2533"/>
    <cellStyle name="Normal 6 5 2" xfId="2534"/>
    <cellStyle name="Normal 6 5 2 2" xfId="2535"/>
    <cellStyle name="Normal 6 5 2 2 2" xfId="4521"/>
    <cellStyle name="Normal 6 5 2 2 2 2" xfId="7061"/>
    <cellStyle name="Normal 6 5 2 2 2 2 2" xfId="12141"/>
    <cellStyle name="Normal 6 5 2 2 2 2 2 2" xfId="22301"/>
    <cellStyle name="Normal 6 5 2 2 2 2 2 2 2" xfId="42621"/>
    <cellStyle name="Normal 6 5 2 2 2 2 2 3" xfId="32461"/>
    <cellStyle name="Normal 6 5 2 2 2 2 3" xfId="17221"/>
    <cellStyle name="Normal 6 5 2 2 2 2 3 2" xfId="37541"/>
    <cellStyle name="Normal 6 5 2 2 2 2 4" xfId="27381"/>
    <cellStyle name="Normal 6 5 2 2 2 3" xfId="9601"/>
    <cellStyle name="Normal 6 5 2 2 2 3 2" xfId="19761"/>
    <cellStyle name="Normal 6 5 2 2 2 3 2 2" xfId="40081"/>
    <cellStyle name="Normal 6 5 2 2 2 3 3" xfId="29921"/>
    <cellStyle name="Normal 6 5 2 2 2 4" xfId="14681"/>
    <cellStyle name="Normal 6 5 2 2 2 4 2" xfId="35001"/>
    <cellStyle name="Normal 6 5 2 2 2 5" xfId="24841"/>
    <cellStyle name="Normal 6 5 2 2 3" xfId="5790"/>
    <cellStyle name="Normal 6 5 2 2 3 2" xfId="10870"/>
    <cellStyle name="Normal 6 5 2 2 3 2 2" xfId="21030"/>
    <cellStyle name="Normal 6 5 2 2 3 2 2 2" xfId="41350"/>
    <cellStyle name="Normal 6 5 2 2 3 2 3" xfId="31190"/>
    <cellStyle name="Normal 6 5 2 2 3 3" xfId="15950"/>
    <cellStyle name="Normal 6 5 2 2 3 3 2" xfId="36270"/>
    <cellStyle name="Normal 6 5 2 2 3 4" xfId="26110"/>
    <cellStyle name="Normal 6 5 2 2 4" xfId="8330"/>
    <cellStyle name="Normal 6 5 2 2 4 2" xfId="18490"/>
    <cellStyle name="Normal 6 5 2 2 4 2 2" xfId="38810"/>
    <cellStyle name="Normal 6 5 2 2 4 3" xfId="28650"/>
    <cellStyle name="Normal 6 5 2 2 5" xfId="13410"/>
    <cellStyle name="Normal 6 5 2 2 5 2" xfId="33730"/>
    <cellStyle name="Normal 6 5 2 2 6" xfId="23570"/>
    <cellStyle name="Normal 6 5 3" xfId="4520"/>
    <cellStyle name="Normal 6 5 3 2" xfId="7060"/>
    <cellStyle name="Normal 6 5 3 2 2" xfId="12140"/>
    <cellStyle name="Normal 6 5 3 2 2 2" xfId="22300"/>
    <cellStyle name="Normal 6 5 3 2 2 2 2" xfId="42620"/>
    <cellStyle name="Normal 6 5 3 2 2 3" xfId="32460"/>
    <cellStyle name="Normal 6 5 3 2 3" xfId="17220"/>
    <cellStyle name="Normal 6 5 3 2 3 2" xfId="37540"/>
    <cellStyle name="Normal 6 5 3 2 4" xfId="27380"/>
    <cellStyle name="Normal 6 5 3 3" xfId="9600"/>
    <cellStyle name="Normal 6 5 3 3 2" xfId="19760"/>
    <cellStyle name="Normal 6 5 3 3 2 2" xfId="40080"/>
    <cellStyle name="Normal 6 5 3 3 3" xfId="29920"/>
    <cellStyle name="Normal 6 5 3 4" xfId="14680"/>
    <cellStyle name="Normal 6 5 3 4 2" xfId="35000"/>
    <cellStyle name="Normal 6 5 3 5" xfId="24840"/>
    <cellStyle name="Normal 6 5 4" xfId="5789"/>
    <cellStyle name="Normal 6 5 4 2" xfId="10869"/>
    <cellStyle name="Normal 6 5 4 2 2" xfId="21029"/>
    <cellStyle name="Normal 6 5 4 2 2 2" xfId="41349"/>
    <cellStyle name="Normal 6 5 4 2 3" xfId="31189"/>
    <cellStyle name="Normal 6 5 4 3" xfId="15949"/>
    <cellStyle name="Normal 6 5 4 3 2" xfId="36269"/>
    <cellStyle name="Normal 6 5 4 4" xfId="26109"/>
    <cellStyle name="Normal 6 5 5" xfId="8329"/>
    <cellStyle name="Normal 6 5 5 2" xfId="18489"/>
    <cellStyle name="Normal 6 5 5 2 2" xfId="38809"/>
    <cellStyle name="Normal 6 5 5 3" xfId="28649"/>
    <cellStyle name="Normal 6 5 6" xfId="13409"/>
    <cellStyle name="Normal 6 5 6 2" xfId="33729"/>
    <cellStyle name="Normal 6 5 7" xfId="23569"/>
    <cellStyle name="Normal 6 6" xfId="2536"/>
    <cellStyle name="Normal 6 6 2" xfId="2537"/>
    <cellStyle name="Normal 6 6 2 2" xfId="2538"/>
    <cellStyle name="Normal 6 6 2 2 2" xfId="4523"/>
    <cellStyle name="Normal 6 6 2 2 2 2" xfId="7063"/>
    <cellStyle name="Normal 6 6 2 2 2 2 2" xfId="12143"/>
    <cellStyle name="Normal 6 6 2 2 2 2 2 2" xfId="22303"/>
    <cellStyle name="Normal 6 6 2 2 2 2 2 2 2" xfId="42623"/>
    <cellStyle name="Normal 6 6 2 2 2 2 2 3" xfId="32463"/>
    <cellStyle name="Normal 6 6 2 2 2 2 3" xfId="17223"/>
    <cellStyle name="Normal 6 6 2 2 2 2 3 2" xfId="37543"/>
    <cellStyle name="Normal 6 6 2 2 2 2 4" xfId="27383"/>
    <cellStyle name="Normal 6 6 2 2 2 3" xfId="9603"/>
    <cellStyle name="Normal 6 6 2 2 2 3 2" xfId="19763"/>
    <cellStyle name="Normal 6 6 2 2 2 3 2 2" xfId="40083"/>
    <cellStyle name="Normal 6 6 2 2 2 3 3" xfId="29923"/>
    <cellStyle name="Normal 6 6 2 2 2 4" xfId="14683"/>
    <cellStyle name="Normal 6 6 2 2 2 4 2" xfId="35003"/>
    <cellStyle name="Normal 6 6 2 2 2 5" xfId="24843"/>
    <cellStyle name="Normal 6 6 2 2 3" xfId="5792"/>
    <cellStyle name="Normal 6 6 2 2 3 2" xfId="10872"/>
    <cellStyle name="Normal 6 6 2 2 3 2 2" xfId="21032"/>
    <cellStyle name="Normal 6 6 2 2 3 2 2 2" xfId="41352"/>
    <cellStyle name="Normal 6 6 2 2 3 2 3" xfId="31192"/>
    <cellStyle name="Normal 6 6 2 2 3 3" xfId="15952"/>
    <cellStyle name="Normal 6 6 2 2 3 3 2" xfId="36272"/>
    <cellStyle name="Normal 6 6 2 2 3 4" xfId="26112"/>
    <cellStyle name="Normal 6 6 2 2 4" xfId="8332"/>
    <cellStyle name="Normal 6 6 2 2 4 2" xfId="18492"/>
    <cellStyle name="Normal 6 6 2 2 4 2 2" xfId="38812"/>
    <cellStyle name="Normal 6 6 2 2 4 3" xfId="28652"/>
    <cellStyle name="Normal 6 6 2 2 5" xfId="13412"/>
    <cellStyle name="Normal 6 6 2 2 5 2" xfId="33732"/>
    <cellStyle name="Normal 6 6 2 2 6" xfId="23572"/>
    <cellStyle name="Normal 6 6 3" xfId="4522"/>
    <cellStyle name="Normal 6 6 3 2" xfId="7062"/>
    <cellStyle name="Normal 6 6 3 2 2" xfId="12142"/>
    <cellStyle name="Normal 6 6 3 2 2 2" xfId="22302"/>
    <cellStyle name="Normal 6 6 3 2 2 2 2" xfId="42622"/>
    <cellStyle name="Normal 6 6 3 2 2 3" xfId="32462"/>
    <cellStyle name="Normal 6 6 3 2 3" xfId="17222"/>
    <cellStyle name="Normal 6 6 3 2 3 2" xfId="37542"/>
    <cellStyle name="Normal 6 6 3 2 4" xfId="27382"/>
    <cellStyle name="Normal 6 6 3 3" xfId="9602"/>
    <cellStyle name="Normal 6 6 3 3 2" xfId="19762"/>
    <cellStyle name="Normal 6 6 3 3 2 2" xfId="40082"/>
    <cellStyle name="Normal 6 6 3 3 3" xfId="29922"/>
    <cellStyle name="Normal 6 6 3 4" xfId="14682"/>
    <cellStyle name="Normal 6 6 3 4 2" xfId="35002"/>
    <cellStyle name="Normal 6 6 3 5" xfId="24842"/>
    <cellStyle name="Normal 6 6 4" xfId="5791"/>
    <cellStyle name="Normal 6 6 4 2" xfId="10871"/>
    <cellStyle name="Normal 6 6 4 2 2" xfId="21031"/>
    <cellStyle name="Normal 6 6 4 2 2 2" xfId="41351"/>
    <cellStyle name="Normal 6 6 4 2 3" xfId="31191"/>
    <cellStyle name="Normal 6 6 4 3" xfId="15951"/>
    <cellStyle name="Normal 6 6 4 3 2" xfId="36271"/>
    <cellStyle name="Normal 6 6 4 4" xfId="26111"/>
    <cellStyle name="Normal 6 6 5" xfId="8331"/>
    <cellStyle name="Normal 6 6 5 2" xfId="18491"/>
    <cellStyle name="Normal 6 6 5 2 2" xfId="38811"/>
    <cellStyle name="Normal 6 6 5 3" xfId="28651"/>
    <cellStyle name="Normal 6 6 6" xfId="13411"/>
    <cellStyle name="Normal 6 6 6 2" xfId="33731"/>
    <cellStyle name="Normal 6 6 7" xfId="23571"/>
    <cellStyle name="Normal 6 7" xfId="2539"/>
    <cellStyle name="Normal 6 7 2" xfId="2540"/>
    <cellStyle name="Normal 6 7 2 2" xfId="4524"/>
    <cellStyle name="Normal 6 7 2 2 2" xfId="7064"/>
    <cellStyle name="Normal 6 7 2 2 2 2" xfId="12144"/>
    <cellStyle name="Normal 6 7 2 2 2 2 2" xfId="22304"/>
    <cellStyle name="Normal 6 7 2 2 2 2 2 2" xfId="42624"/>
    <cellStyle name="Normal 6 7 2 2 2 2 3" xfId="32464"/>
    <cellStyle name="Normal 6 7 2 2 2 3" xfId="17224"/>
    <cellStyle name="Normal 6 7 2 2 2 3 2" xfId="37544"/>
    <cellStyle name="Normal 6 7 2 2 2 4" xfId="27384"/>
    <cellStyle name="Normal 6 7 2 2 3" xfId="9604"/>
    <cellStyle name="Normal 6 7 2 2 3 2" xfId="19764"/>
    <cellStyle name="Normal 6 7 2 2 3 2 2" xfId="40084"/>
    <cellStyle name="Normal 6 7 2 2 3 3" xfId="29924"/>
    <cellStyle name="Normal 6 7 2 2 4" xfId="14684"/>
    <cellStyle name="Normal 6 7 2 2 4 2" xfId="35004"/>
    <cellStyle name="Normal 6 7 2 2 5" xfId="24844"/>
    <cellStyle name="Normal 6 7 2 3" xfId="5793"/>
    <cellStyle name="Normal 6 7 2 3 2" xfId="10873"/>
    <cellStyle name="Normal 6 7 2 3 2 2" xfId="21033"/>
    <cellStyle name="Normal 6 7 2 3 2 2 2" xfId="41353"/>
    <cellStyle name="Normal 6 7 2 3 2 3" xfId="31193"/>
    <cellStyle name="Normal 6 7 2 3 3" xfId="15953"/>
    <cellStyle name="Normal 6 7 2 3 3 2" xfId="36273"/>
    <cellStyle name="Normal 6 7 2 3 4" xfId="26113"/>
    <cellStyle name="Normal 6 7 2 4" xfId="8333"/>
    <cellStyle name="Normal 6 7 2 4 2" xfId="18493"/>
    <cellStyle name="Normal 6 7 2 4 2 2" xfId="38813"/>
    <cellStyle name="Normal 6 7 2 4 3" xfId="28653"/>
    <cellStyle name="Normal 6 7 2 5" xfId="13413"/>
    <cellStyle name="Normal 6 7 2 5 2" xfId="33733"/>
    <cellStyle name="Normal 6 7 2 6" xfId="23573"/>
    <cellStyle name="Normal 6 8" xfId="2541"/>
    <cellStyle name="Normal 6 9" xfId="2542"/>
    <cellStyle name="Normal 7" xfId="2543"/>
    <cellStyle name="Normal 7 10" xfId="3294"/>
    <cellStyle name="Normal 7 11" xfId="3295"/>
    <cellStyle name="Normal 7 2" xfId="2544"/>
    <cellStyle name="Normal 7 2 2" xfId="2545"/>
    <cellStyle name="Normal 7 2 2 2" xfId="2546"/>
    <cellStyle name="Normal 7 2 2 2 2" xfId="4526"/>
    <cellStyle name="Normal 7 2 2 2 2 2" xfId="7066"/>
    <cellStyle name="Normal 7 2 2 2 2 2 2" xfId="12146"/>
    <cellStyle name="Normal 7 2 2 2 2 2 2 2" xfId="22306"/>
    <cellStyle name="Normal 7 2 2 2 2 2 2 2 2" xfId="42626"/>
    <cellStyle name="Normal 7 2 2 2 2 2 2 3" xfId="32466"/>
    <cellStyle name="Normal 7 2 2 2 2 2 3" xfId="17226"/>
    <cellStyle name="Normal 7 2 2 2 2 2 3 2" xfId="37546"/>
    <cellStyle name="Normal 7 2 2 2 2 2 4" xfId="27386"/>
    <cellStyle name="Normal 7 2 2 2 2 3" xfId="9606"/>
    <cellStyle name="Normal 7 2 2 2 2 3 2" xfId="19766"/>
    <cellStyle name="Normal 7 2 2 2 2 3 2 2" xfId="40086"/>
    <cellStyle name="Normal 7 2 2 2 2 3 3" xfId="29926"/>
    <cellStyle name="Normal 7 2 2 2 2 4" xfId="14686"/>
    <cellStyle name="Normal 7 2 2 2 2 4 2" xfId="35006"/>
    <cellStyle name="Normal 7 2 2 2 2 5" xfId="24846"/>
    <cellStyle name="Normal 7 2 2 2 3" xfId="5795"/>
    <cellStyle name="Normal 7 2 2 2 3 2" xfId="10875"/>
    <cellStyle name="Normal 7 2 2 2 3 2 2" xfId="21035"/>
    <cellStyle name="Normal 7 2 2 2 3 2 2 2" xfId="41355"/>
    <cellStyle name="Normal 7 2 2 2 3 2 3" xfId="31195"/>
    <cellStyle name="Normal 7 2 2 2 3 3" xfId="15955"/>
    <cellStyle name="Normal 7 2 2 2 3 3 2" xfId="36275"/>
    <cellStyle name="Normal 7 2 2 2 3 4" xfId="26115"/>
    <cellStyle name="Normal 7 2 2 2 4" xfId="8335"/>
    <cellStyle name="Normal 7 2 2 2 4 2" xfId="18495"/>
    <cellStyle name="Normal 7 2 2 2 4 2 2" xfId="38815"/>
    <cellStyle name="Normal 7 2 2 2 4 3" xfId="28655"/>
    <cellStyle name="Normal 7 2 2 2 5" xfId="13415"/>
    <cellStyle name="Normal 7 2 2 2 5 2" xfId="33735"/>
    <cellStyle name="Normal 7 2 2 2 6" xfId="23575"/>
    <cellStyle name="Normal 7 2 2 3" xfId="4525"/>
    <cellStyle name="Normal 7 2 2 3 2" xfId="7065"/>
    <cellStyle name="Normal 7 2 2 3 2 2" xfId="12145"/>
    <cellStyle name="Normal 7 2 2 3 2 2 2" xfId="22305"/>
    <cellStyle name="Normal 7 2 2 3 2 2 2 2" xfId="42625"/>
    <cellStyle name="Normal 7 2 2 3 2 2 3" xfId="32465"/>
    <cellStyle name="Normal 7 2 2 3 2 3" xfId="17225"/>
    <cellStyle name="Normal 7 2 2 3 2 3 2" xfId="37545"/>
    <cellStyle name="Normal 7 2 2 3 2 4" xfId="27385"/>
    <cellStyle name="Normal 7 2 2 3 3" xfId="9605"/>
    <cellStyle name="Normal 7 2 2 3 3 2" xfId="19765"/>
    <cellStyle name="Normal 7 2 2 3 3 2 2" xfId="40085"/>
    <cellStyle name="Normal 7 2 2 3 3 3" xfId="29925"/>
    <cellStyle name="Normal 7 2 2 3 4" xfId="14685"/>
    <cellStyle name="Normal 7 2 2 3 4 2" xfId="35005"/>
    <cellStyle name="Normal 7 2 2 3 5" xfId="24845"/>
    <cellStyle name="Normal 7 2 2 4" xfId="5794"/>
    <cellStyle name="Normal 7 2 2 4 2" xfId="10874"/>
    <cellStyle name="Normal 7 2 2 4 2 2" xfId="21034"/>
    <cellStyle name="Normal 7 2 2 4 2 2 2" xfId="41354"/>
    <cellStyle name="Normal 7 2 2 4 2 3" xfId="31194"/>
    <cellStyle name="Normal 7 2 2 4 3" xfId="15954"/>
    <cellStyle name="Normal 7 2 2 4 3 2" xfId="36274"/>
    <cellStyle name="Normal 7 2 2 4 4" xfId="26114"/>
    <cellStyle name="Normal 7 2 2 5" xfId="8334"/>
    <cellStyle name="Normal 7 2 2 5 2" xfId="18494"/>
    <cellStyle name="Normal 7 2 2 5 2 2" xfId="38814"/>
    <cellStyle name="Normal 7 2 2 5 3" xfId="28654"/>
    <cellStyle name="Normal 7 2 2 6" xfId="13414"/>
    <cellStyle name="Normal 7 2 2 6 2" xfId="33734"/>
    <cellStyle name="Normal 7 2 2 7" xfId="23574"/>
    <cellStyle name="Normal 7 2 3" xfId="2547"/>
    <cellStyle name="Normal 7 2 3 2" xfId="2548"/>
    <cellStyle name="Normal 7 2 4" xfId="2549"/>
    <cellStyle name="Normal 7 2 4 2" xfId="4527"/>
    <cellStyle name="Normal 7 2 4 2 2" xfId="7067"/>
    <cellStyle name="Normal 7 2 4 2 2 2" xfId="12147"/>
    <cellStyle name="Normal 7 2 4 2 2 2 2" xfId="22307"/>
    <cellStyle name="Normal 7 2 4 2 2 2 2 2" xfId="42627"/>
    <cellStyle name="Normal 7 2 4 2 2 2 3" xfId="32467"/>
    <cellStyle name="Normal 7 2 4 2 2 3" xfId="17227"/>
    <cellStyle name="Normal 7 2 4 2 2 3 2" xfId="37547"/>
    <cellStyle name="Normal 7 2 4 2 2 4" xfId="27387"/>
    <cellStyle name="Normal 7 2 4 2 3" xfId="9607"/>
    <cellStyle name="Normal 7 2 4 2 3 2" xfId="19767"/>
    <cellStyle name="Normal 7 2 4 2 3 2 2" xfId="40087"/>
    <cellStyle name="Normal 7 2 4 2 3 3" xfId="29927"/>
    <cellStyle name="Normal 7 2 4 2 4" xfId="14687"/>
    <cellStyle name="Normal 7 2 4 2 4 2" xfId="35007"/>
    <cellStyle name="Normal 7 2 4 2 5" xfId="24847"/>
    <cellStyle name="Normal 7 2 4 3" xfId="5796"/>
    <cellStyle name="Normal 7 2 4 3 2" xfId="10876"/>
    <cellStyle name="Normal 7 2 4 3 2 2" xfId="21036"/>
    <cellStyle name="Normal 7 2 4 3 2 2 2" xfId="41356"/>
    <cellStyle name="Normal 7 2 4 3 2 3" xfId="31196"/>
    <cellStyle name="Normal 7 2 4 3 3" xfId="15956"/>
    <cellStyle name="Normal 7 2 4 3 3 2" xfId="36276"/>
    <cellStyle name="Normal 7 2 4 3 4" xfId="26116"/>
    <cellStyle name="Normal 7 2 4 4" xfId="8336"/>
    <cellStyle name="Normal 7 2 4 4 2" xfId="18496"/>
    <cellStyle name="Normal 7 2 4 4 2 2" xfId="38816"/>
    <cellStyle name="Normal 7 2 4 4 3" xfId="28656"/>
    <cellStyle name="Normal 7 2 4 5" xfId="13416"/>
    <cellStyle name="Normal 7 2 4 5 2" xfId="33736"/>
    <cellStyle name="Normal 7 2 4 6" xfId="23576"/>
    <cellStyle name="Normal 7 2 5" xfId="3296"/>
    <cellStyle name="Normal 7 2 6" xfId="3297"/>
    <cellStyle name="Normal 7 3" xfId="2550"/>
    <cellStyle name="Normal 7 3 2" xfId="2551"/>
    <cellStyle name="Normal 7 4" xfId="2552"/>
    <cellStyle name="Normal 7 4 2" xfId="2553"/>
    <cellStyle name="Normal 7 4 2 2" xfId="4529"/>
    <cellStyle name="Normal 7 4 2 2 2" xfId="7069"/>
    <cellStyle name="Normal 7 4 2 2 2 2" xfId="12149"/>
    <cellStyle name="Normal 7 4 2 2 2 2 2" xfId="22309"/>
    <cellStyle name="Normal 7 4 2 2 2 2 2 2" xfId="42629"/>
    <cellStyle name="Normal 7 4 2 2 2 2 3" xfId="32469"/>
    <cellStyle name="Normal 7 4 2 2 2 3" xfId="17229"/>
    <cellStyle name="Normal 7 4 2 2 2 3 2" xfId="37549"/>
    <cellStyle name="Normal 7 4 2 2 2 4" xfId="27389"/>
    <cellStyle name="Normal 7 4 2 2 3" xfId="9609"/>
    <cellStyle name="Normal 7 4 2 2 3 2" xfId="19769"/>
    <cellStyle name="Normal 7 4 2 2 3 2 2" xfId="40089"/>
    <cellStyle name="Normal 7 4 2 2 3 3" xfId="29929"/>
    <cellStyle name="Normal 7 4 2 2 4" xfId="14689"/>
    <cellStyle name="Normal 7 4 2 2 4 2" xfId="35009"/>
    <cellStyle name="Normal 7 4 2 2 5" xfId="24849"/>
    <cellStyle name="Normal 7 4 2 3" xfId="5798"/>
    <cellStyle name="Normal 7 4 2 3 2" xfId="10878"/>
    <cellStyle name="Normal 7 4 2 3 2 2" xfId="21038"/>
    <cellStyle name="Normal 7 4 2 3 2 2 2" xfId="41358"/>
    <cellStyle name="Normal 7 4 2 3 2 3" xfId="31198"/>
    <cellStyle name="Normal 7 4 2 3 3" xfId="15958"/>
    <cellStyle name="Normal 7 4 2 3 3 2" xfId="36278"/>
    <cellStyle name="Normal 7 4 2 3 4" xfId="26118"/>
    <cellStyle name="Normal 7 4 2 4" xfId="8338"/>
    <cellStyle name="Normal 7 4 2 4 2" xfId="18498"/>
    <cellStyle name="Normal 7 4 2 4 2 2" xfId="38818"/>
    <cellStyle name="Normal 7 4 2 4 3" xfId="28658"/>
    <cellStyle name="Normal 7 4 2 5" xfId="13418"/>
    <cellStyle name="Normal 7 4 2 5 2" xfId="33738"/>
    <cellStyle name="Normal 7 4 2 6" xfId="23578"/>
    <cellStyle name="Normal 7 4 3" xfId="4528"/>
    <cellStyle name="Normal 7 4 3 2" xfId="7068"/>
    <cellStyle name="Normal 7 4 3 2 2" xfId="12148"/>
    <cellStyle name="Normal 7 4 3 2 2 2" xfId="22308"/>
    <cellStyle name="Normal 7 4 3 2 2 2 2" xfId="42628"/>
    <cellStyle name="Normal 7 4 3 2 2 3" xfId="32468"/>
    <cellStyle name="Normal 7 4 3 2 3" xfId="17228"/>
    <cellStyle name="Normal 7 4 3 2 3 2" xfId="37548"/>
    <cellStyle name="Normal 7 4 3 2 4" xfId="27388"/>
    <cellStyle name="Normal 7 4 3 3" xfId="9608"/>
    <cellStyle name="Normal 7 4 3 3 2" xfId="19768"/>
    <cellStyle name="Normal 7 4 3 3 2 2" xfId="40088"/>
    <cellStyle name="Normal 7 4 3 3 3" xfId="29928"/>
    <cellStyle name="Normal 7 4 3 4" xfId="14688"/>
    <cellStyle name="Normal 7 4 3 4 2" xfId="35008"/>
    <cellStyle name="Normal 7 4 3 5" xfId="24848"/>
    <cellStyle name="Normal 7 4 4" xfId="5797"/>
    <cellStyle name="Normal 7 4 4 2" xfId="10877"/>
    <cellStyle name="Normal 7 4 4 2 2" xfId="21037"/>
    <cellStyle name="Normal 7 4 4 2 2 2" xfId="41357"/>
    <cellStyle name="Normal 7 4 4 2 3" xfId="31197"/>
    <cellStyle name="Normal 7 4 4 3" xfId="15957"/>
    <cellStyle name="Normal 7 4 4 3 2" xfId="36277"/>
    <cellStyle name="Normal 7 4 4 4" xfId="26117"/>
    <cellStyle name="Normal 7 4 5" xfId="8337"/>
    <cellStyle name="Normal 7 4 5 2" xfId="18497"/>
    <cellStyle name="Normal 7 4 5 2 2" xfId="38817"/>
    <cellStyle name="Normal 7 4 5 3" xfId="28657"/>
    <cellStyle name="Normal 7 4 6" xfId="13417"/>
    <cellStyle name="Normal 7 4 6 2" xfId="33737"/>
    <cellStyle name="Normal 7 4 7" xfId="23577"/>
    <cellStyle name="Normal 7 5" xfId="2554"/>
    <cellStyle name="Normal 7 5 2" xfId="2555"/>
    <cellStyle name="Normal 7 5 2 2" xfId="4531"/>
    <cellStyle name="Normal 7 5 2 2 2" xfId="7071"/>
    <cellStyle name="Normal 7 5 2 2 2 2" xfId="12151"/>
    <cellStyle name="Normal 7 5 2 2 2 2 2" xfId="22311"/>
    <cellStyle name="Normal 7 5 2 2 2 2 2 2" xfId="42631"/>
    <cellStyle name="Normal 7 5 2 2 2 2 3" xfId="32471"/>
    <cellStyle name="Normal 7 5 2 2 2 3" xfId="17231"/>
    <cellStyle name="Normal 7 5 2 2 2 3 2" xfId="37551"/>
    <cellStyle name="Normal 7 5 2 2 2 4" xfId="27391"/>
    <cellStyle name="Normal 7 5 2 2 3" xfId="9611"/>
    <cellStyle name="Normal 7 5 2 2 3 2" xfId="19771"/>
    <cellStyle name="Normal 7 5 2 2 3 2 2" xfId="40091"/>
    <cellStyle name="Normal 7 5 2 2 3 3" xfId="29931"/>
    <cellStyle name="Normal 7 5 2 2 4" xfId="14691"/>
    <cellStyle name="Normal 7 5 2 2 4 2" xfId="35011"/>
    <cellStyle name="Normal 7 5 2 2 5" xfId="24851"/>
    <cellStyle name="Normal 7 5 2 3" xfId="5800"/>
    <cellStyle name="Normal 7 5 2 3 2" xfId="10880"/>
    <cellStyle name="Normal 7 5 2 3 2 2" xfId="21040"/>
    <cellStyle name="Normal 7 5 2 3 2 2 2" xfId="41360"/>
    <cellStyle name="Normal 7 5 2 3 2 3" xfId="31200"/>
    <cellStyle name="Normal 7 5 2 3 3" xfId="15960"/>
    <cellStyle name="Normal 7 5 2 3 3 2" xfId="36280"/>
    <cellStyle name="Normal 7 5 2 3 4" xfId="26120"/>
    <cellStyle name="Normal 7 5 2 4" xfId="8340"/>
    <cellStyle name="Normal 7 5 2 4 2" xfId="18500"/>
    <cellStyle name="Normal 7 5 2 4 2 2" xfId="38820"/>
    <cellStyle name="Normal 7 5 2 4 3" xfId="28660"/>
    <cellStyle name="Normal 7 5 2 5" xfId="13420"/>
    <cellStyle name="Normal 7 5 2 5 2" xfId="33740"/>
    <cellStyle name="Normal 7 5 2 6" xfId="23580"/>
    <cellStyle name="Normal 7 5 3" xfId="4530"/>
    <cellStyle name="Normal 7 5 3 2" xfId="7070"/>
    <cellStyle name="Normal 7 5 3 2 2" xfId="12150"/>
    <cellStyle name="Normal 7 5 3 2 2 2" xfId="22310"/>
    <cellStyle name="Normal 7 5 3 2 2 2 2" xfId="42630"/>
    <cellStyle name="Normal 7 5 3 2 2 3" xfId="32470"/>
    <cellStyle name="Normal 7 5 3 2 3" xfId="17230"/>
    <cellStyle name="Normal 7 5 3 2 3 2" xfId="37550"/>
    <cellStyle name="Normal 7 5 3 2 4" xfId="27390"/>
    <cellStyle name="Normal 7 5 3 3" xfId="9610"/>
    <cellStyle name="Normal 7 5 3 3 2" xfId="19770"/>
    <cellStyle name="Normal 7 5 3 3 2 2" xfId="40090"/>
    <cellStyle name="Normal 7 5 3 3 3" xfId="29930"/>
    <cellStyle name="Normal 7 5 3 4" xfId="14690"/>
    <cellStyle name="Normal 7 5 3 4 2" xfId="35010"/>
    <cellStyle name="Normal 7 5 3 5" xfId="24850"/>
    <cellStyle name="Normal 7 5 4" xfId="5799"/>
    <cellStyle name="Normal 7 5 4 2" xfId="10879"/>
    <cellStyle name="Normal 7 5 4 2 2" xfId="21039"/>
    <cellStyle name="Normal 7 5 4 2 2 2" xfId="41359"/>
    <cellStyle name="Normal 7 5 4 2 3" xfId="31199"/>
    <cellStyle name="Normal 7 5 4 3" xfId="15959"/>
    <cellStyle name="Normal 7 5 4 3 2" xfId="36279"/>
    <cellStyle name="Normal 7 5 4 4" xfId="26119"/>
    <cellStyle name="Normal 7 5 5" xfId="8339"/>
    <cellStyle name="Normal 7 5 5 2" xfId="18499"/>
    <cellStyle name="Normal 7 5 5 2 2" xfId="38819"/>
    <cellStyle name="Normal 7 5 5 3" xfId="28659"/>
    <cellStyle name="Normal 7 5 6" xfId="13419"/>
    <cellStyle name="Normal 7 5 6 2" xfId="33739"/>
    <cellStyle name="Normal 7 5 7" xfId="23579"/>
    <cellStyle name="Normal 7 6" xfId="2556"/>
    <cellStyle name="Normal 7 6 2" xfId="2557"/>
    <cellStyle name="Normal 7 7" xfId="2558"/>
    <cellStyle name="Normal 7 8" xfId="2559"/>
    <cellStyle name="Normal 7 9" xfId="2560"/>
    <cellStyle name="Normal 7 9 2" xfId="4532"/>
    <cellStyle name="Normal 7 9 2 2" xfId="7072"/>
    <cellStyle name="Normal 7 9 2 2 2" xfId="12152"/>
    <cellStyle name="Normal 7 9 2 2 2 2" xfId="22312"/>
    <cellStyle name="Normal 7 9 2 2 2 2 2" xfId="42632"/>
    <cellStyle name="Normal 7 9 2 2 2 3" xfId="32472"/>
    <cellStyle name="Normal 7 9 2 2 3" xfId="17232"/>
    <cellStyle name="Normal 7 9 2 2 3 2" xfId="37552"/>
    <cellStyle name="Normal 7 9 2 2 4" xfId="27392"/>
    <cellStyle name="Normal 7 9 2 3" xfId="9612"/>
    <cellStyle name="Normal 7 9 2 3 2" xfId="19772"/>
    <cellStyle name="Normal 7 9 2 3 2 2" xfId="40092"/>
    <cellStyle name="Normal 7 9 2 3 3" xfId="29932"/>
    <cellStyle name="Normal 7 9 2 4" xfId="14692"/>
    <cellStyle name="Normal 7 9 2 4 2" xfId="35012"/>
    <cellStyle name="Normal 7 9 2 5" xfId="24852"/>
    <cellStyle name="Normal 7 9 3" xfId="5801"/>
    <cellStyle name="Normal 7 9 3 2" xfId="10881"/>
    <cellStyle name="Normal 7 9 3 2 2" xfId="21041"/>
    <cellStyle name="Normal 7 9 3 2 2 2" xfId="41361"/>
    <cellStyle name="Normal 7 9 3 2 3" xfId="31201"/>
    <cellStyle name="Normal 7 9 3 3" xfId="15961"/>
    <cellStyle name="Normal 7 9 3 3 2" xfId="36281"/>
    <cellStyle name="Normal 7 9 3 4" xfId="26121"/>
    <cellStyle name="Normal 7 9 4" xfId="8341"/>
    <cellStyle name="Normal 7 9 4 2" xfId="18501"/>
    <cellStyle name="Normal 7 9 4 2 2" xfId="38821"/>
    <cellStyle name="Normal 7 9 4 3" xfId="28661"/>
    <cellStyle name="Normal 7 9 5" xfId="13421"/>
    <cellStyle name="Normal 7 9 5 2" xfId="33741"/>
    <cellStyle name="Normal 7 9 6" xfId="23581"/>
    <cellStyle name="Normal 8" xfId="2561"/>
    <cellStyle name="Normal 8 10" xfId="2562"/>
    <cellStyle name="Normal 8 11" xfId="2563"/>
    <cellStyle name="Normal 8 12" xfId="2564"/>
    <cellStyle name="Normal 8 13" xfId="3298"/>
    <cellStyle name="Normal 8 13 2" xfId="4606"/>
    <cellStyle name="Normal 8 13 2 2" xfId="7146"/>
    <cellStyle name="Normal 8 13 2 2 2" xfId="12226"/>
    <cellStyle name="Normal 8 13 2 2 2 2" xfId="22386"/>
    <cellStyle name="Normal 8 13 2 2 2 2 2" xfId="42706"/>
    <cellStyle name="Normal 8 13 2 2 2 3" xfId="32546"/>
    <cellStyle name="Normal 8 13 2 2 3" xfId="17306"/>
    <cellStyle name="Normal 8 13 2 2 3 2" xfId="37626"/>
    <cellStyle name="Normal 8 13 2 2 4" xfId="27466"/>
    <cellStyle name="Normal 8 13 2 3" xfId="9686"/>
    <cellStyle name="Normal 8 13 2 3 2" xfId="19846"/>
    <cellStyle name="Normal 8 13 2 3 2 2" xfId="40166"/>
    <cellStyle name="Normal 8 13 2 3 3" xfId="30006"/>
    <cellStyle name="Normal 8 13 2 4" xfId="14766"/>
    <cellStyle name="Normal 8 13 2 4 2" xfId="35086"/>
    <cellStyle name="Normal 8 13 2 5" xfId="24926"/>
    <cellStyle name="Normal 8 13 3" xfId="5875"/>
    <cellStyle name="Normal 8 13 3 2" xfId="10955"/>
    <cellStyle name="Normal 8 13 3 2 2" xfId="21115"/>
    <cellStyle name="Normal 8 13 3 2 2 2" xfId="41435"/>
    <cellStyle name="Normal 8 13 3 2 3" xfId="31275"/>
    <cellStyle name="Normal 8 13 3 3" xfId="16035"/>
    <cellStyle name="Normal 8 13 3 3 2" xfId="36355"/>
    <cellStyle name="Normal 8 13 3 4" xfId="26195"/>
    <cellStyle name="Normal 8 13 4" xfId="8415"/>
    <cellStyle name="Normal 8 13 4 2" xfId="18575"/>
    <cellStyle name="Normal 8 13 4 2 2" xfId="38895"/>
    <cellStyle name="Normal 8 13 4 3" xfId="28735"/>
    <cellStyle name="Normal 8 13 5" xfId="13495"/>
    <cellStyle name="Normal 8 13 5 2" xfId="33815"/>
    <cellStyle name="Normal 8 13 6" xfId="23655"/>
    <cellStyle name="Normal 8 14" xfId="3299"/>
    <cellStyle name="Normal 8 15" xfId="4533"/>
    <cellStyle name="Normal 8 15 2" xfId="7073"/>
    <cellStyle name="Normal 8 15 2 2" xfId="12153"/>
    <cellStyle name="Normal 8 15 2 2 2" xfId="22313"/>
    <cellStyle name="Normal 8 15 2 2 2 2" xfId="42633"/>
    <cellStyle name="Normal 8 15 2 2 3" xfId="32473"/>
    <cellStyle name="Normal 8 15 2 3" xfId="17233"/>
    <cellStyle name="Normal 8 15 2 3 2" xfId="37553"/>
    <cellStyle name="Normal 8 15 2 4" xfId="27393"/>
    <cellStyle name="Normal 8 15 3" xfId="9613"/>
    <cellStyle name="Normal 8 15 3 2" xfId="19773"/>
    <cellStyle name="Normal 8 15 3 2 2" xfId="40093"/>
    <cellStyle name="Normal 8 15 3 3" xfId="29933"/>
    <cellStyle name="Normal 8 15 4" xfId="14693"/>
    <cellStyle name="Normal 8 15 4 2" xfId="35013"/>
    <cellStyle name="Normal 8 15 5" xfId="24853"/>
    <cellStyle name="Normal 8 16" xfId="5802"/>
    <cellStyle name="Normal 8 16 2" xfId="10882"/>
    <cellStyle name="Normal 8 16 2 2" xfId="21042"/>
    <cellStyle name="Normal 8 16 2 2 2" xfId="41362"/>
    <cellStyle name="Normal 8 16 2 3" xfId="31202"/>
    <cellStyle name="Normal 8 16 3" xfId="15962"/>
    <cellStyle name="Normal 8 16 3 2" xfId="36282"/>
    <cellStyle name="Normal 8 16 4" xfId="26122"/>
    <cellStyle name="Normal 8 17" xfId="8342"/>
    <cellStyle name="Normal 8 17 2" xfId="18502"/>
    <cellStyle name="Normal 8 17 2 2" xfId="38822"/>
    <cellStyle name="Normal 8 17 3" xfId="28662"/>
    <cellStyle name="Normal 8 18" xfId="13422"/>
    <cellStyle name="Normal 8 18 2" xfId="33742"/>
    <cellStyle name="Normal 8 19" xfId="23582"/>
    <cellStyle name="Normal 8 2" xfId="2565"/>
    <cellStyle name="Normal 8 2 2" xfId="2566"/>
    <cellStyle name="Normal 8 2 2 2" xfId="2567"/>
    <cellStyle name="Normal 8 2 2 2 2" xfId="4535"/>
    <cellStyle name="Normal 8 2 2 2 2 2" xfId="7075"/>
    <cellStyle name="Normal 8 2 2 2 2 2 2" xfId="12155"/>
    <cellStyle name="Normal 8 2 2 2 2 2 2 2" xfId="22315"/>
    <cellStyle name="Normal 8 2 2 2 2 2 2 2 2" xfId="42635"/>
    <cellStyle name="Normal 8 2 2 2 2 2 2 3" xfId="32475"/>
    <cellStyle name="Normal 8 2 2 2 2 2 3" xfId="17235"/>
    <cellStyle name="Normal 8 2 2 2 2 2 3 2" xfId="37555"/>
    <cellStyle name="Normal 8 2 2 2 2 2 4" xfId="27395"/>
    <cellStyle name="Normal 8 2 2 2 2 3" xfId="9615"/>
    <cellStyle name="Normal 8 2 2 2 2 3 2" xfId="19775"/>
    <cellStyle name="Normal 8 2 2 2 2 3 2 2" xfId="40095"/>
    <cellStyle name="Normal 8 2 2 2 2 3 3" xfId="29935"/>
    <cellStyle name="Normal 8 2 2 2 2 4" xfId="14695"/>
    <cellStyle name="Normal 8 2 2 2 2 4 2" xfId="35015"/>
    <cellStyle name="Normal 8 2 2 2 2 5" xfId="24855"/>
    <cellStyle name="Normal 8 2 2 2 3" xfId="5804"/>
    <cellStyle name="Normal 8 2 2 2 3 2" xfId="10884"/>
    <cellStyle name="Normal 8 2 2 2 3 2 2" xfId="21044"/>
    <cellStyle name="Normal 8 2 2 2 3 2 2 2" xfId="41364"/>
    <cellStyle name="Normal 8 2 2 2 3 2 3" xfId="31204"/>
    <cellStyle name="Normal 8 2 2 2 3 3" xfId="15964"/>
    <cellStyle name="Normal 8 2 2 2 3 3 2" xfId="36284"/>
    <cellStyle name="Normal 8 2 2 2 3 4" xfId="26124"/>
    <cellStyle name="Normal 8 2 2 2 4" xfId="8344"/>
    <cellStyle name="Normal 8 2 2 2 4 2" xfId="18504"/>
    <cellStyle name="Normal 8 2 2 2 4 2 2" xfId="38824"/>
    <cellStyle name="Normal 8 2 2 2 4 3" xfId="28664"/>
    <cellStyle name="Normal 8 2 2 2 5" xfId="13424"/>
    <cellStyle name="Normal 8 2 2 2 5 2" xfId="33744"/>
    <cellStyle name="Normal 8 2 2 2 6" xfId="23584"/>
    <cellStyle name="Normal 8 2 3" xfId="2568"/>
    <cellStyle name="Normal 8 2 4" xfId="2569"/>
    <cellStyle name="Normal 8 2 5" xfId="4534"/>
    <cellStyle name="Normal 8 2 5 2" xfId="7074"/>
    <cellStyle name="Normal 8 2 5 2 2" xfId="12154"/>
    <cellStyle name="Normal 8 2 5 2 2 2" xfId="22314"/>
    <cellStyle name="Normal 8 2 5 2 2 2 2" xfId="42634"/>
    <cellStyle name="Normal 8 2 5 2 2 3" xfId="32474"/>
    <cellStyle name="Normal 8 2 5 2 3" xfId="17234"/>
    <cellStyle name="Normal 8 2 5 2 3 2" xfId="37554"/>
    <cellStyle name="Normal 8 2 5 2 4" xfId="27394"/>
    <cellStyle name="Normal 8 2 5 3" xfId="9614"/>
    <cellStyle name="Normal 8 2 5 3 2" xfId="19774"/>
    <cellStyle name="Normal 8 2 5 3 2 2" xfId="40094"/>
    <cellStyle name="Normal 8 2 5 3 3" xfId="29934"/>
    <cellStyle name="Normal 8 2 5 4" xfId="14694"/>
    <cellStyle name="Normal 8 2 5 4 2" xfId="35014"/>
    <cellStyle name="Normal 8 2 5 5" xfId="24854"/>
    <cellStyle name="Normal 8 2 6" xfId="5803"/>
    <cellStyle name="Normal 8 2 6 2" xfId="10883"/>
    <cellStyle name="Normal 8 2 6 2 2" xfId="21043"/>
    <cellStyle name="Normal 8 2 6 2 2 2" xfId="41363"/>
    <cellStyle name="Normal 8 2 6 2 3" xfId="31203"/>
    <cellStyle name="Normal 8 2 6 3" xfId="15963"/>
    <cellStyle name="Normal 8 2 6 3 2" xfId="36283"/>
    <cellStyle name="Normal 8 2 6 4" xfId="26123"/>
    <cellStyle name="Normal 8 2 7" xfId="8343"/>
    <cellStyle name="Normal 8 2 7 2" xfId="18503"/>
    <cellStyle name="Normal 8 2 7 2 2" xfId="38823"/>
    <cellStyle name="Normal 8 2 7 3" xfId="28663"/>
    <cellStyle name="Normal 8 2 8" xfId="13423"/>
    <cellStyle name="Normal 8 2 8 2" xfId="33743"/>
    <cellStyle name="Normal 8 2 9" xfId="23583"/>
    <cellStyle name="Normal 8 3" xfId="2570"/>
    <cellStyle name="Normal 8 3 2" xfId="2571"/>
    <cellStyle name="Normal 8 3 2 2" xfId="2572"/>
    <cellStyle name="Normal 8 3 2 2 2" xfId="4537"/>
    <cellStyle name="Normal 8 3 2 2 2 2" xfId="7077"/>
    <cellStyle name="Normal 8 3 2 2 2 2 2" xfId="12157"/>
    <cellStyle name="Normal 8 3 2 2 2 2 2 2" xfId="22317"/>
    <cellStyle name="Normal 8 3 2 2 2 2 2 2 2" xfId="42637"/>
    <cellStyle name="Normal 8 3 2 2 2 2 2 3" xfId="32477"/>
    <cellStyle name="Normal 8 3 2 2 2 2 3" xfId="17237"/>
    <cellStyle name="Normal 8 3 2 2 2 2 3 2" xfId="37557"/>
    <cellStyle name="Normal 8 3 2 2 2 2 4" xfId="27397"/>
    <cellStyle name="Normal 8 3 2 2 2 3" xfId="9617"/>
    <cellStyle name="Normal 8 3 2 2 2 3 2" xfId="19777"/>
    <cellStyle name="Normal 8 3 2 2 2 3 2 2" xfId="40097"/>
    <cellStyle name="Normal 8 3 2 2 2 3 3" xfId="29937"/>
    <cellStyle name="Normal 8 3 2 2 2 4" xfId="14697"/>
    <cellStyle name="Normal 8 3 2 2 2 4 2" xfId="35017"/>
    <cellStyle name="Normal 8 3 2 2 2 5" xfId="24857"/>
    <cellStyle name="Normal 8 3 2 2 3" xfId="5806"/>
    <cellStyle name="Normal 8 3 2 2 3 2" xfId="10886"/>
    <cellStyle name="Normal 8 3 2 2 3 2 2" xfId="21046"/>
    <cellStyle name="Normal 8 3 2 2 3 2 2 2" xfId="41366"/>
    <cellStyle name="Normal 8 3 2 2 3 2 3" xfId="31206"/>
    <cellStyle name="Normal 8 3 2 2 3 3" xfId="15966"/>
    <cellStyle name="Normal 8 3 2 2 3 3 2" xfId="36286"/>
    <cellStyle name="Normal 8 3 2 2 3 4" xfId="26126"/>
    <cellStyle name="Normal 8 3 2 2 4" xfId="8346"/>
    <cellStyle name="Normal 8 3 2 2 4 2" xfId="18506"/>
    <cellStyle name="Normal 8 3 2 2 4 2 2" xfId="38826"/>
    <cellStyle name="Normal 8 3 2 2 4 3" xfId="28666"/>
    <cellStyle name="Normal 8 3 2 2 5" xfId="13426"/>
    <cellStyle name="Normal 8 3 2 2 5 2" xfId="33746"/>
    <cellStyle name="Normal 8 3 2 2 6" xfId="23586"/>
    <cellStyle name="Normal 8 3 3" xfId="2573"/>
    <cellStyle name="Normal 8 3 4" xfId="2574"/>
    <cellStyle name="Normal 8 3 5" xfId="4536"/>
    <cellStyle name="Normal 8 3 5 2" xfId="7076"/>
    <cellStyle name="Normal 8 3 5 2 2" xfId="12156"/>
    <cellStyle name="Normal 8 3 5 2 2 2" xfId="22316"/>
    <cellStyle name="Normal 8 3 5 2 2 2 2" xfId="42636"/>
    <cellStyle name="Normal 8 3 5 2 2 3" xfId="32476"/>
    <cellStyle name="Normal 8 3 5 2 3" xfId="17236"/>
    <cellStyle name="Normal 8 3 5 2 3 2" xfId="37556"/>
    <cellStyle name="Normal 8 3 5 2 4" xfId="27396"/>
    <cellStyle name="Normal 8 3 5 3" xfId="9616"/>
    <cellStyle name="Normal 8 3 5 3 2" xfId="19776"/>
    <cellStyle name="Normal 8 3 5 3 2 2" xfId="40096"/>
    <cellStyle name="Normal 8 3 5 3 3" xfId="29936"/>
    <cellStyle name="Normal 8 3 5 4" xfId="14696"/>
    <cellStyle name="Normal 8 3 5 4 2" xfId="35016"/>
    <cellStyle name="Normal 8 3 5 5" xfId="24856"/>
    <cellStyle name="Normal 8 3 6" xfId="5805"/>
    <cellStyle name="Normal 8 3 6 2" xfId="10885"/>
    <cellStyle name="Normal 8 3 6 2 2" xfId="21045"/>
    <cellStyle name="Normal 8 3 6 2 2 2" xfId="41365"/>
    <cellStyle name="Normal 8 3 6 2 3" xfId="31205"/>
    <cellStyle name="Normal 8 3 6 3" xfId="15965"/>
    <cellStyle name="Normal 8 3 6 3 2" xfId="36285"/>
    <cellStyle name="Normal 8 3 6 4" xfId="26125"/>
    <cellStyle name="Normal 8 3 7" xfId="8345"/>
    <cellStyle name="Normal 8 3 7 2" xfId="18505"/>
    <cellStyle name="Normal 8 3 7 2 2" xfId="38825"/>
    <cellStyle name="Normal 8 3 7 3" xfId="28665"/>
    <cellStyle name="Normal 8 3 8" xfId="13425"/>
    <cellStyle name="Normal 8 3 8 2" xfId="33745"/>
    <cellStyle name="Normal 8 3 9" xfId="23585"/>
    <cellStyle name="Normal 8 4" xfId="2575"/>
    <cellStyle name="Normal 8 4 2" xfId="2576"/>
    <cellStyle name="Normal 8 4 2 2" xfId="2577"/>
    <cellStyle name="Normal 8 4 2 2 2" xfId="4539"/>
    <cellStyle name="Normal 8 4 2 2 2 2" xfId="7079"/>
    <cellStyle name="Normal 8 4 2 2 2 2 2" xfId="12159"/>
    <cellStyle name="Normal 8 4 2 2 2 2 2 2" xfId="22319"/>
    <cellStyle name="Normal 8 4 2 2 2 2 2 2 2" xfId="42639"/>
    <cellStyle name="Normal 8 4 2 2 2 2 2 3" xfId="32479"/>
    <cellStyle name="Normal 8 4 2 2 2 2 3" xfId="17239"/>
    <cellStyle name="Normal 8 4 2 2 2 2 3 2" xfId="37559"/>
    <cellStyle name="Normal 8 4 2 2 2 2 4" xfId="27399"/>
    <cellStyle name="Normal 8 4 2 2 2 3" xfId="9619"/>
    <cellStyle name="Normal 8 4 2 2 2 3 2" xfId="19779"/>
    <cellStyle name="Normal 8 4 2 2 2 3 2 2" xfId="40099"/>
    <cellStyle name="Normal 8 4 2 2 2 3 3" xfId="29939"/>
    <cellStyle name="Normal 8 4 2 2 2 4" xfId="14699"/>
    <cellStyle name="Normal 8 4 2 2 2 4 2" xfId="35019"/>
    <cellStyle name="Normal 8 4 2 2 2 5" xfId="24859"/>
    <cellStyle name="Normal 8 4 2 2 3" xfId="5808"/>
    <cellStyle name="Normal 8 4 2 2 3 2" xfId="10888"/>
    <cellStyle name="Normal 8 4 2 2 3 2 2" xfId="21048"/>
    <cellStyle name="Normal 8 4 2 2 3 2 2 2" xfId="41368"/>
    <cellStyle name="Normal 8 4 2 2 3 2 3" xfId="31208"/>
    <cellStyle name="Normal 8 4 2 2 3 3" xfId="15968"/>
    <cellStyle name="Normal 8 4 2 2 3 3 2" xfId="36288"/>
    <cellStyle name="Normal 8 4 2 2 3 4" xfId="26128"/>
    <cellStyle name="Normal 8 4 2 2 4" xfId="8348"/>
    <cellStyle name="Normal 8 4 2 2 4 2" xfId="18508"/>
    <cellStyle name="Normal 8 4 2 2 4 2 2" xfId="38828"/>
    <cellStyle name="Normal 8 4 2 2 4 3" xfId="28668"/>
    <cellStyle name="Normal 8 4 2 2 5" xfId="13428"/>
    <cellStyle name="Normal 8 4 2 2 5 2" xfId="33748"/>
    <cellStyle name="Normal 8 4 2 2 6" xfId="23588"/>
    <cellStyle name="Normal 8 4 3" xfId="2578"/>
    <cellStyle name="Normal 8 4 4" xfId="2579"/>
    <cellStyle name="Normal 8 4 5" xfId="4538"/>
    <cellStyle name="Normal 8 4 5 2" xfId="7078"/>
    <cellStyle name="Normal 8 4 5 2 2" xfId="12158"/>
    <cellStyle name="Normal 8 4 5 2 2 2" xfId="22318"/>
    <cellStyle name="Normal 8 4 5 2 2 2 2" xfId="42638"/>
    <cellStyle name="Normal 8 4 5 2 2 3" xfId="32478"/>
    <cellStyle name="Normal 8 4 5 2 3" xfId="17238"/>
    <cellStyle name="Normal 8 4 5 2 3 2" xfId="37558"/>
    <cellStyle name="Normal 8 4 5 2 4" xfId="27398"/>
    <cellStyle name="Normal 8 4 5 3" xfId="9618"/>
    <cellStyle name="Normal 8 4 5 3 2" xfId="19778"/>
    <cellStyle name="Normal 8 4 5 3 2 2" xfId="40098"/>
    <cellStyle name="Normal 8 4 5 3 3" xfId="29938"/>
    <cellStyle name="Normal 8 4 5 4" xfId="14698"/>
    <cellStyle name="Normal 8 4 5 4 2" xfId="35018"/>
    <cellStyle name="Normal 8 4 5 5" xfId="24858"/>
    <cellStyle name="Normal 8 4 6" xfId="5807"/>
    <cellStyle name="Normal 8 4 6 2" xfId="10887"/>
    <cellStyle name="Normal 8 4 6 2 2" xfId="21047"/>
    <cellStyle name="Normal 8 4 6 2 2 2" xfId="41367"/>
    <cellStyle name="Normal 8 4 6 2 3" xfId="31207"/>
    <cellStyle name="Normal 8 4 6 3" xfId="15967"/>
    <cellStyle name="Normal 8 4 6 3 2" xfId="36287"/>
    <cellStyle name="Normal 8 4 6 4" xfId="26127"/>
    <cellStyle name="Normal 8 4 7" xfId="8347"/>
    <cellStyle name="Normal 8 4 7 2" xfId="18507"/>
    <cellStyle name="Normal 8 4 7 2 2" xfId="38827"/>
    <cellStyle name="Normal 8 4 7 3" xfId="28667"/>
    <cellStyle name="Normal 8 4 8" xfId="13427"/>
    <cellStyle name="Normal 8 4 8 2" xfId="33747"/>
    <cellStyle name="Normal 8 4 9" xfId="23587"/>
    <cellStyle name="Normal 8 5" xfId="2580"/>
    <cellStyle name="Normal 8 5 2" xfId="2581"/>
    <cellStyle name="Normal 8 5 3" xfId="2582"/>
    <cellStyle name="Normal 8 5 4" xfId="2583"/>
    <cellStyle name="Normal 8 5 4 2" xfId="4540"/>
    <cellStyle name="Normal 8 5 4 2 2" xfId="7080"/>
    <cellStyle name="Normal 8 5 4 2 2 2" xfId="12160"/>
    <cellStyle name="Normal 8 5 4 2 2 2 2" xfId="22320"/>
    <cellStyle name="Normal 8 5 4 2 2 2 2 2" xfId="42640"/>
    <cellStyle name="Normal 8 5 4 2 2 2 3" xfId="32480"/>
    <cellStyle name="Normal 8 5 4 2 2 3" xfId="17240"/>
    <cellStyle name="Normal 8 5 4 2 2 3 2" xfId="37560"/>
    <cellStyle name="Normal 8 5 4 2 2 4" xfId="27400"/>
    <cellStyle name="Normal 8 5 4 2 3" xfId="9620"/>
    <cellStyle name="Normal 8 5 4 2 3 2" xfId="19780"/>
    <cellStyle name="Normal 8 5 4 2 3 2 2" xfId="40100"/>
    <cellStyle name="Normal 8 5 4 2 3 3" xfId="29940"/>
    <cellStyle name="Normal 8 5 4 2 4" xfId="14700"/>
    <cellStyle name="Normal 8 5 4 2 4 2" xfId="35020"/>
    <cellStyle name="Normal 8 5 4 2 5" xfId="24860"/>
    <cellStyle name="Normal 8 5 4 3" xfId="5809"/>
    <cellStyle name="Normal 8 5 4 3 2" xfId="10889"/>
    <cellStyle name="Normal 8 5 4 3 2 2" xfId="21049"/>
    <cellStyle name="Normal 8 5 4 3 2 2 2" xfId="41369"/>
    <cellStyle name="Normal 8 5 4 3 2 3" xfId="31209"/>
    <cellStyle name="Normal 8 5 4 3 3" xfId="15969"/>
    <cellStyle name="Normal 8 5 4 3 3 2" xfId="36289"/>
    <cellStyle name="Normal 8 5 4 3 4" xfId="26129"/>
    <cellStyle name="Normal 8 5 4 4" xfId="8349"/>
    <cellStyle name="Normal 8 5 4 4 2" xfId="18509"/>
    <cellStyle name="Normal 8 5 4 4 2 2" xfId="38829"/>
    <cellStyle name="Normal 8 5 4 4 3" xfId="28669"/>
    <cellStyle name="Normal 8 5 4 5" xfId="13429"/>
    <cellStyle name="Normal 8 5 4 5 2" xfId="33749"/>
    <cellStyle name="Normal 8 5 4 6" xfId="23589"/>
    <cellStyle name="Normal 8 6" xfId="2584"/>
    <cellStyle name="Normal 8 6 2" xfId="2585"/>
    <cellStyle name="Normal 8 6 3" xfId="2586"/>
    <cellStyle name="Normal 8 7" xfId="2587"/>
    <cellStyle name="Normal 8 7 2" xfId="2588"/>
    <cellStyle name="Normal 8 7 3" xfId="2589"/>
    <cellStyle name="Normal 8 8" xfId="2590"/>
    <cellStyle name="Normal 8 8 2" xfId="2591"/>
    <cellStyle name="Normal 8 8 3" xfId="2592"/>
    <cellStyle name="Normal 8 9" xfId="2593"/>
    <cellStyle name="Normal 9" xfId="2594"/>
    <cellStyle name="Normal 9 2" xfId="2595"/>
    <cellStyle name="Normal 9 2 2" xfId="2596"/>
    <cellStyle name="Normal 9 2 2 2" xfId="2597"/>
    <cellStyle name="Normal 9 2 2 2 2" xfId="4542"/>
    <cellStyle name="Normal 9 2 2 2 2 2" xfId="7082"/>
    <cellStyle name="Normal 9 2 2 2 2 2 2" xfId="12162"/>
    <cellStyle name="Normal 9 2 2 2 2 2 2 2" xfId="22322"/>
    <cellStyle name="Normal 9 2 2 2 2 2 2 2 2" xfId="42642"/>
    <cellStyle name="Normal 9 2 2 2 2 2 2 3" xfId="32482"/>
    <cellStyle name="Normal 9 2 2 2 2 2 3" xfId="17242"/>
    <cellStyle name="Normal 9 2 2 2 2 2 3 2" xfId="37562"/>
    <cellStyle name="Normal 9 2 2 2 2 2 4" xfId="27402"/>
    <cellStyle name="Normal 9 2 2 2 2 3" xfId="9622"/>
    <cellStyle name="Normal 9 2 2 2 2 3 2" xfId="19782"/>
    <cellStyle name="Normal 9 2 2 2 2 3 2 2" xfId="40102"/>
    <cellStyle name="Normal 9 2 2 2 2 3 3" xfId="29942"/>
    <cellStyle name="Normal 9 2 2 2 2 4" xfId="14702"/>
    <cellStyle name="Normal 9 2 2 2 2 4 2" xfId="35022"/>
    <cellStyle name="Normal 9 2 2 2 2 5" xfId="24862"/>
    <cellStyle name="Normal 9 2 2 2 3" xfId="5811"/>
    <cellStyle name="Normal 9 2 2 2 3 2" xfId="10891"/>
    <cellStyle name="Normal 9 2 2 2 3 2 2" xfId="21051"/>
    <cellStyle name="Normal 9 2 2 2 3 2 2 2" xfId="41371"/>
    <cellStyle name="Normal 9 2 2 2 3 2 3" xfId="31211"/>
    <cellStyle name="Normal 9 2 2 2 3 3" xfId="15971"/>
    <cellStyle name="Normal 9 2 2 2 3 3 2" xfId="36291"/>
    <cellStyle name="Normal 9 2 2 2 3 4" xfId="26131"/>
    <cellStyle name="Normal 9 2 2 2 4" xfId="8351"/>
    <cellStyle name="Normal 9 2 2 2 4 2" xfId="18511"/>
    <cellStyle name="Normal 9 2 2 2 4 2 2" xfId="38831"/>
    <cellStyle name="Normal 9 2 2 2 4 3" xfId="28671"/>
    <cellStyle name="Normal 9 2 2 2 5" xfId="13431"/>
    <cellStyle name="Normal 9 2 2 2 5 2" xfId="33751"/>
    <cellStyle name="Normal 9 2 2 2 6" xfId="23591"/>
    <cellStyle name="Normal 9 2 3" xfId="4541"/>
    <cellStyle name="Normal 9 2 3 2" xfId="7081"/>
    <cellStyle name="Normal 9 2 3 2 2" xfId="12161"/>
    <cellStyle name="Normal 9 2 3 2 2 2" xfId="22321"/>
    <cellStyle name="Normal 9 2 3 2 2 2 2" xfId="42641"/>
    <cellStyle name="Normal 9 2 3 2 2 3" xfId="32481"/>
    <cellStyle name="Normal 9 2 3 2 3" xfId="17241"/>
    <cellStyle name="Normal 9 2 3 2 3 2" xfId="37561"/>
    <cellStyle name="Normal 9 2 3 2 4" xfId="27401"/>
    <cellStyle name="Normal 9 2 3 3" xfId="9621"/>
    <cellStyle name="Normal 9 2 3 3 2" xfId="19781"/>
    <cellStyle name="Normal 9 2 3 3 2 2" xfId="40101"/>
    <cellStyle name="Normal 9 2 3 3 3" xfId="29941"/>
    <cellStyle name="Normal 9 2 3 4" xfId="14701"/>
    <cellStyle name="Normal 9 2 3 4 2" xfId="35021"/>
    <cellStyle name="Normal 9 2 3 5" xfId="24861"/>
    <cellStyle name="Normal 9 2 4" xfId="5810"/>
    <cellStyle name="Normal 9 2 4 2" xfId="10890"/>
    <cellStyle name="Normal 9 2 4 2 2" xfId="21050"/>
    <cellStyle name="Normal 9 2 4 2 2 2" xfId="41370"/>
    <cellStyle name="Normal 9 2 4 2 3" xfId="31210"/>
    <cellStyle name="Normal 9 2 4 3" xfId="15970"/>
    <cellStyle name="Normal 9 2 4 3 2" xfId="36290"/>
    <cellStyle name="Normal 9 2 4 4" xfId="26130"/>
    <cellStyle name="Normal 9 2 5" xfId="8350"/>
    <cellStyle name="Normal 9 2 5 2" xfId="18510"/>
    <cellStyle name="Normal 9 2 5 2 2" xfId="38830"/>
    <cellStyle name="Normal 9 2 5 3" xfId="28670"/>
    <cellStyle name="Normal 9 2 6" xfId="13430"/>
    <cellStyle name="Normal 9 2 6 2" xfId="33750"/>
    <cellStyle name="Normal 9 2 7" xfId="23590"/>
    <cellStyle name="Normal 9 3" xfId="2598"/>
    <cellStyle name="Normal 9 3 2" xfId="2599"/>
    <cellStyle name="Normal 9 3 2 2" xfId="4544"/>
    <cellStyle name="Normal 9 3 2 2 2" xfId="7084"/>
    <cellStyle name="Normal 9 3 2 2 2 2" xfId="12164"/>
    <cellStyle name="Normal 9 3 2 2 2 2 2" xfId="22324"/>
    <cellStyle name="Normal 9 3 2 2 2 2 2 2" xfId="42644"/>
    <cellStyle name="Normal 9 3 2 2 2 2 3" xfId="32484"/>
    <cellStyle name="Normal 9 3 2 2 2 3" xfId="17244"/>
    <cellStyle name="Normal 9 3 2 2 2 3 2" xfId="37564"/>
    <cellStyle name="Normal 9 3 2 2 2 4" xfId="27404"/>
    <cellStyle name="Normal 9 3 2 2 3" xfId="9624"/>
    <cellStyle name="Normal 9 3 2 2 3 2" xfId="19784"/>
    <cellStyle name="Normal 9 3 2 2 3 2 2" xfId="40104"/>
    <cellStyle name="Normal 9 3 2 2 3 3" xfId="29944"/>
    <cellStyle name="Normal 9 3 2 2 4" xfId="14704"/>
    <cellStyle name="Normal 9 3 2 2 4 2" xfId="35024"/>
    <cellStyle name="Normal 9 3 2 2 5" xfId="24864"/>
    <cellStyle name="Normal 9 3 2 3" xfId="5813"/>
    <cellStyle name="Normal 9 3 2 3 2" xfId="10893"/>
    <cellStyle name="Normal 9 3 2 3 2 2" xfId="21053"/>
    <cellStyle name="Normal 9 3 2 3 2 2 2" xfId="41373"/>
    <cellStyle name="Normal 9 3 2 3 2 3" xfId="31213"/>
    <cellStyle name="Normal 9 3 2 3 3" xfId="15973"/>
    <cellStyle name="Normal 9 3 2 3 3 2" xfId="36293"/>
    <cellStyle name="Normal 9 3 2 3 4" xfId="26133"/>
    <cellStyle name="Normal 9 3 2 4" xfId="8353"/>
    <cellStyle name="Normal 9 3 2 4 2" xfId="18513"/>
    <cellStyle name="Normal 9 3 2 4 2 2" xfId="38833"/>
    <cellStyle name="Normal 9 3 2 4 3" xfId="28673"/>
    <cellStyle name="Normal 9 3 2 5" xfId="13433"/>
    <cellStyle name="Normal 9 3 2 5 2" xfId="33753"/>
    <cellStyle name="Normal 9 3 2 6" xfId="23593"/>
    <cellStyle name="Normal 9 3 3" xfId="4543"/>
    <cellStyle name="Normal 9 3 3 2" xfId="7083"/>
    <cellStyle name="Normal 9 3 3 2 2" xfId="12163"/>
    <cellStyle name="Normal 9 3 3 2 2 2" xfId="22323"/>
    <cellStyle name="Normal 9 3 3 2 2 2 2" xfId="42643"/>
    <cellStyle name="Normal 9 3 3 2 2 3" xfId="32483"/>
    <cellStyle name="Normal 9 3 3 2 3" xfId="17243"/>
    <cellStyle name="Normal 9 3 3 2 3 2" xfId="37563"/>
    <cellStyle name="Normal 9 3 3 2 4" xfId="27403"/>
    <cellStyle name="Normal 9 3 3 3" xfId="9623"/>
    <cellStyle name="Normal 9 3 3 3 2" xfId="19783"/>
    <cellStyle name="Normal 9 3 3 3 2 2" xfId="40103"/>
    <cellStyle name="Normal 9 3 3 3 3" xfId="29943"/>
    <cellStyle name="Normal 9 3 3 4" xfId="14703"/>
    <cellStyle name="Normal 9 3 3 4 2" xfId="35023"/>
    <cellStyle name="Normal 9 3 3 5" xfId="24863"/>
    <cellStyle name="Normal 9 3 4" xfId="5812"/>
    <cellStyle name="Normal 9 3 4 2" xfId="10892"/>
    <cellStyle name="Normal 9 3 4 2 2" xfId="21052"/>
    <cellStyle name="Normal 9 3 4 2 2 2" xfId="41372"/>
    <cellStyle name="Normal 9 3 4 2 3" xfId="31212"/>
    <cellStyle name="Normal 9 3 4 3" xfId="15972"/>
    <cellStyle name="Normal 9 3 4 3 2" xfId="36292"/>
    <cellStyle name="Normal 9 3 4 4" xfId="26132"/>
    <cellStyle name="Normal 9 3 5" xfId="8352"/>
    <cellStyle name="Normal 9 3 5 2" xfId="18512"/>
    <cellStyle name="Normal 9 3 5 2 2" xfId="38832"/>
    <cellStyle name="Normal 9 3 5 3" xfId="28672"/>
    <cellStyle name="Normal 9 3 6" xfId="13432"/>
    <cellStyle name="Normal 9 3 6 2" xfId="33752"/>
    <cellStyle name="Normal 9 3 7" xfId="23592"/>
    <cellStyle name="Normal 9 4" xfId="2600"/>
    <cellStyle name="Normal 9 4 2" xfId="2601"/>
    <cellStyle name="Normal 9 4 3" xfId="2602"/>
    <cellStyle name="Normal 9 5" xfId="2603"/>
    <cellStyle name="Normal 9 5 2" xfId="4545"/>
    <cellStyle name="Normal 9 5 2 2" xfId="7085"/>
    <cellStyle name="Normal 9 5 2 2 2" xfId="12165"/>
    <cellStyle name="Normal 9 5 2 2 2 2" xfId="22325"/>
    <cellStyle name="Normal 9 5 2 2 2 2 2" xfId="42645"/>
    <cellStyle name="Normal 9 5 2 2 2 3" xfId="32485"/>
    <cellStyle name="Normal 9 5 2 2 3" xfId="17245"/>
    <cellStyle name="Normal 9 5 2 2 3 2" xfId="37565"/>
    <cellStyle name="Normal 9 5 2 2 4" xfId="27405"/>
    <cellStyle name="Normal 9 5 2 3" xfId="9625"/>
    <cellStyle name="Normal 9 5 2 3 2" xfId="19785"/>
    <cellStyle name="Normal 9 5 2 3 2 2" xfId="40105"/>
    <cellStyle name="Normal 9 5 2 3 3" xfId="29945"/>
    <cellStyle name="Normal 9 5 2 4" xfId="14705"/>
    <cellStyle name="Normal 9 5 2 4 2" xfId="35025"/>
    <cellStyle name="Normal 9 5 2 5" xfId="24865"/>
    <cellStyle name="Normal 9 5 3" xfId="5814"/>
    <cellStyle name="Normal 9 5 3 2" xfId="10894"/>
    <cellStyle name="Normal 9 5 3 2 2" xfId="21054"/>
    <cellStyle name="Normal 9 5 3 2 2 2" xfId="41374"/>
    <cellStyle name="Normal 9 5 3 2 3" xfId="31214"/>
    <cellStyle name="Normal 9 5 3 3" xfId="15974"/>
    <cellStyle name="Normal 9 5 3 3 2" xfId="36294"/>
    <cellStyle name="Normal 9 5 3 4" xfId="26134"/>
    <cellStyle name="Normal 9 5 4" xfId="8354"/>
    <cellStyle name="Normal 9 5 4 2" xfId="18514"/>
    <cellStyle name="Normal 9 5 4 2 2" xfId="38834"/>
    <cellStyle name="Normal 9 5 4 3" xfId="28674"/>
    <cellStyle name="Normal 9 5 5" xfId="13434"/>
    <cellStyle name="Normal 9 5 5 2" xfId="33754"/>
    <cellStyle name="Normal 9 5 6" xfId="23594"/>
    <cellStyle name="Normal 9 6" xfId="2604"/>
    <cellStyle name="Normal 9 7" xfId="3300"/>
    <cellStyle name="Normal 9 8" xfId="3301"/>
    <cellStyle name="Note" xfId="2605" builtinId="10" customBuiltin="1"/>
    <cellStyle name="Note 2" xfId="2606"/>
    <cellStyle name="Note 2 2" xfId="2607"/>
    <cellStyle name="Note 2 2 2" xfId="3302"/>
    <cellStyle name="Note 2 2 3" xfId="3303"/>
    <cellStyle name="Note 2 2 4" xfId="3304"/>
    <cellStyle name="Note 2 3" xfId="2608"/>
    <cellStyle name="Note 2 3 2" xfId="2609"/>
    <cellStyle name="Note 2 3 2 2" xfId="3305"/>
    <cellStyle name="Note 2 3 2 3" xfId="3306"/>
    <cellStyle name="Note 2 3 3" xfId="3307"/>
    <cellStyle name="Note 2 3 4" xfId="3308"/>
    <cellStyle name="Note 2 4" xfId="3309"/>
    <cellStyle name="Note 2 5" xfId="3310"/>
    <cellStyle name="Note 3" xfId="2610"/>
    <cellStyle name="Note 3 10" xfId="3311"/>
    <cellStyle name="Note 3 11" xfId="3312"/>
    <cellStyle name="Note 3 2" xfId="2611"/>
    <cellStyle name="Note 3 2 2" xfId="2612"/>
    <cellStyle name="Note 3 2 2 2" xfId="2613"/>
    <cellStyle name="Note 3 2 2 2 2" xfId="2614"/>
    <cellStyle name="Note 3 2 2 2 2 2" xfId="2615"/>
    <cellStyle name="Note 3 2 2 2 2 2 2" xfId="2616"/>
    <cellStyle name="Note 3 2 2 2 2 2 2 2" xfId="2617"/>
    <cellStyle name="Note 3 2 2 2 3" xfId="2618"/>
    <cellStyle name="Note 3 2 2 2 3 2" xfId="2619"/>
    <cellStyle name="Note 3 2 2 2 3 2 2" xfId="2620"/>
    <cellStyle name="Note 3 2 2 3" xfId="2621"/>
    <cellStyle name="Note 3 2 2 3 2" xfId="2622"/>
    <cellStyle name="Note 3 2 2 3 2 2" xfId="2623"/>
    <cellStyle name="Note 3 2 2 3 2 2 2" xfId="2624"/>
    <cellStyle name="Note 3 2 2 4" xfId="2625"/>
    <cellStyle name="Note 3 2 2 4 2" xfId="2626"/>
    <cellStyle name="Note 3 2 2 4 2 2" xfId="2627"/>
    <cellStyle name="Note 3 2 3" xfId="2628"/>
    <cellStyle name="Note 3 2 3 2" xfId="2629"/>
    <cellStyle name="Note 3 2 3 2 2" xfId="2630"/>
    <cellStyle name="Note 3 2 3 2 2 2" xfId="2631"/>
    <cellStyle name="Note 3 2 3 2 2 2 2" xfId="2632"/>
    <cellStyle name="Note 3 2 3 2 2 2 2 2" xfId="2633"/>
    <cellStyle name="Note 3 2 3 2 3" xfId="2634"/>
    <cellStyle name="Note 3 2 3 2 3 2" xfId="2635"/>
    <cellStyle name="Note 3 2 3 2 3 2 2" xfId="2636"/>
    <cellStyle name="Note 3 2 3 3" xfId="2637"/>
    <cellStyle name="Note 3 2 3 3 2" xfId="2638"/>
    <cellStyle name="Note 3 2 3 3 2 2" xfId="2639"/>
    <cellStyle name="Note 3 2 3 3 2 2 2" xfId="2640"/>
    <cellStyle name="Note 3 2 3 4" xfId="2641"/>
    <cellStyle name="Note 3 2 3 4 2" xfId="2642"/>
    <cellStyle name="Note 3 2 3 4 2 2" xfId="2643"/>
    <cellStyle name="Note 3 2 4" xfId="2644"/>
    <cellStyle name="Note 3 2 4 2" xfId="2645"/>
    <cellStyle name="Note 3 2 4 2 2" xfId="2646"/>
    <cellStyle name="Note 3 2 4 2 2 2" xfId="2647"/>
    <cellStyle name="Note 3 2 4 2 2 2 2" xfId="2648"/>
    <cellStyle name="Note 3 2 4 3" xfId="2649"/>
    <cellStyle name="Note 3 2 4 3 2" xfId="2650"/>
    <cellStyle name="Note 3 2 4 3 2 2" xfId="2651"/>
    <cellStyle name="Note 3 2 5" xfId="2652"/>
    <cellStyle name="Note 3 2 5 2" xfId="2653"/>
    <cellStyle name="Note 3 2 5 2 2" xfId="2654"/>
    <cellStyle name="Note 3 2 5 2 2 2" xfId="2655"/>
    <cellStyle name="Note 3 2 6" xfId="2656"/>
    <cellStyle name="Note 3 2 7" xfId="2657"/>
    <cellStyle name="Note 3 2 7 2" xfId="2658"/>
    <cellStyle name="Note 3 2 8" xfId="3313"/>
    <cellStyle name="Note 3 2 9" xfId="3314"/>
    <cellStyle name="Note 3 3" xfId="2659"/>
    <cellStyle name="Note 3 3 2" xfId="2660"/>
    <cellStyle name="Note 3 3 2 2" xfId="2661"/>
    <cellStyle name="Note 3 3 2 2 2" xfId="2662"/>
    <cellStyle name="Note 3 3 2 2 2 2" xfId="2663"/>
    <cellStyle name="Note 3 3 2 2 2 2 2" xfId="2664"/>
    <cellStyle name="Note 3 3 2 3" xfId="2665"/>
    <cellStyle name="Note 3 3 2 3 2" xfId="2666"/>
    <cellStyle name="Note 3 3 2 3 2 2" xfId="2667"/>
    <cellStyle name="Note 3 3 3" xfId="2668"/>
    <cellStyle name="Note 3 3 3 2" xfId="2669"/>
    <cellStyle name="Note 3 3 3 2 2" xfId="2670"/>
    <cellStyle name="Note 3 3 3 2 2 2" xfId="2671"/>
    <cellStyle name="Note 3 3 4" xfId="2672"/>
    <cellStyle name="Note 3 3 4 2" xfId="2673"/>
    <cellStyle name="Note 3 3 4 2 2" xfId="2674"/>
    <cellStyle name="Note 3 4" xfId="2675"/>
    <cellStyle name="Note 3 4 2" xfId="2676"/>
    <cellStyle name="Note 3 4 2 2" xfId="2677"/>
    <cellStyle name="Note 3 4 2 2 2" xfId="2678"/>
    <cellStyle name="Note 3 4 2 2 2 2" xfId="2679"/>
    <cellStyle name="Note 3 4 2 2 2 2 2" xfId="2680"/>
    <cellStyle name="Note 3 4 2 3" xfId="2681"/>
    <cellStyle name="Note 3 4 2 3 2" xfId="2682"/>
    <cellStyle name="Note 3 4 2 3 2 2" xfId="2683"/>
    <cellStyle name="Note 3 4 3" xfId="2684"/>
    <cellStyle name="Note 3 4 3 2" xfId="2685"/>
    <cellStyle name="Note 3 4 3 2 2" xfId="2686"/>
    <cellStyle name="Note 3 4 3 2 2 2" xfId="2687"/>
    <cellStyle name="Note 3 4 4" xfId="2688"/>
    <cellStyle name="Note 3 4 4 2" xfId="2689"/>
    <cellStyle name="Note 3 4 4 2 2" xfId="2690"/>
    <cellStyle name="Note 3 5" xfId="2691"/>
    <cellStyle name="Note 3 5 2" xfId="2692"/>
    <cellStyle name="Note 3 5 2 2" xfId="2693"/>
    <cellStyle name="Note 3 5 2 2 2" xfId="2694"/>
    <cellStyle name="Note 3 5 2 2 2 2" xfId="2695"/>
    <cellStyle name="Note 3 5 3" xfId="2696"/>
    <cellStyle name="Note 3 5 3 2" xfId="2697"/>
    <cellStyle name="Note 3 5 3 2 2" xfId="2698"/>
    <cellStyle name="Note 3 6" xfId="2699"/>
    <cellStyle name="Note 3 6 2" xfId="2700"/>
    <cellStyle name="Note 3 6 2 2" xfId="2701"/>
    <cellStyle name="Note 3 6 2 2 2" xfId="2702"/>
    <cellStyle name="Note 3 6 2 2 2 2" xfId="2703"/>
    <cellStyle name="Note 3 6 3" xfId="2704"/>
    <cellStyle name="Note 3 6 3 2" xfId="2705"/>
    <cellStyle name="Note 3 6 3 2 2" xfId="2706"/>
    <cellStyle name="Note 3 7" xfId="2707"/>
    <cellStyle name="Note 3 7 2" xfId="2708"/>
    <cellStyle name="Note 3 7 2 2" xfId="2709"/>
    <cellStyle name="Note 3 7 2 2 2" xfId="2710"/>
    <cellStyle name="Note 3 8" xfId="2711"/>
    <cellStyle name="Note 3 9" xfId="2712"/>
    <cellStyle name="Note 3 9 2" xfId="2713"/>
    <cellStyle name="Note 4" xfId="2714"/>
    <cellStyle name="Note 4 2" xfId="3315"/>
    <cellStyle name="Note 4 3" xfId="3316"/>
    <cellStyle name="Note 4 4" xfId="3317"/>
    <cellStyle name="Note 5" xfId="2715"/>
    <cellStyle name="Note 5 2" xfId="2716"/>
    <cellStyle name="Note 5 2 2" xfId="2717"/>
    <cellStyle name="Note 5 2 2 2" xfId="2718"/>
    <cellStyle name="Note 5 3" xfId="3318"/>
    <cellStyle name="Note 5 4" xfId="3319"/>
    <cellStyle name="Note 6" xfId="2719"/>
    <cellStyle name="Note 6 2" xfId="2720"/>
    <cellStyle name="Note 6 3" xfId="3320"/>
    <cellStyle name="Note 6 4" xfId="3321"/>
    <cellStyle name="Note 7" xfId="2721"/>
    <cellStyle name="Output" xfId="2722" builtinId="21" customBuiltin="1"/>
    <cellStyle name="Output 2" xfId="2723"/>
    <cellStyle name="Output 2 2" xfId="2724"/>
    <cellStyle name="Output 3" xfId="2725"/>
    <cellStyle name="Output 3 2" xfId="2726"/>
    <cellStyle name="Output 3 3" xfId="2727"/>
    <cellStyle name="Output 3 3 2" xfId="2728"/>
    <cellStyle name="Output 4" xfId="2729"/>
    <cellStyle name="Output 4 2" xfId="2730"/>
    <cellStyle name="Output 4 3" xfId="2731"/>
    <cellStyle name="Output 4 3 2" xfId="2732"/>
    <cellStyle name="Output 5" xfId="2733"/>
    <cellStyle name="Output 5 2" xfId="2734"/>
    <cellStyle name="Output 5 3" xfId="3322"/>
    <cellStyle name="Output 5 4" xfId="3323"/>
    <cellStyle name="Output 6" xfId="2735"/>
    <cellStyle name="Percent 2" xfId="2736"/>
    <cellStyle name="Percent 2 10" xfId="2737"/>
    <cellStyle name="Percent 2 11" xfId="2738"/>
    <cellStyle name="Percent 2 12" xfId="2739"/>
    <cellStyle name="Percent 2 13" xfId="2740"/>
    <cellStyle name="Percent 2 14" xfId="2741"/>
    <cellStyle name="Percent 2 2" xfId="2742"/>
    <cellStyle name="Percent 2 2 2" xfId="2743"/>
    <cellStyle name="Percent 2 3" xfId="2744"/>
    <cellStyle name="Percent 2 3 2" xfId="2745"/>
    <cellStyle name="Percent 2 4" xfId="2746"/>
    <cellStyle name="Percent 2 4 2" xfId="2747"/>
    <cellStyle name="Percent 2 5" xfId="2748"/>
    <cellStyle name="Percent 2 5 2" xfId="2749"/>
    <cellStyle name="Percent 2 5 2 2" xfId="2750"/>
    <cellStyle name="Percent 2 5 3" xfId="2751"/>
    <cellStyle name="Percent 2 6" xfId="2752"/>
    <cellStyle name="Percent 2 6 2" xfId="2753"/>
    <cellStyle name="Percent 2 7" xfId="2754"/>
    <cellStyle name="Percent 2 7 2" xfId="2755"/>
    <cellStyle name="Percent 2 8" xfId="2756"/>
    <cellStyle name="Percent 2 8 2" xfId="2757"/>
    <cellStyle name="Percent 2 9" xfId="2758"/>
    <cellStyle name="Percent 2 9 2" xfId="2759"/>
    <cellStyle name="Percent 3" xfId="2760"/>
    <cellStyle name="Percent 3 2" xfId="2761"/>
    <cellStyle name="Percent 3 2 2" xfId="2762"/>
    <cellStyle name="Percent 3 3" xfId="2763"/>
    <cellStyle name="Percent 3 4" xfId="2764"/>
    <cellStyle name="Percent 4" xfId="2765"/>
    <cellStyle name="Percent 5" xfId="2766"/>
    <cellStyle name="Percent 5 2" xfId="2767"/>
    <cellStyle name="Percent 6" xfId="2768"/>
    <cellStyle name="Percent 6 2" xfId="2769"/>
    <cellStyle name="Percent 7" xfId="2770"/>
    <cellStyle name="Percent 7 2" xfId="2771"/>
    <cellStyle name="realtime" xfId="2772"/>
    <cellStyle name="result" xfId="2773"/>
    <cellStyle name="rt" xfId="2774"/>
    <cellStyle name="static" xfId="2775"/>
    <cellStyle name="static 2" xfId="2776"/>
    <cellStyle name="static 2 2" xfId="2777"/>
    <cellStyle name="static 2 3" xfId="2778"/>
    <cellStyle name="static 2 4" xfId="2779"/>
    <cellStyle name="static 2 5" xfId="2780"/>
    <cellStyle name="static 2 6" xfId="2781"/>
    <cellStyle name="static 2 7" xfId="2782"/>
    <cellStyle name="static 2 8" xfId="2783"/>
    <cellStyle name="static 3" xfId="2784"/>
    <cellStyle name="static 3 2" xfId="2785"/>
    <cellStyle name="Style 1" xfId="2786"/>
    <cellStyle name="Style 1 2" xfId="2787"/>
    <cellStyle name="Subtitle" xfId="2788"/>
    <cellStyle name="swpBody01" xfId="2789"/>
    <cellStyle name="swpHBBookTitle" xfId="2790"/>
    <cellStyle name="swpHBChapterTitle" xfId="2791"/>
    <cellStyle name="text" xfId="2792"/>
    <cellStyle name="Title" xfId="2793" builtinId="15" customBuiltin="1"/>
    <cellStyle name="Title 2" xfId="2794"/>
    <cellStyle name="Title 3" xfId="2795"/>
    <cellStyle name="Title 3 2" xfId="2796"/>
    <cellStyle name="Title 3 3" xfId="2797"/>
    <cellStyle name="Title 3 4" xfId="3324"/>
    <cellStyle name="Title 4" xfId="2798"/>
    <cellStyle name="Title 4 2" xfId="2799"/>
    <cellStyle name="Title 4 3" xfId="3325"/>
    <cellStyle name="Title 4 4" xfId="3326"/>
    <cellStyle name="Title 5" xfId="2800"/>
    <cellStyle name="Title 5 2" xfId="2801"/>
    <cellStyle name="Title 5 3" xfId="3327"/>
    <cellStyle name="Title 5 4" xfId="3328"/>
    <cellStyle name="Title 6" xfId="2802"/>
    <cellStyle name="Title 7" xfId="2803"/>
    <cellStyle name="Total" xfId="2804" builtinId="25" customBuiltin="1"/>
    <cellStyle name="Total 2" xfId="2805"/>
    <cellStyle name="Total 2 2" xfId="2806"/>
    <cellStyle name="Total 3" xfId="2807"/>
    <cellStyle name="Total 3 2" xfId="2808"/>
    <cellStyle name="Total 3 3" xfId="2809"/>
    <cellStyle name="Total 3 3 2" xfId="2810"/>
    <cellStyle name="Total 4" xfId="2811"/>
    <cellStyle name="Total 4 2" xfId="2812"/>
    <cellStyle name="Total 4 3" xfId="2813"/>
    <cellStyle name="Total 4 3 2" xfId="2814"/>
    <cellStyle name="Total 5" xfId="2815"/>
    <cellStyle name="Total 5 2" xfId="2816"/>
    <cellStyle name="Total 5 3" xfId="3329"/>
    <cellStyle name="Total 5 4" xfId="3330"/>
    <cellStyle name="Total 6" xfId="2817"/>
    <cellStyle name="Warning Text" xfId="2818" builtinId="11" customBuiltin="1"/>
    <cellStyle name="Warning Text 2" xfId="2819"/>
    <cellStyle name="Warning Text 3" xfId="2820"/>
    <cellStyle name="Warning Text 3 2" xfId="2821"/>
    <cellStyle name="Warning Text 3 3" xfId="3331"/>
    <cellStyle name="Warning Text 4" xfId="2822"/>
    <cellStyle name="Warning Text 4 2" xfId="3332"/>
    <cellStyle name="Warning Text 4 3" xfId="3333"/>
    <cellStyle name="Warning Text 5" xfId="2823"/>
    <cellStyle name="Warning Text 5 2" xfId="3334"/>
    <cellStyle name="Warning Text 5 3" xfId="3335"/>
    <cellStyle name="Warning Text 6" xfId="2824"/>
  </cellStyles>
  <dxfs count="679">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b/>
        <i val="0"/>
      </font>
    </dxf>
    <dxf>
      <font>
        <condense val="0"/>
        <extend val="0"/>
        <color indexed="22"/>
      </font>
    </dxf>
    <dxf>
      <font>
        <b/>
        <i val="0"/>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b/>
        <i val="0"/>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b/>
        <i val="0"/>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b/>
        <i val="0"/>
      </font>
    </dxf>
    <dxf>
      <font>
        <b/>
        <i val="0"/>
      </font>
    </dxf>
    <dxf>
      <font>
        <b/>
        <i val="0"/>
      </font>
    </dxf>
    <dxf>
      <font>
        <b/>
        <i val="0"/>
      </font>
    </dxf>
    <dxf>
      <font>
        <b/>
        <i val="0"/>
      </font>
    </dxf>
    <dxf>
      <font>
        <b/>
        <i val="0"/>
      </font>
    </dxf>
    <dxf>
      <font>
        <b/>
        <i val="0"/>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E5"/>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9966"/>
      <rgbColor rgb="00003300"/>
      <rgbColor rgb="00333300"/>
      <rgbColor rgb="00993300"/>
      <rgbColor rgb="00993366"/>
      <rgbColor rgb="00333399"/>
      <rgbColor rgb="00333333"/>
    </indexedColors>
    <mruColors>
      <color rgb="FF0000FF"/>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114300</xdr:rowOff>
    </xdr:from>
    <xdr:to>
      <xdr:col>1</xdr:col>
      <xdr:colOff>1066800</xdr:colOff>
      <xdr:row>5</xdr:row>
      <xdr:rowOff>142875</xdr:rowOff>
    </xdr:to>
    <xdr:pic>
      <xdr:nvPicPr>
        <xdr:cNvPr id="21914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0800000" flipH="1" flipV="1">
          <a:off x="266700" y="114300"/>
          <a:ext cx="10477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426</xdr:row>
      <xdr:rowOff>0</xdr:rowOff>
    </xdr:from>
    <xdr:to>
      <xdr:col>10</xdr:col>
      <xdr:colOff>85725</xdr:colOff>
      <xdr:row>427</xdr:row>
      <xdr:rowOff>47625</xdr:rowOff>
    </xdr:to>
    <xdr:sp macro="" textlink="">
      <xdr:nvSpPr>
        <xdr:cNvPr id="194029" name="Text Box 1"/>
        <xdr:cNvSpPr txBox="1">
          <a:spLocks noChangeArrowheads="1"/>
        </xdr:cNvSpPr>
      </xdr:nvSpPr>
      <xdr:spPr bwMode="auto">
        <a:xfrm>
          <a:off x="7305675" y="105289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426</xdr:row>
      <xdr:rowOff>0</xdr:rowOff>
    </xdr:from>
    <xdr:to>
      <xdr:col>10</xdr:col>
      <xdr:colOff>85725</xdr:colOff>
      <xdr:row>427</xdr:row>
      <xdr:rowOff>47625</xdr:rowOff>
    </xdr:to>
    <xdr:sp macro="" textlink="">
      <xdr:nvSpPr>
        <xdr:cNvPr id="194030" name="Text Box 2"/>
        <xdr:cNvSpPr txBox="1">
          <a:spLocks noChangeArrowheads="1"/>
        </xdr:cNvSpPr>
      </xdr:nvSpPr>
      <xdr:spPr bwMode="auto">
        <a:xfrm>
          <a:off x="7305675" y="105289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426</xdr:row>
      <xdr:rowOff>0</xdr:rowOff>
    </xdr:from>
    <xdr:to>
      <xdr:col>10</xdr:col>
      <xdr:colOff>85725</xdr:colOff>
      <xdr:row>427</xdr:row>
      <xdr:rowOff>47625</xdr:rowOff>
    </xdr:to>
    <xdr:sp macro="" textlink="">
      <xdr:nvSpPr>
        <xdr:cNvPr id="194031" name="Text Box 1"/>
        <xdr:cNvSpPr txBox="1">
          <a:spLocks noChangeArrowheads="1"/>
        </xdr:cNvSpPr>
      </xdr:nvSpPr>
      <xdr:spPr bwMode="auto">
        <a:xfrm>
          <a:off x="7305675" y="1051274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426</xdr:row>
      <xdr:rowOff>0</xdr:rowOff>
    </xdr:from>
    <xdr:to>
      <xdr:col>10</xdr:col>
      <xdr:colOff>85725</xdr:colOff>
      <xdr:row>427</xdr:row>
      <xdr:rowOff>47625</xdr:rowOff>
    </xdr:to>
    <xdr:sp macro="" textlink="">
      <xdr:nvSpPr>
        <xdr:cNvPr id="194032" name="Text Box 2"/>
        <xdr:cNvSpPr txBox="1">
          <a:spLocks noChangeArrowheads="1"/>
        </xdr:cNvSpPr>
      </xdr:nvSpPr>
      <xdr:spPr bwMode="auto">
        <a:xfrm>
          <a:off x="7305675" y="1051274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78</xdr:row>
      <xdr:rowOff>38100</xdr:rowOff>
    </xdr:from>
    <xdr:to>
      <xdr:col>8</xdr:col>
      <xdr:colOff>857250</xdr:colOff>
      <xdr:row>80</xdr:row>
      <xdr:rowOff>0</xdr:rowOff>
    </xdr:to>
    <xdr:sp macro="" textlink="">
      <xdr:nvSpPr>
        <xdr:cNvPr id="1025" name="Text Box 1"/>
        <xdr:cNvSpPr txBox="1">
          <a:spLocks noChangeArrowheads="1"/>
        </xdr:cNvSpPr>
      </xdr:nvSpPr>
      <xdr:spPr bwMode="auto">
        <a:xfrm>
          <a:off x="47625" y="13982700"/>
          <a:ext cx="7334250" cy="285750"/>
        </a:xfrm>
        <a:prstGeom prst="rect">
          <a:avLst/>
        </a:prstGeom>
        <a:solidFill>
          <a:srgbClr val="FFFFE5"/>
        </a:solidFill>
        <a:ln w="9525">
          <a:solidFill>
            <a:srgbClr val="000000"/>
          </a:solidFill>
          <a:miter lim="800000"/>
          <a:headEnd/>
          <a:tailEnd/>
        </a:ln>
      </xdr:spPr>
      <xdr:txBody>
        <a:bodyPr vertOverflow="clip" wrap="square" lIns="27432" tIns="18288" rIns="27432" bIns="0" anchor="t" upright="1"/>
        <a:lstStyle/>
        <a:p>
          <a:pPr algn="ctr" rtl="1">
            <a:defRPr sz="1000"/>
          </a:pPr>
          <a:r>
            <a:rPr lang="en-GB" sz="800" b="1" i="0" strike="noStrike">
              <a:solidFill>
                <a:srgbClr val="000000"/>
              </a:solidFill>
              <a:latin typeface="Verdana"/>
            </a:rPr>
            <a:t>All Standard Universal Stock Futures are available through Bclear will retain their existing contract specification.</a:t>
          </a:r>
        </a:p>
      </xdr:txBody>
    </xdr:sp>
    <xdr:clientData/>
  </xdr:twoCellAnchor>
  <xdr:twoCellAnchor>
    <xdr:from>
      <xdr:col>0</xdr:col>
      <xdr:colOff>28575</xdr:colOff>
      <xdr:row>38</xdr:row>
      <xdr:rowOff>38100</xdr:rowOff>
    </xdr:from>
    <xdr:to>
      <xdr:col>8</xdr:col>
      <xdr:colOff>790575</xdr:colOff>
      <xdr:row>40</xdr:row>
      <xdr:rowOff>0</xdr:rowOff>
    </xdr:to>
    <xdr:sp macro="" textlink="">
      <xdr:nvSpPr>
        <xdr:cNvPr id="1026" name="Text Box 2"/>
        <xdr:cNvSpPr txBox="1">
          <a:spLocks noChangeArrowheads="1"/>
        </xdr:cNvSpPr>
      </xdr:nvSpPr>
      <xdr:spPr bwMode="auto">
        <a:xfrm>
          <a:off x="28575" y="6943725"/>
          <a:ext cx="7353300" cy="285750"/>
        </a:xfrm>
        <a:prstGeom prst="rect">
          <a:avLst/>
        </a:prstGeom>
        <a:solidFill>
          <a:srgbClr val="FFFFE5"/>
        </a:solidFill>
        <a:ln w="9525">
          <a:solidFill>
            <a:srgbClr val="000000"/>
          </a:solidFill>
          <a:miter lim="800000"/>
          <a:headEnd/>
          <a:tailEnd/>
        </a:ln>
      </xdr:spPr>
      <xdr:txBody>
        <a:bodyPr vertOverflow="clip" wrap="square" lIns="27432" tIns="18288" rIns="27432" bIns="0" anchor="t" upright="1"/>
        <a:lstStyle/>
        <a:p>
          <a:pPr algn="ctr" rtl="1">
            <a:defRPr sz="1000"/>
          </a:pPr>
          <a:r>
            <a:rPr lang="en-GB" sz="800" b="1" i="0" strike="noStrike">
              <a:solidFill>
                <a:srgbClr val="000000"/>
              </a:solidFill>
              <a:latin typeface="Verdana"/>
            </a:rPr>
            <a:t>All Standard Individual Equity Option Contracts that are made available through Bclear will retain their existing contract specification.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williamb/Local%20Settings/Temporary%20Internet%20Files/OLK151F/Copy%20of%20CScreen%20instruments_Justin%20FINAL%20VERS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ork/FV%20Calculators/USF%20Fair%20Value%20Calculator/USF%20Fair%20Value%20Calculator8%2026-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vidual Equity Options"/>
      <sheetName val="B+C"/>
      <sheetName val="duplicates"/>
      <sheetName val="Final List Index"/>
      <sheetName val="Final List IEO"/>
      <sheetName val="Instruments"/>
      <sheetName val="InstrumentGroups"/>
      <sheetName val="CountryRegions"/>
    </sheetNames>
    <sheetDataSet>
      <sheetData sheetId="0">
        <row r="8">
          <cell r="C8" t="str">
            <v>GB00B0BL5R37</v>
          </cell>
          <cell r="D8" t="str">
            <v>III</v>
          </cell>
          <cell r="E8" t="str">
            <v>London Stock Exchange</v>
          </cell>
          <cell r="F8" t="str">
            <v>UK</v>
          </cell>
          <cell r="G8" t="str">
            <v>III</v>
          </cell>
          <cell r="H8" t="str">
            <v>II</v>
          </cell>
          <cell r="I8" t="str">
            <v>IIU</v>
          </cell>
          <cell r="J8" t="str">
            <v>IIQ</v>
          </cell>
          <cell r="K8" t="str">
            <v>IIJ</v>
          </cell>
          <cell r="L8" t="str">
            <v>IIX</v>
          </cell>
          <cell r="M8" t="str">
            <v>III</v>
          </cell>
          <cell r="N8" t="str">
            <v/>
          </cell>
          <cell r="O8" t="str">
            <v/>
          </cell>
          <cell r="P8" t="str">
            <v/>
          </cell>
          <cell r="Q8" t="str">
            <v/>
          </cell>
          <cell r="R8" t="str">
            <v/>
          </cell>
          <cell r="S8" t="str">
            <v>GBX</v>
          </cell>
          <cell r="T8">
            <v>1000</v>
          </cell>
          <cell r="U8">
            <v>0.5</v>
          </cell>
          <cell r="V8">
            <v>500</v>
          </cell>
          <cell r="W8">
            <v>0.5</v>
          </cell>
          <cell r="X8">
            <v>0.5</v>
          </cell>
          <cell r="Y8" t="str">
            <v>OCP</v>
          </cell>
          <cell r="Z8">
            <v>1</v>
          </cell>
          <cell r="AA8">
            <v>99998</v>
          </cell>
          <cell r="AB8" t="str">
            <v>1 pence</v>
          </cell>
          <cell r="AC8" t="str">
            <v>Y</v>
          </cell>
          <cell r="AD8">
            <v>0.33333333333333331</v>
          </cell>
          <cell r="AE8">
            <v>0.70833333333333337</v>
          </cell>
          <cell r="AF8">
            <v>0.6875</v>
          </cell>
          <cell r="AG8">
            <v>0.72222222222222221</v>
          </cell>
          <cell r="AH8">
            <v>0.75</v>
          </cell>
          <cell r="AI8" t="str">
            <v>Expiry+1</v>
          </cell>
          <cell r="AJ8" t="str">
            <v>Expiry+4</v>
          </cell>
          <cell r="AK8" t="str">
            <v>Expiry+1</v>
          </cell>
          <cell r="AL8" t="str">
            <v>Expiry+4</v>
          </cell>
          <cell r="AM8" t="str">
            <v>CREST</v>
          </cell>
          <cell r="AN8">
            <v>8700</v>
          </cell>
          <cell r="AO8" t="str">
            <v>Financial Services</v>
          </cell>
          <cell r="AP8" t="str">
            <v>III.L</v>
          </cell>
        </row>
        <row r="9">
          <cell r="C9" t="str">
            <v>CH0012221716</v>
          </cell>
          <cell r="D9" t="str">
            <v>ABB</v>
          </cell>
          <cell r="E9" t="str">
            <v>Stockholmborsen</v>
          </cell>
          <cell r="F9" t="str">
            <v>Sweden</v>
          </cell>
          <cell r="G9" t="str">
            <v>OBB</v>
          </cell>
          <cell r="H9" t="str">
            <v>OB</v>
          </cell>
          <cell r="I9" t="str">
            <v>OBU</v>
          </cell>
          <cell r="J9" t="str">
            <v>OBQ</v>
          </cell>
          <cell r="K9" t="str">
            <v>OBJ</v>
          </cell>
          <cell r="L9" t="str">
            <v>OBX</v>
          </cell>
          <cell r="M9" t="str">
            <v/>
          </cell>
          <cell r="N9" t="str">
            <v/>
          </cell>
          <cell r="O9" t="str">
            <v/>
          </cell>
          <cell r="P9" t="str">
            <v/>
          </cell>
          <cell r="Q9" t="str">
            <v/>
          </cell>
          <cell r="R9" t="str">
            <v/>
          </cell>
          <cell r="S9" t="str">
            <v>SEK</v>
          </cell>
          <cell r="T9">
            <v>100</v>
          </cell>
          <cell r="U9">
            <v>0.01</v>
          </cell>
          <cell r="V9">
            <v>1</v>
          </cell>
          <cell r="W9">
            <v>0.01</v>
          </cell>
          <cell r="X9">
            <v>0.01</v>
          </cell>
          <cell r="Y9" t="str">
            <v>OCP</v>
          </cell>
          <cell r="Z9">
            <v>0.01</v>
          </cell>
          <cell r="AA9">
            <v>999.98</v>
          </cell>
          <cell r="AB9" t="str">
            <v>1 cent</v>
          </cell>
          <cell r="AC9" t="str">
            <v>N</v>
          </cell>
          <cell r="AD9">
            <v>0.33333333333333331</v>
          </cell>
          <cell r="AE9">
            <v>0.70833333333333337</v>
          </cell>
          <cell r="AF9">
            <v>0.6875</v>
          </cell>
          <cell r="AG9">
            <v>0.72222222222222221</v>
          </cell>
          <cell r="AH9">
            <v>0.75</v>
          </cell>
          <cell r="AI9" t="str">
            <v>Expiry+1</v>
          </cell>
          <cell r="AJ9" t="str">
            <v>Expiry+4</v>
          </cell>
          <cell r="AK9" t="str">
            <v>Expiry+1</v>
          </cell>
          <cell r="AL9" t="str">
            <v>Expiry+4</v>
          </cell>
          <cell r="AM9" t="str">
            <v>Euroclear</v>
          </cell>
          <cell r="AN9">
            <v>2700</v>
          </cell>
          <cell r="AO9" t="str">
            <v>Industrial Goods &amp; Services</v>
          </cell>
          <cell r="AP9" t="str">
            <v>ABB.ST</v>
          </cell>
        </row>
        <row r="10">
          <cell r="C10" t="str">
            <v>CH0012221716</v>
          </cell>
          <cell r="D10" t="str">
            <v>ABBN</v>
          </cell>
          <cell r="E10" t="str">
            <v>virt-x</v>
          </cell>
          <cell r="F10" t="str">
            <v>Switzerland</v>
          </cell>
          <cell r="G10" t="str">
            <v>ABB</v>
          </cell>
          <cell r="H10" t="str">
            <v>AB</v>
          </cell>
          <cell r="I10" t="str">
            <v>ABU</v>
          </cell>
          <cell r="J10" t="str">
            <v>ABQ</v>
          </cell>
          <cell r="K10" t="str">
            <v>ABJ</v>
          </cell>
          <cell r="L10" t="str">
            <v>ABX</v>
          </cell>
          <cell r="M10" t="str">
            <v/>
          </cell>
          <cell r="N10" t="str">
            <v/>
          </cell>
          <cell r="O10" t="str">
            <v/>
          </cell>
          <cell r="P10" t="str">
            <v/>
          </cell>
          <cell r="Q10" t="str">
            <v/>
          </cell>
          <cell r="R10" t="str">
            <v/>
          </cell>
          <cell r="S10" t="str">
            <v>CHF</v>
          </cell>
          <cell r="T10">
            <v>100</v>
          </cell>
          <cell r="U10">
            <v>0.05</v>
          </cell>
          <cell r="V10">
            <v>5</v>
          </cell>
          <cell r="W10">
            <v>0.05</v>
          </cell>
          <cell r="X10">
            <v>0.05</v>
          </cell>
          <cell r="Y10" t="str">
            <v>OCP</v>
          </cell>
          <cell r="Z10">
            <v>0.1</v>
          </cell>
          <cell r="AA10">
            <v>9999.7999999999993</v>
          </cell>
          <cell r="AB10" t="str">
            <v>5 cents</v>
          </cell>
          <cell r="AC10" t="str">
            <v>N</v>
          </cell>
          <cell r="AD10">
            <v>0.33333333333333331</v>
          </cell>
          <cell r="AE10">
            <v>0.70833333333333337</v>
          </cell>
          <cell r="AF10">
            <v>0.6875</v>
          </cell>
          <cell r="AG10">
            <v>0.72222222222222221</v>
          </cell>
          <cell r="AH10">
            <v>0.75</v>
          </cell>
          <cell r="AI10" t="str">
            <v>Expiry+1</v>
          </cell>
          <cell r="AJ10" t="str">
            <v>Expiry+4</v>
          </cell>
          <cell r="AK10" t="str">
            <v>Expiry+1</v>
          </cell>
          <cell r="AL10" t="str">
            <v>Expiry+4</v>
          </cell>
          <cell r="AM10" t="str">
            <v>Euroclear</v>
          </cell>
          <cell r="AN10">
            <v>2700</v>
          </cell>
          <cell r="AO10" t="str">
            <v>Industrial Goods &amp; Services</v>
          </cell>
          <cell r="AP10" t="str">
            <v>ABB.ST</v>
          </cell>
        </row>
        <row r="11">
          <cell r="C11" t="str">
            <v>ES0111845014</v>
          </cell>
          <cell r="D11" t="str">
            <v>ABE</v>
          </cell>
          <cell r="E11" t="str">
            <v>Bolsa de Madrid</v>
          </cell>
          <cell r="F11" t="str">
            <v>Spain</v>
          </cell>
          <cell r="G11" t="str">
            <v>ABE</v>
          </cell>
          <cell r="H11" t="str">
            <v>CY</v>
          </cell>
          <cell r="I11" t="str">
            <v>CYU</v>
          </cell>
          <cell r="J11" t="str">
            <v>CYQ</v>
          </cell>
          <cell r="K11" t="str">
            <v>CYJ</v>
          </cell>
          <cell r="L11" t="str">
            <v>CYX</v>
          </cell>
          <cell r="M11" t="str">
            <v/>
          </cell>
          <cell r="N11" t="str">
            <v/>
          </cell>
          <cell r="O11" t="str">
            <v/>
          </cell>
          <cell r="P11" t="str">
            <v/>
          </cell>
          <cell r="Q11" t="str">
            <v/>
          </cell>
          <cell r="R11" t="str">
            <v/>
          </cell>
          <cell r="S11" t="str">
            <v>EUR</v>
          </cell>
          <cell r="T11">
            <v>100</v>
          </cell>
          <cell r="U11">
            <v>0.01</v>
          </cell>
          <cell r="V11">
            <v>1</v>
          </cell>
          <cell r="W11">
            <v>0.01</v>
          </cell>
          <cell r="X11">
            <v>0.01</v>
          </cell>
          <cell r="Y11" t="str">
            <v>OCP</v>
          </cell>
          <cell r="Z11">
            <v>0.01</v>
          </cell>
          <cell r="AA11">
            <v>999.98</v>
          </cell>
          <cell r="AB11" t="str">
            <v>1 cent</v>
          </cell>
          <cell r="AC11" t="str">
            <v>N</v>
          </cell>
          <cell r="AD11">
            <v>0.33333333333333331</v>
          </cell>
          <cell r="AE11">
            <v>0.70833333333333337</v>
          </cell>
          <cell r="AF11">
            <v>0.6875</v>
          </cell>
          <cell r="AG11">
            <v>0.72222222222222221</v>
          </cell>
          <cell r="AH11">
            <v>0.75</v>
          </cell>
          <cell r="AI11" t="str">
            <v>Expiry+1</v>
          </cell>
          <cell r="AJ11" t="str">
            <v>Expiry+4</v>
          </cell>
          <cell r="AK11" t="str">
            <v>Expiry+1</v>
          </cell>
          <cell r="AL11" t="str">
            <v>Expiry+4</v>
          </cell>
          <cell r="AM11" t="str">
            <v>Euroclear</v>
          </cell>
          <cell r="AN11">
            <v>2700</v>
          </cell>
          <cell r="AO11" t="str">
            <v>Industrial Goods &amp; Services</v>
          </cell>
          <cell r="AP11" t="str">
            <v>ABE.MC</v>
          </cell>
        </row>
        <row r="12">
          <cell r="C12" t="str">
            <v>NL0000301109</v>
          </cell>
          <cell r="D12" t="str">
            <v>AABB</v>
          </cell>
          <cell r="E12" t="str">
            <v>Euronext Amsterdam</v>
          </cell>
          <cell r="F12" t="str">
            <v>Netherlands</v>
          </cell>
          <cell r="G12" t="str">
            <v>AA</v>
          </cell>
          <cell r="H12" t="str">
            <v>AE</v>
          </cell>
          <cell r="I12" t="str">
            <v>AEU</v>
          </cell>
          <cell r="J12" t="str">
            <v>AEQ</v>
          </cell>
          <cell r="K12" t="str">
            <v>AEJ</v>
          </cell>
          <cell r="L12" t="str">
            <v>AEX</v>
          </cell>
          <cell r="M12" t="str">
            <v/>
          </cell>
          <cell r="N12" t="str">
            <v/>
          </cell>
          <cell r="O12" t="str">
            <v/>
          </cell>
          <cell r="P12" t="str">
            <v/>
          </cell>
          <cell r="Q12" t="str">
            <v/>
          </cell>
          <cell r="R12" t="str">
            <v>AAB</v>
          </cell>
          <cell r="S12" t="str">
            <v>EUR</v>
          </cell>
          <cell r="T12">
            <v>100</v>
          </cell>
          <cell r="U12">
            <v>0.01</v>
          </cell>
          <cell r="V12">
            <v>1</v>
          </cell>
          <cell r="W12">
            <v>0.01</v>
          </cell>
          <cell r="X12">
            <v>0.01</v>
          </cell>
          <cell r="Y12" t="str">
            <v>OCP</v>
          </cell>
          <cell r="Z12">
            <v>0.01</v>
          </cell>
          <cell r="AA12">
            <v>999.98</v>
          </cell>
          <cell r="AB12" t="str">
            <v>1 cent</v>
          </cell>
          <cell r="AC12" t="str">
            <v>N</v>
          </cell>
          <cell r="AD12">
            <v>0.33333333333333331</v>
          </cell>
          <cell r="AE12">
            <v>0.70833333333333337</v>
          </cell>
          <cell r="AF12">
            <v>0.6875</v>
          </cell>
          <cell r="AG12">
            <v>0.72222222222222221</v>
          </cell>
          <cell r="AH12">
            <v>0.75</v>
          </cell>
          <cell r="AI12" t="str">
            <v>Expiry+1</v>
          </cell>
          <cell r="AJ12" t="str">
            <v>Expiry+4</v>
          </cell>
          <cell r="AK12" t="str">
            <v>Expiry+1</v>
          </cell>
          <cell r="AL12" t="str">
            <v>Expiry+4</v>
          </cell>
          <cell r="AM12" t="str">
            <v>Euroclear</v>
          </cell>
          <cell r="AN12">
            <v>8300</v>
          </cell>
          <cell r="AO12" t="str">
            <v>Banks</v>
          </cell>
          <cell r="AP12" t="str">
            <v>AAH.AS</v>
          </cell>
        </row>
        <row r="13">
          <cell r="C13" t="str">
            <v>FR0000120404</v>
          </cell>
          <cell r="D13" t="str">
            <v>AC</v>
          </cell>
          <cell r="E13" t="str">
            <v>Euronext Paris</v>
          </cell>
          <cell r="F13" t="str">
            <v>France</v>
          </cell>
          <cell r="G13" t="str">
            <v>AC</v>
          </cell>
          <cell r="H13" t="str">
            <v>DW</v>
          </cell>
          <cell r="I13" t="str">
            <v>DWU</v>
          </cell>
          <cell r="J13" t="str">
            <v>DWQ</v>
          </cell>
          <cell r="K13" t="str">
            <v>DWJ</v>
          </cell>
          <cell r="L13" t="str">
            <v>DWX</v>
          </cell>
          <cell r="M13" t="str">
            <v/>
          </cell>
          <cell r="N13" t="str">
            <v/>
          </cell>
          <cell r="O13" t="str">
            <v>AC1</v>
          </cell>
          <cell r="Q13" t="str">
            <v/>
          </cell>
          <cell r="R13" t="str">
            <v/>
          </cell>
          <cell r="S13" t="str">
            <v>EUR</v>
          </cell>
          <cell r="T13">
            <v>100</v>
          </cell>
          <cell r="U13">
            <v>0.01</v>
          </cell>
          <cell r="V13">
            <v>1</v>
          </cell>
          <cell r="W13">
            <v>0.01</v>
          </cell>
          <cell r="X13">
            <v>0.01</v>
          </cell>
          <cell r="Y13" t="str">
            <v>OCP</v>
          </cell>
          <cell r="Z13">
            <v>0.01</v>
          </cell>
          <cell r="AA13">
            <v>999.98</v>
          </cell>
          <cell r="AB13" t="str">
            <v>1 cent</v>
          </cell>
          <cell r="AC13" t="str">
            <v>N</v>
          </cell>
          <cell r="AD13">
            <v>0.33333333333333331</v>
          </cell>
          <cell r="AE13">
            <v>0.70833333333333337</v>
          </cell>
          <cell r="AF13">
            <v>0.6875</v>
          </cell>
          <cell r="AG13">
            <v>0.72222222222222221</v>
          </cell>
          <cell r="AH13">
            <v>0.75</v>
          </cell>
          <cell r="AI13" t="str">
            <v>Expiry+1</v>
          </cell>
          <cell r="AJ13" t="str">
            <v>Expiry+4</v>
          </cell>
          <cell r="AK13" t="str">
            <v>Expiry+1</v>
          </cell>
          <cell r="AL13" t="str">
            <v>Expiry+4</v>
          </cell>
          <cell r="AM13" t="str">
            <v>Euroclear</v>
          </cell>
          <cell r="AN13">
            <v>5700</v>
          </cell>
          <cell r="AO13" t="str">
            <v>Travel &amp; Leisure</v>
          </cell>
          <cell r="AP13" t="str">
            <v>ACCP.PA</v>
          </cell>
        </row>
        <row r="14">
          <cell r="C14" t="str">
            <v>ES0132105018</v>
          </cell>
          <cell r="D14" t="str">
            <v>ACX</v>
          </cell>
          <cell r="E14" t="str">
            <v>Bolsa de Madrid</v>
          </cell>
          <cell r="F14" t="str">
            <v>Spain</v>
          </cell>
          <cell r="G14" t="str">
            <v>ACR</v>
          </cell>
          <cell r="H14" t="str">
            <v>QF</v>
          </cell>
          <cell r="I14" t="str">
            <v>QFU</v>
          </cell>
          <cell r="J14" t="str">
            <v>QFQ</v>
          </cell>
          <cell r="K14" t="str">
            <v>QFJ</v>
          </cell>
          <cell r="L14" t="str">
            <v>QFX</v>
          </cell>
          <cell r="M14" t="str">
            <v/>
          </cell>
          <cell r="N14" t="str">
            <v/>
          </cell>
          <cell r="O14" t="str">
            <v/>
          </cell>
          <cell r="P14" t="str">
            <v/>
          </cell>
          <cell r="Q14" t="str">
            <v/>
          </cell>
          <cell r="R14" t="str">
            <v/>
          </cell>
          <cell r="S14" t="str">
            <v>EUR</v>
          </cell>
          <cell r="T14">
            <v>100</v>
          </cell>
          <cell r="U14">
            <v>0.01</v>
          </cell>
          <cell r="V14">
            <v>1</v>
          </cell>
          <cell r="W14">
            <v>0.01</v>
          </cell>
          <cell r="X14">
            <v>0.01</v>
          </cell>
          <cell r="Y14" t="str">
            <v>OCP</v>
          </cell>
          <cell r="Z14">
            <v>0.01</v>
          </cell>
          <cell r="AA14">
            <v>999.98</v>
          </cell>
          <cell r="AB14" t="str">
            <v>1 cent</v>
          </cell>
          <cell r="AC14" t="str">
            <v>N</v>
          </cell>
          <cell r="AD14">
            <v>0.33333333333333331</v>
          </cell>
          <cell r="AE14">
            <v>0.70833333333333337</v>
          </cell>
          <cell r="AF14">
            <v>0.6875</v>
          </cell>
          <cell r="AG14">
            <v>0.72222222222222221</v>
          </cell>
          <cell r="AH14">
            <v>0.75</v>
          </cell>
          <cell r="AI14" t="str">
            <v>Expiry+1</v>
          </cell>
          <cell r="AJ14" t="str">
            <v>Expiry+4</v>
          </cell>
          <cell r="AK14" t="str">
            <v>Expiry+1</v>
          </cell>
          <cell r="AL14" t="str">
            <v>Expiry+4</v>
          </cell>
          <cell r="AM14" t="str">
            <v>Euroclear</v>
          </cell>
          <cell r="AN14">
            <v>1700</v>
          </cell>
          <cell r="AO14" t="str">
            <v>Basic Resources</v>
          </cell>
          <cell r="AP14" t="str">
            <v>ACX.MC</v>
          </cell>
        </row>
        <row r="15">
          <cell r="C15" t="str">
            <v>CH0012138605</v>
          </cell>
          <cell r="D15" t="str">
            <v>ADEN</v>
          </cell>
          <cell r="E15" t="str">
            <v>virt-x</v>
          </cell>
          <cell r="F15" t="str">
            <v>Switzerland</v>
          </cell>
          <cell r="G15" t="str">
            <v>ADC</v>
          </cell>
          <cell r="H15" t="str">
            <v>QV</v>
          </cell>
          <cell r="I15" t="str">
            <v>QVU</v>
          </cell>
          <cell r="J15" t="str">
            <v>QVQ</v>
          </cell>
          <cell r="K15" t="str">
            <v>QVJ</v>
          </cell>
          <cell r="L15" t="str">
            <v>QVX</v>
          </cell>
          <cell r="M15" t="str">
            <v/>
          </cell>
          <cell r="N15" t="str">
            <v/>
          </cell>
          <cell r="O15" t="str">
            <v/>
          </cell>
          <cell r="P15" t="str">
            <v/>
          </cell>
          <cell r="Q15" t="str">
            <v/>
          </cell>
          <cell r="R15" t="str">
            <v/>
          </cell>
          <cell r="S15" t="str">
            <v>CHF</v>
          </cell>
          <cell r="T15">
            <v>100</v>
          </cell>
          <cell r="U15">
            <v>0.05</v>
          </cell>
          <cell r="V15">
            <v>5</v>
          </cell>
          <cell r="W15">
            <v>0.05</v>
          </cell>
          <cell r="X15">
            <v>0.05</v>
          </cell>
          <cell r="Y15" t="str">
            <v>OCP</v>
          </cell>
          <cell r="Z15">
            <v>0.1</v>
          </cell>
          <cell r="AA15">
            <v>9999.7999999999993</v>
          </cell>
          <cell r="AB15" t="str">
            <v>5 cents</v>
          </cell>
          <cell r="AC15" t="str">
            <v>N</v>
          </cell>
          <cell r="AD15">
            <v>0.33333333333333331</v>
          </cell>
          <cell r="AE15">
            <v>0.70833333333333337</v>
          </cell>
          <cell r="AF15">
            <v>0.6875</v>
          </cell>
          <cell r="AG15">
            <v>0.72222222222222221</v>
          </cell>
          <cell r="AH15">
            <v>0.75</v>
          </cell>
          <cell r="AI15" t="str">
            <v>Expiry+1</v>
          </cell>
          <cell r="AJ15" t="str">
            <v>Expiry+4</v>
          </cell>
          <cell r="AK15" t="str">
            <v>Expiry+1</v>
          </cell>
          <cell r="AL15" t="str">
            <v>Expiry+4</v>
          </cell>
          <cell r="AM15" t="str">
            <v>Euroclear</v>
          </cell>
          <cell r="AN15">
            <v>2700</v>
          </cell>
          <cell r="AO15" t="str">
            <v>Industrial Goods &amp; Services</v>
          </cell>
          <cell r="AP15" t="str">
            <v>ADEN.VX</v>
          </cell>
        </row>
        <row r="16">
          <cell r="C16" t="str">
            <v>DE0005003404</v>
          </cell>
          <cell r="D16" t="str">
            <v>ADS</v>
          </cell>
          <cell r="E16" t="str">
            <v>Deutsche Borse</v>
          </cell>
          <cell r="F16" t="str">
            <v>Germany</v>
          </cell>
          <cell r="G16" t="str">
            <v>ADS</v>
          </cell>
          <cell r="H16" t="str">
            <v>FK</v>
          </cell>
          <cell r="I16" t="str">
            <v>FKU</v>
          </cell>
          <cell r="J16" t="str">
            <v>FKQ</v>
          </cell>
          <cell r="K16" t="str">
            <v>FKJ</v>
          </cell>
          <cell r="L16" t="str">
            <v>FKX</v>
          </cell>
          <cell r="M16" t="str">
            <v/>
          </cell>
          <cell r="N16" t="str">
            <v/>
          </cell>
          <cell r="O16" t="str">
            <v/>
          </cell>
          <cell r="P16" t="str">
            <v/>
          </cell>
          <cell r="Q16" t="str">
            <v/>
          </cell>
          <cell r="R16" t="str">
            <v/>
          </cell>
          <cell r="S16" t="str">
            <v>EUR</v>
          </cell>
          <cell r="T16">
            <v>100</v>
          </cell>
          <cell r="U16">
            <v>0.01</v>
          </cell>
          <cell r="V16">
            <v>1</v>
          </cell>
          <cell r="W16">
            <v>0.01</v>
          </cell>
          <cell r="X16">
            <v>0.01</v>
          </cell>
          <cell r="Y16" t="str">
            <v>OCP</v>
          </cell>
          <cell r="Z16">
            <v>0.01</v>
          </cell>
          <cell r="AA16">
            <v>999.98</v>
          </cell>
          <cell r="AB16" t="str">
            <v>1 cent</v>
          </cell>
          <cell r="AC16" t="str">
            <v>N</v>
          </cell>
          <cell r="AD16">
            <v>0.33333333333333331</v>
          </cell>
          <cell r="AE16">
            <v>0.70833333333333337</v>
          </cell>
          <cell r="AF16">
            <v>0.6875</v>
          </cell>
          <cell r="AG16">
            <v>0.72222222222222221</v>
          </cell>
          <cell r="AH16">
            <v>0.75</v>
          </cell>
          <cell r="AI16" t="str">
            <v>Expiry+1</v>
          </cell>
          <cell r="AJ16" t="str">
            <v>Expiry+4</v>
          </cell>
          <cell r="AK16" t="str">
            <v>Expiry+1</v>
          </cell>
          <cell r="AL16" t="str">
            <v>Expiry+4</v>
          </cell>
          <cell r="AM16" t="str">
            <v>Euroclear</v>
          </cell>
          <cell r="AN16">
            <v>3700</v>
          </cell>
          <cell r="AO16" t="str">
            <v>Personal &amp; Household Goods</v>
          </cell>
          <cell r="AP16" t="str">
            <v>ADSG.DE</v>
          </cell>
        </row>
        <row r="17">
          <cell r="C17" t="str">
            <v>NL0000301760</v>
          </cell>
          <cell r="D17" t="str">
            <v>AGN</v>
          </cell>
          <cell r="E17" t="str">
            <v>Euronext Amsterdam</v>
          </cell>
          <cell r="F17" t="str">
            <v>Netherlands</v>
          </cell>
          <cell r="G17" t="str">
            <v>AGN</v>
          </cell>
          <cell r="H17" t="str">
            <v>AF</v>
          </cell>
          <cell r="I17" t="str">
            <v>AFU</v>
          </cell>
          <cell r="J17" t="str">
            <v>AFQ</v>
          </cell>
          <cell r="K17" t="str">
            <v>AFJ</v>
          </cell>
          <cell r="L17" t="str">
            <v>AFX</v>
          </cell>
          <cell r="M17" t="str">
            <v/>
          </cell>
          <cell r="N17" t="str">
            <v/>
          </cell>
          <cell r="O17" t="str">
            <v/>
          </cell>
          <cell r="P17" t="str">
            <v/>
          </cell>
          <cell r="Q17" t="str">
            <v/>
          </cell>
          <cell r="R17" t="str">
            <v>AGN</v>
          </cell>
          <cell r="S17" t="str">
            <v>EUR</v>
          </cell>
          <cell r="T17">
            <v>100</v>
          </cell>
          <cell r="U17">
            <v>0.01</v>
          </cell>
          <cell r="V17">
            <v>1</v>
          </cell>
          <cell r="W17">
            <v>0.01</v>
          </cell>
          <cell r="X17">
            <v>0.01</v>
          </cell>
          <cell r="Y17" t="str">
            <v>OCP</v>
          </cell>
          <cell r="Z17">
            <v>0.01</v>
          </cell>
          <cell r="AA17">
            <v>999.98</v>
          </cell>
          <cell r="AB17" t="str">
            <v>1 cent</v>
          </cell>
          <cell r="AC17" t="str">
            <v>N</v>
          </cell>
          <cell r="AD17">
            <v>0.33333333333333331</v>
          </cell>
          <cell r="AE17">
            <v>0.70833333333333337</v>
          </cell>
          <cell r="AF17">
            <v>0.6875</v>
          </cell>
          <cell r="AG17">
            <v>0.72222222222222221</v>
          </cell>
          <cell r="AH17">
            <v>0.75</v>
          </cell>
          <cell r="AI17" t="str">
            <v>Expiry+1</v>
          </cell>
          <cell r="AJ17" t="str">
            <v>Expiry+4</v>
          </cell>
          <cell r="AK17" t="str">
            <v>Expiry+1</v>
          </cell>
          <cell r="AL17" t="str">
            <v>Expiry+4</v>
          </cell>
          <cell r="AM17" t="str">
            <v>Euroclear</v>
          </cell>
          <cell r="AN17">
            <v>8500</v>
          </cell>
          <cell r="AO17" t="str">
            <v>Insurance</v>
          </cell>
          <cell r="AP17" t="str">
            <v>AEGN.AS</v>
          </cell>
        </row>
        <row r="18">
          <cell r="C18" t="str">
            <v>BE0003755692</v>
          </cell>
          <cell r="D18" t="str">
            <v>AGFB</v>
          </cell>
          <cell r="E18" t="str">
            <v>Euronext Brussels</v>
          </cell>
          <cell r="F18" t="str">
            <v>Belgium</v>
          </cell>
          <cell r="G18" t="str">
            <v>AGE</v>
          </cell>
          <cell r="H18" t="str">
            <v>QJ</v>
          </cell>
          <cell r="I18" t="str">
            <v>QJU</v>
          </cell>
          <cell r="J18" t="str">
            <v>QJQ</v>
          </cell>
          <cell r="K18" t="str">
            <v>QJJ</v>
          </cell>
          <cell r="L18" t="str">
            <v>QJX</v>
          </cell>
          <cell r="M18" t="str">
            <v/>
          </cell>
          <cell r="N18" t="str">
            <v/>
          </cell>
          <cell r="O18" t="str">
            <v/>
          </cell>
          <cell r="P18" t="str">
            <v/>
          </cell>
          <cell r="Q18" t="str">
            <v>AGE</v>
          </cell>
          <cell r="R18" t="str">
            <v/>
          </cell>
          <cell r="S18" t="str">
            <v>EUR</v>
          </cell>
          <cell r="T18">
            <v>100</v>
          </cell>
          <cell r="U18">
            <v>0.01</v>
          </cell>
          <cell r="V18">
            <v>1</v>
          </cell>
          <cell r="W18">
            <v>0.01</v>
          </cell>
          <cell r="X18">
            <v>0.01</v>
          </cell>
          <cell r="Y18" t="str">
            <v>OCP</v>
          </cell>
          <cell r="Z18">
            <v>0.01</v>
          </cell>
          <cell r="AA18">
            <v>999.98</v>
          </cell>
          <cell r="AB18" t="str">
            <v>1 cent</v>
          </cell>
          <cell r="AC18" t="str">
            <v>N</v>
          </cell>
          <cell r="AD18">
            <v>0.33333333333333331</v>
          </cell>
          <cell r="AE18">
            <v>0.70833333333333337</v>
          </cell>
          <cell r="AF18">
            <v>0.6875</v>
          </cell>
          <cell r="AG18">
            <v>0.72222222222222221</v>
          </cell>
          <cell r="AH18">
            <v>0.75</v>
          </cell>
          <cell r="AI18" t="str">
            <v>Expiry+1</v>
          </cell>
          <cell r="AJ18" t="str">
            <v>Expiry+4</v>
          </cell>
          <cell r="AK18" t="str">
            <v>Expiry+1</v>
          </cell>
          <cell r="AL18" t="str">
            <v>Expiry+4</v>
          </cell>
          <cell r="AM18" t="str">
            <v>Euroclear</v>
          </cell>
          <cell r="AN18">
            <v>2700</v>
          </cell>
          <cell r="AO18" t="str">
            <v>Industrial Goods &amp; Services</v>
          </cell>
          <cell r="AP18" t="str">
            <v>AGFAt.BR</v>
          </cell>
        </row>
        <row r="19">
          <cell r="C19" t="str">
            <v>FR0000120073</v>
          </cell>
          <cell r="D19" t="str">
            <v>AI</v>
          </cell>
          <cell r="E19" t="str">
            <v>Euronext Paris</v>
          </cell>
          <cell r="F19" t="str">
            <v>France</v>
          </cell>
          <cell r="G19" t="str">
            <v>AI</v>
          </cell>
          <cell r="H19" t="str">
            <v>AI</v>
          </cell>
          <cell r="I19" t="str">
            <v>AIU</v>
          </cell>
          <cell r="J19" t="str">
            <v>AIQ</v>
          </cell>
          <cell r="K19" t="str">
            <v>AIJ</v>
          </cell>
          <cell r="L19" t="str">
            <v>AIX</v>
          </cell>
          <cell r="M19" t="str">
            <v/>
          </cell>
          <cell r="N19" t="str">
            <v/>
          </cell>
          <cell r="O19" t="str">
            <v>AI1</v>
          </cell>
          <cell r="Q19" t="str">
            <v/>
          </cell>
          <cell r="R19" t="str">
            <v/>
          </cell>
          <cell r="S19" t="str">
            <v>EUR</v>
          </cell>
          <cell r="T19">
            <v>100</v>
          </cell>
          <cell r="U19">
            <v>0.01</v>
          </cell>
          <cell r="V19">
            <v>1</v>
          </cell>
          <cell r="W19">
            <v>0.01</v>
          </cell>
          <cell r="X19">
            <v>0.01</v>
          </cell>
          <cell r="Y19" t="str">
            <v>OCP</v>
          </cell>
          <cell r="Z19">
            <v>0.01</v>
          </cell>
          <cell r="AA19">
            <v>999.98</v>
          </cell>
          <cell r="AB19" t="str">
            <v>1 cent</v>
          </cell>
          <cell r="AC19" t="str">
            <v>N</v>
          </cell>
          <cell r="AD19">
            <v>0.33333333333333331</v>
          </cell>
          <cell r="AE19">
            <v>0.70833333333333337</v>
          </cell>
          <cell r="AF19">
            <v>0.6875</v>
          </cell>
          <cell r="AG19">
            <v>0.72222222222222221</v>
          </cell>
          <cell r="AH19">
            <v>0.75</v>
          </cell>
          <cell r="AI19" t="str">
            <v>Expiry+1</v>
          </cell>
          <cell r="AJ19" t="str">
            <v>Expiry+4</v>
          </cell>
          <cell r="AK19" t="str">
            <v>Expiry+1</v>
          </cell>
          <cell r="AL19" t="str">
            <v>Expiry+4</v>
          </cell>
          <cell r="AM19" t="str">
            <v>Euroclear</v>
          </cell>
          <cell r="AN19">
            <v>1300</v>
          </cell>
          <cell r="AO19" t="str">
            <v>Chemicals</v>
          </cell>
          <cell r="AP19" t="str">
            <v>AIRP.PA</v>
          </cell>
        </row>
        <row r="20">
          <cell r="C20" t="str">
            <v>NL0000009132</v>
          </cell>
          <cell r="D20" t="str">
            <v>AKZA</v>
          </cell>
          <cell r="E20" t="str">
            <v>Euronext Amsterdam</v>
          </cell>
          <cell r="F20" t="str">
            <v>Netherlands</v>
          </cell>
          <cell r="G20" t="str">
            <v>AKZ</v>
          </cell>
          <cell r="H20" t="str">
            <v>AK</v>
          </cell>
          <cell r="I20" t="str">
            <v>AKU</v>
          </cell>
          <cell r="J20" t="str">
            <v>AKQ</v>
          </cell>
          <cell r="K20" t="str">
            <v>AKJ</v>
          </cell>
          <cell r="L20" t="str">
            <v>AKX</v>
          </cell>
          <cell r="M20" t="str">
            <v/>
          </cell>
          <cell r="N20" t="str">
            <v/>
          </cell>
          <cell r="O20" t="str">
            <v/>
          </cell>
          <cell r="P20" t="str">
            <v/>
          </cell>
          <cell r="Q20" t="str">
            <v/>
          </cell>
          <cell r="R20" t="str">
            <v>AKZ</v>
          </cell>
          <cell r="S20" t="str">
            <v>EUR</v>
          </cell>
          <cell r="T20">
            <v>100</v>
          </cell>
          <cell r="U20">
            <v>0.01</v>
          </cell>
          <cell r="V20">
            <v>1</v>
          </cell>
          <cell r="W20">
            <v>0.01</v>
          </cell>
          <cell r="X20">
            <v>0.01</v>
          </cell>
          <cell r="Y20" t="str">
            <v>OCP</v>
          </cell>
          <cell r="Z20">
            <v>0.01</v>
          </cell>
          <cell r="AA20">
            <v>999.98</v>
          </cell>
          <cell r="AB20" t="str">
            <v>1 cent</v>
          </cell>
          <cell r="AC20" t="str">
            <v>N</v>
          </cell>
          <cell r="AD20">
            <v>0.33333333333333331</v>
          </cell>
          <cell r="AE20">
            <v>0.70833333333333337</v>
          </cell>
          <cell r="AF20">
            <v>0.6875</v>
          </cell>
          <cell r="AG20">
            <v>0.72222222222222221</v>
          </cell>
          <cell r="AH20">
            <v>0.75</v>
          </cell>
          <cell r="AI20" t="str">
            <v>Expiry+1</v>
          </cell>
          <cell r="AJ20" t="str">
            <v>Expiry+4</v>
          </cell>
          <cell r="AK20" t="str">
            <v>Expiry+1</v>
          </cell>
          <cell r="AL20" t="str">
            <v>Expiry+4</v>
          </cell>
          <cell r="AM20" t="str">
            <v>Euroclear</v>
          </cell>
          <cell r="AN20">
            <v>1300</v>
          </cell>
          <cell r="AO20" t="str">
            <v>Chemicals</v>
          </cell>
          <cell r="AP20" t="str">
            <v>AKZO.AS</v>
          </cell>
        </row>
        <row r="21">
          <cell r="C21" t="str">
            <v>FR0000130007</v>
          </cell>
          <cell r="D21" t="str">
            <v>CGEB</v>
          </cell>
          <cell r="E21" t="str">
            <v>Euronext Paris</v>
          </cell>
          <cell r="F21" t="str">
            <v>France</v>
          </cell>
          <cell r="G21" t="str">
            <v>CGE</v>
          </cell>
          <cell r="H21" t="str">
            <v>CG</v>
          </cell>
          <cell r="I21" t="str">
            <v>CGU</v>
          </cell>
          <cell r="J21" t="str">
            <v>CGQ</v>
          </cell>
          <cell r="K21" t="str">
            <v>CGJ</v>
          </cell>
          <cell r="L21" t="str">
            <v>CGX</v>
          </cell>
          <cell r="M21" t="str">
            <v/>
          </cell>
          <cell r="N21" t="str">
            <v/>
          </cell>
          <cell r="O21" t="str">
            <v>CG1</v>
          </cell>
          <cell r="Q21" t="str">
            <v/>
          </cell>
          <cell r="R21" t="str">
            <v/>
          </cell>
          <cell r="S21" t="str">
            <v>EUR</v>
          </cell>
          <cell r="T21">
            <v>100</v>
          </cell>
          <cell r="U21">
            <v>0.01</v>
          </cell>
          <cell r="V21">
            <v>1</v>
          </cell>
          <cell r="W21">
            <v>0.01</v>
          </cell>
          <cell r="X21">
            <v>0.01</v>
          </cell>
          <cell r="Y21" t="str">
            <v>OCP</v>
          </cell>
          <cell r="Z21">
            <v>0.01</v>
          </cell>
          <cell r="AA21">
            <v>999.98</v>
          </cell>
          <cell r="AB21" t="str">
            <v>1 cent</v>
          </cell>
          <cell r="AC21" t="str">
            <v>N</v>
          </cell>
          <cell r="AD21">
            <v>0.33333333333333331</v>
          </cell>
          <cell r="AE21">
            <v>0.70833333333333337</v>
          </cell>
          <cell r="AF21">
            <v>0.6875</v>
          </cell>
          <cell r="AG21">
            <v>0.72222222222222221</v>
          </cell>
          <cell r="AH21">
            <v>0.75</v>
          </cell>
          <cell r="AI21" t="str">
            <v>Expiry+1</v>
          </cell>
          <cell r="AJ21" t="str">
            <v>Expiry+4</v>
          </cell>
          <cell r="AK21" t="str">
            <v>Expiry+1</v>
          </cell>
          <cell r="AL21" t="str">
            <v>Expiry+4</v>
          </cell>
          <cell r="AM21" t="str">
            <v>Euroclear</v>
          </cell>
          <cell r="AN21">
            <v>9500</v>
          </cell>
          <cell r="AO21" t="str">
            <v>Technology</v>
          </cell>
          <cell r="AP21" t="str">
            <v>CGEP.PA</v>
          </cell>
        </row>
        <row r="22">
          <cell r="C22" t="str">
            <v>IT0000078193</v>
          </cell>
          <cell r="D22" t="str">
            <v>AL</v>
          </cell>
          <cell r="E22" t="str">
            <v>Borsa Italiana</v>
          </cell>
          <cell r="F22" t="str">
            <v>Italy</v>
          </cell>
          <cell r="G22" t="str">
            <v>ALA</v>
          </cell>
          <cell r="H22" t="str">
            <v>CZ</v>
          </cell>
          <cell r="I22" t="str">
            <v>n/a</v>
          </cell>
          <cell r="J22" t="str">
            <v>CZQ</v>
          </cell>
          <cell r="K22" t="str">
            <v>n/a</v>
          </cell>
          <cell r="L22" t="str">
            <v>CZX</v>
          </cell>
          <cell r="M22" t="str">
            <v/>
          </cell>
          <cell r="N22" t="str">
            <v/>
          </cell>
          <cell r="O22" t="str">
            <v/>
          </cell>
          <cell r="P22" t="str">
            <v/>
          </cell>
          <cell r="Q22" t="str">
            <v/>
          </cell>
          <cell r="R22" t="str">
            <v/>
          </cell>
          <cell r="S22" t="str">
            <v>EUR</v>
          </cell>
          <cell r="T22">
            <v>1000</v>
          </cell>
          <cell r="U22">
            <v>1E-3</v>
          </cell>
          <cell r="V22">
            <v>1</v>
          </cell>
          <cell r="W22">
            <v>1E-3</v>
          </cell>
          <cell r="X22">
            <v>1E-3</v>
          </cell>
          <cell r="Y22" t="str">
            <v>OCP</v>
          </cell>
          <cell r="Z22">
            <v>0.01</v>
          </cell>
          <cell r="AA22">
            <v>999.98</v>
          </cell>
          <cell r="AB22" t="str">
            <v>1 cent</v>
          </cell>
          <cell r="AC22" t="str">
            <v>N</v>
          </cell>
          <cell r="AD22">
            <v>0.33333333333333331</v>
          </cell>
          <cell r="AE22">
            <v>0.70833333333333337</v>
          </cell>
          <cell r="AF22">
            <v>0.6875</v>
          </cell>
          <cell r="AG22">
            <v>0.72222222222222221</v>
          </cell>
          <cell r="AH22">
            <v>0.75</v>
          </cell>
          <cell r="AI22" t="str">
            <v>n/a</v>
          </cell>
          <cell r="AJ22" t="str">
            <v>Expiry+4</v>
          </cell>
          <cell r="AK22" t="str">
            <v>n/a</v>
          </cell>
          <cell r="AL22" t="str">
            <v>Expiry+4</v>
          </cell>
          <cell r="AM22" t="str">
            <v>Euroclear</v>
          </cell>
          <cell r="AN22">
            <v>8500</v>
          </cell>
          <cell r="AO22" t="str">
            <v>Insurance</v>
          </cell>
          <cell r="AP22" t="str">
            <v>ALZI.MI</v>
          </cell>
        </row>
        <row r="23">
          <cell r="C23" t="str">
            <v>GB0000386143</v>
          </cell>
          <cell r="D23" t="str">
            <v>AL.</v>
          </cell>
          <cell r="E23" t="str">
            <v>London Stock Exchange</v>
          </cell>
          <cell r="F23" t="str">
            <v>UK</v>
          </cell>
          <cell r="G23" t="str">
            <v>LEI</v>
          </cell>
          <cell r="H23" t="str">
            <v>EY</v>
          </cell>
          <cell r="I23" t="str">
            <v>EYU</v>
          </cell>
          <cell r="J23" t="str">
            <v>EYQ</v>
          </cell>
          <cell r="K23" t="str">
            <v>EYJ</v>
          </cell>
          <cell r="L23" t="str">
            <v>EYX</v>
          </cell>
          <cell r="M23" t="str">
            <v>LEI</v>
          </cell>
          <cell r="N23" t="str">
            <v/>
          </cell>
          <cell r="O23" t="str">
            <v/>
          </cell>
          <cell r="P23" t="str">
            <v/>
          </cell>
          <cell r="Q23" t="str">
            <v/>
          </cell>
          <cell r="R23" t="str">
            <v/>
          </cell>
          <cell r="S23" t="str">
            <v>GBX</v>
          </cell>
          <cell r="T23">
            <v>1000</v>
          </cell>
          <cell r="U23">
            <v>0.5</v>
          </cell>
          <cell r="V23">
            <v>500</v>
          </cell>
          <cell r="W23">
            <v>0.5</v>
          </cell>
          <cell r="X23">
            <v>0.5</v>
          </cell>
          <cell r="Y23" t="str">
            <v>OCP</v>
          </cell>
          <cell r="Z23">
            <v>1</v>
          </cell>
          <cell r="AA23">
            <v>99998</v>
          </cell>
          <cell r="AB23" t="str">
            <v>1 pence</v>
          </cell>
          <cell r="AC23" t="str">
            <v>Y</v>
          </cell>
          <cell r="AD23">
            <v>0.33333333333333331</v>
          </cell>
          <cell r="AE23">
            <v>0.70833333333333337</v>
          </cell>
          <cell r="AF23">
            <v>0.6875</v>
          </cell>
          <cell r="AG23">
            <v>0.72222222222222221</v>
          </cell>
          <cell r="AH23">
            <v>0.75</v>
          </cell>
          <cell r="AI23" t="str">
            <v>Expiry+1</v>
          </cell>
          <cell r="AJ23" t="str">
            <v>Expiry+4</v>
          </cell>
          <cell r="AK23" t="str">
            <v>Expiry+1</v>
          </cell>
          <cell r="AL23" t="str">
            <v>Expiry+4</v>
          </cell>
          <cell r="AM23" t="str">
            <v>CREST</v>
          </cell>
          <cell r="AN23">
            <v>8300</v>
          </cell>
          <cell r="AO23" t="str">
            <v>Banks</v>
          </cell>
          <cell r="AP23" t="str">
            <v>AL.L</v>
          </cell>
        </row>
        <row r="24">
          <cell r="C24" t="str">
            <v>DE0008404005</v>
          </cell>
          <cell r="D24" t="str">
            <v>ALV</v>
          </cell>
          <cell r="E24" t="str">
            <v>Deutsche Borse</v>
          </cell>
          <cell r="F24" t="str">
            <v>Germany</v>
          </cell>
          <cell r="G24" t="str">
            <v>ALV</v>
          </cell>
          <cell r="H24" t="str">
            <v>AL</v>
          </cell>
          <cell r="I24" t="str">
            <v>ALU</v>
          </cell>
          <cell r="J24" t="str">
            <v>ALQ</v>
          </cell>
          <cell r="K24" t="str">
            <v>ALJ</v>
          </cell>
          <cell r="L24" t="str">
            <v>ALX</v>
          </cell>
          <cell r="M24" t="str">
            <v/>
          </cell>
          <cell r="N24" t="str">
            <v/>
          </cell>
          <cell r="O24" t="str">
            <v>AZ1</v>
          </cell>
          <cell r="P24" t="str">
            <v/>
          </cell>
          <cell r="Q24" t="str">
            <v/>
          </cell>
          <cell r="R24" t="str">
            <v/>
          </cell>
          <cell r="S24" t="str">
            <v>EUR</v>
          </cell>
          <cell r="T24">
            <v>100</v>
          </cell>
          <cell r="U24">
            <v>0.01</v>
          </cell>
          <cell r="V24">
            <v>1</v>
          </cell>
          <cell r="W24">
            <v>0.01</v>
          </cell>
          <cell r="X24">
            <v>0.01</v>
          </cell>
          <cell r="Y24" t="str">
            <v>OCP</v>
          </cell>
          <cell r="Z24">
            <v>0.01</v>
          </cell>
          <cell r="AA24">
            <v>999.98</v>
          </cell>
          <cell r="AB24" t="str">
            <v>1 cent</v>
          </cell>
          <cell r="AC24" t="str">
            <v>N</v>
          </cell>
          <cell r="AD24">
            <v>0.33333333333333331</v>
          </cell>
          <cell r="AE24">
            <v>0.70833333333333337</v>
          </cell>
          <cell r="AF24">
            <v>0.6875</v>
          </cell>
          <cell r="AG24">
            <v>0.72222222222222221</v>
          </cell>
          <cell r="AH24">
            <v>0.75</v>
          </cell>
          <cell r="AI24" t="str">
            <v>Expiry+1</v>
          </cell>
          <cell r="AJ24" t="str">
            <v>Expiry+4</v>
          </cell>
          <cell r="AK24" t="str">
            <v>Expiry+1</v>
          </cell>
          <cell r="AL24" t="str">
            <v>Expiry+4</v>
          </cell>
          <cell r="AM24" t="str">
            <v>Euroclear</v>
          </cell>
          <cell r="AN24">
            <v>8500</v>
          </cell>
          <cell r="AO24" t="str">
            <v>Insurance</v>
          </cell>
          <cell r="AP24" t="str">
            <v>ALVG.DE</v>
          </cell>
        </row>
        <row r="25">
          <cell r="C25" t="str">
            <v>IE0000197834</v>
          </cell>
          <cell r="D25" t="str">
            <v>AIB</v>
          </cell>
          <cell r="E25" t="str">
            <v>Irish Stock Exchange</v>
          </cell>
          <cell r="F25" t="str">
            <v>Ireland</v>
          </cell>
          <cell r="G25" t="str">
            <v>AIB</v>
          </cell>
          <cell r="H25" t="str">
            <v>AJ</v>
          </cell>
          <cell r="I25" t="str">
            <v>AJU</v>
          </cell>
          <cell r="J25" t="str">
            <v>AJQ</v>
          </cell>
          <cell r="K25" t="str">
            <v>AJJ</v>
          </cell>
          <cell r="L25" t="str">
            <v>AJX</v>
          </cell>
          <cell r="M25" t="str">
            <v/>
          </cell>
          <cell r="N25" t="str">
            <v/>
          </cell>
          <cell r="O25" t="str">
            <v/>
          </cell>
          <cell r="P25" t="str">
            <v/>
          </cell>
          <cell r="Q25" t="str">
            <v/>
          </cell>
          <cell r="R25" t="str">
            <v/>
          </cell>
          <cell r="S25" t="str">
            <v>EUR</v>
          </cell>
          <cell r="T25">
            <v>100</v>
          </cell>
          <cell r="U25">
            <v>0.01</v>
          </cell>
          <cell r="V25">
            <v>1</v>
          </cell>
          <cell r="W25">
            <v>0.01</v>
          </cell>
          <cell r="X25">
            <v>0.01</v>
          </cell>
          <cell r="Y25" t="str">
            <v>OCP</v>
          </cell>
          <cell r="Z25">
            <v>0.01</v>
          </cell>
          <cell r="AA25">
            <v>999.98</v>
          </cell>
          <cell r="AB25" t="str">
            <v>1 cent</v>
          </cell>
          <cell r="AC25" t="str">
            <v>N</v>
          </cell>
          <cell r="AD25">
            <v>0.33333333333333331</v>
          </cell>
          <cell r="AE25">
            <v>0.70833333333333337</v>
          </cell>
          <cell r="AF25">
            <v>0.6875</v>
          </cell>
          <cell r="AG25">
            <v>0.72222222222222221</v>
          </cell>
          <cell r="AH25">
            <v>0.75</v>
          </cell>
          <cell r="AI25" t="str">
            <v>Expiry+1</v>
          </cell>
          <cell r="AJ25" t="str">
            <v>Expiry+4</v>
          </cell>
          <cell r="AK25" t="str">
            <v>Expiry+1</v>
          </cell>
          <cell r="AL25" t="str">
            <v>Expiry+4</v>
          </cell>
          <cell r="AM25" t="str">
            <v>CREST</v>
          </cell>
          <cell r="AN25">
            <v>8300</v>
          </cell>
          <cell r="AO25" t="str">
            <v>Banks</v>
          </cell>
          <cell r="AP25" t="str">
            <v>ALBK.I</v>
          </cell>
        </row>
        <row r="26">
          <cell r="C26" t="str">
            <v>GRS015013006</v>
          </cell>
          <cell r="D26" t="str">
            <v>ALPHA</v>
          </cell>
          <cell r="E26" t="str">
            <v>Athens Exchange</v>
          </cell>
          <cell r="F26" t="str">
            <v>Greece</v>
          </cell>
          <cell r="G26" t="str">
            <v>ALP</v>
          </cell>
          <cell r="H26" t="str">
            <v>EQ</v>
          </cell>
          <cell r="I26" t="str">
            <v>EQU</v>
          </cell>
          <cell r="J26" t="str">
            <v>EQQ</v>
          </cell>
          <cell r="K26" t="str">
            <v>EQJ</v>
          </cell>
          <cell r="L26" t="str">
            <v>EQX</v>
          </cell>
          <cell r="M26" t="str">
            <v/>
          </cell>
          <cell r="N26" t="str">
            <v/>
          </cell>
          <cell r="O26" t="str">
            <v/>
          </cell>
          <cell r="P26" t="str">
            <v/>
          </cell>
          <cell r="Q26" t="str">
            <v/>
          </cell>
          <cell r="R26" t="str">
            <v/>
          </cell>
          <cell r="S26" t="str">
            <v>EUR</v>
          </cell>
          <cell r="T26">
            <v>100</v>
          </cell>
          <cell r="U26">
            <v>0.01</v>
          </cell>
          <cell r="V26">
            <v>1</v>
          </cell>
          <cell r="W26">
            <v>0.01</v>
          </cell>
          <cell r="X26">
            <v>0.01</v>
          </cell>
          <cell r="Y26" t="str">
            <v>OCP</v>
          </cell>
          <cell r="Z26">
            <v>0.01</v>
          </cell>
          <cell r="AA26">
            <v>999.98</v>
          </cell>
          <cell r="AB26" t="str">
            <v>1 cent</v>
          </cell>
          <cell r="AC26" t="str">
            <v>N</v>
          </cell>
          <cell r="AD26">
            <v>0.33333333333333331</v>
          </cell>
          <cell r="AE26">
            <v>0.70833333333333337</v>
          </cell>
          <cell r="AF26">
            <v>0.60416666666666663</v>
          </cell>
          <cell r="AG26">
            <v>0.72222222222222221</v>
          </cell>
          <cell r="AH26">
            <v>0.75</v>
          </cell>
          <cell r="AI26" t="str">
            <v>Expiry+1</v>
          </cell>
          <cell r="AJ26" t="str">
            <v>Expiry+4</v>
          </cell>
          <cell r="AK26" t="str">
            <v>Expiry+1</v>
          </cell>
          <cell r="AL26" t="str">
            <v>Expiry+4</v>
          </cell>
          <cell r="AM26" t="str">
            <v>Euroclear</v>
          </cell>
          <cell r="AN26">
            <v>8300</v>
          </cell>
          <cell r="AO26" t="str">
            <v>Banks</v>
          </cell>
          <cell r="AP26" t="str">
            <v>ACBr.AT</v>
          </cell>
        </row>
        <row r="27">
          <cell r="C27" t="str">
            <v>ES0177040013</v>
          </cell>
          <cell r="D27" t="str">
            <v>ALT</v>
          </cell>
          <cell r="E27" t="str">
            <v>Bolsa de Madrid</v>
          </cell>
          <cell r="F27" t="str">
            <v>Spain</v>
          </cell>
          <cell r="G27" t="str">
            <v>ALT</v>
          </cell>
          <cell r="H27" t="str">
            <v>QX</v>
          </cell>
          <cell r="I27" t="str">
            <v>QXU</v>
          </cell>
          <cell r="J27" t="str">
            <v>QXQ</v>
          </cell>
          <cell r="K27" t="str">
            <v>QXJ</v>
          </cell>
          <cell r="L27" t="str">
            <v>QXX</v>
          </cell>
          <cell r="M27" t="str">
            <v/>
          </cell>
          <cell r="N27" t="str">
            <v/>
          </cell>
          <cell r="O27" t="str">
            <v/>
          </cell>
          <cell r="P27" t="str">
            <v/>
          </cell>
          <cell r="Q27" t="str">
            <v/>
          </cell>
          <cell r="R27" t="str">
            <v/>
          </cell>
          <cell r="S27" t="str">
            <v>EUR</v>
          </cell>
          <cell r="T27">
            <v>100</v>
          </cell>
          <cell r="U27">
            <v>0.01</v>
          </cell>
          <cell r="V27">
            <v>1</v>
          </cell>
          <cell r="W27">
            <v>0.01</v>
          </cell>
          <cell r="X27">
            <v>0.01</v>
          </cell>
          <cell r="Y27" t="str">
            <v>OCP</v>
          </cell>
          <cell r="Z27">
            <v>0.01</v>
          </cell>
          <cell r="AA27">
            <v>999.98</v>
          </cell>
          <cell r="AB27" t="str">
            <v>1 cent</v>
          </cell>
          <cell r="AC27" t="str">
            <v>N</v>
          </cell>
          <cell r="AD27">
            <v>0.33333333333333331</v>
          </cell>
          <cell r="AE27">
            <v>0.70833333333333337</v>
          </cell>
          <cell r="AF27">
            <v>0.6875</v>
          </cell>
          <cell r="AG27">
            <v>0.72222222222222221</v>
          </cell>
          <cell r="AH27">
            <v>0.75</v>
          </cell>
          <cell r="AI27" t="str">
            <v>Expiry+1</v>
          </cell>
          <cell r="AJ27" t="str">
            <v>Expiry+4</v>
          </cell>
          <cell r="AK27" t="str">
            <v>Expiry+1</v>
          </cell>
          <cell r="AL27" t="str">
            <v>Expiry+4</v>
          </cell>
          <cell r="AM27" t="str">
            <v>Euroclear</v>
          </cell>
          <cell r="AN27">
            <v>3700</v>
          </cell>
          <cell r="AO27" t="str">
            <v>Personal &amp; Household Goods</v>
          </cell>
          <cell r="AP27" t="str">
            <v>ALT.MC</v>
          </cell>
        </row>
        <row r="28">
          <cell r="C28" t="str">
            <v>DE0007600801</v>
          </cell>
          <cell r="D28" t="str">
            <v>ALT</v>
          </cell>
          <cell r="E28" t="str">
            <v>Deutsche Borse</v>
          </cell>
          <cell r="F28" t="str">
            <v>Germany</v>
          </cell>
          <cell r="G28" t="str">
            <v>ANA</v>
          </cell>
          <cell r="H28" t="str">
            <v>EK</v>
          </cell>
          <cell r="I28" t="str">
            <v>EKU</v>
          </cell>
          <cell r="J28" t="str">
            <v>EKQ</v>
          </cell>
          <cell r="K28" t="str">
            <v>EKJ</v>
          </cell>
          <cell r="L28" t="str">
            <v>EKX</v>
          </cell>
          <cell r="M28" t="str">
            <v/>
          </cell>
          <cell r="N28" t="str">
            <v/>
          </cell>
          <cell r="O28" t="str">
            <v/>
          </cell>
          <cell r="P28" t="str">
            <v/>
          </cell>
          <cell r="Q28" t="str">
            <v/>
          </cell>
          <cell r="R28" t="str">
            <v/>
          </cell>
          <cell r="S28" t="str">
            <v>EUR</v>
          </cell>
          <cell r="T28">
            <v>100</v>
          </cell>
          <cell r="U28">
            <v>0.01</v>
          </cell>
          <cell r="V28">
            <v>1</v>
          </cell>
          <cell r="W28">
            <v>0.01</v>
          </cell>
          <cell r="X28">
            <v>0.01</v>
          </cell>
          <cell r="Y28" t="str">
            <v>OCP</v>
          </cell>
          <cell r="Z28">
            <v>0.01</v>
          </cell>
          <cell r="AA28">
            <v>999.98</v>
          </cell>
          <cell r="AB28" t="str">
            <v>1 cent</v>
          </cell>
          <cell r="AC28" t="str">
            <v>N</v>
          </cell>
          <cell r="AD28">
            <v>0.33333333333333331</v>
          </cell>
          <cell r="AE28">
            <v>0.70833333333333337</v>
          </cell>
          <cell r="AF28">
            <v>0.6875</v>
          </cell>
          <cell r="AG28">
            <v>0.72222222222222221</v>
          </cell>
          <cell r="AH28">
            <v>0.75</v>
          </cell>
          <cell r="AI28" t="str">
            <v>Expiry+1</v>
          </cell>
          <cell r="AJ28" t="str">
            <v>Expiry+4</v>
          </cell>
          <cell r="AK28" t="str">
            <v>Expiry+1</v>
          </cell>
          <cell r="AL28" t="str">
            <v>Expiry+4</v>
          </cell>
          <cell r="AM28" t="str">
            <v>Euroclear</v>
          </cell>
          <cell r="AN28">
            <v>4500</v>
          </cell>
          <cell r="AO28" t="str">
            <v>Health Care</v>
          </cell>
          <cell r="AP28" t="str">
            <v>ALTG.DE</v>
          </cell>
        </row>
        <row r="29">
          <cell r="C29" t="str">
            <v>GB0001282697</v>
          </cell>
          <cell r="D29" t="str">
            <v>AVZ</v>
          </cell>
          <cell r="E29" t="str">
            <v>London Stock Exchange</v>
          </cell>
          <cell r="F29" t="str">
            <v>UK</v>
          </cell>
          <cell r="G29" t="str">
            <v>AVZ</v>
          </cell>
          <cell r="H29" t="str">
            <v>AM</v>
          </cell>
          <cell r="I29" t="str">
            <v>AMU</v>
          </cell>
          <cell r="J29" t="str">
            <v>AMQ</v>
          </cell>
          <cell r="K29" t="str">
            <v>AMJ</v>
          </cell>
          <cell r="L29" t="str">
            <v>AMX</v>
          </cell>
          <cell r="M29" t="str">
            <v>AVZ</v>
          </cell>
          <cell r="N29" t="str">
            <v>AMX</v>
          </cell>
          <cell r="O29" t="str">
            <v/>
          </cell>
          <cell r="P29" t="str">
            <v/>
          </cell>
          <cell r="Q29" t="str">
            <v/>
          </cell>
          <cell r="R29" t="str">
            <v/>
          </cell>
          <cell r="S29" t="str">
            <v>GBX</v>
          </cell>
          <cell r="T29">
            <v>1000</v>
          </cell>
          <cell r="U29">
            <v>0.5</v>
          </cell>
          <cell r="V29">
            <v>500</v>
          </cell>
          <cell r="W29">
            <v>0.5</v>
          </cell>
          <cell r="X29">
            <v>0.5</v>
          </cell>
          <cell r="Y29" t="str">
            <v>OCP</v>
          </cell>
          <cell r="Z29">
            <v>1</v>
          </cell>
          <cell r="AA29">
            <v>99998</v>
          </cell>
          <cell r="AB29" t="str">
            <v>1 pence</v>
          </cell>
          <cell r="AC29" t="str">
            <v>Y</v>
          </cell>
          <cell r="AD29">
            <v>0.33333333333333331</v>
          </cell>
          <cell r="AE29">
            <v>0.70833333333333337</v>
          </cell>
          <cell r="AF29">
            <v>0.6875</v>
          </cell>
          <cell r="AG29">
            <v>0.72222222222222221</v>
          </cell>
          <cell r="AH29">
            <v>0.75</v>
          </cell>
          <cell r="AI29" t="str">
            <v>Expiry+1</v>
          </cell>
          <cell r="AJ29" t="str">
            <v>Expiry+4</v>
          </cell>
          <cell r="AK29" t="str">
            <v>Expiry+1</v>
          </cell>
          <cell r="AL29" t="str">
            <v>Expiry+4</v>
          </cell>
          <cell r="AM29" t="str">
            <v>CREST</v>
          </cell>
          <cell r="AN29">
            <v>8700</v>
          </cell>
          <cell r="AO29" t="str">
            <v>Financial Services</v>
          </cell>
          <cell r="AP29" t="str">
            <v>AVZ.L</v>
          </cell>
        </row>
        <row r="30">
          <cell r="C30" t="str">
            <v>GB0004901517</v>
          </cell>
          <cell r="D30" t="str">
            <v>AAL</v>
          </cell>
          <cell r="E30" t="str">
            <v>London Stock Exchange</v>
          </cell>
          <cell r="F30" t="str">
            <v>UK</v>
          </cell>
          <cell r="G30" t="str">
            <v>AAM</v>
          </cell>
          <cell r="H30" t="str">
            <v>AA</v>
          </cell>
          <cell r="I30" t="str">
            <v>AAU</v>
          </cell>
          <cell r="J30" t="str">
            <v>AAQ</v>
          </cell>
          <cell r="K30" t="str">
            <v>AAJ</v>
          </cell>
          <cell r="L30" t="str">
            <v>AAX</v>
          </cell>
          <cell r="M30" t="str">
            <v>AAM</v>
          </cell>
          <cell r="N30" t="str">
            <v>AAX</v>
          </cell>
          <cell r="O30" t="str">
            <v/>
          </cell>
          <cell r="P30" t="str">
            <v/>
          </cell>
          <cell r="Q30" t="str">
            <v/>
          </cell>
          <cell r="R30" t="str">
            <v/>
          </cell>
          <cell r="S30" t="str">
            <v>GBX</v>
          </cell>
          <cell r="T30">
            <v>1000</v>
          </cell>
          <cell r="U30">
            <v>0.5</v>
          </cell>
          <cell r="V30">
            <v>500</v>
          </cell>
          <cell r="W30">
            <v>0.5</v>
          </cell>
          <cell r="X30">
            <v>0.5</v>
          </cell>
          <cell r="Y30" t="str">
            <v>OCP</v>
          </cell>
          <cell r="Z30">
            <v>1</v>
          </cell>
          <cell r="AA30">
            <v>99998</v>
          </cell>
          <cell r="AB30" t="str">
            <v>1 pence</v>
          </cell>
          <cell r="AC30" t="str">
            <v>Y</v>
          </cell>
          <cell r="AD30">
            <v>0.33333333333333331</v>
          </cell>
          <cell r="AE30">
            <v>0.70833333333333337</v>
          </cell>
          <cell r="AF30">
            <v>0.6875</v>
          </cell>
          <cell r="AG30">
            <v>0.72222222222222221</v>
          </cell>
          <cell r="AH30">
            <v>0.75</v>
          </cell>
          <cell r="AI30" t="str">
            <v>Expiry+1</v>
          </cell>
          <cell r="AJ30" t="str">
            <v>Expiry+4</v>
          </cell>
          <cell r="AK30" t="str">
            <v>Expiry+1</v>
          </cell>
          <cell r="AL30" t="str">
            <v>Expiry+4</v>
          </cell>
          <cell r="AM30" t="str">
            <v>CREST</v>
          </cell>
          <cell r="AN30">
            <v>1700</v>
          </cell>
          <cell r="AO30" t="str">
            <v>Basic Resources</v>
          </cell>
          <cell r="AP30" t="str">
            <v>AAL.L</v>
          </cell>
        </row>
        <row r="31">
          <cell r="C31" t="str">
            <v>DK0010244508</v>
          </cell>
          <cell r="D31" t="str">
            <v>MAERSKB</v>
          </cell>
          <cell r="E31" t="str">
            <v>Copenhagen Stock Exchange</v>
          </cell>
          <cell r="F31" t="str">
            <v>Denmark</v>
          </cell>
          <cell r="G31" t="str">
            <v>MAE</v>
          </cell>
          <cell r="H31" t="str">
            <v>MA</v>
          </cell>
          <cell r="I31" t="str">
            <v>MAU</v>
          </cell>
          <cell r="J31" t="str">
            <v>MAQ</v>
          </cell>
          <cell r="K31" t="str">
            <v>MAJ</v>
          </cell>
          <cell r="L31" t="str">
            <v>MAX</v>
          </cell>
          <cell r="M31" t="str">
            <v/>
          </cell>
          <cell r="N31" t="str">
            <v/>
          </cell>
          <cell r="O31" t="str">
            <v/>
          </cell>
          <cell r="P31" t="str">
            <v/>
          </cell>
          <cell r="Q31" t="str">
            <v/>
          </cell>
          <cell r="R31" t="str">
            <v/>
          </cell>
          <cell r="S31" t="str">
            <v>DKK</v>
          </cell>
          <cell r="T31">
            <v>100</v>
          </cell>
          <cell r="U31">
            <v>1</v>
          </cell>
          <cell r="V31">
            <v>100</v>
          </cell>
          <cell r="W31">
            <v>1</v>
          </cell>
          <cell r="X31">
            <v>1</v>
          </cell>
          <cell r="Y31" t="str">
            <v>OCP</v>
          </cell>
          <cell r="Z31">
            <v>1</v>
          </cell>
          <cell r="AA31">
            <v>99998</v>
          </cell>
          <cell r="AB31" t="str">
            <v>1 Krona</v>
          </cell>
          <cell r="AC31" t="str">
            <v>N</v>
          </cell>
          <cell r="AD31">
            <v>0.33333333333333331</v>
          </cell>
          <cell r="AE31">
            <v>0.70833333333333337</v>
          </cell>
          <cell r="AF31">
            <v>0.66666666666666663</v>
          </cell>
          <cell r="AG31">
            <v>0.72222222222222221</v>
          </cell>
          <cell r="AH31">
            <v>0.75</v>
          </cell>
          <cell r="AI31" t="str">
            <v>Expiry+1</v>
          </cell>
          <cell r="AJ31" t="str">
            <v>Expiry+4</v>
          </cell>
          <cell r="AK31" t="str">
            <v>Expiry+1</v>
          </cell>
          <cell r="AL31" t="str">
            <v>Expiry+4</v>
          </cell>
          <cell r="AM31" t="str">
            <v>Euroclear</v>
          </cell>
          <cell r="AN31">
            <v>2700</v>
          </cell>
          <cell r="AO31" t="str">
            <v>Industrial Goods &amp; Services</v>
          </cell>
          <cell r="AP31" t="str">
            <v>MAERSKb.CO</v>
          </cell>
        </row>
        <row r="32">
          <cell r="C32" t="str">
            <v>LU0140205948</v>
          </cell>
          <cell r="D32" t="str">
            <v>LORB</v>
          </cell>
          <cell r="E32" t="str">
            <v>Euronext Paris</v>
          </cell>
          <cell r="F32" t="str">
            <v>France</v>
          </cell>
          <cell r="G32" t="str">
            <v>LOR</v>
          </cell>
          <cell r="H32" t="str">
            <v>LO</v>
          </cell>
          <cell r="I32" t="str">
            <v>LOU</v>
          </cell>
          <cell r="J32" t="str">
            <v>LOQ</v>
          </cell>
          <cell r="K32" t="str">
            <v>LOJ</v>
          </cell>
          <cell r="L32" t="str">
            <v>LOX</v>
          </cell>
          <cell r="M32" t="str">
            <v/>
          </cell>
          <cell r="N32" t="str">
            <v/>
          </cell>
          <cell r="O32" t="str">
            <v>LO1</v>
          </cell>
          <cell r="Q32" t="str">
            <v/>
          </cell>
          <cell r="R32" t="str">
            <v/>
          </cell>
          <cell r="S32" t="str">
            <v>EUR</v>
          </cell>
          <cell r="T32">
            <v>100</v>
          </cell>
          <cell r="U32">
            <v>0.01</v>
          </cell>
          <cell r="V32">
            <v>1</v>
          </cell>
          <cell r="W32">
            <v>0.01</v>
          </cell>
          <cell r="X32">
            <v>0.01</v>
          </cell>
          <cell r="Y32" t="str">
            <v>OCP</v>
          </cell>
          <cell r="Z32">
            <v>0.01</v>
          </cell>
          <cell r="AA32">
            <v>999.98</v>
          </cell>
          <cell r="AB32" t="str">
            <v>1 cent</v>
          </cell>
          <cell r="AC32" t="str">
            <v>N</v>
          </cell>
          <cell r="AD32">
            <v>0.33333333333333331</v>
          </cell>
          <cell r="AE32">
            <v>0.70833333333333337</v>
          </cell>
          <cell r="AF32">
            <v>0.6875</v>
          </cell>
          <cell r="AG32">
            <v>0.72222222222222221</v>
          </cell>
          <cell r="AH32">
            <v>0.75</v>
          </cell>
          <cell r="AI32" t="str">
            <v>Expiry+1</v>
          </cell>
          <cell r="AJ32" t="str">
            <v>Expiry+4</v>
          </cell>
          <cell r="AK32" t="str">
            <v>Expiry+1</v>
          </cell>
          <cell r="AL32" t="str">
            <v>Expiry+4</v>
          </cell>
          <cell r="AM32" t="str">
            <v>Euroclear</v>
          </cell>
          <cell r="AN32">
            <v>1700</v>
          </cell>
          <cell r="AO32" t="str">
            <v>Basic Resources</v>
          </cell>
          <cell r="AP32" t="str">
            <v>CELR.PA</v>
          </cell>
        </row>
        <row r="33">
          <cell r="C33" t="str">
            <v>NL0000334365</v>
          </cell>
          <cell r="D33" t="str">
            <v>ASML</v>
          </cell>
          <cell r="E33" t="str">
            <v>Euronext Amsterdam</v>
          </cell>
          <cell r="F33" t="str">
            <v>Netherlands</v>
          </cell>
          <cell r="G33" t="str">
            <v>ASL</v>
          </cell>
          <cell r="H33" t="str">
            <v>FD</v>
          </cell>
          <cell r="I33" t="str">
            <v>FDU</v>
          </cell>
          <cell r="J33" t="str">
            <v>FDQ</v>
          </cell>
          <cell r="K33" t="str">
            <v>FDJ</v>
          </cell>
          <cell r="L33" t="str">
            <v>FDX</v>
          </cell>
          <cell r="M33" t="str">
            <v/>
          </cell>
          <cell r="N33" t="str">
            <v/>
          </cell>
          <cell r="O33" t="str">
            <v/>
          </cell>
          <cell r="P33" t="str">
            <v/>
          </cell>
          <cell r="Q33" t="str">
            <v/>
          </cell>
          <cell r="R33" t="str">
            <v>ASL</v>
          </cell>
          <cell r="S33" t="str">
            <v>EUR</v>
          </cell>
          <cell r="T33">
            <v>100</v>
          </cell>
          <cell r="U33">
            <v>0.01</v>
          </cell>
          <cell r="V33">
            <v>1</v>
          </cell>
          <cell r="W33">
            <v>0.01</v>
          </cell>
          <cell r="X33">
            <v>0.01</v>
          </cell>
          <cell r="Y33" t="str">
            <v>OCP</v>
          </cell>
          <cell r="Z33">
            <v>0.01</v>
          </cell>
          <cell r="AA33">
            <v>999.98</v>
          </cell>
          <cell r="AB33" t="str">
            <v>1 cent</v>
          </cell>
          <cell r="AC33" t="str">
            <v>N</v>
          </cell>
          <cell r="AD33">
            <v>0.33333333333333331</v>
          </cell>
          <cell r="AE33">
            <v>0.70833333333333337</v>
          </cell>
          <cell r="AF33">
            <v>0.6875</v>
          </cell>
          <cell r="AG33">
            <v>0.72222222222222221</v>
          </cell>
          <cell r="AH33">
            <v>0.75</v>
          </cell>
          <cell r="AI33" t="str">
            <v>Expiry+1</v>
          </cell>
          <cell r="AJ33" t="str">
            <v>Expiry+4</v>
          </cell>
          <cell r="AK33" t="str">
            <v>Expiry+1</v>
          </cell>
          <cell r="AL33" t="str">
            <v>Expiry+4</v>
          </cell>
          <cell r="AM33" t="str">
            <v>Euroclear</v>
          </cell>
          <cell r="AN33">
            <v>9500</v>
          </cell>
          <cell r="AO33" t="str">
            <v>Technology</v>
          </cell>
          <cell r="AP33" t="str">
            <v>ASML.AS</v>
          </cell>
        </row>
        <row r="34">
          <cell r="C34" t="str">
            <v>IT0000062072</v>
          </cell>
          <cell r="D34" t="str">
            <v>G</v>
          </cell>
          <cell r="E34" t="str">
            <v>Borsa Italiana</v>
          </cell>
          <cell r="F34" t="str">
            <v>Italy</v>
          </cell>
          <cell r="G34" t="str">
            <v>GEN</v>
          </cell>
          <cell r="H34" t="str">
            <v>GX</v>
          </cell>
          <cell r="I34" t="str">
            <v>n/a</v>
          </cell>
          <cell r="J34" t="str">
            <v>GXQ</v>
          </cell>
          <cell r="K34" t="str">
            <v>n/a</v>
          </cell>
          <cell r="L34" t="str">
            <v>GXX</v>
          </cell>
          <cell r="M34" t="str">
            <v/>
          </cell>
          <cell r="N34" t="str">
            <v/>
          </cell>
          <cell r="O34" t="str">
            <v/>
          </cell>
          <cell r="P34" t="str">
            <v/>
          </cell>
          <cell r="Q34" t="str">
            <v/>
          </cell>
          <cell r="R34" t="str">
            <v/>
          </cell>
          <cell r="S34" t="str">
            <v>EUR</v>
          </cell>
          <cell r="T34">
            <v>1000</v>
          </cell>
          <cell r="U34">
            <v>1E-3</v>
          </cell>
          <cell r="V34">
            <v>1</v>
          </cell>
          <cell r="W34">
            <v>1E-3</v>
          </cell>
          <cell r="X34">
            <v>1E-3</v>
          </cell>
          <cell r="Y34" t="str">
            <v>OCP</v>
          </cell>
          <cell r="Z34">
            <v>0.01</v>
          </cell>
          <cell r="AA34">
            <v>999.98</v>
          </cell>
          <cell r="AB34" t="str">
            <v>1 cent</v>
          </cell>
          <cell r="AC34" t="str">
            <v>N</v>
          </cell>
          <cell r="AD34">
            <v>0.33333333333333331</v>
          </cell>
          <cell r="AE34">
            <v>0.70833333333333337</v>
          </cell>
          <cell r="AF34">
            <v>0.6875</v>
          </cell>
          <cell r="AG34">
            <v>0.72222222222222221</v>
          </cell>
          <cell r="AH34">
            <v>0.75</v>
          </cell>
          <cell r="AI34" t="str">
            <v>n/a</v>
          </cell>
          <cell r="AJ34" t="str">
            <v>Expiry+4</v>
          </cell>
          <cell r="AK34" t="str">
            <v>n/a</v>
          </cell>
          <cell r="AL34" t="str">
            <v>Expiry+4</v>
          </cell>
          <cell r="AM34" t="str">
            <v>Euroclear</v>
          </cell>
          <cell r="AN34">
            <v>8500</v>
          </cell>
          <cell r="AO34" t="str">
            <v>Insurance</v>
          </cell>
          <cell r="AP34" t="str">
            <v>GASI.MI</v>
          </cell>
        </row>
        <row r="35">
          <cell r="C35" t="str">
            <v>FR0000125924</v>
          </cell>
          <cell r="D35" t="str">
            <v>AGF</v>
          </cell>
          <cell r="E35" t="str">
            <v>Euronext Paris</v>
          </cell>
          <cell r="F35" t="str">
            <v>France</v>
          </cell>
          <cell r="G35" t="str">
            <v>AFG</v>
          </cell>
          <cell r="H35" t="str">
            <v>AW</v>
          </cell>
          <cell r="I35" t="str">
            <v>AWU</v>
          </cell>
          <cell r="J35" t="str">
            <v>AWQ</v>
          </cell>
          <cell r="K35" t="str">
            <v>AWJ</v>
          </cell>
          <cell r="L35" t="str">
            <v>AWX</v>
          </cell>
          <cell r="M35" t="str">
            <v/>
          </cell>
          <cell r="N35" t="str">
            <v/>
          </cell>
          <cell r="O35" t="str">
            <v>AG1</v>
          </cell>
          <cell r="Q35" t="str">
            <v/>
          </cell>
          <cell r="R35" t="str">
            <v/>
          </cell>
          <cell r="S35" t="str">
            <v>EUR</v>
          </cell>
          <cell r="T35">
            <v>100</v>
          </cell>
          <cell r="U35">
            <v>0.01</v>
          </cell>
          <cell r="V35">
            <v>1</v>
          </cell>
          <cell r="W35">
            <v>0.01</v>
          </cell>
          <cell r="X35">
            <v>0.01</v>
          </cell>
          <cell r="Y35" t="str">
            <v>OCP</v>
          </cell>
          <cell r="Z35">
            <v>0.01</v>
          </cell>
          <cell r="AA35">
            <v>999.98</v>
          </cell>
          <cell r="AB35" t="str">
            <v>1 cent</v>
          </cell>
          <cell r="AC35" t="str">
            <v>N</v>
          </cell>
          <cell r="AD35">
            <v>0.33333333333333331</v>
          </cell>
          <cell r="AE35">
            <v>0.70833333333333337</v>
          </cell>
          <cell r="AF35">
            <v>0.6875</v>
          </cell>
          <cell r="AG35">
            <v>0.72222222222222221</v>
          </cell>
          <cell r="AH35">
            <v>0.75</v>
          </cell>
          <cell r="AI35" t="str">
            <v>Expiry+1</v>
          </cell>
          <cell r="AJ35" t="str">
            <v>Expiry+4</v>
          </cell>
          <cell r="AK35" t="str">
            <v>Expiry+1</v>
          </cell>
          <cell r="AL35" t="str">
            <v>Expiry+4</v>
          </cell>
          <cell r="AM35" t="str">
            <v>Euroclear</v>
          </cell>
          <cell r="AN35">
            <v>8500</v>
          </cell>
          <cell r="AO35" t="str">
            <v>Insurance</v>
          </cell>
          <cell r="AP35" t="str">
            <v>AGFP.PA</v>
          </cell>
        </row>
        <row r="36">
          <cell r="C36" t="str">
            <v>GB0009895292</v>
          </cell>
          <cell r="D36" t="str">
            <v>AZN</v>
          </cell>
          <cell r="E36" t="str">
            <v>London Stock Exchange</v>
          </cell>
          <cell r="F36" t="str">
            <v>UK</v>
          </cell>
          <cell r="G36" t="str">
            <v>AZA</v>
          </cell>
          <cell r="H36" t="str">
            <v>AZ</v>
          </cell>
          <cell r="I36" t="str">
            <v>AZU</v>
          </cell>
          <cell r="J36" t="str">
            <v>AZQ</v>
          </cell>
          <cell r="K36" t="str">
            <v>AZJ</v>
          </cell>
          <cell r="L36" t="str">
            <v>AZX</v>
          </cell>
          <cell r="M36" t="str">
            <v>AZA</v>
          </cell>
          <cell r="N36" t="str">
            <v>AZX</v>
          </cell>
          <cell r="O36" t="str">
            <v/>
          </cell>
          <cell r="P36" t="str">
            <v/>
          </cell>
          <cell r="Q36" t="str">
            <v/>
          </cell>
          <cell r="R36" t="str">
            <v/>
          </cell>
          <cell r="S36" t="str">
            <v>GBX</v>
          </cell>
          <cell r="T36">
            <v>1000</v>
          </cell>
          <cell r="U36">
            <v>0.5</v>
          </cell>
          <cell r="V36">
            <v>500</v>
          </cell>
          <cell r="W36">
            <v>0.5</v>
          </cell>
          <cell r="X36">
            <v>0.5</v>
          </cell>
          <cell r="Y36" t="str">
            <v>OCP</v>
          </cell>
          <cell r="Z36">
            <v>1</v>
          </cell>
          <cell r="AA36">
            <v>99998</v>
          </cell>
          <cell r="AB36" t="str">
            <v>1 pence</v>
          </cell>
          <cell r="AC36" t="str">
            <v>Y</v>
          </cell>
          <cell r="AD36">
            <v>0.33333333333333331</v>
          </cell>
          <cell r="AE36">
            <v>0.70833333333333337</v>
          </cell>
          <cell r="AF36">
            <v>0.6875</v>
          </cell>
          <cell r="AG36">
            <v>0.72222222222222221</v>
          </cell>
          <cell r="AH36">
            <v>0.75</v>
          </cell>
          <cell r="AI36" t="str">
            <v>Expiry+1</v>
          </cell>
          <cell r="AJ36" t="str">
            <v>Expiry+4</v>
          </cell>
          <cell r="AK36" t="str">
            <v>Expiry+1</v>
          </cell>
          <cell r="AL36" t="str">
            <v>Expiry+4</v>
          </cell>
          <cell r="AM36" t="str">
            <v>CREST</v>
          </cell>
          <cell r="AN36">
            <v>4500</v>
          </cell>
          <cell r="AO36" t="str">
            <v>Health Care</v>
          </cell>
          <cell r="AP36" t="str">
            <v>AZN.L</v>
          </cell>
        </row>
        <row r="37">
          <cell r="C37" t="str">
            <v>GB0009895292</v>
          </cell>
          <cell r="D37" t="str">
            <v>AZN</v>
          </cell>
          <cell r="E37" t="str">
            <v>Stockholmborsen</v>
          </cell>
          <cell r="F37" t="str">
            <v>Sweden</v>
          </cell>
          <cell r="G37" t="str">
            <v>ZNA</v>
          </cell>
          <cell r="H37" t="str">
            <v>ZN</v>
          </cell>
          <cell r="I37" t="str">
            <v>ZNU</v>
          </cell>
          <cell r="J37" t="str">
            <v>ZNQ</v>
          </cell>
          <cell r="K37" t="str">
            <v>ZNJ</v>
          </cell>
          <cell r="L37" t="str">
            <v>ZNX</v>
          </cell>
          <cell r="O37" t="str">
            <v/>
          </cell>
          <cell r="P37" t="str">
            <v/>
          </cell>
          <cell r="Q37" t="str">
            <v/>
          </cell>
          <cell r="R37" t="str">
            <v/>
          </cell>
          <cell r="S37" t="str">
            <v>SEK</v>
          </cell>
          <cell r="T37">
            <v>100</v>
          </cell>
          <cell r="U37">
            <v>0.01</v>
          </cell>
          <cell r="V37">
            <v>1</v>
          </cell>
          <cell r="W37">
            <v>0.01</v>
          </cell>
          <cell r="X37">
            <v>0.01</v>
          </cell>
          <cell r="Y37" t="str">
            <v>OCP</v>
          </cell>
          <cell r="Z37">
            <v>0.01</v>
          </cell>
          <cell r="AA37">
            <v>999.98</v>
          </cell>
          <cell r="AB37" t="str">
            <v>1 cent</v>
          </cell>
          <cell r="AC37" t="str">
            <v>N</v>
          </cell>
          <cell r="AD37">
            <v>0.33333333333333331</v>
          </cell>
          <cell r="AE37">
            <v>0.70833333333333337</v>
          </cell>
          <cell r="AF37">
            <v>0.6875</v>
          </cell>
          <cell r="AG37">
            <v>0.72222222222222221</v>
          </cell>
          <cell r="AH37">
            <v>0.75</v>
          </cell>
          <cell r="AI37" t="str">
            <v>Expiry+1</v>
          </cell>
          <cell r="AJ37" t="str">
            <v>Expiry+4</v>
          </cell>
          <cell r="AK37" t="str">
            <v>Expiry+1</v>
          </cell>
          <cell r="AL37" t="str">
            <v>Expiry+4</v>
          </cell>
          <cell r="AM37" t="str">
            <v>Euroclear</v>
          </cell>
          <cell r="AN37">
            <v>4500</v>
          </cell>
          <cell r="AO37" t="str">
            <v>Health Care</v>
          </cell>
          <cell r="AP37" t="str">
            <v>AZN.L</v>
          </cell>
        </row>
        <row r="38">
          <cell r="C38" t="str">
            <v>SE0000101032</v>
          </cell>
          <cell r="D38" t="str">
            <v>ATCO A</v>
          </cell>
          <cell r="E38" t="str">
            <v>Stockholmborsen</v>
          </cell>
          <cell r="F38" t="str">
            <v>Sweden</v>
          </cell>
          <cell r="G38" t="str">
            <v>ATA</v>
          </cell>
          <cell r="H38" t="str">
            <v>AT</v>
          </cell>
          <cell r="I38" t="str">
            <v>ATU</v>
          </cell>
          <cell r="J38" t="str">
            <v>ATQ</v>
          </cell>
          <cell r="K38" t="str">
            <v>ATJ</v>
          </cell>
          <cell r="L38" t="str">
            <v>ATX</v>
          </cell>
          <cell r="M38" t="str">
            <v/>
          </cell>
          <cell r="N38" t="str">
            <v/>
          </cell>
          <cell r="O38" t="str">
            <v/>
          </cell>
          <cell r="P38" t="str">
            <v/>
          </cell>
          <cell r="Q38" t="str">
            <v/>
          </cell>
          <cell r="R38" t="str">
            <v/>
          </cell>
          <cell r="S38" t="str">
            <v>SEK</v>
          </cell>
          <cell r="T38">
            <v>100</v>
          </cell>
          <cell r="U38">
            <v>0.01</v>
          </cell>
          <cell r="V38">
            <v>1</v>
          </cell>
          <cell r="W38">
            <v>0.01</v>
          </cell>
          <cell r="X38">
            <v>0.01</v>
          </cell>
          <cell r="Y38" t="str">
            <v>OCP</v>
          </cell>
          <cell r="Z38">
            <v>0.01</v>
          </cell>
          <cell r="AA38">
            <v>999.98</v>
          </cell>
          <cell r="AB38" t="str">
            <v>1 cent</v>
          </cell>
          <cell r="AC38" t="str">
            <v>N</v>
          </cell>
          <cell r="AD38">
            <v>0.33333333333333331</v>
          </cell>
          <cell r="AE38">
            <v>0.70833333333333337</v>
          </cell>
          <cell r="AF38">
            <v>0.6875</v>
          </cell>
          <cell r="AG38">
            <v>0.72222222222222221</v>
          </cell>
          <cell r="AH38">
            <v>0.75</v>
          </cell>
          <cell r="AI38" t="str">
            <v>Expiry+1</v>
          </cell>
          <cell r="AJ38" t="str">
            <v>Expiry+4</v>
          </cell>
          <cell r="AK38" t="str">
            <v>Expiry+1</v>
          </cell>
          <cell r="AL38" t="str">
            <v>Expiry+4</v>
          </cell>
          <cell r="AM38" t="str">
            <v>Euroclear</v>
          </cell>
          <cell r="AN38">
            <v>2700</v>
          </cell>
          <cell r="AO38" t="str">
            <v>Industrial Goods &amp; Services</v>
          </cell>
          <cell r="AP38" t="str">
            <v>ATCOa.ST</v>
          </cell>
        </row>
        <row r="39">
          <cell r="C39" t="str">
            <v>IT0003506190</v>
          </cell>
          <cell r="D39" t="str">
            <v>AUTO</v>
          </cell>
          <cell r="E39" t="str">
            <v>Borsa Italiana</v>
          </cell>
          <cell r="F39" t="str">
            <v>Italy</v>
          </cell>
          <cell r="G39" t="str">
            <v>ATS</v>
          </cell>
          <cell r="H39" t="str">
            <v>AU</v>
          </cell>
          <cell r="I39" t="str">
            <v>n/a</v>
          </cell>
          <cell r="J39" t="str">
            <v>AUQ</v>
          </cell>
          <cell r="K39" t="str">
            <v>n/a</v>
          </cell>
          <cell r="L39" t="str">
            <v>AUX</v>
          </cell>
          <cell r="M39" t="str">
            <v/>
          </cell>
          <cell r="N39" t="str">
            <v/>
          </cell>
          <cell r="O39" t="str">
            <v/>
          </cell>
          <cell r="P39" t="str">
            <v/>
          </cell>
          <cell r="Q39" t="str">
            <v/>
          </cell>
          <cell r="R39" t="str">
            <v/>
          </cell>
          <cell r="S39" t="str">
            <v>EUR</v>
          </cell>
          <cell r="T39">
            <v>1000</v>
          </cell>
          <cell r="U39">
            <v>1E-3</v>
          </cell>
          <cell r="V39">
            <v>1</v>
          </cell>
          <cell r="W39">
            <v>1E-3</v>
          </cell>
          <cell r="X39">
            <v>1E-3</v>
          </cell>
          <cell r="Y39" t="str">
            <v>OCP</v>
          </cell>
          <cell r="Z39">
            <v>0.01</v>
          </cell>
          <cell r="AA39">
            <v>999.98</v>
          </cell>
          <cell r="AB39" t="str">
            <v>1 cent</v>
          </cell>
          <cell r="AC39" t="str">
            <v>N</v>
          </cell>
          <cell r="AD39">
            <v>0.33333333333333331</v>
          </cell>
          <cell r="AE39">
            <v>0.70833333333333337</v>
          </cell>
          <cell r="AF39">
            <v>0.6875</v>
          </cell>
          <cell r="AG39">
            <v>0.72222222222222221</v>
          </cell>
          <cell r="AH39">
            <v>0.75</v>
          </cell>
          <cell r="AI39" t="str">
            <v>n/a</v>
          </cell>
          <cell r="AJ39" t="str">
            <v>Expiry+4</v>
          </cell>
          <cell r="AK39" t="str">
            <v>n/a</v>
          </cell>
          <cell r="AL39" t="str">
            <v>Expiry+4</v>
          </cell>
          <cell r="AM39" t="str">
            <v>Euroclear</v>
          </cell>
          <cell r="AN39">
            <v>2700</v>
          </cell>
          <cell r="AO39" t="str">
            <v>Industrial Goods &amp; Services</v>
          </cell>
          <cell r="AP39" t="str">
            <v>AUTS.MI</v>
          </cell>
        </row>
        <row r="40">
          <cell r="C40" t="str">
            <v>GB0002162385</v>
          </cell>
          <cell r="D40" t="str">
            <v>AV.</v>
          </cell>
          <cell r="E40" t="str">
            <v>London Stock Exchange</v>
          </cell>
          <cell r="F40" t="str">
            <v>UK</v>
          </cell>
          <cell r="G40" t="str">
            <v>CUA</v>
          </cell>
          <cell r="H40" t="str">
            <v>AV</v>
          </cell>
          <cell r="I40" t="str">
            <v>AVU</v>
          </cell>
          <cell r="J40" t="str">
            <v>AVQ</v>
          </cell>
          <cell r="K40" t="str">
            <v>AVJ</v>
          </cell>
          <cell r="L40" t="str">
            <v>AVX</v>
          </cell>
          <cell r="M40" t="str">
            <v>CUA</v>
          </cell>
          <cell r="N40" t="str">
            <v>AVX</v>
          </cell>
          <cell r="O40" t="str">
            <v/>
          </cell>
          <cell r="P40" t="str">
            <v/>
          </cell>
          <cell r="Q40" t="str">
            <v/>
          </cell>
          <cell r="R40" t="str">
            <v/>
          </cell>
          <cell r="S40" t="str">
            <v>GBX</v>
          </cell>
          <cell r="T40">
            <v>1000</v>
          </cell>
          <cell r="U40">
            <v>0.5</v>
          </cell>
          <cell r="V40">
            <v>500</v>
          </cell>
          <cell r="W40">
            <v>0.5</v>
          </cell>
          <cell r="X40">
            <v>0.5</v>
          </cell>
          <cell r="Y40" t="str">
            <v>OCP</v>
          </cell>
          <cell r="Z40">
            <v>1</v>
          </cell>
          <cell r="AA40">
            <v>99998</v>
          </cell>
          <cell r="AB40" t="str">
            <v>1 pence</v>
          </cell>
          <cell r="AC40" t="str">
            <v>Y</v>
          </cell>
          <cell r="AD40">
            <v>0.33333333333333331</v>
          </cell>
          <cell r="AE40">
            <v>0.70833333333333337</v>
          </cell>
          <cell r="AF40">
            <v>0.6875</v>
          </cell>
          <cell r="AG40">
            <v>0.72222222222222221</v>
          </cell>
          <cell r="AH40">
            <v>0.75</v>
          </cell>
          <cell r="AI40" t="str">
            <v>Expiry+1</v>
          </cell>
          <cell r="AJ40" t="str">
            <v>Expiry+4</v>
          </cell>
          <cell r="AK40" t="str">
            <v>Expiry+1</v>
          </cell>
          <cell r="AL40" t="str">
            <v>Expiry+4</v>
          </cell>
          <cell r="AM40" t="str">
            <v>CREST</v>
          </cell>
          <cell r="AN40">
            <v>8500</v>
          </cell>
          <cell r="AO40" t="str">
            <v>Insurance</v>
          </cell>
          <cell r="AP40" t="str">
            <v>AV.L</v>
          </cell>
        </row>
        <row r="41">
          <cell r="C41" t="str">
            <v>FR0000120628</v>
          </cell>
          <cell r="D41" t="str">
            <v>CS</v>
          </cell>
          <cell r="E41" t="str">
            <v>Euronext Paris</v>
          </cell>
          <cell r="F41" t="str">
            <v>France</v>
          </cell>
          <cell r="G41" t="str">
            <v>AXA</v>
          </cell>
          <cell r="H41" t="str">
            <v>CJ</v>
          </cell>
          <cell r="I41" t="str">
            <v>CJU</v>
          </cell>
          <cell r="J41" t="str">
            <v>CJQ</v>
          </cell>
          <cell r="K41" t="str">
            <v>CJJ</v>
          </cell>
          <cell r="L41" t="str">
            <v>CJX</v>
          </cell>
          <cell r="M41" t="str">
            <v/>
          </cell>
          <cell r="N41" t="str">
            <v/>
          </cell>
          <cell r="O41" t="str">
            <v>CS1</v>
          </cell>
          <cell r="Q41" t="str">
            <v/>
          </cell>
          <cell r="R41" t="str">
            <v/>
          </cell>
          <cell r="S41" t="str">
            <v>EUR</v>
          </cell>
          <cell r="T41">
            <v>100</v>
          </cell>
          <cell r="U41">
            <v>0.01</v>
          </cell>
          <cell r="V41">
            <v>1</v>
          </cell>
          <cell r="W41">
            <v>0.01</v>
          </cell>
          <cell r="X41">
            <v>0.01</v>
          </cell>
          <cell r="Y41" t="str">
            <v>OCP</v>
          </cell>
          <cell r="Z41">
            <v>0.01</v>
          </cell>
          <cell r="AA41">
            <v>999.98</v>
          </cell>
          <cell r="AB41" t="str">
            <v>1 cent</v>
          </cell>
          <cell r="AC41" t="str">
            <v>N</v>
          </cell>
          <cell r="AD41">
            <v>0.33333333333333331</v>
          </cell>
          <cell r="AE41">
            <v>0.70833333333333337</v>
          </cell>
          <cell r="AF41">
            <v>0.6875</v>
          </cell>
          <cell r="AG41">
            <v>0.72222222222222221</v>
          </cell>
          <cell r="AH41">
            <v>0.75</v>
          </cell>
          <cell r="AI41" t="str">
            <v>Expiry+1</v>
          </cell>
          <cell r="AJ41" t="str">
            <v>Expiry+4</v>
          </cell>
          <cell r="AK41" t="str">
            <v>Expiry+1</v>
          </cell>
          <cell r="AL41" t="str">
            <v>Expiry+4</v>
          </cell>
          <cell r="AM41" t="str">
            <v>Euroclear</v>
          </cell>
          <cell r="AN41">
            <v>8500</v>
          </cell>
          <cell r="AO41" t="str">
            <v>Insurance</v>
          </cell>
          <cell r="AP41" t="str">
            <v>AXAF.PA</v>
          </cell>
        </row>
        <row r="42">
          <cell r="C42" t="str">
            <v>GB0000673409</v>
          </cell>
          <cell r="D42" t="str">
            <v>BAA</v>
          </cell>
          <cell r="E42" t="str">
            <v>London Stock Exchange</v>
          </cell>
          <cell r="F42" t="str">
            <v>UK</v>
          </cell>
          <cell r="G42" t="str">
            <v>APT</v>
          </cell>
          <cell r="H42" t="str">
            <v>BX</v>
          </cell>
          <cell r="I42" t="str">
            <v>BXU</v>
          </cell>
          <cell r="J42" t="str">
            <v>BXQ</v>
          </cell>
          <cell r="K42" t="str">
            <v>BXJ</v>
          </cell>
          <cell r="L42" t="str">
            <v>BXX</v>
          </cell>
          <cell r="M42" t="str">
            <v>APT</v>
          </cell>
          <cell r="N42" t="str">
            <v>BXX</v>
          </cell>
          <cell r="O42" t="str">
            <v/>
          </cell>
          <cell r="P42" t="str">
            <v/>
          </cell>
          <cell r="Q42" t="str">
            <v/>
          </cell>
          <cell r="R42" t="str">
            <v/>
          </cell>
          <cell r="S42" t="str">
            <v>GBX</v>
          </cell>
          <cell r="T42">
            <v>1000</v>
          </cell>
          <cell r="U42">
            <v>0.5</v>
          </cell>
          <cell r="V42">
            <v>500</v>
          </cell>
          <cell r="W42">
            <v>0.5</v>
          </cell>
          <cell r="X42">
            <v>0.5</v>
          </cell>
          <cell r="Y42" t="str">
            <v>OCP</v>
          </cell>
          <cell r="Z42">
            <v>1</v>
          </cell>
          <cell r="AA42">
            <v>99998</v>
          </cell>
          <cell r="AB42" t="str">
            <v>1 pence</v>
          </cell>
          <cell r="AC42" t="str">
            <v>Y</v>
          </cell>
          <cell r="AD42">
            <v>0.33333333333333331</v>
          </cell>
          <cell r="AE42">
            <v>0.70833333333333337</v>
          </cell>
          <cell r="AF42">
            <v>0.6875</v>
          </cell>
          <cell r="AG42">
            <v>0.72222222222222221</v>
          </cell>
          <cell r="AH42">
            <v>0.75</v>
          </cell>
          <cell r="AI42" t="str">
            <v>Expiry+1</v>
          </cell>
          <cell r="AJ42" t="str">
            <v>Expiry+4</v>
          </cell>
          <cell r="AK42" t="str">
            <v>Expiry+1</v>
          </cell>
          <cell r="AL42" t="str">
            <v>Expiry+4</v>
          </cell>
          <cell r="AM42" t="str">
            <v>CREST</v>
          </cell>
          <cell r="AN42">
            <v>2700</v>
          </cell>
          <cell r="AO42" t="str">
            <v>Industrial Goods &amp; Services</v>
          </cell>
          <cell r="AP42" t="str">
            <v>BAA.L</v>
          </cell>
        </row>
        <row r="43">
          <cell r="C43" t="str">
            <v>GB0002634946</v>
          </cell>
          <cell r="D43" t="str">
            <v>BA.</v>
          </cell>
          <cell r="E43" t="str">
            <v>London Stock Exchange</v>
          </cell>
          <cell r="F43" t="str">
            <v>UK</v>
          </cell>
          <cell r="G43" t="str">
            <v>AER</v>
          </cell>
          <cell r="H43" t="str">
            <v>BA</v>
          </cell>
          <cell r="I43" t="str">
            <v>BAU</v>
          </cell>
          <cell r="J43" t="str">
            <v>BAQ</v>
          </cell>
          <cell r="K43" t="str">
            <v>BAJ</v>
          </cell>
          <cell r="L43" t="str">
            <v>BAX</v>
          </cell>
          <cell r="M43" t="str">
            <v>AER</v>
          </cell>
          <cell r="N43" t="str">
            <v>BAX</v>
          </cell>
          <cell r="O43" t="str">
            <v/>
          </cell>
          <cell r="P43" t="str">
            <v/>
          </cell>
          <cell r="Q43" t="str">
            <v/>
          </cell>
          <cell r="R43" t="str">
            <v/>
          </cell>
          <cell r="S43" t="str">
            <v>GBX</v>
          </cell>
          <cell r="T43">
            <v>1000</v>
          </cell>
          <cell r="U43">
            <v>0.25</v>
          </cell>
          <cell r="V43">
            <v>250</v>
          </cell>
          <cell r="W43">
            <v>0.25</v>
          </cell>
          <cell r="X43">
            <v>0.25</v>
          </cell>
          <cell r="Y43" t="str">
            <v>OCP</v>
          </cell>
          <cell r="Z43">
            <v>1</v>
          </cell>
          <cell r="AA43">
            <v>99998</v>
          </cell>
          <cell r="AB43" t="str">
            <v>1 pence</v>
          </cell>
          <cell r="AC43" t="str">
            <v>Y</v>
          </cell>
          <cell r="AD43">
            <v>0.33333333333333331</v>
          </cell>
          <cell r="AE43">
            <v>0.70833333333333337</v>
          </cell>
          <cell r="AF43">
            <v>0.6875</v>
          </cell>
          <cell r="AG43">
            <v>0.72222222222222221</v>
          </cell>
          <cell r="AH43">
            <v>0.75</v>
          </cell>
          <cell r="AI43" t="str">
            <v>Expiry+1</v>
          </cell>
          <cell r="AJ43" t="str">
            <v>Expiry+4</v>
          </cell>
          <cell r="AK43" t="str">
            <v>Expiry+1</v>
          </cell>
          <cell r="AL43" t="str">
            <v>Expiry+4</v>
          </cell>
          <cell r="AM43" t="str">
            <v>CREST</v>
          </cell>
          <cell r="AN43">
            <v>2700</v>
          </cell>
          <cell r="AO43" t="str">
            <v>Industrial Goods &amp; Services</v>
          </cell>
          <cell r="AP43" t="str">
            <v>BA.L</v>
          </cell>
        </row>
        <row r="44">
          <cell r="C44" t="str">
            <v>CH0012410517</v>
          </cell>
          <cell r="D44" t="str">
            <v>BALN</v>
          </cell>
          <cell r="E44" t="str">
            <v>virt-x</v>
          </cell>
          <cell r="F44" t="str">
            <v>Switzerland</v>
          </cell>
          <cell r="G44" t="str">
            <v>OIB</v>
          </cell>
          <cell r="H44" t="str">
            <v>OI</v>
          </cell>
          <cell r="I44" t="str">
            <v>OIU</v>
          </cell>
          <cell r="J44" t="str">
            <v>OIQ</v>
          </cell>
          <cell r="K44" t="str">
            <v>OIJ</v>
          </cell>
          <cell r="L44" t="str">
            <v>OIX</v>
          </cell>
          <cell r="M44" t="str">
            <v/>
          </cell>
          <cell r="N44" t="str">
            <v/>
          </cell>
          <cell r="O44" t="str">
            <v/>
          </cell>
          <cell r="P44" t="str">
            <v/>
          </cell>
          <cell r="Q44" t="str">
            <v/>
          </cell>
          <cell r="R44" t="str">
            <v/>
          </cell>
          <cell r="S44" t="str">
            <v>CHF</v>
          </cell>
          <cell r="T44">
            <v>100</v>
          </cell>
          <cell r="U44">
            <v>0.05</v>
          </cell>
          <cell r="V44">
            <v>5</v>
          </cell>
          <cell r="W44">
            <v>0.05</v>
          </cell>
          <cell r="X44">
            <v>0.05</v>
          </cell>
          <cell r="Y44" t="str">
            <v>OCP</v>
          </cell>
          <cell r="Z44">
            <v>0.1</v>
          </cell>
          <cell r="AA44">
            <v>9999.7999999999993</v>
          </cell>
          <cell r="AB44" t="str">
            <v>5 cents</v>
          </cell>
          <cell r="AC44" t="str">
            <v>N</v>
          </cell>
          <cell r="AD44">
            <v>0.33333333333333331</v>
          </cell>
          <cell r="AE44">
            <v>0.70833333333333337</v>
          </cell>
          <cell r="AF44">
            <v>0.6875</v>
          </cell>
          <cell r="AG44">
            <v>0.72222222222222221</v>
          </cell>
          <cell r="AH44">
            <v>0.75</v>
          </cell>
          <cell r="AI44" t="str">
            <v>Expiry+1</v>
          </cell>
          <cell r="AJ44" t="str">
            <v>Expiry+4</v>
          </cell>
          <cell r="AK44" t="str">
            <v>Expiry+1</v>
          </cell>
          <cell r="AL44" t="str">
            <v>Expiry+4</v>
          </cell>
          <cell r="AM44" t="str">
            <v>Euroclear</v>
          </cell>
          <cell r="AN44">
            <v>8700</v>
          </cell>
          <cell r="AO44" t="str">
            <v>Financial Services</v>
          </cell>
          <cell r="AP44" t="str">
            <v>BALN.VX</v>
          </cell>
        </row>
        <row r="45">
          <cell r="C45" t="str">
            <v>IT0000082963</v>
          </cell>
          <cell r="D45" t="str">
            <v>BFI</v>
          </cell>
          <cell r="E45" t="str">
            <v>Borsa Italiana</v>
          </cell>
          <cell r="F45" t="str">
            <v>Italy</v>
          </cell>
          <cell r="G45" t="str">
            <v>BFM</v>
          </cell>
          <cell r="H45" t="str">
            <v>BF</v>
          </cell>
          <cell r="I45" t="str">
            <v>n/a</v>
          </cell>
          <cell r="J45" t="str">
            <v>BFQ</v>
          </cell>
          <cell r="K45" t="str">
            <v>n/a</v>
          </cell>
          <cell r="L45" t="str">
            <v>BFX</v>
          </cell>
          <cell r="M45" t="str">
            <v/>
          </cell>
          <cell r="N45" t="str">
            <v/>
          </cell>
          <cell r="O45" t="str">
            <v/>
          </cell>
          <cell r="P45" t="str">
            <v/>
          </cell>
          <cell r="Q45" t="str">
            <v/>
          </cell>
          <cell r="R45" t="str">
            <v/>
          </cell>
          <cell r="S45" t="str">
            <v>EUR</v>
          </cell>
          <cell r="T45">
            <v>1000</v>
          </cell>
          <cell r="U45">
            <v>1E-3</v>
          </cell>
          <cell r="V45">
            <v>1</v>
          </cell>
          <cell r="W45">
            <v>1E-3</v>
          </cell>
          <cell r="X45">
            <v>1E-3</v>
          </cell>
          <cell r="Y45" t="str">
            <v>OCP</v>
          </cell>
          <cell r="Z45">
            <v>0.01</v>
          </cell>
          <cell r="AA45">
            <v>999.98</v>
          </cell>
          <cell r="AB45" t="str">
            <v>1 cent</v>
          </cell>
          <cell r="AC45" t="str">
            <v>N</v>
          </cell>
          <cell r="AD45">
            <v>0.33333333333333331</v>
          </cell>
          <cell r="AE45">
            <v>0.70833333333333337</v>
          </cell>
          <cell r="AF45">
            <v>0.6875</v>
          </cell>
          <cell r="AG45">
            <v>0.72222222222222221</v>
          </cell>
          <cell r="AH45">
            <v>0.75</v>
          </cell>
          <cell r="AI45" t="str">
            <v>n/a</v>
          </cell>
          <cell r="AJ45" t="str">
            <v>Expiry+4</v>
          </cell>
          <cell r="AK45" t="str">
            <v>n/a</v>
          </cell>
          <cell r="AL45" t="str">
            <v>Expiry+4</v>
          </cell>
          <cell r="AM45" t="str">
            <v>Euroclear</v>
          </cell>
          <cell r="AN45">
            <v>8700</v>
          </cell>
          <cell r="AO45" t="str">
            <v>Financial Services</v>
          </cell>
          <cell r="AP45" t="str">
            <v>FIBK.MI</v>
          </cell>
        </row>
        <row r="46">
          <cell r="C46" t="str">
            <v>IT0000072618</v>
          </cell>
          <cell r="D46" t="str">
            <v>BIN</v>
          </cell>
          <cell r="E46" t="str">
            <v>Borsa Italiana</v>
          </cell>
          <cell r="F46" t="str">
            <v>Italy</v>
          </cell>
          <cell r="G46" t="str">
            <v>BIN</v>
          </cell>
          <cell r="H46" t="str">
            <v>BI</v>
          </cell>
          <cell r="I46" t="str">
            <v>n/a</v>
          </cell>
          <cell r="J46" t="str">
            <v>BIQ</v>
          </cell>
          <cell r="K46" t="str">
            <v>n/a</v>
          </cell>
          <cell r="L46" t="str">
            <v>BIX</v>
          </cell>
          <cell r="M46" t="str">
            <v/>
          </cell>
          <cell r="N46" t="str">
            <v/>
          </cell>
          <cell r="O46" t="str">
            <v/>
          </cell>
          <cell r="P46" t="str">
            <v/>
          </cell>
          <cell r="Q46" t="str">
            <v/>
          </cell>
          <cell r="R46" t="str">
            <v/>
          </cell>
          <cell r="S46" t="str">
            <v>EUR</v>
          </cell>
          <cell r="T46">
            <v>1000</v>
          </cell>
          <cell r="U46">
            <v>1E-3</v>
          </cell>
          <cell r="V46">
            <v>1</v>
          </cell>
          <cell r="W46">
            <v>1E-3</v>
          </cell>
          <cell r="X46">
            <v>1E-3</v>
          </cell>
          <cell r="Y46" t="str">
            <v>OCP</v>
          </cell>
          <cell r="Z46">
            <v>0.01</v>
          </cell>
          <cell r="AA46">
            <v>999.98</v>
          </cell>
          <cell r="AB46" t="str">
            <v>1 cent</v>
          </cell>
          <cell r="AC46" t="str">
            <v>N</v>
          </cell>
          <cell r="AD46">
            <v>0.33333333333333331</v>
          </cell>
          <cell r="AE46">
            <v>0.70833333333333337</v>
          </cell>
          <cell r="AF46">
            <v>0.6875</v>
          </cell>
          <cell r="AG46">
            <v>0.72222222222222221</v>
          </cell>
          <cell r="AH46">
            <v>0.75</v>
          </cell>
          <cell r="AI46" t="str">
            <v>n/a</v>
          </cell>
          <cell r="AJ46" t="str">
            <v>Expiry+4</v>
          </cell>
          <cell r="AK46" t="str">
            <v>n/a</v>
          </cell>
          <cell r="AL46" t="str">
            <v>Expiry+4</v>
          </cell>
          <cell r="AM46" t="str">
            <v>Euroclear</v>
          </cell>
          <cell r="AN46">
            <v>8300</v>
          </cell>
          <cell r="AO46" t="str">
            <v>Banks</v>
          </cell>
          <cell r="AP46" t="str">
            <v>BIN.MI</v>
          </cell>
        </row>
        <row r="47">
          <cell r="C47" t="str">
            <v>IT0001334587</v>
          </cell>
          <cell r="D47" t="str">
            <v>BMPS</v>
          </cell>
          <cell r="E47" t="str">
            <v>Borsa Italiana</v>
          </cell>
          <cell r="F47" t="str">
            <v>Italy</v>
          </cell>
          <cell r="G47" t="str">
            <v>BPS</v>
          </cell>
          <cell r="H47" t="str">
            <v>EV</v>
          </cell>
          <cell r="I47" t="str">
            <v>n/a</v>
          </cell>
          <cell r="J47" t="str">
            <v>EVQ</v>
          </cell>
          <cell r="K47" t="str">
            <v>n/a</v>
          </cell>
          <cell r="L47" t="str">
            <v>EVX</v>
          </cell>
          <cell r="M47" t="str">
            <v/>
          </cell>
          <cell r="N47" t="str">
            <v/>
          </cell>
          <cell r="O47" t="str">
            <v/>
          </cell>
          <cell r="P47" t="str">
            <v/>
          </cell>
          <cell r="Q47" t="str">
            <v/>
          </cell>
          <cell r="R47" t="str">
            <v/>
          </cell>
          <cell r="S47" t="str">
            <v>EUR</v>
          </cell>
          <cell r="T47">
            <v>1000</v>
          </cell>
          <cell r="U47">
            <v>1E-3</v>
          </cell>
          <cell r="V47">
            <v>1</v>
          </cell>
          <cell r="W47">
            <v>1E-3</v>
          </cell>
          <cell r="X47">
            <v>1E-3</v>
          </cell>
          <cell r="Y47" t="str">
            <v>OCP</v>
          </cell>
          <cell r="Z47">
            <v>0.01</v>
          </cell>
          <cell r="AA47">
            <v>999.98</v>
          </cell>
          <cell r="AB47" t="str">
            <v>1 cent</v>
          </cell>
          <cell r="AC47" t="str">
            <v>N</v>
          </cell>
          <cell r="AD47">
            <v>0.33333333333333331</v>
          </cell>
          <cell r="AE47">
            <v>0.70833333333333337</v>
          </cell>
          <cell r="AF47">
            <v>0.6875</v>
          </cell>
          <cell r="AG47">
            <v>0.72222222222222221</v>
          </cell>
          <cell r="AH47">
            <v>0.75</v>
          </cell>
          <cell r="AI47" t="str">
            <v>n/a</v>
          </cell>
          <cell r="AJ47" t="str">
            <v>Expiry+4</v>
          </cell>
          <cell r="AK47" t="str">
            <v>n/a</v>
          </cell>
          <cell r="AL47" t="str">
            <v>Expiry+4</v>
          </cell>
          <cell r="AM47" t="str">
            <v>Euroclear</v>
          </cell>
          <cell r="AN47">
            <v>8300</v>
          </cell>
          <cell r="AO47" t="str">
            <v>Banks</v>
          </cell>
          <cell r="AP47" t="str">
            <v>BMPS.MI</v>
          </cell>
        </row>
        <row r="48">
          <cell r="C48" t="str">
            <v>IT0001254884</v>
          </cell>
          <cell r="D48" t="str">
            <v>BNL</v>
          </cell>
          <cell r="E48" t="str">
            <v>Borsa Italiana</v>
          </cell>
          <cell r="F48" t="str">
            <v>Italy</v>
          </cell>
          <cell r="G48" t="str">
            <v>BNL</v>
          </cell>
          <cell r="H48" t="str">
            <v>EJ</v>
          </cell>
          <cell r="I48" t="str">
            <v>n/a</v>
          </cell>
          <cell r="J48" t="str">
            <v>EJQ</v>
          </cell>
          <cell r="K48" t="str">
            <v>n/a</v>
          </cell>
          <cell r="L48" t="str">
            <v>EJX</v>
          </cell>
          <cell r="M48" t="str">
            <v/>
          </cell>
          <cell r="N48" t="str">
            <v/>
          </cell>
          <cell r="O48" t="str">
            <v/>
          </cell>
          <cell r="P48" t="str">
            <v/>
          </cell>
          <cell r="Q48" t="str">
            <v/>
          </cell>
          <cell r="R48" t="str">
            <v/>
          </cell>
          <cell r="S48" t="str">
            <v>EUR</v>
          </cell>
          <cell r="T48">
            <v>1000</v>
          </cell>
          <cell r="U48">
            <v>1E-3</v>
          </cell>
          <cell r="V48">
            <v>1</v>
          </cell>
          <cell r="W48">
            <v>1E-3</v>
          </cell>
          <cell r="X48">
            <v>1E-3</v>
          </cell>
          <cell r="Y48" t="str">
            <v>OCP</v>
          </cell>
          <cell r="Z48">
            <v>0.01</v>
          </cell>
          <cell r="AA48">
            <v>999.98</v>
          </cell>
          <cell r="AB48" t="str">
            <v>1 cent</v>
          </cell>
          <cell r="AC48" t="str">
            <v>N</v>
          </cell>
          <cell r="AD48">
            <v>0.33333333333333331</v>
          </cell>
          <cell r="AE48">
            <v>0.70833333333333337</v>
          </cell>
          <cell r="AF48">
            <v>0.6875</v>
          </cell>
          <cell r="AG48">
            <v>0.72222222222222221</v>
          </cell>
          <cell r="AH48">
            <v>0.75</v>
          </cell>
          <cell r="AI48" t="str">
            <v>n/a</v>
          </cell>
          <cell r="AJ48" t="str">
            <v>Expiry+4</v>
          </cell>
          <cell r="AK48" t="str">
            <v>n/a</v>
          </cell>
          <cell r="AL48" t="str">
            <v>Expiry+4</v>
          </cell>
          <cell r="AM48" t="str">
            <v>Euroclear</v>
          </cell>
          <cell r="AN48">
            <v>8300</v>
          </cell>
          <cell r="AO48" t="str">
            <v>Banks</v>
          </cell>
          <cell r="AP48" t="str">
            <v>BANI.MI</v>
          </cell>
        </row>
        <row r="49">
          <cell r="C49" t="str">
            <v>IT0003487029</v>
          </cell>
          <cell r="D49" t="str">
            <v>BPU</v>
          </cell>
          <cell r="E49" t="str">
            <v>Borsa Italiana</v>
          </cell>
          <cell r="F49" t="str">
            <v>Italy</v>
          </cell>
          <cell r="G49" t="str">
            <v>BPL</v>
          </cell>
          <cell r="H49" t="str">
            <v>FR</v>
          </cell>
          <cell r="I49" t="str">
            <v>n/a</v>
          </cell>
          <cell r="J49" t="str">
            <v>FRQ</v>
          </cell>
          <cell r="K49" t="str">
            <v>n/a</v>
          </cell>
          <cell r="L49" t="str">
            <v>FRX</v>
          </cell>
          <cell r="M49" t="str">
            <v/>
          </cell>
          <cell r="N49" t="str">
            <v/>
          </cell>
          <cell r="O49" t="str">
            <v/>
          </cell>
          <cell r="P49" t="str">
            <v/>
          </cell>
          <cell r="Q49" t="str">
            <v/>
          </cell>
          <cell r="R49" t="str">
            <v/>
          </cell>
          <cell r="S49" t="str">
            <v>EUR</v>
          </cell>
          <cell r="T49">
            <v>1000</v>
          </cell>
          <cell r="U49">
            <v>1E-3</v>
          </cell>
          <cell r="V49">
            <v>1</v>
          </cell>
          <cell r="W49">
            <v>1E-3</v>
          </cell>
          <cell r="X49">
            <v>1E-3</v>
          </cell>
          <cell r="Y49" t="str">
            <v>OCP</v>
          </cell>
          <cell r="Z49">
            <v>0.01</v>
          </cell>
          <cell r="AA49">
            <v>999.98</v>
          </cell>
          <cell r="AB49" t="str">
            <v>1 cent</v>
          </cell>
          <cell r="AC49" t="str">
            <v>N</v>
          </cell>
          <cell r="AD49">
            <v>0.33333333333333331</v>
          </cell>
          <cell r="AE49">
            <v>0.70833333333333337</v>
          </cell>
          <cell r="AF49">
            <v>0.6875</v>
          </cell>
          <cell r="AG49">
            <v>0.72222222222222221</v>
          </cell>
          <cell r="AH49">
            <v>0.75</v>
          </cell>
          <cell r="AI49" t="str">
            <v>n/a</v>
          </cell>
          <cell r="AJ49" t="str">
            <v>Expiry+4</v>
          </cell>
          <cell r="AK49" t="str">
            <v>n/a</v>
          </cell>
          <cell r="AL49" t="str">
            <v>Expiry+4</v>
          </cell>
          <cell r="AM49" t="str">
            <v>Euroclear</v>
          </cell>
          <cell r="AN49">
            <v>8300</v>
          </cell>
          <cell r="AO49" t="str">
            <v>Banks</v>
          </cell>
          <cell r="AP49" t="str">
            <v>BPUN.MI</v>
          </cell>
        </row>
        <row r="50">
          <cell r="C50" t="str">
            <v>ES0113211835</v>
          </cell>
          <cell r="D50" t="str">
            <v>BBVA</v>
          </cell>
          <cell r="E50" t="str">
            <v>Bolsa de Madrid</v>
          </cell>
          <cell r="F50" t="str">
            <v>Spain</v>
          </cell>
          <cell r="G50" t="str">
            <v>BVA</v>
          </cell>
          <cell r="H50" t="str">
            <v>BD</v>
          </cell>
          <cell r="I50" t="str">
            <v>BDU</v>
          </cell>
          <cell r="J50" t="str">
            <v>BDQ</v>
          </cell>
          <cell r="K50" t="str">
            <v>BDJ</v>
          </cell>
          <cell r="L50" t="str">
            <v>BDX</v>
          </cell>
          <cell r="M50" t="str">
            <v/>
          </cell>
          <cell r="N50" t="str">
            <v/>
          </cell>
          <cell r="O50" t="str">
            <v/>
          </cell>
          <cell r="P50" t="str">
            <v/>
          </cell>
          <cell r="Q50" t="str">
            <v/>
          </cell>
          <cell r="R50" t="str">
            <v/>
          </cell>
          <cell r="S50" t="str">
            <v>EUR</v>
          </cell>
          <cell r="T50">
            <v>100</v>
          </cell>
          <cell r="U50">
            <v>0.01</v>
          </cell>
          <cell r="V50">
            <v>1</v>
          </cell>
          <cell r="W50">
            <v>0.01</v>
          </cell>
          <cell r="X50">
            <v>0.01</v>
          </cell>
          <cell r="Y50" t="str">
            <v>OCP</v>
          </cell>
          <cell r="Z50">
            <v>0.01</v>
          </cell>
          <cell r="AA50">
            <v>999.98</v>
          </cell>
          <cell r="AB50" t="str">
            <v>1 cent</v>
          </cell>
          <cell r="AC50" t="str">
            <v>N</v>
          </cell>
          <cell r="AD50">
            <v>0.33333333333333331</v>
          </cell>
          <cell r="AE50">
            <v>0.70833333333333337</v>
          </cell>
          <cell r="AF50">
            <v>0.6875</v>
          </cell>
          <cell r="AG50">
            <v>0.72222222222222221</v>
          </cell>
          <cell r="AH50">
            <v>0.75</v>
          </cell>
          <cell r="AI50" t="str">
            <v>Expiry+1</v>
          </cell>
          <cell r="AJ50" t="str">
            <v>Expiry+4</v>
          </cell>
          <cell r="AK50" t="str">
            <v>Expiry+1</v>
          </cell>
          <cell r="AL50" t="str">
            <v>Expiry+4</v>
          </cell>
          <cell r="AM50" t="str">
            <v>Euroclear</v>
          </cell>
          <cell r="AN50">
            <v>8300</v>
          </cell>
          <cell r="AO50" t="str">
            <v>Banks</v>
          </cell>
          <cell r="AP50" t="str">
            <v>BBVA.MC</v>
          </cell>
        </row>
        <row r="51">
          <cell r="C51" t="str">
            <v>IT0003262513</v>
          </cell>
          <cell r="D51" t="str">
            <v>BPVN</v>
          </cell>
          <cell r="E51" t="str">
            <v>Borsa Italiana</v>
          </cell>
          <cell r="F51" t="str">
            <v>Italy</v>
          </cell>
          <cell r="G51" t="str">
            <v>BPV</v>
          </cell>
          <cell r="H51" t="str">
            <v>FH</v>
          </cell>
          <cell r="I51" t="str">
            <v>n/a</v>
          </cell>
          <cell r="J51" t="str">
            <v>FHQ</v>
          </cell>
          <cell r="K51" t="str">
            <v>n/a</v>
          </cell>
          <cell r="L51" t="str">
            <v>FHX</v>
          </cell>
          <cell r="M51" t="str">
            <v/>
          </cell>
          <cell r="N51" t="str">
            <v/>
          </cell>
          <cell r="O51" t="str">
            <v/>
          </cell>
          <cell r="P51" t="str">
            <v/>
          </cell>
          <cell r="Q51" t="str">
            <v/>
          </cell>
          <cell r="R51" t="str">
            <v/>
          </cell>
          <cell r="S51" t="str">
            <v>EUR</v>
          </cell>
          <cell r="T51">
            <v>1000</v>
          </cell>
          <cell r="U51">
            <v>1E-3</v>
          </cell>
          <cell r="V51">
            <v>1</v>
          </cell>
          <cell r="W51">
            <v>1E-3</v>
          </cell>
          <cell r="X51">
            <v>1E-3</v>
          </cell>
          <cell r="Y51" t="str">
            <v>OCP</v>
          </cell>
          <cell r="Z51">
            <v>0.01</v>
          </cell>
          <cell r="AA51">
            <v>999.98</v>
          </cell>
          <cell r="AB51" t="str">
            <v>1 cent</v>
          </cell>
          <cell r="AC51" t="str">
            <v>N</v>
          </cell>
          <cell r="AD51">
            <v>0.33333333333333331</v>
          </cell>
          <cell r="AE51">
            <v>0.70833333333333337</v>
          </cell>
          <cell r="AF51">
            <v>0.6875</v>
          </cell>
          <cell r="AG51">
            <v>0.72222222222222221</v>
          </cell>
          <cell r="AH51">
            <v>0.75</v>
          </cell>
          <cell r="AI51" t="str">
            <v>n/a</v>
          </cell>
          <cell r="AJ51" t="str">
            <v>Expiry+4</v>
          </cell>
          <cell r="AK51" t="str">
            <v>n/a</v>
          </cell>
          <cell r="AL51" t="str">
            <v>Expiry+4</v>
          </cell>
          <cell r="AM51" t="str">
            <v>Euroclear</v>
          </cell>
          <cell r="AN51">
            <v>8300</v>
          </cell>
          <cell r="AO51" t="str">
            <v>Banks</v>
          </cell>
          <cell r="AP51" t="str">
            <v>BPVN.MI</v>
          </cell>
        </row>
        <row r="52">
          <cell r="C52" t="str">
            <v>ES0113790531</v>
          </cell>
          <cell r="D52" t="str">
            <v>POP</v>
          </cell>
          <cell r="E52" t="str">
            <v>Bolsa de Madrid</v>
          </cell>
          <cell r="F52" t="str">
            <v>Spain</v>
          </cell>
          <cell r="G52" t="str">
            <v>POP</v>
          </cell>
          <cell r="H52" t="str">
            <v>PA</v>
          </cell>
          <cell r="I52" t="str">
            <v>PAU</v>
          </cell>
          <cell r="J52" t="str">
            <v>PAQ</v>
          </cell>
          <cell r="K52" t="str">
            <v>PAJ</v>
          </cell>
          <cell r="L52" t="str">
            <v>PAX</v>
          </cell>
          <cell r="M52" t="str">
            <v/>
          </cell>
          <cell r="N52" t="str">
            <v/>
          </cell>
          <cell r="O52" t="str">
            <v/>
          </cell>
          <cell r="P52" t="str">
            <v/>
          </cell>
          <cell r="Q52" t="str">
            <v/>
          </cell>
          <cell r="R52" t="str">
            <v/>
          </cell>
          <cell r="S52" t="str">
            <v>EUR</v>
          </cell>
          <cell r="T52">
            <v>100</v>
          </cell>
          <cell r="U52">
            <v>0.01</v>
          </cell>
          <cell r="V52">
            <v>1</v>
          </cell>
          <cell r="W52">
            <v>0.01</v>
          </cell>
          <cell r="X52">
            <v>0.01</v>
          </cell>
          <cell r="Y52" t="str">
            <v>OCP</v>
          </cell>
          <cell r="Z52">
            <v>0.01</v>
          </cell>
          <cell r="AA52">
            <v>999.98</v>
          </cell>
          <cell r="AB52" t="str">
            <v>1 cent</v>
          </cell>
          <cell r="AC52" t="str">
            <v>N</v>
          </cell>
          <cell r="AD52">
            <v>0.33333333333333331</v>
          </cell>
          <cell r="AE52">
            <v>0.70833333333333337</v>
          </cell>
          <cell r="AF52">
            <v>0.6875</v>
          </cell>
          <cell r="AG52">
            <v>0.72222222222222221</v>
          </cell>
          <cell r="AH52">
            <v>0.75</v>
          </cell>
          <cell r="AI52" t="str">
            <v>Expiry+1</v>
          </cell>
          <cell r="AJ52" t="str">
            <v>Expiry+4</v>
          </cell>
          <cell r="AK52" t="str">
            <v>Expiry+1</v>
          </cell>
          <cell r="AL52" t="str">
            <v>Expiry+4</v>
          </cell>
          <cell r="AM52" t="str">
            <v>Euroclear</v>
          </cell>
          <cell r="AN52">
            <v>8300</v>
          </cell>
          <cell r="AO52" t="str">
            <v>Banks</v>
          </cell>
          <cell r="AP52" t="str">
            <v>POP.MC</v>
          </cell>
        </row>
        <row r="53">
          <cell r="C53" t="str">
            <v>ES0113900J37</v>
          </cell>
          <cell r="D53" t="str">
            <v>SAN</v>
          </cell>
          <cell r="E53" t="str">
            <v>Bolsa de Madrid</v>
          </cell>
          <cell r="F53" t="str">
            <v>Spain</v>
          </cell>
          <cell r="G53" t="str">
            <v>SCH</v>
          </cell>
          <cell r="H53" t="str">
            <v>SJ</v>
          </cell>
          <cell r="I53" t="str">
            <v>SJU</v>
          </cell>
          <cell r="J53" t="str">
            <v>SJQ</v>
          </cell>
          <cell r="K53" t="str">
            <v>SJJ</v>
          </cell>
          <cell r="L53" t="str">
            <v>SJX</v>
          </cell>
          <cell r="O53" t="str">
            <v/>
          </cell>
          <cell r="P53" t="str">
            <v/>
          </cell>
          <cell r="Q53" t="str">
            <v/>
          </cell>
          <cell r="R53" t="str">
            <v/>
          </cell>
          <cell r="S53" t="str">
            <v>EUR</v>
          </cell>
          <cell r="T53">
            <v>100</v>
          </cell>
          <cell r="U53">
            <v>0.01</v>
          </cell>
          <cell r="V53">
            <v>1</v>
          </cell>
          <cell r="W53">
            <v>0.01</v>
          </cell>
          <cell r="X53">
            <v>0.01</v>
          </cell>
          <cell r="Y53" t="str">
            <v>OCP</v>
          </cell>
          <cell r="Z53">
            <v>0.01</v>
          </cell>
          <cell r="AA53">
            <v>999.98</v>
          </cell>
          <cell r="AB53" t="str">
            <v>1 cent</v>
          </cell>
          <cell r="AC53" t="str">
            <v>Y</v>
          </cell>
          <cell r="AD53">
            <v>0.33333333333333331</v>
          </cell>
          <cell r="AE53">
            <v>0.70833333333333337</v>
          </cell>
          <cell r="AF53">
            <v>0.6875</v>
          </cell>
          <cell r="AG53">
            <v>0.72222222222222221</v>
          </cell>
          <cell r="AH53">
            <v>0.75</v>
          </cell>
          <cell r="AI53" t="str">
            <v>Expiry+1</v>
          </cell>
          <cell r="AJ53" t="str">
            <v>Expiry+4</v>
          </cell>
          <cell r="AK53" t="str">
            <v>Expiry+1</v>
          </cell>
          <cell r="AL53" t="str">
            <v>Expiry+4</v>
          </cell>
          <cell r="AM53" t="str">
            <v>Euroclear</v>
          </cell>
          <cell r="AN53">
            <v>8300</v>
          </cell>
          <cell r="AO53" t="str">
            <v>Banks</v>
          </cell>
          <cell r="AP53" t="str">
            <v>SAN.MC</v>
          </cell>
        </row>
        <row r="54">
          <cell r="C54" t="str">
            <v>GB0031348658</v>
          </cell>
          <cell r="D54" t="str">
            <v>BARC</v>
          </cell>
          <cell r="E54" t="str">
            <v>London Stock Exchange</v>
          </cell>
          <cell r="F54" t="str">
            <v>UK</v>
          </cell>
          <cell r="G54" t="str">
            <v>BBL</v>
          </cell>
          <cell r="H54" t="str">
            <v>BB</v>
          </cell>
          <cell r="I54" t="str">
            <v>BBU</v>
          </cell>
          <cell r="J54" t="str">
            <v>BBQ</v>
          </cell>
          <cell r="K54" t="str">
            <v>BBJ</v>
          </cell>
          <cell r="L54" t="str">
            <v>BBX</v>
          </cell>
          <cell r="M54" t="str">
            <v>BBL</v>
          </cell>
          <cell r="N54" t="str">
            <v>BBX</v>
          </cell>
          <cell r="O54" t="str">
            <v/>
          </cell>
          <cell r="P54" t="str">
            <v/>
          </cell>
          <cell r="Q54" t="str">
            <v/>
          </cell>
          <cell r="R54" t="str">
            <v/>
          </cell>
          <cell r="S54" t="str">
            <v>GBX</v>
          </cell>
          <cell r="T54">
            <v>1000</v>
          </cell>
          <cell r="U54">
            <v>0.25</v>
          </cell>
          <cell r="V54">
            <v>250</v>
          </cell>
          <cell r="W54">
            <v>0.25</v>
          </cell>
          <cell r="X54">
            <v>0.25</v>
          </cell>
          <cell r="Y54" t="str">
            <v>OCP</v>
          </cell>
          <cell r="Z54">
            <v>1</v>
          </cell>
          <cell r="AA54">
            <v>99998</v>
          </cell>
          <cell r="AB54" t="str">
            <v>1 pence</v>
          </cell>
          <cell r="AC54" t="str">
            <v>Y</v>
          </cell>
          <cell r="AD54">
            <v>0.33333333333333331</v>
          </cell>
          <cell r="AE54">
            <v>0.70833333333333337</v>
          </cell>
          <cell r="AF54">
            <v>0.6875</v>
          </cell>
          <cell r="AG54">
            <v>0.72222222222222221</v>
          </cell>
          <cell r="AH54">
            <v>0.75</v>
          </cell>
          <cell r="AI54" t="str">
            <v>Expiry+1</v>
          </cell>
          <cell r="AJ54" t="str">
            <v>Expiry+4</v>
          </cell>
          <cell r="AK54" t="str">
            <v>Expiry+1</v>
          </cell>
          <cell r="AL54" t="str">
            <v>Expiry+4</v>
          </cell>
          <cell r="AM54" t="str">
            <v>CREST</v>
          </cell>
          <cell r="AN54">
            <v>8300</v>
          </cell>
          <cell r="AO54" t="str">
            <v>Banks</v>
          </cell>
          <cell r="AP54" t="str">
            <v>BARC.L</v>
          </cell>
        </row>
        <row r="55">
          <cell r="C55" t="str">
            <v>DE0005151005</v>
          </cell>
          <cell r="D55" t="str">
            <v>BAS</v>
          </cell>
          <cell r="E55" t="str">
            <v>Deutsche Borse</v>
          </cell>
          <cell r="F55" t="str">
            <v>Germany</v>
          </cell>
          <cell r="G55" t="str">
            <v>BAS</v>
          </cell>
          <cell r="H55" t="str">
            <v>BJ</v>
          </cell>
          <cell r="I55" t="str">
            <v>BJU</v>
          </cell>
          <cell r="J55" t="str">
            <v>BJQ</v>
          </cell>
          <cell r="K55" t="str">
            <v>BJJ</v>
          </cell>
          <cell r="L55" t="str">
            <v>BJX</v>
          </cell>
          <cell r="M55" t="str">
            <v/>
          </cell>
          <cell r="N55" t="str">
            <v/>
          </cell>
          <cell r="P55" t="str">
            <v/>
          </cell>
          <cell r="Q55" t="str">
            <v/>
          </cell>
          <cell r="R55" t="str">
            <v/>
          </cell>
          <cell r="S55" t="str">
            <v>EUR</v>
          </cell>
          <cell r="T55">
            <v>100</v>
          </cell>
          <cell r="U55">
            <v>0.01</v>
          </cell>
          <cell r="V55">
            <v>1</v>
          </cell>
          <cell r="W55">
            <v>0.01</v>
          </cell>
          <cell r="X55">
            <v>0.01</v>
          </cell>
          <cell r="Y55" t="str">
            <v>OCP</v>
          </cell>
          <cell r="Z55">
            <v>0.01</v>
          </cell>
          <cell r="AA55">
            <v>999.98</v>
          </cell>
          <cell r="AB55" t="str">
            <v>1 cent</v>
          </cell>
          <cell r="AC55" t="str">
            <v>N</v>
          </cell>
          <cell r="AD55">
            <v>0.33333333333333331</v>
          </cell>
          <cell r="AE55">
            <v>0.70833333333333337</v>
          </cell>
          <cell r="AF55">
            <v>0.6875</v>
          </cell>
          <cell r="AG55">
            <v>0.72222222222222221</v>
          </cell>
          <cell r="AH55">
            <v>0.75</v>
          </cell>
          <cell r="AI55" t="str">
            <v>Expiry+1</v>
          </cell>
          <cell r="AJ55" t="str">
            <v>Expiry+4</v>
          </cell>
          <cell r="AK55" t="str">
            <v>Expiry+1</v>
          </cell>
          <cell r="AL55" t="str">
            <v>Expiry+4</v>
          </cell>
          <cell r="AM55" t="str">
            <v>Euroclear</v>
          </cell>
          <cell r="AN55">
            <v>1300</v>
          </cell>
          <cell r="AO55" t="str">
            <v>Chemicals</v>
          </cell>
          <cell r="AP55" t="str">
            <v>BASF.DE</v>
          </cell>
        </row>
        <row r="56">
          <cell r="C56" t="str">
            <v>DE0005752000</v>
          </cell>
          <cell r="D56" t="str">
            <v>BAY</v>
          </cell>
          <cell r="E56" t="str">
            <v>Deutsche Borse</v>
          </cell>
          <cell r="F56" t="str">
            <v>Germany</v>
          </cell>
          <cell r="G56" t="str">
            <v>BYR</v>
          </cell>
          <cell r="H56" t="str">
            <v>BQ</v>
          </cell>
          <cell r="I56" t="str">
            <v>BQU</v>
          </cell>
          <cell r="J56" t="str">
            <v>BQQ</v>
          </cell>
          <cell r="K56" t="str">
            <v>BQJ</v>
          </cell>
          <cell r="L56" t="str">
            <v>BQX</v>
          </cell>
          <cell r="M56" t="str">
            <v/>
          </cell>
          <cell r="N56" t="str">
            <v/>
          </cell>
          <cell r="O56" t="str">
            <v/>
          </cell>
          <cell r="P56" t="str">
            <v/>
          </cell>
          <cell r="Q56" t="str">
            <v/>
          </cell>
          <cell r="R56" t="str">
            <v/>
          </cell>
          <cell r="S56" t="str">
            <v>EUR</v>
          </cell>
          <cell r="T56">
            <v>100</v>
          </cell>
          <cell r="U56">
            <v>0.01</v>
          </cell>
          <cell r="V56">
            <v>1</v>
          </cell>
          <cell r="W56">
            <v>0.01</v>
          </cell>
          <cell r="X56">
            <v>0.01</v>
          </cell>
          <cell r="Y56" t="str">
            <v>OCP</v>
          </cell>
          <cell r="Z56">
            <v>0.01</v>
          </cell>
          <cell r="AA56">
            <v>999.98</v>
          </cell>
          <cell r="AB56" t="str">
            <v>1 cent</v>
          </cell>
          <cell r="AC56" t="str">
            <v>N</v>
          </cell>
          <cell r="AD56">
            <v>0.33333333333333331</v>
          </cell>
          <cell r="AE56">
            <v>0.70833333333333337</v>
          </cell>
          <cell r="AF56">
            <v>0.6875</v>
          </cell>
          <cell r="AG56">
            <v>0.72222222222222221</v>
          </cell>
          <cell r="AH56">
            <v>0.75</v>
          </cell>
          <cell r="AI56" t="str">
            <v>Expiry+1</v>
          </cell>
          <cell r="AJ56" t="str">
            <v>Expiry+4</v>
          </cell>
          <cell r="AK56" t="str">
            <v>Expiry+1</v>
          </cell>
          <cell r="AL56" t="str">
            <v>Expiry+4</v>
          </cell>
          <cell r="AM56" t="str">
            <v>Euroclear</v>
          </cell>
          <cell r="AN56">
            <v>1300</v>
          </cell>
          <cell r="AO56" t="str">
            <v>Chemicals</v>
          </cell>
          <cell r="AP56" t="str">
            <v>BAYG.DE</v>
          </cell>
        </row>
        <row r="57">
          <cell r="C57" t="str">
            <v>DE0005190003</v>
          </cell>
          <cell r="D57" t="str">
            <v>BMW</v>
          </cell>
          <cell r="E57" t="str">
            <v>Deutsche Borse</v>
          </cell>
          <cell r="F57" t="str">
            <v>Germany</v>
          </cell>
          <cell r="G57" t="str">
            <v>BMW</v>
          </cell>
          <cell r="H57" t="str">
            <v>BM</v>
          </cell>
          <cell r="I57" t="str">
            <v>BMU</v>
          </cell>
          <cell r="J57" t="str">
            <v>BMQ</v>
          </cell>
          <cell r="K57" t="str">
            <v>BMJ</v>
          </cell>
          <cell r="L57" t="str">
            <v>BMX</v>
          </cell>
          <cell r="M57" t="str">
            <v/>
          </cell>
          <cell r="N57" t="str">
            <v/>
          </cell>
          <cell r="O57" t="str">
            <v/>
          </cell>
          <cell r="P57" t="str">
            <v/>
          </cell>
          <cell r="Q57" t="str">
            <v/>
          </cell>
          <cell r="R57" t="str">
            <v/>
          </cell>
          <cell r="S57" t="str">
            <v>EUR</v>
          </cell>
          <cell r="T57">
            <v>100</v>
          </cell>
          <cell r="U57">
            <v>0.01</v>
          </cell>
          <cell r="V57">
            <v>1</v>
          </cell>
          <cell r="W57">
            <v>0.01</v>
          </cell>
          <cell r="X57">
            <v>0.01</v>
          </cell>
          <cell r="Y57" t="str">
            <v>OCP</v>
          </cell>
          <cell r="Z57">
            <v>0.01</v>
          </cell>
          <cell r="AA57">
            <v>999.98</v>
          </cell>
          <cell r="AB57" t="str">
            <v>1 cent</v>
          </cell>
          <cell r="AC57" t="str">
            <v>N</v>
          </cell>
          <cell r="AD57">
            <v>0.33333333333333331</v>
          </cell>
          <cell r="AE57">
            <v>0.70833333333333337</v>
          </cell>
          <cell r="AF57">
            <v>0.6875</v>
          </cell>
          <cell r="AG57">
            <v>0.72222222222222221</v>
          </cell>
          <cell r="AH57">
            <v>0.75</v>
          </cell>
          <cell r="AI57" t="str">
            <v>Expiry+1</v>
          </cell>
          <cell r="AJ57" t="str">
            <v>Expiry+4</v>
          </cell>
          <cell r="AK57" t="str">
            <v>Expiry+1</v>
          </cell>
          <cell r="AL57" t="str">
            <v>Expiry+4</v>
          </cell>
          <cell r="AM57" t="str">
            <v>Euroclear</v>
          </cell>
          <cell r="AN57">
            <v>3300</v>
          </cell>
          <cell r="AO57" t="str">
            <v>Automobiles &amp; Parts</v>
          </cell>
          <cell r="AP57" t="str">
            <v>BMWG.DE</v>
          </cell>
        </row>
        <row r="58">
          <cell r="C58" t="str">
            <v>DE0005200000</v>
          </cell>
          <cell r="D58" t="str">
            <v>BEI</v>
          </cell>
          <cell r="E58" t="str">
            <v>Deutsche Borse</v>
          </cell>
          <cell r="F58" t="str">
            <v>Germany</v>
          </cell>
          <cell r="G58" t="str">
            <v>BDF</v>
          </cell>
          <cell r="H58" t="str">
            <v>DL</v>
          </cell>
          <cell r="I58" t="str">
            <v>DLU</v>
          </cell>
          <cell r="J58" t="str">
            <v>DLQ</v>
          </cell>
          <cell r="K58" t="str">
            <v>DLJ</v>
          </cell>
          <cell r="L58" t="str">
            <v>DLX</v>
          </cell>
          <cell r="M58" t="str">
            <v/>
          </cell>
          <cell r="N58" t="str">
            <v/>
          </cell>
          <cell r="O58" t="str">
            <v/>
          </cell>
          <cell r="P58" t="str">
            <v/>
          </cell>
          <cell r="Q58" t="str">
            <v/>
          </cell>
          <cell r="R58" t="str">
            <v/>
          </cell>
          <cell r="S58" t="str">
            <v>EUR</v>
          </cell>
          <cell r="T58">
            <v>100</v>
          </cell>
          <cell r="U58">
            <v>0.01</v>
          </cell>
          <cell r="V58">
            <v>1</v>
          </cell>
          <cell r="W58">
            <v>0.01</v>
          </cell>
          <cell r="X58">
            <v>0.01</v>
          </cell>
          <cell r="Y58" t="str">
            <v>OCP</v>
          </cell>
          <cell r="Z58">
            <v>0.01</v>
          </cell>
          <cell r="AA58">
            <v>999.98</v>
          </cell>
          <cell r="AB58" t="str">
            <v>1 cent</v>
          </cell>
          <cell r="AC58" t="str">
            <v>N</v>
          </cell>
          <cell r="AD58">
            <v>0.33333333333333331</v>
          </cell>
          <cell r="AE58">
            <v>0.70833333333333337</v>
          </cell>
          <cell r="AF58">
            <v>0.6875</v>
          </cell>
          <cell r="AG58">
            <v>0.72222222222222221</v>
          </cell>
          <cell r="AH58">
            <v>0.75</v>
          </cell>
          <cell r="AI58" t="str">
            <v>Expiry+1</v>
          </cell>
          <cell r="AJ58" t="str">
            <v>Expiry+4</v>
          </cell>
          <cell r="AK58" t="str">
            <v>Expiry+1</v>
          </cell>
          <cell r="AL58" t="str">
            <v>Expiry+4</v>
          </cell>
          <cell r="AM58" t="str">
            <v>Euroclear</v>
          </cell>
          <cell r="AN58">
            <v>3700</v>
          </cell>
          <cell r="AO58" t="str">
            <v>Personal &amp; Household Goods</v>
          </cell>
          <cell r="AP58" t="str">
            <v>BEIG.DE</v>
          </cell>
        </row>
        <row r="59">
          <cell r="C59" t="str">
            <v>BE0003810273</v>
          </cell>
          <cell r="D59" t="str">
            <v>BELG</v>
          </cell>
          <cell r="E59" t="str">
            <v>Euronext Brussels</v>
          </cell>
          <cell r="F59" t="str">
            <v>Belgium</v>
          </cell>
          <cell r="G59" t="str">
            <v>BLG</v>
          </cell>
          <cell r="H59" t="str">
            <v>BE</v>
          </cell>
          <cell r="I59" t="str">
            <v>BEU</v>
          </cell>
          <cell r="J59" t="str">
            <v>BEQ</v>
          </cell>
          <cell r="K59" t="str">
            <v>BEJ</v>
          </cell>
          <cell r="L59" t="str">
            <v>BEX</v>
          </cell>
          <cell r="M59" t="str">
            <v/>
          </cell>
          <cell r="N59" t="str">
            <v/>
          </cell>
          <cell r="O59" t="str">
            <v/>
          </cell>
          <cell r="P59" t="str">
            <v/>
          </cell>
          <cell r="Q59" t="str">
            <v>BLG</v>
          </cell>
          <cell r="R59" t="str">
            <v/>
          </cell>
          <cell r="S59" t="str">
            <v>EUR</v>
          </cell>
          <cell r="T59">
            <v>100</v>
          </cell>
          <cell r="U59">
            <v>0.01</v>
          </cell>
          <cell r="V59">
            <v>1</v>
          </cell>
          <cell r="W59">
            <v>0.01</v>
          </cell>
          <cell r="X59">
            <v>0.01</v>
          </cell>
          <cell r="Y59" t="str">
            <v>OCP</v>
          </cell>
          <cell r="Z59">
            <v>0.01</v>
          </cell>
          <cell r="AA59">
            <v>999.98</v>
          </cell>
          <cell r="AB59" t="str">
            <v>1 cent</v>
          </cell>
          <cell r="AC59" t="str">
            <v>N</v>
          </cell>
          <cell r="AD59">
            <v>0.33333333333333331</v>
          </cell>
          <cell r="AE59">
            <v>0.70833333333333337</v>
          </cell>
          <cell r="AF59">
            <v>0.6875</v>
          </cell>
          <cell r="AG59">
            <v>0.72222222222222221</v>
          </cell>
          <cell r="AH59">
            <v>0.75</v>
          </cell>
          <cell r="AI59" t="str">
            <v>Expiry+1</v>
          </cell>
          <cell r="AJ59" t="str">
            <v>Expiry+4</v>
          </cell>
          <cell r="AK59" t="str">
            <v>Expiry+1</v>
          </cell>
          <cell r="AL59" t="str">
            <v>Expiry+4</v>
          </cell>
          <cell r="AM59" t="str">
            <v>Euroclear</v>
          </cell>
          <cell r="AN59">
            <v>6500</v>
          </cell>
          <cell r="AO59" t="str">
            <v>Telecommunications</v>
          </cell>
          <cell r="AP59" t="str">
            <v>BCOM.BR</v>
          </cell>
        </row>
        <row r="60">
          <cell r="C60" t="str">
            <v>GB0008762899</v>
          </cell>
          <cell r="D60" t="str">
            <v>BG.</v>
          </cell>
          <cell r="E60" t="str">
            <v>London Stock Exchange</v>
          </cell>
          <cell r="F60" t="str">
            <v>UK</v>
          </cell>
          <cell r="G60" t="str">
            <v>BGG</v>
          </cell>
          <cell r="H60" t="str">
            <v>BG</v>
          </cell>
          <cell r="I60" t="str">
            <v>BGU</v>
          </cell>
          <cell r="J60" t="str">
            <v>BGQ</v>
          </cell>
          <cell r="K60" t="str">
            <v>BGJ</v>
          </cell>
          <cell r="L60" t="str">
            <v>BGX</v>
          </cell>
          <cell r="M60" t="str">
            <v>BGG</v>
          </cell>
          <cell r="N60" t="str">
            <v>BGX</v>
          </cell>
          <cell r="O60" t="str">
            <v/>
          </cell>
          <cell r="P60" t="str">
            <v/>
          </cell>
          <cell r="Q60" t="str">
            <v/>
          </cell>
          <cell r="R60" t="str">
            <v/>
          </cell>
          <cell r="S60" t="str">
            <v>GBX</v>
          </cell>
          <cell r="T60">
            <v>1000</v>
          </cell>
          <cell r="U60">
            <v>0.25</v>
          </cell>
          <cell r="V60">
            <v>250</v>
          </cell>
          <cell r="W60">
            <v>0.25</v>
          </cell>
          <cell r="X60">
            <v>0.25</v>
          </cell>
          <cell r="Y60" t="str">
            <v>OCP</v>
          </cell>
          <cell r="Z60">
            <v>1</v>
          </cell>
          <cell r="AA60">
            <v>99998</v>
          </cell>
          <cell r="AB60" t="str">
            <v>1 pence</v>
          </cell>
          <cell r="AC60" t="str">
            <v>Y</v>
          </cell>
          <cell r="AD60">
            <v>0.33333333333333331</v>
          </cell>
          <cell r="AE60">
            <v>0.70833333333333337</v>
          </cell>
          <cell r="AF60">
            <v>0.6875</v>
          </cell>
          <cell r="AG60">
            <v>0.72222222222222221</v>
          </cell>
          <cell r="AH60">
            <v>0.75</v>
          </cell>
          <cell r="AI60" t="str">
            <v>Expiry+1</v>
          </cell>
          <cell r="AJ60" t="str">
            <v>Expiry+4</v>
          </cell>
          <cell r="AK60" t="str">
            <v>Expiry+1</v>
          </cell>
          <cell r="AL60" t="str">
            <v>Expiry+4</v>
          </cell>
          <cell r="AM60" t="str">
            <v>CREST</v>
          </cell>
          <cell r="AN60">
            <v>500</v>
          </cell>
          <cell r="AO60" t="str">
            <v>Oil &amp; Gas</v>
          </cell>
          <cell r="AP60" t="str">
            <v>BG.L</v>
          </cell>
        </row>
        <row r="61">
          <cell r="C61" t="str">
            <v>GB0000566504</v>
          </cell>
          <cell r="D61" t="str">
            <v>BLT</v>
          </cell>
          <cell r="E61" t="str">
            <v>London Stock Exchange</v>
          </cell>
          <cell r="F61" t="str">
            <v>UK</v>
          </cell>
          <cell r="G61" t="str">
            <v>BLT</v>
          </cell>
          <cell r="H61" t="str">
            <v>BH</v>
          </cell>
          <cell r="I61" t="str">
            <v>BHU</v>
          </cell>
          <cell r="J61" t="str">
            <v>BHQ</v>
          </cell>
          <cell r="K61" t="str">
            <v>BHJ</v>
          </cell>
          <cell r="L61" t="str">
            <v>BHX</v>
          </cell>
          <cell r="M61" t="str">
            <v>BLT</v>
          </cell>
          <cell r="N61" t="str">
            <v>BHX</v>
          </cell>
          <cell r="O61" t="str">
            <v/>
          </cell>
          <cell r="P61" t="str">
            <v/>
          </cell>
          <cell r="Q61" t="str">
            <v/>
          </cell>
          <cell r="R61" t="str">
            <v/>
          </cell>
          <cell r="S61" t="str">
            <v>GBX</v>
          </cell>
          <cell r="T61">
            <v>1000</v>
          </cell>
          <cell r="U61">
            <v>0.5</v>
          </cell>
          <cell r="V61">
            <v>500</v>
          </cell>
          <cell r="W61">
            <v>0.5</v>
          </cell>
          <cell r="X61">
            <v>0.5</v>
          </cell>
          <cell r="Y61" t="str">
            <v>OCP</v>
          </cell>
          <cell r="Z61">
            <v>1</v>
          </cell>
          <cell r="AA61">
            <v>99998</v>
          </cell>
          <cell r="AB61" t="str">
            <v>1 pence</v>
          </cell>
          <cell r="AC61" t="str">
            <v>Y</v>
          </cell>
          <cell r="AD61">
            <v>0.33333333333333331</v>
          </cell>
          <cell r="AE61">
            <v>0.70833333333333337</v>
          </cell>
          <cell r="AF61">
            <v>0.6875</v>
          </cell>
          <cell r="AG61">
            <v>0.72222222222222221</v>
          </cell>
          <cell r="AH61">
            <v>0.75</v>
          </cell>
          <cell r="AI61" t="str">
            <v>Expiry+1</v>
          </cell>
          <cell r="AJ61" t="str">
            <v>Expiry+4</v>
          </cell>
          <cell r="AK61" t="str">
            <v>Expiry+1</v>
          </cell>
          <cell r="AL61" t="str">
            <v>Expiry+4</v>
          </cell>
          <cell r="AM61" t="str">
            <v>CREST</v>
          </cell>
          <cell r="AN61">
            <v>1700</v>
          </cell>
          <cell r="AO61" t="str">
            <v>Basic Resources</v>
          </cell>
          <cell r="AP61" t="str">
            <v>BLT.L</v>
          </cell>
        </row>
        <row r="62">
          <cell r="C62" t="str">
            <v>FR0000131104</v>
          </cell>
          <cell r="D62" t="str">
            <v>BNP</v>
          </cell>
          <cell r="E62" t="str">
            <v>Euronext Paris</v>
          </cell>
          <cell r="F62" t="str">
            <v>France</v>
          </cell>
          <cell r="G62" t="str">
            <v>BNP</v>
          </cell>
          <cell r="H62" t="str">
            <v>BN</v>
          </cell>
          <cell r="I62" t="str">
            <v>BNU</v>
          </cell>
          <cell r="J62" t="str">
            <v>BNQ</v>
          </cell>
          <cell r="K62" t="str">
            <v>BNJ</v>
          </cell>
          <cell r="L62" t="str">
            <v>BNX</v>
          </cell>
          <cell r="M62" t="str">
            <v/>
          </cell>
          <cell r="N62" t="str">
            <v/>
          </cell>
          <cell r="O62" t="str">
            <v>BN1</v>
          </cell>
          <cell r="Q62" t="str">
            <v/>
          </cell>
          <cell r="R62" t="str">
            <v/>
          </cell>
          <cell r="S62" t="str">
            <v>EUR</v>
          </cell>
          <cell r="T62">
            <v>100</v>
          </cell>
          <cell r="U62">
            <v>0.01</v>
          </cell>
          <cell r="V62">
            <v>1</v>
          </cell>
          <cell r="W62">
            <v>0.01</v>
          </cell>
          <cell r="X62">
            <v>0.01</v>
          </cell>
          <cell r="Y62" t="str">
            <v>OCP</v>
          </cell>
          <cell r="Z62">
            <v>0.01</v>
          </cell>
          <cell r="AA62">
            <v>999.98</v>
          </cell>
          <cell r="AB62" t="str">
            <v>1 cent</v>
          </cell>
          <cell r="AC62" t="str">
            <v>N</v>
          </cell>
          <cell r="AD62">
            <v>0.33333333333333331</v>
          </cell>
          <cell r="AE62">
            <v>0.70833333333333337</v>
          </cell>
          <cell r="AF62">
            <v>0.6875</v>
          </cell>
          <cell r="AG62">
            <v>0.72222222222222221</v>
          </cell>
          <cell r="AH62">
            <v>0.75</v>
          </cell>
          <cell r="AI62" t="str">
            <v>Expiry+1</v>
          </cell>
          <cell r="AJ62" t="str">
            <v>Expiry+4</v>
          </cell>
          <cell r="AK62" t="str">
            <v>Expiry+1</v>
          </cell>
          <cell r="AL62" t="str">
            <v>Expiry+4</v>
          </cell>
          <cell r="AM62" t="str">
            <v>Euroclear</v>
          </cell>
          <cell r="AN62">
            <v>8300</v>
          </cell>
          <cell r="AO62" t="str">
            <v>Banks</v>
          </cell>
          <cell r="AP62" t="str">
            <v>BNPP.PA</v>
          </cell>
        </row>
        <row r="63">
          <cell r="C63" t="str">
            <v>GB0001081206</v>
          </cell>
          <cell r="D63" t="str">
            <v>BOC</v>
          </cell>
          <cell r="E63" t="str">
            <v>London Stock Exchange</v>
          </cell>
          <cell r="F63" t="str">
            <v>UK</v>
          </cell>
          <cell r="G63" t="str">
            <v>BOC</v>
          </cell>
          <cell r="H63" t="str">
            <v>QU</v>
          </cell>
          <cell r="I63" t="str">
            <v>QUU</v>
          </cell>
          <cell r="J63" t="str">
            <v>QUQ</v>
          </cell>
          <cell r="K63" t="str">
            <v>QUJ</v>
          </cell>
          <cell r="L63" t="str">
            <v>QUX</v>
          </cell>
          <cell r="M63" t="str">
            <v>BOC</v>
          </cell>
          <cell r="N63" t="str">
            <v/>
          </cell>
          <cell r="O63" t="str">
            <v/>
          </cell>
          <cell r="P63" t="str">
            <v/>
          </cell>
          <cell r="Q63" t="str">
            <v/>
          </cell>
          <cell r="R63" t="str">
            <v/>
          </cell>
          <cell r="S63" t="str">
            <v>GBX</v>
          </cell>
          <cell r="T63">
            <v>1000</v>
          </cell>
          <cell r="U63">
            <v>0.5</v>
          </cell>
          <cell r="V63">
            <v>500</v>
          </cell>
          <cell r="W63">
            <v>0.5</v>
          </cell>
          <cell r="X63">
            <v>0.5</v>
          </cell>
          <cell r="Y63" t="str">
            <v>OCP</v>
          </cell>
          <cell r="Z63">
            <v>1</v>
          </cell>
          <cell r="AA63">
            <v>99998</v>
          </cell>
          <cell r="AB63" t="str">
            <v>1 pence</v>
          </cell>
          <cell r="AC63" t="str">
            <v>Y</v>
          </cell>
          <cell r="AD63">
            <v>0.33333333333333331</v>
          </cell>
          <cell r="AE63">
            <v>0.70833333333333337</v>
          </cell>
          <cell r="AF63">
            <v>0.6875</v>
          </cell>
          <cell r="AG63">
            <v>0.72222222222222221</v>
          </cell>
          <cell r="AH63">
            <v>0.75</v>
          </cell>
          <cell r="AI63" t="str">
            <v>Expiry+1</v>
          </cell>
          <cell r="AJ63" t="str">
            <v>Expiry+4</v>
          </cell>
          <cell r="AK63" t="str">
            <v>Expiry+1</v>
          </cell>
          <cell r="AL63" t="str">
            <v>Expiry+4</v>
          </cell>
          <cell r="AM63" t="str">
            <v>CREST</v>
          </cell>
          <cell r="AN63">
            <v>1300</v>
          </cell>
          <cell r="AO63" t="str">
            <v>Chemicals</v>
          </cell>
          <cell r="AP63" t="str">
            <v>BOC.L</v>
          </cell>
        </row>
        <row r="64">
          <cell r="C64" t="str">
            <v>GB00B0P7Y252</v>
          </cell>
          <cell r="D64" t="str">
            <v>BOOT</v>
          </cell>
          <cell r="E64" t="str">
            <v>London Stock Exchange</v>
          </cell>
          <cell r="F64" t="str">
            <v>UK</v>
          </cell>
          <cell r="G64" t="str">
            <v>BOT</v>
          </cell>
          <cell r="H64" t="str">
            <v>BO</v>
          </cell>
          <cell r="I64" t="str">
            <v>BOU</v>
          </cell>
          <cell r="J64" t="str">
            <v>BOQ</v>
          </cell>
          <cell r="K64" t="str">
            <v>BOJ</v>
          </cell>
          <cell r="L64" t="str">
            <v>BOX</v>
          </cell>
          <cell r="M64" t="str">
            <v>BOT</v>
          </cell>
          <cell r="N64" t="str">
            <v>BOX</v>
          </cell>
          <cell r="O64" t="str">
            <v/>
          </cell>
          <cell r="P64" t="str">
            <v/>
          </cell>
          <cell r="Q64" t="str">
            <v/>
          </cell>
          <cell r="R64" t="str">
            <v/>
          </cell>
          <cell r="S64" t="str">
            <v>GBX</v>
          </cell>
          <cell r="T64">
            <v>1000</v>
          </cell>
          <cell r="U64">
            <v>0.5</v>
          </cell>
          <cell r="V64">
            <v>500</v>
          </cell>
          <cell r="W64">
            <v>0.5</v>
          </cell>
          <cell r="X64">
            <v>0.5</v>
          </cell>
          <cell r="Y64" t="str">
            <v>OCP</v>
          </cell>
          <cell r="Z64">
            <v>1</v>
          </cell>
          <cell r="AA64">
            <v>99998</v>
          </cell>
          <cell r="AB64" t="str">
            <v>1 pence</v>
          </cell>
          <cell r="AC64" t="str">
            <v>Y</v>
          </cell>
          <cell r="AD64">
            <v>0.33333333333333331</v>
          </cell>
          <cell r="AE64">
            <v>0.70833333333333337</v>
          </cell>
          <cell r="AF64">
            <v>0.6875</v>
          </cell>
          <cell r="AG64">
            <v>0.72222222222222221</v>
          </cell>
          <cell r="AH64">
            <v>0.75</v>
          </cell>
          <cell r="AI64" t="str">
            <v>Expiry+1</v>
          </cell>
          <cell r="AJ64" t="str">
            <v>Expiry+4</v>
          </cell>
          <cell r="AK64" t="str">
            <v>Expiry+1</v>
          </cell>
          <cell r="AL64" t="str">
            <v>Expiry+4</v>
          </cell>
          <cell r="AM64" t="str">
            <v>CREST</v>
          </cell>
          <cell r="AN64">
            <v>5300</v>
          </cell>
          <cell r="AO64" t="str">
            <v>Retail</v>
          </cell>
          <cell r="AP64" t="str">
            <v>BOOT.L</v>
          </cell>
        </row>
        <row r="65">
          <cell r="C65" t="str">
            <v>FR0000120503</v>
          </cell>
          <cell r="D65" t="str">
            <v>EN</v>
          </cell>
          <cell r="E65" t="str">
            <v>Euronext Paris</v>
          </cell>
          <cell r="F65" t="str">
            <v>France</v>
          </cell>
          <cell r="G65" t="str">
            <v>EN</v>
          </cell>
          <cell r="H65" t="str">
            <v>EH</v>
          </cell>
          <cell r="I65" t="str">
            <v>EHU</v>
          </cell>
          <cell r="J65" t="str">
            <v>EHQ</v>
          </cell>
          <cell r="K65" t="str">
            <v>EHJ</v>
          </cell>
          <cell r="L65" t="str">
            <v>EHX</v>
          </cell>
          <cell r="M65" t="str">
            <v/>
          </cell>
          <cell r="N65" t="str">
            <v/>
          </cell>
          <cell r="O65" t="str">
            <v>EN1</v>
          </cell>
          <cell r="Q65" t="str">
            <v/>
          </cell>
          <cell r="R65" t="str">
            <v/>
          </cell>
          <cell r="S65" t="str">
            <v>EUR</v>
          </cell>
          <cell r="T65">
            <v>100</v>
          </cell>
          <cell r="U65">
            <v>0.01</v>
          </cell>
          <cell r="V65">
            <v>1</v>
          </cell>
          <cell r="W65">
            <v>0.01</v>
          </cell>
          <cell r="X65">
            <v>0.01</v>
          </cell>
          <cell r="Y65" t="str">
            <v>OCP</v>
          </cell>
          <cell r="Z65">
            <v>0.01</v>
          </cell>
          <cell r="AA65">
            <v>999.98</v>
          </cell>
          <cell r="AB65" t="str">
            <v>1 cent</v>
          </cell>
          <cell r="AC65" t="str">
            <v>N</v>
          </cell>
          <cell r="AD65">
            <v>0.33333333333333331</v>
          </cell>
          <cell r="AE65">
            <v>0.70833333333333337</v>
          </cell>
          <cell r="AF65">
            <v>0.6875</v>
          </cell>
          <cell r="AG65">
            <v>0.72222222222222221</v>
          </cell>
          <cell r="AH65">
            <v>0.75</v>
          </cell>
          <cell r="AI65" t="str">
            <v>Expiry+1</v>
          </cell>
          <cell r="AJ65" t="str">
            <v>Expiry+4</v>
          </cell>
          <cell r="AK65" t="str">
            <v>Expiry+1</v>
          </cell>
          <cell r="AL65" t="str">
            <v>Expiry+4</v>
          </cell>
          <cell r="AM65" t="str">
            <v>Euroclear</v>
          </cell>
          <cell r="AN65">
            <v>2300</v>
          </cell>
          <cell r="AO65" t="str">
            <v>Construction &amp; Materials</v>
          </cell>
          <cell r="AP65" t="str">
            <v>BOUY.PA</v>
          </cell>
        </row>
        <row r="66">
          <cell r="C66" t="str">
            <v>GB0007980591</v>
          </cell>
          <cell r="D66" t="str">
            <v>BP.</v>
          </cell>
          <cell r="E66" t="str">
            <v>London Stock Exchange</v>
          </cell>
          <cell r="F66" t="str">
            <v>UK</v>
          </cell>
          <cell r="G66" t="str">
            <v>BP</v>
          </cell>
          <cell r="H66" t="str">
            <v>BP</v>
          </cell>
          <cell r="I66" t="str">
            <v>BPU</v>
          </cell>
          <cell r="J66" t="str">
            <v>BPQ</v>
          </cell>
          <cell r="K66" t="str">
            <v>BPJ</v>
          </cell>
          <cell r="L66" t="str">
            <v>BPX</v>
          </cell>
          <cell r="M66" t="str">
            <v>BP</v>
          </cell>
          <cell r="N66" t="str">
            <v>BPX</v>
          </cell>
          <cell r="O66" t="str">
            <v/>
          </cell>
          <cell r="P66" t="str">
            <v/>
          </cell>
          <cell r="Q66" t="str">
            <v/>
          </cell>
          <cell r="R66" t="str">
            <v/>
          </cell>
          <cell r="S66" t="str">
            <v>GBX</v>
          </cell>
          <cell r="T66">
            <v>1000</v>
          </cell>
          <cell r="U66">
            <v>0.25</v>
          </cell>
          <cell r="V66">
            <v>250</v>
          </cell>
          <cell r="W66">
            <v>0.25</v>
          </cell>
          <cell r="X66">
            <v>0.25</v>
          </cell>
          <cell r="Y66" t="str">
            <v>OCP</v>
          </cell>
          <cell r="Z66">
            <v>1</v>
          </cell>
          <cell r="AA66">
            <v>99998</v>
          </cell>
          <cell r="AB66" t="str">
            <v>1 pence</v>
          </cell>
          <cell r="AC66" t="str">
            <v>Y</v>
          </cell>
          <cell r="AD66">
            <v>0.33333333333333331</v>
          </cell>
          <cell r="AE66">
            <v>0.70833333333333337</v>
          </cell>
          <cell r="AF66">
            <v>0.6875</v>
          </cell>
          <cell r="AG66">
            <v>0.72222222222222221</v>
          </cell>
          <cell r="AH66">
            <v>0.75</v>
          </cell>
          <cell r="AI66" t="str">
            <v>Expiry+1</v>
          </cell>
          <cell r="AJ66" t="str">
            <v>Expiry+4</v>
          </cell>
          <cell r="AK66" t="str">
            <v>Expiry+1</v>
          </cell>
          <cell r="AL66" t="str">
            <v>Expiry+4</v>
          </cell>
          <cell r="AM66" t="str">
            <v>CREST</v>
          </cell>
          <cell r="AN66">
            <v>500</v>
          </cell>
          <cell r="AO66" t="str">
            <v>Oil &amp; Gas</v>
          </cell>
          <cell r="AP66" t="str">
            <v>BP.L</v>
          </cell>
        </row>
        <row r="67">
          <cell r="C67" t="str">
            <v>GB0001290575</v>
          </cell>
          <cell r="D67" t="str">
            <v>BAY</v>
          </cell>
          <cell r="E67" t="str">
            <v>London Stock Exchange</v>
          </cell>
          <cell r="F67" t="str">
            <v>UK</v>
          </cell>
          <cell r="G67" t="str">
            <v>AWS</v>
          </cell>
          <cell r="H67" t="str">
            <v>BY</v>
          </cell>
          <cell r="I67" t="str">
            <v>BYU</v>
          </cell>
          <cell r="J67" t="str">
            <v>BYQ</v>
          </cell>
          <cell r="K67" t="str">
            <v>BYJ</v>
          </cell>
          <cell r="L67" t="str">
            <v>BYX</v>
          </cell>
          <cell r="M67" t="str">
            <v>AWS</v>
          </cell>
          <cell r="N67" t="str">
            <v>BYX</v>
          </cell>
          <cell r="O67" t="str">
            <v/>
          </cell>
          <cell r="P67" t="str">
            <v/>
          </cell>
          <cell r="Q67" t="str">
            <v/>
          </cell>
          <cell r="R67" t="str">
            <v/>
          </cell>
          <cell r="S67" t="str">
            <v>GBX</v>
          </cell>
          <cell r="T67">
            <v>1000</v>
          </cell>
          <cell r="U67">
            <v>0.25</v>
          </cell>
          <cell r="V67">
            <v>250</v>
          </cell>
          <cell r="W67">
            <v>0.25</v>
          </cell>
          <cell r="X67">
            <v>0.25</v>
          </cell>
          <cell r="Y67" t="str">
            <v>OCP</v>
          </cell>
          <cell r="Z67">
            <v>1</v>
          </cell>
          <cell r="AA67">
            <v>99998</v>
          </cell>
          <cell r="AB67" t="str">
            <v>1 pence</v>
          </cell>
          <cell r="AC67" t="str">
            <v>Y</v>
          </cell>
          <cell r="AD67">
            <v>0.33333333333333331</v>
          </cell>
          <cell r="AE67">
            <v>0.70833333333333337</v>
          </cell>
          <cell r="AF67">
            <v>0.6875</v>
          </cell>
          <cell r="AG67">
            <v>0.72222222222222221</v>
          </cell>
          <cell r="AH67">
            <v>0.75</v>
          </cell>
          <cell r="AI67" t="str">
            <v>Expiry+1</v>
          </cell>
          <cell r="AJ67" t="str">
            <v>Expiry+4</v>
          </cell>
          <cell r="AK67" t="str">
            <v>Expiry+1</v>
          </cell>
          <cell r="AL67" t="str">
            <v>Expiry+4</v>
          </cell>
          <cell r="AM67" t="str">
            <v>CREST</v>
          </cell>
          <cell r="AN67">
            <v>5700</v>
          </cell>
          <cell r="AO67" t="str">
            <v>Travel &amp; Leisure</v>
          </cell>
          <cell r="AP67" t="str">
            <v>BAY.L</v>
          </cell>
        </row>
        <row r="68">
          <cell r="C68" t="str">
            <v>GB0002875804</v>
          </cell>
          <cell r="D68" t="str">
            <v>BATS</v>
          </cell>
          <cell r="E68" t="str">
            <v>London Stock Exchange</v>
          </cell>
          <cell r="F68" t="str">
            <v>UK</v>
          </cell>
          <cell r="G68" t="str">
            <v>TAB</v>
          </cell>
          <cell r="H68" t="str">
            <v>TB</v>
          </cell>
          <cell r="I68" t="str">
            <v>TBU</v>
          </cell>
          <cell r="J68" t="str">
            <v>TBQ</v>
          </cell>
          <cell r="K68" t="str">
            <v>TBJ</v>
          </cell>
          <cell r="L68" t="str">
            <v>TBX</v>
          </cell>
          <cell r="M68" t="str">
            <v>TAB</v>
          </cell>
          <cell r="N68" t="str">
            <v>TBX</v>
          </cell>
          <cell r="O68" t="str">
            <v/>
          </cell>
          <cell r="P68" t="str">
            <v/>
          </cell>
          <cell r="Q68" t="str">
            <v/>
          </cell>
          <cell r="R68" t="str">
            <v/>
          </cell>
          <cell r="S68" t="str">
            <v>GBX</v>
          </cell>
          <cell r="T68">
            <v>1000</v>
          </cell>
          <cell r="U68">
            <v>0.5</v>
          </cell>
          <cell r="V68">
            <v>500</v>
          </cell>
          <cell r="W68">
            <v>0.5</v>
          </cell>
          <cell r="X68">
            <v>0.5</v>
          </cell>
          <cell r="Y68" t="str">
            <v>OCP</v>
          </cell>
          <cell r="Z68">
            <v>1</v>
          </cell>
          <cell r="AA68">
            <v>99998</v>
          </cell>
          <cell r="AB68" t="str">
            <v>1 pence</v>
          </cell>
          <cell r="AC68" t="str">
            <v>Y</v>
          </cell>
          <cell r="AD68">
            <v>0.33333333333333331</v>
          </cell>
          <cell r="AE68">
            <v>0.70833333333333337</v>
          </cell>
          <cell r="AF68">
            <v>0.6875</v>
          </cell>
          <cell r="AG68">
            <v>0.72222222222222221</v>
          </cell>
          <cell r="AH68">
            <v>0.75</v>
          </cell>
          <cell r="AI68" t="str">
            <v>Expiry+1</v>
          </cell>
          <cell r="AJ68" t="str">
            <v>Expiry+4</v>
          </cell>
          <cell r="AK68" t="str">
            <v>Expiry+1</v>
          </cell>
          <cell r="AL68" t="str">
            <v>Expiry+4</v>
          </cell>
          <cell r="AM68" t="str">
            <v>CREST</v>
          </cell>
          <cell r="AN68">
            <v>3700</v>
          </cell>
          <cell r="AO68" t="str">
            <v>Personal &amp; Household Goods</v>
          </cell>
          <cell r="AP68" t="str">
            <v>BATS.L</v>
          </cell>
        </row>
        <row r="69">
          <cell r="C69" t="str">
            <v>GB0001411924</v>
          </cell>
          <cell r="D69" t="str">
            <v>BSY</v>
          </cell>
          <cell r="E69" t="str">
            <v>London Stock Exchange</v>
          </cell>
          <cell r="F69" t="str">
            <v>UK</v>
          </cell>
          <cell r="G69" t="str">
            <v>BSK</v>
          </cell>
          <cell r="H69" t="str">
            <v>BS</v>
          </cell>
          <cell r="I69" t="str">
            <v>BSU</v>
          </cell>
          <cell r="J69" t="str">
            <v>BSQ</v>
          </cell>
          <cell r="K69" t="str">
            <v>BSJ</v>
          </cell>
          <cell r="L69" t="str">
            <v>BSX</v>
          </cell>
          <cell r="M69" t="str">
            <v>BSK</v>
          </cell>
          <cell r="N69" t="str">
            <v>BSX</v>
          </cell>
          <cell r="O69" t="str">
            <v/>
          </cell>
          <cell r="P69" t="str">
            <v/>
          </cell>
          <cell r="Q69" t="str">
            <v/>
          </cell>
          <cell r="R69" t="str">
            <v/>
          </cell>
          <cell r="S69" t="str">
            <v>GBX</v>
          </cell>
          <cell r="T69">
            <v>1000</v>
          </cell>
          <cell r="U69">
            <v>0.5</v>
          </cell>
          <cell r="V69">
            <v>500</v>
          </cell>
          <cell r="W69">
            <v>0.5</v>
          </cell>
          <cell r="X69">
            <v>0.5</v>
          </cell>
          <cell r="Y69" t="str">
            <v>OCP</v>
          </cell>
          <cell r="Z69">
            <v>1</v>
          </cell>
          <cell r="AA69">
            <v>99998</v>
          </cell>
          <cell r="AB69" t="str">
            <v>1 pence</v>
          </cell>
          <cell r="AC69" t="str">
            <v>Y</v>
          </cell>
          <cell r="AD69">
            <v>0.33333333333333331</v>
          </cell>
          <cell r="AE69">
            <v>0.70833333333333337</v>
          </cell>
          <cell r="AF69">
            <v>0.6875</v>
          </cell>
          <cell r="AG69">
            <v>0.72222222222222221</v>
          </cell>
          <cell r="AH69">
            <v>0.75</v>
          </cell>
          <cell r="AI69" t="str">
            <v>Expiry+1</v>
          </cell>
          <cell r="AJ69" t="str">
            <v>Expiry+4</v>
          </cell>
          <cell r="AK69" t="str">
            <v>Expiry+1</v>
          </cell>
          <cell r="AL69" t="str">
            <v>Expiry+4</v>
          </cell>
          <cell r="AM69" t="str">
            <v>CREST</v>
          </cell>
          <cell r="AN69">
            <v>5500</v>
          </cell>
          <cell r="AO69" t="str">
            <v>Media</v>
          </cell>
          <cell r="AP69" t="str">
            <v>BSY.L</v>
          </cell>
        </row>
        <row r="70">
          <cell r="C70" t="str">
            <v>GB0030913577</v>
          </cell>
          <cell r="D70" t="str">
            <v>BT.A</v>
          </cell>
          <cell r="E70" t="str">
            <v>London Stock Exchange</v>
          </cell>
          <cell r="F70" t="str">
            <v>UK</v>
          </cell>
          <cell r="G70" t="str">
            <v>BTG</v>
          </cell>
          <cell r="H70" t="str">
            <v>BT</v>
          </cell>
          <cell r="I70" t="str">
            <v>BTU</v>
          </cell>
          <cell r="J70" t="str">
            <v>BTQ</v>
          </cell>
          <cell r="K70" t="str">
            <v>BTJ</v>
          </cell>
          <cell r="L70" t="str">
            <v>BTX</v>
          </cell>
          <cell r="M70" t="str">
            <v>BTG</v>
          </cell>
          <cell r="N70" t="str">
            <v>BTX</v>
          </cell>
          <cell r="O70" t="str">
            <v/>
          </cell>
          <cell r="P70" t="str">
            <v/>
          </cell>
          <cell r="Q70" t="str">
            <v/>
          </cell>
          <cell r="R70" t="str">
            <v/>
          </cell>
          <cell r="S70" t="str">
            <v>GBX</v>
          </cell>
          <cell r="T70">
            <v>1000</v>
          </cell>
          <cell r="U70">
            <v>0.25</v>
          </cell>
          <cell r="V70">
            <v>250</v>
          </cell>
          <cell r="W70">
            <v>0.25</v>
          </cell>
          <cell r="X70">
            <v>0.25</v>
          </cell>
          <cell r="Y70" t="str">
            <v>OCP</v>
          </cell>
          <cell r="Z70">
            <v>1</v>
          </cell>
          <cell r="AA70">
            <v>99998</v>
          </cell>
          <cell r="AB70" t="str">
            <v>1 pence</v>
          </cell>
          <cell r="AC70" t="str">
            <v>Y</v>
          </cell>
          <cell r="AD70">
            <v>0.33333333333333331</v>
          </cell>
          <cell r="AE70">
            <v>0.70833333333333337</v>
          </cell>
          <cell r="AF70">
            <v>0.6875</v>
          </cell>
          <cell r="AG70">
            <v>0.72222222222222221</v>
          </cell>
          <cell r="AH70">
            <v>0.75</v>
          </cell>
          <cell r="AI70" t="str">
            <v>Expiry+1</v>
          </cell>
          <cell r="AJ70" t="str">
            <v>Expiry+4</v>
          </cell>
          <cell r="AK70" t="str">
            <v>Expiry+1</v>
          </cell>
          <cell r="AL70" t="str">
            <v>Expiry+4</v>
          </cell>
          <cell r="AM70" t="str">
            <v>CREST</v>
          </cell>
          <cell r="AN70">
            <v>6500</v>
          </cell>
          <cell r="AO70" t="str">
            <v>Telecommunications</v>
          </cell>
          <cell r="AP70" t="str">
            <v>BT.L</v>
          </cell>
        </row>
        <row r="71">
          <cell r="C71" t="str">
            <v>NL0000343135</v>
          </cell>
          <cell r="D71" t="str">
            <v>BUHR</v>
          </cell>
          <cell r="E71" t="str">
            <v>Euronext Amsterdam</v>
          </cell>
          <cell r="F71" t="str">
            <v>Netherlands</v>
          </cell>
          <cell r="G71" t="str">
            <v>BHR</v>
          </cell>
          <cell r="H71" t="str">
            <v>BU</v>
          </cell>
          <cell r="I71" t="str">
            <v>BUU</v>
          </cell>
          <cell r="J71" t="str">
            <v>BUQ</v>
          </cell>
          <cell r="K71" t="str">
            <v>BUJ</v>
          </cell>
          <cell r="L71" t="str">
            <v>BUX</v>
          </cell>
          <cell r="M71" t="str">
            <v/>
          </cell>
          <cell r="N71" t="str">
            <v/>
          </cell>
          <cell r="O71" t="str">
            <v/>
          </cell>
          <cell r="P71" t="str">
            <v/>
          </cell>
          <cell r="Q71" t="str">
            <v/>
          </cell>
          <cell r="R71" t="str">
            <v>BHR</v>
          </cell>
          <cell r="S71" t="str">
            <v>EUR</v>
          </cell>
          <cell r="T71">
            <v>100</v>
          </cell>
          <cell r="U71">
            <v>0.01</v>
          </cell>
          <cell r="V71">
            <v>1</v>
          </cell>
          <cell r="W71">
            <v>0.01</v>
          </cell>
          <cell r="X71">
            <v>0.01</v>
          </cell>
          <cell r="Y71" t="str">
            <v>OCP</v>
          </cell>
          <cell r="Z71">
            <v>0.01</v>
          </cell>
          <cell r="AA71">
            <v>999.98</v>
          </cell>
          <cell r="AB71" t="str">
            <v>1 cent</v>
          </cell>
          <cell r="AC71" t="str">
            <v>N</v>
          </cell>
          <cell r="AD71">
            <v>0.33333333333333331</v>
          </cell>
          <cell r="AE71">
            <v>0.70833333333333337</v>
          </cell>
          <cell r="AF71">
            <v>0.6875</v>
          </cell>
          <cell r="AG71">
            <v>0.72222222222222221</v>
          </cell>
          <cell r="AH71">
            <v>0.75</v>
          </cell>
          <cell r="AI71" t="str">
            <v>Expiry+1</v>
          </cell>
          <cell r="AJ71" t="str">
            <v>Expiry+4</v>
          </cell>
          <cell r="AK71" t="str">
            <v>Expiry+1</v>
          </cell>
          <cell r="AL71" t="str">
            <v>Expiry+4</v>
          </cell>
          <cell r="AM71" t="str">
            <v>Euroclear</v>
          </cell>
          <cell r="AN71">
            <v>2700</v>
          </cell>
          <cell r="AO71" t="str">
            <v>Industrial Goods &amp; Services</v>
          </cell>
          <cell r="AP71" t="str">
            <v>BUHR.AS</v>
          </cell>
        </row>
        <row r="72">
          <cell r="C72" t="str">
            <v>GB0001625572</v>
          </cell>
          <cell r="D72" t="str">
            <v>CW.</v>
          </cell>
          <cell r="E72" t="str">
            <v>London Stock Exchange</v>
          </cell>
          <cell r="F72" t="str">
            <v>UK</v>
          </cell>
          <cell r="G72" t="str">
            <v>C+W</v>
          </cell>
          <cell r="H72" t="str">
            <v>CW</v>
          </cell>
          <cell r="I72" t="str">
            <v>CWU</v>
          </cell>
          <cell r="J72" t="str">
            <v>CWQ</v>
          </cell>
          <cell r="K72" t="str">
            <v>CWJ</v>
          </cell>
          <cell r="L72" t="str">
            <v>CWX</v>
          </cell>
          <cell r="M72" t="str">
            <v>C+W</v>
          </cell>
          <cell r="N72" t="str">
            <v>CWX</v>
          </cell>
          <cell r="O72" t="str">
            <v/>
          </cell>
          <cell r="P72" t="str">
            <v/>
          </cell>
          <cell r="Q72" t="str">
            <v/>
          </cell>
          <cell r="R72" t="str">
            <v/>
          </cell>
          <cell r="S72" t="str">
            <v>GBX</v>
          </cell>
          <cell r="T72">
            <v>1000</v>
          </cell>
          <cell r="U72">
            <v>0.25</v>
          </cell>
          <cell r="V72">
            <v>250</v>
          </cell>
          <cell r="W72">
            <v>0.25</v>
          </cell>
          <cell r="X72">
            <v>0.25</v>
          </cell>
          <cell r="Y72" t="str">
            <v>OCP</v>
          </cell>
          <cell r="Z72">
            <v>1</v>
          </cell>
          <cell r="AA72">
            <v>99998</v>
          </cell>
          <cell r="AB72" t="str">
            <v>1 pence</v>
          </cell>
          <cell r="AC72" t="str">
            <v>Y</v>
          </cell>
          <cell r="AD72">
            <v>0.33333333333333331</v>
          </cell>
          <cell r="AE72">
            <v>0.70833333333333337</v>
          </cell>
          <cell r="AF72">
            <v>0.6875</v>
          </cell>
          <cell r="AG72">
            <v>0.72222222222222221</v>
          </cell>
          <cell r="AH72">
            <v>0.75</v>
          </cell>
          <cell r="AI72" t="str">
            <v>Expiry+1</v>
          </cell>
          <cell r="AJ72" t="str">
            <v>Expiry+4</v>
          </cell>
          <cell r="AK72" t="str">
            <v>Expiry+1</v>
          </cell>
          <cell r="AL72" t="str">
            <v>Expiry+4</v>
          </cell>
          <cell r="AM72" t="str">
            <v>CREST</v>
          </cell>
          <cell r="AN72">
            <v>6500</v>
          </cell>
          <cell r="AO72" t="str">
            <v>Telecommunications</v>
          </cell>
          <cell r="AP72" t="str">
            <v>CW.L</v>
          </cell>
        </row>
        <row r="73">
          <cell r="C73" t="str">
            <v>GB0006107006</v>
          </cell>
          <cell r="D73" t="str">
            <v>CBRY</v>
          </cell>
          <cell r="E73" t="str">
            <v>London Stock Exchange</v>
          </cell>
          <cell r="F73" t="str">
            <v>UK</v>
          </cell>
          <cell r="G73" t="str">
            <v>CAD</v>
          </cell>
          <cell r="H73" t="str">
            <v>CA</v>
          </cell>
          <cell r="I73" t="str">
            <v>CAU</v>
          </cell>
          <cell r="J73" t="str">
            <v>CAQ</v>
          </cell>
          <cell r="K73" t="str">
            <v>CAJ</v>
          </cell>
          <cell r="L73" t="str">
            <v>CAX</v>
          </cell>
          <cell r="M73" t="str">
            <v>CAD</v>
          </cell>
          <cell r="N73" t="str">
            <v>CAX</v>
          </cell>
          <cell r="O73" t="str">
            <v/>
          </cell>
          <cell r="P73" t="str">
            <v/>
          </cell>
          <cell r="Q73" t="str">
            <v/>
          </cell>
          <cell r="R73" t="str">
            <v/>
          </cell>
          <cell r="S73" t="str">
            <v>GBX</v>
          </cell>
          <cell r="T73">
            <v>1000</v>
          </cell>
          <cell r="U73">
            <v>0.5</v>
          </cell>
          <cell r="V73">
            <v>500</v>
          </cell>
          <cell r="W73">
            <v>0.5</v>
          </cell>
          <cell r="X73">
            <v>0.5</v>
          </cell>
          <cell r="Y73" t="str">
            <v>OCP</v>
          </cell>
          <cell r="Z73">
            <v>1</v>
          </cell>
          <cell r="AA73">
            <v>99998</v>
          </cell>
          <cell r="AB73" t="str">
            <v>1 pence</v>
          </cell>
          <cell r="AC73" t="str">
            <v>Y</v>
          </cell>
          <cell r="AD73">
            <v>0.33333333333333331</v>
          </cell>
          <cell r="AE73">
            <v>0.70833333333333337</v>
          </cell>
          <cell r="AF73">
            <v>0.6875</v>
          </cell>
          <cell r="AG73">
            <v>0.72222222222222221</v>
          </cell>
          <cell r="AH73">
            <v>0.75</v>
          </cell>
          <cell r="AI73" t="str">
            <v>Expiry+1</v>
          </cell>
          <cell r="AJ73" t="str">
            <v>Expiry+4</v>
          </cell>
          <cell r="AK73" t="str">
            <v>Expiry+1</v>
          </cell>
          <cell r="AL73" t="str">
            <v>Expiry+4</v>
          </cell>
          <cell r="AM73" t="str">
            <v>CREST</v>
          </cell>
          <cell r="AN73">
            <v>3500</v>
          </cell>
          <cell r="AO73" t="str">
            <v>Food &amp; Beverage</v>
          </cell>
          <cell r="AP73" t="str">
            <v>CBRY.L</v>
          </cell>
        </row>
        <row r="74">
          <cell r="C74" t="str">
            <v>FR0000125338</v>
          </cell>
          <cell r="D74" t="str">
            <v>CAP</v>
          </cell>
          <cell r="E74" t="str">
            <v>Euronext Paris</v>
          </cell>
          <cell r="F74" t="str">
            <v>France</v>
          </cell>
          <cell r="G74" t="str">
            <v>GEM</v>
          </cell>
          <cell r="H74" t="str">
            <v>QI</v>
          </cell>
          <cell r="I74" t="str">
            <v>QIU</v>
          </cell>
          <cell r="J74" t="str">
            <v>QIQ</v>
          </cell>
          <cell r="K74" t="str">
            <v>QIJ</v>
          </cell>
          <cell r="L74" t="str">
            <v>QIX</v>
          </cell>
          <cell r="M74" t="str">
            <v/>
          </cell>
          <cell r="N74" t="str">
            <v/>
          </cell>
          <cell r="O74" t="str">
            <v>CP1</v>
          </cell>
          <cell r="Q74" t="str">
            <v/>
          </cell>
          <cell r="R74" t="str">
            <v/>
          </cell>
          <cell r="S74" t="str">
            <v>EUR</v>
          </cell>
          <cell r="T74">
            <v>100</v>
          </cell>
          <cell r="U74">
            <v>0.01</v>
          </cell>
          <cell r="V74">
            <v>1</v>
          </cell>
          <cell r="W74">
            <v>0.01</v>
          </cell>
          <cell r="X74">
            <v>0.01</v>
          </cell>
          <cell r="Y74" t="str">
            <v>OCP</v>
          </cell>
          <cell r="Z74">
            <v>0.01</v>
          </cell>
          <cell r="AA74">
            <v>999.98</v>
          </cell>
          <cell r="AB74" t="str">
            <v>1 cent</v>
          </cell>
          <cell r="AC74" t="str">
            <v>N</v>
          </cell>
          <cell r="AD74">
            <v>0.33333333333333331</v>
          </cell>
          <cell r="AE74">
            <v>0.70833333333333337</v>
          </cell>
          <cell r="AF74">
            <v>0.6875</v>
          </cell>
          <cell r="AG74">
            <v>0.72222222222222221</v>
          </cell>
          <cell r="AH74">
            <v>0.75</v>
          </cell>
          <cell r="AI74" t="str">
            <v>Expiry+1</v>
          </cell>
          <cell r="AJ74" t="str">
            <v>Expiry+4</v>
          </cell>
          <cell r="AK74" t="str">
            <v>Expiry+1</v>
          </cell>
          <cell r="AL74" t="str">
            <v>Expiry+4</v>
          </cell>
          <cell r="AM74" t="str">
            <v>Euroclear</v>
          </cell>
          <cell r="AN74">
            <v>9500</v>
          </cell>
          <cell r="AO74" t="str">
            <v>Technology</v>
          </cell>
          <cell r="AP74" t="str">
            <v>CAPP.PA</v>
          </cell>
        </row>
        <row r="75">
          <cell r="C75" t="str">
            <v>GB0001734747</v>
          </cell>
          <cell r="D75" t="str">
            <v>CPI</v>
          </cell>
          <cell r="E75" t="str">
            <v>London Stock Exchange</v>
          </cell>
          <cell r="F75" t="str">
            <v>UK</v>
          </cell>
          <cell r="G75" t="str">
            <v>CPI</v>
          </cell>
          <cell r="H75" t="str">
            <v>QK</v>
          </cell>
          <cell r="I75" t="str">
            <v>QKU</v>
          </cell>
          <cell r="J75" t="str">
            <v>QKQ</v>
          </cell>
          <cell r="K75" t="str">
            <v>QKJ</v>
          </cell>
          <cell r="L75" t="str">
            <v>QKX</v>
          </cell>
          <cell r="M75" t="str">
            <v>CPI</v>
          </cell>
          <cell r="N75" t="str">
            <v/>
          </cell>
          <cell r="O75" t="str">
            <v/>
          </cell>
          <cell r="P75" t="str">
            <v/>
          </cell>
          <cell r="Q75" t="str">
            <v/>
          </cell>
          <cell r="R75" t="str">
            <v/>
          </cell>
          <cell r="S75" t="str">
            <v>GBX</v>
          </cell>
          <cell r="T75">
            <v>1000</v>
          </cell>
          <cell r="U75">
            <v>0.5</v>
          </cell>
          <cell r="V75">
            <v>500</v>
          </cell>
          <cell r="W75">
            <v>0.5</v>
          </cell>
          <cell r="X75">
            <v>0.5</v>
          </cell>
          <cell r="Y75" t="str">
            <v>OCP</v>
          </cell>
          <cell r="Z75">
            <v>1</v>
          </cell>
          <cell r="AA75">
            <v>99998</v>
          </cell>
          <cell r="AB75" t="str">
            <v>1 pence</v>
          </cell>
          <cell r="AC75" t="str">
            <v>Y</v>
          </cell>
          <cell r="AD75">
            <v>0.33333333333333331</v>
          </cell>
          <cell r="AE75">
            <v>0.70833333333333337</v>
          </cell>
          <cell r="AF75">
            <v>0.6875</v>
          </cell>
          <cell r="AG75">
            <v>0.72222222222222221</v>
          </cell>
          <cell r="AH75">
            <v>0.75</v>
          </cell>
          <cell r="AI75" t="str">
            <v>Expiry+1</v>
          </cell>
          <cell r="AJ75" t="str">
            <v>Expiry+4</v>
          </cell>
          <cell r="AK75" t="str">
            <v>Expiry+1</v>
          </cell>
          <cell r="AL75" t="str">
            <v>Expiry+4</v>
          </cell>
          <cell r="AM75" t="str">
            <v>CREST</v>
          </cell>
          <cell r="AN75">
            <v>2700</v>
          </cell>
          <cell r="AO75" t="str">
            <v>Industrial Goods &amp; Services</v>
          </cell>
          <cell r="AP75" t="str">
            <v>CPI.L</v>
          </cell>
        </row>
        <row r="76">
          <cell r="C76" t="str">
            <v>IT0003121495</v>
          </cell>
          <cell r="D76" t="str">
            <v>CAP</v>
          </cell>
          <cell r="E76" t="str">
            <v>Borsa Italiana</v>
          </cell>
          <cell r="F76" t="str">
            <v>Italy</v>
          </cell>
          <cell r="G76" t="str">
            <v>CAT</v>
          </cell>
          <cell r="H76" t="str">
            <v>QW</v>
          </cell>
          <cell r="I76" t="str">
            <v>n/a</v>
          </cell>
          <cell r="J76" t="str">
            <v>QWQ</v>
          </cell>
          <cell r="K76" t="str">
            <v>n/a</v>
          </cell>
          <cell r="L76" t="str">
            <v>QWX</v>
          </cell>
          <cell r="M76" t="str">
            <v/>
          </cell>
          <cell r="N76" t="str">
            <v/>
          </cell>
          <cell r="O76" t="str">
            <v/>
          </cell>
          <cell r="P76" t="str">
            <v/>
          </cell>
          <cell r="Q76" t="str">
            <v/>
          </cell>
          <cell r="R76" t="str">
            <v/>
          </cell>
          <cell r="S76" t="str">
            <v>EUR</v>
          </cell>
          <cell r="T76">
            <v>1000</v>
          </cell>
          <cell r="U76">
            <v>1E-3</v>
          </cell>
          <cell r="V76">
            <v>1</v>
          </cell>
          <cell r="W76">
            <v>1E-3</v>
          </cell>
          <cell r="X76">
            <v>1E-3</v>
          </cell>
          <cell r="Y76" t="str">
            <v>OCP</v>
          </cell>
          <cell r="Z76">
            <v>0.01</v>
          </cell>
          <cell r="AA76">
            <v>999.98</v>
          </cell>
          <cell r="AB76" t="str">
            <v>1 cent</v>
          </cell>
          <cell r="AC76" t="str">
            <v>N</v>
          </cell>
          <cell r="AD76">
            <v>0.33333333333333331</v>
          </cell>
          <cell r="AE76">
            <v>0.70833333333333337</v>
          </cell>
          <cell r="AF76">
            <v>0.6875</v>
          </cell>
          <cell r="AG76">
            <v>0.72222222222222221</v>
          </cell>
          <cell r="AH76">
            <v>0.75</v>
          </cell>
          <cell r="AI76" t="str">
            <v>n/a</v>
          </cell>
          <cell r="AJ76" t="str">
            <v>Expiry+4</v>
          </cell>
          <cell r="AK76" t="str">
            <v>n/a</v>
          </cell>
          <cell r="AL76" t="str">
            <v>Expiry+4</v>
          </cell>
          <cell r="AM76" t="str">
            <v>Euroclear</v>
          </cell>
          <cell r="AN76">
            <v>8300</v>
          </cell>
          <cell r="AO76" t="str">
            <v>Banks</v>
          </cell>
          <cell r="AP76" t="str">
            <v>CPTA.MI</v>
          </cell>
        </row>
        <row r="77">
          <cell r="C77" t="str">
            <v>GB0031215220</v>
          </cell>
          <cell r="D77" t="str">
            <v>CCL</v>
          </cell>
          <cell r="E77" t="str">
            <v>London Stock Exchange</v>
          </cell>
          <cell r="F77" t="str">
            <v>UK</v>
          </cell>
          <cell r="G77" t="str">
            <v>POC</v>
          </cell>
          <cell r="H77" t="str">
            <v>DJ</v>
          </cell>
          <cell r="I77" t="str">
            <v>DJU</v>
          </cell>
          <cell r="J77" t="str">
            <v>DJQ</v>
          </cell>
          <cell r="K77" t="str">
            <v>DJJ</v>
          </cell>
          <cell r="L77" t="str">
            <v>DJX</v>
          </cell>
          <cell r="M77" t="str">
            <v>POC</v>
          </cell>
          <cell r="N77" t="str">
            <v/>
          </cell>
          <cell r="O77" t="str">
            <v/>
          </cell>
          <cell r="P77" t="str">
            <v/>
          </cell>
          <cell r="Q77" t="str">
            <v/>
          </cell>
          <cell r="R77" t="str">
            <v/>
          </cell>
          <cell r="S77" t="str">
            <v>GBX</v>
          </cell>
          <cell r="T77">
            <v>1000</v>
          </cell>
          <cell r="U77">
            <v>0.5</v>
          </cell>
          <cell r="V77">
            <v>500</v>
          </cell>
          <cell r="W77">
            <v>0.5</v>
          </cell>
          <cell r="X77">
            <v>0.5</v>
          </cell>
          <cell r="Y77" t="str">
            <v>OCP</v>
          </cell>
          <cell r="Z77">
            <v>1</v>
          </cell>
          <cell r="AA77">
            <v>99998</v>
          </cell>
          <cell r="AB77" t="str">
            <v>1 pence</v>
          </cell>
          <cell r="AC77" t="str">
            <v>Y</v>
          </cell>
          <cell r="AD77">
            <v>0.33333333333333331</v>
          </cell>
          <cell r="AE77">
            <v>0.70833333333333337</v>
          </cell>
          <cell r="AF77">
            <v>0.6875</v>
          </cell>
          <cell r="AG77">
            <v>0.72222222222222221</v>
          </cell>
          <cell r="AH77">
            <v>0.75</v>
          </cell>
          <cell r="AI77" t="str">
            <v>Expiry+1</v>
          </cell>
          <cell r="AJ77" t="str">
            <v>Expiry+4</v>
          </cell>
          <cell r="AK77" t="str">
            <v>Expiry+1</v>
          </cell>
          <cell r="AL77" t="str">
            <v>Expiry+4</v>
          </cell>
          <cell r="AM77" t="str">
            <v>CREST</v>
          </cell>
          <cell r="AN77">
            <v>5700</v>
          </cell>
          <cell r="AO77" t="str">
            <v>Travel &amp; Leisure</v>
          </cell>
          <cell r="AP77" t="str">
            <v>CCL.L</v>
          </cell>
        </row>
        <row r="78">
          <cell r="C78" t="str">
            <v>FR0000120172</v>
          </cell>
          <cell r="D78" t="str">
            <v>CA</v>
          </cell>
          <cell r="E78" t="str">
            <v>Euronext Paris</v>
          </cell>
          <cell r="F78" t="str">
            <v>France</v>
          </cell>
          <cell r="G78" t="str">
            <v>CA</v>
          </cell>
          <cell r="H78" t="str">
            <v>CM</v>
          </cell>
          <cell r="I78" t="str">
            <v>CMU</v>
          </cell>
          <cell r="J78" t="str">
            <v>CMQ</v>
          </cell>
          <cell r="K78" t="str">
            <v>CMJ</v>
          </cell>
          <cell r="L78" t="str">
            <v>CMX</v>
          </cell>
          <cell r="M78" t="str">
            <v/>
          </cell>
          <cell r="N78" t="str">
            <v/>
          </cell>
          <cell r="O78" t="str">
            <v>CA1</v>
          </cell>
          <cell r="Q78" t="str">
            <v/>
          </cell>
          <cell r="R78" t="str">
            <v/>
          </cell>
          <cell r="S78" t="str">
            <v>EUR</v>
          </cell>
          <cell r="T78">
            <v>100</v>
          </cell>
          <cell r="U78">
            <v>0.01</v>
          </cell>
          <cell r="V78">
            <v>1</v>
          </cell>
          <cell r="W78">
            <v>0.01</v>
          </cell>
          <cell r="X78">
            <v>0.01</v>
          </cell>
          <cell r="Y78" t="str">
            <v>OCP</v>
          </cell>
          <cell r="Z78">
            <v>0.01</v>
          </cell>
          <cell r="AA78">
            <v>999.98</v>
          </cell>
          <cell r="AB78" t="str">
            <v>1 cent</v>
          </cell>
          <cell r="AC78" t="str">
            <v>N</v>
          </cell>
          <cell r="AD78">
            <v>0.33333333333333331</v>
          </cell>
          <cell r="AE78">
            <v>0.70833333333333337</v>
          </cell>
          <cell r="AF78">
            <v>0.6875</v>
          </cell>
          <cell r="AG78">
            <v>0.72222222222222221</v>
          </cell>
          <cell r="AH78">
            <v>0.75</v>
          </cell>
          <cell r="AI78" t="str">
            <v>Expiry+1</v>
          </cell>
          <cell r="AJ78" t="str">
            <v>Expiry+4</v>
          </cell>
          <cell r="AK78" t="str">
            <v>Expiry+1</v>
          </cell>
          <cell r="AL78" t="str">
            <v>Expiry+4</v>
          </cell>
          <cell r="AM78" t="str">
            <v>Euroclear</v>
          </cell>
          <cell r="AN78">
            <v>5300</v>
          </cell>
          <cell r="AO78" t="str">
            <v>Retail</v>
          </cell>
          <cell r="AP78" t="str">
            <v>CARR.PA</v>
          </cell>
        </row>
        <row r="79">
          <cell r="C79" t="str">
            <v>FR0000125585</v>
          </cell>
          <cell r="D79" t="str">
            <v>CO</v>
          </cell>
          <cell r="E79" t="str">
            <v>Euronext Paris</v>
          </cell>
          <cell r="F79" t="str">
            <v>France</v>
          </cell>
          <cell r="G79" t="str">
            <v>CO</v>
          </cell>
          <cell r="H79" t="str">
            <v>FB</v>
          </cell>
          <cell r="I79" t="str">
            <v>FBU</v>
          </cell>
          <cell r="J79" t="str">
            <v>FBQ</v>
          </cell>
          <cell r="K79" t="str">
            <v>FBJ</v>
          </cell>
          <cell r="L79" t="str">
            <v>FBX</v>
          </cell>
          <cell r="M79" t="str">
            <v/>
          </cell>
          <cell r="N79" t="str">
            <v/>
          </cell>
          <cell r="O79" t="str">
            <v>CO1</v>
          </cell>
          <cell r="Q79" t="str">
            <v/>
          </cell>
          <cell r="R79" t="str">
            <v/>
          </cell>
          <cell r="S79" t="str">
            <v>EUR</v>
          </cell>
          <cell r="T79">
            <v>100</v>
          </cell>
          <cell r="U79">
            <v>0.01</v>
          </cell>
          <cell r="V79">
            <v>1</v>
          </cell>
          <cell r="W79">
            <v>0.01</v>
          </cell>
          <cell r="X79">
            <v>0.01</v>
          </cell>
          <cell r="Y79" t="str">
            <v>OCP</v>
          </cell>
          <cell r="Z79">
            <v>0.01</v>
          </cell>
          <cell r="AA79">
            <v>999.98</v>
          </cell>
          <cell r="AB79" t="str">
            <v>1 cent</v>
          </cell>
          <cell r="AC79" t="str">
            <v>N</v>
          </cell>
          <cell r="AD79">
            <v>0.33333333333333331</v>
          </cell>
          <cell r="AE79">
            <v>0.70833333333333337</v>
          </cell>
          <cell r="AF79">
            <v>0.6875</v>
          </cell>
          <cell r="AG79">
            <v>0.72222222222222221</v>
          </cell>
          <cell r="AH79">
            <v>0.75</v>
          </cell>
          <cell r="AI79" t="str">
            <v>Expiry+1</v>
          </cell>
          <cell r="AJ79" t="str">
            <v>Expiry+4</v>
          </cell>
          <cell r="AK79" t="str">
            <v>Expiry+1</v>
          </cell>
          <cell r="AL79" t="str">
            <v>Expiry+4</v>
          </cell>
          <cell r="AM79" t="str">
            <v>Euroclear</v>
          </cell>
          <cell r="AN79">
            <v>5300</v>
          </cell>
          <cell r="AO79" t="str">
            <v>Retail</v>
          </cell>
          <cell r="AP79" t="str">
            <v>CASP.PA</v>
          </cell>
        </row>
        <row r="80">
          <cell r="C80" t="str">
            <v>DE0005858005</v>
          </cell>
          <cell r="D80" t="str">
            <v>CLS</v>
          </cell>
          <cell r="E80" t="str">
            <v>Deutsche Borse</v>
          </cell>
          <cell r="F80" t="str">
            <v>Germany</v>
          </cell>
          <cell r="G80" t="str">
            <v>CLS</v>
          </cell>
          <cell r="H80" t="str">
            <v>CL</v>
          </cell>
          <cell r="I80" t="str">
            <v>CLU</v>
          </cell>
          <cell r="J80" t="str">
            <v>CLQ</v>
          </cell>
          <cell r="K80" t="str">
            <v>CLJ</v>
          </cell>
          <cell r="L80" t="str">
            <v>CLX</v>
          </cell>
          <cell r="M80" t="str">
            <v/>
          </cell>
          <cell r="N80" t="str">
            <v/>
          </cell>
          <cell r="O80" t="str">
            <v/>
          </cell>
          <cell r="P80" t="str">
            <v/>
          </cell>
          <cell r="Q80" t="str">
            <v/>
          </cell>
          <cell r="R80" t="str">
            <v/>
          </cell>
          <cell r="S80" t="str">
            <v>EUR</v>
          </cell>
          <cell r="T80">
            <v>100</v>
          </cell>
          <cell r="U80">
            <v>0.01</v>
          </cell>
          <cell r="V80">
            <v>1</v>
          </cell>
          <cell r="W80">
            <v>0.01</v>
          </cell>
          <cell r="X80">
            <v>0.01</v>
          </cell>
          <cell r="Y80" t="str">
            <v>OCP</v>
          </cell>
          <cell r="Z80">
            <v>0.01</v>
          </cell>
          <cell r="AA80">
            <v>999.98</v>
          </cell>
          <cell r="AB80" t="str">
            <v>1 cent</v>
          </cell>
          <cell r="AC80" t="str">
            <v>N</v>
          </cell>
          <cell r="AD80">
            <v>0.33333333333333331</v>
          </cell>
          <cell r="AE80">
            <v>0.70833333333333337</v>
          </cell>
          <cell r="AF80">
            <v>0.6875</v>
          </cell>
          <cell r="AG80">
            <v>0.72222222222222221</v>
          </cell>
          <cell r="AH80">
            <v>0.75</v>
          </cell>
          <cell r="AI80" t="str">
            <v>Expiry+1</v>
          </cell>
          <cell r="AJ80" t="str">
            <v>Expiry+4</v>
          </cell>
          <cell r="AK80" t="str">
            <v>Expiry+1</v>
          </cell>
          <cell r="AL80" t="str">
            <v>Expiry+4</v>
          </cell>
          <cell r="AM80" t="str">
            <v>Euroclear</v>
          </cell>
          <cell r="AN80">
            <v>5300</v>
          </cell>
          <cell r="AO80" t="str">
            <v>Retail</v>
          </cell>
          <cell r="AP80" t="str">
            <v>CLSG.DE</v>
          </cell>
        </row>
        <row r="81">
          <cell r="C81" t="str">
            <v>GB00B033F229</v>
          </cell>
          <cell r="D81" t="str">
            <v>CNA</v>
          </cell>
          <cell r="E81" t="str">
            <v>London Stock Exchange</v>
          </cell>
          <cell r="F81" t="str">
            <v>UK</v>
          </cell>
          <cell r="G81" t="str">
            <v>CTR</v>
          </cell>
          <cell r="H81" t="str">
            <v>CR</v>
          </cell>
          <cell r="I81" t="str">
            <v>CRU</v>
          </cell>
          <cell r="J81" t="str">
            <v>CRQ</v>
          </cell>
          <cell r="K81" t="str">
            <v>CRJ</v>
          </cell>
          <cell r="L81" t="str">
            <v>CRX</v>
          </cell>
          <cell r="M81" t="str">
            <v>CTR</v>
          </cell>
          <cell r="N81" t="str">
            <v>CRX</v>
          </cell>
          <cell r="O81" t="str">
            <v/>
          </cell>
          <cell r="P81" t="str">
            <v/>
          </cell>
          <cell r="Q81" t="str">
            <v/>
          </cell>
          <cell r="R81" t="str">
            <v/>
          </cell>
          <cell r="S81" t="str">
            <v>GBX</v>
          </cell>
          <cell r="T81">
            <v>1000</v>
          </cell>
          <cell r="U81">
            <v>0.5</v>
          </cell>
          <cell r="V81">
            <v>500</v>
          </cell>
          <cell r="W81">
            <v>0.5</v>
          </cell>
          <cell r="X81">
            <v>0.5</v>
          </cell>
          <cell r="Y81" t="str">
            <v>OCP</v>
          </cell>
          <cell r="Z81">
            <v>1</v>
          </cell>
          <cell r="AA81">
            <v>99998</v>
          </cell>
          <cell r="AB81" t="str">
            <v>1 pence</v>
          </cell>
          <cell r="AC81" t="str">
            <v>Y</v>
          </cell>
          <cell r="AD81">
            <v>0.33333333333333331</v>
          </cell>
          <cell r="AE81">
            <v>0.70833333333333337</v>
          </cell>
          <cell r="AF81">
            <v>0.6875</v>
          </cell>
          <cell r="AG81">
            <v>0.72222222222222221</v>
          </cell>
          <cell r="AH81">
            <v>0.75</v>
          </cell>
          <cell r="AI81" t="str">
            <v>Expiry+1</v>
          </cell>
          <cell r="AJ81" t="str">
            <v>Expiry+4</v>
          </cell>
          <cell r="AK81" t="str">
            <v>Expiry+1</v>
          </cell>
          <cell r="AL81" t="str">
            <v>Expiry+4</v>
          </cell>
          <cell r="AM81" t="str">
            <v>CREST</v>
          </cell>
          <cell r="AN81">
            <v>7500</v>
          </cell>
          <cell r="AO81" t="str">
            <v>Utilities</v>
          </cell>
          <cell r="AP81" t="str">
            <v>CNA.L</v>
          </cell>
        </row>
        <row r="82">
          <cell r="C82" t="str">
            <v>FR0000130403</v>
          </cell>
          <cell r="D82" t="str">
            <v>CDI</v>
          </cell>
          <cell r="E82" t="str">
            <v>Euronext Paris</v>
          </cell>
          <cell r="F82" t="str">
            <v>France</v>
          </cell>
          <cell r="G82" t="str">
            <v>CDI</v>
          </cell>
          <cell r="H82" t="str">
            <v>CD</v>
          </cell>
          <cell r="I82" t="str">
            <v>CDU</v>
          </cell>
          <cell r="J82" t="str">
            <v>CDQ</v>
          </cell>
          <cell r="K82" t="str">
            <v>CDJ</v>
          </cell>
          <cell r="L82" t="str">
            <v>CDX</v>
          </cell>
          <cell r="M82" t="str">
            <v/>
          </cell>
          <cell r="N82" t="str">
            <v/>
          </cell>
          <cell r="O82" t="str">
            <v>CD1</v>
          </cell>
          <cell r="Q82" t="str">
            <v/>
          </cell>
          <cell r="R82" t="str">
            <v/>
          </cell>
          <cell r="S82" t="str">
            <v>EUR</v>
          </cell>
          <cell r="T82">
            <v>100</v>
          </cell>
          <cell r="U82">
            <v>0.01</v>
          </cell>
          <cell r="V82">
            <v>1</v>
          </cell>
          <cell r="W82">
            <v>0.01</v>
          </cell>
          <cell r="X82">
            <v>0.01</v>
          </cell>
          <cell r="Y82" t="str">
            <v>OCP</v>
          </cell>
          <cell r="Z82">
            <v>0.01</v>
          </cell>
          <cell r="AA82">
            <v>999.98</v>
          </cell>
          <cell r="AB82" t="str">
            <v>1 cent</v>
          </cell>
          <cell r="AC82" t="str">
            <v>N</v>
          </cell>
          <cell r="AD82">
            <v>0.33333333333333331</v>
          </cell>
          <cell r="AE82">
            <v>0.70833333333333337</v>
          </cell>
          <cell r="AF82">
            <v>0.6875</v>
          </cell>
          <cell r="AG82">
            <v>0.72222222222222221</v>
          </cell>
          <cell r="AH82">
            <v>0.75</v>
          </cell>
          <cell r="AI82" t="str">
            <v>Expiry+1</v>
          </cell>
          <cell r="AJ82" t="str">
            <v>Expiry+4</v>
          </cell>
          <cell r="AK82" t="str">
            <v>Expiry+1</v>
          </cell>
          <cell r="AL82" t="str">
            <v>Expiry+4</v>
          </cell>
          <cell r="AM82" t="str">
            <v>Euroclear</v>
          </cell>
          <cell r="AN82">
            <v>3700</v>
          </cell>
          <cell r="AO82" t="str">
            <v>Personal &amp; Household Goods</v>
          </cell>
          <cell r="AP82" t="str">
            <v>DIOR.PA</v>
          </cell>
        </row>
        <row r="83">
          <cell r="C83" t="str">
            <v>CH0005819724</v>
          </cell>
          <cell r="D83" t="str">
            <v>CIBN</v>
          </cell>
          <cell r="E83" t="str">
            <v>virt-x</v>
          </cell>
          <cell r="F83" t="str">
            <v>Switzerland</v>
          </cell>
          <cell r="G83" t="str">
            <v>CIB</v>
          </cell>
          <cell r="H83" t="str">
            <v>CI</v>
          </cell>
          <cell r="I83" t="str">
            <v>CIU</v>
          </cell>
          <cell r="J83" t="str">
            <v>CIQ</v>
          </cell>
          <cell r="K83" t="str">
            <v>CIJ</v>
          </cell>
          <cell r="L83" t="str">
            <v>CIX</v>
          </cell>
          <cell r="M83" t="str">
            <v/>
          </cell>
          <cell r="N83" t="str">
            <v/>
          </cell>
          <cell r="O83" t="str">
            <v/>
          </cell>
          <cell r="P83" t="str">
            <v/>
          </cell>
          <cell r="Q83" t="str">
            <v/>
          </cell>
          <cell r="R83" t="str">
            <v/>
          </cell>
          <cell r="S83" t="str">
            <v>CHF</v>
          </cell>
          <cell r="T83">
            <v>100</v>
          </cell>
          <cell r="U83">
            <v>0.05</v>
          </cell>
          <cell r="V83">
            <v>5</v>
          </cell>
          <cell r="W83">
            <v>0.05</v>
          </cell>
          <cell r="X83">
            <v>0.05</v>
          </cell>
          <cell r="Y83" t="str">
            <v>OCP</v>
          </cell>
          <cell r="Z83">
            <v>0.1</v>
          </cell>
          <cell r="AA83">
            <v>9999.7999999999993</v>
          </cell>
          <cell r="AB83" t="str">
            <v>5 cents</v>
          </cell>
          <cell r="AC83" t="str">
            <v>N</v>
          </cell>
          <cell r="AD83">
            <v>0.33333333333333331</v>
          </cell>
          <cell r="AE83">
            <v>0.70833333333333337</v>
          </cell>
          <cell r="AF83">
            <v>0.6875</v>
          </cell>
          <cell r="AG83">
            <v>0.72222222222222221</v>
          </cell>
          <cell r="AH83">
            <v>0.75</v>
          </cell>
          <cell r="AI83" t="str">
            <v>Expiry+1</v>
          </cell>
          <cell r="AJ83" t="str">
            <v>Expiry+4</v>
          </cell>
          <cell r="AK83" t="str">
            <v>Expiry+1</v>
          </cell>
          <cell r="AL83" t="str">
            <v>Expiry+4</v>
          </cell>
          <cell r="AM83" t="str">
            <v>Euroclear</v>
          </cell>
          <cell r="AN83">
            <v>1300</v>
          </cell>
          <cell r="AO83" t="str">
            <v>Chemicals</v>
          </cell>
          <cell r="AP83" t="str">
            <v>CIBN.VX</v>
          </cell>
        </row>
        <row r="84">
          <cell r="C84" t="str">
            <v>FR0000125007</v>
          </cell>
          <cell r="D84" t="str">
            <v>SGOB</v>
          </cell>
          <cell r="E84" t="str">
            <v>Euronext Paris</v>
          </cell>
          <cell r="F84" t="str">
            <v>France</v>
          </cell>
          <cell r="G84" t="str">
            <v>SGO</v>
          </cell>
          <cell r="H84" t="str">
            <v>SG</v>
          </cell>
          <cell r="I84" t="str">
            <v>SGU</v>
          </cell>
          <cell r="J84" t="str">
            <v>SGQ</v>
          </cell>
          <cell r="K84" t="str">
            <v>SGJ</v>
          </cell>
          <cell r="L84" t="str">
            <v>SGX</v>
          </cell>
          <cell r="M84" t="str">
            <v/>
          </cell>
          <cell r="N84" t="str">
            <v/>
          </cell>
          <cell r="O84" t="str">
            <v>SG1</v>
          </cell>
          <cell r="Q84" t="str">
            <v/>
          </cell>
          <cell r="R84" t="str">
            <v/>
          </cell>
          <cell r="S84" t="str">
            <v>EUR</v>
          </cell>
          <cell r="T84">
            <v>100</v>
          </cell>
          <cell r="U84">
            <v>0.01</v>
          </cell>
          <cell r="V84">
            <v>1</v>
          </cell>
          <cell r="W84">
            <v>0.01</v>
          </cell>
          <cell r="X84">
            <v>0.01</v>
          </cell>
          <cell r="Y84" t="str">
            <v>OCP</v>
          </cell>
          <cell r="Z84">
            <v>0.01</v>
          </cell>
          <cell r="AA84">
            <v>999.98</v>
          </cell>
          <cell r="AB84" t="str">
            <v>1 cent</v>
          </cell>
          <cell r="AC84" t="str">
            <v>N</v>
          </cell>
          <cell r="AD84">
            <v>0.33333333333333331</v>
          </cell>
          <cell r="AE84">
            <v>0.70833333333333337</v>
          </cell>
          <cell r="AF84">
            <v>0.6875</v>
          </cell>
          <cell r="AG84">
            <v>0.72222222222222221</v>
          </cell>
          <cell r="AH84">
            <v>0.75</v>
          </cell>
          <cell r="AI84" t="str">
            <v>Expiry+1</v>
          </cell>
          <cell r="AJ84" t="str">
            <v>Expiry+4</v>
          </cell>
          <cell r="AK84" t="str">
            <v>Expiry+1</v>
          </cell>
          <cell r="AL84" t="str">
            <v>Expiry+4</v>
          </cell>
          <cell r="AM84" t="str">
            <v>Euroclear</v>
          </cell>
          <cell r="AN84">
            <v>2300</v>
          </cell>
          <cell r="AO84" t="str">
            <v>Construction &amp; Materials</v>
          </cell>
          <cell r="AP84" t="str">
            <v>SGOB.PA</v>
          </cell>
        </row>
        <row r="85">
          <cell r="C85" t="str">
            <v>CH0012142631</v>
          </cell>
          <cell r="D85" t="str">
            <v>CLN</v>
          </cell>
          <cell r="E85" t="str">
            <v>virt-x</v>
          </cell>
          <cell r="F85" t="str">
            <v>Switzerland</v>
          </cell>
          <cell r="G85" t="str">
            <v>VTC</v>
          </cell>
          <cell r="H85" t="str">
            <v>VT</v>
          </cell>
          <cell r="I85" t="str">
            <v>VTU</v>
          </cell>
          <cell r="J85" t="str">
            <v>VTQ</v>
          </cell>
          <cell r="K85" t="str">
            <v>VTJ</v>
          </cell>
          <cell r="L85" t="str">
            <v>VTX</v>
          </cell>
          <cell r="M85" t="str">
            <v/>
          </cell>
          <cell r="N85" t="str">
            <v/>
          </cell>
          <cell r="O85" t="str">
            <v/>
          </cell>
          <cell r="P85" t="str">
            <v/>
          </cell>
          <cell r="Q85" t="str">
            <v/>
          </cell>
          <cell r="R85" t="str">
            <v/>
          </cell>
          <cell r="S85" t="str">
            <v>CHF</v>
          </cell>
          <cell r="T85">
            <v>100</v>
          </cell>
          <cell r="U85">
            <v>0.05</v>
          </cell>
          <cell r="V85">
            <v>5</v>
          </cell>
          <cell r="W85">
            <v>0.05</v>
          </cell>
          <cell r="X85">
            <v>0.05</v>
          </cell>
          <cell r="Y85" t="str">
            <v>OCP</v>
          </cell>
          <cell r="Z85">
            <v>0.1</v>
          </cell>
          <cell r="AA85">
            <v>9999.7999999999993</v>
          </cell>
          <cell r="AB85" t="str">
            <v>5 cents</v>
          </cell>
          <cell r="AC85" t="str">
            <v>N</v>
          </cell>
          <cell r="AD85">
            <v>0.33333333333333331</v>
          </cell>
          <cell r="AE85">
            <v>0.70833333333333337</v>
          </cell>
          <cell r="AF85">
            <v>0.6875</v>
          </cell>
          <cell r="AG85">
            <v>0.72222222222222221</v>
          </cell>
          <cell r="AH85">
            <v>0.75</v>
          </cell>
          <cell r="AI85" t="str">
            <v>Expiry+1</v>
          </cell>
          <cell r="AJ85" t="str">
            <v>Expiry+4</v>
          </cell>
          <cell r="AK85" t="str">
            <v>Expiry+1</v>
          </cell>
          <cell r="AL85" t="str">
            <v>Expiry+4</v>
          </cell>
          <cell r="AM85" t="str">
            <v>Euroclear</v>
          </cell>
          <cell r="AN85">
            <v>3700</v>
          </cell>
          <cell r="AO85" t="str">
            <v>Personal &amp; Household Goods</v>
          </cell>
          <cell r="AP85" t="str">
            <v>CLN.VX</v>
          </cell>
        </row>
        <row r="86">
          <cell r="C86" t="str">
            <v>FR0000120222</v>
          </cell>
          <cell r="D86" t="str">
            <v>CNP</v>
          </cell>
          <cell r="E86" t="str">
            <v>Euronext Paris</v>
          </cell>
          <cell r="F86" t="str">
            <v>France</v>
          </cell>
          <cell r="G86" t="str">
            <v>CNP</v>
          </cell>
          <cell r="H86" t="str">
            <v>CN</v>
          </cell>
          <cell r="I86" t="str">
            <v>CNU</v>
          </cell>
          <cell r="J86" t="str">
            <v>CNQ</v>
          </cell>
          <cell r="K86" t="str">
            <v>CNJ</v>
          </cell>
          <cell r="L86" t="str">
            <v>CNX</v>
          </cell>
          <cell r="M86" t="str">
            <v/>
          </cell>
          <cell r="N86" t="str">
            <v/>
          </cell>
          <cell r="O86" t="str">
            <v>CN1</v>
          </cell>
          <cell r="P86" t="str">
            <v/>
          </cell>
          <cell r="Q86" t="str">
            <v/>
          </cell>
          <cell r="R86" t="str">
            <v/>
          </cell>
          <cell r="S86" t="str">
            <v>EUR</v>
          </cell>
          <cell r="T86">
            <v>100</v>
          </cell>
          <cell r="U86">
            <v>0.01</v>
          </cell>
          <cell r="V86">
            <v>1</v>
          </cell>
          <cell r="W86">
            <v>0.01</v>
          </cell>
          <cell r="X86">
            <v>0.01</v>
          </cell>
          <cell r="Y86" t="str">
            <v>OCP</v>
          </cell>
          <cell r="Z86">
            <v>0.01</v>
          </cell>
          <cell r="AA86">
            <v>999.98</v>
          </cell>
          <cell r="AB86" t="str">
            <v>1 cent</v>
          </cell>
          <cell r="AC86" t="str">
            <v>N</v>
          </cell>
          <cell r="AD86">
            <v>0.33333333333333331</v>
          </cell>
          <cell r="AE86">
            <v>0.70833333333333337</v>
          </cell>
          <cell r="AF86">
            <v>0.6875</v>
          </cell>
          <cell r="AG86">
            <v>0.72222222222222221</v>
          </cell>
          <cell r="AH86">
            <v>0.75</v>
          </cell>
          <cell r="AI86" t="str">
            <v>Expiry+1</v>
          </cell>
          <cell r="AJ86" t="str">
            <v>Expiry+4</v>
          </cell>
          <cell r="AK86" t="str">
            <v>Expiry+1</v>
          </cell>
          <cell r="AL86" t="str">
            <v>Expiry+4</v>
          </cell>
          <cell r="AM86" t="str">
            <v>Euroclear</v>
          </cell>
          <cell r="AN86">
            <v>8500</v>
          </cell>
          <cell r="AO86" t="str">
            <v>Insurance</v>
          </cell>
          <cell r="AP86" t="str">
            <v>CNPP.PA</v>
          </cell>
        </row>
        <row r="87">
          <cell r="C87" t="str">
            <v>GB0004246996</v>
          </cell>
          <cell r="D87" t="str">
            <v>CTM</v>
          </cell>
          <cell r="E87" t="str">
            <v>London Stock Exchange</v>
          </cell>
          <cell r="F87" t="str">
            <v>UK</v>
          </cell>
          <cell r="G87" t="str">
            <v>CTM</v>
          </cell>
          <cell r="H87" t="str">
            <v>TT</v>
          </cell>
          <cell r="I87" t="str">
            <v>n/a</v>
          </cell>
          <cell r="J87" t="str">
            <v>n/a</v>
          </cell>
          <cell r="K87" t="str">
            <v>n/a</v>
          </cell>
          <cell r="L87" t="str">
            <v>CTX</v>
          </cell>
          <cell r="M87" t="str">
            <v>CTM</v>
          </cell>
          <cell r="N87" t="str">
            <v>CTX</v>
          </cell>
          <cell r="S87" t="str">
            <v>GBX</v>
          </cell>
          <cell r="T87">
            <v>1000</v>
          </cell>
          <cell r="U87">
            <v>0.25</v>
          </cell>
          <cell r="V87">
            <v>250</v>
          </cell>
          <cell r="W87">
            <v>0.25</v>
          </cell>
          <cell r="X87">
            <v>0.25</v>
          </cell>
          <cell r="Y87" t="str">
            <v>OCP</v>
          </cell>
          <cell r="Z87">
            <v>1</v>
          </cell>
          <cell r="AA87">
            <v>99998</v>
          </cell>
          <cell r="AB87" t="str">
            <v>1 pence</v>
          </cell>
          <cell r="AC87" t="str">
            <v>Y</v>
          </cell>
          <cell r="AD87">
            <v>0.33333333333333331</v>
          </cell>
          <cell r="AE87">
            <v>0.70833333333333337</v>
          </cell>
          <cell r="AF87">
            <v>0.6875</v>
          </cell>
          <cell r="AG87">
            <v>0.72222222222222221</v>
          </cell>
          <cell r="AH87">
            <v>0.75</v>
          </cell>
          <cell r="AI87" t="str">
            <v>Expiry+1</v>
          </cell>
          <cell r="AJ87" t="str">
            <v>Expiry+4</v>
          </cell>
          <cell r="AK87" t="str">
            <v>Expiry+1</v>
          </cell>
          <cell r="AL87" t="str">
            <v>Expiry+4</v>
          </cell>
          <cell r="AM87" t="str">
            <v>CREST</v>
          </cell>
          <cell r="AN87">
            <v>6500</v>
          </cell>
          <cell r="AO87" t="str">
            <v>Telecommunications</v>
          </cell>
          <cell r="AP87" t="str">
            <v>CTM.L</v>
          </cell>
        </row>
        <row r="88">
          <cell r="C88" t="str">
            <v>DE0008032004</v>
          </cell>
          <cell r="D88" t="str">
            <v>CBK</v>
          </cell>
          <cell r="E88" t="str">
            <v>Deutsche Borse</v>
          </cell>
          <cell r="F88" t="str">
            <v>Germany</v>
          </cell>
          <cell r="G88" t="str">
            <v>CBK</v>
          </cell>
          <cell r="H88" t="str">
            <v>CB</v>
          </cell>
          <cell r="I88" t="str">
            <v>CBU</v>
          </cell>
          <cell r="J88" t="str">
            <v>CBQ</v>
          </cell>
          <cell r="K88" t="str">
            <v>CBJ</v>
          </cell>
          <cell r="L88" t="str">
            <v>CBX</v>
          </cell>
          <cell r="M88" t="str">
            <v/>
          </cell>
          <cell r="N88" t="str">
            <v/>
          </cell>
          <cell r="O88" t="str">
            <v/>
          </cell>
          <cell r="P88" t="str">
            <v/>
          </cell>
          <cell r="Q88" t="str">
            <v/>
          </cell>
          <cell r="R88" t="str">
            <v/>
          </cell>
          <cell r="S88" t="str">
            <v>EUR</v>
          </cell>
          <cell r="T88">
            <v>100</v>
          </cell>
          <cell r="U88">
            <v>0.01</v>
          </cell>
          <cell r="V88">
            <v>1</v>
          </cell>
          <cell r="W88">
            <v>0.01</v>
          </cell>
          <cell r="X88">
            <v>0.01</v>
          </cell>
          <cell r="Y88" t="str">
            <v>OCP</v>
          </cell>
          <cell r="Z88">
            <v>0.01</v>
          </cell>
          <cell r="AA88">
            <v>999.98</v>
          </cell>
          <cell r="AB88" t="str">
            <v>1 cent</v>
          </cell>
          <cell r="AC88" t="str">
            <v>N</v>
          </cell>
          <cell r="AD88">
            <v>0.33333333333333331</v>
          </cell>
          <cell r="AE88">
            <v>0.70833333333333337</v>
          </cell>
          <cell r="AF88">
            <v>0.6875</v>
          </cell>
          <cell r="AG88">
            <v>0.72222222222222221</v>
          </cell>
          <cell r="AH88">
            <v>0.75</v>
          </cell>
          <cell r="AI88" t="str">
            <v>Expiry+1</v>
          </cell>
          <cell r="AJ88" t="str">
            <v>Expiry+4</v>
          </cell>
          <cell r="AK88" t="str">
            <v>Expiry+1</v>
          </cell>
          <cell r="AL88" t="str">
            <v>Expiry+4</v>
          </cell>
          <cell r="AM88" t="str">
            <v>Euroclear</v>
          </cell>
          <cell r="AN88">
            <v>8300</v>
          </cell>
          <cell r="AO88" t="str">
            <v>Banks</v>
          </cell>
          <cell r="AP88" t="str">
            <v>CBKG.DE</v>
          </cell>
        </row>
        <row r="89">
          <cell r="C89" t="str">
            <v>CH0012731458</v>
          </cell>
          <cell r="D89" t="str">
            <v>CFR</v>
          </cell>
          <cell r="E89" t="str">
            <v>virt-x</v>
          </cell>
          <cell r="F89" t="str">
            <v>Switzerland</v>
          </cell>
          <cell r="G89" t="str">
            <v>CFR</v>
          </cell>
          <cell r="H89" t="str">
            <v>CF</v>
          </cell>
          <cell r="I89" t="str">
            <v>CFU</v>
          </cell>
          <cell r="J89" t="str">
            <v>CFQ</v>
          </cell>
          <cell r="K89" t="str">
            <v>CFJ</v>
          </cell>
          <cell r="L89" t="str">
            <v>CFX</v>
          </cell>
          <cell r="M89" t="str">
            <v/>
          </cell>
          <cell r="N89" t="str">
            <v/>
          </cell>
          <cell r="O89" t="str">
            <v/>
          </cell>
          <cell r="P89" t="str">
            <v/>
          </cell>
          <cell r="Q89" t="str">
            <v/>
          </cell>
          <cell r="R89" t="str">
            <v/>
          </cell>
          <cell r="S89" t="str">
            <v>CHF</v>
          </cell>
          <cell r="T89">
            <v>100</v>
          </cell>
          <cell r="U89">
            <v>0.1</v>
          </cell>
          <cell r="V89">
            <v>10</v>
          </cell>
          <cell r="W89">
            <v>0.1</v>
          </cell>
          <cell r="X89">
            <v>0.1</v>
          </cell>
          <cell r="Y89" t="str">
            <v>OCP</v>
          </cell>
          <cell r="Z89">
            <v>0.1</v>
          </cell>
          <cell r="AA89">
            <v>9999.7999999999993</v>
          </cell>
          <cell r="AB89" t="str">
            <v>10 cents</v>
          </cell>
          <cell r="AC89" t="str">
            <v>N</v>
          </cell>
          <cell r="AD89">
            <v>0.33333333333333331</v>
          </cell>
          <cell r="AE89">
            <v>0.70833333333333337</v>
          </cell>
          <cell r="AF89">
            <v>0.6875</v>
          </cell>
          <cell r="AG89">
            <v>0.72222222222222221</v>
          </cell>
          <cell r="AH89">
            <v>0.75</v>
          </cell>
          <cell r="AI89" t="str">
            <v>Expiry+1</v>
          </cell>
          <cell r="AJ89" t="str">
            <v>Expiry+4</v>
          </cell>
          <cell r="AK89" t="str">
            <v>Expiry+1</v>
          </cell>
          <cell r="AL89" t="str">
            <v>Expiry+4</v>
          </cell>
          <cell r="AM89" t="str">
            <v>Euroclear</v>
          </cell>
          <cell r="AN89">
            <v>3700</v>
          </cell>
          <cell r="AO89" t="str">
            <v>Personal &amp; Household Goods</v>
          </cell>
          <cell r="AP89" t="str">
            <v>CFR.VX</v>
          </cell>
        </row>
        <row r="90">
          <cell r="C90" t="str">
            <v>GB0005331532</v>
          </cell>
          <cell r="D90" t="str">
            <v>CPG</v>
          </cell>
          <cell r="E90" t="str">
            <v>London Stock Exchange</v>
          </cell>
          <cell r="F90" t="str">
            <v>UK</v>
          </cell>
          <cell r="G90" t="str">
            <v>CPG</v>
          </cell>
          <cell r="H90" t="str">
            <v>CP</v>
          </cell>
          <cell r="I90" t="str">
            <v>CPU</v>
          </cell>
          <cell r="J90" t="str">
            <v>CPQ</v>
          </cell>
          <cell r="K90" t="str">
            <v>CPJ</v>
          </cell>
          <cell r="L90" t="str">
            <v>CPX</v>
          </cell>
          <cell r="M90" t="str">
            <v>CPG</v>
          </cell>
          <cell r="N90" t="str">
            <v>CPX</v>
          </cell>
          <cell r="O90" t="str">
            <v/>
          </cell>
          <cell r="P90" t="str">
            <v/>
          </cell>
          <cell r="Q90" t="str">
            <v/>
          </cell>
          <cell r="R90" t="str">
            <v/>
          </cell>
          <cell r="S90" t="str">
            <v>GBX</v>
          </cell>
          <cell r="T90">
            <v>1000</v>
          </cell>
          <cell r="U90">
            <v>0.25</v>
          </cell>
          <cell r="V90">
            <v>250</v>
          </cell>
          <cell r="W90">
            <v>0.25</v>
          </cell>
          <cell r="X90">
            <v>0.25</v>
          </cell>
          <cell r="Y90" t="str">
            <v>OCP</v>
          </cell>
          <cell r="Z90">
            <v>1</v>
          </cell>
          <cell r="AA90">
            <v>99998</v>
          </cell>
          <cell r="AB90" t="str">
            <v>1 pence</v>
          </cell>
          <cell r="AC90" t="str">
            <v>Y</v>
          </cell>
          <cell r="AD90">
            <v>0.33333333333333331</v>
          </cell>
          <cell r="AE90">
            <v>0.70833333333333337</v>
          </cell>
          <cell r="AF90">
            <v>0.6875</v>
          </cell>
          <cell r="AG90">
            <v>0.72222222222222221</v>
          </cell>
          <cell r="AH90">
            <v>0.75</v>
          </cell>
          <cell r="AI90" t="str">
            <v>Expiry+1</v>
          </cell>
          <cell r="AJ90" t="str">
            <v>Expiry+4</v>
          </cell>
          <cell r="AK90" t="str">
            <v>Expiry+1</v>
          </cell>
          <cell r="AL90" t="str">
            <v>Expiry+4</v>
          </cell>
          <cell r="AM90" t="str">
            <v>CREST</v>
          </cell>
          <cell r="AN90">
            <v>5700</v>
          </cell>
          <cell r="AO90" t="str">
            <v>Travel &amp; Leisure</v>
          </cell>
          <cell r="AP90" t="str">
            <v>CPG.L</v>
          </cell>
        </row>
        <row r="91">
          <cell r="C91" t="str">
            <v>DE0005439004</v>
          </cell>
          <cell r="D91" t="str">
            <v>CON</v>
          </cell>
          <cell r="E91" t="str">
            <v>Deutsche Borse</v>
          </cell>
          <cell r="F91" t="str">
            <v>Germany</v>
          </cell>
          <cell r="G91" t="str">
            <v>CON</v>
          </cell>
          <cell r="H91" t="str">
            <v>DV</v>
          </cell>
          <cell r="I91" t="str">
            <v>DVU</v>
          </cell>
          <cell r="J91" t="str">
            <v>DVQ</v>
          </cell>
          <cell r="K91" t="str">
            <v>DVJ</v>
          </cell>
          <cell r="L91" t="str">
            <v>DVX</v>
          </cell>
          <cell r="M91" t="str">
            <v/>
          </cell>
          <cell r="N91" t="str">
            <v/>
          </cell>
          <cell r="O91" t="str">
            <v/>
          </cell>
          <cell r="P91" t="str">
            <v/>
          </cell>
          <cell r="Q91" t="str">
            <v/>
          </cell>
          <cell r="R91" t="str">
            <v/>
          </cell>
          <cell r="S91" t="str">
            <v>EUR</v>
          </cell>
          <cell r="T91">
            <v>100</v>
          </cell>
          <cell r="U91">
            <v>0.01</v>
          </cell>
          <cell r="V91">
            <v>1</v>
          </cell>
          <cell r="W91">
            <v>0.01</v>
          </cell>
          <cell r="X91">
            <v>0.01</v>
          </cell>
          <cell r="Y91" t="str">
            <v>OCP</v>
          </cell>
          <cell r="Z91">
            <v>0.01</v>
          </cell>
          <cell r="AA91">
            <v>999.98</v>
          </cell>
          <cell r="AB91" t="str">
            <v>1 cent</v>
          </cell>
          <cell r="AC91" t="str">
            <v>N</v>
          </cell>
          <cell r="AD91">
            <v>0.33333333333333331</v>
          </cell>
          <cell r="AE91">
            <v>0.70833333333333337</v>
          </cell>
          <cell r="AF91">
            <v>0.6875</v>
          </cell>
          <cell r="AG91">
            <v>0.72222222222222221</v>
          </cell>
          <cell r="AH91">
            <v>0.75</v>
          </cell>
          <cell r="AI91" t="str">
            <v>Expiry+1</v>
          </cell>
          <cell r="AJ91" t="str">
            <v>Expiry+4</v>
          </cell>
          <cell r="AK91" t="str">
            <v>Expiry+1</v>
          </cell>
          <cell r="AL91" t="str">
            <v>Expiry+4</v>
          </cell>
          <cell r="AM91" t="str">
            <v>Euroclear</v>
          </cell>
          <cell r="AN91">
            <v>3300</v>
          </cell>
          <cell r="AO91" t="str">
            <v>Automobiles &amp; Parts</v>
          </cell>
          <cell r="AP91" t="str">
            <v>CONG.DE</v>
          </cell>
        </row>
        <row r="92">
          <cell r="C92" t="str">
            <v>GB0008280538</v>
          </cell>
          <cell r="D92" t="str">
            <v>CS.</v>
          </cell>
          <cell r="E92" t="str">
            <v>London Stock Exchange</v>
          </cell>
          <cell r="F92" t="str">
            <v>UK</v>
          </cell>
          <cell r="G92" t="str">
            <v>STL</v>
          </cell>
          <cell r="H92" t="str">
            <v>GP</v>
          </cell>
          <cell r="I92" t="str">
            <v>n/a</v>
          </cell>
          <cell r="J92" t="str">
            <v>n/a</v>
          </cell>
          <cell r="K92" t="str">
            <v>n/a</v>
          </cell>
          <cell r="L92" t="str">
            <v>CSX</v>
          </cell>
          <cell r="M92" t="str">
            <v>STL</v>
          </cell>
          <cell r="N92" t="str">
            <v>CSX</v>
          </cell>
          <cell r="S92" t="str">
            <v>GBX</v>
          </cell>
          <cell r="T92">
            <v>1000</v>
          </cell>
          <cell r="U92">
            <v>0.25</v>
          </cell>
          <cell r="V92">
            <v>250</v>
          </cell>
          <cell r="W92">
            <v>0.25</v>
          </cell>
          <cell r="X92">
            <v>0.25</v>
          </cell>
          <cell r="Y92" t="str">
            <v>OCP</v>
          </cell>
          <cell r="Z92">
            <v>1</v>
          </cell>
          <cell r="AA92">
            <v>99998</v>
          </cell>
          <cell r="AB92" t="str">
            <v>1 pence</v>
          </cell>
          <cell r="AC92" t="str">
            <v>Y</v>
          </cell>
          <cell r="AD92">
            <v>0.33333333333333331</v>
          </cell>
          <cell r="AE92">
            <v>0.70833333333333337</v>
          </cell>
          <cell r="AF92">
            <v>0.6875</v>
          </cell>
          <cell r="AG92">
            <v>0.72222222222222221</v>
          </cell>
          <cell r="AH92">
            <v>0.75</v>
          </cell>
          <cell r="AI92" t="str">
            <v>Expiry+1</v>
          </cell>
          <cell r="AJ92" t="str">
            <v>Expiry+4</v>
          </cell>
          <cell r="AK92" t="str">
            <v>Expiry+1</v>
          </cell>
          <cell r="AL92" t="str">
            <v>Expiry+4</v>
          </cell>
          <cell r="AM92" t="str">
            <v>CREST</v>
          </cell>
          <cell r="AN92">
            <v>1700</v>
          </cell>
          <cell r="AO92" t="str">
            <v>Basic Resources</v>
          </cell>
          <cell r="AP92" t="str">
            <v>CS.L</v>
          </cell>
        </row>
        <row r="93">
          <cell r="C93" t="str">
            <v>FR0000045072</v>
          </cell>
          <cell r="D93" t="str">
            <v>ACA</v>
          </cell>
          <cell r="E93" t="str">
            <v>Euronext Paris</v>
          </cell>
          <cell r="F93" t="str">
            <v>France</v>
          </cell>
          <cell r="G93" t="str">
            <v>ACA</v>
          </cell>
          <cell r="H93" t="str">
            <v>AC</v>
          </cell>
          <cell r="I93" t="str">
            <v>ACU</v>
          </cell>
          <cell r="J93" t="str">
            <v>ACQ</v>
          </cell>
          <cell r="K93" t="str">
            <v>ACJ</v>
          </cell>
          <cell r="L93" t="str">
            <v>ACX</v>
          </cell>
          <cell r="M93" t="str">
            <v/>
          </cell>
          <cell r="N93" t="str">
            <v/>
          </cell>
          <cell r="O93" t="str">
            <v>CR1</v>
          </cell>
          <cell r="Q93" t="str">
            <v/>
          </cell>
          <cell r="R93" t="str">
            <v/>
          </cell>
          <cell r="S93" t="str">
            <v>EUR</v>
          </cell>
          <cell r="T93">
            <v>100</v>
          </cell>
          <cell r="U93">
            <v>0.01</v>
          </cell>
          <cell r="V93">
            <v>1</v>
          </cell>
          <cell r="W93">
            <v>0.01</v>
          </cell>
          <cell r="X93">
            <v>0.01</v>
          </cell>
          <cell r="Y93" t="str">
            <v>OCP</v>
          </cell>
          <cell r="Z93">
            <v>0.01</v>
          </cell>
          <cell r="AA93">
            <v>999.98</v>
          </cell>
          <cell r="AB93" t="str">
            <v>1 cent</v>
          </cell>
          <cell r="AC93" t="str">
            <v>N</v>
          </cell>
          <cell r="AD93">
            <v>0.33333333333333331</v>
          </cell>
          <cell r="AE93">
            <v>0.70833333333333337</v>
          </cell>
          <cell r="AF93">
            <v>0.6875</v>
          </cell>
          <cell r="AG93">
            <v>0.72222222222222221</v>
          </cell>
          <cell r="AH93">
            <v>0.75</v>
          </cell>
          <cell r="AI93" t="str">
            <v>Expiry+1</v>
          </cell>
          <cell r="AJ93" t="str">
            <v>Expiry+4</v>
          </cell>
          <cell r="AK93" t="str">
            <v>Expiry+1</v>
          </cell>
          <cell r="AL93" t="str">
            <v>Expiry+4</v>
          </cell>
          <cell r="AM93" t="str">
            <v>Euroclear</v>
          </cell>
          <cell r="AN93">
            <v>8300</v>
          </cell>
          <cell r="AO93" t="str">
            <v>Banks</v>
          </cell>
          <cell r="AP93" t="str">
            <v>CAGR.PA</v>
          </cell>
        </row>
        <row r="94">
          <cell r="C94" t="str">
            <v>CH0012138530</v>
          </cell>
          <cell r="D94" t="str">
            <v>CSGN</v>
          </cell>
          <cell r="E94" t="str">
            <v>virt-x</v>
          </cell>
          <cell r="F94" t="str">
            <v>Switzerland</v>
          </cell>
          <cell r="G94" t="str">
            <v>CSG</v>
          </cell>
          <cell r="H94" t="str">
            <v>CH</v>
          </cell>
          <cell r="I94" t="str">
            <v>CHU</v>
          </cell>
          <cell r="J94" t="str">
            <v>CHQ</v>
          </cell>
          <cell r="K94" t="str">
            <v>CHJ</v>
          </cell>
          <cell r="L94" t="str">
            <v>CHX</v>
          </cell>
          <cell r="M94" t="str">
            <v/>
          </cell>
          <cell r="N94" t="str">
            <v/>
          </cell>
          <cell r="O94" t="str">
            <v/>
          </cell>
          <cell r="P94" t="str">
            <v/>
          </cell>
          <cell r="Q94" t="str">
            <v/>
          </cell>
          <cell r="R94" t="str">
            <v/>
          </cell>
          <cell r="S94" t="str">
            <v>CHF</v>
          </cell>
          <cell r="T94">
            <v>100</v>
          </cell>
          <cell r="U94">
            <v>0.05</v>
          </cell>
          <cell r="V94">
            <v>5</v>
          </cell>
          <cell r="W94">
            <v>0.05</v>
          </cell>
          <cell r="X94">
            <v>0.05</v>
          </cell>
          <cell r="Y94" t="str">
            <v>OCP</v>
          </cell>
          <cell r="Z94">
            <v>0.1</v>
          </cell>
          <cell r="AA94">
            <v>9999.7999999999993</v>
          </cell>
          <cell r="AB94" t="str">
            <v>5 cents</v>
          </cell>
          <cell r="AC94" t="str">
            <v>N</v>
          </cell>
          <cell r="AD94">
            <v>0.33333333333333331</v>
          </cell>
          <cell r="AE94">
            <v>0.70833333333333337</v>
          </cell>
          <cell r="AF94">
            <v>0.6875</v>
          </cell>
          <cell r="AG94">
            <v>0.72222222222222221</v>
          </cell>
          <cell r="AH94">
            <v>0.75</v>
          </cell>
          <cell r="AI94" t="str">
            <v>Expiry+1</v>
          </cell>
          <cell r="AJ94" t="str">
            <v>Expiry+4</v>
          </cell>
          <cell r="AK94" t="str">
            <v>Expiry+1</v>
          </cell>
          <cell r="AL94" t="str">
            <v>Expiry+4</v>
          </cell>
          <cell r="AM94" t="str">
            <v>Euroclear</v>
          </cell>
          <cell r="AN94">
            <v>8300</v>
          </cell>
          <cell r="AO94" t="str">
            <v>Banks</v>
          </cell>
          <cell r="AP94" t="str">
            <v>CSGN.VX</v>
          </cell>
        </row>
        <row r="95">
          <cell r="C95" t="str">
            <v>DE0007100000</v>
          </cell>
          <cell r="D95" t="str">
            <v>DCX</v>
          </cell>
          <cell r="E95" t="str">
            <v>Deutsche Borse</v>
          </cell>
          <cell r="F95" t="str">
            <v>Germany</v>
          </cell>
          <cell r="G95" t="str">
            <v>DCY</v>
          </cell>
          <cell r="H95" t="str">
            <v>DC</v>
          </cell>
          <cell r="I95" t="str">
            <v>DCU</v>
          </cell>
          <cell r="J95" t="str">
            <v>DCQ</v>
          </cell>
          <cell r="K95" t="str">
            <v>DCJ</v>
          </cell>
          <cell r="L95" t="str">
            <v>DCX</v>
          </cell>
          <cell r="M95" t="str">
            <v/>
          </cell>
          <cell r="N95" t="str">
            <v/>
          </cell>
          <cell r="P95" t="str">
            <v/>
          </cell>
          <cell r="Q95" t="str">
            <v/>
          </cell>
          <cell r="R95" t="str">
            <v>DC</v>
          </cell>
          <cell r="S95" t="str">
            <v>EUR</v>
          </cell>
          <cell r="T95">
            <v>100</v>
          </cell>
          <cell r="U95">
            <v>0.01</v>
          </cell>
          <cell r="V95">
            <v>1</v>
          </cell>
          <cell r="W95">
            <v>0.01</v>
          </cell>
          <cell r="X95">
            <v>0.01</v>
          </cell>
          <cell r="Y95" t="str">
            <v>OCP</v>
          </cell>
          <cell r="Z95">
            <v>0.01</v>
          </cell>
          <cell r="AA95">
            <v>999.98</v>
          </cell>
          <cell r="AB95" t="str">
            <v>1 cent</v>
          </cell>
          <cell r="AC95" t="str">
            <v>N</v>
          </cell>
          <cell r="AD95">
            <v>0.33333333333333331</v>
          </cell>
          <cell r="AE95">
            <v>0.70833333333333337</v>
          </cell>
          <cell r="AF95">
            <v>0.6875</v>
          </cell>
          <cell r="AG95">
            <v>0.72222222222222221</v>
          </cell>
          <cell r="AH95">
            <v>0.75</v>
          </cell>
          <cell r="AI95" t="str">
            <v>Expiry+1</v>
          </cell>
          <cell r="AJ95" t="str">
            <v>Expiry+4</v>
          </cell>
          <cell r="AK95" t="str">
            <v>Expiry+1</v>
          </cell>
          <cell r="AL95" t="str">
            <v>Expiry+4</v>
          </cell>
          <cell r="AM95" t="str">
            <v>Euroclear</v>
          </cell>
          <cell r="AN95">
            <v>3300</v>
          </cell>
          <cell r="AO95" t="str">
            <v>Automobiles &amp; Parts</v>
          </cell>
          <cell r="AP95" t="str">
            <v>DCXGn.DE</v>
          </cell>
        </row>
        <row r="96">
          <cell r="C96" t="str">
            <v>DK0010274414</v>
          </cell>
          <cell r="D96" t="str">
            <v>DANSKE</v>
          </cell>
          <cell r="E96" t="str">
            <v>Copenhagen Stock Exchange</v>
          </cell>
          <cell r="F96" t="str">
            <v>Denmark</v>
          </cell>
          <cell r="G96" t="str">
            <v>DAN</v>
          </cell>
          <cell r="H96" t="str">
            <v>OG</v>
          </cell>
          <cell r="I96" t="str">
            <v>OGU</v>
          </cell>
          <cell r="J96" t="str">
            <v>OGQ</v>
          </cell>
          <cell r="K96" t="str">
            <v>OGJ</v>
          </cell>
          <cell r="L96" t="str">
            <v>OGX</v>
          </cell>
          <cell r="M96" t="str">
            <v/>
          </cell>
          <cell r="N96" t="str">
            <v/>
          </cell>
          <cell r="O96" t="str">
            <v/>
          </cell>
          <cell r="P96" t="str">
            <v/>
          </cell>
          <cell r="Q96" t="str">
            <v/>
          </cell>
          <cell r="R96" t="str">
            <v/>
          </cell>
          <cell r="S96" t="str">
            <v>DKK</v>
          </cell>
          <cell r="T96">
            <v>100</v>
          </cell>
          <cell r="U96">
            <v>0.5</v>
          </cell>
          <cell r="V96">
            <v>50</v>
          </cell>
          <cell r="W96">
            <v>0.5</v>
          </cell>
          <cell r="X96">
            <v>0.5</v>
          </cell>
          <cell r="Y96" t="str">
            <v>OCP</v>
          </cell>
          <cell r="Z96">
            <v>1</v>
          </cell>
          <cell r="AA96">
            <v>99998</v>
          </cell>
          <cell r="AB96" t="str">
            <v>1 Krona</v>
          </cell>
          <cell r="AC96" t="str">
            <v>N</v>
          </cell>
          <cell r="AD96">
            <v>0.33333333333333331</v>
          </cell>
          <cell r="AE96">
            <v>0.70833333333333337</v>
          </cell>
          <cell r="AF96">
            <v>0.66666666666666663</v>
          </cell>
          <cell r="AG96">
            <v>0.72222222222222221</v>
          </cell>
          <cell r="AH96">
            <v>0.75</v>
          </cell>
          <cell r="AI96" t="str">
            <v>Expiry+1</v>
          </cell>
          <cell r="AJ96" t="str">
            <v>Expiry+4</v>
          </cell>
          <cell r="AK96" t="str">
            <v>Expiry+1</v>
          </cell>
          <cell r="AL96" t="str">
            <v>Expiry+4</v>
          </cell>
          <cell r="AM96" t="str">
            <v>Euroclear</v>
          </cell>
          <cell r="AN96">
            <v>8300</v>
          </cell>
          <cell r="AO96" t="str">
            <v>Banks</v>
          </cell>
          <cell r="AP96" t="str">
            <v>DANSKE.CO</v>
          </cell>
        </row>
        <row r="97">
          <cell r="C97" t="str">
            <v>DE0005421903</v>
          </cell>
          <cell r="D97" t="str">
            <v>DGX</v>
          </cell>
          <cell r="E97" t="str">
            <v>Deutsche Borse</v>
          </cell>
          <cell r="F97" t="str">
            <v>Germany</v>
          </cell>
          <cell r="G97" t="str">
            <v>DEG</v>
          </cell>
          <cell r="H97" t="str">
            <v>DY</v>
          </cell>
          <cell r="I97" t="str">
            <v>DYU</v>
          </cell>
          <cell r="J97" t="str">
            <v>DYQ</v>
          </cell>
          <cell r="K97" t="str">
            <v>DYJ</v>
          </cell>
          <cell r="L97" t="str">
            <v>DYX</v>
          </cell>
          <cell r="M97" t="str">
            <v/>
          </cell>
          <cell r="N97" t="str">
            <v/>
          </cell>
          <cell r="O97" t="str">
            <v/>
          </cell>
          <cell r="P97" t="str">
            <v/>
          </cell>
          <cell r="Q97" t="str">
            <v/>
          </cell>
          <cell r="R97" t="str">
            <v/>
          </cell>
          <cell r="S97" t="str">
            <v>EUR</v>
          </cell>
          <cell r="T97">
            <v>100</v>
          </cell>
          <cell r="U97">
            <v>0.01</v>
          </cell>
          <cell r="V97">
            <v>1</v>
          </cell>
          <cell r="W97">
            <v>0.01</v>
          </cell>
          <cell r="X97">
            <v>0.01</v>
          </cell>
          <cell r="Y97" t="str">
            <v>OCP</v>
          </cell>
          <cell r="Z97">
            <v>0.01</v>
          </cell>
          <cell r="AA97">
            <v>999.98</v>
          </cell>
          <cell r="AB97" t="str">
            <v>1 cent</v>
          </cell>
          <cell r="AC97" t="str">
            <v>N</v>
          </cell>
          <cell r="AD97">
            <v>0.33333333333333331</v>
          </cell>
          <cell r="AE97">
            <v>0.70833333333333337</v>
          </cell>
          <cell r="AF97">
            <v>0.6875</v>
          </cell>
          <cell r="AG97">
            <v>0.72222222222222221</v>
          </cell>
          <cell r="AH97">
            <v>0.75</v>
          </cell>
          <cell r="AI97" t="str">
            <v>Expiry+1</v>
          </cell>
          <cell r="AJ97" t="str">
            <v>Expiry+4</v>
          </cell>
          <cell r="AK97" t="str">
            <v>Expiry+1</v>
          </cell>
          <cell r="AL97" t="str">
            <v>Expiry+4</v>
          </cell>
          <cell r="AM97" t="str">
            <v>Euroclear</v>
          </cell>
          <cell r="AN97">
            <v>1300</v>
          </cell>
          <cell r="AO97" t="str">
            <v>Chemicals</v>
          </cell>
          <cell r="AP97" t="str">
            <v>DGXG.DE</v>
          </cell>
        </row>
        <row r="98">
          <cell r="C98" t="str">
            <v>FR0000130650</v>
          </cell>
          <cell r="D98" t="str">
            <v>DSY</v>
          </cell>
          <cell r="E98" t="str">
            <v>Euronext Paris</v>
          </cell>
          <cell r="F98" t="str">
            <v>France</v>
          </cell>
          <cell r="G98" t="str">
            <v>QO</v>
          </cell>
          <cell r="H98" t="str">
            <v>QO</v>
          </cell>
          <cell r="I98" t="str">
            <v>QOU</v>
          </cell>
          <cell r="J98" t="str">
            <v>QOQ</v>
          </cell>
          <cell r="K98" t="str">
            <v>QOJ</v>
          </cell>
          <cell r="L98" t="str">
            <v>QOX</v>
          </cell>
          <cell r="M98" t="str">
            <v/>
          </cell>
          <cell r="N98" t="str">
            <v/>
          </cell>
          <cell r="O98" t="str">
            <v>DS1</v>
          </cell>
          <cell r="Q98" t="str">
            <v/>
          </cell>
          <cell r="R98" t="str">
            <v/>
          </cell>
          <cell r="S98" t="str">
            <v>EUR</v>
          </cell>
          <cell r="T98">
            <v>100</v>
          </cell>
          <cell r="U98">
            <v>0.01</v>
          </cell>
          <cell r="V98">
            <v>1</v>
          </cell>
          <cell r="W98">
            <v>0.01</v>
          </cell>
          <cell r="X98">
            <v>0.01</v>
          </cell>
          <cell r="Y98" t="str">
            <v>OCP</v>
          </cell>
          <cell r="Z98">
            <v>0.01</v>
          </cell>
          <cell r="AA98">
            <v>999.98</v>
          </cell>
          <cell r="AB98" t="str">
            <v>1 cent</v>
          </cell>
          <cell r="AC98" t="str">
            <v>N</v>
          </cell>
          <cell r="AD98">
            <v>0.33333333333333331</v>
          </cell>
          <cell r="AE98">
            <v>0.70833333333333337</v>
          </cell>
          <cell r="AF98">
            <v>0.6875</v>
          </cell>
          <cell r="AG98">
            <v>0.72222222222222221</v>
          </cell>
          <cell r="AH98">
            <v>0.75</v>
          </cell>
          <cell r="AI98" t="str">
            <v>Expiry+1</v>
          </cell>
          <cell r="AJ98" t="str">
            <v>Expiry+4</v>
          </cell>
          <cell r="AK98" t="str">
            <v>Expiry+1</v>
          </cell>
          <cell r="AL98" t="str">
            <v>Expiry+4</v>
          </cell>
          <cell r="AM98" t="str">
            <v>Euroclear</v>
          </cell>
          <cell r="AN98">
            <v>9500</v>
          </cell>
          <cell r="AO98" t="str">
            <v>Technology</v>
          </cell>
          <cell r="AP98" t="str">
            <v>DAST.PA</v>
          </cell>
        </row>
        <row r="99">
          <cell r="C99" t="str">
            <v>BE0003562700</v>
          </cell>
          <cell r="D99" t="str">
            <v>DELB</v>
          </cell>
          <cell r="E99" t="str">
            <v>Euronext Brussels</v>
          </cell>
          <cell r="F99" t="str">
            <v>Belgium</v>
          </cell>
          <cell r="G99" t="str">
            <v>DEL</v>
          </cell>
          <cell r="H99" t="str">
            <v>FQ</v>
          </cell>
          <cell r="I99" t="str">
            <v>FQU</v>
          </cell>
          <cell r="J99" t="str">
            <v>FQQ</v>
          </cell>
          <cell r="K99" t="str">
            <v>FQJ</v>
          </cell>
          <cell r="L99" t="str">
            <v>FQX</v>
          </cell>
          <cell r="M99" t="str">
            <v/>
          </cell>
          <cell r="N99" t="str">
            <v/>
          </cell>
          <cell r="O99" t="str">
            <v/>
          </cell>
          <cell r="P99" t="str">
            <v/>
          </cell>
          <cell r="Q99" t="str">
            <v>DEL</v>
          </cell>
          <cell r="R99" t="str">
            <v/>
          </cell>
          <cell r="S99" t="str">
            <v>EUR</v>
          </cell>
          <cell r="T99">
            <v>100</v>
          </cell>
          <cell r="U99">
            <v>0.01</v>
          </cell>
          <cell r="V99">
            <v>1</v>
          </cell>
          <cell r="W99">
            <v>0.01</v>
          </cell>
          <cell r="X99">
            <v>0.01</v>
          </cell>
          <cell r="Y99" t="str">
            <v>OCP</v>
          </cell>
          <cell r="Z99">
            <v>0.01</v>
          </cell>
          <cell r="AA99">
            <v>999.98</v>
          </cell>
          <cell r="AB99" t="str">
            <v>1 cent</v>
          </cell>
          <cell r="AC99" t="str">
            <v>N</v>
          </cell>
          <cell r="AD99">
            <v>0.33333333333333331</v>
          </cell>
          <cell r="AE99">
            <v>0.70833333333333337</v>
          </cell>
          <cell r="AF99">
            <v>0.6875</v>
          </cell>
          <cell r="AG99">
            <v>0.72222222222222221</v>
          </cell>
          <cell r="AH99">
            <v>0.75</v>
          </cell>
          <cell r="AI99" t="str">
            <v>Expiry+1</v>
          </cell>
          <cell r="AJ99" t="str">
            <v>Expiry+4</v>
          </cell>
          <cell r="AK99" t="str">
            <v>Expiry+1</v>
          </cell>
          <cell r="AL99" t="str">
            <v>Expiry+4</v>
          </cell>
          <cell r="AM99" t="str">
            <v>Euroclear</v>
          </cell>
          <cell r="AN99">
            <v>5300</v>
          </cell>
          <cell r="AO99" t="str">
            <v>Retail</v>
          </cell>
          <cell r="AP99" t="str">
            <v>DELBt.BR</v>
          </cell>
        </row>
        <row r="100">
          <cell r="C100" t="str">
            <v>IE0072559994</v>
          </cell>
          <cell r="D100" t="str">
            <v>DEP</v>
          </cell>
          <cell r="E100" t="str">
            <v>Deutsche Borse</v>
          </cell>
          <cell r="F100" t="str">
            <v>Germany</v>
          </cell>
          <cell r="G100" t="str">
            <v>DEP</v>
          </cell>
          <cell r="H100" t="str">
            <v>QR</v>
          </cell>
          <cell r="I100" t="str">
            <v>QRU</v>
          </cell>
          <cell r="J100" t="str">
            <v>QRQ</v>
          </cell>
          <cell r="K100" t="str">
            <v>QRJ</v>
          </cell>
          <cell r="L100" t="str">
            <v>QRX</v>
          </cell>
          <cell r="M100" t="str">
            <v/>
          </cell>
          <cell r="N100" t="str">
            <v/>
          </cell>
          <cell r="O100" t="str">
            <v/>
          </cell>
          <cell r="P100" t="str">
            <v/>
          </cell>
          <cell r="Q100" t="str">
            <v/>
          </cell>
          <cell r="R100" t="str">
            <v/>
          </cell>
          <cell r="S100" t="str">
            <v>EUR</v>
          </cell>
          <cell r="T100">
            <v>100</v>
          </cell>
          <cell r="U100">
            <v>0.01</v>
          </cell>
          <cell r="V100">
            <v>1</v>
          </cell>
          <cell r="W100">
            <v>0.01</v>
          </cell>
          <cell r="X100">
            <v>0.01</v>
          </cell>
          <cell r="Y100" t="str">
            <v>OCP</v>
          </cell>
          <cell r="Z100">
            <v>0.01</v>
          </cell>
          <cell r="AA100">
            <v>999.98</v>
          </cell>
          <cell r="AB100" t="str">
            <v>1 cent</v>
          </cell>
          <cell r="AC100" t="str">
            <v>N</v>
          </cell>
          <cell r="AD100">
            <v>0.33333333333333331</v>
          </cell>
          <cell r="AE100">
            <v>0.70833333333333337</v>
          </cell>
          <cell r="AF100">
            <v>0.6875</v>
          </cell>
          <cell r="AG100">
            <v>0.72222222222222221</v>
          </cell>
          <cell r="AH100">
            <v>0.75</v>
          </cell>
          <cell r="AI100" t="str">
            <v>Expiry+1</v>
          </cell>
          <cell r="AJ100" t="str">
            <v>Expiry+4</v>
          </cell>
          <cell r="AK100" t="str">
            <v>Expiry+1</v>
          </cell>
          <cell r="AL100" t="str">
            <v>Expiry+4</v>
          </cell>
          <cell r="AM100" t="str">
            <v>Euroclear</v>
          </cell>
          <cell r="AN100">
            <v>8300</v>
          </cell>
          <cell r="AO100" t="str">
            <v>Banks</v>
          </cell>
          <cell r="AP100" t="str">
            <v>DEPF.DE</v>
          </cell>
        </row>
        <row r="101">
          <cell r="C101" t="str">
            <v>DE0005140008</v>
          </cell>
          <cell r="D101" t="str">
            <v>DBK</v>
          </cell>
          <cell r="E101" t="str">
            <v>Deutsche Borse</v>
          </cell>
          <cell r="F101" t="str">
            <v>Germany</v>
          </cell>
          <cell r="G101" t="str">
            <v>DBK</v>
          </cell>
          <cell r="H101" t="str">
            <v>DB</v>
          </cell>
          <cell r="I101" t="str">
            <v>DBU</v>
          </cell>
          <cell r="J101" t="str">
            <v>DBQ</v>
          </cell>
          <cell r="K101" t="str">
            <v>DBJ</v>
          </cell>
          <cell r="L101" t="str">
            <v>DBX</v>
          </cell>
          <cell r="M101" t="str">
            <v/>
          </cell>
          <cell r="N101" t="str">
            <v/>
          </cell>
          <cell r="P101" t="str">
            <v/>
          </cell>
          <cell r="Q101" t="str">
            <v/>
          </cell>
          <cell r="R101" t="str">
            <v>DEB</v>
          </cell>
          <cell r="S101" t="str">
            <v>EUR</v>
          </cell>
          <cell r="T101">
            <v>100</v>
          </cell>
          <cell r="U101">
            <v>0.01</v>
          </cell>
          <cell r="V101">
            <v>1</v>
          </cell>
          <cell r="W101">
            <v>0.01</v>
          </cell>
          <cell r="X101">
            <v>0.01</v>
          </cell>
          <cell r="Y101" t="str">
            <v>OCP</v>
          </cell>
          <cell r="Z101">
            <v>0.01</v>
          </cell>
          <cell r="AA101">
            <v>999.98</v>
          </cell>
          <cell r="AB101" t="str">
            <v>1 cent</v>
          </cell>
          <cell r="AC101" t="str">
            <v>N</v>
          </cell>
          <cell r="AD101">
            <v>0.33333333333333331</v>
          </cell>
          <cell r="AE101">
            <v>0.70833333333333337</v>
          </cell>
          <cell r="AF101">
            <v>0.6875</v>
          </cell>
          <cell r="AG101">
            <v>0.72222222222222221</v>
          </cell>
          <cell r="AH101">
            <v>0.75</v>
          </cell>
          <cell r="AI101" t="str">
            <v>Expiry+1</v>
          </cell>
          <cell r="AJ101" t="str">
            <v>Expiry+4</v>
          </cell>
          <cell r="AK101" t="str">
            <v>Expiry+1</v>
          </cell>
          <cell r="AL101" t="str">
            <v>Expiry+4</v>
          </cell>
          <cell r="AM101" t="str">
            <v>Euroclear</v>
          </cell>
          <cell r="AN101">
            <v>8300</v>
          </cell>
          <cell r="AO101" t="str">
            <v>Banks</v>
          </cell>
          <cell r="AP101" t="str">
            <v>DBKGn.DE</v>
          </cell>
        </row>
        <row r="102">
          <cell r="C102" t="str">
            <v>DE0005810055</v>
          </cell>
          <cell r="D102" t="str">
            <v>DB1</v>
          </cell>
          <cell r="E102" t="str">
            <v>Deutsche Borse</v>
          </cell>
          <cell r="F102" t="str">
            <v>Germany</v>
          </cell>
          <cell r="G102" t="str">
            <v>DBO</v>
          </cell>
          <cell r="H102" t="str">
            <v>FV</v>
          </cell>
          <cell r="I102" t="str">
            <v>FVU</v>
          </cell>
          <cell r="J102" t="str">
            <v>FVQ</v>
          </cell>
          <cell r="K102" t="str">
            <v>FVJ</v>
          </cell>
          <cell r="L102" t="str">
            <v>FVX</v>
          </cell>
          <cell r="M102" t="str">
            <v/>
          </cell>
          <cell r="N102" t="str">
            <v/>
          </cell>
          <cell r="O102" t="str">
            <v/>
          </cell>
          <cell r="P102" t="str">
            <v/>
          </cell>
          <cell r="Q102" t="str">
            <v/>
          </cell>
          <cell r="R102" t="str">
            <v/>
          </cell>
          <cell r="S102" t="str">
            <v>EUR</v>
          </cell>
          <cell r="T102">
            <v>100</v>
          </cell>
          <cell r="U102">
            <v>0.01</v>
          </cell>
          <cell r="V102">
            <v>1</v>
          </cell>
          <cell r="W102">
            <v>0.01</v>
          </cell>
          <cell r="X102">
            <v>0.01</v>
          </cell>
          <cell r="Y102" t="str">
            <v>OCP</v>
          </cell>
          <cell r="Z102">
            <v>0.01</v>
          </cell>
          <cell r="AA102">
            <v>999.98</v>
          </cell>
          <cell r="AB102" t="str">
            <v>1 cent</v>
          </cell>
          <cell r="AC102" t="str">
            <v>N</v>
          </cell>
          <cell r="AD102">
            <v>0.33333333333333331</v>
          </cell>
          <cell r="AE102">
            <v>0.70833333333333337</v>
          </cell>
          <cell r="AF102">
            <v>0.6875</v>
          </cell>
          <cell r="AG102">
            <v>0.72222222222222221</v>
          </cell>
          <cell r="AH102">
            <v>0.75</v>
          </cell>
          <cell r="AI102" t="str">
            <v>Expiry+1</v>
          </cell>
          <cell r="AJ102" t="str">
            <v>Expiry+4</v>
          </cell>
          <cell r="AK102" t="str">
            <v>Expiry+1</v>
          </cell>
          <cell r="AL102" t="str">
            <v>Expiry+4</v>
          </cell>
          <cell r="AM102" t="str">
            <v>Euroclear</v>
          </cell>
          <cell r="AN102">
            <v>8700</v>
          </cell>
          <cell r="AO102" t="str">
            <v>Financial Services</v>
          </cell>
          <cell r="AP102" t="str">
            <v>DB1Gn.DE</v>
          </cell>
        </row>
        <row r="103">
          <cell r="C103" t="str">
            <v>DE0008232125</v>
          </cell>
          <cell r="D103" t="str">
            <v>LHA</v>
          </cell>
          <cell r="E103" t="str">
            <v>Deutsche Borse</v>
          </cell>
          <cell r="F103" t="str">
            <v>Germany</v>
          </cell>
          <cell r="G103" t="str">
            <v>LFT</v>
          </cell>
          <cell r="H103" t="str">
            <v>LH</v>
          </cell>
          <cell r="I103" t="str">
            <v>LHU</v>
          </cell>
          <cell r="J103" t="str">
            <v>LHQ</v>
          </cell>
          <cell r="K103" t="str">
            <v>LHJ</v>
          </cell>
          <cell r="L103" t="str">
            <v>LHX</v>
          </cell>
          <cell r="M103" t="str">
            <v/>
          </cell>
          <cell r="N103" t="str">
            <v/>
          </cell>
          <cell r="O103" t="str">
            <v/>
          </cell>
          <cell r="P103" t="str">
            <v/>
          </cell>
          <cell r="Q103" t="str">
            <v/>
          </cell>
          <cell r="R103" t="str">
            <v/>
          </cell>
          <cell r="S103" t="str">
            <v>EUR</v>
          </cell>
          <cell r="T103">
            <v>100</v>
          </cell>
          <cell r="U103">
            <v>0.01</v>
          </cell>
          <cell r="V103">
            <v>1</v>
          </cell>
          <cell r="W103">
            <v>0.01</v>
          </cell>
          <cell r="X103">
            <v>0.01</v>
          </cell>
          <cell r="Y103" t="str">
            <v>OCP</v>
          </cell>
          <cell r="Z103">
            <v>0.01</v>
          </cell>
          <cell r="AA103">
            <v>999.98</v>
          </cell>
          <cell r="AB103" t="str">
            <v>1 cent</v>
          </cell>
          <cell r="AC103" t="str">
            <v>N</v>
          </cell>
          <cell r="AD103">
            <v>0.33333333333333331</v>
          </cell>
          <cell r="AE103">
            <v>0.70833333333333337</v>
          </cell>
          <cell r="AF103">
            <v>0.6875</v>
          </cell>
          <cell r="AG103">
            <v>0.72222222222222221</v>
          </cell>
          <cell r="AH103">
            <v>0.75</v>
          </cell>
          <cell r="AI103" t="str">
            <v>Expiry+1</v>
          </cell>
          <cell r="AJ103" t="str">
            <v>Expiry+4</v>
          </cell>
          <cell r="AK103" t="str">
            <v>Expiry+1</v>
          </cell>
          <cell r="AL103" t="str">
            <v>Expiry+4</v>
          </cell>
          <cell r="AM103" t="str">
            <v>Euroclear</v>
          </cell>
          <cell r="AN103">
            <v>5700</v>
          </cell>
          <cell r="AO103" t="str">
            <v>Travel &amp; Leisure</v>
          </cell>
          <cell r="AP103" t="str">
            <v>LHAG.DE</v>
          </cell>
        </row>
        <row r="104">
          <cell r="C104" t="str">
            <v>DE0005552004</v>
          </cell>
          <cell r="D104" t="str">
            <v>DPW</v>
          </cell>
          <cell r="E104" t="str">
            <v>Deutsche Borse</v>
          </cell>
          <cell r="F104" t="str">
            <v>Germany</v>
          </cell>
          <cell r="G104" t="str">
            <v>DPW</v>
          </cell>
          <cell r="H104" t="str">
            <v>DP</v>
          </cell>
          <cell r="I104" t="str">
            <v>DPU</v>
          </cell>
          <cell r="J104" t="str">
            <v>DPQ</v>
          </cell>
          <cell r="K104" t="str">
            <v>DPJ</v>
          </cell>
          <cell r="L104" t="str">
            <v>DPX</v>
          </cell>
          <cell r="M104" t="str">
            <v/>
          </cell>
          <cell r="N104" t="str">
            <v/>
          </cell>
          <cell r="O104" t="str">
            <v/>
          </cell>
          <cell r="P104" t="str">
            <v/>
          </cell>
          <cell r="Q104" t="str">
            <v/>
          </cell>
          <cell r="R104" t="str">
            <v/>
          </cell>
          <cell r="S104" t="str">
            <v>EUR</v>
          </cell>
          <cell r="T104">
            <v>100</v>
          </cell>
          <cell r="U104">
            <v>0.01</v>
          </cell>
          <cell r="V104">
            <v>1</v>
          </cell>
          <cell r="W104">
            <v>0.01</v>
          </cell>
          <cell r="X104">
            <v>0.01</v>
          </cell>
          <cell r="Y104" t="str">
            <v>OCP</v>
          </cell>
          <cell r="Z104">
            <v>0.01</v>
          </cell>
          <cell r="AA104">
            <v>999.98</v>
          </cell>
          <cell r="AB104" t="str">
            <v>1 cent</v>
          </cell>
          <cell r="AC104" t="str">
            <v>N</v>
          </cell>
          <cell r="AD104">
            <v>0.33333333333333331</v>
          </cell>
          <cell r="AE104">
            <v>0.70833333333333337</v>
          </cell>
          <cell r="AF104">
            <v>0.6875</v>
          </cell>
          <cell r="AG104">
            <v>0.72222222222222221</v>
          </cell>
          <cell r="AH104">
            <v>0.75</v>
          </cell>
          <cell r="AI104" t="str">
            <v>Expiry+1</v>
          </cell>
          <cell r="AJ104" t="str">
            <v>Expiry+4</v>
          </cell>
          <cell r="AK104" t="str">
            <v>Expiry+1</v>
          </cell>
          <cell r="AL104" t="str">
            <v>Expiry+4</v>
          </cell>
          <cell r="AM104" t="str">
            <v>Euroclear</v>
          </cell>
          <cell r="AN104">
            <v>2700</v>
          </cell>
          <cell r="AO104" t="str">
            <v>Industrial Goods &amp; Services</v>
          </cell>
          <cell r="AP104" t="str">
            <v>DPWGn.DE</v>
          </cell>
        </row>
        <row r="105">
          <cell r="C105" t="str">
            <v>DE0008001009</v>
          </cell>
          <cell r="D105" t="str">
            <v>DPB</v>
          </cell>
          <cell r="E105" t="str">
            <v>Deutsche Borse</v>
          </cell>
          <cell r="F105" t="str">
            <v>Germany</v>
          </cell>
          <cell r="G105" t="str">
            <v>DPB</v>
          </cell>
          <cell r="H105" t="str">
            <v>FJ</v>
          </cell>
          <cell r="I105" t="str">
            <v>FJU</v>
          </cell>
          <cell r="J105" t="str">
            <v>FJQ</v>
          </cell>
          <cell r="K105" t="str">
            <v>FJJ</v>
          </cell>
          <cell r="L105" t="str">
            <v>FJX</v>
          </cell>
          <cell r="M105" t="str">
            <v/>
          </cell>
          <cell r="N105" t="str">
            <v/>
          </cell>
          <cell r="O105" t="str">
            <v/>
          </cell>
          <cell r="P105" t="str">
            <v/>
          </cell>
          <cell r="Q105" t="str">
            <v/>
          </cell>
          <cell r="R105" t="str">
            <v/>
          </cell>
          <cell r="S105" t="str">
            <v>EUR</v>
          </cell>
          <cell r="T105">
            <v>100</v>
          </cell>
          <cell r="U105">
            <v>0.01</v>
          </cell>
          <cell r="V105">
            <v>1</v>
          </cell>
          <cell r="W105">
            <v>0.01</v>
          </cell>
          <cell r="X105">
            <v>0.01</v>
          </cell>
          <cell r="Y105" t="str">
            <v>OCP</v>
          </cell>
          <cell r="Z105">
            <v>0.01</v>
          </cell>
          <cell r="AA105">
            <v>999.98</v>
          </cell>
          <cell r="AB105" t="str">
            <v>1 cent</v>
          </cell>
          <cell r="AC105" t="str">
            <v>N</v>
          </cell>
          <cell r="AD105">
            <v>0.33333333333333331</v>
          </cell>
          <cell r="AE105">
            <v>0.70833333333333337</v>
          </cell>
          <cell r="AF105">
            <v>0.6875</v>
          </cell>
          <cell r="AG105">
            <v>0.72222222222222221</v>
          </cell>
          <cell r="AH105">
            <v>0.75</v>
          </cell>
          <cell r="AI105" t="str">
            <v>Expiry+1</v>
          </cell>
          <cell r="AJ105" t="str">
            <v>Expiry+4</v>
          </cell>
          <cell r="AK105" t="str">
            <v>Expiry+1</v>
          </cell>
          <cell r="AL105" t="str">
            <v>Expiry+4</v>
          </cell>
          <cell r="AM105" t="str">
            <v>Euroclear</v>
          </cell>
          <cell r="AN105">
            <v>8300</v>
          </cell>
          <cell r="AO105" t="str">
            <v>Banks</v>
          </cell>
          <cell r="AP105" t="str">
            <v>DPBGn.DE</v>
          </cell>
        </row>
        <row r="106">
          <cell r="C106" t="str">
            <v>DE0005557508</v>
          </cell>
          <cell r="D106" t="str">
            <v>DTE</v>
          </cell>
          <cell r="E106" t="str">
            <v>Deutsche Borse</v>
          </cell>
          <cell r="F106" t="str">
            <v>Germany</v>
          </cell>
          <cell r="G106" t="str">
            <v>DTE</v>
          </cell>
          <cell r="H106" t="str">
            <v>DT</v>
          </cell>
          <cell r="I106" t="str">
            <v>DTU</v>
          </cell>
          <cell r="J106" t="str">
            <v>DTQ</v>
          </cell>
          <cell r="K106" t="str">
            <v>DTJ</v>
          </cell>
          <cell r="L106" t="str">
            <v>DTX</v>
          </cell>
          <cell r="M106" t="str">
            <v/>
          </cell>
          <cell r="N106" t="str">
            <v/>
          </cell>
          <cell r="O106" t="str">
            <v/>
          </cell>
          <cell r="P106" t="str">
            <v/>
          </cell>
          <cell r="Q106" t="str">
            <v/>
          </cell>
          <cell r="R106" t="str">
            <v>DTL</v>
          </cell>
          <cell r="S106" t="str">
            <v>EUR</v>
          </cell>
          <cell r="T106">
            <v>100</v>
          </cell>
          <cell r="U106">
            <v>0.01</v>
          </cell>
          <cell r="V106">
            <v>1</v>
          </cell>
          <cell r="W106">
            <v>0.01</v>
          </cell>
          <cell r="X106">
            <v>0.01</v>
          </cell>
          <cell r="Y106" t="str">
            <v>OCP</v>
          </cell>
          <cell r="Z106">
            <v>0.01</v>
          </cell>
          <cell r="AA106">
            <v>999.98</v>
          </cell>
          <cell r="AB106" t="str">
            <v>1 cent</v>
          </cell>
          <cell r="AC106" t="str">
            <v>N</v>
          </cell>
          <cell r="AD106">
            <v>0.33333333333333331</v>
          </cell>
          <cell r="AE106">
            <v>0.70833333333333337</v>
          </cell>
          <cell r="AF106">
            <v>0.6875</v>
          </cell>
          <cell r="AG106">
            <v>0.72222222222222221</v>
          </cell>
          <cell r="AH106">
            <v>0.75</v>
          </cell>
          <cell r="AI106" t="str">
            <v>Expiry+1</v>
          </cell>
          <cell r="AJ106" t="str">
            <v>Expiry+4</v>
          </cell>
          <cell r="AK106" t="str">
            <v>Expiry+1</v>
          </cell>
          <cell r="AL106" t="str">
            <v>Expiry+4</v>
          </cell>
          <cell r="AM106" t="str">
            <v>Euroclear</v>
          </cell>
          <cell r="AN106">
            <v>6500</v>
          </cell>
          <cell r="AO106" t="str">
            <v>Telecommunications</v>
          </cell>
          <cell r="AP106" t="str">
            <v>DTEGn.DE</v>
          </cell>
        </row>
        <row r="107">
          <cell r="C107" t="str">
            <v>BE0003796134</v>
          </cell>
          <cell r="D107" t="str">
            <v>DEXB</v>
          </cell>
          <cell r="E107" t="str">
            <v>Euronext Paris</v>
          </cell>
          <cell r="F107" t="str">
            <v>France</v>
          </cell>
          <cell r="G107" t="str">
            <v>DEI</v>
          </cell>
          <cell r="H107" t="str">
            <v>DE</v>
          </cell>
          <cell r="I107" t="str">
            <v>DEU</v>
          </cell>
          <cell r="J107" t="str">
            <v>DEQ</v>
          </cell>
          <cell r="K107" t="str">
            <v>DEJ</v>
          </cell>
          <cell r="L107" t="str">
            <v>DEX</v>
          </cell>
          <cell r="M107" t="str">
            <v/>
          </cell>
          <cell r="N107" t="str">
            <v/>
          </cell>
          <cell r="O107" t="str">
            <v>DX1</v>
          </cell>
          <cell r="R107" t="str">
            <v/>
          </cell>
          <cell r="S107" t="str">
            <v>EUR</v>
          </cell>
          <cell r="T107">
            <v>100</v>
          </cell>
          <cell r="U107">
            <v>0.01</v>
          </cell>
          <cell r="V107">
            <v>1</v>
          </cell>
          <cell r="W107">
            <v>0.01</v>
          </cell>
          <cell r="X107">
            <v>0.01</v>
          </cell>
          <cell r="Y107" t="str">
            <v>OCP</v>
          </cell>
          <cell r="Z107">
            <v>0.01</v>
          </cell>
          <cell r="AA107">
            <v>999.98</v>
          </cell>
          <cell r="AB107" t="str">
            <v>1 cent</v>
          </cell>
          <cell r="AC107" t="str">
            <v>N</v>
          </cell>
          <cell r="AD107">
            <v>0.33333333333333331</v>
          </cell>
          <cell r="AE107">
            <v>0.70833333333333337</v>
          </cell>
          <cell r="AF107">
            <v>0.6875</v>
          </cell>
          <cell r="AG107">
            <v>0.72222222222222221</v>
          </cell>
          <cell r="AH107">
            <v>0.75</v>
          </cell>
          <cell r="AI107" t="str">
            <v>Expiry+1</v>
          </cell>
          <cell r="AJ107" t="str">
            <v>Expiry+4</v>
          </cell>
          <cell r="AK107" t="str">
            <v>Expiry+1</v>
          </cell>
          <cell r="AL107" t="str">
            <v>Expiry+4</v>
          </cell>
          <cell r="AM107" t="str">
            <v>Euroclear</v>
          </cell>
          <cell r="AN107">
            <v>500</v>
          </cell>
          <cell r="AO107" t="str">
            <v>Oil &amp; Gas</v>
          </cell>
          <cell r="AP107" t="str">
            <v>DEXI.PA</v>
          </cell>
        </row>
        <row r="108">
          <cell r="C108" t="str">
            <v>GB0002374006</v>
          </cell>
          <cell r="D108" t="str">
            <v>DGE</v>
          </cell>
          <cell r="E108" t="str">
            <v>London Stock Exchange</v>
          </cell>
          <cell r="F108" t="str">
            <v>UK</v>
          </cell>
          <cell r="G108" t="str">
            <v>GNS</v>
          </cell>
          <cell r="H108" t="str">
            <v>DG</v>
          </cell>
          <cell r="I108" t="str">
            <v>DGU</v>
          </cell>
          <cell r="J108" t="str">
            <v>DGQ</v>
          </cell>
          <cell r="K108" t="str">
            <v>DGJ</v>
          </cell>
          <cell r="L108" t="str">
            <v>DGX</v>
          </cell>
          <cell r="M108" t="str">
            <v>GNS</v>
          </cell>
          <cell r="N108" t="str">
            <v>DGX</v>
          </cell>
          <cell r="O108" t="str">
            <v/>
          </cell>
          <cell r="P108" t="str">
            <v/>
          </cell>
          <cell r="Q108" t="str">
            <v/>
          </cell>
          <cell r="R108" t="str">
            <v/>
          </cell>
          <cell r="S108" t="str">
            <v>GBX</v>
          </cell>
          <cell r="T108">
            <v>1000</v>
          </cell>
          <cell r="U108">
            <v>0.5</v>
          </cell>
          <cell r="V108">
            <v>500</v>
          </cell>
          <cell r="W108">
            <v>0.5</v>
          </cell>
          <cell r="X108">
            <v>0.5</v>
          </cell>
          <cell r="Y108" t="str">
            <v>OCP</v>
          </cell>
          <cell r="Z108">
            <v>1</v>
          </cell>
          <cell r="AA108">
            <v>99998</v>
          </cell>
          <cell r="AB108" t="str">
            <v>1 pence</v>
          </cell>
          <cell r="AC108" t="str">
            <v>Y</v>
          </cell>
          <cell r="AD108">
            <v>0.33333333333333331</v>
          </cell>
          <cell r="AE108">
            <v>0.70833333333333337</v>
          </cell>
          <cell r="AF108">
            <v>0.6875</v>
          </cell>
          <cell r="AG108">
            <v>0.72222222222222221</v>
          </cell>
          <cell r="AH108">
            <v>0.75</v>
          </cell>
          <cell r="AI108" t="str">
            <v>Expiry+1</v>
          </cell>
          <cell r="AJ108" t="str">
            <v>Expiry+4</v>
          </cell>
          <cell r="AK108" t="str">
            <v>Expiry+1</v>
          </cell>
          <cell r="AL108" t="str">
            <v>Expiry+4</v>
          </cell>
          <cell r="AM108" t="str">
            <v>CREST</v>
          </cell>
          <cell r="AN108">
            <v>3500</v>
          </cell>
          <cell r="AO108" t="str">
            <v>Food &amp; Beverage</v>
          </cell>
          <cell r="AP108" t="str">
            <v>DGE.L</v>
          </cell>
        </row>
        <row r="109">
          <cell r="C109" t="str">
            <v>NO0010031479</v>
          </cell>
          <cell r="D109" t="str">
            <v>DNBNOR</v>
          </cell>
          <cell r="E109" t="str">
            <v>Oslo Bors</v>
          </cell>
          <cell r="F109" t="str">
            <v>Norway</v>
          </cell>
          <cell r="G109" t="str">
            <v>DNB</v>
          </cell>
          <cell r="H109" t="str">
            <v>DD</v>
          </cell>
          <cell r="I109" t="str">
            <v>DDU</v>
          </cell>
          <cell r="J109" t="str">
            <v>DDQ</v>
          </cell>
          <cell r="K109" t="str">
            <v>DDJ</v>
          </cell>
          <cell r="L109" t="str">
            <v>DDX</v>
          </cell>
          <cell r="M109" t="str">
            <v/>
          </cell>
          <cell r="N109" t="str">
            <v/>
          </cell>
          <cell r="O109" t="str">
            <v/>
          </cell>
          <cell r="P109" t="str">
            <v/>
          </cell>
          <cell r="Q109" t="str">
            <v/>
          </cell>
          <cell r="R109" t="str">
            <v/>
          </cell>
          <cell r="S109" t="str">
            <v>NOK</v>
          </cell>
          <cell r="T109">
            <v>100</v>
          </cell>
          <cell r="U109">
            <v>0.5</v>
          </cell>
          <cell r="V109">
            <v>50</v>
          </cell>
          <cell r="W109">
            <v>0.5</v>
          </cell>
          <cell r="X109">
            <v>0.5</v>
          </cell>
          <cell r="Y109" t="str">
            <v>OCP</v>
          </cell>
          <cell r="Z109">
            <v>1</v>
          </cell>
          <cell r="AA109">
            <v>99998</v>
          </cell>
          <cell r="AB109" t="str">
            <v>1 Krona</v>
          </cell>
          <cell r="AC109" t="str">
            <v>N</v>
          </cell>
          <cell r="AD109">
            <v>0.33333333333333331</v>
          </cell>
          <cell r="AE109">
            <v>0.70833333333333337</v>
          </cell>
          <cell r="AF109">
            <v>0.625</v>
          </cell>
          <cell r="AG109">
            <v>0.72222222222222221</v>
          </cell>
          <cell r="AH109">
            <v>0.75</v>
          </cell>
          <cell r="AI109" t="str">
            <v>Expiry+1</v>
          </cell>
          <cell r="AJ109" t="str">
            <v>Expiry+4</v>
          </cell>
          <cell r="AK109" t="str">
            <v>Expiry+1</v>
          </cell>
          <cell r="AL109" t="str">
            <v>Expiry+4</v>
          </cell>
          <cell r="AM109" t="str">
            <v>Euroclear</v>
          </cell>
          <cell r="AN109">
            <v>8300</v>
          </cell>
          <cell r="AO109" t="str">
            <v>Banks</v>
          </cell>
          <cell r="AP109" t="str">
            <v>DNBNOR.OL</v>
          </cell>
        </row>
        <row r="110">
          <cell r="C110" t="str">
            <v>GB0000472455</v>
          </cell>
          <cell r="D110" t="str">
            <v>DSGI</v>
          </cell>
          <cell r="E110" t="str">
            <v>London Stock Exchange</v>
          </cell>
          <cell r="F110" t="str">
            <v>UK</v>
          </cell>
          <cell r="G110" t="str">
            <v>DIX</v>
          </cell>
          <cell r="H110" t="str">
            <v>DX</v>
          </cell>
          <cell r="I110" t="str">
            <v>DXU</v>
          </cell>
          <cell r="J110" t="str">
            <v>DXQ</v>
          </cell>
          <cell r="K110" t="str">
            <v>DXJ</v>
          </cell>
          <cell r="L110" t="str">
            <v>DXX</v>
          </cell>
          <cell r="M110" t="str">
            <v>DIX</v>
          </cell>
          <cell r="N110" t="str">
            <v>DXX</v>
          </cell>
          <cell r="O110" t="str">
            <v/>
          </cell>
          <cell r="P110" t="str">
            <v/>
          </cell>
          <cell r="Q110" t="str">
            <v/>
          </cell>
          <cell r="R110" t="str">
            <v/>
          </cell>
          <cell r="S110" t="str">
            <v>GBX</v>
          </cell>
          <cell r="T110">
            <v>1000</v>
          </cell>
          <cell r="U110">
            <v>0.25</v>
          </cell>
          <cell r="V110">
            <v>250</v>
          </cell>
          <cell r="W110">
            <v>0.25</v>
          </cell>
          <cell r="X110">
            <v>0.25</v>
          </cell>
          <cell r="Y110" t="str">
            <v>OCP</v>
          </cell>
          <cell r="Z110">
            <v>1</v>
          </cell>
          <cell r="AA110">
            <v>99998</v>
          </cell>
          <cell r="AB110" t="str">
            <v>1 pence</v>
          </cell>
          <cell r="AC110" t="str">
            <v>Y</v>
          </cell>
          <cell r="AD110">
            <v>0.33333333333333331</v>
          </cell>
          <cell r="AE110">
            <v>0.70833333333333337</v>
          </cell>
          <cell r="AF110">
            <v>0.6875</v>
          </cell>
          <cell r="AG110">
            <v>0.72222222222222221</v>
          </cell>
          <cell r="AH110">
            <v>0.75</v>
          </cell>
          <cell r="AI110" t="str">
            <v>Expiry+1</v>
          </cell>
          <cell r="AJ110" t="str">
            <v>Expiry+4</v>
          </cell>
          <cell r="AK110" t="str">
            <v>Expiry+1</v>
          </cell>
          <cell r="AL110" t="str">
            <v>Expiry+4</v>
          </cell>
          <cell r="AM110" t="str">
            <v>CREST</v>
          </cell>
          <cell r="AN110">
            <v>3700</v>
          </cell>
          <cell r="AO110" t="str">
            <v>Personal &amp; Household Goods</v>
          </cell>
          <cell r="AP110" t="str">
            <v>DSGI.L</v>
          </cell>
        </row>
        <row r="111">
          <cell r="C111" t="str">
            <v>DE0007614406</v>
          </cell>
          <cell r="D111" t="str">
            <v>EOA</v>
          </cell>
          <cell r="E111" t="str">
            <v>Deutsche Borse</v>
          </cell>
          <cell r="F111" t="str">
            <v>Germany</v>
          </cell>
          <cell r="G111" t="str">
            <v>EOA</v>
          </cell>
          <cell r="H111" t="str">
            <v>EO</v>
          </cell>
          <cell r="I111" t="str">
            <v>EOU</v>
          </cell>
          <cell r="J111" t="str">
            <v>EOQ</v>
          </cell>
          <cell r="K111" t="str">
            <v>EOJ</v>
          </cell>
          <cell r="L111" t="str">
            <v>EOX</v>
          </cell>
          <cell r="M111" t="str">
            <v/>
          </cell>
          <cell r="N111" t="str">
            <v/>
          </cell>
          <cell r="O111" t="str">
            <v/>
          </cell>
          <cell r="P111" t="str">
            <v/>
          </cell>
          <cell r="Q111" t="str">
            <v/>
          </cell>
          <cell r="R111" t="str">
            <v/>
          </cell>
          <cell r="S111" t="str">
            <v>EUR</v>
          </cell>
          <cell r="T111">
            <v>100</v>
          </cell>
          <cell r="U111">
            <v>0.01</v>
          </cell>
          <cell r="V111">
            <v>1</v>
          </cell>
          <cell r="W111">
            <v>0.01</v>
          </cell>
          <cell r="X111">
            <v>0.01</v>
          </cell>
          <cell r="Y111" t="str">
            <v>OCP</v>
          </cell>
          <cell r="Z111">
            <v>0.01</v>
          </cell>
          <cell r="AA111">
            <v>999.98</v>
          </cell>
          <cell r="AB111" t="str">
            <v>1 cent</v>
          </cell>
          <cell r="AC111" t="str">
            <v>N</v>
          </cell>
          <cell r="AD111">
            <v>0.33333333333333331</v>
          </cell>
          <cell r="AE111">
            <v>0.70833333333333337</v>
          </cell>
          <cell r="AF111">
            <v>0.6875</v>
          </cell>
          <cell r="AG111">
            <v>0.72222222222222221</v>
          </cell>
          <cell r="AH111">
            <v>0.75</v>
          </cell>
          <cell r="AI111" t="str">
            <v>Expiry+1</v>
          </cell>
          <cell r="AJ111" t="str">
            <v>Expiry+4</v>
          </cell>
          <cell r="AK111" t="str">
            <v>Expiry+1</v>
          </cell>
          <cell r="AL111" t="str">
            <v>Expiry+4</v>
          </cell>
          <cell r="AM111" t="str">
            <v>Euroclear</v>
          </cell>
          <cell r="AN111">
            <v>7500</v>
          </cell>
          <cell r="AO111" t="str">
            <v>Utilities</v>
          </cell>
          <cell r="AP111" t="str">
            <v>EONG.DE</v>
          </cell>
        </row>
        <row r="112">
          <cell r="C112" t="str">
            <v>SE0000103814</v>
          </cell>
          <cell r="D112" t="str">
            <v>ELUX B</v>
          </cell>
          <cell r="E112" t="str">
            <v>Stockholmborsen</v>
          </cell>
          <cell r="F112" t="str">
            <v>Sweden</v>
          </cell>
          <cell r="G112" t="str">
            <v>ELT</v>
          </cell>
          <cell r="H112" t="str">
            <v>FY</v>
          </cell>
          <cell r="I112" t="str">
            <v>FYU</v>
          </cell>
          <cell r="J112" t="str">
            <v>FYQ</v>
          </cell>
          <cell r="K112" t="str">
            <v>FYJ</v>
          </cell>
          <cell r="L112" t="str">
            <v>FYX</v>
          </cell>
          <cell r="M112" t="str">
            <v/>
          </cell>
          <cell r="N112" t="str">
            <v/>
          </cell>
          <cell r="O112" t="str">
            <v/>
          </cell>
          <cell r="P112" t="str">
            <v/>
          </cell>
          <cell r="Q112" t="str">
            <v/>
          </cell>
          <cell r="R112" t="str">
            <v/>
          </cell>
          <cell r="S112" t="str">
            <v>SEK</v>
          </cell>
          <cell r="T112">
            <v>100</v>
          </cell>
          <cell r="U112">
            <v>0.01</v>
          </cell>
          <cell r="V112">
            <v>1</v>
          </cell>
          <cell r="W112">
            <v>0.01</v>
          </cell>
          <cell r="X112">
            <v>0.01</v>
          </cell>
          <cell r="Y112" t="str">
            <v>OCP</v>
          </cell>
          <cell r="Z112">
            <v>0.01</v>
          </cell>
          <cell r="AA112">
            <v>999.98</v>
          </cell>
          <cell r="AB112" t="str">
            <v>1 cent</v>
          </cell>
          <cell r="AC112" t="str">
            <v>N</v>
          </cell>
          <cell r="AD112">
            <v>0.33333333333333331</v>
          </cell>
          <cell r="AE112">
            <v>0.70833333333333337</v>
          </cell>
          <cell r="AF112">
            <v>0.6875</v>
          </cell>
          <cell r="AG112">
            <v>0.72222222222222221</v>
          </cell>
          <cell r="AH112">
            <v>0.75</v>
          </cell>
          <cell r="AI112" t="str">
            <v>Expiry+1</v>
          </cell>
          <cell r="AJ112" t="str">
            <v>Expiry+4</v>
          </cell>
          <cell r="AK112" t="str">
            <v>Expiry+1</v>
          </cell>
          <cell r="AL112" t="str">
            <v>Expiry+4</v>
          </cell>
          <cell r="AM112" t="str">
            <v>Euroclear</v>
          </cell>
          <cell r="AN112">
            <v>3700</v>
          </cell>
          <cell r="AO112" t="str">
            <v>Personal &amp; Household Goods</v>
          </cell>
          <cell r="AP112" t="str">
            <v>ELUXb.ST</v>
          </cell>
        </row>
        <row r="113">
          <cell r="C113" t="str">
            <v>GB0002993037</v>
          </cell>
          <cell r="D113" t="str">
            <v>EMA</v>
          </cell>
          <cell r="E113" t="str">
            <v>London Stock Exchange</v>
          </cell>
          <cell r="F113" t="str">
            <v>UK</v>
          </cell>
          <cell r="G113" t="str">
            <v>EMA</v>
          </cell>
          <cell r="H113" t="str">
            <v>QY</v>
          </cell>
          <cell r="I113" t="str">
            <v>QYU</v>
          </cell>
          <cell r="J113" t="str">
            <v>QYQ</v>
          </cell>
          <cell r="K113" t="str">
            <v>QYJ</v>
          </cell>
          <cell r="L113" t="str">
            <v>QYX</v>
          </cell>
          <cell r="M113" t="str">
            <v>EMA</v>
          </cell>
          <cell r="N113" t="str">
            <v/>
          </cell>
          <cell r="O113" t="str">
            <v/>
          </cell>
          <cell r="P113" t="str">
            <v/>
          </cell>
          <cell r="Q113" t="str">
            <v/>
          </cell>
          <cell r="R113" t="str">
            <v/>
          </cell>
          <cell r="S113" t="str">
            <v>GBX</v>
          </cell>
          <cell r="T113">
            <v>1000</v>
          </cell>
          <cell r="U113">
            <v>0.5</v>
          </cell>
          <cell r="V113">
            <v>500</v>
          </cell>
          <cell r="W113">
            <v>0.5</v>
          </cell>
          <cell r="X113">
            <v>0.5</v>
          </cell>
          <cell r="Y113" t="str">
            <v>OCP</v>
          </cell>
          <cell r="Z113">
            <v>1</v>
          </cell>
          <cell r="AA113">
            <v>99998</v>
          </cell>
          <cell r="AB113" t="str">
            <v>1 pence</v>
          </cell>
          <cell r="AC113" t="str">
            <v>Y</v>
          </cell>
          <cell r="AD113">
            <v>0.33333333333333331</v>
          </cell>
          <cell r="AE113">
            <v>0.70833333333333337</v>
          </cell>
          <cell r="AF113">
            <v>0.6875</v>
          </cell>
          <cell r="AG113">
            <v>0.72222222222222221</v>
          </cell>
          <cell r="AH113">
            <v>0.75</v>
          </cell>
          <cell r="AI113" t="str">
            <v>Expiry+1</v>
          </cell>
          <cell r="AJ113" t="str">
            <v>Expiry+4</v>
          </cell>
          <cell r="AK113" t="str">
            <v>Expiry+1</v>
          </cell>
          <cell r="AL113" t="str">
            <v>Expiry+4</v>
          </cell>
          <cell r="AM113" t="str">
            <v>CREST</v>
          </cell>
          <cell r="AN113">
            <v>5500</v>
          </cell>
          <cell r="AO113" t="str">
            <v>Media</v>
          </cell>
          <cell r="AP113" t="str">
            <v>EMA.L</v>
          </cell>
        </row>
        <row r="114">
          <cell r="C114" t="str">
            <v>GB0000444736</v>
          </cell>
          <cell r="D114" t="str">
            <v>EMI</v>
          </cell>
          <cell r="E114" t="str">
            <v>London Stock Exchange</v>
          </cell>
          <cell r="F114" t="str">
            <v>UK</v>
          </cell>
          <cell r="G114" t="str">
            <v>EMI</v>
          </cell>
          <cell r="H114" t="str">
            <v>MP</v>
          </cell>
          <cell r="I114" t="str">
            <v>n/a</v>
          </cell>
          <cell r="J114" t="str">
            <v>n/a</v>
          </cell>
          <cell r="K114" t="str">
            <v>n/a</v>
          </cell>
          <cell r="L114" t="str">
            <v>EMX</v>
          </cell>
          <cell r="M114" t="str">
            <v>EMI</v>
          </cell>
          <cell r="N114" t="str">
            <v>EMX</v>
          </cell>
          <cell r="S114" t="str">
            <v>GBX</v>
          </cell>
          <cell r="T114">
            <v>1000</v>
          </cell>
          <cell r="U114">
            <v>0.25</v>
          </cell>
          <cell r="V114">
            <v>250</v>
          </cell>
          <cell r="W114">
            <v>0.25</v>
          </cell>
          <cell r="X114">
            <v>0.25</v>
          </cell>
          <cell r="Y114" t="str">
            <v>OCP</v>
          </cell>
          <cell r="Z114">
            <v>1</v>
          </cell>
          <cell r="AA114">
            <v>99998</v>
          </cell>
          <cell r="AB114" t="str">
            <v>1 pence</v>
          </cell>
          <cell r="AC114" t="str">
            <v>Y</v>
          </cell>
          <cell r="AD114">
            <v>0.33333333333333331</v>
          </cell>
          <cell r="AE114">
            <v>0.70833333333333337</v>
          </cell>
          <cell r="AF114">
            <v>0.6875</v>
          </cell>
          <cell r="AG114">
            <v>0.72222222222222221</v>
          </cell>
          <cell r="AH114">
            <v>0.75</v>
          </cell>
          <cell r="AI114" t="str">
            <v>Expiry+1</v>
          </cell>
          <cell r="AJ114" t="str">
            <v>Expiry+4</v>
          </cell>
          <cell r="AK114" t="str">
            <v>Expiry+1</v>
          </cell>
          <cell r="AL114" t="str">
            <v>Expiry+4</v>
          </cell>
          <cell r="AM114" t="str">
            <v>CREST</v>
          </cell>
          <cell r="AN114">
            <v>5300</v>
          </cell>
          <cell r="AO114" t="str">
            <v>Retail</v>
          </cell>
          <cell r="AP114" t="str">
            <v>EMI.L</v>
          </cell>
        </row>
        <row r="115">
          <cell r="C115" t="str">
            <v>ES0130670112</v>
          </cell>
          <cell r="D115" t="str">
            <v>ELE</v>
          </cell>
          <cell r="E115" t="str">
            <v>Bolsa de Madrid</v>
          </cell>
          <cell r="F115" t="str">
            <v>Spain</v>
          </cell>
          <cell r="G115" t="str">
            <v>ELE</v>
          </cell>
          <cell r="H115" t="str">
            <v>EL</v>
          </cell>
          <cell r="I115" t="str">
            <v>ELU</v>
          </cell>
          <cell r="J115" t="str">
            <v>ELQ</v>
          </cell>
          <cell r="K115" t="str">
            <v>ELJ</v>
          </cell>
          <cell r="L115" t="str">
            <v>ELX</v>
          </cell>
          <cell r="M115" t="str">
            <v/>
          </cell>
          <cell r="N115" t="str">
            <v/>
          </cell>
          <cell r="O115" t="str">
            <v/>
          </cell>
          <cell r="P115" t="str">
            <v/>
          </cell>
          <cell r="Q115" t="str">
            <v/>
          </cell>
          <cell r="R115" t="str">
            <v/>
          </cell>
          <cell r="S115" t="str">
            <v>EUR</v>
          </cell>
          <cell r="T115">
            <v>100</v>
          </cell>
          <cell r="U115">
            <v>0.01</v>
          </cell>
          <cell r="V115">
            <v>1</v>
          </cell>
          <cell r="W115">
            <v>0.01</v>
          </cell>
          <cell r="X115">
            <v>0.01</v>
          </cell>
          <cell r="Y115" t="str">
            <v>OCP</v>
          </cell>
          <cell r="Z115">
            <v>0.01</v>
          </cell>
          <cell r="AA115">
            <v>999.98</v>
          </cell>
          <cell r="AB115" t="str">
            <v>1 cent</v>
          </cell>
          <cell r="AC115" t="str">
            <v>N</v>
          </cell>
          <cell r="AD115">
            <v>0.33333333333333331</v>
          </cell>
          <cell r="AE115">
            <v>0.70833333333333337</v>
          </cell>
          <cell r="AF115">
            <v>0.6875</v>
          </cell>
          <cell r="AG115">
            <v>0.72222222222222221</v>
          </cell>
          <cell r="AH115">
            <v>0.75</v>
          </cell>
          <cell r="AI115" t="str">
            <v>Expiry+1</v>
          </cell>
          <cell r="AJ115" t="str">
            <v>Expiry+4</v>
          </cell>
          <cell r="AK115" t="str">
            <v>Expiry+1</v>
          </cell>
          <cell r="AL115" t="str">
            <v>Expiry+4</v>
          </cell>
          <cell r="AM115" t="str">
            <v>Euroclear</v>
          </cell>
          <cell r="AN115">
            <v>7500</v>
          </cell>
          <cell r="AO115" t="str">
            <v>Utilities</v>
          </cell>
          <cell r="AP115" t="str">
            <v>ELE.MC</v>
          </cell>
        </row>
        <row r="116">
          <cell r="C116" t="str">
            <v>IT0003128367</v>
          </cell>
          <cell r="D116" t="str">
            <v>ENEL</v>
          </cell>
          <cell r="E116" t="str">
            <v>Borsa Italiana</v>
          </cell>
          <cell r="F116" t="str">
            <v>Italy</v>
          </cell>
          <cell r="G116" t="str">
            <v>ENL</v>
          </cell>
          <cell r="H116" t="str">
            <v>EC</v>
          </cell>
          <cell r="I116" t="str">
            <v>n/a</v>
          </cell>
          <cell r="J116" t="str">
            <v>ECQ</v>
          </cell>
          <cell r="K116" t="str">
            <v>n/a</v>
          </cell>
          <cell r="L116" t="str">
            <v>ECX</v>
          </cell>
          <cell r="M116" t="str">
            <v/>
          </cell>
          <cell r="N116" t="str">
            <v/>
          </cell>
          <cell r="O116" t="str">
            <v/>
          </cell>
          <cell r="P116" t="str">
            <v/>
          </cell>
          <cell r="Q116" t="str">
            <v/>
          </cell>
          <cell r="R116" t="str">
            <v/>
          </cell>
          <cell r="S116" t="str">
            <v>EUR</v>
          </cell>
          <cell r="T116">
            <v>1000</v>
          </cell>
          <cell r="U116">
            <v>1E-3</v>
          </cell>
          <cell r="V116">
            <v>1</v>
          </cell>
          <cell r="W116">
            <v>1E-3</v>
          </cell>
          <cell r="X116">
            <v>1E-3</v>
          </cell>
          <cell r="Y116" t="str">
            <v>OCP</v>
          </cell>
          <cell r="Z116">
            <v>0.01</v>
          </cell>
          <cell r="AA116">
            <v>999.98</v>
          </cell>
          <cell r="AB116" t="str">
            <v>1 cent</v>
          </cell>
          <cell r="AC116" t="str">
            <v>N</v>
          </cell>
          <cell r="AD116">
            <v>0.33333333333333331</v>
          </cell>
          <cell r="AE116">
            <v>0.70833333333333337</v>
          </cell>
          <cell r="AF116">
            <v>0.6875</v>
          </cell>
          <cell r="AG116">
            <v>0.72222222222222221</v>
          </cell>
          <cell r="AH116">
            <v>0.75</v>
          </cell>
          <cell r="AI116" t="str">
            <v>n/a</v>
          </cell>
          <cell r="AJ116" t="str">
            <v>Expiry+4</v>
          </cell>
          <cell r="AK116" t="str">
            <v>n/a</v>
          </cell>
          <cell r="AL116" t="str">
            <v>Expiry+4</v>
          </cell>
          <cell r="AM116" t="str">
            <v>Euroclear</v>
          </cell>
          <cell r="AN116">
            <v>7500</v>
          </cell>
          <cell r="AO116" t="str">
            <v>Utilities</v>
          </cell>
          <cell r="AP116" t="str">
            <v>ENEI.MI</v>
          </cell>
        </row>
        <row r="117">
          <cell r="C117" t="str">
            <v>PTEDP0AM0009</v>
          </cell>
          <cell r="D117" t="str">
            <v>EDP</v>
          </cell>
          <cell r="E117" t="str">
            <v>Euronext Lisbon</v>
          </cell>
          <cell r="F117" t="str">
            <v>Portugal</v>
          </cell>
          <cell r="G117" t="str">
            <v>EDP</v>
          </cell>
          <cell r="H117" t="str">
            <v>ED</v>
          </cell>
          <cell r="I117" t="str">
            <v>EDU</v>
          </cell>
          <cell r="J117" t="str">
            <v>EDQ</v>
          </cell>
          <cell r="K117" t="str">
            <v>EDJ</v>
          </cell>
          <cell r="L117" t="str">
            <v>EDX</v>
          </cell>
          <cell r="M117" t="str">
            <v/>
          </cell>
          <cell r="N117" t="str">
            <v/>
          </cell>
          <cell r="O117" t="str">
            <v/>
          </cell>
          <cell r="P117" t="str">
            <v/>
          </cell>
          <cell r="Q117" t="str">
            <v/>
          </cell>
          <cell r="R117" t="str">
            <v/>
          </cell>
          <cell r="S117" t="str">
            <v>EUR</v>
          </cell>
          <cell r="T117">
            <v>100</v>
          </cell>
          <cell r="U117">
            <v>0.01</v>
          </cell>
          <cell r="V117">
            <v>1</v>
          </cell>
          <cell r="W117">
            <v>0.01</v>
          </cell>
          <cell r="X117">
            <v>0.01</v>
          </cell>
          <cell r="Y117" t="str">
            <v>OCP</v>
          </cell>
          <cell r="Z117">
            <v>0.01</v>
          </cell>
          <cell r="AA117">
            <v>999.98</v>
          </cell>
          <cell r="AB117" t="str">
            <v>1 cent</v>
          </cell>
          <cell r="AC117" t="str">
            <v>N</v>
          </cell>
          <cell r="AD117">
            <v>0.33333333333333331</v>
          </cell>
          <cell r="AE117">
            <v>0.70833333333333337</v>
          </cell>
          <cell r="AF117">
            <v>0.6875</v>
          </cell>
          <cell r="AG117">
            <v>0.72222222222222221</v>
          </cell>
          <cell r="AH117">
            <v>0.75</v>
          </cell>
          <cell r="AI117" t="str">
            <v>Expiry+1</v>
          </cell>
          <cell r="AJ117" t="str">
            <v>Expiry+4</v>
          </cell>
          <cell r="AK117" t="str">
            <v>Expiry+1</v>
          </cell>
          <cell r="AL117" t="str">
            <v>Expiry+4</v>
          </cell>
          <cell r="AM117" t="str">
            <v>Euroclear</v>
          </cell>
          <cell r="AN117">
            <v>7500</v>
          </cell>
          <cell r="AO117" t="str">
            <v>Utilities</v>
          </cell>
          <cell r="AP117" t="str">
            <v>EDP.LS</v>
          </cell>
        </row>
        <row r="118">
          <cell r="C118" t="str">
            <v>IT0003132476</v>
          </cell>
          <cell r="D118" t="str">
            <v>ENI</v>
          </cell>
          <cell r="E118" t="str">
            <v>Borsa Italiana</v>
          </cell>
          <cell r="F118" t="str">
            <v>Italy</v>
          </cell>
          <cell r="G118" t="str">
            <v>ENI</v>
          </cell>
          <cell r="H118" t="str">
            <v>EN</v>
          </cell>
          <cell r="I118" t="str">
            <v>n/a</v>
          </cell>
          <cell r="J118" t="str">
            <v>ENQ</v>
          </cell>
          <cell r="K118" t="str">
            <v>n/a</v>
          </cell>
          <cell r="L118" t="str">
            <v>ENX</v>
          </cell>
          <cell r="M118" t="str">
            <v/>
          </cell>
          <cell r="N118" t="str">
            <v/>
          </cell>
          <cell r="O118" t="str">
            <v/>
          </cell>
          <cell r="P118" t="str">
            <v/>
          </cell>
          <cell r="Q118" t="str">
            <v/>
          </cell>
          <cell r="R118" t="str">
            <v/>
          </cell>
          <cell r="S118" t="str">
            <v>EUR</v>
          </cell>
          <cell r="T118">
            <v>1000</v>
          </cell>
          <cell r="U118">
            <v>1E-3</v>
          </cell>
          <cell r="V118">
            <v>1</v>
          </cell>
          <cell r="W118">
            <v>1E-3</v>
          </cell>
          <cell r="X118">
            <v>1E-3</v>
          </cell>
          <cell r="Y118" t="str">
            <v>OCP</v>
          </cell>
          <cell r="Z118">
            <v>0.01</v>
          </cell>
          <cell r="AA118">
            <v>999.98</v>
          </cell>
          <cell r="AB118" t="str">
            <v>1 cent</v>
          </cell>
          <cell r="AC118" t="str">
            <v>N</v>
          </cell>
          <cell r="AD118">
            <v>0.33333333333333331</v>
          </cell>
          <cell r="AE118">
            <v>0.70833333333333337</v>
          </cell>
          <cell r="AF118">
            <v>0.6875</v>
          </cell>
          <cell r="AG118">
            <v>0.72222222222222221</v>
          </cell>
          <cell r="AH118">
            <v>0.75</v>
          </cell>
          <cell r="AI118" t="str">
            <v>n/a</v>
          </cell>
          <cell r="AJ118" t="str">
            <v>Expiry+4</v>
          </cell>
          <cell r="AK118" t="str">
            <v>n/a</v>
          </cell>
          <cell r="AL118" t="str">
            <v>Expiry+4</v>
          </cell>
          <cell r="AM118" t="str">
            <v>Euroclear</v>
          </cell>
          <cell r="AN118">
            <v>500</v>
          </cell>
          <cell r="AO118" t="str">
            <v>Oil &amp; Gas</v>
          </cell>
          <cell r="AP118" t="str">
            <v>ENI.MI</v>
          </cell>
        </row>
        <row r="119">
          <cell r="C119" t="str">
            <v>SE0000108656</v>
          </cell>
          <cell r="D119" t="str">
            <v>ERIC B</v>
          </cell>
          <cell r="E119" t="str">
            <v>Stockholmborsen</v>
          </cell>
          <cell r="F119" t="str">
            <v>Sweden</v>
          </cell>
          <cell r="G119" t="str">
            <v>ERC</v>
          </cell>
          <cell r="H119" t="str">
            <v>ER</v>
          </cell>
          <cell r="I119" t="str">
            <v>ERU</v>
          </cell>
          <cell r="J119" t="str">
            <v>ERQ</v>
          </cell>
          <cell r="K119" t="str">
            <v>ERJ</v>
          </cell>
          <cell r="L119" t="str">
            <v>ERX</v>
          </cell>
          <cell r="M119" t="str">
            <v/>
          </cell>
          <cell r="N119" t="str">
            <v/>
          </cell>
          <cell r="O119" t="str">
            <v/>
          </cell>
          <cell r="P119" t="str">
            <v/>
          </cell>
          <cell r="Q119" t="str">
            <v/>
          </cell>
          <cell r="R119" t="str">
            <v/>
          </cell>
          <cell r="S119" t="str">
            <v>SEK</v>
          </cell>
          <cell r="T119">
            <v>100</v>
          </cell>
          <cell r="U119">
            <v>0.01</v>
          </cell>
          <cell r="V119">
            <v>1</v>
          </cell>
          <cell r="W119">
            <v>0.01</v>
          </cell>
          <cell r="X119">
            <v>0.01</v>
          </cell>
          <cell r="Y119" t="str">
            <v>OCP</v>
          </cell>
          <cell r="Z119">
            <v>0.01</v>
          </cell>
          <cell r="AA119">
            <v>999.98</v>
          </cell>
          <cell r="AB119" t="str">
            <v>1 cent</v>
          </cell>
          <cell r="AC119" t="str">
            <v>N</v>
          </cell>
          <cell r="AD119">
            <v>0.33333333333333331</v>
          </cell>
          <cell r="AE119">
            <v>0.70833333333333337</v>
          </cell>
          <cell r="AF119">
            <v>0.6875</v>
          </cell>
          <cell r="AG119">
            <v>0.72222222222222221</v>
          </cell>
          <cell r="AH119">
            <v>0.75</v>
          </cell>
          <cell r="AI119" t="str">
            <v>Expiry+1</v>
          </cell>
          <cell r="AJ119" t="str">
            <v>Expiry+4</v>
          </cell>
          <cell r="AK119" t="str">
            <v>Expiry+1</v>
          </cell>
          <cell r="AL119" t="str">
            <v>Expiry+4</v>
          </cell>
          <cell r="AM119" t="str">
            <v>Euroclear</v>
          </cell>
          <cell r="AN119">
            <v>9500</v>
          </cell>
          <cell r="AO119" t="str">
            <v>Technology</v>
          </cell>
          <cell r="AP119" t="str">
            <v>ERICb.ST</v>
          </cell>
        </row>
        <row r="120">
          <cell r="C120" t="str">
            <v>AT0000652011</v>
          </cell>
          <cell r="D120" t="str">
            <v>EBS</v>
          </cell>
          <cell r="E120" t="str">
            <v>Wiener Borse</v>
          </cell>
          <cell r="F120" t="str">
            <v>Austria</v>
          </cell>
          <cell r="G120" t="str">
            <v>EBO</v>
          </cell>
          <cell r="H120" t="str">
            <v>EB</v>
          </cell>
          <cell r="I120" t="str">
            <v>EBU</v>
          </cell>
          <cell r="J120" t="str">
            <v>EBQ</v>
          </cell>
          <cell r="K120" t="str">
            <v>EBJ</v>
          </cell>
          <cell r="L120" t="str">
            <v>EBX</v>
          </cell>
          <cell r="M120" t="str">
            <v/>
          </cell>
          <cell r="N120" t="str">
            <v/>
          </cell>
          <cell r="O120" t="str">
            <v/>
          </cell>
          <cell r="P120" t="str">
            <v/>
          </cell>
          <cell r="Q120" t="str">
            <v/>
          </cell>
          <cell r="R120" t="str">
            <v/>
          </cell>
          <cell r="S120" t="str">
            <v>EUR</v>
          </cell>
          <cell r="T120">
            <v>100</v>
          </cell>
          <cell r="U120">
            <v>0.01</v>
          </cell>
          <cell r="V120">
            <v>1</v>
          </cell>
          <cell r="W120">
            <v>0.01</v>
          </cell>
          <cell r="X120">
            <v>0.01</v>
          </cell>
          <cell r="Y120" t="str">
            <v>OCP</v>
          </cell>
          <cell r="Z120">
            <v>0.01</v>
          </cell>
          <cell r="AA120">
            <v>999.98</v>
          </cell>
          <cell r="AB120" t="str">
            <v>1 cent</v>
          </cell>
          <cell r="AC120" t="str">
            <v>N</v>
          </cell>
          <cell r="AD120">
            <v>0.33333333333333331</v>
          </cell>
          <cell r="AE120">
            <v>0.70833333333333337</v>
          </cell>
          <cell r="AF120">
            <v>0.6875</v>
          </cell>
          <cell r="AG120">
            <v>0.72222222222222221</v>
          </cell>
          <cell r="AH120">
            <v>0.75</v>
          </cell>
          <cell r="AI120" t="str">
            <v>Expiry+1</v>
          </cell>
          <cell r="AJ120" t="str">
            <v>Expiry+4</v>
          </cell>
          <cell r="AK120" t="str">
            <v>Expiry+1</v>
          </cell>
          <cell r="AL120" t="str">
            <v>Expiry+4</v>
          </cell>
          <cell r="AM120" t="str">
            <v>Euroclear</v>
          </cell>
          <cell r="AN120">
            <v>8300</v>
          </cell>
          <cell r="AO120" t="str">
            <v>Banks</v>
          </cell>
          <cell r="AP120" t="str">
            <v>ERST.VI</v>
          </cell>
        </row>
        <row r="121">
          <cell r="C121" t="str">
            <v>FR0000121667</v>
          </cell>
          <cell r="D121" t="str">
            <v>EF</v>
          </cell>
          <cell r="E121" t="str">
            <v>Euronext Paris</v>
          </cell>
          <cell r="F121" t="str">
            <v>France</v>
          </cell>
          <cell r="G121" t="str">
            <v>EF</v>
          </cell>
          <cell r="H121" t="str">
            <v>EF</v>
          </cell>
          <cell r="I121" t="str">
            <v>EFU</v>
          </cell>
          <cell r="J121" t="str">
            <v>EFQ</v>
          </cell>
          <cell r="K121" t="str">
            <v>EFJ</v>
          </cell>
          <cell r="L121" t="str">
            <v>EFX</v>
          </cell>
          <cell r="M121" t="str">
            <v/>
          </cell>
          <cell r="N121" t="str">
            <v/>
          </cell>
          <cell r="O121" t="str">
            <v>EF1</v>
          </cell>
          <cell r="P121" t="str">
            <v/>
          </cell>
          <cell r="Q121" t="str">
            <v/>
          </cell>
          <cell r="R121" t="str">
            <v/>
          </cell>
          <cell r="S121" t="str">
            <v>EUR</v>
          </cell>
          <cell r="T121">
            <v>100</v>
          </cell>
          <cell r="U121">
            <v>0.01</v>
          </cell>
          <cell r="V121">
            <v>1</v>
          </cell>
          <cell r="W121">
            <v>0.01</v>
          </cell>
          <cell r="X121">
            <v>0.01</v>
          </cell>
          <cell r="Y121" t="str">
            <v>OCP</v>
          </cell>
          <cell r="Z121">
            <v>0.01</v>
          </cell>
          <cell r="AA121">
            <v>999.98</v>
          </cell>
          <cell r="AB121" t="str">
            <v>1 cent</v>
          </cell>
          <cell r="AC121" t="str">
            <v>N</v>
          </cell>
          <cell r="AD121">
            <v>0.33333333333333331</v>
          </cell>
          <cell r="AE121">
            <v>0.70833333333333337</v>
          </cell>
          <cell r="AF121">
            <v>0.6875</v>
          </cell>
          <cell r="AG121">
            <v>0.72222222222222221</v>
          </cell>
          <cell r="AH121">
            <v>0.75</v>
          </cell>
          <cell r="AI121" t="str">
            <v>Expiry+1</v>
          </cell>
          <cell r="AJ121" t="str">
            <v>Expiry+4</v>
          </cell>
          <cell r="AK121" t="str">
            <v>Expiry+1</v>
          </cell>
          <cell r="AL121" t="str">
            <v>Expiry+4</v>
          </cell>
          <cell r="AM121" t="str">
            <v>Euroclear</v>
          </cell>
          <cell r="AN121">
            <v>4500</v>
          </cell>
          <cell r="AO121" t="str">
            <v>Health Care</v>
          </cell>
          <cell r="AP121" t="str">
            <v>ESSI.PA</v>
          </cell>
        </row>
        <row r="122">
          <cell r="C122" t="str">
            <v>NL0000235190</v>
          </cell>
          <cell r="D122" t="str">
            <v>EAD</v>
          </cell>
          <cell r="E122" t="str">
            <v>Euronext Paris</v>
          </cell>
          <cell r="F122" t="str">
            <v>France</v>
          </cell>
          <cell r="G122" t="str">
            <v>EDA</v>
          </cell>
          <cell r="H122" t="str">
            <v>EA</v>
          </cell>
          <cell r="I122" t="str">
            <v>EAU</v>
          </cell>
          <cell r="J122" t="str">
            <v>EAQ</v>
          </cell>
          <cell r="K122" t="str">
            <v>EAJ</v>
          </cell>
          <cell r="L122" t="str">
            <v>EAX</v>
          </cell>
          <cell r="M122" t="str">
            <v/>
          </cell>
          <cell r="N122" t="str">
            <v/>
          </cell>
          <cell r="O122" t="str">
            <v>EA1</v>
          </cell>
          <cell r="Q122" t="str">
            <v/>
          </cell>
          <cell r="R122" t="str">
            <v/>
          </cell>
          <cell r="S122" t="str">
            <v>EUR</v>
          </cell>
          <cell r="T122">
            <v>100</v>
          </cell>
          <cell r="U122">
            <v>0.01</v>
          </cell>
          <cell r="V122">
            <v>1</v>
          </cell>
          <cell r="W122">
            <v>0.01</v>
          </cell>
          <cell r="X122">
            <v>0.01</v>
          </cell>
          <cell r="Y122" t="str">
            <v>OCP</v>
          </cell>
          <cell r="Z122">
            <v>0.01</v>
          </cell>
          <cell r="AA122">
            <v>999.98</v>
          </cell>
          <cell r="AB122" t="str">
            <v>1 cent</v>
          </cell>
          <cell r="AC122" t="str">
            <v>N</v>
          </cell>
          <cell r="AD122">
            <v>0.33333333333333331</v>
          </cell>
          <cell r="AE122">
            <v>0.70833333333333337</v>
          </cell>
          <cell r="AF122">
            <v>0.6875</v>
          </cell>
          <cell r="AG122">
            <v>0.72222222222222221</v>
          </cell>
          <cell r="AH122">
            <v>0.75</v>
          </cell>
          <cell r="AI122" t="str">
            <v>Expiry+1</v>
          </cell>
          <cell r="AJ122" t="str">
            <v>Expiry+4</v>
          </cell>
          <cell r="AK122" t="str">
            <v>Expiry+1</v>
          </cell>
          <cell r="AL122" t="str">
            <v>Expiry+4</v>
          </cell>
          <cell r="AM122" t="str">
            <v>Euroclear</v>
          </cell>
          <cell r="AN122">
            <v>2700</v>
          </cell>
          <cell r="AO122" t="str">
            <v>Industrial Goods &amp; Services</v>
          </cell>
          <cell r="AP122" t="str">
            <v>EAD.PA</v>
          </cell>
        </row>
        <row r="123">
          <cell r="C123" t="str">
            <v>IT0001976403</v>
          </cell>
          <cell r="D123" t="str">
            <v>F</v>
          </cell>
          <cell r="E123" t="str">
            <v>Borsa Italiana</v>
          </cell>
          <cell r="F123" t="str">
            <v>Italy</v>
          </cell>
          <cell r="G123" t="str">
            <v>FIA</v>
          </cell>
          <cell r="H123" t="str">
            <v>FX</v>
          </cell>
          <cell r="I123" t="str">
            <v>n/a</v>
          </cell>
          <cell r="J123" t="str">
            <v>FXQ</v>
          </cell>
          <cell r="K123" t="str">
            <v>n/a</v>
          </cell>
          <cell r="L123" t="str">
            <v>FXX</v>
          </cell>
          <cell r="M123" t="str">
            <v/>
          </cell>
          <cell r="N123" t="str">
            <v/>
          </cell>
          <cell r="O123" t="str">
            <v/>
          </cell>
          <cell r="P123" t="str">
            <v/>
          </cell>
          <cell r="Q123" t="str">
            <v/>
          </cell>
          <cell r="R123" t="str">
            <v/>
          </cell>
          <cell r="S123" t="str">
            <v>EUR</v>
          </cell>
          <cell r="T123">
            <v>1000</v>
          </cell>
          <cell r="U123">
            <v>1E-3</v>
          </cell>
          <cell r="V123">
            <v>1</v>
          </cell>
          <cell r="W123">
            <v>1E-3</v>
          </cell>
          <cell r="X123">
            <v>1E-3</v>
          </cell>
          <cell r="Y123" t="str">
            <v>OCP</v>
          </cell>
          <cell r="Z123">
            <v>0.01</v>
          </cell>
          <cell r="AA123">
            <v>999.98</v>
          </cell>
          <cell r="AB123" t="str">
            <v>1 cent</v>
          </cell>
          <cell r="AC123" t="str">
            <v>N</v>
          </cell>
          <cell r="AD123">
            <v>0.33333333333333331</v>
          </cell>
          <cell r="AE123">
            <v>0.70833333333333337</v>
          </cell>
          <cell r="AF123">
            <v>0.6875</v>
          </cell>
          <cell r="AG123">
            <v>0.72222222222222221</v>
          </cell>
          <cell r="AH123">
            <v>0.75</v>
          </cell>
          <cell r="AI123" t="str">
            <v>n/a</v>
          </cell>
          <cell r="AJ123" t="str">
            <v>Expiry+4</v>
          </cell>
          <cell r="AK123" t="str">
            <v>n/a</v>
          </cell>
          <cell r="AL123" t="str">
            <v>Expiry+4</v>
          </cell>
          <cell r="AM123" t="str">
            <v>Euroclear</v>
          </cell>
          <cell r="AN123">
            <v>3300</v>
          </cell>
          <cell r="AO123" t="str">
            <v>Automobiles &amp; Parts</v>
          </cell>
          <cell r="AP123" t="str">
            <v>FIA.MI</v>
          </cell>
        </row>
        <row r="124">
          <cell r="C124" t="str">
            <v>IT0003856405</v>
          </cell>
          <cell r="D124" t="str">
            <v>FNC</v>
          </cell>
          <cell r="E124" t="str">
            <v>Borsa Italiana</v>
          </cell>
          <cell r="F124" t="str">
            <v>Italy</v>
          </cell>
          <cell r="G124" t="str">
            <v>FNM</v>
          </cell>
          <cell r="H124" t="str">
            <v>FN</v>
          </cell>
          <cell r="I124" t="str">
            <v>n/a</v>
          </cell>
          <cell r="J124" t="str">
            <v>FNQ</v>
          </cell>
          <cell r="K124" t="str">
            <v>n/a</v>
          </cell>
          <cell r="L124" t="str">
            <v>FNX</v>
          </cell>
          <cell r="M124" t="str">
            <v/>
          </cell>
          <cell r="N124" t="str">
            <v/>
          </cell>
          <cell r="O124" t="str">
            <v/>
          </cell>
          <cell r="P124" t="str">
            <v/>
          </cell>
          <cell r="Q124" t="str">
            <v/>
          </cell>
          <cell r="R124" t="str">
            <v/>
          </cell>
          <cell r="S124" t="str">
            <v>EUR</v>
          </cell>
          <cell r="T124">
            <v>1000</v>
          </cell>
          <cell r="U124">
            <v>1E-3</v>
          </cell>
          <cell r="V124">
            <v>1</v>
          </cell>
          <cell r="W124">
            <v>1E-3</v>
          </cell>
          <cell r="X124">
            <v>1E-3</v>
          </cell>
          <cell r="Y124" t="str">
            <v>OCP</v>
          </cell>
          <cell r="Z124">
            <v>0.01</v>
          </cell>
          <cell r="AA124">
            <v>999.98</v>
          </cell>
          <cell r="AB124" t="str">
            <v>1 cent</v>
          </cell>
          <cell r="AC124" t="str">
            <v>N</v>
          </cell>
          <cell r="AD124">
            <v>0.33333333333333331</v>
          </cell>
          <cell r="AE124">
            <v>0.70833333333333337</v>
          </cell>
          <cell r="AF124">
            <v>0.6875</v>
          </cell>
          <cell r="AG124">
            <v>0.72222222222222221</v>
          </cell>
          <cell r="AH124">
            <v>0.75</v>
          </cell>
          <cell r="AI124" t="str">
            <v>n/a</v>
          </cell>
          <cell r="AJ124" t="str">
            <v>Expiry+4</v>
          </cell>
          <cell r="AK124" t="str">
            <v>n/a</v>
          </cell>
          <cell r="AL124" t="str">
            <v>Expiry+4</v>
          </cell>
          <cell r="AM124" t="str">
            <v>Euroclear</v>
          </cell>
          <cell r="AN124">
            <v>9500</v>
          </cell>
          <cell r="AO124" t="str">
            <v>Technology</v>
          </cell>
          <cell r="AP124" t="str">
            <v>SIFI.MI</v>
          </cell>
        </row>
        <row r="125">
          <cell r="C125" t="str">
            <v>SE0000242455</v>
          </cell>
          <cell r="D125" t="str">
            <v>FSPA A</v>
          </cell>
          <cell r="E125" t="str">
            <v>Stockholmborsen</v>
          </cell>
          <cell r="F125" t="str">
            <v>Sweden</v>
          </cell>
          <cell r="G125" t="str">
            <v>FSB</v>
          </cell>
          <cell r="H125" t="str">
            <v>FS</v>
          </cell>
          <cell r="I125" t="str">
            <v>FSU</v>
          </cell>
          <cell r="J125" t="str">
            <v>FSQ</v>
          </cell>
          <cell r="K125" t="str">
            <v>FSJ</v>
          </cell>
          <cell r="L125" t="str">
            <v>FSX</v>
          </cell>
          <cell r="M125" t="str">
            <v/>
          </cell>
          <cell r="N125" t="str">
            <v/>
          </cell>
          <cell r="O125" t="str">
            <v/>
          </cell>
          <cell r="P125" t="str">
            <v/>
          </cell>
          <cell r="Q125" t="str">
            <v/>
          </cell>
          <cell r="R125" t="str">
            <v/>
          </cell>
          <cell r="S125" t="str">
            <v>SEK</v>
          </cell>
          <cell r="T125">
            <v>100</v>
          </cell>
          <cell r="U125">
            <v>0.01</v>
          </cell>
          <cell r="V125">
            <v>1</v>
          </cell>
          <cell r="W125">
            <v>0.01</v>
          </cell>
          <cell r="X125">
            <v>0.01</v>
          </cell>
          <cell r="Y125" t="str">
            <v>OCP</v>
          </cell>
          <cell r="Z125">
            <v>0.01</v>
          </cell>
          <cell r="AA125">
            <v>999.98</v>
          </cell>
          <cell r="AB125" t="str">
            <v>1 cent</v>
          </cell>
          <cell r="AC125" t="str">
            <v>N</v>
          </cell>
          <cell r="AD125">
            <v>0.33333333333333331</v>
          </cell>
          <cell r="AE125">
            <v>0.70833333333333337</v>
          </cell>
          <cell r="AF125">
            <v>0.6875</v>
          </cell>
          <cell r="AG125">
            <v>0.72222222222222221</v>
          </cell>
          <cell r="AH125">
            <v>0.75</v>
          </cell>
          <cell r="AI125" t="str">
            <v>Expiry+1</v>
          </cell>
          <cell r="AJ125" t="str">
            <v>Expiry+4</v>
          </cell>
          <cell r="AK125" t="str">
            <v>Expiry+1</v>
          </cell>
          <cell r="AL125" t="str">
            <v>Expiry+4</v>
          </cell>
          <cell r="AM125" t="str">
            <v>Euroclear</v>
          </cell>
          <cell r="AN125">
            <v>8300</v>
          </cell>
          <cell r="AO125" t="str">
            <v>Banks</v>
          </cell>
          <cell r="AP125" t="str">
            <v>FSPAa.ST</v>
          </cell>
        </row>
        <row r="126">
          <cell r="C126" t="str">
            <v>BE0003801181</v>
          </cell>
          <cell r="D126" t="str">
            <v>FORA</v>
          </cell>
          <cell r="E126" t="str">
            <v>Euronext Amsterdam</v>
          </cell>
          <cell r="F126" t="str">
            <v>Netherlands</v>
          </cell>
          <cell r="G126" t="str">
            <v>FOR</v>
          </cell>
          <cell r="H126" t="str">
            <v>FO</v>
          </cell>
          <cell r="I126" t="str">
            <v>FOU</v>
          </cell>
          <cell r="J126" t="str">
            <v>FOQ</v>
          </cell>
          <cell r="K126" t="str">
            <v>FOJ</v>
          </cell>
          <cell r="L126" t="str">
            <v>FOX</v>
          </cell>
          <cell r="M126" t="str">
            <v/>
          </cell>
          <cell r="N126" t="str">
            <v/>
          </cell>
          <cell r="O126" t="str">
            <v/>
          </cell>
          <cell r="P126" t="str">
            <v/>
          </cell>
          <cell r="R126" t="str">
            <v>FOR</v>
          </cell>
          <cell r="S126" t="str">
            <v>EUR</v>
          </cell>
          <cell r="T126">
            <v>100</v>
          </cell>
          <cell r="U126">
            <v>0.01</v>
          </cell>
          <cell r="V126">
            <v>1</v>
          </cell>
          <cell r="W126">
            <v>0.01</v>
          </cell>
          <cell r="X126">
            <v>0.01</v>
          </cell>
          <cell r="Y126" t="str">
            <v>OCP</v>
          </cell>
          <cell r="Z126">
            <v>0.01</v>
          </cell>
          <cell r="AA126">
            <v>999.98</v>
          </cell>
          <cell r="AB126" t="str">
            <v>1 cent</v>
          </cell>
          <cell r="AC126" t="str">
            <v>N</v>
          </cell>
          <cell r="AD126">
            <v>0.33333333333333331</v>
          </cell>
          <cell r="AE126">
            <v>0.70833333333333337</v>
          </cell>
          <cell r="AF126">
            <v>0.6875</v>
          </cell>
          <cell r="AG126">
            <v>0.72222222222222221</v>
          </cell>
          <cell r="AH126">
            <v>0.75</v>
          </cell>
          <cell r="AI126" t="str">
            <v>Expiry+1</v>
          </cell>
          <cell r="AJ126" t="str">
            <v>Expiry+4</v>
          </cell>
          <cell r="AK126" t="str">
            <v>Expiry+1</v>
          </cell>
          <cell r="AL126" t="str">
            <v>Expiry+4</v>
          </cell>
          <cell r="AM126" t="str">
            <v>Euroclear</v>
          </cell>
          <cell r="AN126">
            <v>8300</v>
          </cell>
          <cell r="AO126" t="str">
            <v>Banks</v>
          </cell>
          <cell r="AP126" t="str">
            <v>FOR.AS</v>
          </cell>
        </row>
        <row r="127">
          <cell r="C127" t="str">
            <v>FI0009007132</v>
          </cell>
          <cell r="D127" t="str">
            <v>FUM1V</v>
          </cell>
          <cell r="E127" t="str">
            <v>Helsinki Stock Exchange</v>
          </cell>
          <cell r="F127" t="str">
            <v>Finland</v>
          </cell>
          <cell r="G127" t="str">
            <v>FRT</v>
          </cell>
          <cell r="H127" t="str">
            <v>FU</v>
          </cell>
          <cell r="I127" t="str">
            <v>FUU</v>
          </cell>
          <cell r="J127" t="str">
            <v>FUQ</v>
          </cell>
          <cell r="K127" t="str">
            <v>FUJ</v>
          </cell>
          <cell r="L127" t="str">
            <v>FUX</v>
          </cell>
          <cell r="M127" t="str">
            <v/>
          </cell>
          <cell r="N127" t="str">
            <v/>
          </cell>
          <cell r="O127" t="str">
            <v/>
          </cell>
          <cell r="P127" t="str">
            <v/>
          </cell>
          <cell r="Q127" t="str">
            <v/>
          </cell>
          <cell r="R127" t="str">
            <v/>
          </cell>
          <cell r="S127" t="str">
            <v>EUR</v>
          </cell>
          <cell r="T127">
            <v>100</v>
          </cell>
          <cell r="U127">
            <v>0.01</v>
          </cell>
          <cell r="V127">
            <v>1</v>
          </cell>
          <cell r="W127">
            <v>0.01</v>
          </cell>
          <cell r="X127">
            <v>0.01</v>
          </cell>
          <cell r="Y127" t="str">
            <v>OCP</v>
          </cell>
          <cell r="Z127">
            <v>0.01</v>
          </cell>
          <cell r="AA127">
            <v>999.98</v>
          </cell>
          <cell r="AB127" t="str">
            <v>1 cent</v>
          </cell>
          <cell r="AC127" t="str">
            <v>N</v>
          </cell>
          <cell r="AD127">
            <v>0.33333333333333331</v>
          </cell>
          <cell r="AE127">
            <v>0.70833333333333337</v>
          </cell>
          <cell r="AF127">
            <v>0.6875</v>
          </cell>
          <cell r="AG127">
            <v>0.72222222222222221</v>
          </cell>
          <cell r="AH127">
            <v>0.75</v>
          </cell>
          <cell r="AI127" t="str">
            <v>Expiry+1</v>
          </cell>
          <cell r="AJ127" t="str">
            <v>Expiry+4</v>
          </cell>
          <cell r="AK127" t="str">
            <v>Expiry+1</v>
          </cell>
          <cell r="AL127" t="str">
            <v>Expiry+4</v>
          </cell>
          <cell r="AM127" t="str">
            <v>Euroclear</v>
          </cell>
          <cell r="AN127">
            <v>7500</v>
          </cell>
          <cell r="AO127" t="str">
            <v>Utilities</v>
          </cell>
          <cell r="AP127" t="str">
            <v>FUM1V.HE</v>
          </cell>
        </row>
        <row r="128">
          <cell r="C128" t="str">
            <v>FR0000133308</v>
          </cell>
          <cell r="D128" t="str">
            <v>FTE</v>
          </cell>
          <cell r="E128" t="str">
            <v>Euronext Paris</v>
          </cell>
          <cell r="F128" t="str">
            <v>France</v>
          </cell>
          <cell r="G128" t="str">
            <v>FTE</v>
          </cell>
          <cell r="H128" t="str">
            <v>FT</v>
          </cell>
          <cell r="I128" t="str">
            <v>FTU</v>
          </cell>
          <cell r="J128" t="str">
            <v>FTQ</v>
          </cell>
          <cell r="K128" t="str">
            <v>FTJ</v>
          </cell>
          <cell r="L128" t="str">
            <v>FTX</v>
          </cell>
          <cell r="M128" t="str">
            <v/>
          </cell>
          <cell r="N128" t="str">
            <v/>
          </cell>
          <cell r="O128" t="str">
            <v>FT1</v>
          </cell>
          <cell r="Q128" t="str">
            <v/>
          </cell>
          <cell r="R128" t="str">
            <v/>
          </cell>
          <cell r="S128" t="str">
            <v>EUR</v>
          </cell>
          <cell r="T128">
            <v>100</v>
          </cell>
          <cell r="U128">
            <v>0.01</v>
          </cell>
          <cell r="V128">
            <v>1</v>
          </cell>
          <cell r="W128">
            <v>0.01</v>
          </cell>
          <cell r="X128">
            <v>0.01</v>
          </cell>
          <cell r="Y128" t="str">
            <v>OCP</v>
          </cell>
          <cell r="Z128">
            <v>0.01</v>
          </cell>
          <cell r="AA128">
            <v>999.98</v>
          </cell>
          <cell r="AB128" t="str">
            <v>1 cent</v>
          </cell>
          <cell r="AC128" t="str">
            <v>N</v>
          </cell>
          <cell r="AD128">
            <v>0.33333333333333331</v>
          </cell>
          <cell r="AE128">
            <v>0.70833333333333337</v>
          </cell>
          <cell r="AF128">
            <v>0.6875</v>
          </cell>
          <cell r="AG128">
            <v>0.72222222222222221</v>
          </cell>
          <cell r="AH128">
            <v>0.75</v>
          </cell>
          <cell r="AI128" t="str">
            <v>Expiry+1</v>
          </cell>
          <cell r="AJ128" t="str">
            <v>Expiry+4</v>
          </cell>
          <cell r="AK128" t="str">
            <v>Expiry+1</v>
          </cell>
          <cell r="AL128" t="str">
            <v>Expiry+4</v>
          </cell>
          <cell r="AM128" t="str">
            <v>Euroclear</v>
          </cell>
          <cell r="AN128">
            <v>6500</v>
          </cell>
          <cell r="AO128" t="str">
            <v>Telecommunications</v>
          </cell>
          <cell r="AP128" t="str">
            <v>FTE.PA</v>
          </cell>
        </row>
        <row r="129">
          <cell r="C129" t="str">
            <v>DE0005785802</v>
          </cell>
          <cell r="D129" t="str">
            <v>FME</v>
          </cell>
          <cell r="E129" t="str">
            <v>Deutsche Borse</v>
          </cell>
          <cell r="F129" t="str">
            <v>Germany</v>
          </cell>
          <cell r="G129" t="str">
            <v>FMC</v>
          </cell>
          <cell r="H129" t="str">
            <v>FM</v>
          </cell>
          <cell r="I129" t="str">
            <v>FMU</v>
          </cell>
          <cell r="J129" t="str">
            <v>FMQ</v>
          </cell>
          <cell r="K129" t="str">
            <v>FMJ</v>
          </cell>
          <cell r="L129" t="str">
            <v>FMX</v>
          </cell>
          <cell r="M129" t="str">
            <v/>
          </cell>
          <cell r="N129" t="str">
            <v/>
          </cell>
          <cell r="O129" t="str">
            <v/>
          </cell>
          <cell r="P129" t="str">
            <v/>
          </cell>
          <cell r="Q129" t="str">
            <v/>
          </cell>
          <cell r="R129" t="str">
            <v/>
          </cell>
          <cell r="S129" t="str">
            <v>EUR</v>
          </cell>
          <cell r="T129">
            <v>100</v>
          </cell>
          <cell r="U129">
            <v>0.01</v>
          </cell>
          <cell r="V129">
            <v>1</v>
          </cell>
          <cell r="W129">
            <v>0.01</v>
          </cell>
          <cell r="X129">
            <v>0.01</v>
          </cell>
          <cell r="Y129" t="str">
            <v>OCP</v>
          </cell>
          <cell r="Z129">
            <v>0.01</v>
          </cell>
          <cell r="AA129">
            <v>999.98</v>
          </cell>
          <cell r="AB129" t="str">
            <v>1 cent</v>
          </cell>
          <cell r="AC129" t="str">
            <v>N</v>
          </cell>
          <cell r="AD129">
            <v>0.33333333333333331</v>
          </cell>
          <cell r="AE129">
            <v>0.70833333333333337</v>
          </cell>
          <cell r="AF129">
            <v>0.6875</v>
          </cell>
          <cell r="AG129">
            <v>0.72222222222222221</v>
          </cell>
          <cell r="AH129">
            <v>0.75</v>
          </cell>
          <cell r="AI129" t="str">
            <v>Expiry+1</v>
          </cell>
          <cell r="AJ129" t="str">
            <v>Expiry+4</v>
          </cell>
          <cell r="AK129" t="str">
            <v>Expiry+1</v>
          </cell>
          <cell r="AL129" t="str">
            <v>Expiry+4</v>
          </cell>
          <cell r="AM129" t="str">
            <v>Euroclear</v>
          </cell>
          <cell r="AN129">
            <v>4500</v>
          </cell>
          <cell r="AO129" t="str">
            <v>Health Care</v>
          </cell>
          <cell r="AP129" t="str">
            <v>FMEG.DE</v>
          </cell>
        </row>
        <row r="130">
          <cell r="C130" t="str">
            <v>GB0003833695</v>
          </cell>
          <cell r="D130" t="str">
            <v>GLH</v>
          </cell>
          <cell r="E130" t="str">
            <v>London Stock Exchange</v>
          </cell>
          <cell r="F130" t="str">
            <v>UK</v>
          </cell>
          <cell r="G130" t="str">
            <v>GAL</v>
          </cell>
          <cell r="H130" t="str">
            <v>GC</v>
          </cell>
          <cell r="I130" t="str">
            <v>GCU</v>
          </cell>
          <cell r="J130" t="str">
            <v>GCQ</v>
          </cell>
          <cell r="K130" t="str">
            <v>GCJ</v>
          </cell>
          <cell r="L130" t="str">
            <v>GCX</v>
          </cell>
          <cell r="M130" t="str">
            <v>GAL</v>
          </cell>
          <cell r="N130" t="str">
            <v/>
          </cell>
          <cell r="O130" t="str">
            <v/>
          </cell>
          <cell r="P130" t="str">
            <v/>
          </cell>
          <cell r="Q130" t="str">
            <v/>
          </cell>
          <cell r="R130" t="str">
            <v/>
          </cell>
          <cell r="S130" t="str">
            <v>GBX</v>
          </cell>
          <cell r="T130">
            <v>1000</v>
          </cell>
          <cell r="U130">
            <v>0.5</v>
          </cell>
          <cell r="V130">
            <v>500</v>
          </cell>
          <cell r="W130">
            <v>0.5</v>
          </cell>
          <cell r="X130">
            <v>0.5</v>
          </cell>
          <cell r="Y130" t="str">
            <v>OCP</v>
          </cell>
          <cell r="Z130">
            <v>1</v>
          </cell>
          <cell r="AA130">
            <v>99998</v>
          </cell>
          <cell r="AB130" t="str">
            <v>1 pence</v>
          </cell>
          <cell r="AC130" t="str">
            <v>Y</v>
          </cell>
          <cell r="AD130">
            <v>0.33333333333333331</v>
          </cell>
          <cell r="AE130">
            <v>0.70833333333333337</v>
          </cell>
          <cell r="AF130">
            <v>0.6875</v>
          </cell>
          <cell r="AG130">
            <v>0.72222222222222221</v>
          </cell>
          <cell r="AH130">
            <v>0.75</v>
          </cell>
          <cell r="AI130" t="str">
            <v>Expiry+1</v>
          </cell>
          <cell r="AJ130" t="str">
            <v>Expiry+4</v>
          </cell>
          <cell r="AK130" t="str">
            <v>Expiry+1</v>
          </cell>
          <cell r="AL130" t="str">
            <v>Expiry+4</v>
          </cell>
          <cell r="AM130" t="str">
            <v>CREST</v>
          </cell>
          <cell r="AN130">
            <v>3700</v>
          </cell>
          <cell r="AO130" t="str">
            <v>Personal &amp; Household Goods</v>
          </cell>
          <cell r="AP130" t="str">
            <v>GLH.L</v>
          </cell>
        </row>
        <row r="131">
          <cell r="C131" t="str">
            <v>ES0116870314</v>
          </cell>
          <cell r="D131" t="str">
            <v>GAS</v>
          </cell>
          <cell r="E131" t="str">
            <v>Bolsa de Madrid</v>
          </cell>
          <cell r="F131" t="str">
            <v>Spain</v>
          </cell>
          <cell r="G131" t="str">
            <v>GAS</v>
          </cell>
          <cell r="H131" t="str">
            <v>GA</v>
          </cell>
          <cell r="I131" t="str">
            <v>GAU</v>
          </cell>
          <cell r="J131" t="str">
            <v>GAQ</v>
          </cell>
          <cell r="K131" t="str">
            <v>GAJ</v>
          </cell>
          <cell r="L131" t="str">
            <v>GAX</v>
          </cell>
          <cell r="M131" t="str">
            <v/>
          </cell>
          <cell r="N131" t="str">
            <v/>
          </cell>
          <cell r="O131" t="str">
            <v/>
          </cell>
          <cell r="P131" t="str">
            <v/>
          </cell>
          <cell r="Q131" t="str">
            <v/>
          </cell>
          <cell r="R131" t="str">
            <v/>
          </cell>
          <cell r="S131" t="str">
            <v>EUR</v>
          </cell>
          <cell r="T131">
            <v>100</v>
          </cell>
          <cell r="U131">
            <v>0.01</v>
          </cell>
          <cell r="V131">
            <v>1</v>
          </cell>
          <cell r="W131">
            <v>0.01</v>
          </cell>
          <cell r="X131">
            <v>0.01</v>
          </cell>
          <cell r="Y131" t="str">
            <v>OCP</v>
          </cell>
          <cell r="Z131">
            <v>0.01</v>
          </cell>
          <cell r="AA131">
            <v>999.98</v>
          </cell>
          <cell r="AB131" t="str">
            <v>1 cent</v>
          </cell>
          <cell r="AC131" t="str">
            <v>N</v>
          </cell>
          <cell r="AD131">
            <v>0.33333333333333331</v>
          </cell>
          <cell r="AE131">
            <v>0.70833333333333337</v>
          </cell>
          <cell r="AF131">
            <v>0.6875</v>
          </cell>
          <cell r="AG131">
            <v>0.72222222222222221</v>
          </cell>
          <cell r="AH131">
            <v>0.75</v>
          </cell>
          <cell r="AI131" t="str">
            <v>Expiry+1</v>
          </cell>
          <cell r="AJ131" t="str">
            <v>Expiry+4</v>
          </cell>
          <cell r="AK131" t="str">
            <v>Expiry+1</v>
          </cell>
          <cell r="AL131" t="str">
            <v>Expiry+4</v>
          </cell>
          <cell r="AM131" t="str">
            <v>Euroclear</v>
          </cell>
          <cell r="AN131">
            <v>7500</v>
          </cell>
          <cell r="AO131" t="str">
            <v>Utilities</v>
          </cell>
          <cell r="AP131" t="str">
            <v>GAS.MC</v>
          </cell>
        </row>
        <row r="132">
          <cell r="C132" t="str">
            <v>NL0000355915</v>
          </cell>
          <cell r="D132" t="str">
            <v>GTN</v>
          </cell>
          <cell r="E132" t="str">
            <v>Euronext Amsterdam</v>
          </cell>
          <cell r="F132" t="str">
            <v>Netherlands</v>
          </cell>
          <cell r="G132" t="str">
            <v>GTN</v>
          </cell>
          <cell r="H132" t="str">
            <v>GT</v>
          </cell>
          <cell r="I132" t="str">
            <v>GTU</v>
          </cell>
          <cell r="J132" t="str">
            <v>GTQ</v>
          </cell>
          <cell r="K132" t="str">
            <v>GTJ</v>
          </cell>
          <cell r="L132" t="str">
            <v>GTX</v>
          </cell>
          <cell r="M132" t="str">
            <v/>
          </cell>
          <cell r="N132" t="str">
            <v/>
          </cell>
          <cell r="O132" t="str">
            <v/>
          </cell>
          <cell r="P132" t="str">
            <v/>
          </cell>
          <cell r="Q132" t="str">
            <v/>
          </cell>
          <cell r="R132" t="str">
            <v>GTN</v>
          </cell>
          <cell r="S132" t="str">
            <v>EUR</v>
          </cell>
          <cell r="T132">
            <v>100</v>
          </cell>
          <cell r="U132">
            <v>0.01</v>
          </cell>
          <cell r="V132">
            <v>1</v>
          </cell>
          <cell r="W132">
            <v>0.01</v>
          </cell>
          <cell r="X132">
            <v>0.01</v>
          </cell>
          <cell r="Y132" t="str">
            <v>OCP</v>
          </cell>
          <cell r="Z132">
            <v>0.01</v>
          </cell>
          <cell r="AA132">
            <v>999.98</v>
          </cell>
          <cell r="AB132" t="str">
            <v>1 cent</v>
          </cell>
          <cell r="AC132" t="str">
            <v>N</v>
          </cell>
          <cell r="AD132">
            <v>0.33333333333333331</v>
          </cell>
          <cell r="AE132">
            <v>0.70833333333333337</v>
          </cell>
          <cell r="AF132">
            <v>0.6875</v>
          </cell>
          <cell r="AG132">
            <v>0.72222222222222221</v>
          </cell>
          <cell r="AH132">
            <v>0.75</v>
          </cell>
          <cell r="AI132" t="str">
            <v>Expiry+1</v>
          </cell>
          <cell r="AJ132" t="str">
            <v>Expiry+4</v>
          </cell>
          <cell r="AK132" t="str">
            <v>Expiry+1</v>
          </cell>
          <cell r="AL132" t="str">
            <v>Expiry+4</v>
          </cell>
          <cell r="AM132" t="str">
            <v>Euroclear</v>
          </cell>
          <cell r="AN132">
            <v>9500</v>
          </cell>
          <cell r="AO132" t="str">
            <v>Technology</v>
          </cell>
          <cell r="AP132" t="str">
            <v>GTN.AS</v>
          </cell>
        </row>
        <row r="133">
          <cell r="C133" t="str">
            <v>CH0010645932</v>
          </cell>
          <cell r="D133" t="str">
            <v>GIVN</v>
          </cell>
          <cell r="E133" t="str">
            <v>virt-x</v>
          </cell>
          <cell r="F133" t="str">
            <v>Switzerland</v>
          </cell>
          <cell r="G133" t="str">
            <v>GIV</v>
          </cell>
          <cell r="H133" t="str">
            <v>GI</v>
          </cell>
          <cell r="I133" t="str">
            <v>GIU</v>
          </cell>
          <cell r="J133" t="str">
            <v>GIQ</v>
          </cell>
          <cell r="K133" t="str">
            <v>GIJ</v>
          </cell>
          <cell r="L133" t="str">
            <v>GIX</v>
          </cell>
          <cell r="M133" t="str">
            <v/>
          </cell>
          <cell r="N133" t="str">
            <v/>
          </cell>
          <cell r="O133" t="str">
            <v/>
          </cell>
          <cell r="P133" t="str">
            <v/>
          </cell>
          <cell r="Q133" t="str">
            <v/>
          </cell>
          <cell r="R133" t="str">
            <v/>
          </cell>
          <cell r="S133" t="str">
            <v>CHF</v>
          </cell>
          <cell r="T133">
            <v>100</v>
          </cell>
          <cell r="U133">
            <v>0.05</v>
          </cell>
          <cell r="V133">
            <v>5</v>
          </cell>
          <cell r="W133">
            <v>0.05</v>
          </cell>
          <cell r="X133">
            <v>0.05</v>
          </cell>
          <cell r="Y133" t="str">
            <v>OCP</v>
          </cell>
          <cell r="Z133">
            <v>0.1</v>
          </cell>
          <cell r="AA133">
            <v>9999.7999999999993</v>
          </cell>
          <cell r="AB133" t="str">
            <v>5 cents</v>
          </cell>
          <cell r="AC133" t="str">
            <v>N</v>
          </cell>
          <cell r="AD133">
            <v>0.33333333333333331</v>
          </cell>
          <cell r="AE133">
            <v>0.70833333333333337</v>
          </cell>
          <cell r="AF133">
            <v>0.6875</v>
          </cell>
          <cell r="AG133">
            <v>0.72222222222222221</v>
          </cell>
          <cell r="AH133">
            <v>0.75</v>
          </cell>
          <cell r="AI133" t="str">
            <v>Expiry+1</v>
          </cell>
          <cell r="AJ133" t="str">
            <v>Expiry+4</v>
          </cell>
          <cell r="AK133" t="str">
            <v>Expiry+1</v>
          </cell>
          <cell r="AL133" t="str">
            <v>Expiry+4</v>
          </cell>
          <cell r="AM133" t="str">
            <v>Euroclear</v>
          </cell>
          <cell r="AN133">
            <v>1300</v>
          </cell>
          <cell r="AO133" t="str">
            <v>Chemicals</v>
          </cell>
          <cell r="AP133" t="str">
            <v>GIVN.VX</v>
          </cell>
        </row>
        <row r="134">
          <cell r="C134" t="str">
            <v>GB0009252882</v>
          </cell>
          <cell r="D134" t="str">
            <v>GSK</v>
          </cell>
          <cell r="E134" t="str">
            <v>London Stock Exchange</v>
          </cell>
          <cell r="F134" t="str">
            <v>UK</v>
          </cell>
          <cell r="G134" t="str">
            <v>GXO</v>
          </cell>
          <cell r="H134" t="str">
            <v>GS</v>
          </cell>
          <cell r="I134" t="str">
            <v>GZU</v>
          </cell>
          <cell r="J134" t="str">
            <v>GSQ</v>
          </cell>
          <cell r="K134" t="str">
            <v>GSJ</v>
          </cell>
          <cell r="L134" t="str">
            <v>GSX</v>
          </cell>
          <cell r="M134" t="str">
            <v>GXO</v>
          </cell>
          <cell r="N134" t="str">
            <v>GSX</v>
          </cell>
          <cell r="O134" t="str">
            <v/>
          </cell>
          <cell r="P134" t="str">
            <v/>
          </cell>
          <cell r="Q134" t="str">
            <v/>
          </cell>
          <cell r="R134" t="str">
            <v/>
          </cell>
          <cell r="S134" t="str">
            <v>GBX</v>
          </cell>
          <cell r="T134">
            <v>1000</v>
          </cell>
          <cell r="U134">
            <v>0.5</v>
          </cell>
          <cell r="V134">
            <v>500</v>
          </cell>
          <cell r="W134">
            <v>0.5</v>
          </cell>
          <cell r="X134">
            <v>0.5</v>
          </cell>
          <cell r="Y134" t="str">
            <v>OCP</v>
          </cell>
          <cell r="Z134">
            <v>1</v>
          </cell>
          <cell r="AA134">
            <v>99998</v>
          </cell>
          <cell r="AB134" t="str">
            <v>1 pence</v>
          </cell>
          <cell r="AC134" t="str">
            <v>Y</v>
          </cell>
          <cell r="AD134">
            <v>0.33333333333333331</v>
          </cell>
          <cell r="AE134">
            <v>0.70833333333333337</v>
          </cell>
          <cell r="AF134">
            <v>0.6875</v>
          </cell>
          <cell r="AG134">
            <v>0.72222222222222221</v>
          </cell>
          <cell r="AH134">
            <v>0.75</v>
          </cell>
          <cell r="AI134" t="str">
            <v>Expiry+1</v>
          </cell>
          <cell r="AJ134" t="str">
            <v>Expiry+4</v>
          </cell>
          <cell r="AK134" t="str">
            <v>Expiry+1</v>
          </cell>
          <cell r="AL134" t="str">
            <v>Expiry+4</v>
          </cell>
          <cell r="AM134" t="str">
            <v>CREST</v>
          </cell>
          <cell r="AN134">
            <v>4500</v>
          </cell>
          <cell r="AO134" t="str">
            <v>Health Care</v>
          </cell>
          <cell r="AP134" t="str">
            <v>GSK.L</v>
          </cell>
        </row>
        <row r="135">
          <cell r="C135" t="str">
            <v>BE0003797140</v>
          </cell>
          <cell r="D135" t="str">
            <v>GBLB</v>
          </cell>
          <cell r="E135" t="str">
            <v>Euronext Brussels</v>
          </cell>
          <cell r="F135" t="str">
            <v>Belgium</v>
          </cell>
          <cell r="G135" t="str">
            <v>GBL</v>
          </cell>
          <cell r="H135" t="str">
            <v>GB</v>
          </cell>
          <cell r="I135" t="str">
            <v>GBU</v>
          </cell>
          <cell r="J135" t="str">
            <v>GBQ</v>
          </cell>
          <cell r="K135" t="str">
            <v>GBJ</v>
          </cell>
          <cell r="L135" t="str">
            <v>GBX</v>
          </cell>
          <cell r="M135" t="str">
            <v/>
          </cell>
          <cell r="N135" t="str">
            <v/>
          </cell>
          <cell r="O135" t="str">
            <v/>
          </cell>
          <cell r="P135" t="str">
            <v/>
          </cell>
          <cell r="Q135" t="str">
            <v>GBL</v>
          </cell>
          <cell r="R135" t="str">
            <v/>
          </cell>
          <cell r="S135" t="str">
            <v>EUR</v>
          </cell>
          <cell r="T135">
            <v>100</v>
          </cell>
          <cell r="U135">
            <v>0.01</v>
          </cell>
          <cell r="V135">
            <v>1</v>
          </cell>
          <cell r="W135">
            <v>0.01</v>
          </cell>
          <cell r="X135">
            <v>0.01</v>
          </cell>
          <cell r="Y135" t="str">
            <v>OCP</v>
          </cell>
          <cell r="Z135">
            <v>0.01</v>
          </cell>
          <cell r="AA135">
            <v>999.98</v>
          </cell>
          <cell r="AB135" t="str">
            <v>1 cent</v>
          </cell>
          <cell r="AC135" t="str">
            <v>N</v>
          </cell>
          <cell r="AD135">
            <v>0.33333333333333331</v>
          </cell>
          <cell r="AE135">
            <v>0.70833333333333337</v>
          </cell>
          <cell r="AF135">
            <v>0.6875</v>
          </cell>
          <cell r="AG135">
            <v>0.72222222222222221</v>
          </cell>
          <cell r="AH135">
            <v>0.75</v>
          </cell>
          <cell r="AI135" t="str">
            <v>Expiry+1</v>
          </cell>
          <cell r="AJ135" t="str">
            <v>Expiry+4</v>
          </cell>
          <cell r="AK135" t="str">
            <v>Expiry+1</v>
          </cell>
          <cell r="AL135" t="str">
            <v>Expiry+4</v>
          </cell>
          <cell r="AM135" t="str">
            <v>Euroclear</v>
          </cell>
          <cell r="AN135">
            <v>8700</v>
          </cell>
          <cell r="AO135" t="str">
            <v>Financial Services</v>
          </cell>
          <cell r="AP135" t="str">
            <v>LAMBt.BR</v>
          </cell>
        </row>
        <row r="136">
          <cell r="C136" t="str">
            <v>FR0000120644</v>
          </cell>
          <cell r="D136" t="str">
            <v>BN</v>
          </cell>
          <cell r="E136" t="str">
            <v>Euronext Paris</v>
          </cell>
          <cell r="F136" t="str">
            <v>France</v>
          </cell>
          <cell r="G136" t="str">
            <v>BN</v>
          </cell>
          <cell r="H136" t="str">
            <v>BK</v>
          </cell>
          <cell r="I136" t="str">
            <v>BKU</v>
          </cell>
          <cell r="J136" t="str">
            <v>BKQ</v>
          </cell>
          <cell r="K136" t="str">
            <v>BKJ</v>
          </cell>
          <cell r="L136" t="str">
            <v>BKX</v>
          </cell>
          <cell r="M136" t="str">
            <v/>
          </cell>
          <cell r="N136" t="str">
            <v/>
          </cell>
          <cell r="O136" t="str">
            <v>DA1</v>
          </cell>
          <cell r="Q136" t="str">
            <v/>
          </cell>
          <cell r="R136" t="str">
            <v/>
          </cell>
          <cell r="S136" t="str">
            <v>EUR</v>
          </cell>
          <cell r="T136">
            <v>100</v>
          </cell>
          <cell r="U136">
            <v>0.01</v>
          </cell>
          <cell r="V136">
            <v>1</v>
          </cell>
          <cell r="W136">
            <v>0.01</v>
          </cell>
          <cell r="X136">
            <v>0.01</v>
          </cell>
          <cell r="Y136" t="str">
            <v>OCP</v>
          </cell>
          <cell r="Z136">
            <v>0.01</v>
          </cell>
          <cell r="AA136">
            <v>999.98</v>
          </cell>
          <cell r="AB136" t="str">
            <v>1 cent</v>
          </cell>
          <cell r="AC136" t="str">
            <v>N</v>
          </cell>
          <cell r="AD136">
            <v>0.33333333333333331</v>
          </cell>
          <cell r="AE136">
            <v>0.70833333333333337</v>
          </cell>
          <cell r="AF136">
            <v>0.6875</v>
          </cell>
          <cell r="AG136">
            <v>0.72222222222222221</v>
          </cell>
          <cell r="AH136">
            <v>0.75</v>
          </cell>
          <cell r="AI136" t="str">
            <v>Expiry+1</v>
          </cell>
          <cell r="AJ136" t="str">
            <v>Expiry+4</v>
          </cell>
          <cell r="AK136" t="str">
            <v>Expiry+1</v>
          </cell>
          <cell r="AL136" t="str">
            <v>Expiry+4</v>
          </cell>
          <cell r="AM136" t="str">
            <v>Euroclear</v>
          </cell>
          <cell r="AN136">
            <v>3500</v>
          </cell>
          <cell r="AO136" t="str">
            <v>Food &amp; Beverage</v>
          </cell>
          <cell r="AP136" t="str">
            <v>DANO.PA</v>
          </cell>
        </row>
        <row r="137">
          <cell r="C137" t="str">
            <v>NL0000355477</v>
          </cell>
          <cell r="D137" t="str">
            <v>HGM</v>
          </cell>
          <cell r="E137" t="str">
            <v>Euronext Amsterdam</v>
          </cell>
          <cell r="F137" t="str">
            <v>Netherlands</v>
          </cell>
          <cell r="G137" t="str">
            <v>HGM</v>
          </cell>
          <cell r="H137" t="str">
            <v>HG</v>
          </cell>
          <cell r="I137" t="str">
            <v>HGU</v>
          </cell>
          <cell r="J137" t="str">
            <v>HGQ</v>
          </cell>
          <cell r="K137" t="str">
            <v>HGJ</v>
          </cell>
          <cell r="L137" t="str">
            <v>HGX</v>
          </cell>
          <cell r="M137" t="str">
            <v/>
          </cell>
          <cell r="N137" t="str">
            <v/>
          </cell>
          <cell r="O137" t="str">
            <v/>
          </cell>
          <cell r="P137" t="str">
            <v/>
          </cell>
          <cell r="Q137" t="str">
            <v/>
          </cell>
          <cell r="R137" t="str">
            <v>HGM</v>
          </cell>
          <cell r="S137" t="str">
            <v>EUR</v>
          </cell>
          <cell r="T137">
            <v>100</v>
          </cell>
          <cell r="U137">
            <v>0.01</v>
          </cell>
          <cell r="V137">
            <v>1</v>
          </cell>
          <cell r="W137">
            <v>0.01</v>
          </cell>
          <cell r="X137">
            <v>0.01</v>
          </cell>
          <cell r="Y137" t="str">
            <v>OCP</v>
          </cell>
          <cell r="Z137">
            <v>0.01</v>
          </cell>
          <cell r="AA137">
            <v>999.98</v>
          </cell>
          <cell r="AB137" t="str">
            <v>1 cent</v>
          </cell>
          <cell r="AC137" t="str">
            <v>N</v>
          </cell>
          <cell r="AD137">
            <v>0.33333333333333331</v>
          </cell>
          <cell r="AE137">
            <v>0.70833333333333337</v>
          </cell>
          <cell r="AF137">
            <v>0.6875</v>
          </cell>
          <cell r="AG137">
            <v>0.72222222222222221</v>
          </cell>
          <cell r="AH137">
            <v>0.75</v>
          </cell>
          <cell r="AI137" t="str">
            <v>Expiry+1</v>
          </cell>
          <cell r="AJ137" t="str">
            <v>Expiry+4</v>
          </cell>
          <cell r="AK137" t="str">
            <v>Expiry+1</v>
          </cell>
          <cell r="AL137" t="str">
            <v>Expiry+4</v>
          </cell>
          <cell r="AM137" t="str">
            <v>Euroclear</v>
          </cell>
          <cell r="AN137">
            <v>2700</v>
          </cell>
          <cell r="AO137" t="str">
            <v>Industrial Goods &amp; Services</v>
          </cell>
          <cell r="AP137" t="str">
            <v>HAGN.AS</v>
          </cell>
        </row>
        <row r="138">
          <cell r="C138" t="str">
            <v>GB0033516088</v>
          </cell>
          <cell r="D138" t="str">
            <v>HNS</v>
          </cell>
          <cell r="E138" t="str">
            <v>London Stock Exchange</v>
          </cell>
          <cell r="F138" t="str">
            <v>UK</v>
          </cell>
          <cell r="G138" t="str">
            <v>HSN</v>
          </cell>
          <cell r="H138" t="str">
            <v>HN</v>
          </cell>
          <cell r="I138" t="str">
            <v>HNU</v>
          </cell>
          <cell r="J138" t="str">
            <v>HNQ</v>
          </cell>
          <cell r="K138" t="str">
            <v>HNJ</v>
          </cell>
          <cell r="L138" t="str">
            <v>HNX</v>
          </cell>
          <cell r="M138" t="str">
            <v>HSN</v>
          </cell>
          <cell r="N138" t="str">
            <v>HNX</v>
          </cell>
          <cell r="O138" t="str">
            <v/>
          </cell>
          <cell r="P138" t="str">
            <v/>
          </cell>
          <cell r="Q138" t="str">
            <v/>
          </cell>
          <cell r="R138" t="str">
            <v/>
          </cell>
          <cell r="S138" t="str">
            <v>GBX</v>
          </cell>
          <cell r="T138">
            <v>1000</v>
          </cell>
          <cell r="U138">
            <v>0.5</v>
          </cell>
          <cell r="V138">
            <v>500</v>
          </cell>
          <cell r="W138">
            <v>0.5</v>
          </cell>
          <cell r="X138">
            <v>0.5</v>
          </cell>
          <cell r="Y138" t="str">
            <v>OCP</v>
          </cell>
          <cell r="Z138">
            <v>1</v>
          </cell>
          <cell r="AA138">
            <v>99998</v>
          </cell>
          <cell r="AB138" t="str">
            <v>1 pence</v>
          </cell>
          <cell r="AC138" t="str">
            <v>Y</v>
          </cell>
          <cell r="AD138">
            <v>0.33333333333333331</v>
          </cell>
          <cell r="AE138">
            <v>0.70833333333333337</v>
          </cell>
          <cell r="AF138">
            <v>0.6875</v>
          </cell>
          <cell r="AG138">
            <v>0.72222222222222221</v>
          </cell>
          <cell r="AH138">
            <v>0.75</v>
          </cell>
          <cell r="AI138" t="str">
            <v>Expiry+1</v>
          </cell>
          <cell r="AJ138" t="str">
            <v>Expiry+4</v>
          </cell>
          <cell r="AK138" t="str">
            <v>Expiry+1</v>
          </cell>
          <cell r="AL138" t="str">
            <v>Expiry+4</v>
          </cell>
          <cell r="AM138" t="str">
            <v>CREST</v>
          </cell>
          <cell r="AN138">
            <v>2300</v>
          </cell>
          <cell r="AO138" t="str">
            <v>Construction &amp; Materials</v>
          </cell>
          <cell r="AP138" t="str">
            <v>HNS.L</v>
          </cell>
        </row>
        <row r="139">
          <cell r="C139" t="str">
            <v>GB0030587504</v>
          </cell>
          <cell r="D139" t="str">
            <v>HBOS</v>
          </cell>
          <cell r="E139" t="str">
            <v>London Stock Exchange</v>
          </cell>
          <cell r="F139" t="str">
            <v>UK</v>
          </cell>
          <cell r="G139" t="str">
            <v>HAX</v>
          </cell>
          <cell r="H139" t="str">
            <v>HB</v>
          </cell>
          <cell r="I139" t="str">
            <v>HBU</v>
          </cell>
          <cell r="J139" t="str">
            <v>HBQ</v>
          </cell>
          <cell r="K139" t="str">
            <v>HBJ</v>
          </cell>
          <cell r="L139" t="str">
            <v>HBX</v>
          </cell>
          <cell r="M139" t="str">
            <v>HAX</v>
          </cell>
          <cell r="N139" t="str">
            <v>HBX</v>
          </cell>
          <cell r="O139" t="str">
            <v/>
          </cell>
          <cell r="P139" t="str">
            <v/>
          </cell>
          <cell r="Q139" t="str">
            <v/>
          </cell>
          <cell r="R139" t="str">
            <v/>
          </cell>
          <cell r="S139" t="str">
            <v>GBX</v>
          </cell>
          <cell r="T139">
            <v>1000</v>
          </cell>
          <cell r="U139">
            <v>0.5</v>
          </cell>
          <cell r="V139">
            <v>500</v>
          </cell>
          <cell r="W139">
            <v>0.5</v>
          </cell>
          <cell r="X139">
            <v>0.5</v>
          </cell>
          <cell r="Y139" t="str">
            <v>OCP</v>
          </cell>
          <cell r="Z139">
            <v>1</v>
          </cell>
          <cell r="AA139">
            <v>99998</v>
          </cell>
          <cell r="AB139" t="str">
            <v>1 pence</v>
          </cell>
          <cell r="AC139" t="str">
            <v>Y</v>
          </cell>
          <cell r="AD139">
            <v>0.33333333333333331</v>
          </cell>
          <cell r="AE139">
            <v>0.70833333333333337</v>
          </cell>
          <cell r="AF139">
            <v>0.6875</v>
          </cell>
          <cell r="AG139">
            <v>0.72222222222222221</v>
          </cell>
          <cell r="AH139">
            <v>0.75</v>
          </cell>
          <cell r="AI139" t="str">
            <v>Expiry+1</v>
          </cell>
          <cell r="AJ139" t="str">
            <v>Expiry+4</v>
          </cell>
          <cell r="AK139" t="str">
            <v>Expiry+1</v>
          </cell>
          <cell r="AL139" t="str">
            <v>Expiry+4</v>
          </cell>
          <cell r="AM139" t="str">
            <v>CREST</v>
          </cell>
          <cell r="AN139">
            <v>8300</v>
          </cell>
          <cell r="AO139" t="str">
            <v>Banks</v>
          </cell>
          <cell r="AP139" t="str">
            <v>HBOS.L</v>
          </cell>
        </row>
        <row r="140">
          <cell r="C140" t="str">
            <v>NL0000008977</v>
          </cell>
          <cell r="D140" t="str">
            <v>HEIO</v>
          </cell>
          <cell r="E140" t="str">
            <v>Euronext Amsterdam</v>
          </cell>
          <cell r="F140" t="str">
            <v>Netherlands</v>
          </cell>
          <cell r="G140" t="str">
            <v>HD</v>
          </cell>
          <cell r="H140" t="str">
            <v>HD</v>
          </cell>
          <cell r="I140" t="str">
            <v>HDU</v>
          </cell>
          <cell r="J140" t="str">
            <v>HDQ</v>
          </cell>
          <cell r="K140" t="str">
            <v>HDJ</v>
          </cell>
          <cell r="L140" t="str">
            <v>HDX</v>
          </cell>
          <cell r="M140" t="str">
            <v/>
          </cell>
          <cell r="N140" t="str">
            <v/>
          </cell>
          <cell r="O140" t="str">
            <v/>
          </cell>
          <cell r="P140" t="str">
            <v/>
          </cell>
          <cell r="Q140" t="str">
            <v/>
          </cell>
          <cell r="R140" t="str">
            <v>HEH</v>
          </cell>
          <cell r="S140" t="str">
            <v>EUR</v>
          </cell>
          <cell r="T140">
            <v>100</v>
          </cell>
          <cell r="U140">
            <v>0.01</v>
          </cell>
          <cell r="V140">
            <v>1</v>
          </cell>
          <cell r="W140">
            <v>0.01</v>
          </cell>
          <cell r="X140">
            <v>0.01</v>
          </cell>
          <cell r="Y140" t="str">
            <v>OCP</v>
          </cell>
          <cell r="Z140">
            <v>0.01</v>
          </cell>
          <cell r="AA140">
            <v>999.98</v>
          </cell>
          <cell r="AB140" t="str">
            <v>1 cent</v>
          </cell>
          <cell r="AC140" t="str">
            <v>N</v>
          </cell>
          <cell r="AD140">
            <v>0.33333333333333331</v>
          </cell>
          <cell r="AE140">
            <v>0.70833333333333337</v>
          </cell>
          <cell r="AF140">
            <v>0.6875</v>
          </cell>
          <cell r="AG140">
            <v>0.72222222222222221</v>
          </cell>
          <cell r="AH140">
            <v>0.75</v>
          </cell>
          <cell r="AI140" t="str">
            <v>Expiry+1</v>
          </cell>
          <cell r="AJ140" t="str">
            <v>Expiry+4</v>
          </cell>
          <cell r="AK140" t="str">
            <v>Expiry+1</v>
          </cell>
          <cell r="AL140" t="str">
            <v>Expiry+4</v>
          </cell>
          <cell r="AM140" t="str">
            <v>Euroclear</v>
          </cell>
          <cell r="AN140">
            <v>3500</v>
          </cell>
          <cell r="AO140" t="str">
            <v>Food &amp; Beverage</v>
          </cell>
          <cell r="AP140" t="str">
            <v>HEIO.AS</v>
          </cell>
        </row>
        <row r="141">
          <cell r="C141" t="str">
            <v>NL0000009165</v>
          </cell>
          <cell r="D141" t="str">
            <v>HEIA</v>
          </cell>
          <cell r="E141" t="str">
            <v>Euronext Amsterdam</v>
          </cell>
          <cell r="F141" t="str">
            <v>Netherlands</v>
          </cell>
          <cell r="G141" t="str">
            <v>HEI</v>
          </cell>
          <cell r="H141" t="str">
            <v>HE</v>
          </cell>
          <cell r="I141" t="str">
            <v>HEU</v>
          </cell>
          <cell r="J141" t="str">
            <v>HEQ</v>
          </cell>
          <cell r="K141" t="str">
            <v>HEJ</v>
          </cell>
          <cell r="L141" t="str">
            <v>HEX</v>
          </cell>
          <cell r="M141" t="str">
            <v/>
          </cell>
          <cell r="N141" t="str">
            <v/>
          </cell>
          <cell r="O141" t="str">
            <v/>
          </cell>
          <cell r="P141" t="str">
            <v/>
          </cell>
          <cell r="Q141" t="str">
            <v/>
          </cell>
          <cell r="R141" t="str">
            <v>HEI</v>
          </cell>
          <cell r="S141" t="str">
            <v>EUR</v>
          </cell>
          <cell r="T141">
            <v>100</v>
          </cell>
          <cell r="U141">
            <v>0.01</v>
          </cell>
          <cell r="V141">
            <v>1</v>
          </cell>
          <cell r="W141">
            <v>0.01</v>
          </cell>
          <cell r="X141">
            <v>0.01</v>
          </cell>
          <cell r="Y141" t="str">
            <v>OCP</v>
          </cell>
          <cell r="Z141">
            <v>0.01</v>
          </cell>
          <cell r="AA141">
            <v>999.98</v>
          </cell>
          <cell r="AB141" t="str">
            <v>1 cent</v>
          </cell>
          <cell r="AC141" t="str">
            <v>N</v>
          </cell>
          <cell r="AD141">
            <v>0.33333333333333331</v>
          </cell>
          <cell r="AE141">
            <v>0.70833333333333337</v>
          </cell>
          <cell r="AF141">
            <v>0.6875</v>
          </cell>
          <cell r="AG141">
            <v>0.72222222222222221</v>
          </cell>
          <cell r="AH141">
            <v>0.75</v>
          </cell>
          <cell r="AI141" t="str">
            <v>Expiry+1</v>
          </cell>
          <cell r="AJ141" t="str">
            <v>Expiry+4</v>
          </cell>
          <cell r="AK141" t="str">
            <v>Expiry+1</v>
          </cell>
          <cell r="AL141" t="str">
            <v>Expiry+4</v>
          </cell>
          <cell r="AM141" t="str">
            <v>Euroclear</v>
          </cell>
          <cell r="AN141">
            <v>3500</v>
          </cell>
          <cell r="AO141" t="str">
            <v>Food &amp; Beverage</v>
          </cell>
          <cell r="AP141" t="str">
            <v>HEIN.AS</v>
          </cell>
        </row>
        <row r="142">
          <cell r="C142" t="str">
            <v>GRS260333000</v>
          </cell>
          <cell r="D142" t="str">
            <v>HTO</v>
          </cell>
          <cell r="E142" t="str">
            <v>Athens Exchange</v>
          </cell>
          <cell r="F142" t="str">
            <v>Greece</v>
          </cell>
          <cell r="G142" t="str">
            <v>HTO</v>
          </cell>
          <cell r="H142" t="str">
            <v>HT</v>
          </cell>
          <cell r="I142" t="str">
            <v>HTU</v>
          </cell>
          <cell r="J142" t="str">
            <v>HTQ</v>
          </cell>
          <cell r="K142" t="str">
            <v>HTJ</v>
          </cell>
          <cell r="L142" t="str">
            <v>HTX</v>
          </cell>
          <cell r="M142" t="str">
            <v/>
          </cell>
          <cell r="N142" t="str">
            <v/>
          </cell>
          <cell r="O142" t="str">
            <v/>
          </cell>
          <cell r="P142" t="str">
            <v/>
          </cell>
          <cell r="Q142" t="str">
            <v/>
          </cell>
          <cell r="R142" t="str">
            <v/>
          </cell>
          <cell r="S142" t="str">
            <v>EUR</v>
          </cell>
          <cell r="T142">
            <v>100</v>
          </cell>
          <cell r="U142">
            <v>0.01</v>
          </cell>
          <cell r="V142">
            <v>1</v>
          </cell>
          <cell r="W142">
            <v>0.01</v>
          </cell>
          <cell r="X142">
            <v>0.01</v>
          </cell>
          <cell r="Y142" t="str">
            <v>OCP</v>
          </cell>
          <cell r="Z142">
            <v>0.01</v>
          </cell>
          <cell r="AA142">
            <v>999.98</v>
          </cell>
          <cell r="AB142" t="str">
            <v>1 cent</v>
          </cell>
          <cell r="AC142" t="str">
            <v>N</v>
          </cell>
          <cell r="AD142">
            <v>0.33333333333333331</v>
          </cell>
          <cell r="AE142">
            <v>0.70833333333333337</v>
          </cell>
          <cell r="AF142">
            <v>0.60416666666666663</v>
          </cell>
          <cell r="AG142">
            <v>0.72222222222222221</v>
          </cell>
          <cell r="AH142">
            <v>0.75</v>
          </cell>
          <cell r="AI142" t="str">
            <v>Expiry+1</v>
          </cell>
          <cell r="AJ142" t="str">
            <v>Expiry+4</v>
          </cell>
          <cell r="AK142" t="str">
            <v>Expiry+1</v>
          </cell>
          <cell r="AL142" t="str">
            <v>Expiry+4</v>
          </cell>
          <cell r="AM142" t="str">
            <v>Euroclear</v>
          </cell>
          <cell r="AN142">
            <v>6500</v>
          </cell>
          <cell r="AO142" t="str">
            <v>Telecommunications</v>
          </cell>
          <cell r="AP142" t="str">
            <v>OTEr.AT</v>
          </cell>
        </row>
        <row r="143">
          <cell r="C143" t="str">
            <v>DE0006048432</v>
          </cell>
          <cell r="D143" t="str">
            <v>HEN3</v>
          </cell>
          <cell r="E143" t="str">
            <v>Deutsche Borse</v>
          </cell>
          <cell r="F143" t="str">
            <v>Germany</v>
          </cell>
          <cell r="G143" t="str">
            <v>HKL</v>
          </cell>
          <cell r="H143" t="str">
            <v>HH</v>
          </cell>
          <cell r="I143" t="str">
            <v>HHU</v>
          </cell>
          <cell r="J143" t="str">
            <v>HHQ</v>
          </cell>
          <cell r="K143" t="str">
            <v>HHJ</v>
          </cell>
          <cell r="L143" t="str">
            <v>HHX</v>
          </cell>
          <cell r="M143" t="str">
            <v/>
          </cell>
          <cell r="N143" t="str">
            <v/>
          </cell>
          <cell r="O143" t="str">
            <v/>
          </cell>
          <cell r="P143" t="str">
            <v/>
          </cell>
          <cell r="Q143" t="str">
            <v/>
          </cell>
          <cell r="R143" t="str">
            <v/>
          </cell>
          <cell r="S143" t="str">
            <v>EUR</v>
          </cell>
          <cell r="T143">
            <v>100</v>
          </cell>
          <cell r="U143">
            <v>0.01</v>
          </cell>
          <cell r="V143">
            <v>1</v>
          </cell>
          <cell r="W143">
            <v>0.01</v>
          </cell>
          <cell r="X143">
            <v>0.01</v>
          </cell>
          <cell r="Y143" t="str">
            <v>OCP</v>
          </cell>
          <cell r="Z143">
            <v>0.01</v>
          </cell>
          <cell r="AA143">
            <v>999.98</v>
          </cell>
          <cell r="AB143" t="str">
            <v>1 cent</v>
          </cell>
          <cell r="AC143" t="str">
            <v>N</v>
          </cell>
          <cell r="AD143">
            <v>0.33333333333333331</v>
          </cell>
          <cell r="AE143">
            <v>0.70833333333333337</v>
          </cell>
          <cell r="AF143">
            <v>0.6875</v>
          </cell>
          <cell r="AG143">
            <v>0.72222222222222221</v>
          </cell>
          <cell r="AH143">
            <v>0.75</v>
          </cell>
          <cell r="AI143" t="str">
            <v>Expiry+1</v>
          </cell>
          <cell r="AJ143" t="str">
            <v>Expiry+4</v>
          </cell>
          <cell r="AK143" t="str">
            <v>Expiry+1</v>
          </cell>
          <cell r="AL143" t="str">
            <v>Expiry+4</v>
          </cell>
          <cell r="AM143" t="str">
            <v>Euroclear</v>
          </cell>
          <cell r="AN143">
            <v>3700</v>
          </cell>
          <cell r="AO143" t="str">
            <v>Personal &amp; Household Goods</v>
          </cell>
          <cell r="AP143" t="str">
            <v>HNKG_p.DE</v>
          </cell>
        </row>
        <row r="144">
          <cell r="C144" t="str">
            <v>SE0000106270</v>
          </cell>
          <cell r="D144" t="str">
            <v>HM B</v>
          </cell>
          <cell r="E144" t="str">
            <v>Stockholmborsen</v>
          </cell>
          <cell r="F144" t="str">
            <v>Sweden</v>
          </cell>
          <cell r="G144" t="str">
            <v>HNM</v>
          </cell>
          <cell r="H144" t="str">
            <v>HM</v>
          </cell>
          <cell r="I144" t="str">
            <v>HMU</v>
          </cell>
          <cell r="J144" t="str">
            <v>HMQ</v>
          </cell>
          <cell r="K144" t="str">
            <v>HMJ</v>
          </cell>
          <cell r="L144" t="str">
            <v>HMX</v>
          </cell>
          <cell r="M144" t="str">
            <v/>
          </cell>
          <cell r="N144" t="str">
            <v/>
          </cell>
          <cell r="O144" t="str">
            <v/>
          </cell>
          <cell r="P144" t="str">
            <v/>
          </cell>
          <cell r="Q144" t="str">
            <v/>
          </cell>
          <cell r="R144" t="str">
            <v/>
          </cell>
          <cell r="S144" t="str">
            <v>SEK</v>
          </cell>
          <cell r="T144">
            <v>100</v>
          </cell>
          <cell r="U144">
            <v>0.01</v>
          </cell>
          <cell r="V144">
            <v>1</v>
          </cell>
          <cell r="W144">
            <v>0.01</v>
          </cell>
          <cell r="X144">
            <v>0.01</v>
          </cell>
          <cell r="Y144" t="str">
            <v>OCP</v>
          </cell>
          <cell r="Z144">
            <v>0.01</v>
          </cell>
          <cell r="AA144">
            <v>999.98</v>
          </cell>
          <cell r="AB144" t="str">
            <v>1 cent</v>
          </cell>
          <cell r="AC144" t="str">
            <v>N</v>
          </cell>
          <cell r="AD144">
            <v>0.33333333333333331</v>
          </cell>
          <cell r="AE144">
            <v>0.70833333333333337</v>
          </cell>
          <cell r="AF144">
            <v>0.6875</v>
          </cell>
          <cell r="AG144">
            <v>0.72222222222222221</v>
          </cell>
          <cell r="AH144">
            <v>0.75</v>
          </cell>
          <cell r="AI144" t="str">
            <v>Expiry+1</v>
          </cell>
          <cell r="AJ144" t="str">
            <v>Expiry+4</v>
          </cell>
          <cell r="AK144" t="str">
            <v>Expiry+1</v>
          </cell>
          <cell r="AL144" t="str">
            <v>Expiry+4</v>
          </cell>
          <cell r="AM144" t="str">
            <v>Euroclear</v>
          </cell>
          <cell r="AN144">
            <v>5300</v>
          </cell>
          <cell r="AO144" t="str">
            <v>Retail</v>
          </cell>
          <cell r="AP144" t="str">
            <v>HMb.ST</v>
          </cell>
        </row>
        <row r="145">
          <cell r="C145" t="str">
            <v>GB0005002547</v>
          </cell>
          <cell r="D145" t="str">
            <v>LAD</v>
          </cell>
          <cell r="E145" t="str">
            <v>London Stock Exchange</v>
          </cell>
          <cell r="F145" t="str">
            <v>UK</v>
          </cell>
          <cell r="G145" t="str">
            <v>LDB</v>
          </cell>
          <cell r="H145" t="str">
            <v>HI</v>
          </cell>
          <cell r="I145" t="str">
            <v>HIU</v>
          </cell>
          <cell r="J145" t="str">
            <v>HIQ</v>
          </cell>
          <cell r="K145" t="str">
            <v>HIJ</v>
          </cell>
          <cell r="L145" t="str">
            <v>HIX</v>
          </cell>
          <cell r="M145" t="str">
            <v>LDB</v>
          </cell>
          <cell r="N145" t="str">
            <v>HIX</v>
          </cell>
          <cell r="O145" t="str">
            <v/>
          </cell>
          <cell r="P145" t="str">
            <v/>
          </cell>
          <cell r="Q145" t="str">
            <v/>
          </cell>
          <cell r="R145" t="str">
            <v/>
          </cell>
          <cell r="S145" t="str">
            <v>GBX</v>
          </cell>
          <cell r="T145">
            <v>1000</v>
          </cell>
          <cell r="U145">
            <v>0.25</v>
          </cell>
          <cell r="V145">
            <v>250</v>
          </cell>
          <cell r="W145">
            <v>0.25</v>
          </cell>
          <cell r="X145">
            <v>0.25</v>
          </cell>
          <cell r="Y145" t="str">
            <v>OCP</v>
          </cell>
          <cell r="Z145">
            <v>1</v>
          </cell>
          <cell r="AA145">
            <v>99998</v>
          </cell>
          <cell r="AB145" t="str">
            <v>1 pence</v>
          </cell>
          <cell r="AC145" t="str">
            <v>Y</v>
          </cell>
          <cell r="AD145">
            <v>0.33333333333333331</v>
          </cell>
          <cell r="AE145">
            <v>0.70833333333333337</v>
          </cell>
          <cell r="AF145">
            <v>0.6875</v>
          </cell>
          <cell r="AG145">
            <v>0.72222222222222221</v>
          </cell>
          <cell r="AH145">
            <v>0.75</v>
          </cell>
          <cell r="AI145" t="str">
            <v>Expiry+1</v>
          </cell>
          <cell r="AJ145" t="str">
            <v>Expiry+4</v>
          </cell>
          <cell r="AK145" t="str">
            <v>Expiry+1</v>
          </cell>
          <cell r="AL145" t="str">
            <v>Expiry+4</v>
          </cell>
          <cell r="AM145" t="str">
            <v>CREST</v>
          </cell>
          <cell r="AN145">
            <v>5700</v>
          </cell>
          <cell r="AO145" t="str">
            <v>Travel &amp; Leisure</v>
          </cell>
          <cell r="AP145" t="str">
            <v>HG.L</v>
          </cell>
        </row>
        <row r="146">
          <cell r="C146" t="str">
            <v>CH0012214059</v>
          </cell>
          <cell r="D146" t="str">
            <v>HOLN</v>
          </cell>
          <cell r="E146" t="str">
            <v>virt-x</v>
          </cell>
          <cell r="F146" t="str">
            <v>Switzerland</v>
          </cell>
          <cell r="G146" t="str">
            <v>HOL</v>
          </cell>
          <cell r="H146" t="str">
            <v>HO</v>
          </cell>
          <cell r="I146" t="str">
            <v>HOU</v>
          </cell>
          <cell r="J146" t="str">
            <v>HOQ</v>
          </cell>
          <cell r="K146" t="str">
            <v>HOJ</v>
          </cell>
          <cell r="L146" t="str">
            <v>HOX</v>
          </cell>
          <cell r="M146" t="str">
            <v/>
          </cell>
          <cell r="N146" t="str">
            <v/>
          </cell>
          <cell r="O146" t="str">
            <v/>
          </cell>
          <cell r="P146" t="str">
            <v/>
          </cell>
          <cell r="Q146" t="str">
            <v/>
          </cell>
          <cell r="R146" t="str">
            <v/>
          </cell>
          <cell r="S146" t="str">
            <v>CHF</v>
          </cell>
          <cell r="T146">
            <v>100</v>
          </cell>
          <cell r="U146">
            <v>0.05</v>
          </cell>
          <cell r="V146">
            <v>5</v>
          </cell>
          <cell r="W146">
            <v>0.05</v>
          </cell>
          <cell r="X146">
            <v>0.05</v>
          </cell>
          <cell r="Y146" t="str">
            <v>OCP</v>
          </cell>
          <cell r="Z146">
            <v>0.1</v>
          </cell>
          <cell r="AA146">
            <v>9999.7999999999993</v>
          </cell>
          <cell r="AB146" t="str">
            <v>5 cents</v>
          </cell>
          <cell r="AC146" t="str">
            <v>N</v>
          </cell>
          <cell r="AD146">
            <v>0.33333333333333331</v>
          </cell>
          <cell r="AE146">
            <v>0.70833333333333337</v>
          </cell>
          <cell r="AF146">
            <v>0.6875</v>
          </cell>
          <cell r="AG146">
            <v>0.72222222222222221</v>
          </cell>
          <cell r="AH146">
            <v>0.75</v>
          </cell>
          <cell r="AI146" t="str">
            <v>Expiry+1</v>
          </cell>
          <cell r="AJ146" t="str">
            <v>Expiry+4</v>
          </cell>
          <cell r="AK146" t="str">
            <v>Expiry+1</v>
          </cell>
          <cell r="AL146" t="str">
            <v>Expiry+4</v>
          </cell>
          <cell r="AM146" t="str">
            <v>Euroclear</v>
          </cell>
          <cell r="AN146">
            <v>2300</v>
          </cell>
          <cell r="AO146" t="str">
            <v>Construction &amp; Materials</v>
          </cell>
          <cell r="AP146" t="str">
            <v>HOLN.VX</v>
          </cell>
        </row>
        <row r="147">
          <cell r="C147" t="str">
            <v>GB0005405286</v>
          </cell>
          <cell r="D147" t="str">
            <v>HSBA</v>
          </cell>
          <cell r="E147" t="str">
            <v>London Stock Exchange</v>
          </cell>
          <cell r="F147" t="str">
            <v>UK</v>
          </cell>
          <cell r="G147" t="str">
            <v>HSB</v>
          </cell>
          <cell r="H147" t="str">
            <v>HS</v>
          </cell>
          <cell r="I147" t="str">
            <v>HSU</v>
          </cell>
          <cell r="J147" t="str">
            <v>HSQ</v>
          </cell>
          <cell r="K147" t="str">
            <v>HSJ</v>
          </cell>
          <cell r="L147" t="str">
            <v>HSX</v>
          </cell>
          <cell r="M147" t="str">
            <v>HSB</v>
          </cell>
          <cell r="N147" t="str">
            <v>HSX</v>
          </cell>
          <cell r="O147" t="str">
            <v/>
          </cell>
          <cell r="P147" t="str">
            <v/>
          </cell>
          <cell r="Q147" t="str">
            <v/>
          </cell>
          <cell r="R147" t="str">
            <v/>
          </cell>
          <cell r="S147" t="str">
            <v>GBX</v>
          </cell>
          <cell r="T147">
            <v>1000</v>
          </cell>
          <cell r="U147">
            <v>0.5</v>
          </cell>
          <cell r="V147">
            <v>500</v>
          </cell>
          <cell r="W147">
            <v>0.5</v>
          </cell>
          <cell r="X147">
            <v>0.5</v>
          </cell>
          <cell r="Y147" t="str">
            <v>OCP</v>
          </cell>
          <cell r="Z147">
            <v>1</v>
          </cell>
          <cell r="AA147">
            <v>99998</v>
          </cell>
          <cell r="AB147" t="str">
            <v>1 pence</v>
          </cell>
          <cell r="AC147" t="str">
            <v>Y</v>
          </cell>
          <cell r="AD147">
            <v>0.33333333333333331</v>
          </cell>
          <cell r="AE147">
            <v>0.70833333333333337</v>
          </cell>
          <cell r="AF147">
            <v>0.6875</v>
          </cell>
          <cell r="AG147">
            <v>0.72222222222222221</v>
          </cell>
          <cell r="AH147">
            <v>0.75</v>
          </cell>
          <cell r="AI147" t="str">
            <v>Expiry+1</v>
          </cell>
          <cell r="AJ147" t="str">
            <v>Expiry+4</v>
          </cell>
          <cell r="AK147" t="str">
            <v>Expiry+1</v>
          </cell>
          <cell r="AL147" t="str">
            <v>Expiry+4</v>
          </cell>
          <cell r="AM147" t="str">
            <v>CREST</v>
          </cell>
          <cell r="AN147">
            <v>8300</v>
          </cell>
          <cell r="AO147" t="str">
            <v>Banks</v>
          </cell>
          <cell r="AP147" t="str">
            <v>HSBA.L</v>
          </cell>
        </row>
        <row r="148">
          <cell r="C148" t="str">
            <v>DE0008027707</v>
          </cell>
          <cell r="D148" t="str">
            <v>HRX</v>
          </cell>
          <cell r="E148" t="str">
            <v>Deutsche Borse</v>
          </cell>
          <cell r="F148" t="str">
            <v>Germany</v>
          </cell>
          <cell r="G148" t="str">
            <v>HPR</v>
          </cell>
          <cell r="H148" t="str">
            <v>HP</v>
          </cell>
          <cell r="I148" t="str">
            <v>HPU</v>
          </cell>
          <cell r="J148" t="str">
            <v>HPQ</v>
          </cell>
          <cell r="K148" t="str">
            <v>HPJ</v>
          </cell>
          <cell r="L148" t="str">
            <v>HPX</v>
          </cell>
          <cell r="M148" t="str">
            <v/>
          </cell>
          <cell r="N148" t="str">
            <v/>
          </cell>
          <cell r="O148" t="str">
            <v/>
          </cell>
          <cell r="P148" t="str">
            <v/>
          </cell>
          <cell r="Q148" t="str">
            <v/>
          </cell>
          <cell r="R148" t="str">
            <v/>
          </cell>
          <cell r="S148" t="str">
            <v>EUR</v>
          </cell>
          <cell r="T148">
            <v>100</v>
          </cell>
          <cell r="U148">
            <v>0.01</v>
          </cell>
          <cell r="V148">
            <v>1</v>
          </cell>
          <cell r="W148">
            <v>0.01</v>
          </cell>
          <cell r="X148">
            <v>0.01</v>
          </cell>
          <cell r="Y148" t="str">
            <v>OCP</v>
          </cell>
          <cell r="Z148">
            <v>0.01</v>
          </cell>
          <cell r="AA148">
            <v>999.98</v>
          </cell>
          <cell r="AB148" t="str">
            <v>1 cent</v>
          </cell>
          <cell r="AC148" t="str">
            <v>N</v>
          </cell>
          <cell r="AD148">
            <v>0.33333333333333331</v>
          </cell>
          <cell r="AE148">
            <v>0.70833333333333337</v>
          </cell>
          <cell r="AF148">
            <v>0.6875</v>
          </cell>
          <cell r="AG148">
            <v>0.72222222222222221</v>
          </cell>
          <cell r="AH148">
            <v>0.75</v>
          </cell>
          <cell r="AI148" t="str">
            <v>Expiry+1</v>
          </cell>
          <cell r="AJ148" t="str">
            <v>Expiry+4</v>
          </cell>
          <cell r="AK148" t="str">
            <v>Expiry+1</v>
          </cell>
          <cell r="AL148" t="str">
            <v>Expiry+4</v>
          </cell>
          <cell r="AM148" t="str">
            <v>Euroclear</v>
          </cell>
          <cell r="AN148">
            <v>8700</v>
          </cell>
          <cell r="AO148" t="str">
            <v>Financial Services</v>
          </cell>
          <cell r="AP148" t="str">
            <v>HRXG.DE</v>
          </cell>
        </row>
        <row r="149">
          <cell r="C149" t="str">
            <v>ES0144580018</v>
          </cell>
          <cell r="D149" t="str">
            <v>IBE</v>
          </cell>
          <cell r="E149" t="str">
            <v>Bolsa de Madrid</v>
          </cell>
          <cell r="F149" t="str">
            <v>Spain</v>
          </cell>
          <cell r="G149" t="str">
            <v>IBE</v>
          </cell>
          <cell r="H149" t="str">
            <v>IE</v>
          </cell>
          <cell r="I149" t="str">
            <v>IEU</v>
          </cell>
          <cell r="J149" t="str">
            <v>IEQ</v>
          </cell>
          <cell r="K149" t="str">
            <v>IEJ</v>
          </cell>
          <cell r="L149" t="str">
            <v>IEX</v>
          </cell>
          <cell r="M149" t="str">
            <v/>
          </cell>
          <cell r="N149" t="str">
            <v/>
          </cell>
          <cell r="O149" t="str">
            <v/>
          </cell>
          <cell r="P149" t="str">
            <v/>
          </cell>
          <cell r="Q149" t="str">
            <v/>
          </cell>
          <cell r="R149" t="str">
            <v/>
          </cell>
          <cell r="S149" t="str">
            <v>EUR</v>
          </cell>
          <cell r="T149">
            <v>100</v>
          </cell>
          <cell r="U149">
            <v>0.01</v>
          </cell>
          <cell r="V149">
            <v>1</v>
          </cell>
          <cell r="W149">
            <v>0.01</v>
          </cell>
          <cell r="X149">
            <v>0.01</v>
          </cell>
          <cell r="Y149" t="str">
            <v>OCP</v>
          </cell>
          <cell r="Z149">
            <v>0.01</v>
          </cell>
          <cell r="AA149">
            <v>999.98</v>
          </cell>
          <cell r="AB149" t="str">
            <v>1 cent</v>
          </cell>
          <cell r="AC149" t="str">
            <v>N</v>
          </cell>
          <cell r="AD149">
            <v>0.33333333333333331</v>
          </cell>
          <cell r="AE149">
            <v>0.70833333333333337</v>
          </cell>
          <cell r="AF149">
            <v>0.6875</v>
          </cell>
          <cell r="AG149">
            <v>0.72222222222222221</v>
          </cell>
          <cell r="AH149">
            <v>0.75</v>
          </cell>
          <cell r="AI149" t="str">
            <v>Expiry+1</v>
          </cell>
          <cell r="AJ149" t="str">
            <v>Expiry+4</v>
          </cell>
          <cell r="AK149" t="str">
            <v>Expiry+1</v>
          </cell>
          <cell r="AL149" t="str">
            <v>Expiry+4</v>
          </cell>
          <cell r="AM149" t="str">
            <v>Euroclear</v>
          </cell>
          <cell r="AN149">
            <v>7500</v>
          </cell>
          <cell r="AO149" t="str">
            <v>Utilities</v>
          </cell>
          <cell r="AP149" t="str">
            <v>IBE.MC</v>
          </cell>
        </row>
        <row r="150">
          <cell r="C150" t="str">
            <v>GB0004594973</v>
          </cell>
          <cell r="D150" t="str">
            <v>ICI</v>
          </cell>
          <cell r="E150" t="str">
            <v>London Stock Exchange</v>
          </cell>
          <cell r="F150" t="str">
            <v>UK</v>
          </cell>
          <cell r="G150" t="str">
            <v>ICI</v>
          </cell>
          <cell r="H150" t="str">
            <v>IC</v>
          </cell>
          <cell r="I150" t="str">
            <v>ICU</v>
          </cell>
          <cell r="J150" t="str">
            <v>ICQ</v>
          </cell>
          <cell r="K150" t="str">
            <v>ICJ</v>
          </cell>
          <cell r="L150" t="str">
            <v>ICX</v>
          </cell>
          <cell r="M150" t="str">
            <v>ICI</v>
          </cell>
          <cell r="N150" t="str">
            <v>ICX</v>
          </cell>
          <cell r="O150" t="str">
            <v/>
          </cell>
          <cell r="P150" t="str">
            <v/>
          </cell>
          <cell r="Q150" t="str">
            <v/>
          </cell>
          <cell r="R150" t="str">
            <v/>
          </cell>
          <cell r="S150" t="str">
            <v>GBX</v>
          </cell>
          <cell r="T150">
            <v>1000</v>
          </cell>
          <cell r="U150">
            <v>0.25</v>
          </cell>
          <cell r="V150">
            <v>250</v>
          </cell>
          <cell r="W150">
            <v>0.25</v>
          </cell>
          <cell r="X150">
            <v>0.25</v>
          </cell>
          <cell r="Y150" t="str">
            <v>OCP</v>
          </cell>
          <cell r="Z150">
            <v>1</v>
          </cell>
          <cell r="AA150">
            <v>99998</v>
          </cell>
          <cell r="AB150" t="str">
            <v>1 pence</v>
          </cell>
          <cell r="AC150" t="str">
            <v>Y</v>
          </cell>
          <cell r="AD150">
            <v>0.33333333333333331</v>
          </cell>
          <cell r="AE150">
            <v>0.70833333333333337</v>
          </cell>
          <cell r="AF150">
            <v>0.6875</v>
          </cell>
          <cell r="AG150">
            <v>0.72222222222222221</v>
          </cell>
          <cell r="AH150">
            <v>0.75</v>
          </cell>
          <cell r="AI150" t="str">
            <v>Expiry+1</v>
          </cell>
          <cell r="AJ150" t="str">
            <v>Expiry+4</v>
          </cell>
          <cell r="AK150" t="str">
            <v>Expiry+1</v>
          </cell>
          <cell r="AL150" t="str">
            <v>Expiry+4</v>
          </cell>
          <cell r="AM150" t="str">
            <v>CREST</v>
          </cell>
          <cell r="AN150">
            <v>1300</v>
          </cell>
          <cell r="AO150" t="str">
            <v>Chemicals</v>
          </cell>
          <cell r="AP150" t="str">
            <v>ICI.L</v>
          </cell>
        </row>
        <row r="151">
          <cell r="C151" t="str">
            <v>GB0004544929</v>
          </cell>
          <cell r="D151" t="str">
            <v>IMT</v>
          </cell>
          <cell r="E151" t="str">
            <v>London Stock Exchange</v>
          </cell>
          <cell r="F151" t="str">
            <v>UK</v>
          </cell>
          <cell r="G151" t="str">
            <v>IMP</v>
          </cell>
          <cell r="H151" t="str">
            <v>IM</v>
          </cell>
          <cell r="I151" t="str">
            <v>IMU</v>
          </cell>
          <cell r="J151" t="str">
            <v>IMQ</v>
          </cell>
          <cell r="K151" t="str">
            <v>IMJ</v>
          </cell>
          <cell r="L151" t="str">
            <v>IMX</v>
          </cell>
          <cell r="M151" t="str">
            <v>IMP</v>
          </cell>
          <cell r="N151" t="str">
            <v>IMX</v>
          </cell>
          <cell r="O151" t="str">
            <v/>
          </cell>
          <cell r="P151" t="str">
            <v/>
          </cell>
          <cell r="Q151" t="str">
            <v/>
          </cell>
          <cell r="R151" t="str">
            <v/>
          </cell>
          <cell r="S151" t="str">
            <v>GBX</v>
          </cell>
          <cell r="T151">
            <v>1000</v>
          </cell>
          <cell r="U151">
            <v>0.5</v>
          </cell>
          <cell r="V151">
            <v>500</v>
          </cell>
          <cell r="W151">
            <v>0.5</v>
          </cell>
          <cell r="X151">
            <v>0.5</v>
          </cell>
          <cell r="Y151" t="str">
            <v>OCP</v>
          </cell>
          <cell r="Z151">
            <v>1</v>
          </cell>
          <cell r="AA151">
            <v>99998</v>
          </cell>
          <cell r="AB151" t="str">
            <v>1 pence</v>
          </cell>
          <cell r="AC151" t="str">
            <v>Y</v>
          </cell>
          <cell r="AD151">
            <v>0.33333333333333331</v>
          </cell>
          <cell r="AE151">
            <v>0.70833333333333337</v>
          </cell>
          <cell r="AF151">
            <v>0.6875</v>
          </cell>
          <cell r="AG151">
            <v>0.72222222222222221</v>
          </cell>
          <cell r="AH151">
            <v>0.75</v>
          </cell>
          <cell r="AI151" t="str">
            <v>Expiry+1</v>
          </cell>
          <cell r="AJ151" t="str">
            <v>Expiry+4</v>
          </cell>
          <cell r="AK151" t="str">
            <v>Expiry+1</v>
          </cell>
          <cell r="AL151" t="str">
            <v>Expiry+4</v>
          </cell>
          <cell r="AM151" t="str">
            <v>CREST</v>
          </cell>
          <cell r="AN151">
            <v>3700</v>
          </cell>
          <cell r="AO151" t="str">
            <v>Personal &amp; Household Goods</v>
          </cell>
          <cell r="AP151" t="str">
            <v>IMT.L</v>
          </cell>
        </row>
        <row r="152">
          <cell r="C152" t="str">
            <v>BE0003793107</v>
          </cell>
          <cell r="D152" t="str">
            <v>INB</v>
          </cell>
          <cell r="E152" t="str">
            <v>Euronext Brussels</v>
          </cell>
          <cell r="F152" t="str">
            <v>Belgium</v>
          </cell>
          <cell r="G152" t="str">
            <v>INB</v>
          </cell>
          <cell r="H152" t="str">
            <v>IG</v>
          </cell>
          <cell r="I152" t="str">
            <v>IGU</v>
          </cell>
          <cell r="J152" t="str">
            <v>IGQ</v>
          </cell>
          <cell r="K152" t="str">
            <v>IGJ</v>
          </cell>
          <cell r="L152" t="str">
            <v>IGX</v>
          </cell>
          <cell r="M152" t="str">
            <v/>
          </cell>
          <cell r="N152" t="str">
            <v/>
          </cell>
          <cell r="O152" t="str">
            <v/>
          </cell>
          <cell r="P152" t="str">
            <v/>
          </cell>
          <cell r="Q152" t="str">
            <v>INT</v>
          </cell>
          <cell r="R152" t="str">
            <v/>
          </cell>
          <cell r="S152" t="str">
            <v>EUR</v>
          </cell>
          <cell r="T152">
            <v>100</v>
          </cell>
          <cell r="U152">
            <v>0.01</v>
          </cell>
          <cell r="V152">
            <v>1</v>
          </cell>
          <cell r="W152">
            <v>0.01</v>
          </cell>
          <cell r="X152">
            <v>0.01</v>
          </cell>
          <cell r="Y152" t="str">
            <v>OCP</v>
          </cell>
          <cell r="Z152">
            <v>0.01</v>
          </cell>
          <cell r="AA152">
            <v>999.98</v>
          </cell>
          <cell r="AB152" t="str">
            <v>1 cent</v>
          </cell>
          <cell r="AC152" t="str">
            <v>N</v>
          </cell>
          <cell r="AD152">
            <v>0.33333333333333331</v>
          </cell>
          <cell r="AE152">
            <v>0.70833333333333337</v>
          </cell>
          <cell r="AF152">
            <v>0.6875</v>
          </cell>
          <cell r="AG152">
            <v>0.72222222222222221</v>
          </cell>
          <cell r="AH152">
            <v>0.75</v>
          </cell>
          <cell r="AI152" t="str">
            <v>Expiry+1</v>
          </cell>
          <cell r="AJ152" t="str">
            <v>Expiry+4</v>
          </cell>
          <cell r="AK152" t="str">
            <v>Expiry+1</v>
          </cell>
          <cell r="AL152" t="str">
            <v>Expiry+4</v>
          </cell>
          <cell r="AM152" t="str">
            <v>Euroclear</v>
          </cell>
          <cell r="AN152">
            <v>3500</v>
          </cell>
          <cell r="AO152" t="str">
            <v>Food &amp; Beverage</v>
          </cell>
          <cell r="AP152" t="str">
            <v>INTB.BR</v>
          </cell>
        </row>
        <row r="153">
          <cell r="C153" t="str">
            <v>ES0148396015</v>
          </cell>
          <cell r="D153" t="str">
            <v>ITX</v>
          </cell>
          <cell r="E153" t="str">
            <v>Bolsa de Madrid</v>
          </cell>
          <cell r="F153" t="str">
            <v>Spain</v>
          </cell>
          <cell r="G153" t="str">
            <v>IT</v>
          </cell>
          <cell r="H153" t="str">
            <v>IJ</v>
          </cell>
          <cell r="I153" t="str">
            <v>IJU</v>
          </cell>
          <cell r="J153" t="str">
            <v>IJQ</v>
          </cell>
          <cell r="K153" t="str">
            <v>IJJ</v>
          </cell>
          <cell r="L153" t="str">
            <v>IJX</v>
          </cell>
          <cell r="M153" t="str">
            <v/>
          </cell>
          <cell r="N153" t="str">
            <v/>
          </cell>
          <cell r="O153" t="str">
            <v/>
          </cell>
          <cell r="P153" t="str">
            <v/>
          </cell>
          <cell r="Q153" t="str">
            <v/>
          </cell>
          <cell r="R153" t="str">
            <v/>
          </cell>
          <cell r="S153" t="str">
            <v>EUR</v>
          </cell>
          <cell r="T153">
            <v>100</v>
          </cell>
          <cell r="U153">
            <v>0.01</v>
          </cell>
          <cell r="V153">
            <v>1</v>
          </cell>
          <cell r="W153">
            <v>0.01</v>
          </cell>
          <cell r="X153">
            <v>0.01</v>
          </cell>
          <cell r="Y153" t="str">
            <v>OCP</v>
          </cell>
          <cell r="Z153">
            <v>0.01</v>
          </cell>
          <cell r="AA153">
            <v>999.98</v>
          </cell>
          <cell r="AB153" t="str">
            <v>1 cent</v>
          </cell>
          <cell r="AC153" t="str">
            <v>N</v>
          </cell>
          <cell r="AD153">
            <v>0.33333333333333331</v>
          </cell>
          <cell r="AE153">
            <v>0.70833333333333337</v>
          </cell>
          <cell r="AF153">
            <v>0.6875</v>
          </cell>
          <cell r="AG153">
            <v>0.72222222222222221</v>
          </cell>
          <cell r="AH153">
            <v>0.75</v>
          </cell>
          <cell r="AI153" t="str">
            <v>Expiry+1</v>
          </cell>
          <cell r="AJ153" t="str">
            <v>Expiry+4</v>
          </cell>
          <cell r="AK153" t="str">
            <v>Expiry+1</v>
          </cell>
          <cell r="AL153" t="str">
            <v>Expiry+4</v>
          </cell>
          <cell r="AM153" t="str">
            <v>Euroclear</v>
          </cell>
          <cell r="AN153">
            <v>5300</v>
          </cell>
          <cell r="AO153" t="str">
            <v>Retail</v>
          </cell>
          <cell r="AP153" t="str">
            <v>ITX.MC</v>
          </cell>
        </row>
        <row r="154">
          <cell r="C154" t="str">
            <v>DE0006231004</v>
          </cell>
          <cell r="D154" t="str">
            <v>IFX</v>
          </cell>
          <cell r="E154" t="str">
            <v>Deutsche Borse</v>
          </cell>
          <cell r="F154" t="str">
            <v>Germany</v>
          </cell>
          <cell r="G154" t="str">
            <v>IF</v>
          </cell>
          <cell r="H154" t="str">
            <v>IF</v>
          </cell>
          <cell r="I154" t="str">
            <v>IFU</v>
          </cell>
          <cell r="J154" t="str">
            <v>IFQ</v>
          </cell>
          <cell r="K154" t="str">
            <v>IFJ</v>
          </cell>
          <cell r="L154" t="str">
            <v>IFX</v>
          </cell>
          <cell r="M154" t="str">
            <v/>
          </cell>
          <cell r="N154" t="str">
            <v/>
          </cell>
          <cell r="O154" t="str">
            <v/>
          </cell>
          <cell r="P154" t="str">
            <v/>
          </cell>
          <cell r="Q154" t="str">
            <v/>
          </cell>
          <cell r="R154" t="str">
            <v/>
          </cell>
          <cell r="S154" t="str">
            <v>EUR</v>
          </cell>
          <cell r="T154">
            <v>100</v>
          </cell>
          <cell r="U154">
            <v>0.01</v>
          </cell>
          <cell r="V154">
            <v>1</v>
          </cell>
          <cell r="W154">
            <v>0.01</v>
          </cell>
          <cell r="X154">
            <v>0.01</v>
          </cell>
          <cell r="Y154" t="str">
            <v>OCP</v>
          </cell>
          <cell r="Z154">
            <v>0.01</v>
          </cell>
          <cell r="AA154">
            <v>999.98</v>
          </cell>
          <cell r="AB154" t="str">
            <v>1 cent</v>
          </cell>
          <cell r="AC154" t="str">
            <v>N</v>
          </cell>
          <cell r="AD154">
            <v>0.33333333333333331</v>
          </cell>
          <cell r="AE154">
            <v>0.70833333333333337</v>
          </cell>
          <cell r="AF154">
            <v>0.6875</v>
          </cell>
          <cell r="AG154">
            <v>0.72222222222222221</v>
          </cell>
          <cell r="AH154">
            <v>0.75</v>
          </cell>
          <cell r="AI154" t="str">
            <v>Expiry+1</v>
          </cell>
          <cell r="AJ154" t="str">
            <v>Expiry+4</v>
          </cell>
          <cell r="AK154" t="str">
            <v>Expiry+1</v>
          </cell>
          <cell r="AL154" t="str">
            <v>Expiry+4</v>
          </cell>
          <cell r="AM154" t="str">
            <v>Euroclear</v>
          </cell>
          <cell r="AN154">
            <v>9500</v>
          </cell>
          <cell r="AO154" t="str">
            <v>Technology</v>
          </cell>
          <cell r="AP154" t="str">
            <v>IFXGn.DE</v>
          </cell>
        </row>
        <row r="155">
          <cell r="C155" t="str">
            <v>NL0000303600</v>
          </cell>
          <cell r="D155" t="str">
            <v>INGB</v>
          </cell>
          <cell r="E155" t="str">
            <v>Euronext Amsterdam</v>
          </cell>
          <cell r="F155" t="str">
            <v>Netherlands</v>
          </cell>
          <cell r="G155" t="str">
            <v>ING</v>
          </cell>
          <cell r="H155" t="str">
            <v>IA</v>
          </cell>
          <cell r="I155" t="str">
            <v>IAU</v>
          </cell>
          <cell r="J155" t="str">
            <v>IAQ</v>
          </cell>
          <cell r="K155" t="str">
            <v>IAJ</v>
          </cell>
          <cell r="L155" t="str">
            <v>IAX</v>
          </cell>
          <cell r="M155" t="str">
            <v/>
          </cell>
          <cell r="N155" t="str">
            <v/>
          </cell>
          <cell r="O155" t="str">
            <v/>
          </cell>
          <cell r="P155" t="str">
            <v/>
          </cell>
          <cell r="Q155" t="str">
            <v/>
          </cell>
          <cell r="R155" t="str">
            <v>ING</v>
          </cell>
          <cell r="S155" t="str">
            <v>EUR</v>
          </cell>
          <cell r="T155">
            <v>100</v>
          </cell>
          <cell r="U155">
            <v>0.01</v>
          </cell>
          <cell r="V155">
            <v>1</v>
          </cell>
          <cell r="W155">
            <v>0.01</v>
          </cell>
          <cell r="X155">
            <v>0.01</v>
          </cell>
          <cell r="Y155" t="str">
            <v>OCP</v>
          </cell>
          <cell r="Z155">
            <v>0.01</v>
          </cell>
          <cell r="AA155">
            <v>999.98</v>
          </cell>
          <cell r="AB155" t="str">
            <v>1 cent</v>
          </cell>
          <cell r="AC155" t="str">
            <v>N</v>
          </cell>
          <cell r="AD155">
            <v>0.33333333333333331</v>
          </cell>
          <cell r="AE155">
            <v>0.70833333333333337</v>
          </cell>
          <cell r="AF155">
            <v>0.6875</v>
          </cell>
          <cell r="AG155">
            <v>0.72222222222222221</v>
          </cell>
          <cell r="AH155">
            <v>0.75</v>
          </cell>
          <cell r="AI155" t="str">
            <v>Expiry+1</v>
          </cell>
          <cell r="AJ155" t="str">
            <v>Expiry+4</v>
          </cell>
          <cell r="AK155" t="str">
            <v>Expiry+1</v>
          </cell>
          <cell r="AL155" t="str">
            <v>Expiry+4</v>
          </cell>
          <cell r="AM155" t="str">
            <v>Euroclear</v>
          </cell>
          <cell r="AN155">
            <v>8500</v>
          </cell>
          <cell r="AO155" t="str">
            <v>Insurance</v>
          </cell>
          <cell r="AP155" t="str">
            <v>ING.AS</v>
          </cell>
        </row>
        <row r="156">
          <cell r="C156" t="str">
            <v>GB00B07Q1P26</v>
          </cell>
          <cell r="D156" t="str">
            <v>IHG</v>
          </cell>
          <cell r="E156" t="str">
            <v>London Stock Exchange</v>
          </cell>
          <cell r="F156" t="str">
            <v>UK</v>
          </cell>
          <cell r="G156" t="str">
            <v>IHG</v>
          </cell>
          <cell r="H156" t="str">
            <v>IH</v>
          </cell>
          <cell r="I156" t="str">
            <v>IHU</v>
          </cell>
          <cell r="J156" t="str">
            <v>IHQ</v>
          </cell>
          <cell r="K156" t="str">
            <v>IHJ</v>
          </cell>
          <cell r="L156" t="str">
            <v>IHX</v>
          </cell>
          <cell r="M156" t="str">
            <v>IHG</v>
          </cell>
          <cell r="N156" t="str">
            <v/>
          </cell>
          <cell r="O156" t="str">
            <v/>
          </cell>
          <cell r="P156" t="str">
            <v/>
          </cell>
          <cell r="Q156" t="str">
            <v/>
          </cell>
          <cell r="R156" t="str">
            <v/>
          </cell>
          <cell r="S156" t="str">
            <v>GBX</v>
          </cell>
          <cell r="T156">
            <v>1000</v>
          </cell>
          <cell r="U156">
            <v>0.5</v>
          </cell>
          <cell r="V156">
            <v>500</v>
          </cell>
          <cell r="W156">
            <v>0.5</v>
          </cell>
          <cell r="X156">
            <v>0.5</v>
          </cell>
          <cell r="Y156" t="str">
            <v>OCP</v>
          </cell>
          <cell r="Z156">
            <v>1</v>
          </cell>
          <cell r="AA156">
            <v>99998</v>
          </cell>
          <cell r="AB156" t="str">
            <v>1 pence</v>
          </cell>
          <cell r="AC156" t="str">
            <v>Y</v>
          </cell>
          <cell r="AD156">
            <v>0.33333333333333331</v>
          </cell>
          <cell r="AE156">
            <v>0.70833333333333337</v>
          </cell>
          <cell r="AF156">
            <v>0.6875</v>
          </cell>
          <cell r="AG156">
            <v>0.72222222222222221</v>
          </cell>
          <cell r="AH156">
            <v>0.75</v>
          </cell>
          <cell r="AI156" t="str">
            <v>Expiry+1</v>
          </cell>
          <cell r="AJ156" t="str">
            <v>Expiry+4</v>
          </cell>
          <cell r="AK156" t="str">
            <v>Expiry+1</v>
          </cell>
          <cell r="AL156" t="str">
            <v>Expiry+4</v>
          </cell>
          <cell r="AM156" t="str">
            <v>CREST</v>
          </cell>
          <cell r="AN156">
            <v>5700</v>
          </cell>
          <cell r="AO156" t="str">
            <v>Travel &amp; Leisure</v>
          </cell>
          <cell r="AP156" t="str">
            <v>IHG.L</v>
          </cell>
        </row>
        <row r="157">
          <cell r="C157" t="str">
            <v>GB0006320161</v>
          </cell>
          <cell r="D157" t="str">
            <v>IPR</v>
          </cell>
          <cell r="E157" t="str">
            <v>London Stock Exchange</v>
          </cell>
          <cell r="F157" t="str">
            <v>UK</v>
          </cell>
          <cell r="G157" t="str">
            <v>IPR</v>
          </cell>
          <cell r="H157" t="str">
            <v>IO</v>
          </cell>
          <cell r="I157" t="str">
            <v>n/a</v>
          </cell>
          <cell r="J157" t="str">
            <v>n/a</v>
          </cell>
          <cell r="K157" t="str">
            <v>n/a</v>
          </cell>
          <cell r="L157" t="str">
            <v>IPX</v>
          </cell>
          <cell r="M157" t="str">
            <v>IPR</v>
          </cell>
          <cell r="N157" t="str">
            <v>IPX</v>
          </cell>
          <cell r="S157" t="str">
            <v>GBX</v>
          </cell>
          <cell r="T157">
            <v>1000</v>
          </cell>
          <cell r="U157">
            <v>0.25</v>
          </cell>
          <cell r="V157">
            <v>250</v>
          </cell>
          <cell r="W157">
            <v>0.25</v>
          </cell>
          <cell r="X157">
            <v>0.25</v>
          </cell>
          <cell r="Y157" t="str">
            <v>OCP</v>
          </cell>
          <cell r="Z157">
            <v>1</v>
          </cell>
          <cell r="AA157">
            <v>99998</v>
          </cell>
          <cell r="AB157" t="str">
            <v>1 pence</v>
          </cell>
          <cell r="AC157" t="str">
            <v>Y</v>
          </cell>
          <cell r="AD157">
            <v>0.33333333333333331</v>
          </cell>
          <cell r="AE157">
            <v>0.70833333333333337</v>
          </cell>
          <cell r="AF157">
            <v>0.6875</v>
          </cell>
          <cell r="AG157">
            <v>0.72222222222222221</v>
          </cell>
          <cell r="AH157">
            <v>0.75</v>
          </cell>
          <cell r="AI157" t="str">
            <v>Expiry+1</v>
          </cell>
          <cell r="AJ157" t="str">
            <v>Expiry+4</v>
          </cell>
          <cell r="AK157" t="str">
            <v>Expiry+1</v>
          </cell>
          <cell r="AL157" t="str">
            <v>Expiry+4</v>
          </cell>
          <cell r="AM157" t="str">
            <v>CREST</v>
          </cell>
          <cell r="AN157">
            <v>7500</v>
          </cell>
          <cell r="AO157" t="str">
            <v>Utilities</v>
          </cell>
          <cell r="AP157" t="str">
            <v>IPR.L</v>
          </cell>
        </row>
        <row r="158">
          <cell r="C158" t="str">
            <v>GB0008070418</v>
          </cell>
          <cell r="D158" t="str">
            <v>ISYS</v>
          </cell>
          <cell r="E158" t="str">
            <v>London Stock Exchange</v>
          </cell>
          <cell r="F158" t="str">
            <v>UK</v>
          </cell>
          <cell r="G158" t="str">
            <v>BRT</v>
          </cell>
          <cell r="H158" t="str">
            <v>IQ</v>
          </cell>
          <cell r="I158" t="str">
            <v>n/a</v>
          </cell>
          <cell r="J158" t="str">
            <v>n/a</v>
          </cell>
          <cell r="K158" t="str">
            <v>n/a</v>
          </cell>
          <cell r="L158" t="str">
            <v>IVX</v>
          </cell>
          <cell r="M158" t="str">
            <v>BRT</v>
          </cell>
          <cell r="N158" t="str">
            <v>IVX</v>
          </cell>
          <cell r="S158" t="str">
            <v>GBX</v>
          </cell>
          <cell r="T158">
            <v>1000</v>
          </cell>
          <cell r="U158">
            <v>0.25</v>
          </cell>
          <cell r="V158">
            <v>250</v>
          </cell>
          <cell r="W158">
            <v>0.25</v>
          </cell>
          <cell r="X158">
            <v>0.25</v>
          </cell>
          <cell r="Y158" t="str">
            <v>OCP</v>
          </cell>
          <cell r="Z158">
            <v>1</v>
          </cell>
          <cell r="AA158">
            <v>99998</v>
          </cell>
          <cell r="AB158" t="str">
            <v>1 pence</v>
          </cell>
          <cell r="AC158" t="str">
            <v>Y</v>
          </cell>
          <cell r="AD158">
            <v>0.33333333333333331</v>
          </cell>
          <cell r="AE158">
            <v>0.70833333333333337</v>
          </cell>
          <cell r="AF158">
            <v>0.6875</v>
          </cell>
          <cell r="AG158">
            <v>0.72222222222222221</v>
          </cell>
          <cell r="AH158">
            <v>0.75</v>
          </cell>
          <cell r="AI158" t="str">
            <v>Expiry+1</v>
          </cell>
          <cell r="AJ158" t="str">
            <v>Expiry+4</v>
          </cell>
          <cell r="AK158" t="str">
            <v>Expiry+1</v>
          </cell>
          <cell r="AL158" t="str">
            <v>Expiry+4</v>
          </cell>
          <cell r="AM158" t="str">
            <v>CREST</v>
          </cell>
          <cell r="AN158">
            <v>2700</v>
          </cell>
          <cell r="AO158" t="str">
            <v>Industrial Goods &amp; Services</v>
          </cell>
          <cell r="AP158" t="str">
            <v>ISYS.L</v>
          </cell>
        </row>
        <row r="159">
          <cell r="C159" t="str">
            <v>SE0000107419</v>
          </cell>
          <cell r="D159" t="str">
            <v>INVE B</v>
          </cell>
          <cell r="E159" t="str">
            <v>Stockholmborsen</v>
          </cell>
          <cell r="F159" t="str">
            <v>Sweden</v>
          </cell>
          <cell r="G159" t="str">
            <v>IKA</v>
          </cell>
          <cell r="H159" t="str">
            <v>IK</v>
          </cell>
          <cell r="I159" t="str">
            <v>IKU</v>
          </cell>
          <cell r="J159" t="str">
            <v>IKQ</v>
          </cell>
          <cell r="K159" t="str">
            <v>IKJ</v>
          </cell>
          <cell r="L159" t="str">
            <v>IKX</v>
          </cell>
          <cell r="M159" t="str">
            <v/>
          </cell>
          <cell r="N159" t="str">
            <v/>
          </cell>
          <cell r="O159" t="str">
            <v/>
          </cell>
          <cell r="P159" t="str">
            <v/>
          </cell>
          <cell r="Q159" t="str">
            <v/>
          </cell>
          <cell r="R159" t="str">
            <v/>
          </cell>
          <cell r="S159" t="str">
            <v>SEK</v>
          </cell>
          <cell r="T159">
            <v>100</v>
          </cell>
          <cell r="U159">
            <v>0.01</v>
          </cell>
          <cell r="V159">
            <v>1</v>
          </cell>
          <cell r="W159">
            <v>0.01</v>
          </cell>
          <cell r="X159">
            <v>0.01</v>
          </cell>
          <cell r="Y159" t="str">
            <v>OCP</v>
          </cell>
          <cell r="Z159">
            <v>0.01</v>
          </cell>
          <cell r="AA159">
            <v>999.98</v>
          </cell>
          <cell r="AB159" t="str">
            <v>1 cent</v>
          </cell>
          <cell r="AC159" t="str">
            <v>N</v>
          </cell>
          <cell r="AD159">
            <v>0.33333333333333331</v>
          </cell>
          <cell r="AE159">
            <v>0.70833333333333337</v>
          </cell>
          <cell r="AF159">
            <v>0.6875</v>
          </cell>
          <cell r="AG159">
            <v>0.72222222222222221</v>
          </cell>
          <cell r="AH159">
            <v>0.75</v>
          </cell>
          <cell r="AI159" t="str">
            <v>Expiry+1</v>
          </cell>
          <cell r="AJ159" t="str">
            <v>Expiry+4</v>
          </cell>
          <cell r="AK159" t="str">
            <v>Expiry+1</v>
          </cell>
          <cell r="AL159" t="str">
            <v>Expiry+4</v>
          </cell>
          <cell r="AM159" t="str">
            <v>Euroclear</v>
          </cell>
          <cell r="AN159">
            <v>8700</v>
          </cell>
          <cell r="AO159" t="str">
            <v>Financial Services</v>
          </cell>
          <cell r="AP159" t="str">
            <v>INVEb.ST</v>
          </cell>
        </row>
        <row r="160">
          <cell r="C160" t="str">
            <v>GB0033986497</v>
          </cell>
          <cell r="D160" t="str">
            <v>ITV</v>
          </cell>
          <cell r="E160" t="str">
            <v>London Stock Exchange</v>
          </cell>
          <cell r="F160" t="str">
            <v>UK</v>
          </cell>
          <cell r="G160" t="str">
            <v>GME</v>
          </cell>
          <cell r="H160" t="str">
            <v>IT</v>
          </cell>
          <cell r="I160" t="str">
            <v>ITU</v>
          </cell>
          <cell r="J160" t="str">
            <v>ITQ</v>
          </cell>
          <cell r="K160" t="str">
            <v>ITJ</v>
          </cell>
          <cell r="L160" t="str">
            <v>ITX</v>
          </cell>
          <cell r="M160" t="str">
            <v>GME</v>
          </cell>
          <cell r="N160" t="str">
            <v>ITX</v>
          </cell>
          <cell r="O160" t="str">
            <v/>
          </cell>
          <cell r="P160" t="str">
            <v/>
          </cell>
          <cell r="Q160" t="str">
            <v/>
          </cell>
          <cell r="R160" t="str">
            <v/>
          </cell>
          <cell r="S160" t="str">
            <v>GBX</v>
          </cell>
          <cell r="T160">
            <v>1000</v>
          </cell>
          <cell r="U160">
            <v>0.25</v>
          </cell>
          <cell r="V160">
            <v>250</v>
          </cell>
          <cell r="W160">
            <v>0.25</v>
          </cell>
          <cell r="X160">
            <v>0.25</v>
          </cell>
          <cell r="Y160" t="str">
            <v>OCP</v>
          </cell>
          <cell r="Z160">
            <v>1</v>
          </cell>
          <cell r="AA160">
            <v>99998</v>
          </cell>
          <cell r="AB160" t="str">
            <v>1 pence</v>
          </cell>
          <cell r="AC160" t="str">
            <v>Y</v>
          </cell>
          <cell r="AD160">
            <v>0.33333333333333331</v>
          </cell>
          <cell r="AE160">
            <v>0.70833333333333337</v>
          </cell>
          <cell r="AF160">
            <v>0.6875</v>
          </cell>
          <cell r="AG160">
            <v>0.72222222222222221</v>
          </cell>
          <cell r="AH160">
            <v>0.75</v>
          </cell>
          <cell r="AI160" t="str">
            <v>Expiry+1</v>
          </cell>
          <cell r="AJ160" t="str">
            <v>Expiry+4</v>
          </cell>
          <cell r="AK160" t="str">
            <v>Expiry+1</v>
          </cell>
          <cell r="AL160" t="str">
            <v>Expiry+4</v>
          </cell>
          <cell r="AM160" t="str">
            <v>CREST</v>
          </cell>
          <cell r="AN160">
            <v>5500</v>
          </cell>
          <cell r="AO160" t="str">
            <v>Media</v>
          </cell>
          <cell r="AP160" t="str">
            <v>ITV.L</v>
          </cell>
        </row>
        <row r="161">
          <cell r="C161" t="str">
            <v>GB00B019KW72</v>
          </cell>
          <cell r="D161" t="str">
            <v>SBRY</v>
          </cell>
          <cell r="E161" t="str">
            <v>London Stock Exchange</v>
          </cell>
          <cell r="F161" t="str">
            <v>UK</v>
          </cell>
          <cell r="G161" t="str">
            <v>SAN</v>
          </cell>
          <cell r="H161" t="str">
            <v>SA</v>
          </cell>
          <cell r="I161" t="str">
            <v>SAU</v>
          </cell>
          <cell r="J161" t="str">
            <v>SAQ</v>
          </cell>
          <cell r="K161" t="str">
            <v>SAJ</v>
          </cell>
          <cell r="L161" t="str">
            <v>SAX</v>
          </cell>
          <cell r="M161" t="str">
            <v>SAN</v>
          </cell>
          <cell r="N161" t="str">
            <v>SAX</v>
          </cell>
          <cell r="O161" t="str">
            <v/>
          </cell>
          <cell r="P161" t="str">
            <v/>
          </cell>
          <cell r="Q161" t="str">
            <v/>
          </cell>
          <cell r="R161" t="str">
            <v/>
          </cell>
          <cell r="S161" t="str">
            <v>GBX</v>
          </cell>
          <cell r="T161">
            <v>1000</v>
          </cell>
          <cell r="U161">
            <v>0.25</v>
          </cell>
          <cell r="V161">
            <v>250</v>
          </cell>
          <cell r="W161">
            <v>0.25</v>
          </cell>
          <cell r="X161">
            <v>0.25</v>
          </cell>
          <cell r="Y161" t="str">
            <v>OCP</v>
          </cell>
          <cell r="Z161">
            <v>1</v>
          </cell>
          <cell r="AA161">
            <v>99998</v>
          </cell>
          <cell r="AB161" t="str">
            <v>1 pence</v>
          </cell>
          <cell r="AC161" t="str">
            <v>Y</v>
          </cell>
          <cell r="AD161">
            <v>0.33333333333333331</v>
          </cell>
          <cell r="AE161">
            <v>0.70833333333333337</v>
          </cell>
          <cell r="AF161">
            <v>0.6875</v>
          </cell>
          <cell r="AG161">
            <v>0.72222222222222221</v>
          </cell>
          <cell r="AH161">
            <v>0.75</v>
          </cell>
          <cell r="AI161" t="str">
            <v>Expiry+1</v>
          </cell>
          <cell r="AJ161" t="str">
            <v>Expiry+4</v>
          </cell>
          <cell r="AK161" t="str">
            <v>Expiry+1</v>
          </cell>
          <cell r="AL161" t="str">
            <v>Expiry+4</v>
          </cell>
          <cell r="AM161" t="str">
            <v>CREST</v>
          </cell>
          <cell r="AN161">
            <v>5300</v>
          </cell>
          <cell r="AO161" t="str">
            <v>Retail</v>
          </cell>
          <cell r="AP161" t="str">
            <v>SBRY.L</v>
          </cell>
        </row>
        <row r="162">
          <cell r="C162" t="str">
            <v>DE0006275001</v>
          </cell>
          <cell r="D162" t="str">
            <v>KAR</v>
          </cell>
          <cell r="E162" t="str">
            <v>Deutsche Borse</v>
          </cell>
          <cell r="F162" t="str">
            <v>Germany</v>
          </cell>
          <cell r="G162" t="str">
            <v>KQL</v>
          </cell>
          <cell r="H162" t="str">
            <v>KQ</v>
          </cell>
          <cell r="I162" t="str">
            <v>KQU</v>
          </cell>
          <cell r="J162" t="str">
            <v>KQQ</v>
          </cell>
          <cell r="K162" t="str">
            <v>KQJ</v>
          </cell>
          <cell r="L162" t="str">
            <v>KQX</v>
          </cell>
          <cell r="M162" t="str">
            <v/>
          </cell>
          <cell r="N162" t="str">
            <v/>
          </cell>
          <cell r="O162" t="str">
            <v/>
          </cell>
          <cell r="P162" t="str">
            <v/>
          </cell>
          <cell r="Q162" t="str">
            <v/>
          </cell>
          <cell r="R162" t="str">
            <v/>
          </cell>
          <cell r="S162" t="str">
            <v>EUR</v>
          </cell>
          <cell r="T162">
            <v>100</v>
          </cell>
          <cell r="U162">
            <v>0.01</v>
          </cell>
          <cell r="V162">
            <v>1</v>
          </cell>
          <cell r="W162">
            <v>0.01</v>
          </cell>
          <cell r="X162">
            <v>0.01</v>
          </cell>
          <cell r="Y162" t="str">
            <v>OCP</v>
          </cell>
          <cell r="Z162">
            <v>0.01</v>
          </cell>
          <cell r="AA162">
            <v>999.98</v>
          </cell>
          <cell r="AB162" t="str">
            <v>1 cent</v>
          </cell>
          <cell r="AC162" t="str">
            <v>N</v>
          </cell>
          <cell r="AD162">
            <v>0.33333333333333331</v>
          </cell>
          <cell r="AE162">
            <v>0.70833333333333337</v>
          </cell>
          <cell r="AF162">
            <v>0.6875</v>
          </cell>
          <cell r="AG162">
            <v>0.72222222222222221</v>
          </cell>
          <cell r="AH162">
            <v>0.75</v>
          </cell>
          <cell r="AI162" t="str">
            <v>Expiry+1</v>
          </cell>
          <cell r="AJ162" t="str">
            <v>Expiry+4</v>
          </cell>
          <cell r="AK162" t="str">
            <v>Expiry+1</v>
          </cell>
          <cell r="AL162" t="str">
            <v>Expiry+4</v>
          </cell>
          <cell r="AM162" t="str">
            <v>Euroclear</v>
          </cell>
          <cell r="AN162">
            <v>5300</v>
          </cell>
          <cell r="AO162" t="str">
            <v>Retail</v>
          </cell>
          <cell r="AP162" t="str">
            <v>KARG.DE</v>
          </cell>
        </row>
        <row r="163">
          <cell r="C163" t="str">
            <v>BE0003565737</v>
          </cell>
          <cell r="D163" t="str">
            <v>KBC</v>
          </cell>
          <cell r="E163" t="str">
            <v>Euronext Brussels</v>
          </cell>
          <cell r="F163" t="str">
            <v>Belgium</v>
          </cell>
          <cell r="G163" t="str">
            <v>KBB</v>
          </cell>
          <cell r="H163" t="str">
            <v>KB</v>
          </cell>
          <cell r="I163" t="str">
            <v>KBU</v>
          </cell>
          <cell r="J163" t="str">
            <v>KBQ</v>
          </cell>
          <cell r="K163" t="str">
            <v>KBJ</v>
          </cell>
          <cell r="L163" t="str">
            <v>KBX</v>
          </cell>
          <cell r="M163" t="str">
            <v/>
          </cell>
          <cell r="N163" t="str">
            <v/>
          </cell>
          <cell r="O163" t="str">
            <v/>
          </cell>
          <cell r="P163" t="str">
            <v/>
          </cell>
          <cell r="Q163" t="str">
            <v>KBC</v>
          </cell>
          <cell r="R163" t="str">
            <v/>
          </cell>
          <cell r="S163" t="str">
            <v>EUR</v>
          </cell>
          <cell r="T163">
            <v>100</v>
          </cell>
          <cell r="U163">
            <v>0.01</v>
          </cell>
          <cell r="V163">
            <v>1</v>
          </cell>
          <cell r="W163">
            <v>0.01</v>
          </cell>
          <cell r="X163">
            <v>0.01</v>
          </cell>
          <cell r="Y163" t="str">
            <v>OCP</v>
          </cell>
          <cell r="Z163">
            <v>0.01</v>
          </cell>
          <cell r="AA163">
            <v>999.98</v>
          </cell>
          <cell r="AB163" t="str">
            <v>1 cent</v>
          </cell>
          <cell r="AC163" t="str">
            <v>N</v>
          </cell>
          <cell r="AD163">
            <v>0.33333333333333331</v>
          </cell>
          <cell r="AE163">
            <v>0.70833333333333337</v>
          </cell>
          <cell r="AF163">
            <v>0.6875</v>
          </cell>
          <cell r="AG163">
            <v>0.72222222222222221</v>
          </cell>
          <cell r="AH163">
            <v>0.75</v>
          </cell>
          <cell r="AI163" t="str">
            <v>Expiry+1</v>
          </cell>
          <cell r="AJ163" t="str">
            <v>Expiry+4</v>
          </cell>
          <cell r="AK163" t="str">
            <v>Expiry+1</v>
          </cell>
          <cell r="AL163" t="str">
            <v>Expiry+4</v>
          </cell>
          <cell r="AM163" t="str">
            <v>Euroclear</v>
          </cell>
          <cell r="AN163">
            <v>8300</v>
          </cell>
          <cell r="AO163" t="str">
            <v>Banks</v>
          </cell>
          <cell r="AP163" t="str">
            <v>KBKBt.BR</v>
          </cell>
        </row>
        <row r="164">
          <cell r="C164" t="str">
            <v>GB0033195214</v>
          </cell>
          <cell r="D164" t="str">
            <v>KGF</v>
          </cell>
          <cell r="E164" t="str">
            <v>London Stock Exchange</v>
          </cell>
          <cell r="F164" t="str">
            <v>UK</v>
          </cell>
          <cell r="G164" t="str">
            <v>KGF</v>
          </cell>
          <cell r="H164" t="str">
            <v>KG</v>
          </cell>
          <cell r="I164" t="str">
            <v>KGU</v>
          </cell>
          <cell r="J164" t="str">
            <v>KGQ</v>
          </cell>
          <cell r="K164" t="str">
            <v>KGJ</v>
          </cell>
          <cell r="L164" t="str">
            <v>KGX</v>
          </cell>
          <cell r="M164" t="str">
            <v>KGF</v>
          </cell>
          <cell r="N164" t="str">
            <v>KGX</v>
          </cell>
          <cell r="O164" t="str">
            <v/>
          </cell>
          <cell r="P164" t="str">
            <v/>
          </cell>
          <cell r="Q164" t="str">
            <v/>
          </cell>
          <cell r="R164" t="str">
            <v/>
          </cell>
          <cell r="S164" t="str">
            <v>GBX</v>
          </cell>
          <cell r="T164">
            <v>1000</v>
          </cell>
          <cell r="U164">
            <v>0.25</v>
          </cell>
          <cell r="V164">
            <v>250</v>
          </cell>
          <cell r="W164">
            <v>0.25</v>
          </cell>
          <cell r="X164">
            <v>0.25</v>
          </cell>
          <cell r="Y164" t="str">
            <v>OCP</v>
          </cell>
          <cell r="Z164">
            <v>1</v>
          </cell>
          <cell r="AA164">
            <v>99998</v>
          </cell>
          <cell r="AB164" t="str">
            <v>1 pence</v>
          </cell>
          <cell r="AC164" t="str">
            <v>Y</v>
          </cell>
          <cell r="AD164">
            <v>0.33333333333333331</v>
          </cell>
          <cell r="AE164">
            <v>0.70833333333333337</v>
          </cell>
          <cell r="AF164">
            <v>0.6875</v>
          </cell>
          <cell r="AG164">
            <v>0.72222222222222221</v>
          </cell>
          <cell r="AH164">
            <v>0.75</v>
          </cell>
          <cell r="AI164" t="str">
            <v>Expiry+1</v>
          </cell>
          <cell r="AJ164" t="str">
            <v>Expiry+4</v>
          </cell>
          <cell r="AK164" t="str">
            <v>Expiry+1</v>
          </cell>
          <cell r="AL164" t="str">
            <v>Expiry+4</v>
          </cell>
          <cell r="AM164" t="str">
            <v>CREST</v>
          </cell>
          <cell r="AN164">
            <v>5300</v>
          </cell>
          <cell r="AO164" t="str">
            <v>Retail</v>
          </cell>
          <cell r="AP164" t="str">
            <v>KGF.L</v>
          </cell>
        </row>
        <row r="165">
          <cell r="C165" t="str">
            <v>NL0000009538</v>
          </cell>
          <cell r="D165" t="str">
            <v>PHIA</v>
          </cell>
          <cell r="E165" t="str">
            <v>Euronext Amsterdam</v>
          </cell>
          <cell r="F165" t="str">
            <v>Netherlands</v>
          </cell>
          <cell r="G165" t="str">
            <v>AHL</v>
          </cell>
          <cell r="H165" t="str">
            <v>PH</v>
          </cell>
          <cell r="I165" t="str">
            <v>PHU</v>
          </cell>
          <cell r="J165" t="str">
            <v>PHQ</v>
          </cell>
          <cell r="K165" t="str">
            <v>PHJ</v>
          </cell>
          <cell r="L165" t="str">
            <v>PHX</v>
          </cell>
          <cell r="M165" t="str">
            <v/>
          </cell>
          <cell r="N165" t="str">
            <v/>
          </cell>
          <cell r="O165" t="str">
            <v/>
          </cell>
          <cell r="P165" t="str">
            <v/>
          </cell>
          <cell r="Q165" t="str">
            <v/>
          </cell>
          <cell r="R165" t="str">
            <v>PHI</v>
          </cell>
          <cell r="S165" t="str">
            <v>EUR</v>
          </cell>
          <cell r="T165">
            <v>100</v>
          </cell>
          <cell r="U165">
            <v>0.01</v>
          </cell>
          <cell r="V165">
            <v>1</v>
          </cell>
          <cell r="W165">
            <v>0.01</v>
          </cell>
          <cell r="X165">
            <v>0.01</v>
          </cell>
          <cell r="Y165" t="str">
            <v>OCP</v>
          </cell>
          <cell r="Z165">
            <v>0.01</v>
          </cell>
          <cell r="AA165">
            <v>999.98</v>
          </cell>
          <cell r="AB165" t="str">
            <v>1 cent</v>
          </cell>
          <cell r="AC165" t="str">
            <v>N</v>
          </cell>
          <cell r="AD165">
            <v>0.33333333333333331</v>
          </cell>
          <cell r="AE165">
            <v>0.70833333333333337</v>
          </cell>
          <cell r="AF165">
            <v>0.6875</v>
          </cell>
          <cell r="AG165">
            <v>0.72222222222222221</v>
          </cell>
          <cell r="AH165">
            <v>0.75</v>
          </cell>
          <cell r="AI165" t="str">
            <v>Expiry+1</v>
          </cell>
          <cell r="AJ165" t="str">
            <v>Expiry+4</v>
          </cell>
          <cell r="AK165" t="str">
            <v>Expiry+1</v>
          </cell>
          <cell r="AL165" t="str">
            <v>Expiry+4</v>
          </cell>
          <cell r="AM165" t="str">
            <v>Euroclear</v>
          </cell>
          <cell r="AN165">
            <v>3700</v>
          </cell>
          <cell r="AO165" t="str">
            <v>Personal &amp; Household Goods</v>
          </cell>
          <cell r="AP165" t="str">
            <v>PHG.AS</v>
          </cell>
        </row>
        <row r="166">
          <cell r="C166" t="str">
            <v>NL0000331817</v>
          </cell>
          <cell r="D166" t="str">
            <v>AH</v>
          </cell>
          <cell r="E166" t="str">
            <v>Euronext Amsterdam</v>
          </cell>
          <cell r="F166" t="str">
            <v>Netherlands</v>
          </cell>
          <cell r="G166" t="str">
            <v>PHI</v>
          </cell>
          <cell r="H166" t="str">
            <v>AH</v>
          </cell>
          <cell r="I166" t="str">
            <v>AHU</v>
          </cell>
          <cell r="J166" t="str">
            <v>AHQ</v>
          </cell>
          <cell r="K166" t="str">
            <v>AHJ</v>
          </cell>
          <cell r="L166" t="str">
            <v>AHX</v>
          </cell>
          <cell r="M166" t="str">
            <v/>
          </cell>
          <cell r="N166" t="str">
            <v/>
          </cell>
          <cell r="O166" t="str">
            <v/>
          </cell>
          <cell r="P166" t="str">
            <v/>
          </cell>
          <cell r="Q166" t="str">
            <v/>
          </cell>
          <cell r="R166" t="str">
            <v>AH</v>
          </cell>
          <cell r="S166" t="str">
            <v>EUR</v>
          </cell>
          <cell r="T166">
            <v>100</v>
          </cell>
          <cell r="U166">
            <v>0.01</v>
          </cell>
          <cell r="V166">
            <v>1</v>
          </cell>
          <cell r="W166">
            <v>0.01</v>
          </cell>
          <cell r="X166">
            <v>0.01</v>
          </cell>
          <cell r="Y166" t="str">
            <v>OCP</v>
          </cell>
          <cell r="Z166">
            <v>0.01</v>
          </cell>
          <cell r="AA166">
            <v>999.98</v>
          </cell>
          <cell r="AB166" t="str">
            <v>1 cent</v>
          </cell>
          <cell r="AC166" t="str">
            <v>N</v>
          </cell>
          <cell r="AD166">
            <v>0.33333333333333331</v>
          </cell>
          <cell r="AE166">
            <v>0.70833333333333337</v>
          </cell>
          <cell r="AF166">
            <v>0.6875</v>
          </cell>
          <cell r="AG166">
            <v>0.72222222222222221</v>
          </cell>
          <cell r="AH166">
            <v>0.75</v>
          </cell>
          <cell r="AI166" t="str">
            <v>Expiry+1</v>
          </cell>
          <cell r="AJ166" t="str">
            <v>Expiry+4</v>
          </cell>
          <cell r="AK166" t="str">
            <v>Expiry+1</v>
          </cell>
          <cell r="AL166" t="str">
            <v>Expiry+4</v>
          </cell>
          <cell r="AM166" t="str">
            <v>Euroclear</v>
          </cell>
          <cell r="AN166">
            <v>5300</v>
          </cell>
          <cell r="AO166" t="str">
            <v>Retail</v>
          </cell>
          <cell r="AP166" t="str">
            <v>AHLN.AS</v>
          </cell>
        </row>
        <row r="167">
          <cell r="C167" t="str">
            <v>NL0000009819</v>
          </cell>
          <cell r="D167" t="str">
            <v>DSM</v>
          </cell>
          <cell r="E167" t="str">
            <v>Euronext Amsterdam</v>
          </cell>
          <cell r="F167" t="str">
            <v>Netherlands</v>
          </cell>
          <cell r="G167" t="str">
            <v>DSM</v>
          </cell>
          <cell r="H167" t="str">
            <v>DS</v>
          </cell>
          <cell r="I167" t="str">
            <v>DSU</v>
          </cell>
          <cell r="J167" t="str">
            <v>DSQ</v>
          </cell>
          <cell r="K167" t="str">
            <v>DSJ</v>
          </cell>
          <cell r="L167" t="str">
            <v>DSX</v>
          </cell>
          <cell r="M167" t="str">
            <v/>
          </cell>
          <cell r="N167" t="str">
            <v/>
          </cell>
          <cell r="O167" t="str">
            <v/>
          </cell>
          <cell r="P167" t="str">
            <v/>
          </cell>
          <cell r="Q167" t="str">
            <v/>
          </cell>
          <cell r="R167" t="str">
            <v>DSM</v>
          </cell>
          <cell r="S167" t="str">
            <v>EUR</v>
          </cell>
          <cell r="T167">
            <v>100</v>
          </cell>
          <cell r="U167">
            <v>0.01</v>
          </cell>
          <cell r="V167">
            <v>1</v>
          </cell>
          <cell r="W167">
            <v>0.01</v>
          </cell>
          <cell r="X167">
            <v>0.01</v>
          </cell>
          <cell r="Y167" t="str">
            <v>OCP</v>
          </cell>
          <cell r="Z167">
            <v>0.01</v>
          </cell>
          <cell r="AA167">
            <v>999.98</v>
          </cell>
          <cell r="AB167" t="str">
            <v>1 cent</v>
          </cell>
          <cell r="AC167" t="str">
            <v>N</v>
          </cell>
          <cell r="AD167">
            <v>0.33333333333333331</v>
          </cell>
          <cell r="AE167">
            <v>0.70833333333333337</v>
          </cell>
          <cell r="AF167">
            <v>0.6875</v>
          </cell>
          <cell r="AG167">
            <v>0.72222222222222221</v>
          </cell>
          <cell r="AH167">
            <v>0.75</v>
          </cell>
          <cell r="AI167" t="str">
            <v>Expiry+1</v>
          </cell>
          <cell r="AJ167" t="str">
            <v>Expiry+4</v>
          </cell>
          <cell r="AK167" t="str">
            <v>Expiry+1</v>
          </cell>
          <cell r="AL167" t="str">
            <v>Expiry+4</v>
          </cell>
          <cell r="AM167" t="str">
            <v>Euroclear</v>
          </cell>
          <cell r="AN167">
            <v>5300</v>
          </cell>
          <cell r="AO167" t="str">
            <v>Retail</v>
          </cell>
          <cell r="AP167" t="str">
            <v>DSMN.AS</v>
          </cell>
        </row>
        <row r="168">
          <cell r="C168" t="str">
            <v>FR0000120537</v>
          </cell>
          <cell r="D168" t="str">
            <v>LG</v>
          </cell>
          <cell r="E168" t="str">
            <v>Euronext Paris</v>
          </cell>
          <cell r="F168" t="str">
            <v>France</v>
          </cell>
          <cell r="G168" t="str">
            <v>LG</v>
          </cell>
          <cell r="H168" t="str">
            <v>LA</v>
          </cell>
          <cell r="I168" t="str">
            <v>LAU</v>
          </cell>
          <cell r="J168" t="str">
            <v>LAQ</v>
          </cell>
          <cell r="K168" t="str">
            <v>LAJ</v>
          </cell>
          <cell r="L168" t="str">
            <v>LAX</v>
          </cell>
          <cell r="M168" t="str">
            <v/>
          </cell>
          <cell r="N168" t="str">
            <v/>
          </cell>
          <cell r="O168" t="str">
            <v>LG1</v>
          </cell>
          <cell r="Q168" t="str">
            <v/>
          </cell>
          <cell r="R168" t="str">
            <v/>
          </cell>
          <cell r="S168" t="str">
            <v>EUR</v>
          </cell>
          <cell r="T168">
            <v>100</v>
          </cell>
          <cell r="U168">
            <v>0.01</v>
          </cell>
          <cell r="V168">
            <v>1</v>
          </cell>
          <cell r="W168">
            <v>0.01</v>
          </cell>
          <cell r="X168">
            <v>0.01</v>
          </cell>
          <cell r="Y168" t="str">
            <v>OCP</v>
          </cell>
          <cell r="Z168">
            <v>0.01</v>
          </cell>
          <cell r="AA168">
            <v>999.98</v>
          </cell>
          <cell r="AB168" t="str">
            <v>1 cent</v>
          </cell>
          <cell r="AC168" t="str">
            <v>N</v>
          </cell>
          <cell r="AD168">
            <v>0.33333333333333331</v>
          </cell>
          <cell r="AE168">
            <v>0.70833333333333337</v>
          </cell>
          <cell r="AF168">
            <v>0.6875</v>
          </cell>
          <cell r="AG168">
            <v>0.72222222222222221</v>
          </cell>
          <cell r="AH168">
            <v>0.75</v>
          </cell>
          <cell r="AI168" t="str">
            <v>Expiry+1</v>
          </cell>
          <cell r="AJ168" t="str">
            <v>Expiry+4</v>
          </cell>
          <cell r="AK168" t="str">
            <v>Expiry+1</v>
          </cell>
          <cell r="AL168" t="str">
            <v>Expiry+4</v>
          </cell>
          <cell r="AM168" t="str">
            <v>Euroclear</v>
          </cell>
          <cell r="AN168">
            <v>2300</v>
          </cell>
          <cell r="AO168" t="str">
            <v>Construction &amp; Materials</v>
          </cell>
          <cell r="AP168" t="str">
            <v>LAFP.PA</v>
          </cell>
        </row>
        <row r="169">
          <cell r="C169" t="str">
            <v>FR0000130213</v>
          </cell>
          <cell r="D169" t="str">
            <v>MMB</v>
          </cell>
          <cell r="E169" t="str">
            <v>Euronext Paris</v>
          </cell>
          <cell r="F169" t="str">
            <v>France</v>
          </cell>
          <cell r="G169" t="str">
            <v>MMB</v>
          </cell>
          <cell r="H169" t="str">
            <v>MM</v>
          </cell>
          <cell r="I169" t="str">
            <v>MMU</v>
          </cell>
          <cell r="J169" t="str">
            <v>MMQ</v>
          </cell>
          <cell r="K169" t="str">
            <v>MMJ</v>
          </cell>
          <cell r="L169" t="str">
            <v>MMX</v>
          </cell>
          <cell r="M169" t="str">
            <v/>
          </cell>
          <cell r="N169" t="str">
            <v/>
          </cell>
          <cell r="O169" t="str">
            <v>MM1</v>
          </cell>
          <cell r="Q169" t="str">
            <v/>
          </cell>
          <cell r="R169" t="str">
            <v/>
          </cell>
          <cell r="S169" t="str">
            <v>EUR</v>
          </cell>
          <cell r="T169">
            <v>100</v>
          </cell>
          <cell r="U169">
            <v>0.01</v>
          </cell>
          <cell r="V169">
            <v>1</v>
          </cell>
          <cell r="W169">
            <v>0.01</v>
          </cell>
          <cell r="X169">
            <v>0.01</v>
          </cell>
          <cell r="Y169" t="str">
            <v>OCP</v>
          </cell>
          <cell r="Z169">
            <v>0.01</v>
          </cell>
          <cell r="AA169">
            <v>999.98</v>
          </cell>
          <cell r="AB169" t="str">
            <v>1 cent</v>
          </cell>
          <cell r="AC169" t="str">
            <v>N</v>
          </cell>
          <cell r="AD169">
            <v>0.33333333333333331</v>
          </cell>
          <cell r="AE169">
            <v>0.70833333333333337</v>
          </cell>
          <cell r="AF169">
            <v>0.6875</v>
          </cell>
          <cell r="AG169">
            <v>0.72222222222222221</v>
          </cell>
          <cell r="AH169">
            <v>0.75</v>
          </cell>
          <cell r="AI169" t="str">
            <v>Expiry+1</v>
          </cell>
          <cell r="AJ169" t="str">
            <v>Expiry+4</v>
          </cell>
          <cell r="AK169" t="str">
            <v>Expiry+1</v>
          </cell>
          <cell r="AL169" t="str">
            <v>Expiry+4</v>
          </cell>
          <cell r="AM169" t="str">
            <v>Euroclear</v>
          </cell>
          <cell r="AN169">
            <v>5500</v>
          </cell>
          <cell r="AO169" t="str">
            <v>Media</v>
          </cell>
          <cell r="AP169" t="str">
            <v>LAGA.PA</v>
          </cell>
        </row>
        <row r="170">
          <cell r="C170" t="str">
            <v>GB0031809436</v>
          </cell>
          <cell r="D170" t="str">
            <v>LAND</v>
          </cell>
          <cell r="E170" t="str">
            <v>London Stock Exchange</v>
          </cell>
          <cell r="F170" t="str">
            <v>UK</v>
          </cell>
          <cell r="G170" t="str">
            <v>LS</v>
          </cell>
          <cell r="H170" t="str">
            <v>LS</v>
          </cell>
          <cell r="I170" t="str">
            <v>LSU</v>
          </cell>
          <cell r="J170" t="str">
            <v>LSQ</v>
          </cell>
          <cell r="K170" t="str">
            <v>LSJ</v>
          </cell>
          <cell r="L170" t="str">
            <v>LSX</v>
          </cell>
          <cell r="M170" t="str">
            <v>LS</v>
          </cell>
          <cell r="N170" t="str">
            <v>LSX</v>
          </cell>
          <cell r="O170" t="str">
            <v/>
          </cell>
          <cell r="Q170" t="str">
            <v/>
          </cell>
          <cell r="R170" t="str">
            <v/>
          </cell>
          <cell r="S170" t="str">
            <v>GBX</v>
          </cell>
          <cell r="T170">
            <v>1000</v>
          </cell>
          <cell r="U170">
            <v>0.5</v>
          </cell>
          <cell r="V170">
            <v>500</v>
          </cell>
          <cell r="W170">
            <v>0.5</v>
          </cell>
          <cell r="X170">
            <v>0.5</v>
          </cell>
          <cell r="Y170" t="str">
            <v>OCP</v>
          </cell>
          <cell r="Z170">
            <v>1</v>
          </cell>
          <cell r="AA170">
            <v>99998</v>
          </cell>
          <cell r="AB170" t="str">
            <v>1 pence</v>
          </cell>
          <cell r="AC170" t="str">
            <v>Y</v>
          </cell>
          <cell r="AD170">
            <v>0.33333333333333331</v>
          </cell>
          <cell r="AE170">
            <v>0.70833333333333337</v>
          </cell>
          <cell r="AF170">
            <v>0.6875</v>
          </cell>
          <cell r="AG170">
            <v>0.72222222222222221</v>
          </cell>
          <cell r="AH170">
            <v>0.75</v>
          </cell>
          <cell r="AI170" t="str">
            <v>Expiry+1</v>
          </cell>
          <cell r="AJ170" t="str">
            <v>Expiry+4</v>
          </cell>
          <cell r="AK170" t="str">
            <v>Expiry+1</v>
          </cell>
          <cell r="AL170" t="str">
            <v>Expiry+4</v>
          </cell>
          <cell r="AM170" t="str">
            <v>CREST</v>
          </cell>
          <cell r="AN170">
            <v>8700</v>
          </cell>
          <cell r="AO170" t="str">
            <v>Financial Services</v>
          </cell>
          <cell r="AP170" t="str">
            <v>LAND.L</v>
          </cell>
        </row>
        <row r="171">
          <cell r="C171" t="str">
            <v>GB0005603997</v>
          </cell>
          <cell r="D171" t="str">
            <v>LGEN</v>
          </cell>
          <cell r="E171" t="str">
            <v>London Stock Exchange</v>
          </cell>
          <cell r="F171" t="str">
            <v>UK</v>
          </cell>
          <cell r="G171" t="str">
            <v>LGE</v>
          </cell>
          <cell r="H171" t="str">
            <v>LG</v>
          </cell>
          <cell r="I171" t="str">
            <v>LGU</v>
          </cell>
          <cell r="J171" t="str">
            <v>LGQ</v>
          </cell>
          <cell r="K171" t="str">
            <v>LGJ</v>
          </cell>
          <cell r="L171" t="str">
            <v>LGX</v>
          </cell>
          <cell r="M171" t="str">
            <v>LGE</v>
          </cell>
          <cell r="N171" t="str">
            <v>LGX</v>
          </cell>
          <cell r="O171" t="str">
            <v/>
          </cell>
          <cell r="P171" t="str">
            <v/>
          </cell>
          <cell r="Q171" t="str">
            <v/>
          </cell>
          <cell r="R171" t="str">
            <v/>
          </cell>
          <cell r="S171" t="str">
            <v>GBX</v>
          </cell>
          <cell r="T171">
            <v>1000</v>
          </cell>
          <cell r="U171">
            <v>0.25</v>
          </cell>
          <cell r="V171">
            <v>250</v>
          </cell>
          <cell r="W171">
            <v>0.25</v>
          </cell>
          <cell r="X171">
            <v>0.25</v>
          </cell>
          <cell r="Y171" t="str">
            <v>OCP</v>
          </cell>
          <cell r="Z171">
            <v>1</v>
          </cell>
          <cell r="AA171">
            <v>99998</v>
          </cell>
          <cell r="AB171" t="str">
            <v>1 pence</v>
          </cell>
          <cell r="AC171" t="str">
            <v>Y</v>
          </cell>
          <cell r="AD171">
            <v>0.33333333333333331</v>
          </cell>
          <cell r="AE171">
            <v>0.70833333333333337</v>
          </cell>
          <cell r="AF171">
            <v>0.6875</v>
          </cell>
          <cell r="AG171">
            <v>0.72222222222222221</v>
          </cell>
          <cell r="AH171">
            <v>0.75</v>
          </cell>
          <cell r="AI171" t="str">
            <v>Expiry+1</v>
          </cell>
          <cell r="AJ171" t="str">
            <v>Expiry+4</v>
          </cell>
          <cell r="AK171" t="str">
            <v>Expiry+1</v>
          </cell>
          <cell r="AL171" t="str">
            <v>Expiry+4</v>
          </cell>
          <cell r="AM171" t="str">
            <v>CREST</v>
          </cell>
          <cell r="AN171">
            <v>8500</v>
          </cell>
          <cell r="AO171" t="str">
            <v>Insurance</v>
          </cell>
          <cell r="AP171" t="str">
            <v>LGEN.L</v>
          </cell>
        </row>
        <row r="172">
          <cell r="C172" t="str">
            <v>DE0006483001</v>
          </cell>
          <cell r="D172" t="str">
            <v>LIN</v>
          </cell>
          <cell r="E172" t="str">
            <v>Deutsche Borse</v>
          </cell>
          <cell r="F172" t="str">
            <v>Germany</v>
          </cell>
          <cell r="G172" t="str">
            <v>LI</v>
          </cell>
          <cell r="H172" t="str">
            <v>LI</v>
          </cell>
          <cell r="I172" t="str">
            <v>LIU</v>
          </cell>
          <cell r="J172" t="str">
            <v>LIQ</v>
          </cell>
          <cell r="K172" t="str">
            <v>LIJ</v>
          </cell>
          <cell r="L172" t="str">
            <v>LIX</v>
          </cell>
          <cell r="M172" t="str">
            <v/>
          </cell>
          <cell r="N172" t="str">
            <v/>
          </cell>
          <cell r="O172" t="str">
            <v/>
          </cell>
          <cell r="P172" t="str">
            <v/>
          </cell>
          <cell r="Q172" t="str">
            <v/>
          </cell>
          <cell r="R172" t="str">
            <v/>
          </cell>
          <cell r="S172" t="str">
            <v>EUR</v>
          </cell>
          <cell r="T172">
            <v>100</v>
          </cell>
          <cell r="U172">
            <v>0.01</v>
          </cell>
          <cell r="V172">
            <v>1</v>
          </cell>
          <cell r="W172">
            <v>0.01</v>
          </cell>
          <cell r="X172">
            <v>0.01</v>
          </cell>
          <cell r="Y172" t="str">
            <v>OCP</v>
          </cell>
          <cell r="Z172">
            <v>0.01</v>
          </cell>
          <cell r="AA172">
            <v>999.98</v>
          </cell>
          <cell r="AB172" t="str">
            <v>1 cent</v>
          </cell>
          <cell r="AC172" t="str">
            <v>N</v>
          </cell>
          <cell r="AD172">
            <v>0.33333333333333331</v>
          </cell>
          <cell r="AE172">
            <v>0.70833333333333337</v>
          </cell>
          <cell r="AF172">
            <v>0.6875</v>
          </cell>
          <cell r="AG172">
            <v>0.72222222222222221</v>
          </cell>
          <cell r="AH172">
            <v>0.75</v>
          </cell>
          <cell r="AI172" t="str">
            <v>Expiry+1</v>
          </cell>
          <cell r="AJ172" t="str">
            <v>Expiry+4</v>
          </cell>
          <cell r="AK172" t="str">
            <v>Expiry+1</v>
          </cell>
          <cell r="AL172" t="str">
            <v>Expiry+4</v>
          </cell>
          <cell r="AM172" t="str">
            <v>Euroclear</v>
          </cell>
          <cell r="AN172">
            <v>1300</v>
          </cell>
          <cell r="AO172" t="str">
            <v>Chemicals</v>
          </cell>
          <cell r="AP172" t="str">
            <v>LING.DE</v>
          </cell>
        </row>
        <row r="173">
          <cell r="C173" t="str">
            <v>GB0008706128</v>
          </cell>
          <cell r="D173" t="str">
            <v>LLOY</v>
          </cell>
          <cell r="E173" t="str">
            <v>London Stock Exchange</v>
          </cell>
          <cell r="F173" t="str">
            <v>UK</v>
          </cell>
          <cell r="G173" t="str">
            <v>TSB</v>
          </cell>
          <cell r="H173" t="str">
            <v>LL</v>
          </cell>
          <cell r="I173" t="str">
            <v>LLU</v>
          </cell>
          <cell r="J173" t="str">
            <v>LLQ</v>
          </cell>
          <cell r="K173" t="str">
            <v>LLJ</v>
          </cell>
          <cell r="L173" t="str">
            <v>LLX</v>
          </cell>
          <cell r="M173" t="str">
            <v>TSB</v>
          </cell>
          <cell r="N173" t="str">
            <v>LLX</v>
          </cell>
          <cell r="O173" t="str">
            <v/>
          </cell>
          <cell r="P173" t="str">
            <v/>
          </cell>
          <cell r="Q173" t="str">
            <v/>
          </cell>
          <cell r="R173" t="str">
            <v/>
          </cell>
          <cell r="S173" t="str">
            <v>GBX</v>
          </cell>
          <cell r="T173">
            <v>1000</v>
          </cell>
          <cell r="U173">
            <v>0.25</v>
          </cell>
          <cell r="V173">
            <v>250</v>
          </cell>
          <cell r="W173">
            <v>0.25</v>
          </cell>
          <cell r="X173">
            <v>0.25</v>
          </cell>
          <cell r="Y173" t="str">
            <v>OCP</v>
          </cell>
          <cell r="Z173">
            <v>1</v>
          </cell>
          <cell r="AA173">
            <v>99998</v>
          </cell>
          <cell r="AB173" t="str">
            <v>1 pence</v>
          </cell>
          <cell r="AC173" t="str">
            <v>Y</v>
          </cell>
          <cell r="AD173">
            <v>0.33333333333333331</v>
          </cell>
          <cell r="AE173">
            <v>0.70833333333333337</v>
          </cell>
          <cell r="AF173">
            <v>0.6875</v>
          </cell>
          <cell r="AG173">
            <v>0.72222222222222221</v>
          </cell>
          <cell r="AH173">
            <v>0.75</v>
          </cell>
          <cell r="AI173" t="str">
            <v>Expiry+1</v>
          </cell>
          <cell r="AJ173" t="str">
            <v>Expiry+4</v>
          </cell>
          <cell r="AK173" t="str">
            <v>Expiry+1</v>
          </cell>
          <cell r="AL173" t="str">
            <v>Expiry+4</v>
          </cell>
          <cell r="AM173" t="str">
            <v>CREST</v>
          </cell>
          <cell r="AN173">
            <v>8300</v>
          </cell>
          <cell r="AO173" t="str">
            <v>Banks</v>
          </cell>
          <cell r="AP173" t="str">
            <v>LLOY.L</v>
          </cell>
        </row>
        <row r="174">
          <cell r="C174" t="str">
            <v>FR0000120321</v>
          </cell>
          <cell r="D174" t="str">
            <v>OR</v>
          </cell>
          <cell r="E174" t="str">
            <v>Euronext Paris</v>
          </cell>
          <cell r="F174" t="str">
            <v>France</v>
          </cell>
          <cell r="G174" t="str">
            <v>OR</v>
          </cell>
          <cell r="H174" t="str">
            <v>OR</v>
          </cell>
          <cell r="I174" t="str">
            <v>ORU</v>
          </cell>
          <cell r="J174" t="str">
            <v>ORQ</v>
          </cell>
          <cell r="K174" t="str">
            <v>ORJ</v>
          </cell>
          <cell r="L174" t="str">
            <v>ORX</v>
          </cell>
          <cell r="M174" t="str">
            <v/>
          </cell>
          <cell r="N174" t="str">
            <v/>
          </cell>
          <cell r="O174" t="str">
            <v>OR1</v>
          </cell>
          <cell r="Q174" t="str">
            <v/>
          </cell>
          <cell r="R174" t="str">
            <v/>
          </cell>
          <cell r="S174" t="str">
            <v>EUR</v>
          </cell>
          <cell r="T174">
            <v>100</v>
          </cell>
          <cell r="U174">
            <v>0.01</v>
          </cell>
          <cell r="V174">
            <v>1</v>
          </cell>
          <cell r="W174">
            <v>0.01</v>
          </cell>
          <cell r="X174">
            <v>0.01</v>
          </cell>
          <cell r="Y174" t="str">
            <v>OCP</v>
          </cell>
          <cell r="Z174">
            <v>0.01</v>
          </cell>
          <cell r="AA174">
            <v>999.98</v>
          </cell>
          <cell r="AB174" t="str">
            <v>1 cent</v>
          </cell>
          <cell r="AC174" t="str">
            <v>N</v>
          </cell>
          <cell r="AD174">
            <v>0.33333333333333331</v>
          </cell>
          <cell r="AE174">
            <v>0.70833333333333337</v>
          </cell>
          <cell r="AF174">
            <v>0.6875</v>
          </cell>
          <cell r="AG174">
            <v>0.72222222222222221</v>
          </cell>
          <cell r="AH174">
            <v>0.75</v>
          </cell>
          <cell r="AI174" t="str">
            <v>Expiry+1</v>
          </cell>
          <cell r="AJ174" t="str">
            <v>Expiry+4</v>
          </cell>
          <cell r="AK174" t="str">
            <v>Expiry+1</v>
          </cell>
          <cell r="AL174" t="str">
            <v>Expiry+4</v>
          </cell>
          <cell r="AM174" t="str">
            <v>Euroclear</v>
          </cell>
          <cell r="AN174">
            <v>3700</v>
          </cell>
          <cell r="AO174" t="str">
            <v>Personal &amp; Household Goods</v>
          </cell>
          <cell r="AP174" t="str">
            <v>OREP.PA</v>
          </cell>
        </row>
        <row r="175">
          <cell r="C175" t="str">
            <v>IT0001479374</v>
          </cell>
          <cell r="D175" t="str">
            <v>LUX</v>
          </cell>
          <cell r="E175" t="str">
            <v>Borsa Italiana</v>
          </cell>
          <cell r="F175" t="str">
            <v>Italy</v>
          </cell>
          <cell r="G175" t="str">
            <v>LXG</v>
          </cell>
          <cell r="H175" t="str">
            <v>LU</v>
          </cell>
          <cell r="I175" t="str">
            <v>n/a</v>
          </cell>
          <cell r="J175" t="str">
            <v>LUQ</v>
          </cell>
          <cell r="K175" t="str">
            <v>n/a</v>
          </cell>
          <cell r="L175" t="str">
            <v>LUX</v>
          </cell>
          <cell r="M175" t="str">
            <v/>
          </cell>
          <cell r="N175" t="str">
            <v/>
          </cell>
          <cell r="O175" t="str">
            <v/>
          </cell>
          <cell r="P175" t="str">
            <v/>
          </cell>
          <cell r="Q175" t="str">
            <v/>
          </cell>
          <cell r="R175" t="str">
            <v/>
          </cell>
          <cell r="S175" t="str">
            <v>EUR</v>
          </cell>
          <cell r="T175">
            <v>1000</v>
          </cell>
          <cell r="U175">
            <v>1E-3</v>
          </cell>
          <cell r="V175">
            <v>1</v>
          </cell>
          <cell r="W175">
            <v>1E-3</v>
          </cell>
          <cell r="X175">
            <v>1E-3</v>
          </cell>
          <cell r="Y175" t="str">
            <v>OCP</v>
          </cell>
          <cell r="Z175">
            <v>0.01</v>
          </cell>
          <cell r="AA175">
            <v>999.98</v>
          </cell>
          <cell r="AB175" t="str">
            <v>1 cent</v>
          </cell>
          <cell r="AC175" t="str">
            <v>N</v>
          </cell>
          <cell r="AD175">
            <v>0.33333333333333331</v>
          </cell>
          <cell r="AE175">
            <v>0.70833333333333337</v>
          </cell>
          <cell r="AF175">
            <v>0.6875</v>
          </cell>
          <cell r="AG175">
            <v>0.72222222222222221</v>
          </cell>
          <cell r="AH175">
            <v>0.75</v>
          </cell>
          <cell r="AI175" t="str">
            <v>n/a</v>
          </cell>
          <cell r="AJ175" t="str">
            <v>Expiry+4</v>
          </cell>
          <cell r="AK175" t="str">
            <v>n/a</v>
          </cell>
          <cell r="AL175" t="str">
            <v>Expiry+4</v>
          </cell>
          <cell r="AM175" t="str">
            <v>Euroclear</v>
          </cell>
          <cell r="AN175">
            <v>3700</v>
          </cell>
          <cell r="AO175" t="str">
            <v>Personal &amp; Household Goods</v>
          </cell>
          <cell r="AP175" t="str">
            <v>LUX.MI</v>
          </cell>
        </row>
        <row r="176">
          <cell r="C176" t="str">
            <v>FR0000121014</v>
          </cell>
          <cell r="D176" t="str">
            <v>MC</v>
          </cell>
          <cell r="E176" t="str">
            <v>Euronext Paris</v>
          </cell>
          <cell r="F176" t="str">
            <v>France</v>
          </cell>
          <cell r="G176" t="str">
            <v>MC</v>
          </cell>
          <cell r="H176" t="str">
            <v>MD</v>
          </cell>
          <cell r="I176" t="str">
            <v>MDU</v>
          </cell>
          <cell r="J176" t="str">
            <v>MDQ</v>
          </cell>
          <cell r="K176" t="str">
            <v>MDJ</v>
          </cell>
          <cell r="L176" t="str">
            <v>MDX</v>
          </cell>
          <cell r="M176" t="str">
            <v/>
          </cell>
          <cell r="N176" t="str">
            <v/>
          </cell>
          <cell r="O176" t="str">
            <v>MC1</v>
          </cell>
          <cell r="Q176" t="str">
            <v/>
          </cell>
          <cell r="R176" t="str">
            <v/>
          </cell>
          <cell r="S176" t="str">
            <v>EUR</v>
          </cell>
          <cell r="T176">
            <v>100</v>
          </cell>
          <cell r="U176">
            <v>0.01</v>
          </cell>
          <cell r="V176">
            <v>1</v>
          </cell>
          <cell r="W176">
            <v>0.01</v>
          </cell>
          <cell r="X176">
            <v>0.01</v>
          </cell>
          <cell r="Y176" t="str">
            <v>OCP</v>
          </cell>
          <cell r="Z176">
            <v>0.01</v>
          </cell>
          <cell r="AA176">
            <v>999.98</v>
          </cell>
          <cell r="AB176" t="str">
            <v>1 cent</v>
          </cell>
          <cell r="AC176" t="str">
            <v>N</v>
          </cell>
          <cell r="AD176">
            <v>0.33333333333333331</v>
          </cell>
          <cell r="AE176">
            <v>0.70833333333333337</v>
          </cell>
          <cell r="AF176">
            <v>0.6875</v>
          </cell>
          <cell r="AG176">
            <v>0.72222222222222221</v>
          </cell>
          <cell r="AH176">
            <v>0.75</v>
          </cell>
          <cell r="AI176" t="str">
            <v>Expiry+1</v>
          </cell>
          <cell r="AJ176" t="str">
            <v>Expiry+4</v>
          </cell>
          <cell r="AK176" t="str">
            <v>Expiry+1</v>
          </cell>
          <cell r="AL176" t="str">
            <v>Expiry+4</v>
          </cell>
          <cell r="AM176" t="str">
            <v>Euroclear</v>
          </cell>
          <cell r="AN176">
            <v>3700</v>
          </cell>
          <cell r="AO176" t="str">
            <v>Personal &amp; Household Goods</v>
          </cell>
          <cell r="AP176" t="str">
            <v>LVMH.PA</v>
          </cell>
        </row>
        <row r="177">
          <cell r="C177" t="str">
            <v>DE0005937007</v>
          </cell>
          <cell r="D177" t="str">
            <v>MAN</v>
          </cell>
          <cell r="E177" t="str">
            <v>Deutsche Borse</v>
          </cell>
          <cell r="F177" t="str">
            <v>Germany</v>
          </cell>
          <cell r="G177" t="str">
            <v>MN</v>
          </cell>
          <cell r="H177" t="str">
            <v>MJ</v>
          </cell>
          <cell r="I177" t="str">
            <v>MJU</v>
          </cell>
          <cell r="J177" t="str">
            <v>MJQ</v>
          </cell>
          <cell r="K177" t="str">
            <v>MJJ</v>
          </cell>
          <cell r="L177" t="str">
            <v>MJX</v>
          </cell>
          <cell r="M177" t="str">
            <v/>
          </cell>
          <cell r="N177" t="str">
            <v/>
          </cell>
          <cell r="O177" t="str">
            <v/>
          </cell>
          <cell r="P177" t="str">
            <v/>
          </cell>
          <cell r="Q177" t="str">
            <v/>
          </cell>
          <cell r="R177" t="str">
            <v/>
          </cell>
          <cell r="S177" t="str">
            <v>EUR</v>
          </cell>
          <cell r="T177">
            <v>100</v>
          </cell>
          <cell r="U177">
            <v>0.01</v>
          </cell>
          <cell r="V177">
            <v>1</v>
          </cell>
          <cell r="W177">
            <v>0.01</v>
          </cell>
          <cell r="X177">
            <v>0.01</v>
          </cell>
          <cell r="Y177" t="str">
            <v>OCP</v>
          </cell>
          <cell r="Z177">
            <v>0.01</v>
          </cell>
          <cell r="AA177">
            <v>999.98</v>
          </cell>
          <cell r="AB177" t="str">
            <v>1 cent</v>
          </cell>
          <cell r="AC177" t="str">
            <v>N</v>
          </cell>
          <cell r="AD177">
            <v>0.33333333333333331</v>
          </cell>
          <cell r="AE177">
            <v>0.70833333333333337</v>
          </cell>
          <cell r="AF177">
            <v>0.6875</v>
          </cell>
          <cell r="AG177">
            <v>0.72222222222222221</v>
          </cell>
          <cell r="AH177">
            <v>0.75</v>
          </cell>
          <cell r="AI177" t="str">
            <v>Expiry+1</v>
          </cell>
          <cell r="AJ177" t="str">
            <v>Expiry+4</v>
          </cell>
          <cell r="AK177" t="str">
            <v>Expiry+1</v>
          </cell>
          <cell r="AL177" t="str">
            <v>Expiry+4</v>
          </cell>
          <cell r="AM177" t="str">
            <v>Euroclear</v>
          </cell>
          <cell r="AN177">
            <v>2700</v>
          </cell>
          <cell r="AO177" t="str">
            <v>Industrial Goods &amp; Services</v>
          </cell>
          <cell r="AP177" t="str">
            <v>MANG.DE</v>
          </cell>
        </row>
        <row r="178">
          <cell r="C178" t="str">
            <v>GB0002944055</v>
          </cell>
          <cell r="D178" t="str">
            <v>EMG</v>
          </cell>
          <cell r="E178" t="str">
            <v>London Stock Exchange</v>
          </cell>
          <cell r="F178" t="str">
            <v>UK</v>
          </cell>
          <cell r="G178" t="str">
            <v>EMG</v>
          </cell>
          <cell r="H178" t="str">
            <v>EW</v>
          </cell>
          <cell r="I178" t="str">
            <v>EWU</v>
          </cell>
          <cell r="J178" t="str">
            <v>EWQ</v>
          </cell>
          <cell r="K178" t="str">
            <v>EWJ</v>
          </cell>
          <cell r="L178" t="str">
            <v>EWX</v>
          </cell>
          <cell r="M178" t="str">
            <v>EMG</v>
          </cell>
          <cell r="N178" t="str">
            <v/>
          </cell>
          <cell r="O178" t="str">
            <v/>
          </cell>
          <cell r="P178" t="str">
            <v/>
          </cell>
          <cell r="Q178" t="str">
            <v/>
          </cell>
          <cell r="R178" t="str">
            <v/>
          </cell>
          <cell r="S178" t="str">
            <v>GBX</v>
          </cell>
          <cell r="T178">
            <v>1000</v>
          </cell>
          <cell r="U178">
            <v>0.5</v>
          </cell>
          <cell r="V178">
            <v>500</v>
          </cell>
          <cell r="W178">
            <v>0.5</v>
          </cell>
          <cell r="X178">
            <v>0.5</v>
          </cell>
          <cell r="Y178" t="str">
            <v>OCP</v>
          </cell>
          <cell r="Z178">
            <v>1</v>
          </cell>
          <cell r="AA178">
            <v>99998</v>
          </cell>
          <cell r="AB178" t="str">
            <v>1 pence</v>
          </cell>
          <cell r="AC178" t="str">
            <v>Y</v>
          </cell>
          <cell r="AD178">
            <v>0.33333333333333331</v>
          </cell>
          <cell r="AE178">
            <v>0.70833333333333337</v>
          </cell>
          <cell r="AF178">
            <v>0.6875</v>
          </cell>
          <cell r="AG178">
            <v>0.72222222222222221</v>
          </cell>
          <cell r="AH178">
            <v>0.75</v>
          </cell>
          <cell r="AI178" t="str">
            <v>Expiry+1</v>
          </cell>
          <cell r="AJ178" t="str">
            <v>Expiry+4</v>
          </cell>
          <cell r="AK178" t="str">
            <v>Expiry+1</v>
          </cell>
          <cell r="AL178" t="str">
            <v>Expiry+4</v>
          </cell>
          <cell r="AM178" t="str">
            <v>CREST</v>
          </cell>
          <cell r="AN178">
            <v>8700</v>
          </cell>
          <cell r="AO178" t="str">
            <v>Financial Services</v>
          </cell>
          <cell r="AP178" t="str">
            <v>EMG.L</v>
          </cell>
        </row>
        <row r="179">
          <cell r="C179" t="str">
            <v>GB0031274896</v>
          </cell>
          <cell r="D179" t="str">
            <v>MKS</v>
          </cell>
          <cell r="E179" t="str">
            <v>London Stock Exchange</v>
          </cell>
          <cell r="F179" t="str">
            <v>UK</v>
          </cell>
          <cell r="G179" t="str">
            <v>M+S</v>
          </cell>
          <cell r="H179" t="str">
            <v>MS</v>
          </cell>
          <cell r="I179" t="str">
            <v>MSU</v>
          </cell>
          <cell r="J179" t="str">
            <v>MSQ</v>
          </cell>
          <cell r="K179" t="str">
            <v>MSJ</v>
          </cell>
          <cell r="L179" t="str">
            <v>MSX</v>
          </cell>
          <cell r="M179" t="str">
            <v>M+S</v>
          </cell>
          <cell r="N179" t="str">
            <v>MSX</v>
          </cell>
          <cell r="O179" t="str">
            <v/>
          </cell>
          <cell r="P179" t="str">
            <v/>
          </cell>
          <cell r="Q179" t="str">
            <v/>
          </cell>
          <cell r="R179" t="str">
            <v/>
          </cell>
          <cell r="S179" t="str">
            <v>GBX</v>
          </cell>
          <cell r="T179">
            <v>1000</v>
          </cell>
          <cell r="U179">
            <v>0.25</v>
          </cell>
          <cell r="V179">
            <v>250</v>
          </cell>
          <cell r="W179">
            <v>0.25</v>
          </cell>
          <cell r="X179">
            <v>0.25</v>
          </cell>
          <cell r="Y179" t="str">
            <v>OCP</v>
          </cell>
          <cell r="Z179">
            <v>1</v>
          </cell>
          <cell r="AA179">
            <v>99998</v>
          </cell>
          <cell r="AB179" t="str">
            <v>1 pence</v>
          </cell>
          <cell r="AC179" t="str">
            <v>Y</v>
          </cell>
          <cell r="AD179">
            <v>0.33333333333333331</v>
          </cell>
          <cell r="AE179">
            <v>0.70833333333333337</v>
          </cell>
          <cell r="AF179">
            <v>0.6875</v>
          </cell>
          <cell r="AG179">
            <v>0.72222222222222221</v>
          </cell>
          <cell r="AH179">
            <v>0.75</v>
          </cell>
          <cell r="AI179" t="str">
            <v>Expiry+1</v>
          </cell>
          <cell r="AJ179" t="str">
            <v>Expiry+4</v>
          </cell>
          <cell r="AK179" t="str">
            <v>Expiry+1</v>
          </cell>
          <cell r="AL179" t="str">
            <v>Expiry+4</v>
          </cell>
          <cell r="AM179" t="str">
            <v>CREST</v>
          </cell>
          <cell r="AN179">
            <v>5300</v>
          </cell>
          <cell r="AO179" t="str">
            <v>Retail</v>
          </cell>
          <cell r="AP179" t="str">
            <v>MKS.L</v>
          </cell>
        </row>
        <row r="180">
          <cell r="C180" t="str">
            <v>IT0001063210</v>
          </cell>
          <cell r="D180" t="str">
            <v>MS</v>
          </cell>
          <cell r="E180" t="str">
            <v>Borsa Italiana</v>
          </cell>
          <cell r="F180" t="str">
            <v>Italy</v>
          </cell>
          <cell r="G180" t="str">
            <v>MSI</v>
          </cell>
          <cell r="H180" t="str">
            <v>MH</v>
          </cell>
          <cell r="I180" t="str">
            <v>n/a</v>
          </cell>
          <cell r="J180" t="str">
            <v>MHQ</v>
          </cell>
          <cell r="K180" t="str">
            <v>n/a</v>
          </cell>
          <cell r="L180" t="str">
            <v>MHX</v>
          </cell>
          <cell r="M180" t="str">
            <v/>
          </cell>
          <cell r="N180" t="str">
            <v/>
          </cell>
          <cell r="O180" t="str">
            <v/>
          </cell>
          <cell r="P180" t="str">
            <v/>
          </cell>
          <cell r="Q180" t="str">
            <v/>
          </cell>
          <cell r="R180" t="str">
            <v/>
          </cell>
          <cell r="S180" t="str">
            <v>EUR</v>
          </cell>
          <cell r="T180">
            <v>1000</v>
          </cell>
          <cell r="U180">
            <v>1E-3</v>
          </cell>
          <cell r="V180">
            <v>1</v>
          </cell>
          <cell r="W180">
            <v>1E-3</v>
          </cell>
          <cell r="X180">
            <v>1E-3</v>
          </cell>
          <cell r="Y180" t="str">
            <v>OCP</v>
          </cell>
          <cell r="Z180">
            <v>0.01</v>
          </cell>
          <cell r="AA180">
            <v>999.98</v>
          </cell>
          <cell r="AB180" t="str">
            <v>1 cent</v>
          </cell>
          <cell r="AC180" t="str">
            <v>N</v>
          </cell>
          <cell r="AD180">
            <v>0.33333333333333331</v>
          </cell>
          <cell r="AE180">
            <v>0.70833333333333337</v>
          </cell>
          <cell r="AF180">
            <v>0.6875</v>
          </cell>
          <cell r="AG180">
            <v>0.72222222222222221</v>
          </cell>
          <cell r="AH180">
            <v>0.75</v>
          </cell>
          <cell r="AI180" t="str">
            <v>n/a</v>
          </cell>
          <cell r="AJ180" t="str">
            <v>Expiry+4</v>
          </cell>
          <cell r="AK180" t="str">
            <v>n/a</v>
          </cell>
          <cell r="AL180" t="str">
            <v>Expiry+4</v>
          </cell>
          <cell r="AM180" t="str">
            <v>Euroclear</v>
          </cell>
          <cell r="AN180">
            <v>5500</v>
          </cell>
          <cell r="AO180" t="str">
            <v>Media</v>
          </cell>
          <cell r="AP180" t="str">
            <v>MS.MI</v>
          </cell>
        </row>
        <row r="181">
          <cell r="C181" t="str">
            <v>IT0000062957</v>
          </cell>
          <cell r="D181" t="str">
            <v>MB</v>
          </cell>
          <cell r="E181" t="str">
            <v>Borsa Italiana</v>
          </cell>
          <cell r="F181" t="str">
            <v>Italy</v>
          </cell>
          <cell r="G181" t="str">
            <v>MB</v>
          </cell>
          <cell r="H181" t="str">
            <v>MB</v>
          </cell>
          <cell r="I181" t="str">
            <v>n/a</v>
          </cell>
          <cell r="J181" t="str">
            <v>MBQ</v>
          </cell>
          <cell r="K181" t="str">
            <v>n/a</v>
          </cell>
          <cell r="L181" t="str">
            <v>MCX</v>
          </cell>
          <cell r="M181" t="str">
            <v/>
          </cell>
          <cell r="N181" t="str">
            <v/>
          </cell>
          <cell r="O181" t="str">
            <v/>
          </cell>
          <cell r="P181" t="str">
            <v/>
          </cell>
          <cell r="Q181" t="str">
            <v/>
          </cell>
          <cell r="R181" t="str">
            <v/>
          </cell>
          <cell r="S181" t="str">
            <v>EUR</v>
          </cell>
          <cell r="T181">
            <v>1000</v>
          </cell>
          <cell r="U181">
            <v>1E-3</v>
          </cell>
          <cell r="V181">
            <v>1</v>
          </cell>
          <cell r="W181">
            <v>1E-3</v>
          </cell>
          <cell r="X181">
            <v>1E-3</v>
          </cell>
          <cell r="Y181" t="str">
            <v>OCP</v>
          </cell>
          <cell r="Z181">
            <v>0.01</v>
          </cell>
          <cell r="AA181">
            <v>999.98</v>
          </cell>
          <cell r="AB181" t="str">
            <v>1 cent</v>
          </cell>
          <cell r="AC181" t="str">
            <v>N</v>
          </cell>
          <cell r="AD181">
            <v>0.33333333333333331</v>
          </cell>
          <cell r="AE181">
            <v>0.70833333333333337</v>
          </cell>
          <cell r="AF181">
            <v>0.6875</v>
          </cell>
          <cell r="AG181">
            <v>0.72222222222222221</v>
          </cell>
          <cell r="AH181">
            <v>0.75</v>
          </cell>
          <cell r="AI181" t="str">
            <v>n/a</v>
          </cell>
          <cell r="AJ181" t="str">
            <v>Expiry+4</v>
          </cell>
          <cell r="AK181" t="str">
            <v>n/a</v>
          </cell>
          <cell r="AL181" t="str">
            <v>Expiry+4</v>
          </cell>
          <cell r="AM181" t="str">
            <v>Euroclear</v>
          </cell>
          <cell r="AN181">
            <v>8300</v>
          </cell>
          <cell r="AO181" t="str">
            <v>Banks</v>
          </cell>
          <cell r="AP181" t="str">
            <v>MDBI.MI</v>
          </cell>
        </row>
        <row r="182">
          <cell r="C182" t="str">
            <v>IT0001279501</v>
          </cell>
          <cell r="D182" t="str">
            <v>MED</v>
          </cell>
          <cell r="E182" t="str">
            <v>Borsa Italiana</v>
          </cell>
          <cell r="F182" t="str">
            <v>Italy</v>
          </cell>
          <cell r="G182" t="str">
            <v>MDL</v>
          </cell>
          <cell r="H182" t="str">
            <v>MK</v>
          </cell>
          <cell r="I182" t="str">
            <v>n/a</v>
          </cell>
          <cell r="J182" t="str">
            <v>MKQ</v>
          </cell>
          <cell r="K182" t="str">
            <v>n/a</v>
          </cell>
          <cell r="L182" t="str">
            <v>MKX</v>
          </cell>
          <cell r="M182" t="str">
            <v/>
          </cell>
          <cell r="N182" t="str">
            <v/>
          </cell>
          <cell r="O182" t="str">
            <v/>
          </cell>
          <cell r="P182" t="str">
            <v/>
          </cell>
          <cell r="Q182" t="str">
            <v/>
          </cell>
          <cell r="R182" t="str">
            <v/>
          </cell>
          <cell r="S182" t="str">
            <v>EUR</v>
          </cell>
          <cell r="T182">
            <v>1000</v>
          </cell>
          <cell r="U182">
            <v>1E-3</v>
          </cell>
          <cell r="V182">
            <v>1</v>
          </cell>
          <cell r="W182">
            <v>1E-3</v>
          </cell>
          <cell r="X182">
            <v>1E-3</v>
          </cell>
          <cell r="Y182" t="str">
            <v>OCP</v>
          </cell>
          <cell r="Z182">
            <v>0.01</v>
          </cell>
          <cell r="AA182">
            <v>999.98</v>
          </cell>
          <cell r="AB182" t="str">
            <v>1 cent</v>
          </cell>
          <cell r="AC182" t="str">
            <v>N</v>
          </cell>
          <cell r="AD182">
            <v>0.33333333333333331</v>
          </cell>
          <cell r="AE182">
            <v>0.70833333333333337</v>
          </cell>
          <cell r="AF182">
            <v>0.6875</v>
          </cell>
          <cell r="AG182">
            <v>0.72222222222222221</v>
          </cell>
          <cell r="AH182">
            <v>0.75</v>
          </cell>
          <cell r="AI182" t="str">
            <v>n/a</v>
          </cell>
          <cell r="AJ182" t="str">
            <v>Expiry+4</v>
          </cell>
          <cell r="AK182" t="str">
            <v>n/a</v>
          </cell>
          <cell r="AL182" t="str">
            <v>Expiry+4</v>
          </cell>
          <cell r="AM182" t="str">
            <v>Euroclear</v>
          </cell>
          <cell r="AN182">
            <v>8500</v>
          </cell>
          <cell r="AO182" t="str">
            <v>Insurance</v>
          </cell>
          <cell r="AP182" t="str">
            <v>MED.MI</v>
          </cell>
        </row>
        <row r="183">
          <cell r="C183" t="str">
            <v>DE0007257503</v>
          </cell>
          <cell r="D183" t="str">
            <v>MEO</v>
          </cell>
          <cell r="E183" t="str">
            <v>Deutsche Borse</v>
          </cell>
          <cell r="F183" t="str">
            <v>Germany</v>
          </cell>
          <cell r="G183" t="str">
            <v>MEO</v>
          </cell>
          <cell r="H183" t="str">
            <v>ME</v>
          </cell>
          <cell r="I183" t="str">
            <v>MEU</v>
          </cell>
          <cell r="J183" t="str">
            <v>MEQ</v>
          </cell>
          <cell r="K183" t="str">
            <v>MEJ</v>
          </cell>
          <cell r="L183" t="str">
            <v>MEX</v>
          </cell>
          <cell r="M183" t="str">
            <v/>
          </cell>
          <cell r="N183" t="str">
            <v/>
          </cell>
          <cell r="O183" t="str">
            <v/>
          </cell>
          <cell r="P183" t="str">
            <v/>
          </cell>
          <cell r="Q183" t="str">
            <v/>
          </cell>
          <cell r="R183" t="str">
            <v/>
          </cell>
          <cell r="S183" t="str">
            <v>EUR</v>
          </cell>
          <cell r="T183">
            <v>100</v>
          </cell>
          <cell r="U183">
            <v>0.01</v>
          </cell>
          <cell r="V183">
            <v>1</v>
          </cell>
          <cell r="W183">
            <v>0.01</v>
          </cell>
          <cell r="X183">
            <v>0.01</v>
          </cell>
          <cell r="Y183" t="str">
            <v>OCP</v>
          </cell>
          <cell r="Z183">
            <v>0.01</v>
          </cell>
          <cell r="AA183">
            <v>999.98</v>
          </cell>
          <cell r="AB183" t="str">
            <v>1 cent</v>
          </cell>
          <cell r="AC183" t="str">
            <v>N</v>
          </cell>
          <cell r="AD183">
            <v>0.33333333333333331</v>
          </cell>
          <cell r="AE183">
            <v>0.70833333333333337</v>
          </cell>
          <cell r="AF183">
            <v>0.6875</v>
          </cell>
          <cell r="AG183">
            <v>0.72222222222222221</v>
          </cell>
          <cell r="AH183">
            <v>0.75</v>
          </cell>
          <cell r="AI183" t="str">
            <v>Expiry+1</v>
          </cell>
          <cell r="AJ183" t="str">
            <v>Expiry+4</v>
          </cell>
          <cell r="AK183" t="str">
            <v>Expiry+1</v>
          </cell>
          <cell r="AL183" t="str">
            <v>Expiry+4</v>
          </cell>
          <cell r="AM183" t="str">
            <v>Euroclear</v>
          </cell>
          <cell r="AN183">
            <v>5300</v>
          </cell>
          <cell r="AO183" t="str">
            <v>Retail</v>
          </cell>
          <cell r="AP183" t="str">
            <v>MEOG.DE</v>
          </cell>
        </row>
        <row r="184">
          <cell r="C184" t="str">
            <v>FR0000121261</v>
          </cell>
          <cell r="D184" t="str">
            <v>ML</v>
          </cell>
          <cell r="E184" t="str">
            <v>Euronext Paris</v>
          </cell>
          <cell r="F184" t="str">
            <v>France</v>
          </cell>
          <cell r="G184" t="str">
            <v>ML</v>
          </cell>
          <cell r="H184" t="str">
            <v>ML</v>
          </cell>
          <cell r="I184" t="str">
            <v>MLU</v>
          </cell>
          <cell r="J184" t="str">
            <v>MLQ</v>
          </cell>
          <cell r="K184" t="str">
            <v>MLJ</v>
          </cell>
          <cell r="L184" t="str">
            <v>MLX</v>
          </cell>
          <cell r="M184" t="str">
            <v/>
          </cell>
          <cell r="N184" t="str">
            <v/>
          </cell>
          <cell r="O184" t="str">
            <v>ML1</v>
          </cell>
          <cell r="Q184" t="str">
            <v/>
          </cell>
          <cell r="R184" t="str">
            <v/>
          </cell>
          <cell r="S184" t="str">
            <v>EUR</v>
          </cell>
          <cell r="T184">
            <v>100</v>
          </cell>
          <cell r="U184">
            <v>0.01</v>
          </cell>
          <cell r="V184">
            <v>1</v>
          </cell>
          <cell r="W184">
            <v>0.01</v>
          </cell>
          <cell r="X184">
            <v>0.01</v>
          </cell>
          <cell r="Y184" t="str">
            <v>OCP</v>
          </cell>
          <cell r="Z184">
            <v>0.01</v>
          </cell>
          <cell r="AA184">
            <v>999.98</v>
          </cell>
          <cell r="AB184" t="str">
            <v>1 cent</v>
          </cell>
          <cell r="AC184" t="str">
            <v>N</v>
          </cell>
          <cell r="AD184">
            <v>0.33333333333333331</v>
          </cell>
          <cell r="AE184">
            <v>0.70833333333333337</v>
          </cell>
          <cell r="AF184">
            <v>0.6875</v>
          </cell>
          <cell r="AG184">
            <v>0.72222222222222221</v>
          </cell>
          <cell r="AH184">
            <v>0.75</v>
          </cell>
          <cell r="AI184" t="str">
            <v>Expiry+1</v>
          </cell>
          <cell r="AJ184" t="str">
            <v>Expiry+4</v>
          </cell>
          <cell r="AK184" t="str">
            <v>Expiry+1</v>
          </cell>
          <cell r="AL184" t="str">
            <v>Expiry+4</v>
          </cell>
          <cell r="AM184" t="str">
            <v>Euroclear</v>
          </cell>
          <cell r="AN184">
            <v>3300</v>
          </cell>
          <cell r="AO184" t="str">
            <v>Automobiles &amp; Parts</v>
          </cell>
          <cell r="AP184" t="str">
            <v>MICP.PA</v>
          </cell>
        </row>
        <row r="185">
          <cell r="C185" t="str">
            <v>GB0006043169</v>
          </cell>
          <cell r="D185" t="str">
            <v>MRW</v>
          </cell>
          <cell r="E185" t="str">
            <v>London Stock Exchange</v>
          </cell>
          <cell r="F185" t="str">
            <v>UK</v>
          </cell>
          <cell r="G185" t="str">
            <v>MRW</v>
          </cell>
          <cell r="H185" t="str">
            <v>MI</v>
          </cell>
          <cell r="I185" t="str">
            <v>MIU</v>
          </cell>
          <cell r="J185" t="str">
            <v>MIQ</v>
          </cell>
          <cell r="K185" t="str">
            <v>MIJ</v>
          </cell>
          <cell r="L185" t="str">
            <v>MIX</v>
          </cell>
          <cell r="M185" t="str">
            <v>MWR</v>
          </cell>
          <cell r="N185" t="str">
            <v/>
          </cell>
          <cell r="O185" t="str">
            <v/>
          </cell>
          <cell r="P185" t="str">
            <v/>
          </cell>
          <cell r="Q185" t="str">
            <v/>
          </cell>
          <cell r="R185" t="str">
            <v/>
          </cell>
          <cell r="S185" t="str">
            <v>GBX</v>
          </cell>
          <cell r="T185">
            <v>1000</v>
          </cell>
          <cell r="U185">
            <v>0.25</v>
          </cell>
          <cell r="V185">
            <v>250</v>
          </cell>
          <cell r="W185">
            <v>0.25</v>
          </cell>
          <cell r="X185">
            <v>0.25</v>
          </cell>
          <cell r="Y185" t="str">
            <v>OCP</v>
          </cell>
          <cell r="Z185">
            <v>1</v>
          </cell>
          <cell r="AA185">
            <v>99998</v>
          </cell>
          <cell r="AB185" t="str">
            <v>1 pence</v>
          </cell>
          <cell r="AC185" t="str">
            <v>Y</v>
          </cell>
          <cell r="AD185">
            <v>0.33333333333333331</v>
          </cell>
          <cell r="AE185">
            <v>0.70833333333333337</v>
          </cell>
          <cell r="AF185">
            <v>0.6875</v>
          </cell>
          <cell r="AG185">
            <v>0.72222222222222221</v>
          </cell>
          <cell r="AH185">
            <v>0.75</v>
          </cell>
          <cell r="AI185" t="str">
            <v>Expiry+1</v>
          </cell>
          <cell r="AJ185" t="str">
            <v>Expiry+4</v>
          </cell>
          <cell r="AK185" t="str">
            <v>Expiry+1</v>
          </cell>
          <cell r="AL185" t="str">
            <v>Expiry+4</v>
          </cell>
          <cell r="AM185" t="str">
            <v>CREST</v>
          </cell>
          <cell r="AN185">
            <v>5300</v>
          </cell>
          <cell r="AO185" t="str">
            <v>Retail</v>
          </cell>
          <cell r="AP185" t="str">
            <v>MRW.L</v>
          </cell>
        </row>
        <row r="186">
          <cell r="C186" t="str">
            <v>DE0008430026</v>
          </cell>
          <cell r="D186" t="str">
            <v>MUV2</v>
          </cell>
          <cell r="E186" t="str">
            <v>Deutsche Borse</v>
          </cell>
          <cell r="F186" t="str">
            <v>Germany</v>
          </cell>
          <cell r="G186" t="str">
            <v>MUV</v>
          </cell>
          <cell r="H186" t="str">
            <v>MU</v>
          </cell>
          <cell r="I186" t="str">
            <v>MUU</v>
          </cell>
          <cell r="J186" t="str">
            <v>MUQ</v>
          </cell>
          <cell r="K186" t="str">
            <v>MUJ</v>
          </cell>
          <cell r="L186" t="str">
            <v>MUX</v>
          </cell>
          <cell r="M186" t="str">
            <v/>
          </cell>
          <cell r="N186" t="str">
            <v/>
          </cell>
          <cell r="O186" t="str">
            <v/>
          </cell>
          <cell r="P186" t="str">
            <v/>
          </cell>
          <cell r="Q186" t="str">
            <v/>
          </cell>
          <cell r="R186" t="str">
            <v/>
          </cell>
          <cell r="S186" t="str">
            <v>EUR</v>
          </cell>
          <cell r="T186">
            <v>100</v>
          </cell>
          <cell r="U186">
            <v>0.01</v>
          </cell>
          <cell r="V186">
            <v>1</v>
          </cell>
          <cell r="W186">
            <v>0.01</v>
          </cell>
          <cell r="X186">
            <v>0.01</v>
          </cell>
          <cell r="Y186" t="str">
            <v>OCP</v>
          </cell>
          <cell r="Z186">
            <v>0.01</v>
          </cell>
          <cell r="AA186">
            <v>999.98</v>
          </cell>
          <cell r="AB186" t="str">
            <v>1 cent</v>
          </cell>
          <cell r="AC186" t="str">
            <v>N</v>
          </cell>
          <cell r="AD186">
            <v>0.33333333333333331</v>
          </cell>
          <cell r="AE186">
            <v>0.70833333333333337</v>
          </cell>
          <cell r="AF186">
            <v>0.6875</v>
          </cell>
          <cell r="AG186">
            <v>0.72222222222222221</v>
          </cell>
          <cell r="AH186">
            <v>0.75</v>
          </cell>
          <cell r="AI186" t="str">
            <v>Expiry+1</v>
          </cell>
          <cell r="AJ186" t="str">
            <v>Expiry+4</v>
          </cell>
          <cell r="AK186" t="str">
            <v>Expiry+1</v>
          </cell>
          <cell r="AL186" t="str">
            <v>Expiry+4</v>
          </cell>
          <cell r="AM186" t="str">
            <v>Euroclear</v>
          </cell>
          <cell r="AN186">
            <v>8500</v>
          </cell>
          <cell r="AO186" t="str">
            <v>Insurance</v>
          </cell>
          <cell r="AP186" t="str">
            <v>MUVGn.DE</v>
          </cell>
        </row>
        <row r="187">
          <cell r="C187" t="str">
            <v>GRS003013000</v>
          </cell>
          <cell r="D187" t="str">
            <v>ETE</v>
          </cell>
          <cell r="E187" t="str">
            <v>Athens Exchange</v>
          </cell>
          <cell r="F187" t="str">
            <v>Greece</v>
          </cell>
          <cell r="G187" t="str">
            <v>ETE</v>
          </cell>
          <cell r="H187" t="str">
            <v>ET</v>
          </cell>
          <cell r="I187" t="str">
            <v>ETU</v>
          </cell>
          <cell r="J187" t="str">
            <v>ETQ</v>
          </cell>
          <cell r="K187" t="str">
            <v>ETJ</v>
          </cell>
          <cell r="L187" t="str">
            <v>ETX</v>
          </cell>
          <cell r="M187" t="str">
            <v/>
          </cell>
          <cell r="N187" t="str">
            <v/>
          </cell>
          <cell r="O187" t="str">
            <v/>
          </cell>
          <cell r="P187" t="str">
            <v/>
          </cell>
          <cell r="Q187" t="str">
            <v/>
          </cell>
          <cell r="R187" t="str">
            <v/>
          </cell>
          <cell r="S187" t="str">
            <v>EUR</v>
          </cell>
          <cell r="T187">
            <v>100</v>
          </cell>
          <cell r="U187">
            <v>0.01</v>
          </cell>
          <cell r="V187">
            <v>1</v>
          </cell>
          <cell r="W187">
            <v>0.01</v>
          </cell>
          <cell r="X187">
            <v>0.01</v>
          </cell>
          <cell r="Y187" t="str">
            <v>OCP</v>
          </cell>
          <cell r="Z187">
            <v>0.01</v>
          </cell>
          <cell r="AA187">
            <v>999.98</v>
          </cell>
          <cell r="AB187" t="str">
            <v>1 cent</v>
          </cell>
          <cell r="AC187" t="str">
            <v>N</v>
          </cell>
          <cell r="AD187">
            <v>0.33333333333333331</v>
          </cell>
          <cell r="AE187">
            <v>0.70833333333333337</v>
          </cell>
          <cell r="AF187">
            <v>0.60416666666666663</v>
          </cell>
          <cell r="AG187">
            <v>0.72222222222222221</v>
          </cell>
          <cell r="AH187">
            <v>0.75</v>
          </cell>
          <cell r="AI187" t="str">
            <v>Expiry+1</v>
          </cell>
          <cell r="AJ187" t="str">
            <v>Expiry+4</v>
          </cell>
          <cell r="AK187" t="str">
            <v>Expiry+1</v>
          </cell>
          <cell r="AL187" t="str">
            <v>Expiry+4</v>
          </cell>
          <cell r="AM187" t="str">
            <v>Euroclear</v>
          </cell>
          <cell r="AN187">
            <v>8300</v>
          </cell>
          <cell r="AO187" t="str">
            <v>Banks</v>
          </cell>
          <cell r="AP187" t="str">
            <v>NBGr.AT</v>
          </cell>
        </row>
        <row r="188">
          <cell r="C188" t="str">
            <v>GB00B08SNH34</v>
          </cell>
          <cell r="D188" t="str">
            <v>NGT</v>
          </cell>
          <cell r="E188" t="str">
            <v>London Stock Exchange</v>
          </cell>
          <cell r="F188" t="str">
            <v>UK</v>
          </cell>
          <cell r="G188" t="str">
            <v>NGG</v>
          </cell>
          <cell r="H188" t="str">
            <v>NG</v>
          </cell>
          <cell r="I188" t="str">
            <v>NGU</v>
          </cell>
          <cell r="J188" t="str">
            <v>NGQ</v>
          </cell>
          <cell r="K188" t="str">
            <v>NGJ</v>
          </cell>
          <cell r="L188" t="str">
            <v>NGX</v>
          </cell>
          <cell r="M188" t="str">
            <v>NGG</v>
          </cell>
          <cell r="N188" t="str">
            <v>NGX</v>
          </cell>
          <cell r="O188" t="str">
            <v/>
          </cell>
          <cell r="P188" t="str">
            <v/>
          </cell>
          <cell r="Q188" t="str">
            <v/>
          </cell>
          <cell r="R188" t="str">
            <v/>
          </cell>
          <cell r="S188" t="str">
            <v>GBX</v>
          </cell>
          <cell r="T188">
            <v>1000</v>
          </cell>
          <cell r="U188">
            <v>0.25</v>
          </cell>
          <cell r="V188">
            <v>250</v>
          </cell>
          <cell r="W188">
            <v>0.25</v>
          </cell>
          <cell r="X188">
            <v>0.25</v>
          </cell>
          <cell r="Y188" t="str">
            <v>OCP</v>
          </cell>
          <cell r="Z188">
            <v>1</v>
          </cell>
          <cell r="AA188">
            <v>99998</v>
          </cell>
          <cell r="AB188" t="str">
            <v>1 pence</v>
          </cell>
          <cell r="AC188" t="str">
            <v>Y</v>
          </cell>
          <cell r="AD188">
            <v>0.33333333333333331</v>
          </cell>
          <cell r="AE188">
            <v>0.70833333333333337</v>
          </cell>
          <cell r="AF188">
            <v>0.6875</v>
          </cell>
          <cell r="AG188">
            <v>0.72222222222222221</v>
          </cell>
          <cell r="AH188">
            <v>0.75</v>
          </cell>
          <cell r="AI188" t="str">
            <v>Expiry+1</v>
          </cell>
          <cell r="AJ188" t="str">
            <v>Expiry+4</v>
          </cell>
          <cell r="AK188" t="str">
            <v>Expiry+1</v>
          </cell>
          <cell r="AL188" t="str">
            <v>Expiry+4</v>
          </cell>
          <cell r="AM188" t="str">
            <v>CREST</v>
          </cell>
          <cell r="AN188">
            <v>7500</v>
          </cell>
          <cell r="AO188" t="str">
            <v>Utilities</v>
          </cell>
          <cell r="AP188" t="str">
            <v>NG.L</v>
          </cell>
        </row>
        <row r="189">
          <cell r="C189" t="str">
            <v>CH0012056047</v>
          </cell>
          <cell r="D189" t="str">
            <v>NESN</v>
          </cell>
          <cell r="E189" t="str">
            <v>virt-x</v>
          </cell>
          <cell r="F189" t="str">
            <v>Switzerland</v>
          </cell>
          <cell r="G189" t="str">
            <v>NES</v>
          </cell>
          <cell r="H189" t="str">
            <v>NE</v>
          </cell>
          <cell r="I189" t="str">
            <v>NEU</v>
          </cell>
          <cell r="J189" t="str">
            <v>NEQ</v>
          </cell>
          <cell r="K189" t="str">
            <v>NEJ</v>
          </cell>
          <cell r="L189" t="str">
            <v>NEX</v>
          </cell>
          <cell r="M189" t="str">
            <v/>
          </cell>
          <cell r="N189" t="str">
            <v/>
          </cell>
          <cell r="O189" t="str">
            <v/>
          </cell>
          <cell r="P189" t="str">
            <v/>
          </cell>
          <cell r="Q189" t="str">
            <v/>
          </cell>
          <cell r="R189" t="str">
            <v/>
          </cell>
          <cell r="S189" t="str">
            <v>CHF</v>
          </cell>
          <cell r="T189">
            <v>100</v>
          </cell>
          <cell r="U189">
            <v>0.1</v>
          </cell>
          <cell r="V189">
            <v>10</v>
          </cell>
          <cell r="W189">
            <v>0.1</v>
          </cell>
          <cell r="X189">
            <v>0.1</v>
          </cell>
          <cell r="Y189" t="str">
            <v>OCP</v>
          </cell>
          <cell r="Z189">
            <v>0.1</v>
          </cell>
          <cell r="AA189">
            <v>9999.7999999999993</v>
          </cell>
          <cell r="AB189" t="str">
            <v>10 cents</v>
          </cell>
          <cell r="AC189" t="str">
            <v>N</v>
          </cell>
          <cell r="AD189">
            <v>0.33333333333333331</v>
          </cell>
          <cell r="AE189">
            <v>0.70833333333333337</v>
          </cell>
          <cell r="AF189">
            <v>0.6875</v>
          </cell>
          <cell r="AG189">
            <v>0.72222222222222221</v>
          </cell>
          <cell r="AH189">
            <v>0.75</v>
          </cell>
          <cell r="AI189" t="str">
            <v>Expiry+1</v>
          </cell>
          <cell r="AJ189" t="str">
            <v>Expiry+4</v>
          </cell>
          <cell r="AK189" t="str">
            <v>Expiry+1</v>
          </cell>
          <cell r="AL189" t="str">
            <v>Expiry+4</v>
          </cell>
          <cell r="AM189" t="str">
            <v>Euroclear</v>
          </cell>
          <cell r="AN189">
            <v>3500</v>
          </cell>
          <cell r="AO189" t="str">
            <v>Food &amp; Beverage</v>
          </cell>
          <cell r="AP189" t="str">
            <v>NESN.VX</v>
          </cell>
        </row>
        <row r="190">
          <cell r="C190" t="str">
            <v>GB0032089863</v>
          </cell>
          <cell r="D190" t="str">
            <v>NXT</v>
          </cell>
          <cell r="E190" t="str">
            <v>London Stock Exchange</v>
          </cell>
          <cell r="F190" t="str">
            <v>UK</v>
          </cell>
          <cell r="G190" t="str">
            <v>NXT</v>
          </cell>
          <cell r="H190" t="str">
            <v>NX</v>
          </cell>
          <cell r="I190" t="str">
            <v>NXU</v>
          </cell>
          <cell r="J190" t="str">
            <v>NXQ</v>
          </cell>
          <cell r="K190" t="str">
            <v>NXJ</v>
          </cell>
          <cell r="L190" t="str">
            <v>NXX</v>
          </cell>
          <cell r="M190" t="str">
            <v>NXT</v>
          </cell>
          <cell r="N190" t="str">
            <v/>
          </cell>
          <cell r="O190" t="str">
            <v/>
          </cell>
          <cell r="P190" t="str">
            <v/>
          </cell>
          <cell r="Q190" t="str">
            <v/>
          </cell>
          <cell r="R190" t="str">
            <v/>
          </cell>
          <cell r="S190" t="str">
            <v>GBX</v>
          </cell>
          <cell r="T190">
            <v>1000</v>
          </cell>
          <cell r="U190">
            <v>0.5</v>
          </cell>
          <cell r="V190">
            <v>500</v>
          </cell>
          <cell r="W190">
            <v>0.5</v>
          </cell>
          <cell r="X190">
            <v>0.5</v>
          </cell>
          <cell r="Y190" t="str">
            <v>OCP</v>
          </cell>
          <cell r="Z190">
            <v>1</v>
          </cell>
          <cell r="AA190">
            <v>99998</v>
          </cell>
          <cell r="AB190" t="str">
            <v>1 pence</v>
          </cell>
          <cell r="AC190" t="str">
            <v>Y</v>
          </cell>
          <cell r="AD190">
            <v>0.33333333333333331</v>
          </cell>
          <cell r="AE190">
            <v>0.70833333333333337</v>
          </cell>
          <cell r="AF190">
            <v>0.6875</v>
          </cell>
          <cell r="AG190">
            <v>0.72222222222222221</v>
          </cell>
          <cell r="AH190">
            <v>0.75</v>
          </cell>
          <cell r="AI190" t="str">
            <v>Expiry+1</v>
          </cell>
          <cell r="AJ190" t="str">
            <v>Expiry+4</v>
          </cell>
          <cell r="AK190" t="str">
            <v>Expiry+1</v>
          </cell>
          <cell r="AL190" t="str">
            <v>Expiry+4</v>
          </cell>
          <cell r="AM190" t="str">
            <v>CREST</v>
          </cell>
          <cell r="AN190">
            <v>5300</v>
          </cell>
          <cell r="AO190" t="str">
            <v>Retail</v>
          </cell>
          <cell r="AP190" t="str">
            <v>NXT.L</v>
          </cell>
        </row>
        <row r="191">
          <cell r="C191" t="str">
            <v>FI0009000681</v>
          </cell>
          <cell r="D191" t="str">
            <v>NOK1V</v>
          </cell>
          <cell r="E191" t="str">
            <v>Helsinki Stock Exchange</v>
          </cell>
          <cell r="F191" t="str">
            <v>Finland</v>
          </cell>
          <cell r="G191" t="str">
            <v>NOK</v>
          </cell>
          <cell r="H191" t="str">
            <v>NB</v>
          </cell>
          <cell r="I191" t="str">
            <v>NBU</v>
          </cell>
          <cell r="J191" t="str">
            <v>NBQ</v>
          </cell>
          <cell r="K191" t="str">
            <v>NBJ</v>
          </cell>
          <cell r="L191" t="str">
            <v>NBX</v>
          </cell>
          <cell r="M191" t="str">
            <v/>
          </cell>
          <cell r="N191" t="str">
            <v/>
          </cell>
          <cell r="O191" t="str">
            <v/>
          </cell>
          <cell r="P191" t="str">
            <v/>
          </cell>
          <cell r="Q191" t="str">
            <v/>
          </cell>
          <cell r="R191" t="str">
            <v>NAI</v>
          </cell>
          <cell r="S191" t="str">
            <v>EUR</v>
          </cell>
          <cell r="T191">
            <v>100</v>
          </cell>
          <cell r="U191">
            <v>0.01</v>
          </cell>
          <cell r="V191">
            <v>1</v>
          </cell>
          <cell r="W191">
            <v>0.01</v>
          </cell>
          <cell r="X191">
            <v>0.01</v>
          </cell>
          <cell r="Y191" t="str">
            <v>OCP</v>
          </cell>
          <cell r="Z191">
            <v>0.01</v>
          </cell>
          <cell r="AA191">
            <v>999.98</v>
          </cell>
          <cell r="AB191" t="str">
            <v>1 cent</v>
          </cell>
          <cell r="AC191" t="str">
            <v>N</v>
          </cell>
          <cell r="AD191">
            <v>0.33333333333333331</v>
          </cell>
          <cell r="AE191">
            <v>0.70833333333333337</v>
          </cell>
          <cell r="AF191">
            <v>0.6875</v>
          </cell>
          <cell r="AG191">
            <v>0.72222222222222221</v>
          </cell>
          <cell r="AH191">
            <v>0.75</v>
          </cell>
          <cell r="AI191" t="str">
            <v>Expiry+1</v>
          </cell>
          <cell r="AJ191" t="str">
            <v>Expiry+4</v>
          </cell>
          <cell r="AK191" t="str">
            <v>Expiry+1</v>
          </cell>
          <cell r="AL191" t="str">
            <v>Expiry+4</v>
          </cell>
          <cell r="AM191" t="str">
            <v>Euroclear</v>
          </cell>
          <cell r="AN191">
            <v>9500</v>
          </cell>
          <cell r="AO191" t="str">
            <v>Technology</v>
          </cell>
          <cell r="AP191" t="str">
            <v>NOK1V.HE</v>
          </cell>
        </row>
        <row r="192">
          <cell r="C192" t="str">
            <v>SE0000427361</v>
          </cell>
          <cell r="D192" t="str">
            <v>NDA SEK</v>
          </cell>
          <cell r="E192" t="str">
            <v>Stockholmborsen</v>
          </cell>
          <cell r="F192" t="str">
            <v>Sweden</v>
          </cell>
          <cell r="G192" t="str">
            <v>NDA</v>
          </cell>
          <cell r="H192" t="str">
            <v>ND</v>
          </cell>
          <cell r="I192" t="str">
            <v>NDU</v>
          </cell>
          <cell r="J192" t="str">
            <v>NDQ</v>
          </cell>
          <cell r="K192" t="str">
            <v>NDJ</v>
          </cell>
          <cell r="L192" t="str">
            <v>NDX</v>
          </cell>
          <cell r="M192" t="str">
            <v/>
          </cell>
          <cell r="N192" t="str">
            <v/>
          </cell>
          <cell r="O192" t="str">
            <v/>
          </cell>
          <cell r="P192" t="str">
            <v/>
          </cell>
          <cell r="Q192" t="str">
            <v/>
          </cell>
          <cell r="R192" t="str">
            <v/>
          </cell>
          <cell r="S192" t="str">
            <v>SEK</v>
          </cell>
          <cell r="T192">
            <v>100</v>
          </cell>
          <cell r="U192">
            <v>0.01</v>
          </cell>
          <cell r="V192">
            <v>1</v>
          </cell>
          <cell r="W192">
            <v>0.01</v>
          </cell>
          <cell r="X192">
            <v>0.01</v>
          </cell>
          <cell r="Y192" t="str">
            <v>OCP</v>
          </cell>
          <cell r="Z192">
            <v>0.01</v>
          </cell>
          <cell r="AA192">
            <v>999.98</v>
          </cell>
          <cell r="AB192" t="str">
            <v>1 cent</v>
          </cell>
          <cell r="AC192" t="str">
            <v>N</v>
          </cell>
          <cell r="AD192">
            <v>0.33333333333333331</v>
          </cell>
          <cell r="AE192">
            <v>0.70833333333333337</v>
          </cell>
          <cell r="AF192">
            <v>0.6875</v>
          </cell>
          <cell r="AG192">
            <v>0.72222222222222221</v>
          </cell>
          <cell r="AH192">
            <v>0.75</v>
          </cell>
          <cell r="AI192" t="str">
            <v>Expiry+1</v>
          </cell>
          <cell r="AJ192" t="str">
            <v>Expiry+4</v>
          </cell>
          <cell r="AK192" t="str">
            <v>Expiry+1</v>
          </cell>
          <cell r="AL192" t="str">
            <v>Expiry+4</v>
          </cell>
          <cell r="AM192" t="str">
            <v>Euroclear</v>
          </cell>
          <cell r="AN192">
            <v>8300</v>
          </cell>
          <cell r="AO192" t="str">
            <v>Banks</v>
          </cell>
          <cell r="AP192" t="str">
            <v>NDA.ST</v>
          </cell>
        </row>
        <row r="193">
          <cell r="C193" t="str">
            <v>NO0005052605</v>
          </cell>
          <cell r="D193" t="str">
            <v>NHY</v>
          </cell>
          <cell r="E193" t="str">
            <v>Oslo Bors</v>
          </cell>
          <cell r="F193" t="str">
            <v>Norway</v>
          </cell>
          <cell r="G193" t="str">
            <v>NHY</v>
          </cell>
          <cell r="H193" t="str">
            <v>NC</v>
          </cell>
          <cell r="I193" t="str">
            <v>NCU</v>
          </cell>
          <cell r="J193" t="str">
            <v>NCQ</v>
          </cell>
          <cell r="K193" t="str">
            <v>NCJ</v>
          </cell>
          <cell r="L193" t="str">
            <v>NCX</v>
          </cell>
          <cell r="M193" t="str">
            <v/>
          </cell>
          <cell r="N193" t="str">
            <v/>
          </cell>
          <cell r="O193" t="str">
            <v/>
          </cell>
          <cell r="P193" t="str">
            <v/>
          </cell>
          <cell r="Q193" t="str">
            <v/>
          </cell>
          <cell r="R193" t="str">
            <v/>
          </cell>
          <cell r="S193" t="str">
            <v>NOK</v>
          </cell>
          <cell r="T193">
            <v>100</v>
          </cell>
          <cell r="U193">
            <v>0.5</v>
          </cell>
          <cell r="V193">
            <v>50</v>
          </cell>
          <cell r="W193">
            <v>0.5</v>
          </cell>
          <cell r="X193">
            <v>0.5</v>
          </cell>
          <cell r="Y193" t="str">
            <v>OCP</v>
          </cell>
          <cell r="Z193">
            <v>1</v>
          </cell>
          <cell r="AA193">
            <v>99998</v>
          </cell>
          <cell r="AB193" t="str">
            <v>1 Krona</v>
          </cell>
          <cell r="AC193" t="str">
            <v>N</v>
          </cell>
          <cell r="AD193">
            <v>0.33333333333333331</v>
          </cell>
          <cell r="AE193">
            <v>0.70833333333333337</v>
          </cell>
          <cell r="AF193">
            <v>0.625</v>
          </cell>
          <cell r="AG193">
            <v>0.72222222222222221</v>
          </cell>
          <cell r="AH193">
            <v>0.75</v>
          </cell>
          <cell r="AI193" t="str">
            <v>Expiry+1</v>
          </cell>
          <cell r="AJ193" t="str">
            <v>Expiry+4</v>
          </cell>
          <cell r="AK193" t="str">
            <v>Expiry+1</v>
          </cell>
          <cell r="AL193" t="str">
            <v>Expiry+4</v>
          </cell>
          <cell r="AM193" t="str">
            <v>Euroclear</v>
          </cell>
          <cell r="AN193">
            <v>1700</v>
          </cell>
          <cell r="AO193" t="str">
            <v>Basic Resources</v>
          </cell>
          <cell r="AP193" t="str">
            <v>NHY.OL</v>
          </cell>
        </row>
        <row r="194">
          <cell r="C194" t="str">
            <v>GB0001452795</v>
          </cell>
          <cell r="D194" t="str">
            <v>NRK</v>
          </cell>
          <cell r="E194" t="str">
            <v>London Stock Exchange</v>
          </cell>
          <cell r="F194" t="str">
            <v>UK</v>
          </cell>
          <cell r="G194" t="str">
            <v>NKR</v>
          </cell>
          <cell r="H194" t="str">
            <v>NR</v>
          </cell>
          <cell r="I194" t="str">
            <v>NRU</v>
          </cell>
          <cell r="J194" t="str">
            <v>NRQ</v>
          </cell>
          <cell r="K194" t="str">
            <v>NRJ</v>
          </cell>
          <cell r="L194" t="str">
            <v>NRX</v>
          </cell>
          <cell r="M194" t="str">
            <v>NKR</v>
          </cell>
          <cell r="N194" t="str">
            <v/>
          </cell>
          <cell r="O194" t="str">
            <v/>
          </cell>
          <cell r="P194" t="str">
            <v/>
          </cell>
          <cell r="Q194" t="str">
            <v/>
          </cell>
          <cell r="R194" t="str">
            <v/>
          </cell>
          <cell r="S194" t="str">
            <v>GBX</v>
          </cell>
          <cell r="T194">
            <v>1000</v>
          </cell>
          <cell r="U194">
            <v>0.5</v>
          </cell>
          <cell r="V194">
            <v>500</v>
          </cell>
          <cell r="W194">
            <v>0.5</v>
          </cell>
          <cell r="X194">
            <v>0.5</v>
          </cell>
          <cell r="Y194" t="str">
            <v>OCP</v>
          </cell>
          <cell r="Z194">
            <v>1</v>
          </cell>
          <cell r="AA194">
            <v>99998</v>
          </cell>
          <cell r="AB194" t="str">
            <v>1 pence</v>
          </cell>
          <cell r="AC194" t="str">
            <v>Y</v>
          </cell>
          <cell r="AD194">
            <v>0.33333333333333331</v>
          </cell>
          <cell r="AE194">
            <v>0.70833333333333337</v>
          </cell>
          <cell r="AF194">
            <v>0.6875</v>
          </cell>
          <cell r="AG194">
            <v>0.72222222222222221</v>
          </cell>
          <cell r="AH194">
            <v>0.75</v>
          </cell>
          <cell r="AI194" t="str">
            <v>Expiry+1</v>
          </cell>
          <cell r="AJ194" t="str">
            <v>Expiry+4</v>
          </cell>
          <cell r="AK194" t="str">
            <v>Expiry+1</v>
          </cell>
          <cell r="AL194" t="str">
            <v>Expiry+4</v>
          </cell>
          <cell r="AM194" t="str">
            <v>CREST</v>
          </cell>
          <cell r="AN194">
            <v>8300</v>
          </cell>
          <cell r="AO194" t="str">
            <v>Banks</v>
          </cell>
          <cell r="AP194" t="str">
            <v>NRK.L</v>
          </cell>
        </row>
        <row r="195">
          <cell r="C195" t="str">
            <v>CH0012005267</v>
          </cell>
          <cell r="D195" t="str">
            <v>NOVN</v>
          </cell>
          <cell r="E195" t="str">
            <v>virt-x</v>
          </cell>
          <cell r="F195" t="str">
            <v>Switzerland</v>
          </cell>
          <cell r="G195" t="str">
            <v>NOV</v>
          </cell>
          <cell r="H195" t="str">
            <v>NA</v>
          </cell>
          <cell r="I195" t="str">
            <v>NAU</v>
          </cell>
          <cell r="J195" t="str">
            <v>NAQ</v>
          </cell>
          <cell r="K195" t="str">
            <v>NAJ</v>
          </cell>
          <cell r="L195" t="str">
            <v>NAX</v>
          </cell>
          <cell r="M195" t="str">
            <v/>
          </cell>
          <cell r="N195" t="str">
            <v/>
          </cell>
          <cell r="O195" t="str">
            <v/>
          </cell>
          <cell r="P195" t="str">
            <v/>
          </cell>
          <cell r="Q195" t="str">
            <v/>
          </cell>
          <cell r="R195" t="str">
            <v/>
          </cell>
          <cell r="S195" t="str">
            <v>CHF</v>
          </cell>
          <cell r="T195">
            <v>100</v>
          </cell>
          <cell r="U195">
            <v>0.05</v>
          </cell>
          <cell r="V195">
            <v>5</v>
          </cell>
          <cell r="W195">
            <v>0.05</v>
          </cell>
          <cell r="X195">
            <v>0.05</v>
          </cell>
          <cell r="Y195" t="str">
            <v>OCP</v>
          </cell>
          <cell r="Z195">
            <v>0.1</v>
          </cell>
          <cell r="AA195">
            <v>9999.7999999999993</v>
          </cell>
          <cell r="AB195" t="str">
            <v>5 cents</v>
          </cell>
          <cell r="AC195" t="str">
            <v>N</v>
          </cell>
          <cell r="AD195">
            <v>0.33333333333333331</v>
          </cell>
          <cell r="AE195">
            <v>0.70833333333333337</v>
          </cell>
          <cell r="AF195">
            <v>0.6875</v>
          </cell>
          <cell r="AG195">
            <v>0.72222222222222221</v>
          </cell>
          <cell r="AH195">
            <v>0.75</v>
          </cell>
          <cell r="AI195" t="str">
            <v>Expiry+1</v>
          </cell>
          <cell r="AJ195" t="str">
            <v>Expiry+4</v>
          </cell>
          <cell r="AK195" t="str">
            <v>Expiry+1</v>
          </cell>
          <cell r="AL195" t="str">
            <v>Expiry+4</v>
          </cell>
          <cell r="AM195" t="str">
            <v>Euroclear</v>
          </cell>
          <cell r="AN195">
            <v>4500</v>
          </cell>
          <cell r="AO195" t="str">
            <v>Health Care</v>
          </cell>
          <cell r="AP195" t="str">
            <v>NOVN.VX</v>
          </cell>
        </row>
        <row r="196">
          <cell r="C196" t="str">
            <v>DK0010280817</v>
          </cell>
          <cell r="D196" t="str">
            <v>NOVOB</v>
          </cell>
          <cell r="E196" t="str">
            <v>Copenhagen Stock Exchange</v>
          </cell>
          <cell r="F196" t="str">
            <v>Denmark</v>
          </cell>
          <cell r="G196" t="str">
            <v>NOO</v>
          </cell>
          <cell r="H196" t="str">
            <v>NF</v>
          </cell>
          <cell r="I196" t="str">
            <v>NFU</v>
          </cell>
          <cell r="J196" t="str">
            <v>NFQ</v>
          </cell>
          <cell r="K196" t="str">
            <v>NFJ</v>
          </cell>
          <cell r="L196" t="str">
            <v>NFX</v>
          </cell>
          <cell r="M196" t="str">
            <v/>
          </cell>
          <cell r="N196" t="str">
            <v/>
          </cell>
          <cell r="O196" t="str">
            <v/>
          </cell>
          <cell r="P196" t="str">
            <v/>
          </cell>
          <cell r="Q196" t="str">
            <v/>
          </cell>
          <cell r="R196" t="str">
            <v/>
          </cell>
          <cell r="S196" t="str">
            <v>DKK</v>
          </cell>
          <cell r="T196">
            <v>100</v>
          </cell>
          <cell r="U196">
            <v>0.5</v>
          </cell>
          <cell r="V196">
            <v>50</v>
          </cell>
          <cell r="W196">
            <v>0.5</v>
          </cell>
          <cell r="X196">
            <v>0.5</v>
          </cell>
          <cell r="Y196" t="str">
            <v>OCP</v>
          </cell>
          <cell r="Z196">
            <v>1</v>
          </cell>
          <cell r="AA196">
            <v>99998</v>
          </cell>
          <cell r="AB196" t="str">
            <v>1 Krona</v>
          </cell>
          <cell r="AC196" t="str">
            <v>N</v>
          </cell>
          <cell r="AD196">
            <v>0.33333333333333331</v>
          </cell>
          <cell r="AE196">
            <v>0.70833333333333337</v>
          </cell>
          <cell r="AF196">
            <v>0.66666666666666663</v>
          </cell>
          <cell r="AG196">
            <v>0.72222222222222221</v>
          </cell>
          <cell r="AH196">
            <v>0.75</v>
          </cell>
          <cell r="AI196" t="str">
            <v>Expiry+1</v>
          </cell>
          <cell r="AJ196" t="str">
            <v>Expiry+4</v>
          </cell>
          <cell r="AK196" t="str">
            <v>Expiry+1</v>
          </cell>
          <cell r="AL196" t="str">
            <v>Expiry+4</v>
          </cell>
          <cell r="AM196" t="str">
            <v>Euroclear</v>
          </cell>
          <cell r="AN196">
            <v>4500</v>
          </cell>
          <cell r="AO196" t="str">
            <v>Health Care</v>
          </cell>
          <cell r="AP196" t="str">
            <v>NOVOb.CO</v>
          </cell>
        </row>
        <row r="197">
          <cell r="C197" t="str">
            <v>AT0000743059</v>
          </cell>
          <cell r="D197" t="str">
            <v>OMV</v>
          </cell>
          <cell r="E197" t="str">
            <v>Wiener Borse</v>
          </cell>
          <cell r="F197" t="str">
            <v>Austria</v>
          </cell>
          <cell r="G197" t="str">
            <v>OMV</v>
          </cell>
          <cell r="H197" t="str">
            <v>OA</v>
          </cell>
          <cell r="I197" t="str">
            <v>OAU</v>
          </cell>
          <cell r="J197" t="str">
            <v>OAQ</v>
          </cell>
          <cell r="K197" t="str">
            <v>OAJ</v>
          </cell>
          <cell r="L197" t="str">
            <v>OAX</v>
          </cell>
          <cell r="M197" t="str">
            <v/>
          </cell>
          <cell r="N197" t="str">
            <v/>
          </cell>
          <cell r="O197" t="str">
            <v/>
          </cell>
          <cell r="P197" t="str">
            <v/>
          </cell>
          <cell r="Q197" t="str">
            <v/>
          </cell>
          <cell r="R197" t="str">
            <v/>
          </cell>
          <cell r="S197" t="str">
            <v>EUR</v>
          </cell>
          <cell r="T197">
            <v>100</v>
          </cell>
          <cell r="U197">
            <v>0.01</v>
          </cell>
          <cell r="V197">
            <v>1</v>
          </cell>
          <cell r="W197">
            <v>0.01</v>
          </cell>
          <cell r="X197">
            <v>0.01</v>
          </cell>
          <cell r="Y197" t="str">
            <v>OCP</v>
          </cell>
          <cell r="Z197">
            <v>0.01</v>
          </cell>
          <cell r="AA197">
            <v>999.98</v>
          </cell>
          <cell r="AB197" t="str">
            <v>1 cent</v>
          </cell>
          <cell r="AC197" t="str">
            <v>N</v>
          </cell>
          <cell r="AD197">
            <v>0.33333333333333331</v>
          </cell>
          <cell r="AE197">
            <v>0.70833333333333337</v>
          </cell>
          <cell r="AF197">
            <v>0.6875</v>
          </cell>
          <cell r="AG197">
            <v>0.72222222222222221</v>
          </cell>
          <cell r="AH197">
            <v>0.75</v>
          </cell>
          <cell r="AI197" t="str">
            <v>Expiry+1</v>
          </cell>
          <cell r="AJ197" t="str">
            <v>Expiry+4</v>
          </cell>
          <cell r="AK197" t="str">
            <v>Expiry+1</v>
          </cell>
          <cell r="AL197" t="str">
            <v>Expiry+4</v>
          </cell>
          <cell r="AM197" t="str">
            <v>Euroclear</v>
          </cell>
          <cell r="AN197">
            <v>500</v>
          </cell>
          <cell r="AO197" t="str">
            <v>Oil &amp; Gas</v>
          </cell>
          <cell r="AP197" t="str">
            <v>OMVV.VI</v>
          </cell>
        </row>
        <row r="198">
          <cell r="C198" t="str">
            <v>GRS419003009</v>
          </cell>
          <cell r="D198" t="str">
            <v>OPAP</v>
          </cell>
          <cell r="E198" t="str">
            <v>Athens Exchange</v>
          </cell>
          <cell r="F198" t="str">
            <v>Greece</v>
          </cell>
          <cell r="G198" t="str">
            <v>OPP</v>
          </cell>
          <cell r="H198" t="str">
            <v>OP</v>
          </cell>
          <cell r="I198" t="str">
            <v>OPU</v>
          </cell>
          <cell r="J198" t="str">
            <v>OPQ</v>
          </cell>
          <cell r="K198" t="str">
            <v>OPJ</v>
          </cell>
          <cell r="L198" t="str">
            <v>OPX</v>
          </cell>
          <cell r="M198" t="str">
            <v/>
          </cell>
          <cell r="N198" t="str">
            <v/>
          </cell>
          <cell r="O198" t="str">
            <v/>
          </cell>
          <cell r="P198" t="str">
            <v/>
          </cell>
          <cell r="Q198" t="str">
            <v/>
          </cell>
          <cell r="R198" t="str">
            <v/>
          </cell>
          <cell r="S198" t="str">
            <v>EUR</v>
          </cell>
          <cell r="T198">
            <v>100</v>
          </cell>
          <cell r="U198">
            <v>0.01</v>
          </cell>
          <cell r="V198">
            <v>1</v>
          </cell>
          <cell r="W198">
            <v>0.01</v>
          </cell>
          <cell r="X198">
            <v>0.01</v>
          </cell>
          <cell r="Y198" t="str">
            <v>OCP</v>
          </cell>
          <cell r="Z198">
            <v>0.01</v>
          </cell>
          <cell r="AA198">
            <v>999.98</v>
          </cell>
          <cell r="AB198" t="str">
            <v>1 cent</v>
          </cell>
          <cell r="AC198" t="str">
            <v>N</v>
          </cell>
          <cell r="AD198">
            <v>0.33333333333333331</v>
          </cell>
          <cell r="AE198">
            <v>0.70833333333333337</v>
          </cell>
          <cell r="AF198">
            <v>0.60416666666666663</v>
          </cell>
          <cell r="AG198">
            <v>0.72222222222222221</v>
          </cell>
          <cell r="AH198">
            <v>0.75</v>
          </cell>
          <cell r="AI198" t="str">
            <v>Expiry+1</v>
          </cell>
          <cell r="AJ198" t="str">
            <v>Expiry+4</v>
          </cell>
          <cell r="AK198" t="str">
            <v>Expiry+1</v>
          </cell>
          <cell r="AL198" t="str">
            <v>Expiry+4</v>
          </cell>
          <cell r="AM198" t="str">
            <v>Euroclear</v>
          </cell>
          <cell r="AN198">
            <v>5700</v>
          </cell>
          <cell r="AO198" t="str">
            <v>Travel &amp; Leisure</v>
          </cell>
          <cell r="AP198" t="str">
            <v>OPAr.AT</v>
          </cell>
        </row>
        <row r="199">
          <cell r="C199" t="str">
            <v>NO0003733800</v>
          </cell>
          <cell r="D199" t="str">
            <v>ORK</v>
          </cell>
          <cell r="E199" t="str">
            <v>Oslo Bors</v>
          </cell>
          <cell r="F199" t="str">
            <v>Norway</v>
          </cell>
          <cell r="G199" t="str">
            <v>ORK</v>
          </cell>
          <cell r="H199" t="str">
            <v>OK</v>
          </cell>
          <cell r="I199" t="str">
            <v>OKU</v>
          </cell>
          <cell r="J199" t="str">
            <v>OKQ</v>
          </cell>
          <cell r="K199" t="str">
            <v>OKJ</v>
          </cell>
          <cell r="L199" t="str">
            <v>OKX</v>
          </cell>
          <cell r="M199" t="str">
            <v/>
          </cell>
          <cell r="N199" t="str">
            <v/>
          </cell>
          <cell r="O199" t="str">
            <v/>
          </cell>
          <cell r="P199" t="str">
            <v/>
          </cell>
          <cell r="Q199" t="str">
            <v/>
          </cell>
          <cell r="R199" t="str">
            <v/>
          </cell>
          <cell r="S199" t="str">
            <v>NOK</v>
          </cell>
          <cell r="T199">
            <v>100</v>
          </cell>
          <cell r="U199">
            <v>0.5</v>
          </cell>
          <cell r="V199">
            <v>50</v>
          </cell>
          <cell r="W199">
            <v>0.5</v>
          </cell>
          <cell r="X199">
            <v>0.5</v>
          </cell>
          <cell r="Y199" t="str">
            <v>OCP</v>
          </cell>
          <cell r="Z199">
            <v>1</v>
          </cell>
          <cell r="AA199">
            <v>99998</v>
          </cell>
          <cell r="AB199" t="str">
            <v>1 Krona</v>
          </cell>
          <cell r="AC199" t="str">
            <v>N</v>
          </cell>
          <cell r="AD199">
            <v>0.33333333333333331</v>
          </cell>
          <cell r="AE199">
            <v>0.70833333333333337</v>
          </cell>
          <cell r="AF199">
            <v>0.625</v>
          </cell>
          <cell r="AG199">
            <v>0.72222222222222221</v>
          </cell>
          <cell r="AH199">
            <v>0.75</v>
          </cell>
          <cell r="AI199" t="str">
            <v>Expiry+1</v>
          </cell>
          <cell r="AJ199" t="str">
            <v>Expiry+4</v>
          </cell>
          <cell r="AK199" t="str">
            <v>Expiry+1</v>
          </cell>
          <cell r="AL199" t="str">
            <v>Expiry+4</v>
          </cell>
          <cell r="AM199" t="str">
            <v>Euroclear</v>
          </cell>
          <cell r="AN199">
            <v>3500</v>
          </cell>
          <cell r="AO199" t="str">
            <v>Food &amp; Beverage</v>
          </cell>
          <cell r="AP199" t="str">
            <v>ORK.OL</v>
          </cell>
        </row>
        <row r="200">
          <cell r="C200" t="str">
            <v>GI000A0ERMF2</v>
          </cell>
          <cell r="D200" t="str">
            <v>PRTY</v>
          </cell>
          <cell r="E200" t="str">
            <v>London Stock Exchange</v>
          </cell>
          <cell r="F200" t="str">
            <v>UK</v>
          </cell>
          <cell r="G200" t="str">
            <v>PTG</v>
          </cell>
          <cell r="H200" t="str">
            <v>PE</v>
          </cell>
          <cell r="I200" t="str">
            <v>PEU</v>
          </cell>
          <cell r="J200" t="str">
            <v>PEQ</v>
          </cell>
          <cell r="K200" t="str">
            <v>PEJ</v>
          </cell>
          <cell r="L200" t="str">
            <v>PEX</v>
          </cell>
          <cell r="M200" t="str">
            <v>PTG</v>
          </cell>
          <cell r="N200" t="str">
            <v/>
          </cell>
          <cell r="O200" t="str">
            <v/>
          </cell>
          <cell r="P200" t="str">
            <v/>
          </cell>
          <cell r="Q200" t="str">
            <v/>
          </cell>
          <cell r="R200" t="str">
            <v/>
          </cell>
          <cell r="S200" t="str">
            <v>GBX</v>
          </cell>
          <cell r="T200">
            <v>1000</v>
          </cell>
          <cell r="U200">
            <v>0.5</v>
          </cell>
          <cell r="V200">
            <v>500</v>
          </cell>
          <cell r="W200">
            <v>0.5</v>
          </cell>
          <cell r="X200">
            <v>0.5</v>
          </cell>
          <cell r="Y200" t="str">
            <v>OCP</v>
          </cell>
          <cell r="Z200">
            <v>1</v>
          </cell>
          <cell r="AA200">
            <v>99998</v>
          </cell>
          <cell r="AB200" t="str">
            <v>1 pence</v>
          </cell>
          <cell r="AC200" t="str">
            <v>Y</v>
          </cell>
          <cell r="AD200">
            <v>0.33333333333333331</v>
          </cell>
          <cell r="AE200">
            <v>0.70833333333333337</v>
          </cell>
          <cell r="AF200">
            <v>0.6875</v>
          </cell>
          <cell r="AG200">
            <v>0.72222222222222221</v>
          </cell>
          <cell r="AH200">
            <v>0.75</v>
          </cell>
          <cell r="AI200" t="str">
            <v>Expiry+1</v>
          </cell>
          <cell r="AJ200" t="str">
            <v>Expiry+4</v>
          </cell>
          <cell r="AK200" t="str">
            <v>Expiry+1</v>
          </cell>
          <cell r="AL200" t="str">
            <v>Expiry+4</v>
          </cell>
          <cell r="AM200" t="str">
            <v>CREST</v>
          </cell>
          <cell r="AN200">
            <v>5700</v>
          </cell>
          <cell r="AO200" t="str">
            <v>Travel &amp; Leisure</v>
          </cell>
          <cell r="AP200" t="str">
            <v>PRTY.L</v>
          </cell>
        </row>
        <row r="201">
          <cell r="C201" t="str">
            <v>GB0006776081</v>
          </cell>
          <cell r="D201" t="str">
            <v>PSON</v>
          </cell>
          <cell r="E201" t="str">
            <v>London Stock Exchange</v>
          </cell>
          <cell r="F201" t="str">
            <v>UK</v>
          </cell>
          <cell r="G201" t="str">
            <v>PSO</v>
          </cell>
          <cell r="H201" t="str">
            <v>PO</v>
          </cell>
          <cell r="I201" t="str">
            <v>POU</v>
          </cell>
          <cell r="J201" t="str">
            <v>POQ</v>
          </cell>
          <cell r="K201" t="str">
            <v>POJ</v>
          </cell>
          <cell r="L201" t="str">
            <v>POX</v>
          </cell>
          <cell r="M201" t="str">
            <v>PSO</v>
          </cell>
          <cell r="N201" t="str">
            <v>POX</v>
          </cell>
          <cell r="O201" t="str">
            <v/>
          </cell>
          <cell r="P201" t="str">
            <v/>
          </cell>
          <cell r="Q201" t="str">
            <v/>
          </cell>
          <cell r="R201" t="str">
            <v/>
          </cell>
          <cell r="S201" t="str">
            <v>GBX</v>
          </cell>
          <cell r="T201">
            <v>1000</v>
          </cell>
          <cell r="U201">
            <v>0.5</v>
          </cell>
          <cell r="V201">
            <v>500</v>
          </cell>
          <cell r="W201">
            <v>0.5</v>
          </cell>
          <cell r="X201">
            <v>0.5</v>
          </cell>
          <cell r="Y201" t="str">
            <v>OCP</v>
          </cell>
          <cell r="Z201">
            <v>1</v>
          </cell>
          <cell r="AA201">
            <v>99998</v>
          </cell>
          <cell r="AB201" t="str">
            <v>1 pence</v>
          </cell>
          <cell r="AC201" t="str">
            <v>Y</v>
          </cell>
          <cell r="AD201">
            <v>0.33333333333333331</v>
          </cell>
          <cell r="AE201">
            <v>0.70833333333333337</v>
          </cell>
          <cell r="AF201">
            <v>0.6875</v>
          </cell>
          <cell r="AG201">
            <v>0.72222222222222221</v>
          </cell>
          <cell r="AH201">
            <v>0.75</v>
          </cell>
          <cell r="AI201" t="str">
            <v>Expiry+1</v>
          </cell>
          <cell r="AJ201" t="str">
            <v>Expiry+4</v>
          </cell>
          <cell r="AK201" t="str">
            <v>Expiry+1</v>
          </cell>
          <cell r="AL201" t="str">
            <v>Expiry+4</v>
          </cell>
          <cell r="AM201" t="str">
            <v>CREST</v>
          </cell>
          <cell r="AN201">
            <v>5500</v>
          </cell>
          <cell r="AO201" t="str">
            <v>Media</v>
          </cell>
          <cell r="AP201" t="str">
            <v>PSON.L</v>
          </cell>
        </row>
        <row r="202">
          <cell r="C202" t="str">
            <v>FR0000120693</v>
          </cell>
          <cell r="D202" t="str">
            <v>RI</v>
          </cell>
          <cell r="E202" t="str">
            <v>Euronext Paris</v>
          </cell>
          <cell r="F202" t="str">
            <v>France</v>
          </cell>
          <cell r="G202" t="str">
            <v>RI</v>
          </cell>
          <cell r="H202" t="str">
            <v>RJ</v>
          </cell>
          <cell r="I202" t="str">
            <v>RJU</v>
          </cell>
          <cell r="J202" t="str">
            <v>RJQ</v>
          </cell>
          <cell r="K202" t="str">
            <v>RJJ</v>
          </cell>
          <cell r="L202" t="str">
            <v>RJX</v>
          </cell>
          <cell r="M202" t="str">
            <v/>
          </cell>
          <cell r="N202" t="str">
            <v/>
          </cell>
          <cell r="O202" t="str">
            <v>RI1</v>
          </cell>
          <cell r="Q202" t="str">
            <v/>
          </cell>
          <cell r="R202" t="str">
            <v/>
          </cell>
          <cell r="S202" t="str">
            <v>EUR</v>
          </cell>
          <cell r="T202">
            <v>100</v>
          </cell>
          <cell r="U202">
            <v>0.01</v>
          </cell>
          <cell r="V202">
            <v>1</v>
          </cell>
          <cell r="W202">
            <v>0.01</v>
          </cell>
          <cell r="X202">
            <v>0.01</v>
          </cell>
          <cell r="Y202" t="str">
            <v>OCP</v>
          </cell>
          <cell r="Z202">
            <v>0.01</v>
          </cell>
          <cell r="AA202">
            <v>999.98</v>
          </cell>
          <cell r="AB202" t="str">
            <v>1 cent</v>
          </cell>
          <cell r="AC202" t="str">
            <v>N</v>
          </cell>
          <cell r="AD202">
            <v>0.33333333333333331</v>
          </cell>
          <cell r="AE202">
            <v>0.70833333333333337</v>
          </cell>
          <cell r="AF202">
            <v>0.6875</v>
          </cell>
          <cell r="AG202">
            <v>0.72222222222222221</v>
          </cell>
          <cell r="AH202">
            <v>0.75</v>
          </cell>
          <cell r="AI202" t="str">
            <v>Expiry+1</v>
          </cell>
          <cell r="AJ202" t="str">
            <v>Expiry+4</v>
          </cell>
          <cell r="AK202" t="str">
            <v>Expiry+1</v>
          </cell>
          <cell r="AL202" t="str">
            <v>Expiry+4</v>
          </cell>
          <cell r="AM202" t="str">
            <v>Euroclear</v>
          </cell>
          <cell r="AN202">
            <v>3500</v>
          </cell>
          <cell r="AO202" t="str">
            <v>Food &amp; Beverage</v>
          </cell>
          <cell r="AP202" t="str">
            <v>PERP.PA</v>
          </cell>
        </row>
        <row r="203">
          <cell r="C203" t="str">
            <v>FR0000121501</v>
          </cell>
          <cell r="D203" t="str">
            <v>UG</v>
          </cell>
          <cell r="E203" t="str">
            <v>Euronext Paris</v>
          </cell>
          <cell r="F203" t="str">
            <v>France</v>
          </cell>
          <cell r="G203" t="str">
            <v>UG</v>
          </cell>
          <cell r="H203" t="str">
            <v>UG</v>
          </cell>
          <cell r="I203" t="str">
            <v>UGU</v>
          </cell>
          <cell r="J203" t="str">
            <v>UGQ</v>
          </cell>
          <cell r="K203" t="str">
            <v>UGJ</v>
          </cell>
          <cell r="L203" t="str">
            <v>UGX</v>
          </cell>
          <cell r="M203" t="str">
            <v/>
          </cell>
          <cell r="N203" t="str">
            <v/>
          </cell>
          <cell r="O203" t="str">
            <v>UG1</v>
          </cell>
          <cell r="Q203" t="str">
            <v/>
          </cell>
          <cell r="R203" t="str">
            <v/>
          </cell>
          <cell r="S203" t="str">
            <v>EUR</v>
          </cell>
          <cell r="T203">
            <v>100</v>
          </cell>
          <cell r="U203">
            <v>0.01</v>
          </cell>
          <cell r="V203">
            <v>1</v>
          </cell>
          <cell r="W203">
            <v>0.01</v>
          </cell>
          <cell r="X203">
            <v>0.01</v>
          </cell>
          <cell r="Y203" t="str">
            <v>OCP</v>
          </cell>
          <cell r="Z203">
            <v>0.01</v>
          </cell>
          <cell r="AA203">
            <v>999.98</v>
          </cell>
          <cell r="AB203" t="str">
            <v>1 cent</v>
          </cell>
          <cell r="AC203" t="str">
            <v>N</v>
          </cell>
          <cell r="AD203">
            <v>0.33333333333333331</v>
          </cell>
          <cell r="AE203">
            <v>0.70833333333333337</v>
          </cell>
          <cell r="AF203">
            <v>0.6875</v>
          </cell>
          <cell r="AG203">
            <v>0.72222222222222221</v>
          </cell>
          <cell r="AH203">
            <v>0.75</v>
          </cell>
          <cell r="AI203" t="str">
            <v>Expiry+1</v>
          </cell>
          <cell r="AJ203" t="str">
            <v>Expiry+4</v>
          </cell>
          <cell r="AK203" t="str">
            <v>Expiry+1</v>
          </cell>
          <cell r="AL203" t="str">
            <v>Expiry+4</v>
          </cell>
          <cell r="AM203" t="str">
            <v>Euroclear</v>
          </cell>
          <cell r="AN203">
            <v>3300</v>
          </cell>
          <cell r="AO203" t="str">
            <v>Automobiles &amp; Parts</v>
          </cell>
          <cell r="AP203" t="str">
            <v>PEUP.PA</v>
          </cell>
        </row>
        <row r="204">
          <cell r="C204" t="str">
            <v>FR0000121485</v>
          </cell>
          <cell r="D204" t="str">
            <v>PP</v>
          </cell>
          <cell r="E204" t="str">
            <v>Euronext Paris</v>
          </cell>
          <cell r="F204" t="str">
            <v>France</v>
          </cell>
          <cell r="G204" t="str">
            <v>PP</v>
          </cell>
          <cell r="H204" t="str">
            <v>PP</v>
          </cell>
          <cell r="I204" t="str">
            <v>PPU</v>
          </cell>
          <cell r="J204" t="str">
            <v>PPQ</v>
          </cell>
          <cell r="K204" t="str">
            <v>PPJ</v>
          </cell>
          <cell r="L204" t="str">
            <v>PPX</v>
          </cell>
          <cell r="M204" t="str">
            <v/>
          </cell>
          <cell r="N204" t="str">
            <v/>
          </cell>
          <cell r="O204" t="str">
            <v>PP1</v>
          </cell>
          <cell r="Q204" t="str">
            <v/>
          </cell>
          <cell r="R204" t="str">
            <v/>
          </cell>
          <cell r="S204" t="str">
            <v>EUR</v>
          </cell>
          <cell r="T204">
            <v>100</v>
          </cell>
          <cell r="U204">
            <v>0.01</v>
          </cell>
          <cell r="V204">
            <v>1</v>
          </cell>
          <cell r="W204">
            <v>0.01</v>
          </cell>
          <cell r="X204">
            <v>0.01</v>
          </cell>
          <cell r="Y204" t="str">
            <v>OCP</v>
          </cell>
          <cell r="Z204">
            <v>0.01</v>
          </cell>
          <cell r="AA204">
            <v>999.98</v>
          </cell>
          <cell r="AB204" t="str">
            <v>1 cent</v>
          </cell>
          <cell r="AC204" t="str">
            <v>N</v>
          </cell>
          <cell r="AD204">
            <v>0.33333333333333331</v>
          </cell>
          <cell r="AE204">
            <v>0.70833333333333337</v>
          </cell>
          <cell r="AF204">
            <v>0.6875</v>
          </cell>
          <cell r="AG204">
            <v>0.72222222222222221</v>
          </cell>
          <cell r="AH204">
            <v>0.75</v>
          </cell>
          <cell r="AI204" t="str">
            <v>Expiry+1</v>
          </cell>
          <cell r="AJ204" t="str">
            <v>Expiry+4</v>
          </cell>
          <cell r="AK204" t="str">
            <v>Expiry+1</v>
          </cell>
          <cell r="AL204" t="str">
            <v>Expiry+4</v>
          </cell>
          <cell r="AM204" t="str">
            <v>Euroclear</v>
          </cell>
          <cell r="AN204">
            <v>5300</v>
          </cell>
          <cell r="AO204" t="str">
            <v>Retail</v>
          </cell>
          <cell r="AP204" t="str">
            <v>PRTP.PA</v>
          </cell>
        </row>
        <row r="205">
          <cell r="C205" t="str">
            <v>IT0000072725</v>
          </cell>
          <cell r="D205" t="str">
            <v>PC</v>
          </cell>
          <cell r="E205" t="str">
            <v>Borsa Italiana</v>
          </cell>
          <cell r="F205" t="str">
            <v>Italy</v>
          </cell>
          <cell r="G205" t="str">
            <v>PIR</v>
          </cell>
          <cell r="H205" t="str">
            <v>PC</v>
          </cell>
          <cell r="I205" t="str">
            <v>n/a</v>
          </cell>
          <cell r="J205" t="str">
            <v>PCQ</v>
          </cell>
          <cell r="K205" t="str">
            <v>n/a</v>
          </cell>
          <cell r="L205" t="str">
            <v>PCX</v>
          </cell>
          <cell r="M205" t="str">
            <v/>
          </cell>
          <cell r="N205" t="str">
            <v/>
          </cell>
          <cell r="O205" t="str">
            <v/>
          </cell>
          <cell r="P205" t="str">
            <v/>
          </cell>
          <cell r="Q205" t="str">
            <v/>
          </cell>
          <cell r="R205" t="str">
            <v/>
          </cell>
          <cell r="S205" t="str">
            <v>EUR</v>
          </cell>
          <cell r="T205">
            <v>1000</v>
          </cell>
          <cell r="U205">
            <v>1E-3</v>
          </cell>
          <cell r="V205">
            <v>1</v>
          </cell>
          <cell r="W205">
            <v>1E-3</v>
          </cell>
          <cell r="X205">
            <v>1E-3</v>
          </cell>
          <cell r="Y205" t="str">
            <v>OCP</v>
          </cell>
          <cell r="Z205">
            <v>0.01</v>
          </cell>
          <cell r="AA205">
            <v>999.98</v>
          </cell>
          <cell r="AB205" t="str">
            <v>1 cent</v>
          </cell>
          <cell r="AC205" t="str">
            <v>N</v>
          </cell>
          <cell r="AD205">
            <v>0.33333333333333331</v>
          </cell>
          <cell r="AE205">
            <v>0.70833333333333337</v>
          </cell>
          <cell r="AF205">
            <v>0.6875</v>
          </cell>
          <cell r="AG205">
            <v>0.72222222222222221</v>
          </cell>
          <cell r="AH205">
            <v>0.75</v>
          </cell>
          <cell r="AI205" t="str">
            <v>n/a</v>
          </cell>
          <cell r="AJ205" t="str">
            <v>Expiry+4</v>
          </cell>
          <cell r="AK205" t="str">
            <v>n/a</v>
          </cell>
          <cell r="AL205" t="str">
            <v>Expiry+4</v>
          </cell>
          <cell r="AM205" t="str">
            <v>Euroclear</v>
          </cell>
          <cell r="AN205">
            <v>2700</v>
          </cell>
          <cell r="AO205" t="str">
            <v>Industrial Goods &amp; Services</v>
          </cell>
          <cell r="AP205" t="str">
            <v>PECI.MI</v>
          </cell>
        </row>
        <row r="206">
          <cell r="C206" t="str">
            <v>DE0006937733</v>
          </cell>
          <cell r="D206" t="str">
            <v>POR3</v>
          </cell>
          <cell r="E206" t="str">
            <v>Deutsche Borse</v>
          </cell>
          <cell r="F206" t="str">
            <v>Germany</v>
          </cell>
          <cell r="G206" t="str">
            <v>POR</v>
          </cell>
          <cell r="H206" t="str">
            <v>PD</v>
          </cell>
          <cell r="I206" t="str">
            <v>PDU</v>
          </cell>
          <cell r="J206" t="str">
            <v>PDQ</v>
          </cell>
          <cell r="K206" t="str">
            <v>PDJ</v>
          </cell>
          <cell r="L206" t="str">
            <v>PDX</v>
          </cell>
          <cell r="M206" t="str">
            <v/>
          </cell>
          <cell r="N206" t="str">
            <v/>
          </cell>
          <cell r="O206" t="str">
            <v/>
          </cell>
          <cell r="P206" t="str">
            <v/>
          </cell>
          <cell r="Q206" t="str">
            <v/>
          </cell>
          <cell r="R206" t="str">
            <v/>
          </cell>
          <cell r="S206" t="str">
            <v>EUR</v>
          </cell>
          <cell r="T206">
            <v>100</v>
          </cell>
          <cell r="U206">
            <v>0.01</v>
          </cell>
          <cell r="V206">
            <v>1</v>
          </cell>
          <cell r="W206">
            <v>0.01</v>
          </cell>
          <cell r="X206">
            <v>0.01</v>
          </cell>
          <cell r="Y206" t="str">
            <v>OCP</v>
          </cell>
          <cell r="Z206">
            <v>0.01</v>
          </cell>
          <cell r="AA206">
            <v>999.98</v>
          </cell>
          <cell r="AB206" t="str">
            <v>1 cent</v>
          </cell>
          <cell r="AC206" t="str">
            <v>N</v>
          </cell>
          <cell r="AD206">
            <v>0.33333333333333331</v>
          </cell>
          <cell r="AE206">
            <v>0.70833333333333337</v>
          </cell>
          <cell r="AF206">
            <v>0.6875</v>
          </cell>
          <cell r="AG206">
            <v>0.72222222222222221</v>
          </cell>
          <cell r="AH206">
            <v>0.75</v>
          </cell>
          <cell r="AI206" t="str">
            <v>Expiry+1</v>
          </cell>
          <cell r="AJ206" t="str">
            <v>Expiry+4</v>
          </cell>
          <cell r="AK206" t="str">
            <v>Expiry+1</v>
          </cell>
          <cell r="AL206" t="str">
            <v>Expiry+4</v>
          </cell>
          <cell r="AM206" t="str">
            <v>Euroclear</v>
          </cell>
          <cell r="AN206">
            <v>3300</v>
          </cell>
          <cell r="AO206" t="str">
            <v>Automobiles &amp; Parts</v>
          </cell>
          <cell r="AP206" t="str">
            <v>PSHG_p.DE</v>
          </cell>
        </row>
        <row r="207">
          <cell r="C207" t="str">
            <v>PTPTC0AM0009</v>
          </cell>
          <cell r="D207" t="str">
            <v>PTC</v>
          </cell>
          <cell r="E207" t="str">
            <v>Euronext Lisbon</v>
          </cell>
          <cell r="F207" t="str">
            <v>Portugal</v>
          </cell>
          <cell r="G207" t="str">
            <v>PTC</v>
          </cell>
          <cell r="H207" t="str">
            <v>PT</v>
          </cell>
          <cell r="I207" t="str">
            <v>PTU</v>
          </cell>
          <cell r="J207" t="str">
            <v>PTQ</v>
          </cell>
          <cell r="K207" t="str">
            <v>PTJ</v>
          </cell>
          <cell r="L207" t="str">
            <v>PTX</v>
          </cell>
          <cell r="M207" t="str">
            <v/>
          </cell>
          <cell r="N207" t="str">
            <v/>
          </cell>
          <cell r="O207" t="str">
            <v/>
          </cell>
          <cell r="P207" t="str">
            <v/>
          </cell>
          <cell r="Q207" t="str">
            <v/>
          </cell>
          <cell r="R207" t="str">
            <v/>
          </cell>
          <cell r="S207" t="str">
            <v>EUR</v>
          </cell>
          <cell r="T207">
            <v>100</v>
          </cell>
          <cell r="U207">
            <v>0.01</v>
          </cell>
          <cell r="V207">
            <v>1</v>
          </cell>
          <cell r="W207">
            <v>0.01</v>
          </cell>
          <cell r="X207">
            <v>0.01</v>
          </cell>
          <cell r="Y207" t="str">
            <v>OCP</v>
          </cell>
          <cell r="Z207">
            <v>0.01</v>
          </cell>
          <cell r="AA207">
            <v>999.98</v>
          </cell>
          <cell r="AB207" t="str">
            <v>1 cent</v>
          </cell>
          <cell r="AC207" t="str">
            <v>N</v>
          </cell>
          <cell r="AD207">
            <v>0.33333333333333331</v>
          </cell>
          <cell r="AE207">
            <v>0.70833333333333337</v>
          </cell>
          <cell r="AF207">
            <v>0.6875</v>
          </cell>
          <cell r="AG207">
            <v>0.72222222222222221</v>
          </cell>
          <cell r="AH207">
            <v>0.75</v>
          </cell>
          <cell r="AI207" t="str">
            <v>Expiry+1</v>
          </cell>
          <cell r="AJ207" t="str">
            <v>Expiry+4</v>
          </cell>
          <cell r="AK207" t="str">
            <v>Expiry+1</v>
          </cell>
          <cell r="AL207" t="str">
            <v>Expiry+4</v>
          </cell>
          <cell r="AM207" t="str">
            <v>Euroclear</v>
          </cell>
          <cell r="AN207">
            <v>6500</v>
          </cell>
          <cell r="AO207" t="str">
            <v>Telecommunications</v>
          </cell>
          <cell r="AP207" t="str">
            <v>PTC.LS</v>
          </cell>
        </row>
        <row r="208">
          <cell r="C208" t="str">
            <v>GB0007099541</v>
          </cell>
          <cell r="D208" t="str">
            <v>PRU</v>
          </cell>
          <cell r="E208" t="str">
            <v>London Stock Exchange</v>
          </cell>
          <cell r="F208" t="str">
            <v>UK</v>
          </cell>
          <cell r="G208" t="str">
            <v>PRU</v>
          </cell>
          <cell r="H208" t="str">
            <v>PR</v>
          </cell>
          <cell r="I208" t="str">
            <v>PSU</v>
          </cell>
          <cell r="J208" t="str">
            <v>PRQ</v>
          </cell>
          <cell r="K208" t="str">
            <v>PRJ</v>
          </cell>
          <cell r="L208" t="str">
            <v>PRX</v>
          </cell>
          <cell r="M208" t="str">
            <v>PRU</v>
          </cell>
          <cell r="N208" t="str">
            <v>PRX</v>
          </cell>
          <cell r="O208" t="str">
            <v/>
          </cell>
          <cell r="P208" t="str">
            <v/>
          </cell>
          <cell r="Q208" t="str">
            <v/>
          </cell>
          <cell r="R208" t="str">
            <v/>
          </cell>
          <cell r="S208" t="str">
            <v>GBX</v>
          </cell>
          <cell r="T208">
            <v>1000</v>
          </cell>
          <cell r="U208">
            <v>0.25</v>
          </cell>
          <cell r="V208">
            <v>250</v>
          </cell>
          <cell r="W208">
            <v>0.25</v>
          </cell>
          <cell r="X208">
            <v>0.25</v>
          </cell>
          <cell r="Y208" t="str">
            <v>OCP</v>
          </cell>
          <cell r="Z208">
            <v>1</v>
          </cell>
          <cell r="AA208">
            <v>99998</v>
          </cell>
          <cell r="AB208" t="str">
            <v>1 pence</v>
          </cell>
          <cell r="AC208" t="str">
            <v>Y</v>
          </cell>
          <cell r="AD208">
            <v>0.33333333333333331</v>
          </cell>
          <cell r="AE208">
            <v>0.70833333333333337</v>
          </cell>
          <cell r="AF208">
            <v>0.6875</v>
          </cell>
          <cell r="AG208">
            <v>0.72222222222222221</v>
          </cell>
          <cell r="AH208">
            <v>0.75</v>
          </cell>
          <cell r="AI208" t="str">
            <v>Expiry+1</v>
          </cell>
          <cell r="AJ208" t="str">
            <v>Expiry+4</v>
          </cell>
          <cell r="AK208" t="str">
            <v>Expiry+1</v>
          </cell>
          <cell r="AL208" t="str">
            <v>Expiry+4</v>
          </cell>
          <cell r="AM208" t="str">
            <v>CREST</v>
          </cell>
          <cell r="AN208">
            <v>8500</v>
          </cell>
          <cell r="AO208" t="str">
            <v>Insurance</v>
          </cell>
          <cell r="AP208" t="str">
            <v>PRU.L</v>
          </cell>
        </row>
        <row r="209">
          <cell r="C209" t="str">
            <v>FR0000130577</v>
          </cell>
          <cell r="D209" t="str">
            <v>PUB</v>
          </cell>
          <cell r="E209" t="str">
            <v>Euronext Paris</v>
          </cell>
          <cell r="F209" t="str">
            <v>France</v>
          </cell>
          <cell r="G209" t="str">
            <v>PBG</v>
          </cell>
          <cell r="H209" t="str">
            <v>PU</v>
          </cell>
          <cell r="I209" t="str">
            <v>PUU</v>
          </cell>
          <cell r="J209" t="str">
            <v>PUQ</v>
          </cell>
          <cell r="K209" t="str">
            <v>PUJ</v>
          </cell>
          <cell r="L209" t="str">
            <v>PUX</v>
          </cell>
          <cell r="M209" t="str">
            <v/>
          </cell>
          <cell r="N209" t="str">
            <v/>
          </cell>
          <cell r="O209" t="str">
            <v>PU1</v>
          </cell>
          <cell r="P209" t="str">
            <v/>
          </cell>
          <cell r="Q209" t="str">
            <v/>
          </cell>
          <cell r="R209" t="str">
            <v/>
          </cell>
          <cell r="S209" t="str">
            <v>EUR</v>
          </cell>
          <cell r="T209">
            <v>100</v>
          </cell>
          <cell r="U209">
            <v>0.01</v>
          </cell>
          <cell r="V209">
            <v>1</v>
          </cell>
          <cell r="W209">
            <v>0.01</v>
          </cell>
          <cell r="X209">
            <v>0.01</v>
          </cell>
          <cell r="Y209" t="str">
            <v>OCP</v>
          </cell>
          <cell r="Z209">
            <v>0.01</v>
          </cell>
          <cell r="AA209">
            <v>999.98</v>
          </cell>
          <cell r="AB209" t="str">
            <v>1 cent</v>
          </cell>
          <cell r="AC209" t="str">
            <v>N</v>
          </cell>
          <cell r="AD209">
            <v>0.33333333333333331</v>
          </cell>
          <cell r="AE209">
            <v>0.70833333333333337</v>
          </cell>
          <cell r="AF209">
            <v>0.6875</v>
          </cell>
          <cell r="AG209">
            <v>0.72222222222222221</v>
          </cell>
          <cell r="AH209">
            <v>0.75</v>
          </cell>
          <cell r="AI209" t="str">
            <v>Expiry+1</v>
          </cell>
          <cell r="AJ209" t="str">
            <v>Expiry+4</v>
          </cell>
          <cell r="AK209" t="str">
            <v>Expiry+1</v>
          </cell>
          <cell r="AL209" t="str">
            <v>Expiry+4</v>
          </cell>
          <cell r="AM209" t="str">
            <v>Euroclear</v>
          </cell>
          <cell r="AN209">
            <v>5500</v>
          </cell>
          <cell r="AO209" t="str">
            <v>Media</v>
          </cell>
          <cell r="AP209" t="str">
            <v>PUBP.PA</v>
          </cell>
        </row>
        <row r="210">
          <cell r="C210" t="str">
            <v>DE0006969603</v>
          </cell>
          <cell r="D210" t="str">
            <v>PUM</v>
          </cell>
          <cell r="E210" t="str">
            <v>Deutsche Borse</v>
          </cell>
          <cell r="F210" t="str">
            <v>Germany</v>
          </cell>
          <cell r="G210" t="str">
            <v>PZM</v>
          </cell>
          <cell r="H210" t="str">
            <v>PZ</v>
          </cell>
          <cell r="I210" t="str">
            <v>PZU</v>
          </cell>
          <cell r="J210" t="str">
            <v>PZQ</v>
          </cell>
          <cell r="K210" t="str">
            <v>PZJ</v>
          </cell>
          <cell r="L210" t="str">
            <v>PZX</v>
          </cell>
          <cell r="M210" t="str">
            <v/>
          </cell>
          <cell r="N210" t="str">
            <v/>
          </cell>
          <cell r="O210" t="str">
            <v/>
          </cell>
          <cell r="P210" t="str">
            <v/>
          </cell>
          <cell r="Q210" t="str">
            <v/>
          </cell>
          <cell r="R210" t="str">
            <v/>
          </cell>
          <cell r="S210" t="str">
            <v>EUR</v>
          </cell>
          <cell r="T210">
            <v>100</v>
          </cell>
          <cell r="U210">
            <v>0.01</v>
          </cell>
          <cell r="V210">
            <v>1</v>
          </cell>
          <cell r="W210">
            <v>0.01</v>
          </cell>
          <cell r="X210">
            <v>0.01</v>
          </cell>
          <cell r="Y210" t="str">
            <v>OCP</v>
          </cell>
          <cell r="Z210">
            <v>0.01</v>
          </cell>
          <cell r="AA210">
            <v>999.98</v>
          </cell>
          <cell r="AB210" t="str">
            <v>1 cent</v>
          </cell>
          <cell r="AC210" t="str">
            <v>N</v>
          </cell>
          <cell r="AD210">
            <v>0.33333333333333331</v>
          </cell>
          <cell r="AE210">
            <v>0.70833333333333337</v>
          </cell>
          <cell r="AF210">
            <v>0.6875</v>
          </cell>
          <cell r="AG210">
            <v>0.72222222222222221</v>
          </cell>
          <cell r="AH210">
            <v>0.75</v>
          </cell>
          <cell r="AI210" t="str">
            <v>Expiry+1</v>
          </cell>
          <cell r="AJ210" t="str">
            <v>Expiry+4</v>
          </cell>
          <cell r="AK210" t="str">
            <v>Expiry+1</v>
          </cell>
          <cell r="AL210" t="str">
            <v>Expiry+4</v>
          </cell>
          <cell r="AM210" t="str">
            <v>Euroclear</v>
          </cell>
          <cell r="AN210">
            <v>3700</v>
          </cell>
          <cell r="AO210" t="str">
            <v>Personal &amp; Household Goods</v>
          </cell>
          <cell r="AP210" t="str">
            <v>PUMG.DE</v>
          </cell>
        </row>
        <row r="211">
          <cell r="C211" t="str">
            <v>GB0007278715</v>
          </cell>
          <cell r="D211" t="str">
            <v>RB.</v>
          </cell>
          <cell r="E211" t="str">
            <v>London Stock Exchange</v>
          </cell>
          <cell r="F211" t="str">
            <v>UK</v>
          </cell>
          <cell r="G211" t="str">
            <v>RB</v>
          </cell>
          <cell r="H211" t="str">
            <v>RG</v>
          </cell>
          <cell r="I211" t="str">
            <v>RGU</v>
          </cell>
          <cell r="J211" t="str">
            <v>RGQ</v>
          </cell>
          <cell r="K211" t="str">
            <v>RGJ</v>
          </cell>
          <cell r="L211" t="str">
            <v>RGX</v>
          </cell>
          <cell r="M211" t="str">
            <v>RB</v>
          </cell>
          <cell r="N211" t="str">
            <v/>
          </cell>
          <cell r="O211" t="str">
            <v/>
          </cell>
          <cell r="P211" t="str">
            <v/>
          </cell>
          <cell r="Q211" t="str">
            <v/>
          </cell>
          <cell r="R211" t="str">
            <v/>
          </cell>
          <cell r="S211" t="str">
            <v>GBX</v>
          </cell>
          <cell r="T211">
            <v>1000</v>
          </cell>
          <cell r="U211">
            <v>0.5</v>
          </cell>
          <cell r="V211">
            <v>500</v>
          </cell>
          <cell r="W211">
            <v>0.5</v>
          </cell>
          <cell r="X211">
            <v>0.5</v>
          </cell>
          <cell r="Y211" t="str">
            <v>OCP</v>
          </cell>
          <cell r="Z211">
            <v>1</v>
          </cell>
          <cell r="AA211">
            <v>99998</v>
          </cell>
          <cell r="AB211" t="str">
            <v>1 pence</v>
          </cell>
          <cell r="AC211" t="str">
            <v>Y</v>
          </cell>
          <cell r="AD211">
            <v>0.33333333333333331</v>
          </cell>
          <cell r="AE211">
            <v>0.70833333333333337</v>
          </cell>
          <cell r="AF211">
            <v>0.6875</v>
          </cell>
          <cell r="AG211">
            <v>0.72222222222222221</v>
          </cell>
          <cell r="AH211">
            <v>0.75</v>
          </cell>
          <cell r="AI211" t="str">
            <v>Expiry+1</v>
          </cell>
          <cell r="AJ211" t="str">
            <v>Expiry+4</v>
          </cell>
          <cell r="AK211" t="str">
            <v>Expiry+1</v>
          </cell>
          <cell r="AL211" t="str">
            <v>Expiry+4</v>
          </cell>
          <cell r="AM211" t="str">
            <v>CREST</v>
          </cell>
          <cell r="AN211">
            <v>3700</v>
          </cell>
          <cell r="AO211" t="str">
            <v>Personal &amp; Household Goods</v>
          </cell>
          <cell r="AP211" t="str">
            <v>RB.L</v>
          </cell>
        </row>
        <row r="212">
          <cell r="C212" t="str">
            <v>NL0000349488</v>
          </cell>
          <cell r="D212" t="str">
            <v>REN</v>
          </cell>
          <cell r="E212" t="str">
            <v>Euronext Amsterdam</v>
          </cell>
          <cell r="F212" t="str">
            <v>Netherlands</v>
          </cell>
          <cell r="G212" t="str">
            <v>REN</v>
          </cell>
          <cell r="H212" t="str">
            <v>RK</v>
          </cell>
          <cell r="I212" t="str">
            <v>RKU</v>
          </cell>
          <cell r="J212" t="str">
            <v>RKQ</v>
          </cell>
          <cell r="K212" t="str">
            <v>RKJ</v>
          </cell>
          <cell r="L212" t="str">
            <v>RKX</v>
          </cell>
          <cell r="M212" t="str">
            <v/>
          </cell>
          <cell r="N212" t="str">
            <v/>
          </cell>
          <cell r="O212" t="str">
            <v/>
          </cell>
          <cell r="P212" t="str">
            <v/>
          </cell>
          <cell r="Q212" t="str">
            <v/>
          </cell>
          <cell r="R212" t="str">
            <v>REN</v>
          </cell>
          <cell r="S212" t="str">
            <v>EUR</v>
          </cell>
          <cell r="T212">
            <v>100</v>
          </cell>
          <cell r="U212">
            <v>0.01</v>
          </cell>
          <cell r="V212">
            <v>1</v>
          </cell>
          <cell r="W212">
            <v>0.01</v>
          </cell>
          <cell r="X212">
            <v>0.01</v>
          </cell>
          <cell r="Y212" t="str">
            <v>OCP</v>
          </cell>
          <cell r="Z212">
            <v>0.01</v>
          </cell>
          <cell r="AA212">
            <v>999.98</v>
          </cell>
          <cell r="AB212" t="str">
            <v>1 cent</v>
          </cell>
          <cell r="AC212" t="str">
            <v>N</v>
          </cell>
          <cell r="AD212">
            <v>0.33333333333333331</v>
          </cell>
          <cell r="AE212">
            <v>0.70833333333333337</v>
          </cell>
          <cell r="AF212">
            <v>0.6875</v>
          </cell>
          <cell r="AG212">
            <v>0.72222222222222221</v>
          </cell>
          <cell r="AH212">
            <v>0.75</v>
          </cell>
          <cell r="AI212" t="str">
            <v>Expiry+1</v>
          </cell>
          <cell r="AJ212" t="str">
            <v>Expiry+4</v>
          </cell>
          <cell r="AK212" t="str">
            <v>Expiry+1</v>
          </cell>
          <cell r="AL212" t="str">
            <v>Expiry+4</v>
          </cell>
          <cell r="AM212" t="str">
            <v>Euroclear</v>
          </cell>
          <cell r="AN212">
            <v>5500</v>
          </cell>
          <cell r="AO212" t="str">
            <v>Media</v>
          </cell>
          <cell r="AP212" t="str">
            <v>ELSN.AS</v>
          </cell>
        </row>
        <row r="213">
          <cell r="C213" t="str">
            <v>GB0007308355</v>
          </cell>
          <cell r="D213" t="str">
            <v>REL</v>
          </cell>
          <cell r="E213" t="str">
            <v>London Stock Exchange</v>
          </cell>
          <cell r="F213" t="str">
            <v>UK</v>
          </cell>
          <cell r="G213" t="str">
            <v>REI</v>
          </cell>
          <cell r="H213" t="str">
            <v>RE</v>
          </cell>
          <cell r="I213" t="str">
            <v>REU</v>
          </cell>
          <cell r="J213" t="str">
            <v>REQ</v>
          </cell>
          <cell r="K213" t="str">
            <v>REJ</v>
          </cell>
          <cell r="L213" t="str">
            <v>REX</v>
          </cell>
          <cell r="M213" t="str">
            <v>REI</v>
          </cell>
          <cell r="N213" t="str">
            <v>REX</v>
          </cell>
          <cell r="O213" t="str">
            <v/>
          </cell>
          <cell r="P213" t="str">
            <v/>
          </cell>
          <cell r="Q213" t="str">
            <v/>
          </cell>
          <cell r="R213" t="str">
            <v/>
          </cell>
          <cell r="S213" t="str">
            <v>GBX</v>
          </cell>
          <cell r="T213">
            <v>1000</v>
          </cell>
          <cell r="U213">
            <v>0.5</v>
          </cell>
          <cell r="V213">
            <v>500</v>
          </cell>
          <cell r="W213">
            <v>0.5</v>
          </cell>
          <cell r="X213">
            <v>0.5</v>
          </cell>
          <cell r="Y213" t="str">
            <v>OCP</v>
          </cell>
          <cell r="Z213">
            <v>1</v>
          </cell>
          <cell r="AA213">
            <v>99998</v>
          </cell>
          <cell r="AB213" t="str">
            <v>1 pence</v>
          </cell>
          <cell r="AC213" t="str">
            <v>Y</v>
          </cell>
          <cell r="AD213">
            <v>0.33333333333333331</v>
          </cell>
          <cell r="AE213">
            <v>0.70833333333333337</v>
          </cell>
          <cell r="AF213">
            <v>0.6875</v>
          </cell>
          <cell r="AG213">
            <v>0.72222222222222221</v>
          </cell>
          <cell r="AH213">
            <v>0.75</v>
          </cell>
          <cell r="AI213" t="str">
            <v>Expiry+1</v>
          </cell>
          <cell r="AJ213" t="str">
            <v>Expiry+4</v>
          </cell>
          <cell r="AK213" t="str">
            <v>Expiry+1</v>
          </cell>
          <cell r="AL213" t="str">
            <v>Expiry+4</v>
          </cell>
          <cell r="AM213" t="str">
            <v>CREST</v>
          </cell>
          <cell r="AN213">
            <v>5500</v>
          </cell>
          <cell r="AO213" t="str">
            <v>Media</v>
          </cell>
          <cell r="AP213" t="str">
            <v>REL.L</v>
          </cell>
        </row>
        <row r="214">
          <cell r="C214" t="str">
            <v>FR0000131906</v>
          </cell>
          <cell r="D214" t="str">
            <v>RNO</v>
          </cell>
          <cell r="E214" t="str">
            <v>Euronext Paris</v>
          </cell>
          <cell r="F214" t="str">
            <v>France</v>
          </cell>
          <cell r="G214" t="str">
            <v>RNO</v>
          </cell>
          <cell r="H214" t="str">
            <v>RN</v>
          </cell>
          <cell r="I214" t="str">
            <v>RNU</v>
          </cell>
          <cell r="J214" t="str">
            <v>RNQ</v>
          </cell>
          <cell r="K214" t="str">
            <v>RNJ</v>
          </cell>
          <cell r="L214" t="str">
            <v>RNX</v>
          </cell>
          <cell r="M214" t="str">
            <v/>
          </cell>
          <cell r="N214" t="str">
            <v/>
          </cell>
          <cell r="O214" t="str">
            <v>RN1</v>
          </cell>
          <cell r="Q214" t="str">
            <v/>
          </cell>
          <cell r="R214" t="str">
            <v/>
          </cell>
          <cell r="S214" t="str">
            <v>EUR</v>
          </cell>
          <cell r="T214">
            <v>100</v>
          </cell>
          <cell r="U214">
            <v>0.01</v>
          </cell>
          <cell r="V214">
            <v>1</v>
          </cell>
          <cell r="W214">
            <v>0.01</v>
          </cell>
          <cell r="X214">
            <v>0.01</v>
          </cell>
          <cell r="Y214" t="str">
            <v>OCP</v>
          </cell>
          <cell r="Z214">
            <v>0.01</v>
          </cell>
          <cell r="AA214">
            <v>999.98</v>
          </cell>
          <cell r="AB214" t="str">
            <v>1 cent</v>
          </cell>
          <cell r="AC214" t="str">
            <v>N</v>
          </cell>
          <cell r="AD214">
            <v>0.33333333333333331</v>
          </cell>
          <cell r="AE214">
            <v>0.70833333333333337</v>
          </cell>
          <cell r="AF214">
            <v>0.6875</v>
          </cell>
          <cell r="AG214">
            <v>0.72222222222222221</v>
          </cell>
          <cell r="AH214">
            <v>0.75</v>
          </cell>
          <cell r="AI214" t="str">
            <v>Expiry+1</v>
          </cell>
          <cell r="AJ214" t="str">
            <v>Expiry+4</v>
          </cell>
          <cell r="AK214" t="str">
            <v>Expiry+1</v>
          </cell>
          <cell r="AL214" t="str">
            <v>Expiry+4</v>
          </cell>
          <cell r="AM214" t="str">
            <v>Euroclear</v>
          </cell>
          <cell r="AN214">
            <v>3300</v>
          </cell>
          <cell r="AO214" t="str">
            <v>Automobiles &amp; Parts</v>
          </cell>
          <cell r="AP214" t="str">
            <v>RENA.PA</v>
          </cell>
        </row>
        <row r="215">
          <cell r="C215" t="str">
            <v>GB00B082RF11</v>
          </cell>
          <cell r="D215" t="str">
            <v>RTO</v>
          </cell>
          <cell r="E215" t="str">
            <v>London Stock Exchange</v>
          </cell>
          <cell r="F215" t="str">
            <v>UK</v>
          </cell>
          <cell r="G215" t="str">
            <v>RTO</v>
          </cell>
          <cell r="H215" t="str">
            <v>RL</v>
          </cell>
          <cell r="I215" t="str">
            <v>RLU</v>
          </cell>
          <cell r="J215" t="str">
            <v>RLQ</v>
          </cell>
          <cell r="K215" t="str">
            <v>RLJ</v>
          </cell>
          <cell r="L215" t="str">
            <v>RLX</v>
          </cell>
          <cell r="M215" t="str">
            <v>RTO</v>
          </cell>
          <cell r="N215" t="str">
            <v/>
          </cell>
          <cell r="O215" t="str">
            <v/>
          </cell>
          <cell r="P215" t="str">
            <v/>
          </cell>
          <cell r="Q215" t="str">
            <v/>
          </cell>
          <cell r="R215" t="str">
            <v/>
          </cell>
          <cell r="S215" t="str">
            <v>GBX</v>
          </cell>
          <cell r="T215">
            <v>1000</v>
          </cell>
          <cell r="U215">
            <v>0.25</v>
          </cell>
          <cell r="V215">
            <v>250</v>
          </cell>
          <cell r="W215">
            <v>0.25</v>
          </cell>
          <cell r="X215">
            <v>0.25</v>
          </cell>
          <cell r="Y215" t="str">
            <v>OCP</v>
          </cell>
          <cell r="Z215">
            <v>1</v>
          </cell>
          <cell r="AA215">
            <v>99998</v>
          </cell>
          <cell r="AB215" t="str">
            <v>1 pence</v>
          </cell>
          <cell r="AC215" t="str">
            <v>Y</v>
          </cell>
          <cell r="AD215">
            <v>0.33333333333333331</v>
          </cell>
          <cell r="AE215">
            <v>0.70833333333333337</v>
          </cell>
          <cell r="AF215">
            <v>0.6875</v>
          </cell>
          <cell r="AG215">
            <v>0.72222222222222221</v>
          </cell>
          <cell r="AH215">
            <v>0.75</v>
          </cell>
          <cell r="AI215" t="str">
            <v>Expiry+1</v>
          </cell>
          <cell r="AJ215" t="str">
            <v>Expiry+4</v>
          </cell>
          <cell r="AK215" t="str">
            <v>Expiry+1</v>
          </cell>
          <cell r="AL215" t="str">
            <v>Expiry+4</v>
          </cell>
          <cell r="AM215" t="str">
            <v>CREST</v>
          </cell>
          <cell r="AN215">
            <v>2700</v>
          </cell>
          <cell r="AO215" t="str">
            <v>Industrial Goods &amp; Services</v>
          </cell>
          <cell r="AP215" t="str">
            <v>RTO.L</v>
          </cell>
        </row>
        <row r="216">
          <cell r="C216" t="str">
            <v>ES0173516115</v>
          </cell>
          <cell r="D216" t="str">
            <v>REP</v>
          </cell>
          <cell r="E216" t="str">
            <v>Bolsa de Madrid</v>
          </cell>
          <cell r="F216" t="str">
            <v>Spain</v>
          </cell>
          <cell r="G216" t="str">
            <v>REP</v>
          </cell>
          <cell r="H216" t="str">
            <v>RA</v>
          </cell>
          <cell r="I216" t="str">
            <v>RAU</v>
          </cell>
          <cell r="J216" t="str">
            <v>RAQ</v>
          </cell>
          <cell r="K216" t="str">
            <v>RAJ</v>
          </cell>
          <cell r="L216" t="str">
            <v>RAX</v>
          </cell>
          <cell r="M216" t="str">
            <v/>
          </cell>
          <cell r="N216" t="str">
            <v/>
          </cell>
          <cell r="O216" t="str">
            <v/>
          </cell>
          <cell r="P216" t="str">
            <v/>
          </cell>
          <cell r="Q216" t="str">
            <v/>
          </cell>
          <cell r="R216" t="str">
            <v/>
          </cell>
          <cell r="S216" t="str">
            <v>EUR</v>
          </cell>
          <cell r="T216">
            <v>100</v>
          </cell>
          <cell r="U216">
            <v>0.01</v>
          </cell>
          <cell r="V216">
            <v>1</v>
          </cell>
          <cell r="W216">
            <v>0.01</v>
          </cell>
          <cell r="X216">
            <v>0.01</v>
          </cell>
          <cell r="Y216" t="str">
            <v>OCP</v>
          </cell>
          <cell r="Z216">
            <v>0.01</v>
          </cell>
          <cell r="AA216">
            <v>999.98</v>
          </cell>
          <cell r="AB216" t="str">
            <v>1 cent</v>
          </cell>
          <cell r="AC216" t="str">
            <v>N</v>
          </cell>
          <cell r="AD216">
            <v>0.33333333333333331</v>
          </cell>
          <cell r="AE216">
            <v>0.70833333333333337</v>
          </cell>
          <cell r="AF216">
            <v>0.6875</v>
          </cell>
          <cell r="AG216">
            <v>0.72222222222222221</v>
          </cell>
          <cell r="AH216">
            <v>0.75</v>
          </cell>
          <cell r="AI216" t="str">
            <v>Expiry+1</v>
          </cell>
          <cell r="AJ216" t="str">
            <v>Expiry+4</v>
          </cell>
          <cell r="AK216" t="str">
            <v>Expiry+1</v>
          </cell>
          <cell r="AL216" t="str">
            <v>Expiry+4</v>
          </cell>
          <cell r="AM216" t="str">
            <v>Euroclear</v>
          </cell>
          <cell r="AN216">
            <v>500</v>
          </cell>
          <cell r="AO216" t="str">
            <v>Oil &amp; Gas</v>
          </cell>
          <cell r="AP216" t="str">
            <v>REP.MC</v>
          </cell>
        </row>
        <row r="217">
          <cell r="C217" t="str">
            <v>GB0002369139</v>
          </cell>
          <cell r="D217" t="str">
            <v>RTR</v>
          </cell>
          <cell r="E217" t="str">
            <v>London Stock Exchange</v>
          </cell>
          <cell r="F217" t="str">
            <v>UK</v>
          </cell>
          <cell r="G217" t="str">
            <v>RUT</v>
          </cell>
          <cell r="H217" t="str">
            <v>RU</v>
          </cell>
          <cell r="I217" t="str">
            <v>RUU</v>
          </cell>
          <cell r="J217" t="str">
            <v>RUQ</v>
          </cell>
          <cell r="K217" t="str">
            <v>RUJ</v>
          </cell>
          <cell r="L217" t="str">
            <v>RUX</v>
          </cell>
          <cell r="M217" t="str">
            <v>RUT</v>
          </cell>
          <cell r="N217" t="str">
            <v>RUX</v>
          </cell>
          <cell r="O217" t="str">
            <v/>
          </cell>
          <cell r="P217" t="str">
            <v/>
          </cell>
          <cell r="Q217" t="str">
            <v/>
          </cell>
          <cell r="R217" t="str">
            <v/>
          </cell>
          <cell r="S217" t="str">
            <v>GBX</v>
          </cell>
          <cell r="T217">
            <v>1000</v>
          </cell>
          <cell r="U217">
            <v>0.25</v>
          </cell>
          <cell r="V217">
            <v>250</v>
          </cell>
          <cell r="W217">
            <v>0.25</v>
          </cell>
          <cell r="X217">
            <v>0.25</v>
          </cell>
          <cell r="Y217" t="str">
            <v>OCP</v>
          </cell>
          <cell r="Z217">
            <v>1</v>
          </cell>
          <cell r="AA217">
            <v>99998</v>
          </cell>
          <cell r="AB217" t="str">
            <v>1 pence</v>
          </cell>
          <cell r="AC217" t="str">
            <v>Y</v>
          </cell>
          <cell r="AD217">
            <v>0.33333333333333331</v>
          </cell>
          <cell r="AE217">
            <v>0.70833333333333337</v>
          </cell>
          <cell r="AF217">
            <v>0.6875</v>
          </cell>
          <cell r="AG217">
            <v>0.72222222222222221</v>
          </cell>
          <cell r="AH217">
            <v>0.75</v>
          </cell>
          <cell r="AI217" t="str">
            <v>Expiry+1</v>
          </cell>
          <cell r="AJ217" t="str">
            <v>Expiry+4</v>
          </cell>
          <cell r="AK217" t="str">
            <v>Expiry+1</v>
          </cell>
          <cell r="AL217" t="str">
            <v>Expiry+4</v>
          </cell>
          <cell r="AM217" t="str">
            <v>CREST</v>
          </cell>
          <cell r="AN217">
            <v>5500</v>
          </cell>
          <cell r="AO217" t="str">
            <v>Media</v>
          </cell>
          <cell r="AP217" t="str">
            <v>RTR.L</v>
          </cell>
        </row>
        <row r="218">
          <cell r="C218" t="str">
            <v>GB0007188757</v>
          </cell>
          <cell r="D218" t="str">
            <v>RIO</v>
          </cell>
          <cell r="E218" t="str">
            <v>London Stock Exchange</v>
          </cell>
          <cell r="F218" t="str">
            <v>UK</v>
          </cell>
          <cell r="G218" t="str">
            <v>RTZ</v>
          </cell>
          <cell r="H218" t="str">
            <v>RI</v>
          </cell>
          <cell r="I218" t="str">
            <v>RIU</v>
          </cell>
          <cell r="J218" t="str">
            <v>RIQ</v>
          </cell>
          <cell r="K218" t="str">
            <v>RIJ</v>
          </cell>
          <cell r="L218" t="str">
            <v>RIX</v>
          </cell>
          <cell r="M218" t="str">
            <v>RTZ</v>
          </cell>
          <cell r="N218" t="str">
            <v>RIX</v>
          </cell>
          <cell r="O218" t="str">
            <v/>
          </cell>
          <cell r="P218" t="str">
            <v/>
          </cell>
          <cell r="Q218" t="str">
            <v/>
          </cell>
          <cell r="R218" t="str">
            <v/>
          </cell>
          <cell r="S218" t="str">
            <v>GBX</v>
          </cell>
          <cell r="T218">
            <v>1000</v>
          </cell>
          <cell r="U218">
            <v>0.5</v>
          </cell>
          <cell r="V218">
            <v>500</v>
          </cell>
          <cell r="W218">
            <v>0.5</v>
          </cell>
          <cell r="X218">
            <v>0.5</v>
          </cell>
          <cell r="Y218" t="str">
            <v>OCP</v>
          </cell>
          <cell r="Z218">
            <v>1</v>
          </cell>
          <cell r="AA218">
            <v>99998</v>
          </cell>
          <cell r="AB218" t="str">
            <v>1 pence</v>
          </cell>
          <cell r="AC218" t="str">
            <v>Y</v>
          </cell>
          <cell r="AD218">
            <v>0.33333333333333331</v>
          </cell>
          <cell r="AE218">
            <v>0.70833333333333337</v>
          </cell>
          <cell r="AF218">
            <v>0.6875</v>
          </cell>
          <cell r="AG218">
            <v>0.72222222222222221</v>
          </cell>
          <cell r="AH218">
            <v>0.75</v>
          </cell>
          <cell r="AI218" t="str">
            <v>Expiry+1</v>
          </cell>
          <cell r="AJ218" t="str">
            <v>Expiry+4</v>
          </cell>
          <cell r="AK218" t="str">
            <v>Expiry+1</v>
          </cell>
          <cell r="AL218" t="str">
            <v>Expiry+4</v>
          </cell>
          <cell r="AM218" t="str">
            <v>CREST</v>
          </cell>
          <cell r="AN218">
            <v>1700</v>
          </cell>
          <cell r="AO218" t="str">
            <v>Basic Resources</v>
          </cell>
          <cell r="AP218" t="str">
            <v>RIO.L</v>
          </cell>
        </row>
        <row r="219">
          <cell r="C219" t="str">
            <v>CH0012032048</v>
          </cell>
          <cell r="D219" t="str">
            <v>ROG</v>
          </cell>
          <cell r="E219" t="str">
            <v>virt-x</v>
          </cell>
          <cell r="F219" t="str">
            <v>Switzerland</v>
          </cell>
          <cell r="G219" t="str">
            <v>ROG</v>
          </cell>
          <cell r="H219" t="str">
            <v>RO</v>
          </cell>
          <cell r="I219" t="str">
            <v>ROU</v>
          </cell>
          <cell r="J219" t="str">
            <v>ROQ</v>
          </cell>
          <cell r="K219" t="str">
            <v>ROJ</v>
          </cell>
          <cell r="L219" t="str">
            <v>ROX</v>
          </cell>
          <cell r="M219" t="str">
            <v/>
          </cell>
          <cell r="N219" t="str">
            <v/>
          </cell>
          <cell r="O219" t="str">
            <v/>
          </cell>
          <cell r="P219" t="str">
            <v/>
          </cell>
          <cell r="Q219" t="str">
            <v/>
          </cell>
          <cell r="R219" t="str">
            <v/>
          </cell>
          <cell r="S219" t="str">
            <v>CHF</v>
          </cell>
          <cell r="T219">
            <v>100</v>
          </cell>
          <cell r="U219">
            <v>0.1</v>
          </cell>
          <cell r="V219">
            <v>10</v>
          </cell>
          <cell r="W219">
            <v>0.1</v>
          </cell>
          <cell r="X219">
            <v>0.1</v>
          </cell>
          <cell r="Y219" t="str">
            <v>OCP</v>
          </cell>
          <cell r="Z219">
            <v>0.1</v>
          </cell>
          <cell r="AA219">
            <v>9999.7999999999993</v>
          </cell>
          <cell r="AB219" t="str">
            <v>10 cents</v>
          </cell>
          <cell r="AC219" t="str">
            <v>N</v>
          </cell>
          <cell r="AD219">
            <v>0.33333333333333331</v>
          </cell>
          <cell r="AE219">
            <v>0.70833333333333337</v>
          </cell>
          <cell r="AF219">
            <v>0.6875</v>
          </cell>
          <cell r="AG219">
            <v>0.72222222222222221</v>
          </cell>
          <cell r="AH219">
            <v>0.75</v>
          </cell>
          <cell r="AI219" t="str">
            <v>Expiry+1</v>
          </cell>
          <cell r="AJ219" t="str">
            <v>Expiry+4</v>
          </cell>
          <cell r="AK219" t="str">
            <v>Expiry+1</v>
          </cell>
          <cell r="AL219" t="str">
            <v>Expiry+4</v>
          </cell>
          <cell r="AM219" t="str">
            <v>Euroclear</v>
          </cell>
          <cell r="AN219">
            <v>4500</v>
          </cell>
          <cell r="AO219" t="str">
            <v>Health Care</v>
          </cell>
          <cell r="AP219" t="str">
            <v>ROG.VX</v>
          </cell>
        </row>
        <row r="220">
          <cell r="C220" t="str">
            <v>NL0000289320</v>
          </cell>
          <cell r="D220" t="str">
            <v>RCEA</v>
          </cell>
          <cell r="E220" t="str">
            <v>Euronext Amsterdam</v>
          </cell>
          <cell r="F220" t="str">
            <v>Netherlands</v>
          </cell>
          <cell r="G220" t="str">
            <v>RCE</v>
          </cell>
          <cell r="H220" t="str">
            <v>RC</v>
          </cell>
          <cell r="I220" t="str">
            <v>RCU</v>
          </cell>
          <cell r="J220" t="str">
            <v>RCQ</v>
          </cell>
          <cell r="K220" t="str">
            <v>RCJ</v>
          </cell>
          <cell r="L220" t="str">
            <v>RCX</v>
          </cell>
          <cell r="M220" t="str">
            <v/>
          </cell>
          <cell r="N220" t="str">
            <v/>
          </cell>
          <cell r="O220" t="str">
            <v/>
          </cell>
          <cell r="P220" t="str">
            <v/>
          </cell>
          <cell r="Q220" t="str">
            <v/>
          </cell>
          <cell r="R220" t="str">
            <v>REU</v>
          </cell>
          <cell r="S220" t="str">
            <v>EUR</v>
          </cell>
          <cell r="T220">
            <v>100</v>
          </cell>
          <cell r="U220">
            <v>0.01</v>
          </cell>
          <cell r="V220">
            <v>1</v>
          </cell>
          <cell r="W220">
            <v>0.01</v>
          </cell>
          <cell r="X220">
            <v>0.01</v>
          </cell>
          <cell r="Y220" t="str">
            <v>OCP</v>
          </cell>
          <cell r="Z220">
            <v>0.01</v>
          </cell>
          <cell r="AA220">
            <v>999.98</v>
          </cell>
          <cell r="AB220" t="str">
            <v>1 cent</v>
          </cell>
          <cell r="AC220" t="str">
            <v>N</v>
          </cell>
          <cell r="AD220">
            <v>0.33333333333333331</v>
          </cell>
          <cell r="AE220">
            <v>0.70833333333333337</v>
          </cell>
          <cell r="AF220">
            <v>0.6875</v>
          </cell>
          <cell r="AG220">
            <v>0.72222222222222221</v>
          </cell>
          <cell r="AH220">
            <v>0.75</v>
          </cell>
          <cell r="AI220" t="str">
            <v>Expiry+1</v>
          </cell>
          <cell r="AJ220" t="str">
            <v>Expiry+4</v>
          </cell>
          <cell r="AK220" t="str">
            <v>Expiry+1</v>
          </cell>
          <cell r="AL220" t="str">
            <v>Expiry+4</v>
          </cell>
          <cell r="AM220" t="str">
            <v>Euroclear</v>
          </cell>
          <cell r="AN220">
            <v>8700</v>
          </cell>
          <cell r="AO220" t="str">
            <v>Financial Services</v>
          </cell>
          <cell r="AP220" t="str">
            <v>RDMB.AS</v>
          </cell>
        </row>
        <row r="221">
          <cell r="C221" t="str">
            <v>GB0032836487</v>
          </cell>
          <cell r="D221" t="str">
            <v>RR.</v>
          </cell>
          <cell r="E221" t="str">
            <v>London Stock Exchange</v>
          </cell>
          <cell r="F221" t="str">
            <v>UK</v>
          </cell>
          <cell r="G221" t="str">
            <v>RR</v>
          </cell>
          <cell r="H221" t="str">
            <v>RR</v>
          </cell>
          <cell r="I221" t="str">
            <v>RRU</v>
          </cell>
          <cell r="J221" t="str">
            <v>RRQ</v>
          </cell>
          <cell r="K221" t="str">
            <v>RRJ</v>
          </cell>
          <cell r="L221" t="str">
            <v>RRX</v>
          </cell>
          <cell r="M221" t="str">
            <v>RR</v>
          </cell>
          <cell r="N221" t="str">
            <v>RRX</v>
          </cell>
          <cell r="O221" t="str">
            <v/>
          </cell>
          <cell r="P221" t="str">
            <v/>
          </cell>
          <cell r="Q221" t="str">
            <v/>
          </cell>
          <cell r="R221" t="str">
            <v/>
          </cell>
          <cell r="S221" t="str">
            <v>GBX</v>
          </cell>
          <cell r="T221">
            <v>1000</v>
          </cell>
          <cell r="U221">
            <v>0.25</v>
          </cell>
          <cell r="V221">
            <v>250</v>
          </cell>
          <cell r="W221">
            <v>0.25</v>
          </cell>
          <cell r="X221">
            <v>0.25</v>
          </cell>
          <cell r="Y221" t="str">
            <v>OCP</v>
          </cell>
          <cell r="Z221">
            <v>1</v>
          </cell>
          <cell r="AA221">
            <v>99998</v>
          </cell>
          <cell r="AB221" t="str">
            <v>1 pence</v>
          </cell>
          <cell r="AC221" t="str">
            <v>Y</v>
          </cell>
          <cell r="AD221">
            <v>0.33333333333333331</v>
          </cell>
          <cell r="AE221">
            <v>0.70833333333333337</v>
          </cell>
          <cell r="AF221">
            <v>0.6875</v>
          </cell>
          <cell r="AG221">
            <v>0.72222222222222221</v>
          </cell>
          <cell r="AH221">
            <v>0.75</v>
          </cell>
          <cell r="AI221" t="str">
            <v>Expiry+1</v>
          </cell>
          <cell r="AJ221" t="str">
            <v>Expiry+4</v>
          </cell>
          <cell r="AK221" t="str">
            <v>Expiry+1</v>
          </cell>
          <cell r="AL221" t="str">
            <v>Expiry+4</v>
          </cell>
          <cell r="AM221" t="str">
            <v>CREST</v>
          </cell>
          <cell r="AN221">
            <v>2700</v>
          </cell>
          <cell r="AO221" t="str">
            <v>Industrial Goods &amp; Services</v>
          </cell>
          <cell r="AP221" t="str">
            <v>RR.L</v>
          </cell>
        </row>
        <row r="222">
          <cell r="C222" t="str">
            <v>GB0006616899</v>
          </cell>
          <cell r="D222" t="str">
            <v>RSA</v>
          </cell>
          <cell r="E222" t="str">
            <v>London Stock Exchange</v>
          </cell>
          <cell r="F222" t="str">
            <v>UK</v>
          </cell>
          <cell r="G222" t="str">
            <v>RYL</v>
          </cell>
          <cell r="H222" t="str">
            <v>RS</v>
          </cell>
          <cell r="I222" t="str">
            <v>RSU</v>
          </cell>
          <cell r="J222" t="str">
            <v>RSQ</v>
          </cell>
          <cell r="K222" t="str">
            <v>RSJ</v>
          </cell>
          <cell r="L222" t="str">
            <v>RSX</v>
          </cell>
          <cell r="M222" t="str">
            <v>RYL</v>
          </cell>
          <cell r="N222" t="str">
            <v>RSX</v>
          </cell>
          <cell r="O222" t="str">
            <v/>
          </cell>
          <cell r="P222" t="str">
            <v/>
          </cell>
          <cell r="Q222" t="str">
            <v/>
          </cell>
          <cell r="R222" t="str">
            <v/>
          </cell>
          <cell r="S222" t="str">
            <v>GBX</v>
          </cell>
          <cell r="T222">
            <v>1000</v>
          </cell>
          <cell r="U222">
            <v>0.25</v>
          </cell>
          <cell r="V222">
            <v>250</v>
          </cell>
          <cell r="W222">
            <v>0.25</v>
          </cell>
          <cell r="X222">
            <v>0.25</v>
          </cell>
          <cell r="Y222" t="str">
            <v>OCP</v>
          </cell>
          <cell r="Z222">
            <v>1</v>
          </cell>
          <cell r="AA222">
            <v>99998</v>
          </cell>
          <cell r="AB222" t="str">
            <v>1 pence</v>
          </cell>
          <cell r="AC222" t="str">
            <v>Y</v>
          </cell>
          <cell r="AD222">
            <v>0.33333333333333331</v>
          </cell>
          <cell r="AE222">
            <v>0.70833333333333337</v>
          </cell>
          <cell r="AF222">
            <v>0.6875</v>
          </cell>
          <cell r="AG222">
            <v>0.72222222222222221</v>
          </cell>
          <cell r="AH222">
            <v>0.75</v>
          </cell>
          <cell r="AI222" t="str">
            <v>Expiry+1</v>
          </cell>
          <cell r="AJ222" t="str">
            <v>Expiry+4</v>
          </cell>
          <cell r="AK222" t="str">
            <v>Expiry+1</v>
          </cell>
          <cell r="AL222" t="str">
            <v>Expiry+4</v>
          </cell>
          <cell r="AM222" t="str">
            <v>CREST</v>
          </cell>
          <cell r="AN222">
            <v>8500</v>
          </cell>
          <cell r="AO222" t="str">
            <v>Insurance</v>
          </cell>
          <cell r="AP222" t="str">
            <v>RSA.L</v>
          </cell>
        </row>
        <row r="223">
          <cell r="C223" t="str">
            <v>GB0007547838</v>
          </cell>
          <cell r="D223" t="str">
            <v>RBS</v>
          </cell>
          <cell r="E223" t="str">
            <v>London Stock Exchange</v>
          </cell>
          <cell r="F223" t="str">
            <v>UK</v>
          </cell>
          <cell r="G223" t="str">
            <v>RBS</v>
          </cell>
          <cell r="H223" t="str">
            <v>RB</v>
          </cell>
          <cell r="I223" t="str">
            <v>RBU</v>
          </cell>
          <cell r="J223" t="str">
            <v>RBQ</v>
          </cell>
          <cell r="K223" t="str">
            <v>RBJ</v>
          </cell>
          <cell r="L223" t="str">
            <v>RBX</v>
          </cell>
          <cell r="M223" t="str">
            <v>RBS</v>
          </cell>
          <cell r="N223" t="str">
            <v>RBX</v>
          </cell>
          <cell r="O223" t="str">
            <v/>
          </cell>
          <cell r="P223" t="str">
            <v/>
          </cell>
          <cell r="Q223" t="str">
            <v/>
          </cell>
          <cell r="R223" t="str">
            <v/>
          </cell>
          <cell r="S223" t="str">
            <v>GBX</v>
          </cell>
          <cell r="T223">
            <v>1000</v>
          </cell>
          <cell r="U223">
            <v>0.5</v>
          </cell>
          <cell r="V223">
            <v>500</v>
          </cell>
          <cell r="W223">
            <v>0.5</v>
          </cell>
          <cell r="X223">
            <v>0.5</v>
          </cell>
          <cell r="Y223" t="str">
            <v>OCP</v>
          </cell>
          <cell r="Z223">
            <v>1</v>
          </cell>
          <cell r="AA223">
            <v>99998</v>
          </cell>
          <cell r="AB223" t="str">
            <v>1 pence</v>
          </cell>
          <cell r="AC223" t="str">
            <v>Y</v>
          </cell>
          <cell r="AD223">
            <v>0.33333333333333331</v>
          </cell>
          <cell r="AE223">
            <v>0.70833333333333337</v>
          </cell>
          <cell r="AF223">
            <v>0.6875</v>
          </cell>
          <cell r="AG223">
            <v>0.72222222222222221</v>
          </cell>
          <cell r="AH223">
            <v>0.75</v>
          </cell>
          <cell r="AI223" t="str">
            <v>Expiry+1</v>
          </cell>
          <cell r="AJ223" t="str">
            <v>Expiry+4</v>
          </cell>
          <cell r="AK223" t="str">
            <v>Expiry+1</v>
          </cell>
          <cell r="AL223" t="str">
            <v>Expiry+4</v>
          </cell>
          <cell r="AM223" t="str">
            <v>CREST</v>
          </cell>
          <cell r="AN223">
            <v>8300</v>
          </cell>
          <cell r="AO223" t="str">
            <v>Banks</v>
          </cell>
          <cell r="AP223" t="str">
            <v>RBS.L</v>
          </cell>
        </row>
        <row r="224">
          <cell r="C224" t="str">
            <v>GB00B03MLX29</v>
          </cell>
          <cell r="D224" t="str">
            <v>RDSA</v>
          </cell>
          <cell r="E224" t="str">
            <v>London Stock Exchange</v>
          </cell>
          <cell r="F224" t="str">
            <v>UK</v>
          </cell>
          <cell r="G224" t="str">
            <v>SHA</v>
          </cell>
          <cell r="H224" t="str">
            <v>RZ</v>
          </cell>
          <cell r="I224" t="str">
            <v>RZU</v>
          </cell>
          <cell r="J224" t="str">
            <v>RZQ</v>
          </cell>
          <cell r="K224" t="str">
            <v>RZJ</v>
          </cell>
          <cell r="L224" t="str">
            <v>SX</v>
          </cell>
          <cell r="M224" t="str">
            <v>SHA</v>
          </cell>
          <cell r="N224" t="str">
            <v>SX</v>
          </cell>
          <cell r="O224" t="str">
            <v/>
          </cell>
          <cell r="P224" t="str">
            <v/>
          </cell>
          <cell r="Q224" t="str">
            <v/>
          </cell>
          <cell r="S224" t="str">
            <v>GBX</v>
          </cell>
          <cell r="T224">
            <v>1000</v>
          </cell>
          <cell r="U224">
            <v>0.25</v>
          </cell>
          <cell r="V224">
            <v>250</v>
          </cell>
          <cell r="W224">
            <v>0.25</v>
          </cell>
          <cell r="X224">
            <v>0.25</v>
          </cell>
          <cell r="Y224" t="str">
            <v>OCP</v>
          </cell>
          <cell r="Z224">
            <v>1</v>
          </cell>
          <cell r="AA224">
            <v>99998</v>
          </cell>
          <cell r="AB224" t="str">
            <v>1 pence</v>
          </cell>
          <cell r="AC224" t="str">
            <v>Y</v>
          </cell>
          <cell r="AD224">
            <v>0.33333333333333331</v>
          </cell>
          <cell r="AE224">
            <v>0.70833333333333337</v>
          </cell>
          <cell r="AF224">
            <v>0.6875</v>
          </cell>
          <cell r="AG224">
            <v>0.72222222222222221</v>
          </cell>
          <cell r="AH224">
            <v>0.75</v>
          </cell>
          <cell r="AI224" t="str">
            <v>Expiry+1</v>
          </cell>
          <cell r="AJ224" t="str">
            <v>Expiry+4</v>
          </cell>
          <cell r="AK224" t="str">
            <v>Expiry+1</v>
          </cell>
          <cell r="AL224" t="str">
            <v>Expiry+4</v>
          </cell>
          <cell r="AM224" t="str">
            <v>CREST</v>
          </cell>
          <cell r="AN224">
            <v>500</v>
          </cell>
          <cell r="AO224" t="str">
            <v>Oil &amp; Gas</v>
          </cell>
          <cell r="AP224" t="str">
            <v>RDSa.L</v>
          </cell>
        </row>
        <row r="225">
          <cell r="C225" t="str">
            <v>GB00B03MLX29</v>
          </cell>
          <cell r="D225" t="str">
            <v>RDSA</v>
          </cell>
          <cell r="E225" t="str">
            <v>Euronext Amsterdam</v>
          </cell>
          <cell r="F225" t="str">
            <v>Netherlands</v>
          </cell>
          <cell r="G225" t="str">
            <v>RD</v>
          </cell>
          <cell r="H225" t="str">
            <v>RD</v>
          </cell>
          <cell r="I225" t="str">
            <v>RDU</v>
          </cell>
          <cell r="J225" t="str">
            <v>RDQ</v>
          </cell>
          <cell r="K225" t="str">
            <v>RDJ</v>
          </cell>
          <cell r="L225" t="str">
            <v>RDX</v>
          </cell>
          <cell r="O225" t="str">
            <v/>
          </cell>
          <cell r="P225" t="str">
            <v/>
          </cell>
          <cell r="Q225" t="str">
            <v/>
          </cell>
          <cell r="R225" t="str">
            <v>RD</v>
          </cell>
          <cell r="S225" t="str">
            <v>EUR</v>
          </cell>
          <cell r="T225">
            <v>100</v>
          </cell>
          <cell r="U225">
            <v>0.01</v>
          </cell>
          <cell r="V225">
            <v>1</v>
          </cell>
          <cell r="W225">
            <v>0.01</v>
          </cell>
          <cell r="X225">
            <v>0.01</v>
          </cell>
          <cell r="Y225" t="str">
            <v>OCP</v>
          </cell>
          <cell r="Z225">
            <v>0.01</v>
          </cell>
          <cell r="AA225">
            <v>999.98</v>
          </cell>
          <cell r="AB225" t="str">
            <v>1 cent</v>
          </cell>
          <cell r="AC225" t="str">
            <v>N</v>
          </cell>
          <cell r="AD225">
            <v>0.33333333333333331</v>
          </cell>
          <cell r="AE225">
            <v>0.70833333333333337</v>
          </cell>
          <cell r="AF225">
            <v>0.6875</v>
          </cell>
          <cell r="AG225">
            <v>0.72222222222222221</v>
          </cell>
          <cell r="AH225">
            <v>0.75</v>
          </cell>
          <cell r="AI225" t="str">
            <v>Expiry+1</v>
          </cell>
          <cell r="AJ225" t="str">
            <v>Expiry+4</v>
          </cell>
          <cell r="AK225" t="str">
            <v>Expiry+1</v>
          </cell>
          <cell r="AL225" t="str">
            <v>Expiry+4</v>
          </cell>
          <cell r="AM225" t="str">
            <v>Euroclear</v>
          </cell>
          <cell r="AN225">
            <v>500</v>
          </cell>
          <cell r="AO225" t="str">
            <v>Oil &amp; Gas</v>
          </cell>
          <cell r="AP225" t="str">
            <v>RDSa.L</v>
          </cell>
        </row>
        <row r="226">
          <cell r="C226" t="str">
            <v>GB00B03MM408</v>
          </cell>
          <cell r="D226" t="str">
            <v>RDSB</v>
          </cell>
          <cell r="E226" t="str">
            <v>London Stock Exchange</v>
          </cell>
          <cell r="F226" t="str">
            <v>UK</v>
          </cell>
          <cell r="G226" t="str">
            <v>SHL</v>
          </cell>
          <cell r="H226" t="str">
            <v>SH</v>
          </cell>
          <cell r="I226" t="str">
            <v>SHU</v>
          </cell>
          <cell r="J226" t="str">
            <v>SHQ</v>
          </cell>
          <cell r="K226" t="str">
            <v>SHJ</v>
          </cell>
          <cell r="L226" t="str">
            <v>SHX</v>
          </cell>
          <cell r="M226" t="str">
            <v>SHL</v>
          </cell>
          <cell r="N226" t="str">
            <v>SHX</v>
          </cell>
          <cell r="O226" t="str">
            <v/>
          </cell>
          <cell r="P226" t="str">
            <v/>
          </cell>
          <cell r="Q226" t="str">
            <v/>
          </cell>
          <cell r="S226" t="str">
            <v>GBX</v>
          </cell>
          <cell r="T226">
            <v>1000</v>
          </cell>
          <cell r="U226">
            <v>0.25</v>
          </cell>
          <cell r="V226">
            <v>250</v>
          </cell>
          <cell r="W226">
            <v>0.25</v>
          </cell>
          <cell r="X226">
            <v>0.25</v>
          </cell>
          <cell r="Y226" t="str">
            <v>OCP</v>
          </cell>
          <cell r="Z226">
            <v>1</v>
          </cell>
          <cell r="AA226">
            <v>99998</v>
          </cell>
          <cell r="AB226" t="str">
            <v>1 pence</v>
          </cell>
          <cell r="AC226" t="str">
            <v>Y</v>
          </cell>
          <cell r="AD226">
            <v>0.33333333333333331</v>
          </cell>
          <cell r="AE226">
            <v>0.70833333333333337</v>
          </cell>
          <cell r="AF226">
            <v>0.6875</v>
          </cell>
          <cell r="AG226">
            <v>0.72222222222222221</v>
          </cell>
          <cell r="AH226">
            <v>0.75</v>
          </cell>
          <cell r="AI226" t="str">
            <v>Expiry+1</v>
          </cell>
          <cell r="AJ226" t="str">
            <v>Expiry+4</v>
          </cell>
          <cell r="AK226" t="str">
            <v>Expiry+1</v>
          </cell>
          <cell r="AL226" t="str">
            <v>Expiry+4</v>
          </cell>
          <cell r="AM226" t="str">
            <v>CREST</v>
          </cell>
          <cell r="AN226">
            <v>500</v>
          </cell>
          <cell r="AO226" t="str">
            <v>Oil &amp; Gas</v>
          </cell>
          <cell r="AP226" t="str">
            <v>RDSb.L</v>
          </cell>
        </row>
        <row r="227">
          <cell r="C227" t="str">
            <v>GB00B03MM408</v>
          </cell>
          <cell r="D227" t="str">
            <v>RDSB</v>
          </cell>
          <cell r="E227" t="str">
            <v>Euronext Amsterdam</v>
          </cell>
          <cell r="F227" t="str">
            <v>Netherlands</v>
          </cell>
          <cell r="G227" t="str">
            <v>SDB</v>
          </cell>
          <cell r="H227" t="str">
            <v>RQ</v>
          </cell>
          <cell r="I227" t="str">
            <v>RQU</v>
          </cell>
          <cell r="J227" t="str">
            <v>RQQ</v>
          </cell>
          <cell r="K227" t="str">
            <v>RQJ</v>
          </cell>
          <cell r="L227" t="str">
            <v>RQX</v>
          </cell>
          <cell r="O227" t="str">
            <v/>
          </cell>
          <cell r="P227" t="str">
            <v/>
          </cell>
          <cell r="Q227" t="str">
            <v/>
          </cell>
          <cell r="R227" t="str">
            <v>RDB</v>
          </cell>
          <cell r="S227" t="str">
            <v>EUR</v>
          </cell>
          <cell r="T227">
            <v>100</v>
          </cell>
          <cell r="U227">
            <v>0.01</v>
          </cell>
          <cell r="V227">
            <v>1</v>
          </cell>
          <cell r="W227">
            <v>0.01</v>
          </cell>
          <cell r="X227">
            <v>0.01</v>
          </cell>
          <cell r="Y227" t="str">
            <v>OCP</v>
          </cell>
          <cell r="Z227">
            <v>0.01</v>
          </cell>
          <cell r="AA227">
            <v>999.98</v>
          </cell>
          <cell r="AB227" t="str">
            <v>1 cent</v>
          </cell>
          <cell r="AC227" t="str">
            <v>N</v>
          </cell>
          <cell r="AD227">
            <v>0.33333333333333331</v>
          </cell>
          <cell r="AE227">
            <v>0.70833333333333337</v>
          </cell>
          <cell r="AF227">
            <v>0.6875</v>
          </cell>
          <cell r="AG227">
            <v>0.72222222222222221</v>
          </cell>
          <cell r="AH227">
            <v>0.75</v>
          </cell>
          <cell r="AI227" t="str">
            <v>Expiry+1</v>
          </cell>
          <cell r="AJ227" t="str">
            <v>Expiry+4</v>
          </cell>
          <cell r="AK227" t="str">
            <v>Expiry+1</v>
          </cell>
          <cell r="AL227" t="str">
            <v>Expiry+4</v>
          </cell>
          <cell r="AM227" t="str">
            <v>Euroclear</v>
          </cell>
          <cell r="AN227">
            <v>500</v>
          </cell>
          <cell r="AO227" t="str">
            <v>Oil &amp; Gas</v>
          </cell>
          <cell r="AP227" t="str">
            <v>RDSb.L</v>
          </cell>
        </row>
        <row r="228">
          <cell r="C228" t="str">
            <v>NL0000009082</v>
          </cell>
          <cell r="D228" t="str">
            <v>KPN</v>
          </cell>
          <cell r="E228" t="str">
            <v>Euronext Amsterdam</v>
          </cell>
          <cell r="F228" t="str">
            <v>Netherlands</v>
          </cell>
          <cell r="G228" t="str">
            <v>KPN</v>
          </cell>
          <cell r="H228" t="str">
            <v>KP</v>
          </cell>
          <cell r="I228" t="str">
            <v>KPU</v>
          </cell>
          <cell r="J228" t="str">
            <v>KPQ</v>
          </cell>
          <cell r="K228" t="str">
            <v>KPJ</v>
          </cell>
          <cell r="L228" t="str">
            <v>KPX</v>
          </cell>
          <cell r="M228" t="str">
            <v/>
          </cell>
          <cell r="N228" t="str">
            <v/>
          </cell>
          <cell r="O228" t="str">
            <v/>
          </cell>
          <cell r="P228" t="str">
            <v/>
          </cell>
          <cell r="Q228" t="str">
            <v/>
          </cell>
          <cell r="R228" t="str">
            <v>KPN</v>
          </cell>
          <cell r="S228" t="str">
            <v>EUR</v>
          </cell>
          <cell r="T228">
            <v>100</v>
          </cell>
          <cell r="U228">
            <v>0.01</v>
          </cell>
          <cell r="V228">
            <v>1</v>
          </cell>
          <cell r="W228">
            <v>0.01</v>
          </cell>
          <cell r="X228">
            <v>0.01</v>
          </cell>
          <cell r="Y228" t="str">
            <v>OCP</v>
          </cell>
          <cell r="Z228">
            <v>0.01</v>
          </cell>
          <cell r="AA228">
            <v>999.98</v>
          </cell>
          <cell r="AB228" t="str">
            <v>1 cent</v>
          </cell>
          <cell r="AC228" t="str">
            <v>N</v>
          </cell>
          <cell r="AD228">
            <v>0.33333333333333331</v>
          </cell>
          <cell r="AE228">
            <v>0.70833333333333337</v>
          </cell>
          <cell r="AF228">
            <v>0.6875</v>
          </cell>
          <cell r="AG228">
            <v>0.72222222222222221</v>
          </cell>
          <cell r="AH228">
            <v>0.75</v>
          </cell>
          <cell r="AI228" t="str">
            <v>Expiry+1</v>
          </cell>
          <cell r="AJ228" t="str">
            <v>Expiry+4</v>
          </cell>
          <cell r="AK228" t="str">
            <v>Expiry+1</v>
          </cell>
          <cell r="AL228" t="str">
            <v>Expiry+4</v>
          </cell>
          <cell r="AM228" t="str">
            <v>Euroclear</v>
          </cell>
          <cell r="AN228">
            <v>6500</v>
          </cell>
          <cell r="AO228" t="str">
            <v>Telecommunications</v>
          </cell>
          <cell r="AP228" t="str">
            <v>KPN.AS</v>
          </cell>
        </row>
        <row r="229">
          <cell r="C229" t="str">
            <v>NL0000375616</v>
          </cell>
          <cell r="D229" t="str">
            <v>NUM</v>
          </cell>
          <cell r="E229" t="str">
            <v>Euronext Amsterdam</v>
          </cell>
          <cell r="F229" t="str">
            <v>Netherlands</v>
          </cell>
          <cell r="G229" t="str">
            <v>NUM</v>
          </cell>
          <cell r="H229" t="str">
            <v>NU</v>
          </cell>
          <cell r="I229" t="str">
            <v>NUU</v>
          </cell>
          <cell r="J229" t="str">
            <v>NUQ</v>
          </cell>
          <cell r="K229" t="str">
            <v>NUJ</v>
          </cell>
          <cell r="L229" t="str">
            <v>NUX</v>
          </cell>
          <cell r="M229" t="str">
            <v/>
          </cell>
          <cell r="N229" t="str">
            <v/>
          </cell>
          <cell r="O229" t="str">
            <v/>
          </cell>
          <cell r="P229" t="str">
            <v/>
          </cell>
          <cell r="Q229" t="str">
            <v/>
          </cell>
          <cell r="R229" t="str">
            <v>NUM</v>
          </cell>
          <cell r="S229" t="str">
            <v>EUR</v>
          </cell>
          <cell r="T229">
            <v>100</v>
          </cell>
          <cell r="U229">
            <v>0.01</v>
          </cell>
          <cell r="V229">
            <v>1</v>
          </cell>
          <cell r="W229">
            <v>0.01</v>
          </cell>
          <cell r="X229">
            <v>0.01</v>
          </cell>
          <cell r="Y229" t="str">
            <v>OCP</v>
          </cell>
          <cell r="Z229">
            <v>0.01</v>
          </cell>
          <cell r="AA229">
            <v>999.98</v>
          </cell>
          <cell r="AB229" t="str">
            <v>1 cent</v>
          </cell>
          <cell r="AC229" t="str">
            <v>N</v>
          </cell>
          <cell r="AD229">
            <v>0.33333333333333331</v>
          </cell>
          <cell r="AE229">
            <v>0.70833333333333337</v>
          </cell>
          <cell r="AF229">
            <v>0.6875</v>
          </cell>
          <cell r="AG229">
            <v>0.72222222222222221</v>
          </cell>
          <cell r="AH229">
            <v>0.75</v>
          </cell>
          <cell r="AI229" t="str">
            <v>Expiry+1</v>
          </cell>
          <cell r="AJ229" t="str">
            <v>Expiry+4</v>
          </cell>
          <cell r="AK229" t="str">
            <v>Expiry+1</v>
          </cell>
          <cell r="AL229" t="str">
            <v>Expiry+4</v>
          </cell>
          <cell r="AM229" t="str">
            <v>Euroclear</v>
          </cell>
          <cell r="AN229">
            <v>3500</v>
          </cell>
          <cell r="AO229" t="str">
            <v>Food &amp; Beverage</v>
          </cell>
          <cell r="AP229" t="str">
            <v>NUMCc.AS</v>
          </cell>
        </row>
        <row r="230">
          <cell r="C230" t="str">
            <v>DE0007037129</v>
          </cell>
          <cell r="D230" t="str">
            <v>RWE</v>
          </cell>
          <cell r="E230" t="str">
            <v>Deutsche Borse</v>
          </cell>
          <cell r="F230" t="str">
            <v>Germany</v>
          </cell>
          <cell r="G230" t="str">
            <v>RWE</v>
          </cell>
          <cell r="H230" t="str">
            <v>RW</v>
          </cell>
          <cell r="I230" t="str">
            <v>RWU</v>
          </cell>
          <cell r="J230" t="str">
            <v>RWQ</v>
          </cell>
          <cell r="K230" t="str">
            <v>RWJ</v>
          </cell>
          <cell r="L230" t="str">
            <v>RWX</v>
          </cell>
          <cell r="M230" t="str">
            <v/>
          </cell>
          <cell r="N230" t="str">
            <v/>
          </cell>
          <cell r="O230" t="str">
            <v/>
          </cell>
          <cell r="P230" t="str">
            <v/>
          </cell>
          <cell r="Q230" t="str">
            <v/>
          </cell>
          <cell r="R230" t="str">
            <v/>
          </cell>
          <cell r="S230" t="str">
            <v>EUR</v>
          </cell>
          <cell r="T230">
            <v>100</v>
          </cell>
          <cell r="U230">
            <v>0.01</v>
          </cell>
          <cell r="V230">
            <v>1</v>
          </cell>
          <cell r="W230">
            <v>0.01</v>
          </cell>
          <cell r="X230">
            <v>0.01</v>
          </cell>
          <cell r="Y230" t="str">
            <v>OCP</v>
          </cell>
          <cell r="Z230">
            <v>0.01</v>
          </cell>
          <cell r="AA230">
            <v>999.98</v>
          </cell>
          <cell r="AB230" t="str">
            <v>1 cent</v>
          </cell>
          <cell r="AC230" t="str">
            <v>N</v>
          </cell>
          <cell r="AD230">
            <v>0.33333333333333331</v>
          </cell>
          <cell r="AE230">
            <v>0.70833333333333337</v>
          </cell>
          <cell r="AF230">
            <v>0.6875</v>
          </cell>
          <cell r="AG230">
            <v>0.72222222222222221</v>
          </cell>
          <cell r="AH230">
            <v>0.75</v>
          </cell>
          <cell r="AI230" t="str">
            <v>Expiry+1</v>
          </cell>
          <cell r="AJ230" t="str">
            <v>Expiry+4</v>
          </cell>
          <cell r="AK230" t="str">
            <v>Expiry+1</v>
          </cell>
          <cell r="AL230" t="str">
            <v>Expiry+4</v>
          </cell>
          <cell r="AM230" t="str">
            <v>Euroclear</v>
          </cell>
          <cell r="AN230">
            <v>7500</v>
          </cell>
          <cell r="AO230" t="str">
            <v>Utilities</v>
          </cell>
          <cell r="AP230" t="str">
            <v>RWEG.DE</v>
          </cell>
        </row>
        <row r="231">
          <cell r="C231" t="str">
            <v>GB0004835483</v>
          </cell>
          <cell r="D231" t="str">
            <v>SAB</v>
          </cell>
          <cell r="E231" t="str">
            <v>London Stock Exchange</v>
          </cell>
          <cell r="F231" t="str">
            <v>UK</v>
          </cell>
          <cell r="G231" t="str">
            <v>SAB</v>
          </cell>
          <cell r="H231" t="str">
            <v>AP</v>
          </cell>
          <cell r="I231" t="str">
            <v>APU</v>
          </cell>
          <cell r="J231" t="str">
            <v>APQ</v>
          </cell>
          <cell r="K231" t="str">
            <v>APJ</v>
          </cell>
          <cell r="L231" t="str">
            <v>APX</v>
          </cell>
          <cell r="M231" t="str">
            <v>SAB</v>
          </cell>
          <cell r="N231" t="str">
            <v/>
          </cell>
          <cell r="O231" t="str">
            <v/>
          </cell>
          <cell r="P231" t="str">
            <v/>
          </cell>
          <cell r="Q231" t="str">
            <v/>
          </cell>
          <cell r="R231" t="str">
            <v/>
          </cell>
          <cell r="S231" t="str">
            <v>GBX</v>
          </cell>
          <cell r="T231">
            <v>1000</v>
          </cell>
          <cell r="U231">
            <v>0.5</v>
          </cell>
          <cell r="V231">
            <v>500</v>
          </cell>
          <cell r="W231">
            <v>0.5</v>
          </cell>
          <cell r="X231">
            <v>0.5</v>
          </cell>
          <cell r="Y231" t="str">
            <v>OCP</v>
          </cell>
          <cell r="Z231">
            <v>1</v>
          </cell>
          <cell r="AA231">
            <v>99998</v>
          </cell>
          <cell r="AB231" t="str">
            <v>1 pence</v>
          </cell>
          <cell r="AC231" t="str">
            <v>Y</v>
          </cell>
          <cell r="AD231">
            <v>0.33333333333333331</v>
          </cell>
          <cell r="AE231">
            <v>0.70833333333333337</v>
          </cell>
          <cell r="AF231">
            <v>0.6875</v>
          </cell>
          <cell r="AG231">
            <v>0.72222222222222221</v>
          </cell>
          <cell r="AH231">
            <v>0.75</v>
          </cell>
          <cell r="AI231" t="str">
            <v>Expiry+1</v>
          </cell>
          <cell r="AJ231" t="str">
            <v>Expiry+4</v>
          </cell>
          <cell r="AK231" t="str">
            <v>Expiry+1</v>
          </cell>
          <cell r="AL231" t="str">
            <v>Expiry+4</v>
          </cell>
          <cell r="AM231" t="str">
            <v>CREST</v>
          </cell>
          <cell r="AN231">
            <v>3500</v>
          </cell>
          <cell r="AO231" t="str">
            <v>Food &amp; Beverage</v>
          </cell>
          <cell r="AP231" t="str">
            <v>SAB.L</v>
          </cell>
        </row>
        <row r="232">
          <cell r="C232" t="str">
            <v>GB0008021650</v>
          </cell>
          <cell r="D232" t="str">
            <v>SGE</v>
          </cell>
          <cell r="E232" t="str">
            <v>London Stock Exchange</v>
          </cell>
          <cell r="F232" t="str">
            <v>UK</v>
          </cell>
          <cell r="G232" t="str">
            <v>SGE</v>
          </cell>
          <cell r="H232" t="str">
            <v>QL</v>
          </cell>
          <cell r="I232" t="str">
            <v>QLU</v>
          </cell>
          <cell r="J232" t="str">
            <v>QLQ</v>
          </cell>
          <cell r="K232" t="str">
            <v>QLJ</v>
          </cell>
          <cell r="L232" t="str">
            <v>QLX</v>
          </cell>
          <cell r="M232" t="str">
            <v>SGE</v>
          </cell>
          <cell r="N232" t="str">
            <v/>
          </cell>
          <cell r="O232" t="str">
            <v/>
          </cell>
          <cell r="P232" t="str">
            <v/>
          </cell>
          <cell r="Q232" t="str">
            <v/>
          </cell>
          <cell r="R232" t="str">
            <v/>
          </cell>
          <cell r="S232" t="str">
            <v>GBX</v>
          </cell>
          <cell r="T232">
            <v>1000</v>
          </cell>
          <cell r="U232">
            <v>0.25</v>
          </cell>
          <cell r="V232">
            <v>250</v>
          </cell>
          <cell r="W232">
            <v>0.25</v>
          </cell>
          <cell r="X232">
            <v>0.25</v>
          </cell>
          <cell r="Y232" t="str">
            <v>OCP</v>
          </cell>
          <cell r="Z232">
            <v>1</v>
          </cell>
          <cell r="AA232">
            <v>99998</v>
          </cell>
          <cell r="AB232" t="str">
            <v>1 pence</v>
          </cell>
          <cell r="AC232" t="str">
            <v>Y</v>
          </cell>
          <cell r="AD232">
            <v>0.33333333333333331</v>
          </cell>
          <cell r="AE232">
            <v>0.70833333333333337</v>
          </cell>
          <cell r="AF232">
            <v>0.6875</v>
          </cell>
          <cell r="AG232">
            <v>0.72222222222222221</v>
          </cell>
          <cell r="AH232">
            <v>0.75</v>
          </cell>
          <cell r="AI232" t="str">
            <v>Expiry+1</v>
          </cell>
          <cell r="AJ232" t="str">
            <v>Expiry+4</v>
          </cell>
          <cell r="AK232" t="str">
            <v>Expiry+1</v>
          </cell>
          <cell r="AL232" t="str">
            <v>Expiry+4</v>
          </cell>
          <cell r="AM232" t="str">
            <v>CREST</v>
          </cell>
          <cell r="AN232">
            <v>9500</v>
          </cell>
          <cell r="AO232" t="str">
            <v>Technology</v>
          </cell>
          <cell r="AP232" t="str">
            <v>SGE.L</v>
          </cell>
        </row>
        <row r="233">
          <cell r="C233" t="str">
            <v>FI0009003305</v>
          </cell>
          <cell r="D233" t="str">
            <v>SAMAS</v>
          </cell>
          <cell r="E233" t="str">
            <v>Helsinki Stock Exchange</v>
          </cell>
          <cell r="F233" t="str">
            <v>Finland</v>
          </cell>
          <cell r="G233" t="str">
            <v>SMP</v>
          </cell>
          <cell r="H233" t="str">
            <v>FA</v>
          </cell>
          <cell r="I233" t="str">
            <v>FAU</v>
          </cell>
          <cell r="J233" t="str">
            <v>FAQ</v>
          </cell>
          <cell r="K233" t="str">
            <v>FAJ</v>
          </cell>
          <cell r="L233" t="str">
            <v>FAX</v>
          </cell>
          <cell r="M233" t="str">
            <v/>
          </cell>
          <cell r="N233" t="str">
            <v/>
          </cell>
          <cell r="O233" t="str">
            <v/>
          </cell>
          <cell r="P233" t="str">
            <v/>
          </cell>
          <cell r="Q233" t="str">
            <v/>
          </cell>
          <cell r="R233" t="str">
            <v/>
          </cell>
          <cell r="S233" t="str">
            <v>EUR</v>
          </cell>
          <cell r="T233">
            <v>100</v>
          </cell>
          <cell r="U233">
            <v>0.01</v>
          </cell>
          <cell r="V233">
            <v>1</v>
          </cell>
          <cell r="W233">
            <v>0.01</v>
          </cell>
          <cell r="X233">
            <v>0.01</v>
          </cell>
          <cell r="Y233" t="str">
            <v>OCP</v>
          </cell>
          <cell r="Z233">
            <v>0.01</v>
          </cell>
          <cell r="AA233">
            <v>999.98</v>
          </cell>
          <cell r="AB233" t="str">
            <v>1 cent</v>
          </cell>
          <cell r="AC233" t="str">
            <v>N</v>
          </cell>
          <cell r="AD233">
            <v>0.33333333333333331</v>
          </cell>
          <cell r="AE233">
            <v>0.70833333333333337</v>
          </cell>
          <cell r="AF233">
            <v>0.6875</v>
          </cell>
          <cell r="AG233">
            <v>0.72222222222222221</v>
          </cell>
          <cell r="AH233">
            <v>0.75</v>
          </cell>
          <cell r="AI233" t="str">
            <v>Expiry+1</v>
          </cell>
          <cell r="AJ233" t="str">
            <v>Expiry+4</v>
          </cell>
          <cell r="AK233" t="str">
            <v>Expiry+1</v>
          </cell>
          <cell r="AL233" t="str">
            <v>Expiry+4</v>
          </cell>
          <cell r="AM233" t="str">
            <v>Euroclear</v>
          </cell>
          <cell r="AN233">
            <v>8500</v>
          </cell>
          <cell r="AO233" t="str">
            <v>Insurance</v>
          </cell>
          <cell r="AP233" t="str">
            <v>SAMAS.HE</v>
          </cell>
        </row>
        <row r="234">
          <cell r="C234" t="str">
            <v>SE0000667891</v>
          </cell>
          <cell r="D234" t="str">
            <v>SAND</v>
          </cell>
          <cell r="E234" t="str">
            <v>Stockholmborsen</v>
          </cell>
          <cell r="F234" t="str">
            <v>Sweden</v>
          </cell>
          <cell r="G234" t="str">
            <v>SVK</v>
          </cell>
          <cell r="H234" t="str">
            <v>DH</v>
          </cell>
          <cell r="I234" t="str">
            <v>DHU</v>
          </cell>
          <cell r="J234" t="str">
            <v>DHQ</v>
          </cell>
          <cell r="K234" t="str">
            <v>DHJ</v>
          </cell>
          <cell r="L234" t="str">
            <v>DHX</v>
          </cell>
          <cell r="M234" t="str">
            <v/>
          </cell>
          <cell r="N234" t="str">
            <v/>
          </cell>
          <cell r="O234" t="str">
            <v/>
          </cell>
          <cell r="P234" t="str">
            <v/>
          </cell>
          <cell r="Q234" t="str">
            <v/>
          </cell>
          <cell r="R234" t="str">
            <v/>
          </cell>
          <cell r="S234" t="str">
            <v>SEK</v>
          </cell>
          <cell r="T234">
            <v>100</v>
          </cell>
          <cell r="U234">
            <v>0.01</v>
          </cell>
          <cell r="V234">
            <v>1</v>
          </cell>
          <cell r="W234">
            <v>0.01</v>
          </cell>
          <cell r="X234">
            <v>0.01</v>
          </cell>
          <cell r="Y234" t="str">
            <v>OCP</v>
          </cell>
          <cell r="Z234">
            <v>0.01</v>
          </cell>
          <cell r="AA234">
            <v>999.98</v>
          </cell>
          <cell r="AB234" t="str">
            <v>1 cent</v>
          </cell>
          <cell r="AC234" t="str">
            <v>N</v>
          </cell>
          <cell r="AD234">
            <v>0.33333333333333331</v>
          </cell>
          <cell r="AE234">
            <v>0.70833333333333337</v>
          </cell>
          <cell r="AF234">
            <v>0.6875</v>
          </cell>
          <cell r="AG234">
            <v>0.72222222222222221</v>
          </cell>
          <cell r="AH234">
            <v>0.75</v>
          </cell>
          <cell r="AI234" t="str">
            <v>Expiry+1</v>
          </cell>
          <cell r="AJ234" t="str">
            <v>Expiry+4</v>
          </cell>
          <cell r="AK234" t="str">
            <v>Expiry+1</v>
          </cell>
          <cell r="AL234" t="str">
            <v>Expiry+4</v>
          </cell>
          <cell r="AM234" t="str">
            <v>Euroclear</v>
          </cell>
          <cell r="AN234">
            <v>2700</v>
          </cell>
          <cell r="AO234" t="str">
            <v>Industrial Goods &amp; Services</v>
          </cell>
          <cell r="AP234" t="str">
            <v>SAND.ST</v>
          </cell>
        </row>
        <row r="235">
          <cell r="C235" t="str">
            <v>FR0000120578</v>
          </cell>
          <cell r="D235" t="str">
            <v>SAN</v>
          </cell>
          <cell r="E235" t="str">
            <v>Euronext Paris</v>
          </cell>
          <cell r="F235" t="str">
            <v>France</v>
          </cell>
          <cell r="G235" t="str">
            <v>SSL</v>
          </cell>
          <cell r="H235" t="str">
            <v>SF</v>
          </cell>
          <cell r="I235" t="str">
            <v>SFU</v>
          </cell>
          <cell r="J235" t="str">
            <v>SFQ</v>
          </cell>
          <cell r="K235" t="str">
            <v>SFJ</v>
          </cell>
          <cell r="L235" t="str">
            <v>SFX</v>
          </cell>
          <cell r="M235" t="str">
            <v/>
          </cell>
          <cell r="N235" t="str">
            <v/>
          </cell>
          <cell r="O235" t="str">
            <v>SA1</v>
          </cell>
          <cell r="Q235" t="str">
            <v/>
          </cell>
          <cell r="R235" t="str">
            <v/>
          </cell>
          <cell r="S235" t="str">
            <v>EUR</v>
          </cell>
          <cell r="T235">
            <v>100</v>
          </cell>
          <cell r="U235">
            <v>0.01</v>
          </cell>
          <cell r="V235">
            <v>1</v>
          </cell>
          <cell r="W235">
            <v>0.01</v>
          </cell>
          <cell r="X235">
            <v>0.01</v>
          </cell>
          <cell r="Y235" t="str">
            <v>OCP</v>
          </cell>
          <cell r="Z235">
            <v>0.01</v>
          </cell>
          <cell r="AA235">
            <v>999.98</v>
          </cell>
          <cell r="AB235" t="str">
            <v>1 cent</v>
          </cell>
          <cell r="AC235" t="str">
            <v>N</v>
          </cell>
          <cell r="AD235">
            <v>0.33333333333333331</v>
          </cell>
          <cell r="AE235">
            <v>0.70833333333333337</v>
          </cell>
          <cell r="AF235">
            <v>0.6875</v>
          </cell>
          <cell r="AG235">
            <v>0.72222222222222221</v>
          </cell>
          <cell r="AH235">
            <v>0.75</v>
          </cell>
          <cell r="AI235" t="str">
            <v>Expiry+1</v>
          </cell>
          <cell r="AJ235" t="str">
            <v>Expiry+4</v>
          </cell>
          <cell r="AK235" t="str">
            <v>Expiry+1</v>
          </cell>
          <cell r="AL235" t="str">
            <v>Expiry+4</v>
          </cell>
          <cell r="AM235" t="str">
            <v>Euroclear</v>
          </cell>
          <cell r="AN235">
            <v>4500</v>
          </cell>
          <cell r="AO235" t="str">
            <v>Health Care</v>
          </cell>
          <cell r="AP235" t="str">
            <v>SASY.PA</v>
          </cell>
        </row>
        <row r="236">
          <cell r="C236" t="str">
            <v>IT0001269361</v>
          </cell>
          <cell r="D236" t="str">
            <v>SPI</v>
          </cell>
          <cell r="E236" t="str">
            <v>Borsa Italiana</v>
          </cell>
          <cell r="F236" t="str">
            <v>Italy</v>
          </cell>
          <cell r="G236" t="str">
            <v>SPI</v>
          </cell>
          <cell r="H236" t="str">
            <v>SX</v>
          </cell>
          <cell r="I236" t="str">
            <v>n/a</v>
          </cell>
          <cell r="J236" t="str">
            <v>SXQ</v>
          </cell>
          <cell r="K236" t="str">
            <v>n/a</v>
          </cell>
          <cell r="L236" t="str">
            <v>SXX</v>
          </cell>
          <cell r="M236" t="str">
            <v/>
          </cell>
          <cell r="N236" t="str">
            <v/>
          </cell>
          <cell r="O236" t="str">
            <v/>
          </cell>
          <cell r="P236" t="str">
            <v/>
          </cell>
          <cell r="Q236" t="str">
            <v/>
          </cell>
          <cell r="R236" t="str">
            <v/>
          </cell>
          <cell r="S236" t="str">
            <v>EUR</v>
          </cell>
          <cell r="T236">
            <v>1000</v>
          </cell>
          <cell r="U236">
            <v>1E-3</v>
          </cell>
          <cell r="V236">
            <v>1</v>
          </cell>
          <cell r="W236">
            <v>1E-3</v>
          </cell>
          <cell r="X236">
            <v>1E-3</v>
          </cell>
          <cell r="Y236" t="str">
            <v>OCP</v>
          </cell>
          <cell r="Z236">
            <v>0.01</v>
          </cell>
          <cell r="AA236">
            <v>999.98</v>
          </cell>
          <cell r="AB236" t="str">
            <v>1 cent</v>
          </cell>
          <cell r="AC236" t="str">
            <v>N</v>
          </cell>
          <cell r="AD236">
            <v>0.33333333333333331</v>
          </cell>
          <cell r="AE236">
            <v>0.70833333333333337</v>
          </cell>
          <cell r="AF236">
            <v>0.6875</v>
          </cell>
          <cell r="AG236">
            <v>0.72222222222222221</v>
          </cell>
          <cell r="AH236">
            <v>0.75</v>
          </cell>
          <cell r="AI236" t="str">
            <v>n/a</v>
          </cell>
          <cell r="AJ236" t="str">
            <v>Expiry+4</v>
          </cell>
          <cell r="AK236" t="str">
            <v>n/a</v>
          </cell>
          <cell r="AL236" t="str">
            <v>Expiry+4</v>
          </cell>
          <cell r="AM236" t="str">
            <v>Euroclear</v>
          </cell>
          <cell r="AN236">
            <v>8300</v>
          </cell>
          <cell r="AO236" t="str">
            <v>Banks</v>
          </cell>
          <cell r="AP236" t="str">
            <v>SPI.MI</v>
          </cell>
        </row>
        <row r="237">
          <cell r="C237" t="str">
            <v>DE0007164600</v>
          </cell>
          <cell r="D237" t="str">
            <v>SAP</v>
          </cell>
          <cell r="E237" t="str">
            <v>Deutsche Borse</v>
          </cell>
          <cell r="F237" t="str">
            <v>Germany</v>
          </cell>
          <cell r="G237" t="str">
            <v>SAP</v>
          </cell>
          <cell r="H237" t="str">
            <v>SK</v>
          </cell>
          <cell r="I237" t="str">
            <v>SKU</v>
          </cell>
          <cell r="J237" t="str">
            <v>SKQ</v>
          </cell>
          <cell r="K237" t="str">
            <v>SKJ</v>
          </cell>
          <cell r="L237" t="str">
            <v>SKX</v>
          </cell>
          <cell r="M237" t="str">
            <v/>
          </cell>
          <cell r="N237" t="str">
            <v/>
          </cell>
          <cell r="O237" t="str">
            <v/>
          </cell>
          <cell r="P237" t="str">
            <v/>
          </cell>
          <cell r="Q237" t="str">
            <v/>
          </cell>
          <cell r="R237" t="str">
            <v/>
          </cell>
          <cell r="S237" t="str">
            <v>EUR</v>
          </cell>
          <cell r="T237">
            <v>100</v>
          </cell>
          <cell r="U237">
            <v>0.01</v>
          </cell>
          <cell r="V237">
            <v>1</v>
          </cell>
          <cell r="W237">
            <v>0.01</v>
          </cell>
          <cell r="X237">
            <v>0.01</v>
          </cell>
          <cell r="Y237" t="str">
            <v>OCP</v>
          </cell>
          <cell r="Z237">
            <v>0.01</v>
          </cell>
          <cell r="AA237">
            <v>999.98</v>
          </cell>
          <cell r="AB237" t="str">
            <v>1 cent</v>
          </cell>
          <cell r="AC237" t="str">
            <v>N</v>
          </cell>
          <cell r="AD237">
            <v>0.33333333333333331</v>
          </cell>
          <cell r="AE237">
            <v>0.70833333333333337</v>
          </cell>
          <cell r="AF237">
            <v>0.6875</v>
          </cell>
          <cell r="AG237">
            <v>0.72222222222222221</v>
          </cell>
          <cell r="AH237">
            <v>0.75</v>
          </cell>
          <cell r="AI237" t="str">
            <v>Expiry+1</v>
          </cell>
          <cell r="AJ237" t="str">
            <v>Expiry+4</v>
          </cell>
          <cell r="AK237" t="str">
            <v>Expiry+1</v>
          </cell>
          <cell r="AL237" t="str">
            <v>Expiry+4</v>
          </cell>
          <cell r="AM237" t="str">
            <v>Euroclear</v>
          </cell>
          <cell r="AN237">
            <v>9500</v>
          </cell>
          <cell r="AO237" t="str">
            <v>Technology</v>
          </cell>
          <cell r="AP237" t="str">
            <v>SAPG.DE</v>
          </cell>
        </row>
        <row r="238">
          <cell r="C238" t="str">
            <v>NL0000360600</v>
          </cell>
          <cell r="D238" t="str">
            <v>SBMO</v>
          </cell>
          <cell r="E238" t="str">
            <v>Euronext Amsterdam</v>
          </cell>
          <cell r="F238" t="str">
            <v>Netherlands</v>
          </cell>
          <cell r="G238" t="str">
            <v>IHC</v>
          </cell>
          <cell r="H238" t="str">
            <v>IL</v>
          </cell>
          <cell r="I238" t="str">
            <v>ILU</v>
          </cell>
          <cell r="J238" t="str">
            <v>ILQ</v>
          </cell>
          <cell r="K238" t="str">
            <v>ILJ</v>
          </cell>
          <cell r="L238" t="str">
            <v>ILX</v>
          </cell>
          <cell r="M238" t="str">
            <v/>
          </cell>
          <cell r="N238" t="str">
            <v/>
          </cell>
          <cell r="O238" t="str">
            <v/>
          </cell>
          <cell r="P238" t="str">
            <v/>
          </cell>
          <cell r="Q238" t="str">
            <v/>
          </cell>
          <cell r="R238" t="str">
            <v>IHC</v>
          </cell>
          <cell r="S238" t="str">
            <v>EUR</v>
          </cell>
          <cell r="T238">
            <v>100</v>
          </cell>
          <cell r="U238">
            <v>0.01</v>
          </cell>
          <cell r="V238">
            <v>1</v>
          </cell>
          <cell r="W238">
            <v>0.01</v>
          </cell>
          <cell r="X238">
            <v>0.01</v>
          </cell>
          <cell r="Y238" t="str">
            <v>OCP</v>
          </cell>
          <cell r="Z238">
            <v>0.01</v>
          </cell>
          <cell r="AA238">
            <v>999.98</v>
          </cell>
          <cell r="AB238" t="str">
            <v>1 cent</v>
          </cell>
          <cell r="AC238" t="str">
            <v>N</v>
          </cell>
          <cell r="AD238">
            <v>0.33333333333333331</v>
          </cell>
          <cell r="AE238">
            <v>0.70833333333333337</v>
          </cell>
          <cell r="AF238">
            <v>0.6875</v>
          </cell>
          <cell r="AG238">
            <v>0.72222222222222221</v>
          </cell>
          <cell r="AH238">
            <v>0.75</v>
          </cell>
          <cell r="AI238" t="str">
            <v>Expiry+1</v>
          </cell>
          <cell r="AJ238" t="str">
            <v>Expiry+4</v>
          </cell>
          <cell r="AK238" t="str">
            <v>Expiry+1</v>
          </cell>
          <cell r="AL238" t="str">
            <v>Expiry+4</v>
          </cell>
          <cell r="AM238" t="str">
            <v>Euroclear</v>
          </cell>
          <cell r="AN238">
            <v>500</v>
          </cell>
          <cell r="AO238" t="str">
            <v>Oil &amp; Gas</v>
          </cell>
          <cell r="AP238" t="str">
            <v>SBMO.AS</v>
          </cell>
        </row>
        <row r="239">
          <cell r="C239" t="str">
            <v>DE0007172009</v>
          </cell>
          <cell r="D239" t="str">
            <v>SCH</v>
          </cell>
          <cell r="E239" t="str">
            <v>Deutsche Borse</v>
          </cell>
          <cell r="F239" t="str">
            <v>Germany</v>
          </cell>
          <cell r="G239" t="str">
            <v>SHC</v>
          </cell>
          <cell r="H239" t="str">
            <v>QT</v>
          </cell>
          <cell r="I239" t="str">
            <v>QTU</v>
          </cell>
          <cell r="J239" t="str">
            <v>QTQ</v>
          </cell>
          <cell r="K239" t="str">
            <v>QTJ</v>
          </cell>
          <cell r="L239" t="str">
            <v>QTX</v>
          </cell>
          <cell r="M239" t="str">
            <v/>
          </cell>
          <cell r="N239" t="str">
            <v/>
          </cell>
          <cell r="O239" t="str">
            <v/>
          </cell>
          <cell r="P239" t="str">
            <v/>
          </cell>
          <cell r="Q239" t="str">
            <v/>
          </cell>
          <cell r="R239" t="str">
            <v/>
          </cell>
          <cell r="S239" t="str">
            <v>EUR</v>
          </cell>
          <cell r="T239">
            <v>100</v>
          </cell>
          <cell r="U239">
            <v>0.01</v>
          </cell>
          <cell r="V239">
            <v>1</v>
          </cell>
          <cell r="W239">
            <v>0.01</v>
          </cell>
          <cell r="X239">
            <v>0.01</v>
          </cell>
          <cell r="Y239" t="str">
            <v>OCP</v>
          </cell>
          <cell r="Z239">
            <v>0.01</v>
          </cell>
          <cell r="AA239">
            <v>999.98</v>
          </cell>
          <cell r="AB239" t="str">
            <v>1 cent</v>
          </cell>
          <cell r="AC239" t="str">
            <v>N</v>
          </cell>
          <cell r="AD239">
            <v>0.33333333333333331</v>
          </cell>
          <cell r="AE239">
            <v>0.70833333333333337</v>
          </cell>
          <cell r="AF239">
            <v>0.6875</v>
          </cell>
          <cell r="AG239">
            <v>0.72222222222222221</v>
          </cell>
          <cell r="AH239">
            <v>0.75</v>
          </cell>
          <cell r="AI239" t="str">
            <v>Expiry+1</v>
          </cell>
          <cell r="AJ239" t="str">
            <v>Expiry+4</v>
          </cell>
          <cell r="AK239" t="str">
            <v>Expiry+1</v>
          </cell>
          <cell r="AL239" t="str">
            <v>Expiry+4</v>
          </cell>
          <cell r="AM239" t="str">
            <v>Euroclear</v>
          </cell>
          <cell r="AN239">
            <v>4500</v>
          </cell>
          <cell r="AO239" t="str">
            <v>Health Care</v>
          </cell>
          <cell r="AP239" t="str">
            <v>SCHG.DE</v>
          </cell>
        </row>
        <row r="240">
          <cell r="C240" t="str">
            <v>FR0000121972</v>
          </cell>
          <cell r="D240" t="str">
            <v>SU</v>
          </cell>
          <cell r="E240" t="str">
            <v>Euronext Paris</v>
          </cell>
          <cell r="F240" t="str">
            <v>France</v>
          </cell>
          <cell r="G240" t="str">
            <v>SU</v>
          </cell>
          <cell r="H240" t="str">
            <v>SU</v>
          </cell>
          <cell r="I240" t="str">
            <v>SUU</v>
          </cell>
          <cell r="J240" t="str">
            <v>SUQ</v>
          </cell>
          <cell r="K240" t="str">
            <v>SUJ</v>
          </cell>
          <cell r="L240" t="str">
            <v>SUX</v>
          </cell>
          <cell r="M240" t="str">
            <v/>
          </cell>
          <cell r="N240" t="str">
            <v/>
          </cell>
          <cell r="O240" t="str">
            <v>SU1</v>
          </cell>
          <cell r="Q240" t="str">
            <v/>
          </cell>
          <cell r="R240" t="str">
            <v/>
          </cell>
          <cell r="S240" t="str">
            <v>EUR</v>
          </cell>
          <cell r="T240">
            <v>100</v>
          </cell>
          <cell r="U240">
            <v>0.01</v>
          </cell>
          <cell r="V240">
            <v>1</v>
          </cell>
          <cell r="W240">
            <v>0.01</v>
          </cell>
          <cell r="X240">
            <v>0.01</v>
          </cell>
          <cell r="Y240" t="str">
            <v>OCP</v>
          </cell>
          <cell r="Z240">
            <v>0.01</v>
          </cell>
          <cell r="AA240">
            <v>999.98</v>
          </cell>
          <cell r="AB240" t="str">
            <v>1 cent</v>
          </cell>
          <cell r="AC240" t="str">
            <v>N</v>
          </cell>
          <cell r="AD240">
            <v>0.33333333333333331</v>
          </cell>
          <cell r="AE240">
            <v>0.70833333333333337</v>
          </cell>
          <cell r="AF240">
            <v>0.6875</v>
          </cell>
          <cell r="AG240">
            <v>0.72222222222222221</v>
          </cell>
          <cell r="AH240">
            <v>0.75</v>
          </cell>
          <cell r="AI240" t="str">
            <v>Expiry+1</v>
          </cell>
          <cell r="AJ240" t="str">
            <v>Expiry+4</v>
          </cell>
          <cell r="AK240" t="str">
            <v>Expiry+1</v>
          </cell>
          <cell r="AL240" t="str">
            <v>Expiry+4</v>
          </cell>
          <cell r="AM240" t="str">
            <v>Euroclear</v>
          </cell>
          <cell r="AN240">
            <v>2700</v>
          </cell>
          <cell r="AO240" t="str">
            <v>Industrial Goods &amp; Services</v>
          </cell>
          <cell r="AP240" t="str">
            <v>SCHN.PA</v>
          </cell>
        </row>
        <row r="241">
          <cell r="C241" t="str">
            <v>GB0007839698</v>
          </cell>
          <cell r="D241" t="str">
            <v>SCTN</v>
          </cell>
          <cell r="E241" t="str">
            <v>London Stock Exchange</v>
          </cell>
          <cell r="F241" t="str">
            <v>UK</v>
          </cell>
          <cell r="G241" t="str">
            <v>SCN</v>
          </cell>
          <cell r="H241" t="str">
            <v>FG</v>
          </cell>
          <cell r="I241" t="str">
            <v>FGU</v>
          </cell>
          <cell r="J241" t="str">
            <v>FGQ</v>
          </cell>
          <cell r="K241" t="str">
            <v>FGJ</v>
          </cell>
          <cell r="L241" t="str">
            <v>FGX</v>
          </cell>
          <cell r="M241" t="str">
            <v>SCN</v>
          </cell>
          <cell r="N241" t="str">
            <v/>
          </cell>
          <cell r="O241" t="str">
            <v/>
          </cell>
          <cell r="P241" t="str">
            <v/>
          </cell>
          <cell r="Q241" t="str">
            <v/>
          </cell>
          <cell r="R241" t="str">
            <v/>
          </cell>
          <cell r="S241" t="str">
            <v>GBX</v>
          </cell>
          <cell r="T241">
            <v>1000</v>
          </cell>
          <cell r="U241">
            <v>0.5</v>
          </cell>
          <cell r="V241">
            <v>500</v>
          </cell>
          <cell r="W241">
            <v>0.5</v>
          </cell>
          <cell r="X241">
            <v>0.5</v>
          </cell>
          <cell r="Y241" t="str">
            <v>OCP</v>
          </cell>
          <cell r="Z241">
            <v>1</v>
          </cell>
          <cell r="AA241">
            <v>99998</v>
          </cell>
          <cell r="AB241" t="str">
            <v>1 pence</v>
          </cell>
          <cell r="AC241" t="str">
            <v>Y</v>
          </cell>
          <cell r="AD241">
            <v>0.33333333333333331</v>
          </cell>
          <cell r="AE241">
            <v>0.70833333333333337</v>
          </cell>
          <cell r="AF241">
            <v>0.6875</v>
          </cell>
          <cell r="AG241">
            <v>0.72222222222222221</v>
          </cell>
          <cell r="AH241">
            <v>0.75</v>
          </cell>
          <cell r="AI241" t="str">
            <v>Expiry+1</v>
          </cell>
          <cell r="AJ241" t="str">
            <v>Expiry+4</v>
          </cell>
          <cell r="AK241" t="str">
            <v>Expiry+1</v>
          </cell>
          <cell r="AL241" t="str">
            <v>Expiry+4</v>
          </cell>
          <cell r="AM241" t="str">
            <v>CREST</v>
          </cell>
          <cell r="AN241">
            <v>3500</v>
          </cell>
          <cell r="AO241" t="str">
            <v>Food &amp; Beverage</v>
          </cell>
          <cell r="AP241" t="str">
            <v>SCTN.L</v>
          </cell>
        </row>
        <row r="242">
          <cell r="C242" t="str">
            <v>GB0007908733</v>
          </cell>
          <cell r="D242" t="str">
            <v>SSE</v>
          </cell>
          <cell r="E242" t="str">
            <v>London Stock Exchange</v>
          </cell>
          <cell r="F242" t="str">
            <v>UK</v>
          </cell>
          <cell r="G242" t="str">
            <v>SSE</v>
          </cell>
          <cell r="H242" t="str">
            <v>SS</v>
          </cell>
          <cell r="I242" t="str">
            <v>SSU</v>
          </cell>
          <cell r="J242" t="str">
            <v>SSQ</v>
          </cell>
          <cell r="K242" t="str">
            <v>SSJ</v>
          </cell>
          <cell r="L242" t="str">
            <v>SSX</v>
          </cell>
          <cell r="M242" t="str">
            <v>SSE</v>
          </cell>
          <cell r="N242" t="str">
            <v/>
          </cell>
          <cell r="O242" t="str">
            <v/>
          </cell>
          <cell r="P242" t="str">
            <v/>
          </cell>
          <cell r="Q242" t="str">
            <v/>
          </cell>
          <cell r="R242" t="str">
            <v/>
          </cell>
          <cell r="S242" t="str">
            <v>GBX</v>
          </cell>
          <cell r="T242">
            <v>1000</v>
          </cell>
          <cell r="U242">
            <v>0.5</v>
          </cell>
          <cell r="V242">
            <v>500</v>
          </cell>
          <cell r="W242">
            <v>0.5</v>
          </cell>
          <cell r="X242">
            <v>0.5</v>
          </cell>
          <cell r="Y242" t="str">
            <v>OCP</v>
          </cell>
          <cell r="Z242">
            <v>1</v>
          </cell>
          <cell r="AA242">
            <v>99998</v>
          </cell>
          <cell r="AB242" t="str">
            <v>1 pence</v>
          </cell>
          <cell r="AC242" t="str">
            <v>Y</v>
          </cell>
          <cell r="AD242">
            <v>0.33333333333333331</v>
          </cell>
          <cell r="AE242">
            <v>0.70833333333333337</v>
          </cell>
          <cell r="AF242">
            <v>0.6875</v>
          </cell>
          <cell r="AG242">
            <v>0.72222222222222221</v>
          </cell>
          <cell r="AH242">
            <v>0.75</v>
          </cell>
          <cell r="AI242" t="str">
            <v>Expiry+1</v>
          </cell>
          <cell r="AJ242" t="str">
            <v>Expiry+4</v>
          </cell>
          <cell r="AK242" t="str">
            <v>Expiry+1</v>
          </cell>
          <cell r="AL242" t="str">
            <v>Expiry+4</v>
          </cell>
          <cell r="AM242" t="str">
            <v>CREST</v>
          </cell>
          <cell r="AN242">
            <v>7500</v>
          </cell>
          <cell r="AO242" t="str">
            <v>Utilities</v>
          </cell>
          <cell r="AP242" t="str">
            <v>SSE.L</v>
          </cell>
        </row>
        <row r="243">
          <cell r="C243" t="str">
            <v>GB0006900707</v>
          </cell>
          <cell r="D243" t="str">
            <v>SPW</v>
          </cell>
          <cell r="E243" t="str">
            <v>London Stock Exchange</v>
          </cell>
          <cell r="F243" t="str">
            <v>UK</v>
          </cell>
          <cell r="G243" t="str">
            <v>SPW</v>
          </cell>
          <cell r="H243" t="str">
            <v>SP</v>
          </cell>
          <cell r="I243" t="str">
            <v>SPU</v>
          </cell>
          <cell r="J243" t="str">
            <v>SPQ</v>
          </cell>
          <cell r="K243" t="str">
            <v>SPJ</v>
          </cell>
          <cell r="L243" t="str">
            <v>SPX</v>
          </cell>
          <cell r="M243" t="str">
            <v>SPW</v>
          </cell>
          <cell r="N243" t="str">
            <v>SPX</v>
          </cell>
          <cell r="O243" t="str">
            <v/>
          </cell>
          <cell r="P243" t="str">
            <v/>
          </cell>
          <cell r="Q243" t="str">
            <v/>
          </cell>
          <cell r="R243" t="str">
            <v/>
          </cell>
          <cell r="S243" t="str">
            <v>GBX</v>
          </cell>
          <cell r="T243">
            <v>1000</v>
          </cell>
          <cell r="U243">
            <v>0.5</v>
          </cell>
          <cell r="V243">
            <v>500</v>
          </cell>
          <cell r="W243">
            <v>0.5</v>
          </cell>
          <cell r="X243">
            <v>0.5</v>
          </cell>
          <cell r="Y243" t="str">
            <v>OCP</v>
          </cell>
          <cell r="Z243">
            <v>1</v>
          </cell>
          <cell r="AA243">
            <v>99998</v>
          </cell>
          <cell r="AB243" t="str">
            <v>1 pence</v>
          </cell>
          <cell r="AC243" t="str">
            <v>Y</v>
          </cell>
          <cell r="AD243">
            <v>0.33333333333333331</v>
          </cell>
          <cell r="AE243">
            <v>0.70833333333333337</v>
          </cell>
          <cell r="AF243">
            <v>0.6875</v>
          </cell>
          <cell r="AG243">
            <v>0.72222222222222221</v>
          </cell>
          <cell r="AH243">
            <v>0.75</v>
          </cell>
          <cell r="AI243" t="str">
            <v>Expiry+1</v>
          </cell>
          <cell r="AJ243" t="str">
            <v>Expiry+4</v>
          </cell>
          <cell r="AK243" t="str">
            <v>Expiry+1</v>
          </cell>
          <cell r="AL243" t="str">
            <v>Expiry+4</v>
          </cell>
          <cell r="AM243" t="str">
            <v>CREST</v>
          </cell>
          <cell r="AN243">
            <v>7500</v>
          </cell>
          <cell r="AO243" t="str">
            <v>Utilities</v>
          </cell>
          <cell r="AP243" t="str">
            <v>SPW.L</v>
          </cell>
        </row>
        <row r="244">
          <cell r="C244" t="str">
            <v>IT0003479638</v>
          </cell>
          <cell r="D244" t="str">
            <v>PG</v>
          </cell>
          <cell r="E244" t="str">
            <v>Borsa Italiana</v>
          </cell>
          <cell r="F244" t="str">
            <v>Italy</v>
          </cell>
          <cell r="G244" t="str">
            <v>TX</v>
          </cell>
          <cell r="H244" t="str">
            <v>TX</v>
          </cell>
          <cell r="I244" t="str">
            <v>n/a</v>
          </cell>
          <cell r="J244" t="str">
            <v>TXQ</v>
          </cell>
          <cell r="K244" t="str">
            <v>n/a</v>
          </cell>
          <cell r="L244" t="str">
            <v>TXX</v>
          </cell>
          <cell r="M244" t="str">
            <v/>
          </cell>
          <cell r="N244" t="str">
            <v/>
          </cell>
          <cell r="O244" t="str">
            <v/>
          </cell>
          <cell r="P244" t="str">
            <v/>
          </cell>
          <cell r="Q244" t="str">
            <v/>
          </cell>
          <cell r="R244" t="str">
            <v/>
          </cell>
          <cell r="S244" t="str">
            <v>EUR</v>
          </cell>
          <cell r="T244">
            <v>1000</v>
          </cell>
          <cell r="U244">
            <v>1E-3</v>
          </cell>
          <cell r="V244">
            <v>1</v>
          </cell>
          <cell r="W244">
            <v>1E-3</v>
          </cell>
          <cell r="X244">
            <v>1E-3</v>
          </cell>
          <cell r="Y244" t="str">
            <v>OCP</v>
          </cell>
          <cell r="Z244">
            <v>0.01</v>
          </cell>
          <cell r="AA244">
            <v>999.98</v>
          </cell>
          <cell r="AB244" t="str">
            <v>1 cent</v>
          </cell>
          <cell r="AC244" t="str">
            <v>N</v>
          </cell>
          <cell r="AD244">
            <v>0.33333333333333331</v>
          </cell>
          <cell r="AE244">
            <v>0.70833333333333337</v>
          </cell>
          <cell r="AF244">
            <v>0.6875</v>
          </cell>
          <cell r="AG244">
            <v>0.72222222222222221</v>
          </cell>
          <cell r="AH244">
            <v>0.75</v>
          </cell>
          <cell r="AI244" t="str">
            <v>n/a</v>
          </cell>
          <cell r="AJ244" t="str">
            <v>Expiry+4</v>
          </cell>
          <cell r="AK244" t="str">
            <v>n/a</v>
          </cell>
          <cell r="AL244" t="str">
            <v>Expiry+4</v>
          </cell>
          <cell r="AM244" t="str">
            <v>Euroclear</v>
          </cell>
          <cell r="AN244">
            <v>3300</v>
          </cell>
          <cell r="AO244" t="str">
            <v>Automobiles &amp; Parts</v>
          </cell>
          <cell r="AP244" t="str">
            <v>PG.MI</v>
          </cell>
        </row>
        <row r="245">
          <cell r="C245" t="str">
            <v>SE0000163594</v>
          </cell>
          <cell r="D245" t="str">
            <v>SECU B</v>
          </cell>
          <cell r="E245" t="str">
            <v>Stockholmborsen</v>
          </cell>
          <cell r="F245" t="str">
            <v>Sweden</v>
          </cell>
          <cell r="G245" t="str">
            <v>SEC</v>
          </cell>
          <cell r="H245" t="str">
            <v>QP</v>
          </cell>
          <cell r="I245" t="str">
            <v>QPU</v>
          </cell>
          <cell r="J245" t="str">
            <v>QPQ</v>
          </cell>
          <cell r="K245" t="str">
            <v>QPJ</v>
          </cell>
          <cell r="L245" t="str">
            <v>QPX</v>
          </cell>
          <cell r="M245" t="str">
            <v/>
          </cell>
          <cell r="N245" t="str">
            <v/>
          </cell>
          <cell r="O245" t="str">
            <v/>
          </cell>
          <cell r="P245" t="str">
            <v/>
          </cell>
          <cell r="Q245" t="str">
            <v/>
          </cell>
          <cell r="R245" t="str">
            <v/>
          </cell>
          <cell r="S245" t="str">
            <v>SEK</v>
          </cell>
          <cell r="T245">
            <v>100</v>
          </cell>
          <cell r="U245">
            <v>0.01</v>
          </cell>
          <cell r="V245">
            <v>1</v>
          </cell>
          <cell r="W245">
            <v>0.01</v>
          </cell>
          <cell r="X245">
            <v>0.01</v>
          </cell>
          <cell r="Y245" t="str">
            <v>OCP</v>
          </cell>
          <cell r="Z245">
            <v>0.01</v>
          </cell>
          <cell r="AA245">
            <v>999.98</v>
          </cell>
          <cell r="AB245" t="str">
            <v>1 cent</v>
          </cell>
          <cell r="AC245" t="str">
            <v>N</v>
          </cell>
          <cell r="AD245">
            <v>0.33333333333333331</v>
          </cell>
          <cell r="AE245">
            <v>0.70833333333333337</v>
          </cell>
          <cell r="AF245">
            <v>0.6875</v>
          </cell>
          <cell r="AG245">
            <v>0.72222222222222221</v>
          </cell>
          <cell r="AH245">
            <v>0.75</v>
          </cell>
          <cell r="AI245" t="str">
            <v>Expiry+1</v>
          </cell>
          <cell r="AJ245" t="str">
            <v>Expiry+4</v>
          </cell>
          <cell r="AK245" t="str">
            <v>Expiry+1</v>
          </cell>
          <cell r="AL245" t="str">
            <v>Expiry+4</v>
          </cell>
          <cell r="AM245" t="str">
            <v>Euroclear</v>
          </cell>
          <cell r="AN245">
            <v>2700</v>
          </cell>
          <cell r="AO245" t="str">
            <v>Industrial Goods &amp; Services</v>
          </cell>
          <cell r="AP245" t="str">
            <v>SECUb.ST</v>
          </cell>
        </row>
        <row r="246">
          <cell r="C246" t="str">
            <v>CH0010751920</v>
          </cell>
          <cell r="D246" t="str">
            <v>SEO</v>
          </cell>
          <cell r="E246" t="str">
            <v>virt-x</v>
          </cell>
          <cell r="F246" t="str">
            <v>Switzerland</v>
          </cell>
          <cell r="G246" t="str">
            <v>SER</v>
          </cell>
          <cell r="H246" t="str">
            <v>FI</v>
          </cell>
          <cell r="I246" t="str">
            <v>FIU</v>
          </cell>
          <cell r="J246" t="str">
            <v>FIQ</v>
          </cell>
          <cell r="K246" t="str">
            <v>FIJ</v>
          </cell>
          <cell r="L246" t="str">
            <v>FIX</v>
          </cell>
          <cell r="M246" t="str">
            <v/>
          </cell>
          <cell r="N246" t="str">
            <v/>
          </cell>
          <cell r="O246" t="str">
            <v/>
          </cell>
          <cell r="P246" t="str">
            <v/>
          </cell>
          <cell r="Q246" t="str">
            <v/>
          </cell>
          <cell r="R246" t="str">
            <v/>
          </cell>
          <cell r="S246" t="str">
            <v>CHF</v>
          </cell>
          <cell r="T246">
            <v>100</v>
          </cell>
          <cell r="U246">
            <v>0.05</v>
          </cell>
          <cell r="V246">
            <v>5</v>
          </cell>
          <cell r="W246">
            <v>0.05</v>
          </cell>
          <cell r="X246">
            <v>0.05</v>
          </cell>
          <cell r="Y246" t="str">
            <v>OCP</v>
          </cell>
          <cell r="Z246">
            <v>0.1</v>
          </cell>
          <cell r="AA246">
            <v>9999.7999999999993</v>
          </cell>
          <cell r="AB246" t="str">
            <v>5 cents</v>
          </cell>
          <cell r="AC246" t="str">
            <v>N</v>
          </cell>
          <cell r="AD246">
            <v>0.33333333333333331</v>
          </cell>
          <cell r="AE246">
            <v>0.70833333333333337</v>
          </cell>
          <cell r="AF246">
            <v>0.6875</v>
          </cell>
          <cell r="AG246">
            <v>0.72222222222222221</v>
          </cell>
          <cell r="AH246">
            <v>0.75</v>
          </cell>
          <cell r="AI246" t="str">
            <v>Expiry+1</v>
          </cell>
          <cell r="AJ246" t="str">
            <v>Expiry+4</v>
          </cell>
          <cell r="AK246" t="str">
            <v>Expiry+1</v>
          </cell>
          <cell r="AL246" t="str">
            <v>Expiry+4</v>
          </cell>
          <cell r="AM246" t="str">
            <v>Euroclear</v>
          </cell>
          <cell r="AN246">
            <v>4500</v>
          </cell>
          <cell r="AO246" t="str">
            <v>Health Care</v>
          </cell>
          <cell r="AP246" t="str">
            <v>SEO.VX</v>
          </cell>
        </row>
        <row r="247">
          <cell r="C247" t="str">
            <v>CH0002497458</v>
          </cell>
          <cell r="D247" t="str">
            <v>SGSN</v>
          </cell>
          <cell r="E247" t="str">
            <v>virt-x</v>
          </cell>
          <cell r="F247" t="str">
            <v>Switzerland</v>
          </cell>
          <cell r="G247" t="str">
            <v>WGS</v>
          </cell>
          <cell r="H247" t="str">
            <v>WG</v>
          </cell>
          <cell r="I247" t="str">
            <v>WGU</v>
          </cell>
          <cell r="J247" t="str">
            <v>WGQ</v>
          </cell>
          <cell r="K247" t="str">
            <v>WGJ</v>
          </cell>
          <cell r="L247" t="str">
            <v>WGX</v>
          </cell>
          <cell r="M247" t="str">
            <v/>
          </cell>
          <cell r="N247" t="str">
            <v/>
          </cell>
          <cell r="O247" t="str">
            <v/>
          </cell>
          <cell r="P247" t="str">
            <v/>
          </cell>
          <cell r="Q247" t="str">
            <v/>
          </cell>
          <cell r="R247" t="str">
            <v/>
          </cell>
          <cell r="S247" t="str">
            <v>CHF</v>
          </cell>
          <cell r="T247">
            <v>100</v>
          </cell>
          <cell r="U247">
            <v>0.05</v>
          </cell>
          <cell r="V247">
            <v>5</v>
          </cell>
          <cell r="W247">
            <v>0.05</v>
          </cell>
          <cell r="X247">
            <v>0.05</v>
          </cell>
          <cell r="Y247" t="str">
            <v>OCP</v>
          </cell>
          <cell r="Z247">
            <v>0.1</v>
          </cell>
          <cell r="AA247">
            <v>9999.7999999999993</v>
          </cell>
          <cell r="AB247" t="str">
            <v>5 cents</v>
          </cell>
          <cell r="AC247" t="str">
            <v>N</v>
          </cell>
          <cell r="AD247">
            <v>0.33333333333333331</v>
          </cell>
          <cell r="AE247">
            <v>0.70833333333333337</v>
          </cell>
          <cell r="AF247">
            <v>0.6875</v>
          </cell>
          <cell r="AG247">
            <v>0.72222222222222221</v>
          </cell>
          <cell r="AH247">
            <v>0.75</v>
          </cell>
          <cell r="AI247" t="str">
            <v>Expiry+1</v>
          </cell>
          <cell r="AJ247" t="str">
            <v>Expiry+4</v>
          </cell>
          <cell r="AK247" t="str">
            <v>Expiry+1</v>
          </cell>
          <cell r="AL247" t="str">
            <v>Expiry+4</v>
          </cell>
          <cell r="AM247" t="str">
            <v>Euroclear</v>
          </cell>
          <cell r="AN247">
            <v>2700</v>
          </cell>
          <cell r="AO247" t="str">
            <v>Industrial Goods &amp; Services</v>
          </cell>
          <cell r="AP247" t="str">
            <v>SGSN.VX</v>
          </cell>
        </row>
        <row r="248">
          <cell r="C248" t="str">
            <v>GB00B0KQX869</v>
          </cell>
          <cell r="D248" t="str">
            <v>SHP</v>
          </cell>
          <cell r="E248" t="str">
            <v>London Stock Exchange</v>
          </cell>
          <cell r="F248" t="str">
            <v>UK</v>
          </cell>
          <cell r="G248" t="str">
            <v>SHP</v>
          </cell>
          <cell r="H248" t="str">
            <v>SR</v>
          </cell>
          <cell r="I248" t="str">
            <v>SRU</v>
          </cell>
          <cell r="J248" t="str">
            <v>SRQ</v>
          </cell>
          <cell r="K248" t="str">
            <v>SRJ</v>
          </cell>
          <cell r="L248" t="str">
            <v>SRX</v>
          </cell>
          <cell r="M248" t="str">
            <v>SHP</v>
          </cell>
          <cell r="N248" t="str">
            <v>SRX</v>
          </cell>
          <cell r="O248" t="str">
            <v/>
          </cell>
          <cell r="P248" t="str">
            <v/>
          </cell>
          <cell r="Q248" t="str">
            <v/>
          </cell>
          <cell r="R248" t="str">
            <v/>
          </cell>
          <cell r="S248" t="str">
            <v>GBX</v>
          </cell>
          <cell r="T248">
            <v>1000</v>
          </cell>
          <cell r="U248">
            <v>0.5</v>
          </cell>
          <cell r="V248">
            <v>500</v>
          </cell>
          <cell r="W248">
            <v>0.5</v>
          </cell>
          <cell r="X248">
            <v>0.5</v>
          </cell>
          <cell r="Y248" t="str">
            <v>OCP</v>
          </cell>
          <cell r="Z248">
            <v>1</v>
          </cell>
          <cell r="AA248">
            <v>99998</v>
          </cell>
          <cell r="AB248" t="str">
            <v>1 pence</v>
          </cell>
          <cell r="AC248" t="str">
            <v>Y</v>
          </cell>
          <cell r="AD248">
            <v>0.33333333333333331</v>
          </cell>
          <cell r="AE248">
            <v>0.70833333333333337</v>
          </cell>
          <cell r="AF248">
            <v>0.6875</v>
          </cell>
          <cell r="AG248">
            <v>0.72222222222222221</v>
          </cell>
          <cell r="AH248">
            <v>0.75</v>
          </cell>
          <cell r="AI248" t="str">
            <v>Expiry+1</v>
          </cell>
          <cell r="AJ248" t="str">
            <v>Expiry+4</v>
          </cell>
          <cell r="AK248" t="str">
            <v>Expiry+1</v>
          </cell>
          <cell r="AL248" t="str">
            <v>Expiry+4</v>
          </cell>
          <cell r="AM248" t="str">
            <v>CREST</v>
          </cell>
          <cell r="AN248">
            <v>4500</v>
          </cell>
          <cell r="AO248" t="str">
            <v>Health Care</v>
          </cell>
          <cell r="AP248" t="str">
            <v>SHP.L</v>
          </cell>
        </row>
        <row r="249">
          <cell r="C249" t="str">
            <v>DE0007236101</v>
          </cell>
          <cell r="D249" t="str">
            <v>SIE</v>
          </cell>
          <cell r="E249" t="str">
            <v>Deutsche Borse</v>
          </cell>
          <cell r="F249" t="str">
            <v>Germany</v>
          </cell>
          <cell r="G249" t="str">
            <v>SIE</v>
          </cell>
          <cell r="H249" t="str">
            <v>SI</v>
          </cell>
          <cell r="I249" t="str">
            <v>SIU</v>
          </cell>
          <cell r="J249" t="str">
            <v>SIQ</v>
          </cell>
          <cell r="K249" t="str">
            <v>SIJ</v>
          </cell>
          <cell r="L249" t="str">
            <v>SIX</v>
          </cell>
          <cell r="M249" t="str">
            <v/>
          </cell>
          <cell r="N249" t="str">
            <v/>
          </cell>
          <cell r="O249" t="str">
            <v/>
          </cell>
          <cell r="P249" t="str">
            <v/>
          </cell>
          <cell r="Q249" t="str">
            <v/>
          </cell>
          <cell r="R249" t="str">
            <v/>
          </cell>
          <cell r="S249" t="str">
            <v>EUR</v>
          </cell>
          <cell r="T249">
            <v>100</v>
          </cell>
          <cell r="U249">
            <v>0.01</v>
          </cell>
          <cell r="V249">
            <v>1</v>
          </cell>
          <cell r="W249">
            <v>0.01</v>
          </cell>
          <cell r="X249">
            <v>0.01</v>
          </cell>
          <cell r="Y249" t="str">
            <v>OCP</v>
          </cell>
          <cell r="Z249">
            <v>0.01</v>
          </cell>
          <cell r="AA249">
            <v>999.98</v>
          </cell>
          <cell r="AB249" t="str">
            <v>1 cent</v>
          </cell>
          <cell r="AC249" t="str">
            <v>N</v>
          </cell>
          <cell r="AD249">
            <v>0.33333333333333331</v>
          </cell>
          <cell r="AE249">
            <v>0.70833333333333337</v>
          </cell>
          <cell r="AF249">
            <v>0.6875</v>
          </cell>
          <cell r="AG249">
            <v>0.72222222222222221</v>
          </cell>
          <cell r="AH249">
            <v>0.75</v>
          </cell>
          <cell r="AI249" t="str">
            <v>Expiry+1</v>
          </cell>
          <cell r="AJ249" t="str">
            <v>Expiry+4</v>
          </cell>
          <cell r="AK249" t="str">
            <v>Expiry+1</v>
          </cell>
          <cell r="AL249" t="str">
            <v>Expiry+4</v>
          </cell>
          <cell r="AM249" t="str">
            <v>Euroclear</v>
          </cell>
          <cell r="AN249">
            <v>2700</v>
          </cell>
          <cell r="AO249" t="str">
            <v>Industrial Goods &amp; Services</v>
          </cell>
          <cell r="AP249" t="str">
            <v>SIEGn.DE</v>
          </cell>
        </row>
        <row r="250">
          <cell r="C250" t="str">
            <v>SE0000148884</v>
          </cell>
          <cell r="D250" t="str">
            <v>SEB A</v>
          </cell>
          <cell r="E250" t="str">
            <v>Stockholmborsen</v>
          </cell>
          <cell r="F250" t="str">
            <v>Sweden</v>
          </cell>
          <cell r="G250" t="str">
            <v>SEB</v>
          </cell>
          <cell r="H250" t="str">
            <v>QS</v>
          </cell>
          <cell r="I250" t="str">
            <v>QSU</v>
          </cell>
          <cell r="J250" t="str">
            <v>QSQ</v>
          </cell>
          <cell r="K250" t="str">
            <v>QSJ</v>
          </cell>
          <cell r="L250" t="str">
            <v>QSX</v>
          </cell>
          <cell r="M250" t="str">
            <v/>
          </cell>
          <cell r="N250" t="str">
            <v/>
          </cell>
          <cell r="O250" t="str">
            <v/>
          </cell>
          <cell r="P250" t="str">
            <v/>
          </cell>
          <cell r="Q250" t="str">
            <v/>
          </cell>
          <cell r="R250" t="str">
            <v/>
          </cell>
          <cell r="S250" t="str">
            <v>SEK</v>
          </cell>
          <cell r="T250">
            <v>100</v>
          </cell>
          <cell r="U250">
            <v>0.01</v>
          </cell>
          <cell r="V250">
            <v>1</v>
          </cell>
          <cell r="W250">
            <v>0.01</v>
          </cell>
          <cell r="X250">
            <v>0.01</v>
          </cell>
          <cell r="Y250" t="str">
            <v>OCP</v>
          </cell>
          <cell r="Z250">
            <v>0.01</v>
          </cell>
          <cell r="AA250">
            <v>999.98</v>
          </cell>
          <cell r="AB250" t="str">
            <v>1 cent</v>
          </cell>
          <cell r="AC250" t="str">
            <v>N</v>
          </cell>
          <cell r="AD250">
            <v>0.33333333333333331</v>
          </cell>
          <cell r="AE250">
            <v>0.70833333333333337</v>
          </cell>
          <cell r="AF250">
            <v>0.6875</v>
          </cell>
          <cell r="AG250">
            <v>0.72222222222222221</v>
          </cell>
          <cell r="AH250">
            <v>0.75</v>
          </cell>
          <cell r="AI250" t="str">
            <v>Expiry+1</v>
          </cell>
          <cell r="AJ250" t="str">
            <v>Expiry+4</v>
          </cell>
          <cell r="AK250" t="str">
            <v>Expiry+1</v>
          </cell>
          <cell r="AL250" t="str">
            <v>Expiry+4</v>
          </cell>
          <cell r="AM250" t="str">
            <v>Euroclear</v>
          </cell>
          <cell r="AN250">
            <v>8300</v>
          </cell>
          <cell r="AO250" t="str">
            <v>Banks</v>
          </cell>
          <cell r="AP250" t="str">
            <v>SEBa.ST</v>
          </cell>
        </row>
        <row r="251">
          <cell r="C251" t="str">
            <v>GB0009223206</v>
          </cell>
          <cell r="D251" t="str">
            <v>SN.</v>
          </cell>
          <cell r="E251" t="str">
            <v>London Stock Exchange</v>
          </cell>
          <cell r="F251" t="str">
            <v>UK</v>
          </cell>
          <cell r="G251" t="str">
            <v>SNP</v>
          </cell>
          <cell r="H251" t="str">
            <v>SN</v>
          </cell>
          <cell r="I251" t="str">
            <v>SNU</v>
          </cell>
          <cell r="J251" t="str">
            <v>SNQ</v>
          </cell>
          <cell r="K251" t="str">
            <v>SNJ</v>
          </cell>
          <cell r="L251" t="str">
            <v>SNX</v>
          </cell>
          <cell r="M251" t="str">
            <v>SNP</v>
          </cell>
          <cell r="N251" t="str">
            <v>SNX</v>
          </cell>
          <cell r="O251" t="str">
            <v/>
          </cell>
          <cell r="P251" t="str">
            <v/>
          </cell>
          <cell r="Q251" t="str">
            <v/>
          </cell>
          <cell r="R251" t="str">
            <v/>
          </cell>
          <cell r="S251" t="str">
            <v>GBX</v>
          </cell>
          <cell r="T251">
            <v>1000</v>
          </cell>
          <cell r="U251">
            <v>0.5</v>
          </cell>
          <cell r="V251">
            <v>500</v>
          </cell>
          <cell r="W251">
            <v>0.5</v>
          </cell>
          <cell r="X251">
            <v>0.5</v>
          </cell>
          <cell r="Y251" t="str">
            <v>OCP</v>
          </cell>
          <cell r="Z251">
            <v>1</v>
          </cell>
          <cell r="AA251">
            <v>99998</v>
          </cell>
          <cell r="AB251" t="str">
            <v>1 pence</v>
          </cell>
          <cell r="AC251" t="str">
            <v>Y</v>
          </cell>
          <cell r="AD251">
            <v>0.33333333333333331</v>
          </cell>
          <cell r="AE251">
            <v>0.70833333333333337</v>
          </cell>
          <cell r="AF251">
            <v>0.6875</v>
          </cell>
          <cell r="AG251">
            <v>0.72222222222222221</v>
          </cell>
          <cell r="AH251">
            <v>0.75</v>
          </cell>
          <cell r="AI251" t="str">
            <v>Expiry+1</v>
          </cell>
          <cell r="AJ251" t="str">
            <v>Expiry+4</v>
          </cell>
          <cell r="AK251" t="str">
            <v>Expiry+1</v>
          </cell>
          <cell r="AL251" t="str">
            <v>Expiry+4</v>
          </cell>
          <cell r="AM251" t="str">
            <v>CREST</v>
          </cell>
          <cell r="AN251">
            <v>4500</v>
          </cell>
          <cell r="AO251" t="str">
            <v>Health Care</v>
          </cell>
          <cell r="AP251" t="str">
            <v>SN.L</v>
          </cell>
        </row>
        <row r="252">
          <cell r="C252" t="str">
            <v>IT0003153415</v>
          </cell>
          <cell r="D252" t="str">
            <v>SRG</v>
          </cell>
          <cell r="E252" t="str">
            <v>Borsa Italiana</v>
          </cell>
          <cell r="F252" t="str">
            <v>Italy</v>
          </cell>
          <cell r="G252" t="str">
            <v>SNA</v>
          </cell>
          <cell r="H252" t="str">
            <v>CX</v>
          </cell>
          <cell r="I252" t="str">
            <v>n/a</v>
          </cell>
          <cell r="J252" t="str">
            <v>CXQ</v>
          </cell>
          <cell r="K252" t="str">
            <v>n/a</v>
          </cell>
          <cell r="L252" t="str">
            <v>CXX</v>
          </cell>
          <cell r="M252" t="str">
            <v/>
          </cell>
          <cell r="N252" t="str">
            <v/>
          </cell>
          <cell r="O252" t="str">
            <v/>
          </cell>
          <cell r="P252" t="str">
            <v/>
          </cell>
          <cell r="Q252" t="str">
            <v/>
          </cell>
          <cell r="R252" t="str">
            <v/>
          </cell>
          <cell r="S252" t="str">
            <v>EUR</v>
          </cell>
          <cell r="T252">
            <v>1000</v>
          </cell>
          <cell r="U252">
            <v>1E-3</v>
          </cell>
          <cell r="V252">
            <v>1</v>
          </cell>
          <cell r="W252">
            <v>1E-3</v>
          </cell>
          <cell r="X252">
            <v>1E-3</v>
          </cell>
          <cell r="Y252" t="str">
            <v>OCP</v>
          </cell>
          <cell r="Z252">
            <v>0.01</v>
          </cell>
          <cell r="AA252">
            <v>999.98</v>
          </cell>
          <cell r="AB252" t="str">
            <v>1 cent</v>
          </cell>
          <cell r="AC252" t="str">
            <v>N</v>
          </cell>
          <cell r="AD252">
            <v>0.33333333333333331</v>
          </cell>
          <cell r="AE252">
            <v>0.70833333333333337</v>
          </cell>
          <cell r="AF252">
            <v>0.6875</v>
          </cell>
          <cell r="AG252">
            <v>0.72222222222222221</v>
          </cell>
          <cell r="AH252">
            <v>0.75</v>
          </cell>
          <cell r="AI252" t="str">
            <v>n/a</v>
          </cell>
          <cell r="AJ252" t="str">
            <v>Expiry+4</v>
          </cell>
          <cell r="AK252" t="str">
            <v>n/a</v>
          </cell>
          <cell r="AL252" t="str">
            <v>Expiry+4</v>
          </cell>
          <cell r="AM252" t="str">
            <v>Euroclear</v>
          </cell>
          <cell r="AN252">
            <v>7500</v>
          </cell>
          <cell r="AO252" t="str">
            <v>Utilities</v>
          </cell>
          <cell r="AP252" t="str">
            <v>SRG.MI</v>
          </cell>
        </row>
        <row r="253">
          <cell r="C253" t="str">
            <v>FR0000130809</v>
          </cell>
          <cell r="D253" t="str">
            <v>GLE</v>
          </cell>
          <cell r="E253" t="str">
            <v>Euronext Paris</v>
          </cell>
          <cell r="F253" t="str">
            <v>France</v>
          </cell>
          <cell r="G253" t="str">
            <v>GLE</v>
          </cell>
          <cell r="H253" t="str">
            <v>GL</v>
          </cell>
          <cell r="I253" t="str">
            <v>GLU</v>
          </cell>
          <cell r="J253" t="str">
            <v>GLQ</v>
          </cell>
          <cell r="K253" t="str">
            <v>GLJ</v>
          </cell>
          <cell r="L253" t="str">
            <v>GLX</v>
          </cell>
          <cell r="M253" t="str">
            <v/>
          </cell>
          <cell r="N253" t="str">
            <v/>
          </cell>
          <cell r="O253" t="str">
            <v>GL1</v>
          </cell>
          <cell r="Q253" t="str">
            <v/>
          </cell>
          <cell r="R253" t="str">
            <v/>
          </cell>
          <cell r="S253" t="str">
            <v>EUR</v>
          </cell>
          <cell r="T253">
            <v>100</v>
          </cell>
          <cell r="U253">
            <v>0.01</v>
          </cell>
          <cell r="V253">
            <v>1</v>
          </cell>
          <cell r="W253">
            <v>0.01</v>
          </cell>
          <cell r="X253">
            <v>0.01</v>
          </cell>
          <cell r="Y253" t="str">
            <v>OCP</v>
          </cell>
          <cell r="Z253">
            <v>0.01</v>
          </cell>
          <cell r="AA253">
            <v>999.98</v>
          </cell>
          <cell r="AB253" t="str">
            <v>1 cent</v>
          </cell>
          <cell r="AC253" t="str">
            <v>N</v>
          </cell>
          <cell r="AD253">
            <v>0.33333333333333331</v>
          </cell>
          <cell r="AE253">
            <v>0.70833333333333337</v>
          </cell>
          <cell r="AF253">
            <v>0.6875</v>
          </cell>
          <cell r="AG253">
            <v>0.72222222222222221</v>
          </cell>
          <cell r="AH253">
            <v>0.75</v>
          </cell>
          <cell r="AI253" t="str">
            <v>Expiry+1</v>
          </cell>
          <cell r="AJ253" t="str">
            <v>Expiry+4</v>
          </cell>
          <cell r="AK253" t="str">
            <v>Expiry+1</v>
          </cell>
          <cell r="AL253" t="str">
            <v>Expiry+4</v>
          </cell>
          <cell r="AM253" t="str">
            <v>Euroclear</v>
          </cell>
          <cell r="AN253">
            <v>8300</v>
          </cell>
          <cell r="AO253" t="str">
            <v>Banks</v>
          </cell>
          <cell r="AP253" t="str">
            <v>SOGN.PA</v>
          </cell>
        </row>
        <row r="254">
          <cell r="C254" t="str">
            <v>FR0000054900</v>
          </cell>
          <cell r="D254" t="str">
            <v>TFI</v>
          </cell>
          <cell r="E254" t="str">
            <v>Euronext Paris</v>
          </cell>
          <cell r="F254" t="str">
            <v>France</v>
          </cell>
          <cell r="G254" t="str">
            <v>TFI</v>
          </cell>
          <cell r="H254" t="str">
            <v>TF</v>
          </cell>
          <cell r="I254" t="str">
            <v>TFU</v>
          </cell>
          <cell r="J254" t="str">
            <v>TFQ</v>
          </cell>
          <cell r="K254" t="str">
            <v>TFJ</v>
          </cell>
          <cell r="L254" t="str">
            <v>TFX</v>
          </cell>
          <cell r="M254" t="str">
            <v/>
          </cell>
          <cell r="N254" t="str">
            <v/>
          </cell>
          <cell r="O254" t="str">
            <v>TF1</v>
          </cell>
          <cell r="Q254" t="str">
            <v/>
          </cell>
          <cell r="R254" t="str">
            <v/>
          </cell>
          <cell r="S254" t="str">
            <v>EUR</v>
          </cell>
          <cell r="T254">
            <v>100</v>
          </cell>
          <cell r="U254">
            <v>0.01</v>
          </cell>
          <cell r="V254">
            <v>1</v>
          </cell>
          <cell r="W254">
            <v>0.01</v>
          </cell>
          <cell r="X254">
            <v>0.01</v>
          </cell>
          <cell r="Y254" t="str">
            <v>OCP</v>
          </cell>
          <cell r="Z254">
            <v>0.01</v>
          </cell>
          <cell r="AA254">
            <v>999.98</v>
          </cell>
          <cell r="AB254" t="str">
            <v>1 cent</v>
          </cell>
          <cell r="AC254" t="str">
            <v>N</v>
          </cell>
          <cell r="AD254">
            <v>0.33333333333333331</v>
          </cell>
          <cell r="AE254">
            <v>0.70833333333333337</v>
          </cell>
          <cell r="AF254">
            <v>0.6875</v>
          </cell>
          <cell r="AG254">
            <v>0.72222222222222221</v>
          </cell>
          <cell r="AH254">
            <v>0.75</v>
          </cell>
          <cell r="AI254" t="str">
            <v>Expiry+1</v>
          </cell>
          <cell r="AJ254" t="str">
            <v>Expiry+4</v>
          </cell>
          <cell r="AK254" t="str">
            <v>Expiry+1</v>
          </cell>
          <cell r="AL254" t="str">
            <v>Expiry+4</v>
          </cell>
          <cell r="AM254" t="str">
            <v>Euroclear</v>
          </cell>
          <cell r="AN254">
            <v>5500</v>
          </cell>
          <cell r="AO254" t="str">
            <v>Media</v>
          </cell>
          <cell r="AP254" t="str">
            <v>TFFP.PA</v>
          </cell>
        </row>
        <row r="255">
          <cell r="C255" t="str">
            <v>BE0003470755</v>
          </cell>
          <cell r="D255" t="str">
            <v>SOLB</v>
          </cell>
          <cell r="E255" t="str">
            <v>Euronext Brussels</v>
          </cell>
          <cell r="F255" t="str">
            <v>Belgium</v>
          </cell>
          <cell r="G255" t="str">
            <v>SOB</v>
          </cell>
          <cell r="H255" t="str">
            <v>SO</v>
          </cell>
          <cell r="I255" t="str">
            <v>SOU</v>
          </cell>
          <cell r="J255" t="str">
            <v>SOQ</v>
          </cell>
          <cell r="K255" t="str">
            <v>SOJ</v>
          </cell>
          <cell r="L255" t="str">
            <v>SOX</v>
          </cell>
          <cell r="M255" t="str">
            <v/>
          </cell>
          <cell r="N255" t="str">
            <v/>
          </cell>
          <cell r="O255" t="str">
            <v/>
          </cell>
          <cell r="P255" t="str">
            <v/>
          </cell>
          <cell r="Q255" t="str">
            <v>SOL</v>
          </cell>
          <cell r="R255" t="str">
            <v/>
          </cell>
          <cell r="S255" t="str">
            <v>EUR</v>
          </cell>
          <cell r="T255">
            <v>100</v>
          </cell>
          <cell r="U255">
            <v>0.01</v>
          </cell>
          <cell r="V255">
            <v>1</v>
          </cell>
          <cell r="W255">
            <v>0.01</v>
          </cell>
          <cell r="X255">
            <v>0.01</v>
          </cell>
          <cell r="Y255" t="str">
            <v>OCP</v>
          </cell>
          <cell r="Z255">
            <v>0.01</v>
          </cell>
          <cell r="AA255">
            <v>999.98</v>
          </cell>
          <cell r="AB255" t="str">
            <v>1 cent</v>
          </cell>
          <cell r="AC255" t="str">
            <v>N</v>
          </cell>
          <cell r="AD255">
            <v>0.33333333333333331</v>
          </cell>
          <cell r="AE255">
            <v>0.70833333333333337</v>
          </cell>
          <cell r="AF255">
            <v>0.6875</v>
          </cell>
          <cell r="AG255">
            <v>0.72222222222222221</v>
          </cell>
          <cell r="AH255">
            <v>0.75</v>
          </cell>
          <cell r="AI255" t="str">
            <v>Expiry+1</v>
          </cell>
          <cell r="AJ255" t="str">
            <v>Expiry+4</v>
          </cell>
          <cell r="AK255" t="str">
            <v>Expiry+1</v>
          </cell>
          <cell r="AL255" t="str">
            <v>Expiry+4</v>
          </cell>
          <cell r="AM255" t="str">
            <v>Euroclear</v>
          </cell>
          <cell r="AN255">
            <v>1300</v>
          </cell>
          <cell r="AO255" t="str">
            <v>Chemicals</v>
          </cell>
          <cell r="AP255" t="str">
            <v>SOLBt.BR</v>
          </cell>
        </row>
        <row r="256">
          <cell r="C256" t="str">
            <v>GB0004082847</v>
          </cell>
          <cell r="D256" t="str">
            <v>STAN</v>
          </cell>
          <cell r="E256" t="str">
            <v>London Stock Exchange</v>
          </cell>
          <cell r="F256" t="str">
            <v>UK</v>
          </cell>
          <cell r="G256" t="str">
            <v>SCB</v>
          </cell>
          <cell r="H256" t="str">
            <v>SC</v>
          </cell>
          <cell r="I256" t="str">
            <v>SCU</v>
          </cell>
          <cell r="J256" t="str">
            <v>SCQ</v>
          </cell>
          <cell r="K256" t="str">
            <v>SCJ</v>
          </cell>
          <cell r="L256" t="str">
            <v>SCX</v>
          </cell>
          <cell r="M256" t="str">
            <v>SCB</v>
          </cell>
          <cell r="N256" t="str">
            <v>SCX</v>
          </cell>
          <cell r="O256" t="str">
            <v/>
          </cell>
          <cell r="P256" t="str">
            <v/>
          </cell>
          <cell r="Q256" t="str">
            <v/>
          </cell>
          <cell r="R256" t="str">
            <v/>
          </cell>
          <cell r="S256" t="str">
            <v>GBX</v>
          </cell>
          <cell r="T256">
            <v>1000</v>
          </cell>
          <cell r="U256">
            <v>0.5</v>
          </cell>
          <cell r="V256">
            <v>500</v>
          </cell>
          <cell r="W256">
            <v>0.5</v>
          </cell>
          <cell r="X256">
            <v>0.5</v>
          </cell>
          <cell r="Y256" t="str">
            <v>OCP</v>
          </cell>
          <cell r="Z256">
            <v>1</v>
          </cell>
          <cell r="AA256">
            <v>99998</v>
          </cell>
          <cell r="AB256" t="str">
            <v>1 pence</v>
          </cell>
          <cell r="AC256" t="str">
            <v>Y</v>
          </cell>
          <cell r="AD256">
            <v>0.33333333333333331</v>
          </cell>
          <cell r="AE256">
            <v>0.70833333333333337</v>
          </cell>
          <cell r="AF256">
            <v>0.6875</v>
          </cell>
          <cell r="AG256">
            <v>0.72222222222222221</v>
          </cell>
          <cell r="AH256">
            <v>0.75</v>
          </cell>
          <cell r="AI256" t="str">
            <v>Expiry+1</v>
          </cell>
          <cell r="AJ256" t="str">
            <v>Expiry+4</v>
          </cell>
          <cell r="AK256" t="str">
            <v>Expiry+1</v>
          </cell>
          <cell r="AL256" t="str">
            <v>Expiry+4</v>
          </cell>
          <cell r="AM256" t="str">
            <v>CREST</v>
          </cell>
          <cell r="AN256">
            <v>8300</v>
          </cell>
          <cell r="AO256" t="str">
            <v>Banks</v>
          </cell>
          <cell r="AP256" t="str">
            <v>STAN.L</v>
          </cell>
        </row>
        <row r="257">
          <cell r="C257" t="str">
            <v>NO0010096985</v>
          </cell>
          <cell r="D257" t="str">
            <v>STL</v>
          </cell>
          <cell r="E257" t="str">
            <v>Oslo Bors</v>
          </cell>
          <cell r="F257" t="str">
            <v>Norway</v>
          </cell>
          <cell r="G257" t="str">
            <v>SLX</v>
          </cell>
          <cell r="H257" t="str">
            <v>SQ</v>
          </cell>
          <cell r="I257" t="str">
            <v>SQU</v>
          </cell>
          <cell r="J257" t="str">
            <v>SQQ</v>
          </cell>
          <cell r="K257" t="str">
            <v>SQJ</v>
          </cell>
          <cell r="L257" t="str">
            <v>SQX</v>
          </cell>
          <cell r="M257" t="str">
            <v/>
          </cell>
          <cell r="N257" t="str">
            <v/>
          </cell>
          <cell r="O257" t="str">
            <v/>
          </cell>
          <cell r="P257" t="str">
            <v/>
          </cell>
          <cell r="Q257" t="str">
            <v/>
          </cell>
          <cell r="R257" t="str">
            <v/>
          </cell>
          <cell r="S257" t="str">
            <v>NOK</v>
          </cell>
          <cell r="T257">
            <v>100</v>
          </cell>
          <cell r="U257">
            <v>0.5</v>
          </cell>
          <cell r="V257">
            <v>50</v>
          </cell>
          <cell r="W257">
            <v>0.5</v>
          </cell>
          <cell r="X257">
            <v>0.5</v>
          </cell>
          <cell r="Y257" t="str">
            <v>OCP</v>
          </cell>
          <cell r="Z257">
            <v>1</v>
          </cell>
          <cell r="AA257">
            <v>99998</v>
          </cell>
          <cell r="AB257" t="str">
            <v>1 Krona</v>
          </cell>
          <cell r="AC257" t="str">
            <v>N</v>
          </cell>
          <cell r="AD257">
            <v>0.33333333333333331</v>
          </cell>
          <cell r="AE257">
            <v>0.70833333333333337</v>
          </cell>
          <cell r="AF257">
            <v>0.625</v>
          </cell>
          <cell r="AG257">
            <v>0.72222222222222221</v>
          </cell>
          <cell r="AH257">
            <v>0.75</v>
          </cell>
          <cell r="AI257" t="str">
            <v>Expiry+1</v>
          </cell>
          <cell r="AJ257" t="str">
            <v>Expiry+4</v>
          </cell>
          <cell r="AK257" t="str">
            <v>Expiry+1</v>
          </cell>
          <cell r="AL257" t="str">
            <v>Expiry+4</v>
          </cell>
          <cell r="AM257" t="str">
            <v>Euroclear</v>
          </cell>
          <cell r="AN257">
            <v>500</v>
          </cell>
          <cell r="AO257" t="str">
            <v>Oil &amp; Gas</v>
          </cell>
          <cell r="AP257" t="str">
            <v>STL.OL</v>
          </cell>
        </row>
        <row r="258">
          <cell r="C258" t="str">
            <v>NL0000226223</v>
          </cell>
          <cell r="D258" t="str">
            <v>STM</v>
          </cell>
          <cell r="E258" t="str">
            <v>Borsa Italiana</v>
          </cell>
          <cell r="F258" t="str">
            <v>Italy</v>
          </cell>
          <cell r="G258" t="str">
            <v>STM</v>
          </cell>
          <cell r="H258" t="str">
            <v>AR</v>
          </cell>
          <cell r="I258" t="str">
            <v>n/a</v>
          </cell>
          <cell r="J258" t="str">
            <v>ARQ</v>
          </cell>
          <cell r="K258" t="str">
            <v>n/a</v>
          </cell>
          <cell r="L258" t="str">
            <v>ARX</v>
          </cell>
          <cell r="M258" t="str">
            <v/>
          </cell>
          <cell r="N258" t="str">
            <v/>
          </cell>
          <cell r="O258" t="str">
            <v>ST1</v>
          </cell>
          <cell r="Q258" t="str">
            <v/>
          </cell>
          <cell r="R258" t="str">
            <v/>
          </cell>
          <cell r="S258" t="str">
            <v>EUR</v>
          </cell>
          <cell r="T258">
            <v>1000</v>
          </cell>
          <cell r="U258">
            <v>1E-3</v>
          </cell>
          <cell r="V258">
            <v>1</v>
          </cell>
          <cell r="W258">
            <v>1E-3</v>
          </cell>
          <cell r="X258">
            <v>1E-3</v>
          </cell>
          <cell r="Y258" t="str">
            <v>OCP</v>
          </cell>
          <cell r="Z258">
            <v>0.01</v>
          </cell>
          <cell r="AA258">
            <v>999.98</v>
          </cell>
          <cell r="AB258" t="str">
            <v>1 cent</v>
          </cell>
          <cell r="AC258" t="str">
            <v>N</v>
          </cell>
          <cell r="AD258">
            <v>0.33333333333333331</v>
          </cell>
          <cell r="AE258">
            <v>0.70833333333333337</v>
          </cell>
          <cell r="AF258">
            <v>0.6875</v>
          </cell>
          <cell r="AG258">
            <v>0.72222222222222221</v>
          </cell>
          <cell r="AH258">
            <v>0.75</v>
          </cell>
          <cell r="AI258" t="str">
            <v>n/a</v>
          </cell>
          <cell r="AJ258" t="str">
            <v>Expiry+4</v>
          </cell>
          <cell r="AK258" t="str">
            <v>n/a</v>
          </cell>
          <cell r="AL258" t="str">
            <v>Expiry+4</v>
          </cell>
          <cell r="AM258" t="str">
            <v>Euroclear</v>
          </cell>
          <cell r="AN258">
            <v>9500</v>
          </cell>
          <cell r="AO258" t="str">
            <v>Technology</v>
          </cell>
          <cell r="AP258" t="str">
            <v>STM.MI</v>
          </cell>
        </row>
        <row r="259">
          <cell r="C259" t="str">
            <v>FI0009005961</v>
          </cell>
          <cell r="D259" t="str">
            <v>STERV</v>
          </cell>
          <cell r="E259" t="str">
            <v>Helsinki Stock Exchange</v>
          </cell>
          <cell r="F259" t="str">
            <v>Finland</v>
          </cell>
          <cell r="G259" t="str">
            <v>STX</v>
          </cell>
          <cell r="H259" t="str">
            <v>DK</v>
          </cell>
          <cell r="I259" t="str">
            <v>DKU</v>
          </cell>
          <cell r="J259" t="str">
            <v>DKQ</v>
          </cell>
          <cell r="K259" t="str">
            <v>DKJ</v>
          </cell>
          <cell r="L259" t="str">
            <v>DKX</v>
          </cell>
          <cell r="M259" t="str">
            <v/>
          </cell>
          <cell r="N259" t="str">
            <v/>
          </cell>
          <cell r="O259" t="str">
            <v/>
          </cell>
          <cell r="P259" t="str">
            <v/>
          </cell>
          <cell r="Q259" t="str">
            <v/>
          </cell>
          <cell r="R259" t="str">
            <v/>
          </cell>
          <cell r="S259" t="str">
            <v>EUR</v>
          </cell>
          <cell r="T259">
            <v>100</v>
          </cell>
          <cell r="U259">
            <v>0.01</v>
          </cell>
          <cell r="V259">
            <v>1</v>
          </cell>
          <cell r="W259">
            <v>0.01</v>
          </cell>
          <cell r="X259">
            <v>0.01</v>
          </cell>
          <cell r="Y259" t="str">
            <v>OCP</v>
          </cell>
          <cell r="Z259">
            <v>0.01</v>
          </cell>
          <cell r="AA259">
            <v>999.98</v>
          </cell>
          <cell r="AB259" t="str">
            <v>1 cent</v>
          </cell>
          <cell r="AC259" t="str">
            <v>N</v>
          </cell>
          <cell r="AD259">
            <v>0.33333333333333331</v>
          </cell>
          <cell r="AE259">
            <v>0.70833333333333337</v>
          </cell>
          <cell r="AF259">
            <v>0.6875</v>
          </cell>
          <cell r="AG259">
            <v>0.72222222222222221</v>
          </cell>
          <cell r="AH259">
            <v>0.75</v>
          </cell>
          <cell r="AI259" t="str">
            <v>Expiry+1</v>
          </cell>
          <cell r="AJ259" t="str">
            <v>Expiry+4</v>
          </cell>
          <cell r="AK259" t="str">
            <v>Expiry+1</v>
          </cell>
          <cell r="AL259" t="str">
            <v>Expiry+4</v>
          </cell>
          <cell r="AM259" t="str">
            <v>Euroclear</v>
          </cell>
          <cell r="AN259">
            <v>1700</v>
          </cell>
          <cell r="AO259" t="str">
            <v>Basic Resources</v>
          </cell>
          <cell r="AP259" t="str">
            <v>STERV.HE</v>
          </cell>
        </row>
        <row r="260">
          <cell r="C260" t="str">
            <v>FR0000120529</v>
          </cell>
          <cell r="D260" t="str">
            <v>SZEB</v>
          </cell>
          <cell r="E260" t="str">
            <v>Euronext Paris</v>
          </cell>
          <cell r="F260" t="str">
            <v>France</v>
          </cell>
          <cell r="G260" t="str">
            <v>SZE</v>
          </cell>
          <cell r="H260" t="str">
            <v>SZ</v>
          </cell>
          <cell r="I260" t="str">
            <v>SZU</v>
          </cell>
          <cell r="J260" t="str">
            <v>SZQ</v>
          </cell>
          <cell r="K260" t="str">
            <v>SZJ</v>
          </cell>
          <cell r="L260" t="str">
            <v>SZX</v>
          </cell>
          <cell r="M260" t="str">
            <v/>
          </cell>
          <cell r="N260" t="str">
            <v/>
          </cell>
          <cell r="O260" t="str">
            <v>SZ1</v>
          </cell>
          <cell r="Q260" t="str">
            <v/>
          </cell>
          <cell r="R260" t="str">
            <v/>
          </cell>
          <cell r="S260" t="str">
            <v>EUR</v>
          </cell>
          <cell r="T260">
            <v>100</v>
          </cell>
          <cell r="U260">
            <v>0.01</v>
          </cell>
          <cell r="V260">
            <v>1</v>
          </cell>
          <cell r="W260">
            <v>0.01</v>
          </cell>
          <cell r="X260">
            <v>0.01</v>
          </cell>
          <cell r="Y260" t="str">
            <v>OCP</v>
          </cell>
          <cell r="Z260">
            <v>0.01</v>
          </cell>
          <cell r="AA260">
            <v>999.98</v>
          </cell>
          <cell r="AB260" t="str">
            <v>1 cent</v>
          </cell>
          <cell r="AC260" t="str">
            <v>N</v>
          </cell>
          <cell r="AD260">
            <v>0.33333333333333331</v>
          </cell>
          <cell r="AE260">
            <v>0.70833333333333337</v>
          </cell>
          <cell r="AF260">
            <v>0.6875</v>
          </cell>
          <cell r="AG260">
            <v>0.72222222222222221</v>
          </cell>
          <cell r="AH260">
            <v>0.75</v>
          </cell>
          <cell r="AI260" t="str">
            <v>Expiry+1</v>
          </cell>
          <cell r="AJ260" t="str">
            <v>Expiry+4</v>
          </cell>
          <cell r="AK260" t="str">
            <v>Expiry+1</v>
          </cell>
          <cell r="AL260" t="str">
            <v>Expiry+4</v>
          </cell>
          <cell r="AM260" t="str">
            <v>Euroclear</v>
          </cell>
          <cell r="AN260">
            <v>7500</v>
          </cell>
          <cell r="AO260" t="str">
            <v>Utilities</v>
          </cell>
          <cell r="AP260" t="str">
            <v>LYOE.PA</v>
          </cell>
        </row>
        <row r="261">
          <cell r="C261" t="str">
            <v>SE0000112724</v>
          </cell>
          <cell r="D261" t="str">
            <v>SCA B</v>
          </cell>
          <cell r="E261" t="str">
            <v>Stockholmborsen</v>
          </cell>
          <cell r="F261" t="str">
            <v>Sweden</v>
          </cell>
          <cell r="G261" t="str">
            <v>SCL</v>
          </cell>
          <cell r="H261" t="str">
            <v>EP</v>
          </cell>
          <cell r="I261" t="str">
            <v>EPU</v>
          </cell>
          <cell r="J261" t="str">
            <v>EPQ</v>
          </cell>
          <cell r="K261" t="str">
            <v>EPJ</v>
          </cell>
          <cell r="L261" t="str">
            <v>EPX</v>
          </cell>
          <cell r="M261" t="str">
            <v/>
          </cell>
          <cell r="N261" t="str">
            <v/>
          </cell>
          <cell r="O261" t="str">
            <v/>
          </cell>
          <cell r="P261" t="str">
            <v/>
          </cell>
          <cell r="Q261" t="str">
            <v/>
          </cell>
          <cell r="R261" t="str">
            <v/>
          </cell>
          <cell r="S261" t="str">
            <v>SEK</v>
          </cell>
          <cell r="T261">
            <v>100</v>
          </cell>
          <cell r="U261">
            <v>0.01</v>
          </cell>
          <cell r="V261">
            <v>1</v>
          </cell>
          <cell r="W261">
            <v>0.01</v>
          </cell>
          <cell r="X261">
            <v>0.01</v>
          </cell>
          <cell r="Y261" t="str">
            <v>OCP</v>
          </cell>
          <cell r="Z261">
            <v>0.01</v>
          </cell>
          <cell r="AA261">
            <v>999.98</v>
          </cell>
          <cell r="AB261" t="str">
            <v>1 cent</v>
          </cell>
          <cell r="AC261" t="str">
            <v>N</v>
          </cell>
          <cell r="AD261">
            <v>0.33333333333333331</v>
          </cell>
          <cell r="AE261">
            <v>0.70833333333333337</v>
          </cell>
          <cell r="AF261">
            <v>0.6875</v>
          </cell>
          <cell r="AG261">
            <v>0.72222222222222221</v>
          </cell>
          <cell r="AH261">
            <v>0.75</v>
          </cell>
          <cell r="AI261" t="str">
            <v>Expiry+1</v>
          </cell>
          <cell r="AJ261" t="str">
            <v>Expiry+4</v>
          </cell>
          <cell r="AK261" t="str">
            <v>Expiry+1</v>
          </cell>
          <cell r="AL261" t="str">
            <v>Expiry+4</v>
          </cell>
          <cell r="AM261" t="str">
            <v>Euroclear</v>
          </cell>
          <cell r="AN261">
            <v>3700</v>
          </cell>
          <cell r="AO261" t="str">
            <v>Personal &amp; Household Goods</v>
          </cell>
          <cell r="AP261" t="str">
            <v>SCAb.ST</v>
          </cell>
        </row>
        <row r="262">
          <cell r="C262" t="str">
            <v>SE0000193120</v>
          </cell>
          <cell r="D262" t="str">
            <v>SHB A</v>
          </cell>
          <cell r="E262" t="str">
            <v>Stockholmborsen</v>
          </cell>
          <cell r="F262" t="str">
            <v>Sweden</v>
          </cell>
          <cell r="G262" t="str">
            <v>SHB</v>
          </cell>
          <cell r="H262" t="str">
            <v>AQ</v>
          </cell>
          <cell r="I262" t="str">
            <v>AQU</v>
          </cell>
          <cell r="J262" t="str">
            <v>AQQ</v>
          </cell>
          <cell r="K262" t="str">
            <v>AQJ</v>
          </cell>
          <cell r="L262" t="str">
            <v>AQX</v>
          </cell>
          <cell r="M262" t="str">
            <v/>
          </cell>
          <cell r="N262" t="str">
            <v/>
          </cell>
          <cell r="O262" t="str">
            <v/>
          </cell>
          <cell r="P262" t="str">
            <v/>
          </cell>
          <cell r="Q262" t="str">
            <v/>
          </cell>
          <cell r="R262" t="str">
            <v/>
          </cell>
          <cell r="S262" t="str">
            <v>SEK</v>
          </cell>
          <cell r="T262">
            <v>100</v>
          </cell>
          <cell r="U262">
            <v>0.01</v>
          </cell>
          <cell r="V262">
            <v>1</v>
          </cell>
          <cell r="W262">
            <v>0.01</v>
          </cell>
          <cell r="X262">
            <v>0.01</v>
          </cell>
          <cell r="Y262" t="str">
            <v>OCP</v>
          </cell>
          <cell r="Z262">
            <v>0.01</v>
          </cell>
          <cell r="AA262">
            <v>999.98</v>
          </cell>
          <cell r="AB262" t="str">
            <v>1 cent</v>
          </cell>
          <cell r="AC262" t="str">
            <v>N</v>
          </cell>
          <cell r="AD262">
            <v>0.33333333333333331</v>
          </cell>
          <cell r="AE262">
            <v>0.70833333333333337</v>
          </cell>
          <cell r="AF262">
            <v>0.6875</v>
          </cell>
          <cell r="AG262">
            <v>0.72222222222222221</v>
          </cell>
          <cell r="AH262">
            <v>0.75</v>
          </cell>
          <cell r="AI262" t="str">
            <v>Expiry+1</v>
          </cell>
          <cell r="AJ262" t="str">
            <v>Expiry+4</v>
          </cell>
          <cell r="AK262" t="str">
            <v>Expiry+1</v>
          </cell>
          <cell r="AL262" t="str">
            <v>Expiry+4</v>
          </cell>
          <cell r="AM262" t="str">
            <v>Euroclear</v>
          </cell>
          <cell r="AN262">
            <v>8300</v>
          </cell>
          <cell r="AO262" t="str">
            <v>Banks</v>
          </cell>
          <cell r="AP262" t="str">
            <v>SHBa.ST</v>
          </cell>
        </row>
        <row r="263">
          <cell r="C263" t="str">
            <v>CH0012255144</v>
          </cell>
          <cell r="D263" t="str">
            <v>UHRN</v>
          </cell>
          <cell r="E263" t="str">
            <v>virt-x</v>
          </cell>
          <cell r="F263" t="str">
            <v>Switzerland</v>
          </cell>
          <cell r="G263" t="str">
            <v>SWT</v>
          </cell>
          <cell r="H263" t="str">
            <v>UI</v>
          </cell>
          <cell r="I263" t="str">
            <v>UIU</v>
          </cell>
          <cell r="J263" t="str">
            <v>UIQ</v>
          </cell>
          <cell r="K263" t="str">
            <v>UIJ</v>
          </cell>
          <cell r="L263" t="str">
            <v>UIX</v>
          </cell>
          <cell r="M263" t="str">
            <v/>
          </cell>
          <cell r="N263" t="str">
            <v/>
          </cell>
          <cell r="O263" t="str">
            <v/>
          </cell>
          <cell r="P263" t="str">
            <v/>
          </cell>
          <cell r="Q263" t="str">
            <v/>
          </cell>
          <cell r="R263" t="str">
            <v/>
          </cell>
          <cell r="S263" t="str">
            <v>CHF</v>
          </cell>
          <cell r="T263">
            <v>100</v>
          </cell>
          <cell r="U263">
            <v>0.05</v>
          </cell>
          <cell r="V263">
            <v>5</v>
          </cell>
          <cell r="W263">
            <v>0.05</v>
          </cell>
          <cell r="X263">
            <v>0.05</v>
          </cell>
          <cell r="Y263" t="str">
            <v>OCP</v>
          </cell>
          <cell r="Z263">
            <v>0.1</v>
          </cell>
          <cell r="AA263">
            <v>9999.7999999999993</v>
          </cell>
          <cell r="AB263" t="str">
            <v>5 cents</v>
          </cell>
          <cell r="AC263" t="str">
            <v>N</v>
          </cell>
          <cell r="AD263">
            <v>0.33333333333333331</v>
          </cell>
          <cell r="AE263">
            <v>0.70833333333333337</v>
          </cell>
          <cell r="AF263">
            <v>0.6875</v>
          </cell>
          <cell r="AG263">
            <v>0.72222222222222221</v>
          </cell>
          <cell r="AH263">
            <v>0.75</v>
          </cell>
          <cell r="AI263" t="str">
            <v>Expiry+1</v>
          </cell>
          <cell r="AJ263" t="str">
            <v>Expiry+4</v>
          </cell>
          <cell r="AK263" t="str">
            <v>Expiry+1</v>
          </cell>
          <cell r="AL263" t="str">
            <v>Expiry+4</v>
          </cell>
          <cell r="AM263" t="str">
            <v>Euroclear</v>
          </cell>
          <cell r="AN263">
            <v>3700</v>
          </cell>
          <cell r="AO263" t="str">
            <v>Personal &amp; Household Goods</v>
          </cell>
          <cell r="AP263" t="str">
            <v>UHRN.VX</v>
          </cell>
        </row>
        <row r="264">
          <cell r="C264" t="str">
            <v>CH0014852781</v>
          </cell>
          <cell r="D264" t="str">
            <v>SLHN</v>
          </cell>
          <cell r="E264" t="str">
            <v>virt-x</v>
          </cell>
          <cell r="F264" t="str">
            <v>Switzerland</v>
          </cell>
          <cell r="G264" t="str">
            <v>WDA</v>
          </cell>
          <cell r="H264" t="str">
            <v>WD</v>
          </cell>
          <cell r="I264" t="str">
            <v>WDU</v>
          </cell>
          <cell r="J264" t="str">
            <v>WDQ</v>
          </cell>
          <cell r="K264" t="str">
            <v>WDJ</v>
          </cell>
          <cell r="L264" t="str">
            <v>WDX</v>
          </cell>
          <cell r="M264" t="str">
            <v/>
          </cell>
          <cell r="N264" t="str">
            <v/>
          </cell>
          <cell r="O264" t="str">
            <v/>
          </cell>
          <cell r="P264" t="str">
            <v/>
          </cell>
          <cell r="Q264" t="str">
            <v/>
          </cell>
          <cell r="R264" t="str">
            <v/>
          </cell>
          <cell r="S264" t="str">
            <v>CHF</v>
          </cell>
          <cell r="T264">
            <v>100</v>
          </cell>
          <cell r="U264">
            <v>0.05</v>
          </cell>
          <cell r="V264">
            <v>5</v>
          </cell>
          <cell r="W264">
            <v>0.05</v>
          </cell>
          <cell r="X264">
            <v>0.05</v>
          </cell>
          <cell r="Y264" t="str">
            <v>OCP</v>
          </cell>
          <cell r="Z264">
            <v>0.1</v>
          </cell>
          <cell r="AA264">
            <v>9999.7999999999993</v>
          </cell>
          <cell r="AB264" t="str">
            <v>5 cents</v>
          </cell>
          <cell r="AC264" t="str">
            <v>N</v>
          </cell>
          <cell r="AD264">
            <v>0.33333333333333331</v>
          </cell>
          <cell r="AE264">
            <v>0.70833333333333337</v>
          </cell>
          <cell r="AF264">
            <v>0.6875</v>
          </cell>
          <cell r="AG264">
            <v>0.72222222222222221</v>
          </cell>
          <cell r="AH264">
            <v>0.75</v>
          </cell>
          <cell r="AI264" t="str">
            <v>Expiry+1</v>
          </cell>
          <cell r="AJ264" t="str">
            <v>Expiry+4</v>
          </cell>
          <cell r="AK264" t="str">
            <v>Expiry+1</v>
          </cell>
          <cell r="AL264" t="str">
            <v>Expiry+4</v>
          </cell>
          <cell r="AM264" t="str">
            <v>Euroclear</v>
          </cell>
          <cell r="AN264">
            <v>8500</v>
          </cell>
          <cell r="AO264" t="str">
            <v>Insurance</v>
          </cell>
          <cell r="AP264" t="str">
            <v>SLHN.VX</v>
          </cell>
        </row>
        <row r="265">
          <cell r="C265" t="str">
            <v>CH0012332372</v>
          </cell>
          <cell r="D265" t="str">
            <v>RUKN</v>
          </cell>
          <cell r="E265" t="str">
            <v>virt-x</v>
          </cell>
          <cell r="F265" t="str">
            <v>Switzerland</v>
          </cell>
          <cell r="G265" t="str">
            <v>RUK</v>
          </cell>
          <cell r="H265" t="str">
            <v>RF</v>
          </cell>
          <cell r="I265" t="str">
            <v>RFU</v>
          </cell>
          <cell r="J265" t="str">
            <v>RFQ</v>
          </cell>
          <cell r="K265" t="str">
            <v>RFJ</v>
          </cell>
          <cell r="L265" t="str">
            <v>RFX</v>
          </cell>
          <cell r="M265" t="str">
            <v/>
          </cell>
          <cell r="N265" t="str">
            <v/>
          </cell>
          <cell r="O265" t="str">
            <v/>
          </cell>
          <cell r="P265" t="str">
            <v/>
          </cell>
          <cell r="Q265" t="str">
            <v/>
          </cell>
          <cell r="R265" t="str">
            <v/>
          </cell>
          <cell r="S265" t="str">
            <v>CHF</v>
          </cell>
          <cell r="T265">
            <v>100</v>
          </cell>
          <cell r="U265">
            <v>0.1</v>
          </cell>
          <cell r="V265">
            <v>10</v>
          </cell>
          <cell r="W265">
            <v>0.1</v>
          </cell>
          <cell r="X265">
            <v>0.1</v>
          </cell>
          <cell r="Y265" t="str">
            <v>OCP</v>
          </cell>
          <cell r="Z265">
            <v>0.1</v>
          </cell>
          <cell r="AA265">
            <v>9999.7999999999993</v>
          </cell>
          <cell r="AB265" t="str">
            <v>10 cents</v>
          </cell>
          <cell r="AC265" t="str">
            <v>N</v>
          </cell>
          <cell r="AD265">
            <v>0.33333333333333331</v>
          </cell>
          <cell r="AE265">
            <v>0.70833333333333337</v>
          </cell>
          <cell r="AF265">
            <v>0.6875</v>
          </cell>
          <cell r="AG265">
            <v>0.72222222222222221</v>
          </cell>
          <cell r="AH265">
            <v>0.75</v>
          </cell>
          <cell r="AI265" t="str">
            <v>Expiry+1</v>
          </cell>
          <cell r="AJ265" t="str">
            <v>Expiry+4</v>
          </cell>
          <cell r="AK265" t="str">
            <v>Expiry+1</v>
          </cell>
          <cell r="AL265" t="str">
            <v>Expiry+4</v>
          </cell>
          <cell r="AM265" t="str">
            <v>Euroclear</v>
          </cell>
          <cell r="AN265">
            <v>8500</v>
          </cell>
          <cell r="AO265" t="str">
            <v>Insurance</v>
          </cell>
          <cell r="AP265" t="str">
            <v>RUKN.VX</v>
          </cell>
        </row>
        <row r="266">
          <cell r="C266" t="str">
            <v>CH0008742519</v>
          </cell>
          <cell r="D266" t="str">
            <v>SCMN</v>
          </cell>
          <cell r="E266" t="str">
            <v>virt-x</v>
          </cell>
          <cell r="F266" t="str">
            <v>Switzerland</v>
          </cell>
          <cell r="G266" t="str">
            <v>SCM</v>
          </cell>
          <cell r="H266" t="str">
            <v>SW</v>
          </cell>
          <cell r="I266" t="str">
            <v>SWU</v>
          </cell>
          <cell r="J266" t="str">
            <v>SWQ</v>
          </cell>
          <cell r="K266" t="str">
            <v>SWJ</v>
          </cell>
          <cell r="L266" t="str">
            <v>SWX</v>
          </cell>
          <cell r="M266" t="str">
            <v/>
          </cell>
          <cell r="N266" t="str">
            <v/>
          </cell>
          <cell r="O266" t="str">
            <v/>
          </cell>
          <cell r="P266" t="str">
            <v/>
          </cell>
          <cell r="Q266" t="str">
            <v/>
          </cell>
          <cell r="R266" t="str">
            <v/>
          </cell>
          <cell r="S266" t="str">
            <v>CHF</v>
          </cell>
          <cell r="T266">
            <v>100</v>
          </cell>
          <cell r="U266">
            <v>0.1</v>
          </cell>
          <cell r="V266">
            <v>10</v>
          </cell>
          <cell r="W266">
            <v>0.1</v>
          </cell>
          <cell r="X266">
            <v>0.1</v>
          </cell>
          <cell r="Y266" t="str">
            <v>OCP</v>
          </cell>
          <cell r="Z266">
            <v>0.1</v>
          </cell>
          <cell r="AA266">
            <v>9999.7999999999993</v>
          </cell>
          <cell r="AB266" t="str">
            <v>10 cents</v>
          </cell>
          <cell r="AC266" t="str">
            <v>N</v>
          </cell>
          <cell r="AD266">
            <v>0.33333333333333331</v>
          </cell>
          <cell r="AE266">
            <v>0.70833333333333337</v>
          </cell>
          <cell r="AF266">
            <v>0.6875</v>
          </cell>
          <cell r="AG266">
            <v>0.72222222222222221</v>
          </cell>
          <cell r="AH266">
            <v>0.75</v>
          </cell>
          <cell r="AI266" t="str">
            <v>Expiry+1</v>
          </cell>
          <cell r="AJ266" t="str">
            <v>Expiry+4</v>
          </cell>
          <cell r="AK266" t="str">
            <v>Expiry+1</v>
          </cell>
          <cell r="AL266" t="str">
            <v>Expiry+4</v>
          </cell>
          <cell r="AM266" t="str">
            <v>Euroclear</v>
          </cell>
          <cell r="AN266">
            <v>6500</v>
          </cell>
          <cell r="AO266" t="str">
            <v>Telecommunications</v>
          </cell>
          <cell r="AP266" t="str">
            <v>SCMN.VX</v>
          </cell>
        </row>
        <row r="267">
          <cell r="C267" t="str">
            <v>CH0011037469</v>
          </cell>
          <cell r="D267" t="str">
            <v>SYNN</v>
          </cell>
          <cell r="E267" t="str">
            <v>virt-x</v>
          </cell>
          <cell r="F267" t="str">
            <v>Switzerland</v>
          </cell>
          <cell r="G267" t="str">
            <v>SYN</v>
          </cell>
          <cell r="H267" t="str">
            <v>CU</v>
          </cell>
          <cell r="I267" t="str">
            <v>CUU</v>
          </cell>
          <cell r="J267" t="str">
            <v>CUQ</v>
          </cell>
          <cell r="K267" t="str">
            <v>CUJ</v>
          </cell>
          <cell r="L267" t="str">
            <v>CUX</v>
          </cell>
          <cell r="M267" t="str">
            <v/>
          </cell>
          <cell r="N267" t="str">
            <v/>
          </cell>
          <cell r="O267" t="str">
            <v/>
          </cell>
          <cell r="P267" t="str">
            <v/>
          </cell>
          <cell r="Q267" t="str">
            <v/>
          </cell>
          <cell r="R267" t="str">
            <v/>
          </cell>
          <cell r="S267" t="str">
            <v>CHF</v>
          </cell>
          <cell r="T267">
            <v>100</v>
          </cell>
          <cell r="U267">
            <v>0.05</v>
          </cell>
          <cell r="V267">
            <v>5</v>
          </cell>
          <cell r="W267">
            <v>0.05</v>
          </cell>
          <cell r="X267">
            <v>0.05</v>
          </cell>
          <cell r="Y267" t="str">
            <v>OCP</v>
          </cell>
          <cell r="Z267">
            <v>0.1</v>
          </cell>
          <cell r="AA267">
            <v>9999.7999999999993</v>
          </cell>
          <cell r="AB267" t="str">
            <v>5 cents</v>
          </cell>
          <cell r="AC267" t="str">
            <v>N</v>
          </cell>
          <cell r="AD267">
            <v>0.33333333333333331</v>
          </cell>
          <cell r="AE267">
            <v>0.70833333333333337</v>
          </cell>
          <cell r="AF267">
            <v>0.6875</v>
          </cell>
          <cell r="AG267">
            <v>0.72222222222222221</v>
          </cell>
          <cell r="AH267">
            <v>0.75</v>
          </cell>
          <cell r="AI267" t="str">
            <v>Expiry+1</v>
          </cell>
          <cell r="AJ267" t="str">
            <v>Expiry+4</v>
          </cell>
          <cell r="AK267" t="str">
            <v>Expiry+1</v>
          </cell>
          <cell r="AL267" t="str">
            <v>Expiry+4</v>
          </cell>
          <cell r="AM267" t="str">
            <v>Euroclear</v>
          </cell>
          <cell r="AN267">
            <v>1300</v>
          </cell>
          <cell r="AO267" t="str">
            <v>Chemicals</v>
          </cell>
          <cell r="AP267" t="str">
            <v>SYNN.VX</v>
          </cell>
        </row>
        <row r="268">
          <cell r="C268" t="str">
            <v>US87162M4096</v>
          </cell>
          <cell r="D268" t="str">
            <v>SYST</v>
          </cell>
          <cell r="E268" t="str">
            <v>virt-x</v>
          </cell>
          <cell r="F268" t="str">
            <v>Switzerland</v>
          </cell>
          <cell r="G268" t="str">
            <v>SYT</v>
          </cell>
          <cell r="H268" t="str">
            <v>SY</v>
          </cell>
          <cell r="I268" t="str">
            <v>SYU</v>
          </cell>
          <cell r="J268" t="str">
            <v>SYQ</v>
          </cell>
          <cell r="K268" t="str">
            <v>SYJ</v>
          </cell>
          <cell r="L268" t="str">
            <v>SYX</v>
          </cell>
          <cell r="M268" t="str">
            <v/>
          </cell>
          <cell r="N268" t="str">
            <v/>
          </cell>
          <cell r="O268" t="str">
            <v/>
          </cell>
          <cell r="P268" t="str">
            <v/>
          </cell>
          <cell r="Q268" t="str">
            <v/>
          </cell>
          <cell r="R268" t="str">
            <v/>
          </cell>
          <cell r="S268" t="str">
            <v>CHF</v>
          </cell>
          <cell r="T268">
            <v>100</v>
          </cell>
          <cell r="U268">
            <v>0.05</v>
          </cell>
          <cell r="V268">
            <v>5</v>
          </cell>
          <cell r="W268">
            <v>0.05</v>
          </cell>
          <cell r="X268">
            <v>0.05</v>
          </cell>
          <cell r="Y268" t="str">
            <v>OCP</v>
          </cell>
          <cell r="Z268">
            <v>0.1</v>
          </cell>
          <cell r="AA268">
            <v>9999.7999999999993</v>
          </cell>
          <cell r="AB268" t="str">
            <v>5 cents</v>
          </cell>
          <cell r="AC268" t="str">
            <v>N</v>
          </cell>
          <cell r="AD268">
            <v>0.33333333333333331</v>
          </cell>
          <cell r="AE268">
            <v>0.70833333333333337</v>
          </cell>
          <cell r="AF268">
            <v>0.6875</v>
          </cell>
          <cell r="AG268">
            <v>0.72222222222222221</v>
          </cell>
          <cell r="AH268">
            <v>0.75</v>
          </cell>
          <cell r="AI268" t="str">
            <v>Expiry+1</v>
          </cell>
          <cell r="AJ268" t="str">
            <v>Expiry+4</v>
          </cell>
          <cell r="AK268" t="str">
            <v>Expiry+1</v>
          </cell>
          <cell r="AL268" t="str">
            <v>Expiry+4</v>
          </cell>
          <cell r="AM268" t="str">
            <v>Euroclear</v>
          </cell>
          <cell r="AN268">
            <v>4500</v>
          </cell>
          <cell r="AO268" t="str">
            <v>Health Care</v>
          </cell>
          <cell r="AP268" t="str">
            <v>SYST.VX</v>
          </cell>
        </row>
        <row r="269">
          <cell r="C269" t="str">
            <v>SE0000314312</v>
          </cell>
          <cell r="D269" t="str">
            <v>TEL2 B</v>
          </cell>
          <cell r="E269" t="str">
            <v>Stockholmborsen</v>
          </cell>
          <cell r="F269" t="str">
            <v>Sweden</v>
          </cell>
          <cell r="G269" t="str">
            <v>TLT</v>
          </cell>
          <cell r="H269" t="str">
            <v>TS</v>
          </cell>
          <cell r="I269" t="str">
            <v>TSU</v>
          </cell>
          <cell r="J269" t="str">
            <v>TSQ</v>
          </cell>
          <cell r="K269" t="str">
            <v>TSJ</v>
          </cell>
          <cell r="L269" t="str">
            <v>TSX</v>
          </cell>
          <cell r="M269" t="str">
            <v/>
          </cell>
          <cell r="N269" t="str">
            <v/>
          </cell>
          <cell r="O269" t="str">
            <v/>
          </cell>
          <cell r="P269" t="str">
            <v/>
          </cell>
          <cell r="Q269" t="str">
            <v/>
          </cell>
          <cell r="R269" t="str">
            <v/>
          </cell>
          <cell r="S269" t="str">
            <v>SEK</v>
          </cell>
          <cell r="T269">
            <v>100</v>
          </cell>
          <cell r="U269">
            <v>0.01</v>
          </cell>
          <cell r="V269">
            <v>1</v>
          </cell>
          <cell r="W269">
            <v>0.01</v>
          </cell>
          <cell r="X269">
            <v>0.01</v>
          </cell>
          <cell r="Y269" t="str">
            <v>OCP</v>
          </cell>
          <cell r="Z269">
            <v>0.01</v>
          </cell>
          <cell r="AA269">
            <v>999.98</v>
          </cell>
          <cell r="AB269" t="str">
            <v>1 cent</v>
          </cell>
          <cell r="AC269" t="str">
            <v>N</v>
          </cell>
          <cell r="AD269">
            <v>0.33333333333333331</v>
          </cell>
          <cell r="AE269">
            <v>0.70833333333333337</v>
          </cell>
          <cell r="AF269">
            <v>0.6875</v>
          </cell>
          <cell r="AG269">
            <v>0.72222222222222221</v>
          </cell>
          <cell r="AH269">
            <v>0.75</v>
          </cell>
          <cell r="AI269" t="str">
            <v>Expiry+1</v>
          </cell>
          <cell r="AJ269" t="str">
            <v>Expiry+4</v>
          </cell>
          <cell r="AK269" t="str">
            <v>Expiry+1</v>
          </cell>
          <cell r="AL269" t="str">
            <v>Expiry+4</v>
          </cell>
          <cell r="AM269" t="str">
            <v>Euroclear</v>
          </cell>
          <cell r="AN269">
            <v>6500</v>
          </cell>
          <cell r="AO269" t="str">
            <v>Telecommunications</v>
          </cell>
          <cell r="AP269" t="str">
            <v>TEL2b.ST</v>
          </cell>
        </row>
        <row r="270">
          <cell r="C270" t="str">
            <v>IT0003497168</v>
          </cell>
          <cell r="D270" t="str">
            <v>TIT</v>
          </cell>
          <cell r="E270" t="str">
            <v>Borsa Italiana</v>
          </cell>
          <cell r="F270" t="str">
            <v>Italy</v>
          </cell>
          <cell r="G270" t="str">
            <v>TI</v>
          </cell>
          <cell r="H270" t="str">
            <v>TJ</v>
          </cell>
          <cell r="I270" t="str">
            <v>n/a</v>
          </cell>
          <cell r="J270" t="str">
            <v>TJQ</v>
          </cell>
          <cell r="K270" t="str">
            <v>n/a</v>
          </cell>
          <cell r="L270" t="str">
            <v>TJX</v>
          </cell>
          <cell r="M270" t="str">
            <v/>
          </cell>
          <cell r="N270" t="str">
            <v/>
          </cell>
          <cell r="O270" t="str">
            <v/>
          </cell>
          <cell r="P270" t="str">
            <v/>
          </cell>
          <cell r="Q270" t="str">
            <v/>
          </cell>
          <cell r="R270" t="str">
            <v/>
          </cell>
          <cell r="S270" t="str">
            <v>EUR</v>
          </cell>
          <cell r="T270">
            <v>1000</v>
          </cell>
          <cell r="U270">
            <v>1E-3</v>
          </cell>
          <cell r="V270">
            <v>1</v>
          </cell>
          <cell r="W270">
            <v>1E-3</v>
          </cell>
          <cell r="X270">
            <v>1E-3</v>
          </cell>
          <cell r="Y270" t="str">
            <v>OCP</v>
          </cell>
          <cell r="Z270">
            <v>0.01</v>
          </cell>
          <cell r="AA270">
            <v>999.98</v>
          </cell>
          <cell r="AB270" t="str">
            <v>1 cent</v>
          </cell>
          <cell r="AC270" t="str">
            <v>N</v>
          </cell>
          <cell r="AD270">
            <v>0.33333333333333331</v>
          </cell>
          <cell r="AE270">
            <v>0.70833333333333337</v>
          </cell>
          <cell r="AF270">
            <v>0.6875</v>
          </cell>
          <cell r="AG270">
            <v>0.72222222222222221</v>
          </cell>
          <cell r="AH270">
            <v>0.75</v>
          </cell>
          <cell r="AI270" t="str">
            <v>n/a</v>
          </cell>
          <cell r="AJ270" t="str">
            <v>Expiry+4</v>
          </cell>
          <cell r="AK270" t="str">
            <v>n/a</v>
          </cell>
          <cell r="AL270" t="str">
            <v>Expiry+4</v>
          </cell>
          <cell r="AM270" t="str">
            <v>Euroclear</v>
          </cell>
          <cell r="AN270">
            <v>6500</v>
          </cell>
          <cell r="AO270" t="str">
            <v>Telecommunications</v>
          </cell>
          <cell r="AP270" t="str">
            <v>TLIT.MI</v>
          </cell>
        </row>
        <row r="271">
          <cell r="C271" t="str">
            <v>IT0003497176</v>
          </cell>
          <cell r="D271" t="str">
            <v>TITR</v>
          </cell>
          <cell r="E271" t="str">
            <v>Borsa Italiana</v>
          </cell>
          <cell r="F271" t="str">
            <v>Italy</v>
          </cell>
          <cell r="G271" t="str">
            <v>TIR</v>
          </cell>
          <cell r="H271" t="str">
            <v>TN</v>
          </cell>
          <cell r="I271" t="str">
            <v>n/a</v>
          </cell>
          <cell r="J271" t="str">
            <v>TNQ</v>
          </cell>
          <cell r="K271" t="str">
            <v>n/a</v>
          </cell>
          <cell r="L271" t="str">
            <v>TNX</v>
          </cell>
          <cell r="M271" t="str">
            <v/>
          </cell>
          <cell r="N271" t="str">
            <v/>
          </cell>
          <cell r="O271" t="str">
            <v/>
          </cell>
          <cell r="P271" t="str">
            <v/>
          </cell>
          <cell r="Q271" t="str">
            <v/>
          </cell>
          <cell r="R271" t="str">
            <v/>
          </cell>
          <cell r="S271" t="str">
            <v>EUR</v>
          </cell>
          <cell r="T271">
            <v>1000</v>
          </cell>
          <cell r="U271">
            <v>1E-3</v>
          </cell>
          <cell r="V271">
            <v>1</v>
          </cell>
          <cell r="W271">
            <v>1E-3</v>
          </cell>
          <cell r="X271">
            <v>1E-3</v>
          </cell>
          <cell r="Y271" t="str">
            <v>OCP</v>
          </cell>
          <cell r="Z271">
            <v>0.01</v>
          </cell>
          <cell r="AA271">
            <v>999.98</v>
          </cell>
          <cell r="AB271" t="str">
            <v>1 cent</v>
          </cell>
          <cell r="AC271" t="str">
            <v>N</v>
          </cell>
          <cell r="AD271">
            <v>0.33333333333333331</v>
          </cell>
          <cell r="AE271">
            <v>0.70833333333333337</v>
          </cell>
          <cell r="AF271">
            <v>0.6875</v>
          </cell>
          <cell r="AG271">
            <v>0.72222222222222221</v>
          </cell>
          <cell r="AH271">
            <v>0.75</v>
          </cell>
          <cell r="AI271" t="str">
            <v>n/a</v>
          </cell>
          <cell r="AJ271" t="str">
            <v>Expiry+4</v>
          </cell>
          <cell r="AK271" t="str">
            <v>n/a</v>
          </cell>
          <cell r="AL271" t="str">
            <v>Expiry+4</v>
          </cell>
          <cell r="AM271" t="str">
            <v>Euroclear</v>
          </cell>
          <cell r="AN271">
            <v>6500</v>
          </cell>
          <cell r="AO271" t="str">
            <v>Telecommunications</v>
          </cell>
          <cell r="AP271" t="str">
            <v>TLITn.MI</v>
          </cell>
        </row>
        <row r="272">
          <cell r="C272" t="str">
            <v>ES0178401016</v>
          </cell>
          <cell r="D272" t="str">
            <v>TEM</v>
          </cell>
          <cell r="E272" t="str">
            <v>Bolsa de Madrid</v>
          </cell>
          <cell r="F272" t="str">
            <v>Spain</v>
          </cell>
          <cell r="G272" t="str">
            <v>TEM</v>
          </cell>
          <cell r="H272" t="str">
            <v>TG</v>
          </cell>
          <cell r="I272" t="str">
            <v>TGU</v>
          </cell>
          <cell r="J272" t="str">
            <v>TGQ</v>
          </cell>
          <cell r="K272" t="str">
            <v>TGJ</v>
          </cell>
          <cell r="L272" t="str">
            <v>TGX</v>
          </cell>
          <cell r="M272" t="str">
            <v/>
          </cell>
          <cell r="N272" t="str">
            <v/>
          </cell>
          <cell r="O272" t="str">
            <v/>
          </cell>
          <cell r="P272" t="str">
            <v/>
          </cell>
          <cell r="Q272" t="str">
            <v/>
          </cell>
          <cell r="R272" t="str">
            <v/>
          </cell>
          <cell r="S272" t="str">
            <v>EUR</v>
          </cell>
          <cell r="T272">
            <v>100</v>
          </cell>
          <cell r="U272">
            <v>0.01</v>
          </cell>
          <cell r="V272">
            <v>1</v>
          </cell>
          <cell r="W272">
            <v>0.01</v>
          </cell>
          <cell r="X272">
            <v>0.01</v>
          </cell>
          <cell r="Y272" t="str">
            <v>OCP</v>
          </cell>
          <cell r="Z272">
            <v>0.01</v>
          </cell>
          <cell r="AA272">
            <v>999.98</v>
          </cell>
          <cell r="AB272" t="str">
            <v>1 cent</v>
          </cell>
          <cell r="AC272" t="str">
            <v>N</v>
          </cell>
          <cell r="AD272">
            <v>0.33333333333333331</v>
          </cell>
          <cell r="AE272">
            <v>0.70833333333333337</v>
          </cell>
          <cell r="AF272">
            <v>0.6875</v>
          </cell>
          <cell r="AG272">
            <v>0.72222222222222221</v>
          </cell>
          <cell r="AH272">
            <v>0.75</v>
          </cell>
          <cell r="AI272" t="str">
            <v>Expiry+1</v>
          </cell>
          <cell r="AJ272" t="str">
            <v>Expiry+4</v>
          </cell>
          <cell r="AK272" t="str">
            <v>Expiry+1</v>
          </cell>
          <cell r="AL272" t="str">
            <v>Expiry+4</v>
          </cell>
          <cell r="AM272" t="str">
            <v>Euroclear</v>
          </cell>
          <cell r="AN272">
            <v>6500</v>
          </cell>
          <cell r="AO272" t="str">
            <v>Telecommunications</v>
          </cell>
          <cell r="AP272" t="str">
            <v>TEM.MC</v>
          </cell>
        </row>
        <row r="273">
          <cell r="C273" t="str">
            <v>ES0178430E18</v>
          </cell>
          <cell r="D273" t="str">
            <v>TEF</v>
          </cell>
          <cell r="E273" t="str">
            <v>Bolsa de Madrid</v>
          </cell>
          <cell r="F273" t="str">
            <v>Spain</v>
          </cell>
          <cell r="G273" t="str">
            <v>TEF</v>
          </cell>
          <cell r="H273" t="str">
            <v>TE</v>
          </cell>
          <cell r="I273" t="str">
            <v>TEU</v>
          </cell>
          <cell r="J273" t="str">
            <v>TEQ</v>
          </cell>
          <cell r="K273" t="str">
            <v>TEJ</v>
          </cell>
          <cell r="L273" t="str">
            <v>TEX</v>
          </cell>
          <cell r="M273" t="str">
            <v/>
          </cell>
          <cell r="N273" t="str">
            <v/>
          </cell>
          <cell r="O273" t="str">
            <v/>
          </cell>
          <cell r="P273" t="str">
            <v/>
          </cell>
          <cell r="Q273" t="str">
            <v/>
          </cell>
          <cell r="R273" t="str">
            <v/>
          </cell>
          <cell r="S273" t="str">
            <v>EUR</v>
          </cell>
          <cell r="T273">
            <v>100</v>
          </cell>
          <cell r="U273">
            <v>0.01</v>
          </cell>
          <cell r="V273">
            <v>1</v>
          </cell>
          <cell r="W273">
            <v>0.01</v>
          </cell>
          <cell r="X273">
            <v>0.01</v>
          </cell>
          <cell r="Y273" t="str">
            <v>OCP</v>
          </cell>
          <cell r="Z273">
            <v>0.01</v>
          </cell>
          <cell r="AA273">
            <v>999.98</v>
          </cell>
          <cell r="AB273" t="str">
            <v>1 cent</v>
          </cell>
          <cell r="AC273" t="str">
            <v>N</v>
          </cell>
          <cell r="AD273">
            <v>0.33333333333333331</v>
          </cell>
          <cell r="AE273">
            <v>0.70833333333333337</v>
          </cell>
          <cell r="AF273">
            <v>0.6875</v>
          </cell>
          <cell r="AG273">
            <v>0.72222222222222221</v>
          </cell>
          <cell r="AH273">
            <v>0.75</v>
          </cell>
          <cell r="AI273" t="str">
            <v>Expiry+1</v>
          </cell>
          <cell r="AJ273" t="str">
            <v>Expiry+4</v>
          </cell>
          <cell r="AK273" t="str">
            <v>Expiry+1</v>
          </cell>
          <cell r="AL273" t="str">
            <v>Expiry+4</v>
          </cell>
          <cell r="AM273" t="str">
            <v>Euroclear</v>
          </cell>
          <cell r="AN273">
            <v>6500</v>
          </cell>
          <cell r="AO273" t="str">
            <v>Telecommunications</v>
          </cell>
          <cell r="AP273" t="str">
            <v>TEF.MC</v>
          </cell>
        </row>
        <row r="274">
          <cell r="C274" t="str">
            <v>AT0000720008</v>
          </cell>
          <cell r="D274" t="str">
            <v>TKA</v>
          </cell>
          <cell r="E274" t="str">
            <v>Wiener Borse</v>
          </cell>
          <cell r="F274" t="str">
            <v>Austria</v>
          </cell>
          <cell r="G274" t="str">
            <v>TAG</v>
          </cell>
          <cell r="H274" t="str">
            <v>TR</v>
          </cell>
          <cell r="I274" t="str">
            <v>TRU</v>
          </cell>
          <cell r="J274" t="str">
            <v>TRQ</v>
          </cell>
          <cell r="K274" t="str">
            <v>TRJ</v>
          </cell>
          <cell r="L274" t="str">
            <v>TRX</v>
          </cell>
          <cell r="M274" t="str">
            <v/>
          </cell>
          <cell r="N274" t="str">
            <v/>
          </cell>
          <cell r="O274" t="str">
            <v/>
          </cell>
          <cell r="P274" t="str">
            <v/>
          </cell>
          <cell r="Q274" t="str">
            <v/>
          </cell>
          <cell r="R274" t="str">
            <v/>
          </cell>
          <cell r="S274" t="str">
            <v>EUR</v>
          </cell>
          <cell r="T274">
            <v>100</v>
          </cell>
          <cell r="U274">
            <v>0.01</v>
          </cell>
          <cell r="V274">
            <v>1</v>
          </cell>
          <cell r="W274">
            <v>0.01</v>
          </cell>
          <cell r="X274">
            <v>0.01</v>
          </cell>
          <cell r="Y274" t="str">
            <v>OCP</v>
          </cell>
          <cell r="Z274">
            <v>0.01</v>
          </cell>
          <cell r="AA274">
            <v>999.98</v>
          </cell>
          <cell r="AB274" t="str">
            <v>1 cent</v>
          </cell>
          <cell r="AC274" t="str">
            <v>N</v>
          </cell>
          <cell r="AD274">
            <v>0.33333333333333331</v>
          </cell>
          <cell r="AE274">
            <v>0.70833333333333337</v>
          </cell>
          <cell r="AF274">
            <v>0.6875</v>
          </cell>
          <cell r="AG274">
            <v>0.72222222222222221</v>
          </cell>
          <cell r="AH274">
            <v>0.75</v>
          </cell>
          <cell r="AI274" t="str">
            <v>Expiry+1</v>
          </cell>
          <cell r="AJ274" t="str">
            <v>Expiry+4</v>
          </cell>
          <cell r="AK274" t="str">
            <v>Expiry+1</v>
          </cell>
          <cell r="AL274" t="str">
            <v>Expiry+4</v>
          </cell>
          <cell r="AM274" t="str">
            <v>Euroclear</v>
          </cell>
          <cell r="AN274">
            <v>6500</v>
          </cell>
          <cell r="AO274" t="str">
            <v>Telecommunications</v>
          </cell>
          <cell r="AP274" t="str">
            <v>TELA.VI</v>
          </cell>
        </row>
        <row r="275">
          <cell r="C275" t="str">
            <v>NO0010063308</v>
          </cell>
          <cell r="D275" t="str">
            <v>TEL</v>
          </cell>
          <cell r="E275" t="str">
            <v>Oslo Bors</v>
          </cell>
          <cell r="F275" t="str">
            <v>Norway</v>
          </cell>
          <cell r="G275" t="str">
            <v>TLR</v>
          </cell>
          <cell r="H275" t="str">
            <v>TQ</v>
          </cell>
          <cell r="I275" t="str">
            <v>TQU</v>
          </cell>
          <cell r="J275" t="str">
            <v>TQQ</v>
          </cell>
          <cell r="K275" t="str">
            <v>TQJ</v>
          </cell>
          <cell r="L275" t="str">
            <v>TQX</v>
          </cell>
          <cell r="M275" t="str">
            <v/>
          </cell>
          <cell r="N275" t="str">
            <v/>
          </cell>
          <cell r="O275" t="str">
            <v/>
          </cell>
          <cell r="P275" t="str">
            <v/>
          </cell>
          <cell r="Q275" t="str">
            <v/>
          </cell>
          <cell r="R275" t="str">
            <v/>
          </cell>
          <cell r="S275" t="str">
            <v>NOK</v>
          </cell>
          <cell r="T275">
            <v>100</v>
          </cell>
          <cell r="U275">
            <v>0.5</v>
          </cell>
          <cell r="V275">
            <v>50</v>
          </cell>
          <cell r="W275">
            <v>0.5</v>
          </cell>
          <cell r="X275">
            <v>0.5</v>
          </cell>
          <cell r="Y275" t="str">
            <v>OCP</v>
          </cell>
          <cell r="Z275">
            <v>1</v>
          </cell>
          <cell r="AA275">
            <v>99998</v>
          </cell>
          <cell r="AB275" t="str">
            <v>1 Krona</v>
          </cell>
          <cell r="AC275" t="str">
            <v>N</v>
          </cell>
          <cell r="AD275">
            <v>0.33333333333333331</v>
          </cell>
          <cell r="AE275">
            <v>0.70833333333333337</v>
          </cell>
          <cell r="AF275">
            <v>0.625</v>
          </cell>
          <cell r="AG275">
            <v>0.72222222222222221</v>
          </cell>
          <cell r="AH275">
            <v>0.75</v>
          </cell>
          <cell r="AI275" t="str">
            <v>Expiry+1</v>
          </cell>
          <cell r="AJ275" t="str">
            <v>Expiry+4</v>
          </cell>
          <cell r="AK275" t="str">
            <v>Expiry+1</v>
          </cell>
          <cell r="AL275" t="str">
            <v>Expiry+4</v>
          </cell>
          <cell r="AM275" t="str">
            <v>Euroclear</v>
          </cell>
          <cell r="AN275">
            <v>6500</v>
          </cell>
          <cell r="AO275" t="str">
            <v>Telecommunications</v>
          </cell>
          <cell r="AP275" t="str">
            <v>TEL.OL</v>
          </cell>
        </row>
        <row r="276">
          <cell r="C276" t="str">
            <v>SE0000667925</v>
          </cell>
          <cell r="D276" t="str">
            <v>TLSN</v>
          </cell>
          <cell r="E276" t="str">
            <v>Stockholmborsen</v>
          </cell>
          <cell r="F276" t="str">
            <v>Sweden</v>
          </cell>
          <cell r="G276" t="str">
            <v>TLI</v>
          </cell>
          <cell r="H276" t="str">
            <v>TL</v>
          </cell>
          <cell r="I276" t="str">
            <v>TLU</v>
          </cell>
          <cell r="J276" t="str">
            <v>TLQ</v>
          </cell>
          <cell r="K276" t="str">
            <v>TLJ</v>
          </cell>
          <cell r="L276" t="str">
            <v>TLX</v>
          </cell>
          <cell r="M276" t="str">
            <v/>
          </cell>
          <cell r="N276" t="str">
            <v/>
          </cell>
          <cell r="O276" t="str">
            <v/>
          </cell>
          <cell r="P276" t="str">
            <v/>
          </cell>
          <cell r="Q276" t="str">
            <v/>
          </cell>
          <cell r="R276" t="str">
            <v/>
          </cell>
          <cell r="S276" t="str">
            <v>SEK</v>
          </cell>
          <cell r="T276">
            <v>100</v>
          </cell>
          <cell r="U276">
            <v>0.01</v>
          </cell>
          <cell r="V276">
            <v>1</v>
          </cell>
          <cell r="W276">
            <v>0.01</v>
          </cell>
          <cell r="X276">
            <v>0.01</v>
          </cell>
          <cell r="Y276" t="str">
            <v>OCP</v>
          </cell>
          <cell r="Z276">
            <v>0.01</v>
          </cell>
          <cell r="AA276">
            <v>999.98</v>
          </cell>
          <cell r="AB276" t="str">
            <v>1 cent</v>
          </cell>
          <cell r="AC276" t="str">
            <v>N</v>
          </cell>
          <cell r="AD276">
            <v>0.33333333333333331</v>
          </cell>
          <cell r="AE276">
            <v>0.70833333333333337</v>
          </cell>
          <cell r="AF276">
            <v>0.6875</v>
          </cell>
          <cell r="AG276">
            <v>0.72222222222222221</v>
          </cell>
          <cell r="AH276">
            <v>0.75</v>
          </cell>
          <cell r="AI276" t="str">
            <v>Expiry+1</v>
          </cell>
          <cell r="AJ276" t="str">
            <v>Expiry+4</v>
          </cell>
          <cell r="AK276" t="str">
            <v>Expiry+1</v>
          </cell>
          <cell r="AL276" t="str">
            <v>Expiry+4</v>
          </cell>
          <cell r="AM276" t="str">
            <v>Euroclear</v>
          </cell>
          <cell r="AN276">
            <v>6500</v>
          </cell>
          <cell r="AO276" t="str">
            <v>Telecommunications</v>
          </cell>
          <cell r="AP276" t="str">
            <v>TLSN.ST</v>
          </cell>
        </row>
        <row r="277">
          <cell r="C277" t="str">
            <v>GB0008847096</v>
          </cell>
          <cell r="D277" t="str">
            <v>TSCO</v>
          </cell>
          <cell r="E277" t="str">
            <v>London Stock Exchange</v>
          </cell>
          <cell r="F277" t="str">
            <v>UK</v>
          </cell>
          <cell r="G277" t="str">
            <v>TCO</v>
          </cell>
          <cell r="H277" t="str">
            <v>TC</v>
          </cell>
          <cell r="I277" t="str">
            <v>TCU</v>
          </cell>
          <cell r="J277" t="str">
            <v>TCQ</v>
          </cell>
          <cell r="K277" t="str">
            <v>TCJ</v>
          </cell>
          <cell r="L277" t="str">
            <v>TCX</v>
          </cell>
          <cell r="M277" t="str">
            <v>TCO</v>
          </cell>
          <cell r="N277" t="str">
            <v>TCX</v>
          </cell>
          <cell r="O277" t="str">
            <v/>
          </cell>
          <cell r="P277" t="str">
            <v/>
          </cell>
          <cell r="Q277" t="str">
            <v/>
          </cell>
          <cell r="R277" t="str">
            <v/>
          </cell>
          <cell r="S277" t="str">
            <v>GBX</v>
          </cell>
          <cell r="T277">
            <v>1000</v>
          </cell>
          <cell r="U277">
            <v>0.25</v>
          </cell>
          <cell r="V277">
            <v>250</v>
          </cell>
          <cell r="W277">
            <v>0.25</v>
          </cell>
          <cell r="X277">
            <v>0.25</v>
          </cell>
          <cell r="Y277" t="str">
            <v>OCP</v>
          </cell>
          <cell r="Z277">
            <v>1</v>
          </cell>
          <cell r="AA277">
            <v>99998</v>
          </cell>
          <cell r="AB277" t="str">
            <v>1 pence</v>
          </cell>
          <cell r="AC277" t="str">
            <v>Y</v>
          </cell>
          <cell r="AD277">
            <v>0.33333333333333331</v>
          </cell>
          <cell r="AE277">
            <v>0.70833333333333337</v>
          </cell>
          <cell r="AF277">
            <v>0.6875</v>
          </cell>
          <cell r="AG277">
            <v>0.72222222222222221</v>
          </cell>
          <cell r="AH277">
            <v>0.75</v>
          </cell>
          <cell r="AI277" t="str">
            <v>Expiry+1</v>
          </cell>
          <cell r="AJ277" t="str">
            <v>Expiry+4</v>
          </cell>
          <cell r="AK277" t="str">
            <v>Expiry+1</v>
          </cell>
          <cell r="AL277" t="str">
            <v>Expiry+4</v>
          </cell>
          <cell r="AM277" t="str">
            <v>CREST</v>
          </cell>
          <cell r="AN277">
            <v>5300</v>
          </cell>
          <cell r="AO277" t="str">
            <v>Retail</v>
          </cell>
          <cell r="AP277" t="str">
            <v>TSCO.L</v>
          </cell>
        </row>
        <row r="278">
          <cell r="C278" t="str">
            <v>FR0000121329</v>
          </cell>
          <cell r="D278" t="str">
            <v>HO</v>
          </cell>
          <cell r="E278" t="str">
            <v>Euronext Paris</v>
          </cell>
          <cell r="F278" t="str">
            <v>France</v>
          </cell>
          <cell r="G278" t="str">
            <v>HO</v>
          </cell>
          <cell r="H278" t="str">
            <v>HC</v>
          </cell>
          <cell r="I278" t="str">
            <v>HCU</v>
          </cell>
          <cell r="J278" t="str">
            <v>HCQ</v>
          </cell>
          <cell r="K278" t="str">
            <v>HCJ</v>
          </cell>
          <cell r="L278" t="str">
            <v>HCX</v>
          </cell>
          <cell r="M278" t="str">
            <v/>
          </cell>
          <cell r="N278" t="str">
            <v/>
          </cell>
          <cell r="O278" t="str">
            <v>HO1</v>
          </cell>
          <cell r="Q278" t="str">
            <v/>
          </cell>
          <cell r="R278" t="str">
            <v/>
          </cell>
          <cell r="S278" t="str">
            <v>EUR</v>
          </cell>
          <cell r="T278">
            <v>100</v>
          </cell>
          <cell r="U278">
            <v>0.01</v>
          </cell>
          <cell r="V278">
            <v>1</v>
          </cell>
          <cell r="W278">
            <v>0.01</v>
          </cell>
          <cell r="X278">
            <v>0.01</v>
          </cell>
          <cell r="Y278" t="str">
            <v>OCP</v>
          </cell>
          <cell r="Z278">
            <v>0.01</v>
          </cell>
          <cell r="AA278">
            <v>999.98</v>
          </cell>
          <cell r="AB278" t="str">
            <v>1 cent</v>
          </cell>
          <cell r="AC278" t="str">
            <v>N</v>
          </cell>
          <cell r="AD278">
            <v>0.33333333333333331</v>
          </cell>
          <cell r="AE278">
            <v>0.70833333333333337</v>
          </cell>
          <cell r="AF278">
            <v>0.6875</v>
          </cell>
          <cell r="AG278">
            <v>0.72222222222222221</v>
          </cell>
          <cell r="AH278">
            <v>0.75</v>
          </cell>
          <cell r="AI278" t="str">
            <v>Expiry+1</v>
          </cell>
          <cell r="AJ278" t="str">
            <v>Expiry+4</v>
          </cell>
          <cell r="AK278" t="str">
            <v>Expiry+1</v>
          </cell>
          <cell r="AL278" t="str">
            <v>Expiry+4</v>
          </cell>
          <cell r="AM278" t="str">
            <v>Euroclear</v>
          </cell>
          <cell r="AN278">
            <v>2700</v>
          </cell>
          <cell r="AO278" t="str">
            <v>Industrial Goods &amp; Services</v>
          </cell>
          <cell r="AP278" t="str">
            <v>TCFP.PA</v>
          </cell>
        </row>
        <row r="279">
          <cell r="C279" t="str">
            <v>FR0000184533</v>
          </cell>
          <cell r="D279" t="str">
            <v>TMS</v>
          </cell>
          <cell r="E279" t="str">
            <v>Euronext Paris</v>
          </cell>
          <cell r="F279" t="str">
            <v>France</v>
          </cell>
          <cell r="G279" t="str">
            <v>TMS</v>
          </cell>
          <cell r="H279" t="str">
            <v>TM</v>
          </cell>
          <cell r="I279" t="str">
            <v>TMU</v>
          </cell>
          <cell r="J279" t="str">
            <v>TMQ</v>
          </cell>
          <cell r="K279" t="str">
            <v>TMJ</v>
          </cell>
          <cell r="L279" t="str">
            <v>TMX</v>
          </cell>
          <cell r="M279" t="str">
            <v/>
          </cell>
          <cell r="N279" t="str">
            <v/>
          </cell>
          <cell r="O279" t="str">
            <v>TM1</v>
          </cell>
          <cell r="Q279" t="str">
            <v/>
          </cell>
          <cell r="R279" t="str">
            <v/>
          </cell>
          <cell r="S279" t="str">
            <v>EUR</v>
          </cell>
          <cell r="T279">
            <v>100</v>
          </cell>
          <cell r="U279">
            <v>0.01</v>
          </cell>
          <cell r="V279">
            <v>1</v>
          </cell>
          <cell r="W279">
            <v>0.01</v>
          </cell>
          <cell r="X279">
            <v>0.01</v>
          </cell>
          <cell r="Y279" t="str">
            <v>OCP</v>
          </cell>
          <cell r="Z279">
            <v>0.01</v>
          </cell>
          <cell r="AA279">
            <v>999.98</v>
          </cell>
          <cell r="AB279" t="str">
            <v>1 cent</v>
          </cell>
          <cell r="AC279" t="str">
            <v>N</v>
          </cell>
          <cell r="AD279">
            <v>0.33333333333333331</v>
          </cell>
          <cell r="AE279">
            <v>0.70833333333333337</v>
          </cell>
          <cell r="AF279">
            <v>0.6875</v>
          </cell>
          <cell r="AG279">
            <v>0.72222222222222221</v>
          </cell>
          <cell r="AH279">
            <v>0.75</v>
          </cell>
          <cell r="AI279" t="str">
            <v>Expiry+1</v>
          </cell>
          <cell r="AJ279" t="str">
            <v>Expiry+4</v>
          </cell>
          <cell r="AK279" t="str">
            <v>Expiry+1</v>
          </cell>
          <cell r="AL279" t="str">
            <v>Expiry+4</v>
          </cell>
          <cell r="AM279" t="str">
            <v>Euroclear</v>
          </cell>
          <cell r="AN279">
            <v>3700</v>
          </cell>
          <cell r="AO279" t="str">
            <v>Personal &amp; Household Goods</v>
          </cell>
          <cell r="AP279" t="str">
            <v>TMS.PA</v>
          </cell>
        </row>
        <row r="280">
          <cell r="C280" t="str">
            <v>DE0007500001</v>
          </cell>
          <cell r="D280" t="str">
            <v>TKA</v>
          </cell>
          <cell r="E280" t="str">
            <v>Deutsche Borse</v>
          </cell>
          <cell r="F280" t="str">
            <v>Germany</v>
          </cell>
          <cell r="G280" t="str">
            <v>TKA</v>
          </cell>
          <cell r="H280" t="str">
            <v>TK</v>
          </cell>
          <cell r="I280" t="str">
            <v>TKU</v>
          </cell>
          <cell r="J280" t="str">
            <v>TKQ</v>
          </cell>
          <cell r="K280" t="str">
            <v>TKJ</v>
          </cell>
          <cell r="L280" t="str">
            <v>TKX</v>
          </cell>
          <cell r="M280" t="str">
            <v/>
          </cell>
          <cell r="N280" t="str">
            <v/>
          </cell>
          <cell r="O280" t="str">
            <v/>
          </cell>
          <cell r="P280" t="str">
            <v/>
          </cell>
          <cell r="Q280" t="str">
            <v/>
          </cell>
          <cell r="R280" t="str">
            <v/>
          </cell>
          <cell r="S280" t="str">
            <v>EUR</v>
          </cell>
          <cell r="T280">
            <v>100</v>
          </cell>
          <cell r="U280">
            <v>0.01</v>
          </cell>
          <cell r="V280">
            <v>1</v>
          </cell>
          <cell r="W280">
            <v>0.01</v>
          </cell>
          <cell r="X280">
            <v>0.01</v>
          </cell>
          <cell r="Y280" t="str">
            <v>OCP</v>
          </cell>
          <cell r="Z280">
            <v>0.01</v>
          </cell>
          <cell r="AA280">
            <v>999.98</v>
          </cell>
          <cell r="AB280" t="str">
            <v>1 cent</v>
          </cell>
          <cell r="AC280" t="str">
            <v>N</v>
          </cell>
          <cell r="AD280">
            <v>0.33333333333333331</v>
          </cell>
          <cell r="AE280">
            <v>0.70833333333333337</v>
          </cell>
          <cell r="AF280">
            <v>0.6875</v>
          </cell>
          <cell r="AG280">
            <v>0.72222222222222221</v>
          </cell>
          <cell r="AH280">
            <v>0.75</v>
          </cell>
          <cell r="AI280" t="str">
            <v>Expiry+1</v>
          </cell>
          <cell r="AJ280" t="str">
            <v>Expiry+4</v>
          </cell>
          <cell r="AK280" t="str">
            <v>Expiry+1</v>
          </cell>
          <cell r="AL280" t="str">
            <v>Expiry+4</v>
          </cell>
          <cell r="AM280" t="str">
            <v>Euroclear</v>
          </cell>
          <cell r="AN280">
            <v>2700</v>
          </cell>
          <cell r="AO280" t="str">
            <v>Industrial Goods &amp; Services</v>
          </cell>
          <cell r="AP280" t="str">
            <v>TKAG.DE</v>
          </cell>
        </row>
        <row r="281">
          <cell r="C281" t="str">
            <v>NL0000009066</v>
          </cell>
          <cell r="D281" t="str">
            <v>TNT</v>
          </cell>
          <cell r="E281" t="str">
            <v>Euronext Amsterdam</v>
          </cell>
          <cell r="F281" t="str">
            <v>Netherlands</v>
          </cell>
          <cell r="G281" t="str">
            <v>TPG</v>
          </cell>
          <cell r="H281" t="str">
            <v>TP</v>
          </cell>
          <cell r="I281" t="str">
            <v>TPU</v>
          </cell>
          <cell r="J281" t="str">
            <v>TPQ</v>
          </cell>
          <cell r="K281" t="str">
            <v>TPJ</v>
          </cell>
          <cell r="L281" t="str">
            <v>TPX</v>
          </cell>
          <cell r="M281" t="str">
            <v/>
          </cell>
          <cell r="N281" t="str">
            <v/>
          </cell>
          <cell r="O281" t="str">
            <v/>
          </cell>
          <cell r="P281" t="str">
            <v/>
          </cell>
          <cell r="Q281" t="str">
            <v/>
          </cell>
          <cell r="R281" t="str">
            <v>TPG</v>
          </cell>
          <cell r="S281" t="str">
            <v>EUR</v>
          </cell>
          <cell r="T281">
            <v>100</v>
          </cell>
          <cell r="U281">
            <v>0.01</v>
          </cell>
          <cell r="V281">
            <v>1</v>
          </cell>
          <cell r="W281">
            <v>0.01</v>
          </cell>
          <cell r="X281">
            <v>0.01</v>
          </cell>
          <cell r="Y281" t="str">
            <v>OCP</v>
          </cell>
          <cell r="Z281">
            <v>0.01</v>
          </cell>
          <cell r="AA281">
            <v>999.98</v>
          </cell>
          <cell r="AB281" t="str">
            <v>1 cent</v>
          </cell>
          <cell r="AC281" t="str">
            <v>N</v>
          </cell>
          <cell r="AD281">
            <v>0.33333333333333331</v>
          </cell>
          <cell r="AE281">
            <v>0.70833333333333337</v>
          </cell>
          <cell r="AF281">
            <v>0.6875</v>
          </cell>
          <cell r="AG281">
            <v>0.72222222222222221</v>
          </cell>
          <cell r="AH281">
            <v>0.75</v>
          </cell>
          <cell r="AI281" t="str">
            <v>Expiry+1</v>
          </cell>
          <cell r="AJ281" t="str">
            <v>Expiry+4</v>
          </cell>
          <cell r="AK281" t="str">
            <v>Expiry+1</v>
          </cell>
          <cell r="AL281" t="str">
            <v>Expiry+4</v>
          </cell>
          <cell r="AM281" t="str">
            <v>Euroclear</v>
          </cell>
          <cell r="AN281">
            <v>2700</v>
          </cell>
          <cell r="AO281" t="str">
            <v>Industrial Goods &amp; Services</v>
          </cell>
          <cell r="AP281" t="str">
            <v>TNT.AS</v>
          </cell>
        </row>
        <row r="282">
          <cell r="C282" t="str">
            <v>DE0005557706</v>
          </cell>
          <cell r="D282" t="str">
            <v>TOI</v>
          </cell>
          <cell r="E282" t="str">
            <v>Deutsche Borse</v>
          </cell>
          <cell r="F282" t="str">
            <v>Germany</v>
          </cell>
          <cell r="G282" t="str">
            <v>TOI</v>
          </cell>
          <cell r="H282" t="str">
            <v>TO</v>
          </cell>
          <cell r="I282" t="str">
            <v>TOU</v>
          </cell>
          <cell r="J282" t="str">
            <v>TOQ</v>
          </cell>
          <cell r="K282" t="str">
            <v>TOJ</v>
          </cell>
          <cell r="L282" t="str">
            <v>TOX</v>
          </cell>
          <cell r="M282" t="str">
            <v/>
          </cell>
          <cell r="N282" t="str">
            <v/>
          </cell>
          <cell r="O282" t="str">
            <v/>
          </cell>
          <cell r="P282" t="str">
            <v/>
          </cell>
          <cell r="Q282" t="str">
            <v/>
          </cell>
          <cell r="R282" t="str">
            <v/>
          </cell>
          <cell r="S282" t="str">
            <v>EUR</v>
          </cell>
          <cell r="T282">
            <v>100</v>
          </cell>
          <cell r="U282">
            <v>0.01</v>
          </cell>
          <cell r="V282">
            <v>1</v>
          </cell>
          <cell r="W282">
            <v>0.01</v>
          </cell>
          <cell r="X282">
            <v>0.01</v>
          </cell>
          <cell r="Y282" t="str">
            <v>OCP</v>
          </cell>
          <cell r="Z282">
            <v>0.01</v>
          </cell>
          <cell r="AA282">
            <v>999.98</v>
          </cell>
          <cell r="AB282" t="str">
            <v>1 cent</v>
          </cell>
          <cell r="AC282" t="str">
            <v>N</v>
          </cell>
          <cell r="AD282">
            <v>0.33333333333333331</v>
          </cell>
          <cell r="AE282">
            <v>0.70833333333333337</v>
          </cell>
          <cell r="AF282">
            <v>0.6875</v>
          </cell>
          <cell r="AG282">
            <v>0.72222222222222221</v>
          </cell>
          <cell r="AH282">
            <v>0.75</v>
          </cell>
          <cell r="AI282" t="str">
            <v>Expiry+1</v>
          </cell>
          <cell r="AJ282" t="str">
            <v>Expiry+4</v>
          </cell>
          <cell r="AK282" t="str">
            <v>Expiry+1</v>
          </cell>
          <cell r="AL282" t="str">
            <v>Expiry+4</v>
          </cell>
          <cell r="AM282" t="str">
            <v>Euroclear</v>
          </cell>
          <cell r="AN282">
            <v>9500</v>
          </cell>
          <cell r="AO282" t="str">
            <v>Technology</v>
          </cell>
          <cell r="AP282" t="str">
            <v>TOIGn.DE</v>
          </cell>
        </row>
        <row r="283">
          <cell r="C283" t="str">
            <v>FR0000120271</v>
          </cell>
          <cell r="D283" t="str">
            <v>FP</v>
          </cell>
          <cell r="E283" t="str">
            <v>Euronext Paris</v>
          </cell>
          <cell r="F283" t="str">
            <v>France</v>
          </cell>
          <cell r="G283" t="str">
            <v>TOT</v>
          </cell>
          <cell r="H283" t="str">
            <v>FP</v>
          </cell>
          <cell r="I283" t="str">
            <v>FPU</v>
          </cell>
          <cell r="J283" t="str">
            <v>FPQ</v>
          </cell>
          <cell r="K283" t="str">
            <v>FPJ</v>
          </cell>
          <cell r="L283" t="str">
            <v>FPX</v>
          </cell>
          <cell r="M283" t="str">
            <v/>
          </cell>
          <cell r="N283" t="str">
            <v/>
          </cell>
          <cell r="O283" t="str">
            <v>FP1</v>
          </cell>
          <cell r="R283" t="str">
            <v/>
          </cell>
          <cell r="S283" t="str">
            <v>EUR</v>
          </cell>
          <cell r="T283">
            <v>100</v>
          </cell>
          <cell r="U283">
            <v>0.01</v>
          </cell>
          <cell r="V283">
            <v>1</v>
          </cell>
          <cell r="W283">
            <v>0.01</v>
          </cell>
          <cell r="X283">
            <v>0.01</v>
          </cell>
          <cell r="Y283" t="str">
            <v>OCP</v>
          </cell>
          <cell r="Z283">
            <v>0.01</v>
          </cell>
          <cell r="AA283">
            <v>999.98</v>
          </cell>
          <cell r="AB283" t="str">
            <v>1 cent</v>
          </cell>
          <cell r="AC283" t="str">
            <v>N</v>
          </cell>
          <cell r="AD283">
            <v>0.33333333333333331</v>
          </cell>
          <cell r="AE283">
            <v>0.70833333333333337</v>
          </cell>
          <cell r="AF283">
            <v>0.6875</v>
          </cell>
          <cell r="AG283">
            <v>0.72222222222222221</v>
          </cell>
          <cell r="AH283">
            <v>0.75</v>
          </cell>
          <cell r="AI283" t="str">
            <v>Expiry+1</v>
          </cell>
          <cell r="AJ283" t="str">
            <v>Expiry+4</v>
          </cell>
          <cell r="AK283" t="str">
            <v>Expiry+1</v>
          </cell>
          <cell r="AL283" t="str">
            <v>Expiry+4</v>
          </cell>
          <cell r="AM283" t="str">
            <v>Euroclear</v>
          </cell>
          <cell r="AN283">
            <v>500</v>
          </cell>
          <cell r="AO283" t="str">
            <v>Oil &amp; Gas</v>
          </cell>
          <cell r="AP283" t="str">
            <v>TOTF.PA</v>
          </cell>
        </row>
        <row r="284">
          <cell r="C284" t="str">
            <v>DE000TUAG000</v>
          </cell>
          <cell r="D284" t="str">
            <v>TUI1</v>
          </cell>
          <cell r="E284" t="str">
            <v>Deutsche Borse</v>
          </cell>
          <cell r="F284" t="str">
            <v>Germany</v>
          </cell>
          <cell r="G284" t="str">
            <v>TUI</v>
          </cell>
          <cell r="H284" t="str">
            <v>TU</v>
          </cell>
          <cell r="I284" t="str">
            <v>TUU</v>
          </cell>
          <cell r="J284" t="str">
            <v>TUQ</v>
          </cell>
          <cell r="K284" t="str">
            <v>TUJ</v>
          </cell>
          <cell r="L284" t="str">
            <v>TUX</v>
          </cell>
          <cell r="M284" t="str">
            <v/>
          </cell>
          <cell r="N284" t="str">
            <v/>
          </cell>
          <cell r="O284" t="str">
            <v/>
          </cell>
          <cell r="P284" t="str">
            <v/>
          </cell>
          <cell r="Q284" t="str">
            <v/>
          </cell>
          <cell r="R284" t="str">
            <v/>
          </cell>
          <cell r="S284" t="str">
            <v>EUR</v>
          </cell>
          <cell r="T284">
            <v>100</v>
          </cell>
          <cell r="U284">
            <v>0.01</v>
          </cell>
          <cell r="V284">
            <v>1</v>
          </cell>
          <cell r="W284">
            <v>0.01</v>
          </cell>
          <cell r="X284">
            <v>0.01</v>
          </cell>
          <cell r="Y284" t="str">
            <v>OCP</v>
          </cell>
          <cell r="Z284">
            <v>0.01</v>
          </cell>
          <cell r="AA284">
            <v>999.98</v>
          </cell>
          <cell r="AB284" t="str">
            <v>1 cent</v>
          </cell>
          <cell r="AC284" t="str">
            <v>N</v>
          </cell>
          <cell r="AD284">
            <v>0.33333333333333331</v>
          </cell>
          <cell r="AE284">
            <v>0.70833333333333337</v>
          </cell>
          <cell r="AF284">
            <v>0.6875</v>
          </cell>
          <cell r="AG284">
            <v>0.72222222222222221</v>
          </cell>
          <cell r="AH284">
            <v>0.75</v>
          </cell>
          <cell r="AI284" t="str">
            <v>Expiry+1</v>
          </cell>
          <cell r="AJ284" t="str">
            <v>Expiry+4</v>
          </cell>
          <cell r="AK284" t="str">
            <v>Expiry+1</v>
          </cell>
          <cell r="AL284" t="str">
            <v>Expiry+4</v>
          </cell>
          <cell r="AM284" t="str">
            <v>Euroclear</v>
          </cell>
          <cell r="AN284">
            <v>5700</v>
          </cell>
          <cell r="AO284" t="str">
            <v>Travel &amp; Leisure</v>
          </cell>
          <cell r="AP284" t="str">
            <v>TUIGn.DE</v>
          </cell>
        </row>
        <row r="285">
          <cell r="C285" t="str">
            <v>CH0012032030</v>
          </cell>
          <cell r="D285" t="str">
            <v>UBSN</v>
          </cell>
          <cell r="E285" t="str">
            <v>virt-x</v>
          </cell>
          <cell r="F285" t="str">
            <v>Switzerland</v>
          </cell>
          <cell r="G285" t="str">
            <v>UBS</v>
          </cell>
          <cell r="H285" t="str">
            <v>UB</v>
          </cell>
          <cell r="I285" t="str">
            <v>UBU</v>
          </cell>
          <cell r="J285" t="str">
            <v>UBQ</v>
          </cell>
          <cell r="K285" t="str">
            <v>UBJ</v>
          </cell>
          <cell r="L285" t="str">
            <v>UBX</v>
          </cell>
          <cell r="M285" t="str">
            <v/>
          </cell>
          <cell r="N285" t="str">
            <v/>
          </cell>
          <cell r="O285" t="str">
            <v/>
          </cell>
          <cell r="P285" t="str">
            <v/>
          </cell>
          <cell r="Q285" t="str">
            <v/>
          </cell>
          <cell r="R285" t="str">
            <v/>
          </cell>
          <cell r="S285" t="str">
            <v>CHF</v>
          </cell>
          <cell r="T285">
            <v>100</v>
          </cell>
          <cell r="U285">
            <v>0.05</v>
          </cell>
          <cell r="V285">
            <v>5</v>
          </cell>
          <cell r="W285">
            <v>0.05</v>
          </cell>
          <cell r="X285">
            <v>0.05</v>
          </cell>
          <cell r="Y285" t="str">
            <v>OCP</v>
          </cell>
          <cell r="Z285">
            <v>0.1</v>
          </cell>
          <cell r="AA285">
            <v>9999.7999999999993</v>
          </cell>
          <cell r="AB285" t="str">
            <v>5 cents</v>
          </cell>
          <cell r="AC285" t="str">
            <v>N</v>
          </cell>
          <cell r="AD285">
            <v>0.33333333333333331</v>
          </cell>
          <cell r="AE285">
            <v>0.70833333333333337</v>
          </cell>
          <cell r="AF285">
            <v>0.6875</v>
          </cell>
          <cell r="AG285">
            <v>0.72222222222222221</v>
          </cell>
          <cell r="AH285">
            <v>0.75</v>
          </cell>
          <cell r="AI285" t="str">
            <v>Expiry+1</v>
          </cell>
          <cell r="AJ285" t="str">
            <v>Expiry+4</v>
          </cell>
          <cell r="AK285" t="str">
            <v>Expiry+1</v>
          </cell>
          <cell r="AL285" t="str">
            <v>Expiry+4</v>
          </cell>
          <cell r="AM285" t="str">
            <v>Euroclear</v>
          </cell>
          <cell r="AN285">
            <v>8300</v>
          </cell>
          <cell r="AO285" t="str">
            <v>Banks</v>
          </cell>
          <cell r="AP285" t="str">
            <v>UBSN.VX</v>
          </cell>
        </row>
        <row r="286">
          <cell r="C286" t="str">
            <v>BE0003739530</v>
          </cell>
          <cell r="D286" t="str">
            <v>UCB</v>
          </cell>
          <cell r="E286" t="str">
            <v>Euronext Brussels</v>
          </cell>
          <cell r="F286" t="str">
            <v>Belgium</v>
          </cell>
          <cell r="G286" t="str">
            <v>UCB</v>
          </cell>
          <cell r="H286" t="str">
            <v>UE</v>
          </cell>
          <cell r="I286" t="str">
            <v>UEU</v>
          </cell>
          <cell r="J286" t="str">
            <v>UEQ</v>
          </cell>
          <cell r="K286" t="str">
            <v>UEJ</v>
          </cell>
          <cell r="L286" t="str">
            <v>UEX</v>
          </cell>
          <cell r="M286" t="str">
            <v/>
          </cell>
          <cell r="N286" t="str">
            <v/>
          </cell>
          <cell r="O286" t="str">
            <v/>
          </cell>
          <cell r="P286" t="str">
            <v/>
          </cell>
          <cell r="Q286" t="str">
            <v>UCB</v>
          </cell>
          <cell r="R286" t="str">
            <v/>
          </cell>
          <cell r="S286" t="str">
            <v>EUR</v>
          </cell>
          <cell r="T286">
            <v>100</v>
          </cell>
          <cell r="U286">
            <v>0.01</v>
          </cell>
          <cell r="V286">
            <v>1</v>
          </cell>
          <cell r="W286">
            <v>0.01</v>
          </cell>
          <cell r="X286">
            <v>0.01</v>
          </cell>
          <cell r="Y286" t="str">
            <v>OCP</v>
          </cell>
          <cell r="Z286">
            <v>0.01</v>
          </cell>
          <cell r="AA286">
            <v>999.98</v>
          </cell>
          <cell r="AB286" t="str">
            <v>1 cent</v>
          </cell>
          <cell r="AC286" t="str">
            <v>N</v>
          </cell>
          <cell r="AD286">
            <v>0.33333333333333331</v>
          </cell>
          <cell r="AE286">
            <v>0.70833333333333337</v>
          </cell>
          <cell r="AF286">
            <v>0.6875</v>
          </cell>
          <cell r="AG286">
            <v>0.72222222222222221</v>
          </cell>
          <cell r="AH286">
            <v>0.75</v>
          </cell>
          <cell r="AI286" t="str">
            <v>Expiry+1</v>
          </cell>
          <cell r="AJ286" t="str">
            <v>Expiry+4</v>
          </cell>
          <cell r="AK286" t="str">
            <v>Expiry+1</v>
          </cell>
          <cell r="AL286" t="str">
            <v>Expiry+4</v>
          </cell>
          <cell r="AM286" t="str">
            <v>Euroclear</v>
          </cell>
          <cell r="AN286">
            <v>4500</v>
          </cell>
          <cell r="AO286" t="str">
            <v>Health Care</v>
          </cell>
          <cell r="AP286" t="str">
            <v>UCBBt.BR</v>
          </cell>
        </row>
        <row r="287">
          <cell r="C287" t="str">
            <v>BE0003626372</v>
          </cell>
          <cell r="D287" t="str">
            <v>UMI</v>
          </cell>
          <cell r="E287" t="str">
            <v>Euronext Brussels</v>
          </cell>
          <cell r="F287" t="str">
            <v>Belgium</v>
          </cell>
          <cell r="G287" t="str">
            <v>UMI</v>
          </cell>
          <cell r="H287" t="str">
            <v>UM</v>
          </cell>
          <cell r="I287" t="str">
            <v>UMU</v>
          </cell>
          <cell r="J287" t="str">
            <v>UMQ</v>
          </cell>
          <cell r="K287" t="str">
            <v>UMJ</v>
          </cell>
          <cell r="L287" t="str">
            <v>UMX</v>
          </cell>
          <cell r="M287" t="str">
            <v/>
          </cell>
          <cell r="N287" t="str">
            <v/>
          </cell>
          <cell r="O287" t="str">
            <v/>
          </cell>
          <cell r="P287" t="str">
            <v/>
          </cell>
          <cell r="Q287" t="str">
            <v>UMC</v>
          </cell>
          <cell r="R287" t="str">
            <v/>
          </cell>
          <cell r="S287" t="str">
            <v>EUR</v>
          </cell>
          <cell r="T287">
            <v>100</v>
          </cell>
          <cell r="U287">
            <v>0.01</v>
          </cell>
          <cell r="V287">
            <v>1</v>
          </cell>
          <cell r="W287">
            <v>0.01</v>
          </cell>
          <cell r="X287">
            <v>0.01</v>
          </cell>
          <cell r="Y287" t="str">
            <v>OCP</v>
          </cell>
          <cell r="Z287">
            <v>0.01</v>
          </cell>
          <cell r="AA287">
            <v>999.98</v>
          </cell>
          <cell r="AB287" t="str">
            <v>1 cent</v>
          </cell>
          <cell r="AC287" t="str">
            <v>N</v>
          </cell>
          <cell r="AD287">
            <v>0.33333333333333331</v>
          </cell>
          <cell r="AE287">
            <v>0.70833333333333337</v>
          </cell>
          <cell r="AF287">
            <v>0.6875</v>
          </cell>
          <cell r="AG287">
            <v>0.72222222222222221</v>
          </cell>
          <cell r="AH287">
            <v>0.75</v>
          </cell>
          <cell r="AI287" t="str">
            <v>Expiry+1</v>
          </cell>
          <cell r="AJ287" t="str">
            <v>Expiry+4</v>
          </cell>
          <cell r="AK287" t="str">
            <v>Expiry+1</v>
          </cell>
          <cell r="AL287" t="str">
            <v>Expiry+4</v>
          </cell>
          <cell r="AM287" t="str">
            <v>Euroclear</v>
          </cell>
          <cell r="AN287">
            <v>1300</v>
          </cell>
          <cell r="AO287" t="str">
            <v>Chemicals</v>
          </cell>
          <cell r="AP287" t="str">
            <v>ACUMt.BR</v>
          </cell>
        </row>
        <row r="288">
          <cell r="C288" t="str">
            <v>CH0000816824</v>
          </cell>
          <cell r="D288" t="str">
            <v>UNAX</v>
          </cell>
          <cell r="E288" t="str">
            <v>virt-x</v>
          </cell>
          <cell r="F288" t="str">
            <v>Switzerland</v>
          </cell>
          <cell r="G288" t="str">
            <v>UXA</v>
          </cell>
          <cell r="H288" t="str">
            <v>UX</v>
          </cell>
          <cell r="I288" t="str">
            <v>UXU</v>
          </cell>
          <cell r="J288" t="str">
            <v>UXQ</v>
          </cell>
          <cell r="K288" t="str">
            <v>UXJ</v>
          </cell>
          <cell r="L288" t="str">
            <v>UXX</v>
          </cell>
          <cell r="M288" t="str">
            <v/>
          </cell>
          <cell r="N288" t="str">
            <v/>
          </cell>
          <cell r="O288" t="str">
            <v/>
          </cell>
          <cell r="P288" t="str">
            <v/>
          </cell>
          <cell r="Q288" t="str">
            <v/>
          </cell>
          <cell r="R288" t="str">
            <v/>
          </cell>
          <cell r="S288" t="str">
            <v>CHF</v>
          </cell>
          <cell r="T288">
            <v>100</v>
          </cell>
          <cell r="U288">
            <v>0.05</v>
          </cell>
          <cell r="V288">
            <v>5</v>
          </cell>
          <cell r="W288">
            <v>0.05</v>
          </cell>
          <cell r="X288">
            <v>0.05</v>
          </cell>
          <cell r="Y288" t="str">
            <v>OCP</v>
          </cell>
          <cell r="Z288">
            <v>0.1</v>
          </cell>
          <cell r="AA288">
            <v>9999.7999999999993</v>
          </cell>
          <cell r="AB288" t="str">
            <v>5 cents</v>
          </cell>
          <cell r="AC288" t="str">
            <v>N</v>
          </cell>
          <cell r="AD288">
            <v>0.33333333333333331</v>
          </cell>
          <cell r="AE288">
            <v>0.70833333333333337</v>
          </cell>
          <cell r="AF288">
            <v>0.6875</v>
          </cell>
          <cell r="AG288">
            <v>0.72222222222222221</v>
          </cell>
          <cell r="AH288">
            <v>0.75</v>
          </cell>
          <cell r="AI288" t="str">
            <v>Expiry+1</v>
          </cell>
          <cell r="AJ288" t="str">
            <v>Expiry+4</v>
          </cell>
          <cell r="AK288" t="str">
            <v>Expiry+1</v>
          </cell>
          <cell r="AL288" t="str">
            <v>Expiry+4</v>
          </cell>
          <cell r="AM288" t="str">
            <v>Euroclear</v>
          </cell>
          <cell r="AN288">
            <v>9500</v>
          </cell>
          <cell r="AO288" t="str">
            <v>Technology</v>
          </cell>
          <cell r="AP288" t="str">
            <v>UNAX.VX</v>
          </cell>
        </row>
        <row r="289">
          <cell r="C289" t="str">
            <v>FR0000124711</v>
          </cell>
          <cell r="D289" t="str">
            <v>UL</v>
          </cell>
          <cell r="E289" t="str">
            <v>Euronext Paris</v>
          </cell>
          <cell r="F289" t="str">
            <v>France</v>
          </cell>
          <cell r="G289" t="str">
            <v>UL</v>
          </cell>
          <cell r="H289" t="str">
            <v>UF</v>
          </cell>
          <cell r="I289" t="str">
            <v>UFU</v>
          </cell>
          <cell r="J289" t="str">
            <v>UFQ</v>
          </cell>
          <cell r="K289" t="str">
            <v>UFJ</v>
          </cell>
          <cell r="L289" t="str">
            <v>UFX</v>
          </cell>
          <cell r="M289" t="str">
            <v/>
          </cell>
          <cell r="N289" t="str">
            <v/>
          </cell>
          <cell r="O289" t="str">
            <v>UL1</v>
          </cell>
          <cell r="P289" t="str">
            <v/>
          </cell>
          <cell r="Q289" t="str">
            <v/>
          </cell>
          <cell r="R289" t="str">
            <v/>
          </cell>
          <cell r="S289" t="str">
            <v>EUR</v>
          </cell>
          <cell r="T289">
            <v>100</v>
          </cell>
          <cell r="U289">
            <v>0.01</v>
          </cell>
          <cell r="V289">
            <v>1</v>
          </cell>
          <cell r="W289">
            <v>0.01</v>
          </cell>
          <cell r="X289">
            <v>0.01</v>
          </cell>
          <cell r="Y289" t="str">
            <v>OCP</v>
          </cell>
          <cell r="Z289">
            <v>0.01</v>
          </cell>
          <cell r="AA289">
            <v>999.98</v>
          </cell>
          <cell r="AB289" t="str">
            <v>1 cent</v>
          </cell>
          <cell r="AC289" t="str">
            <v>N</v>
          </cell>
          <cell r="AD289">
            <v>0.33333333333333331</v>
          </cell>
          <cell r="AE289">
            <v>0.70833333333333337</v>
          </cell>
          <cell r="AF289">
            <v>0.6875</v>
          </cell>
          <cell r="AG289">
            <v>0.72222222222222221</v>
          </cell>
          <cell r="AH289">
            <v>0.75</v>
          </cell>
          <cell r="AI289" t="str">
            <v>Expiry+1</v>
          </cell>
          <cell r="AJ289" t="str">
            <v>Expiry+4</v>
          </cell>
          <cell r="AK289" t="str">
            <v>Expiry+1</v>
          </cell>
          <cell r="AL289" t="str">
            <v>Expiry+4</v>
          </cell>
          <cell r="AM289" t="str">
            <v>Euroclear</v>
          </cell>
          <cell r="AN289">
            <v>8700</v>
          </cell>
          <cell r="AO289" t="str">
            <v>Financial Services</v>
          </cell>
          <cell r="AP289" t="str">
            <v>UNBP.PA</v>
          </cell>
        </row>
        <row r="290">
          <cell r="C290" t="str">
            <v>IT0000064854</v>
          </cell>
          <cell r="D290" t="str">
            <v>UC</v>
          </cell>
          <cell r="E290" t="str">
            <v>Borsa Italiana</v>
          </cell>
          <cell r="F290" t="str">
            <v>Italy</v>
          </cell>
          <cell r="G290" t="str">
            <v>UC</v>
          </cell>
          <cell r="H290" t="str">
            <v>UC</v>
          </cell>
          <cell r="I290" t="str">
            <v>n/a</v>
          </cell>
          <cell r="J290" t="str">
            <v>UCQ</v>
          </cell>
          <cell r="K290" t="str">
            <v>n/a</v>
          </cell>
          <cell r="L290" t="str">
            <v>UCX</v>
          </cell>
          <cell r="M290" t="str">
            <v/>
          </cell>
          <cell r="N290" t="str">
            <v/>
          </cell>
          <cell r="O290" t="str">
            <v/>
          </cell>
          <cell r="P290" t="str">
            <v/>
          </cell>
          <cell r="Q290" t="str">
            <v/>
          </cell>
          <cell r="R290" t="str">
            <v/>
          </cell>
          <cell r="S290" t="str">
            <v>EUR</v>
          </cell>
          <cell r="T290">
            <v>1000</v>
          </cell>
          <cell r="U290">
            <v>1E-3</v>
          </cell>
          <cell r="V290">
            <v>1</v>
          </cell>
          <cell r="W290">
            <v>1E-3</v>
          </cell>
          <cell r="X290">
            <v>1E-3</v>
          </cell>
          <cell r="Y290" t="str">
            <v>OCP</v>
          </cell>
          <cell r="Z290">
            <v>0.01</v>
          </cell>
          <cell r="AA290">
            <v>999.98</v>
          </cell>
          <cell r="AB290" t="str">
            <v>1 cent</v>
          </cell>
          <cell r="AC290" t="str">
            <v>N</v>
          </cell>
          <cell r="AD290">
            <v>0.33333333333333331</v>
          </cell>
          <cell r="AE290">
            <v>0.70833333333333337</v>
          </cell>
          <cell r="AF290">
            <v>0.6875</v>
          </cell>
          <cell r="AG290">
            <v>0.72222222222222221</v>
          </cell>
          <cell r="AH290">
            <v>0.75</v>
          </cell>
          <cell r="AI290" t="str">
            <v>n/a</v>
          </cell>
          <cell r="AJ290" t="str">
            <v>Expiry+4</v>
          </cell>
          <cell r="AK290" t="str">
            <v>n/a</v>
          </cell>
          <cell r="AL290" t="str">
            <v>Expiry+4</v>
          </cell>
          <cell r="AM290" t="str">
            <v>Euroclear</v>
          </cell>
          <cell r="AN290">
            <v>8300</v>
          </cell>
          <cell r="AO290" t="str">
            <v>Banks</v>
          </cell>
          <cell r="AP290" t="str">
            <v>CRDI.MI</v>
          </cell>
        </row>
        <row r="291">
          <cell r="C291" t="str">
            <v>NL0000009348</v>
          </cell>
          <cell r="D291" t="str">
            <v>UNA</v>
          </cell>
          <cell r="E291" t="str">
            <v>Euronext Amsterdam</v>
          </cell>
          <cell r="F291" t="str">
            <v>Netherlands</v>
          </cell>
          <cell r="G291" t="str">
            <v>UNA</v>
          </cell>
          <cell r="H291" t="str">
            <v>UN</v>
          </cell>
          <cell r="I291" t="str">
            <v>UNU</v>
          </cell>
          <cell r="J291" t="str">
            <v>UNQ</v>
          </cell>
          <cell r="K291" t="str">
            <v>UNJ</v>
          </cell>
          <cell r="L291" t="str">
            <v>UNX</v>
          </cell>
          <cell r="M291" t="str">
            <v/>
          </cell>
          <cell r="N291" t="str">
            <v/>
          </cell>
          <cell r="O291" t="str">
            <v/>
          </cell>
          <cell r="P291" t="str">
            <v/>
          </cell>
          <cell r="Q291" t="str">
            <v/>
          </cell>
          <cell r="R291" t="str">
            <v>UN</v>
          </cell>
          <cell r="S291" t="str">
            <v>EUR</v>
          </cell>
          <cell r="T291">
            <v>100</v>
          </cell>
          <cell r="U291">
            <v>0.01</v>
          </cell>
          <cell r="V291">
            <v>1</v>
          </cell>
          <cell r="W291">
            <v>0.01</v>
          </cell>
          <cell r="X291">
            <v>0.01</v>
          </cell>
          <cell r="Y291" t="str">
            <v>OCP</v>
          </cell>
          <cell r="Z291">
            <v>0.01</v>
          </cell>
          <cell r="AA291">
            <v>999.98</v>
          </cell>
          <cell r="AB291" t="str">
            <v>1 cent</v>
          </cell>
          <cell r="AC291" t="str">
            <v>N</v>
          </cell>
          <cell r="AD291">
            <v>0.33333333333333331</v>
          </cell>
          <cell r="AE291">
            <v>0.70833333333333337</v>
          </cell>
          <cell r="AF291">
            <v>0.6875</v>
          </cell>
          <cell r="AG291">
            <v>0.72222222222222221</v>
          </cell>
          <cell r="AH291">
            <v>0.75</v>
          </cell>
          <cell r="AI291" t="str">
            <v>Expiry+1</v>
          </cell>
          <cell r="AJ291" t="str">
            <v>Expiry+4</v>
          </cell>
          <cell r="AK291" t="str">
            <v>Expiry+1</v>
          </cell>
          <cell r="AL291" t="str">
            <v>Expiry+4</v>
          </cell>
          <cell r="AM291" t="str">
            <v>Euroclear</v>
          </cell>
          <cell r="AN291">
            <v>3500</v>
          </cell>
          <cell r="AO291" t="str">
            <v>Food &amp; Beverage</v>
          </cell>
          <cell r="AP291" t="str">
            <v>UNc.AS</v>
          </cell>
        </row>
        <row r="292">
          <cell r="C292" t="str">
            <v>GB0005748735</v>
          </cell>
          <cell r="D292" t="str">
            <v>ULVR</v>
          </cell>
          <cell r="E292" t="str">
            <v>London Stock Exchange</v>
          </cell>
          <cell r="F292" t="str">
            <v>UK</v>
          </cell>
          <cell r="G292" t="str">
            <v>ULV</v>
          </cell>
          <cell r="H292" t="str">
            <v>UL</v>
          </cell>
          <cell r="I292" t="str">
            <v>ULU</v>
          </cell>
          <cell r="J292" t="str">
            <v>ULQ</v>
          </cell>
          <cell r="K292" t="str">
            <v>ULJ</v>
          </cell>
          <cell r="L292" t="str">
            <v>ULX</v>
          </cell>
          <cell r="M292" t="str">
            <v>ULV</v>
          </cell>
          <cell r="N292" t="str">
            <v>ULX</v>
          </cell>
          <cell r="O292" t="str">
            <v/>
          </cell>
          <cell r="P292" t="str">
            <v/>
          </cell>
          <cell r="Q292" t="str">
            <v/>
          </cell>
          <cell r="R292" t="str">
            <v/>
          </cell>
          <cell r="S292" t="str">
            <v>GBX</v>
          </cell>
          <cell r="T292">
            <v>1000</v>
          </cell>
          <cell r="U292">
            <v>0.25</v>
          </cell>
          <cell r="V292">
            <v>250</v>
          </cell>
          <cell r="W292">
            <v>0.25</v>
          </cell>
          <cell r="X292">
            <v>0.25</v>
          </cell>
          <cell r="Y292" t="str">
            <v>OCP</v>
          </cell>
          <cell r="Z292">
            <v>1</v>
          </cell>
          <cell r="AA292">
            <v>99998</v>
          </cell>
          <cell r="AB292" t="str">
            <v>1 pence</v>
          </cell>
          <cell r="AC292" t="str">
            <v>Y</v>
          </cell>
          <cell r="AD292">
            <v>0.33333333333333331</v>
          </cell>
          <cell r="AE292">
            <v>0.70833333333333337</v>
          </cell>
          <cell r="AF292">
            <v>0.6875</v>
          </cell>
          <cell r="AG292">
            <v>0.72222222222222221</v>
          </cell>
          <cell r="AH292">
            <v>0.75</v>
          </cell>
          <cell r="AI292" t="str">
            <v>Expiry+1</v>
          </cell>
          <cell r="AJ292" t="str">
            <v>Expiry+4</v>
          </cell>
          <cell r="AK292" t="str">
            <v>Expiry+1</v>
          </cell>
          <cell r="AL292" t="str">
            <v>Expiry+4</v>
          </cell>
          <cell r="AM292" t="str">
            <v>CREST</v>
          </cell>
          <cell r="AN292">
            <v>3500</v>
          </cell>
          <cell r="AO292" t="str">
            <v>Food &amp; Beverage</v>
          </cell>
          <cell r="AP292" t="str">
            <v>ULVR.L</v>
          </cell>
        </row>
        <row r="293">
          <cell r="C293" t="str">
            <v>ES0181380017</v>
          </cell>
          <cell r="D293" t="str">
            <v>UNF</v>
          </cell>
          <cell r="E293" t="str">
            <v>Bolsa de Madrid</v>
          </cell>
          <cell r="F293" t="str">
            <v>Spain</v>
          </cell>
          <cell r="G293" t="str">
            <v>UNF</v>
          </cell>
          <cell r="H293" t="str">
            <v>UD</v>
          </cell>
          <cell r="I293" t="str">
            <v>UDU</v>
          </cell>
          <cell r="J293" t="str">
            <v>UDQ</v>
          </cell>
          <cell r="K293" t="str">
            <v>UDJ</v>
          </cell>
          <cell r="L293" t="str">
            <v>UDX</v>
          </cell>
          <cell r="M293" t="str">
            <v/>
          </cell>
          <cell r="N293" t="str">
            <v/>
          </cell>
          <cell r="O293" t="str">
            <v/>
          </cell>
          <cell r="P293" t="str">
            <v/>
          </cell>
          <cell r="Q293" t="str">
            <v/>
          </cell>
          <cell r="R293" t="str">
            <v/>
          </cell>
          <cell r="S293" t="str">
            <v>EUR</v>
          </cell>
          <cell r="T293">
            <v>100</v>
          </cell>
          <cell r="U293">
            <v>0.01</v>
          </cell>
          <cell r="V293">
            <v>1</v>
          </cell>
          <cell r="W293">
            <v>0.01</v>
          </cell>
          <cell r="X293">
            <v>0.01</v>
          </cell>
          <cell r="Y293" t="str">
            <v>OCP</v>
          </cell>
          <cell r="Z293">
            <v>0.01</v>
          </cell>
          <cell r="AA293">
            <v>999.98</v>
          </cell>
          <cell r="AB293" t="str">
            <v>1 cent</v>
          </cell>
          <cell r="AC293" t="str">
            <v>N</v>
          </cell>
          <cell r="AD293">
            <v>0.33333333333333331</v>
          </cell>
          <cell r="AE293">
            <v>0.70833333333333337</v>
          </cell>
          <cell r="AF293">
            <v>0.6875</v>
          </cell>
          <cell r="AG293">
            <v>0.72222222222222221</v>
          </cell>
          <cell r="AH293">
            <v>0.75</v>
          </cell>
          <cell r="AI293" t="str">
            <v>Expiry+1</v>
          </cell>
          <cell r="AJ293" t="str">
            <v>Expiry+4</v>
          </cell>
          <cell r="AK293" t="str">
            <v>Expiry+1</v>
          </cell>
          <cell r="AL293" t="str">
            <v>Expiry+4</v>
          </cell>
          <cell r="AM293" t="str">
            <v>Euroclear</v>
          </cell>
          <cell r="AN293">
            <v>7500</v>
          </cell>
          <cell r="AO293" t="str">
            <v>Utilities</v>
          </cell>
          <cell r="AP293" t="str">
            <v>UNF.MC</v>
          </cell>
        </row>
        <row r="294">
          <cell r="C294" t="str">
            <v>GB0006462336</v>
          </cell>
          <cell r="D294" t="str">
            <v>UU.</v>
          </cell>
          <cell r="E294" t="str">
            <v>London Stock Exchange</v>
          </cell>
          <cell r="F294" t="str">
            <v>UK</v>
          </cell>
          <cell r="G294" t="str">
            <v>UUL</v>
          </cell>
          <cell r="H294" t="str">
            <v>UU</v>
          </cell>
          <cell r="I294" t="str">
            <v>UUU</v>
          </cell>
          <cell r="J294" t="str">
            <v>UUQ</v>
          </cell>
          <cell r="K294" t="str">
            <v>UUJ</v>
          </cell>
          <cell r="L294" t="str">
            <v>UUX</v>
          </cell>
          <cell r="M294" t="str">
            <v>UUL</v>
          </cell>
          <cell r="N294" t="str">
            <v>UUX</v>
          </cell>
          <cell r="O294" t="str">
            <v/>
          </cell>
          <cell r="P294" t="str">
            <v/>
          </cell>
          <cell r="Q294" t="str">
            <v/>
          </cell>
          <cell r="R294" t="str">
            <v/>
          </cell>
          <cell r="S294" t="str">
            <v>GBX</v>
          </cell>
          <cell r="T294">
            <v>1000</v>
          </cell>
          <cell r="U294">
            <v>0.5</v>
          </cell>
          <cell r="V294">
            <v>500</v>
          </cell>
          <cell r="W294">
            <v>0.5</v>
          </cell>
          <cell r="X294">
            <v>0.5</v>
          </cell>
          <cell r="Y294" t="str">
            <v>OCP</v>
          </cell>
          <cell r="Z294">
            <v>1</v>
          </cell>
          <cell r="AA294">
            <v>99998</v>
          </cell>
          <cell r="AB294" t="str">
            <v>1 pence</v>
          </cell>
          <cell r="AC294" t="str">
            <v>Y</v>
          </cell>
          <cell r="AD294">
            <v>0.33333333333333331</v>
          </cell>
          <cell r="AE294">
            <v>0.70833333333333337</v>
          </cell>
          <cell r="AF294">
            <v>0.6875</v>
          </cell>
          <cell r="AG294">
            <v>0.72222222222222221</v>
          </cell>
          <cell r="AH294">
            <v>0.75</v>
          </cell>
          <cell r="AI294" t="str">
            <v>Expiry+1</v>
          </cell>
          <cell r="AJ294" t="str">
            <v>Expiry+4</v>
          </cell>
          <cell r="AK294" t="str">
            <v>Expiry+1</v>
          </cell>
          <cell r="AL294" t="str">
            <v>Expiry+4</v>
          </cell>
          <cell r="AM294" t="str">
            <v>CREST</v>
          </cell>
          <cell r="AN294">
            <v>7500</v>
          </cell>
          <cell r="AO294" t="str">
            <v>Utilities</v>
          </cell>
          <cell r="AP294" t="str">
            <v>UU.L</v>
          </cell>
        </row>
        <row r="295">
          <cell r="C295" t="str">
            <v>FI0009005987</v>
          </cell>
          <cell r="D295" t="str">
            <v>UPM1V</v>
          </cell>
          <cell r="E295" t="str">
            <v>Helsinki Stock Exchange</v>
          </cell>
          <cell r="F295" t="str">
            <v>Finland</v>
          </cell>
          <cell r="G295" t="str">
            <v>UPX</v>
          </cell>
          <cell r="H295" t="str">
            <v>UA</v>
          </cell>
          <cell r="I295" t="str">
            <v>UAU</v>
          </cell>
          <cell r="J295" t="str">
            <v>UAQ</v>
          </cell>
          <cell r="K295" t="str">
            <v>UAJ</v>
          </cell>
          <cell r="L295" t="str">
            <v>UAX</v>
          </cell>
          <cell r="M295" t="str">
            <v/>
          </cell>
          <cell r="N295" t="str">
            <v/>
          </cell>
          <cell r="O295" t="str">
            <v/>
          </cell>
          <cell r="P295" t="str">
            <v/>
          </cell>
          <cell r="Q295" t="str">
            <v/>
          </cell>
          <cell r="R295" t="str">
            <v/>
          </cell>
          <cell r="S295" t="str">
            <v>EUR</v>
          </cell>
          <cell r="T295">
            <v>100</v>
          </cell>
          <cell r="U295">
            <v>0.01</v>
          </cell>
          <cell r="V295">
            <v>1</v>
          </cell>
          <cell r="W295">
            <v>0.01</v>
          </cell>
          <cell r="X295">
            <v>0.01</v>
          </cell>
          <cell r="Y295" t="str">
            <v>OCP</v>
          </cell>
          <cell r="Z295">
            <v>0.01</v>
          </cell>
          <cell r="AA295">
            <v>999.98</v>
          </cell>
          <cell r="AB295" t="str">
            <v>1 cent</v>
          </cell>
          <cell r="AC295" t="str">
            <v>N</v>
          </cell>
          <cell r="AD295">
            <v>0.33333333333333331</v>
          </cell>
          <cell r="AE295">
            <v>0.70833333333333337</v>
          </cell>
          <cell r="AF295">
            <v>0.6875</v>
          </cell>
          <cell r="AG295">
            <v>0.72222222222222221</v>
          </cell>
          <cell r="AH295">
            <v>0.75</v>
          </cell>
          <cell r="AI295" t="str">
            <v>Expiry+1</v>
          </cell>
          <cell r="AJ295" t="str">
            <v>Expiry+4</v>
          </cell>
          <cell r="AK295" t="str">
            <v>Expiry+1</v>
          </cell>
          <cell r="AL295" t="str">
            <v>Expiry+4</v>
          </cell>
          <cell r="AM295" t="str">
            <v>Euroclear</v>
          </cell>
          <cell r="AN295">
            <v>1700</v>
          </cell>
          <cell r="AO295" t="str">
            <v>Basic Resources</v>
          </cell>
          <cell r="AP295" t="str">
            <v>UPM1V.HE</v>
          </cell>
        </row>
        <row r="296">
          <cell r="C296" t="str">
            <v>NL0000390854</v>
          </cell>
          <cell r="D296" t="str">
            <v>VDOR</v>
          </cell>
          <cell r="E296" t="str">
            <v>Euronext Amsterdam</v>
          </cell>
          <cell r="F296" t="str">
            <v>Netherlands</v>
          </cell>
          <cell r="G296" t="str">
            <v>VDR</v>
          </cell>
          <cell r="H296" t="str">
            <v>VD</v>
          </cell>
          <cell r="I296" t="str">
            <v>VDU</v>
          </cell>
          <cell r="J296" t="str">
            <v>VDQ</v>
          </cell>
          <cell r="K296" t="str">
            <v>VDJ</v>
          </cell>
          <cell r="L296" t="str">
            <v>VDX</v>
          </cell>
          <cell r="M296" t="str">
            <v/>
          </cell>
          <cell r="N296" t="str">
            <v/>
          </cell>
          <cell r="O296" t="str">
            <v/>
          </cell>
          <cell r="P296" t="str">
            <v/>
          </cell>
          <cell r="Q296" t="str">
            <v/>
          </cell>
          <cell r="R296" t="str">
            <v>VDR</v>
          </cell>
          <cell r="S296" t="str">
            <v>EUR</v>
          </cell>
          <cell r="T296">
            <v>100</v>
          </cell>
          <cell r="U296">
            <v>0.01</v>
          </cell>
          <cell r="V296">
            <v>1</v>
          </cell>
          <cell r="W296">
            <v>0.01</v>
          </cell>
          <cell r="X296">
            <v>0.01</v>
          </cell>
          <cell r="Y296" t="str">
            <v>OCP</v>
          </cell>
          <cell r="Z296">
            <v>0.01</v>
          </cell>
          <cell r="AA296">
            <v>999.98</v>
          </cell>
          <cell r="AB296" t="str">
            <v>1 cent</v>
          </cell>
          <cell r="AC296" t="str">
            <v>N</v>
          </cell>
          <cell r="AD296">
            <v>0.33333333333333331</v>
          </cell>
          <cell r="AE296">
            <v>0.70833333333333337</v>
          </cell>
          <cell r="AF296">
            <v>0.6875</v>
          </cell>
          <cell r="AG296">
            <v>0.72222222222222221</v>
          </cell>
          <cell r="AH296">
            <v>0.75</v>
          </cell>
          <cell r="AI296" t="str">
            <v>Expiry+1</v>
          </cell>
          <cell r="AJ296" t="str">
            <v>Expiry+4</v>
          </cell>
          <cell r="AK296" t="str">
            <v>Expiry+1</v>
          </cell>
          <cell r="AL296" t="str">
            <v>Expiry+4</v>
          </cell>
          <cell r="AM296" t="str">
            <v>Euroclear</v>
          </cell>
          <cell r="AN296">
            <v>2700</v>
          </cell>
          <cell r="AO296" t="str">
            <v>Industrial Goods &amp; Services</v>
          </cell>
          <cell r="AP296" t="str">
            <v>VDOR.AS</v>
          </cell>
        </row>
        <row r="297">
          <cell r="C297" t="str">
            <v>FR0000124141</v>
          </cell>
          <cell r="D297" t="str">
            <v>VIE</v>
          </cell>
          <cell r="E297" t="str">
            <v>Euronext Paris</v>
          </cell>
          <cell r="F297" t="str">
            <v>France</v>
          </cell>
          <cell r="G297" t="str">
            <v>VIE</v>
          </cell>
          <cell r="H297" t="str">
            <v>VI</v>
          </cell>
          <cell r="I297" t="str">
            <v>VIU</v>
          </cell>
          <cell r="J297" t="str">
            <v>VIQ</v>
          </cell>
          <cell r="K297" t="str">
            <v>VIJ</v>
          </cell>
          <cell r="L297" t="str">
            <v>VIX</v>
          </cell>
          <cell r="M297" t="str">
            <v/>
          </cell>
          <cell r="N297" t="str">
            <v/>
          </cell>
          <cell r="O297" t="str">
            <v>VI1</v>
          </cell>
          <cell r="Q297" t="str">
            <v/>
          </cell>
          <cell r="R297" t="str">
            <v/>
          </cell>
          <cell r="S297" t="str">
            <v>EUR</v>
          </cell>
          <cell r="T297">
            <v>100</v>
          </cell>
          <cell r="U297">
            <v>0.01</v>
          </cell>
          <cell r="V297">
            <v>1</v>
          </cell>
          <cell r="W297">
            <v>0.01</v>
          </cell>
          <cell r="X297">
            <v>0.01</v>
          </cell>
          <cell r="Y297" t="str">
            <v>OCP</v>
          </cell>
          <cell r="Z297">
            <v>0.01</v>
          </cell>
          <cell r="AA297">
            <v>999.98</v>
          </cell>
          <cell r="AB297" t="str">
            <v>1 cent</v>
          </cell>
          <cell r="AC297" t="str">
            <v>N</v>
          </cell>
          <cell r="AD297">
            <v>0.33333333333333331</v>
          </cell>
          <cell r="AE297">
            <v>0.70833333333333337</v>
          </cell>
          <cell r="AF297">
            <v>0.6875</v>
          </cell>
          <cell r="AG297">
            <v>0.72222222222222221</v>
          </cell>
          <cell r="AH297">
            <v>0.75</v>
          </cell>
          <cell r="AI297" t="str">
            <v>Expiry+1</v>
          </cell>
          <cell r="AJ297" t="str">
            <v>Expiry+4</v>
          </cell>
          <cell r="AK297" t="str">
            <v>Expiry+1</v>
          </cell>
          <cell r="AL297" t="str">
            <v>Expiry+4</v>
          </cell>
          <cell r="AM297" t="str">
            <v>Euroclear</v>
          </cell>
          <cell r="AN297">
            <v>7500</v>
          </cell>
          <cell r="AO297" t="str">
            <v>Utilities</v>
          </cell>
          <cell r="AP297" t="str">
            <v>VIE.PA</v>
          </cell>
        </row>
        <row r="298">
          <cell r="C298" t="str">
            <v>FR0000125486</v>
          </cell>
          <cell r="D298" t="str">
            <v>DG</v>
          </cell>
          <cell r="E298" t="str">
            <v>Euronext Paris</v>
          </cell>
          <cell r="F298" t="str">
            <v>France</v>
          </cell>
          <cell r="G298" t="str">
            <v>DG</v>
          </cell>
          <cell r="H298" t="str">
            <v>DF</v>
          </cell>
          <cell r="I298" t="str">
            <v>DFU</v>
          </cell>
          <cell r="J298" t="str">
            <v>DFQ</v>
          </cell>
          <cell r="K298" t="str">
            <v>DFJ</v>
          </cell>
          <cell r="L298" t="str">
            <v>DFX</v>
          </cell>
          <cell r="M298" t="str">
            <v/>
          </cell>
          <cell r="N298" t="str">
            <v/>
          </cell>
          <cell r="O298" t="str">
            <v>DG1</v>
          </cell>
          <cell r="Q298" t="str">
            <v/>
          </cell>
          <cell r="R298" t="str">
            <v/>
          </cell>
          <cell r="S298" t="str">
            <v>EUR</v>
          </cell>
          <cell r="T298">
            <v>100</v>
          </cell>
          <cell r="U298">
            <v>0.01</v>
          </cell>
          <cell r="V298">
            <v>1</v>
          </cell>
          <cell r="W298">
            <v>0.01</v>
          </cell>
          <cell r="X298">
            <v>0.01</v>
          </cell>
          <cell r="Y298" t="str">
            <v>OCP</v>
          </cell>
          <cell r="Z298">
            <v>0.01</v>
          </cell>
          <cell r="AA298">
            <v>999.98</v>
          </cell>
          <cell r="AB298" t="str">
            <v>1 cent</v>
          </cell>
          <cell r="AC298" t="str">
            <v>N</v>
          </cell>
          <cell r="AD298">
            <v>0.33333333333333331</v>
          </cell>
          <cell r="AE298">
            <v>0.70833333333333337</v>
          </cell>
          <cell r="AF298">
            <v>0.6875</v>
          </cell>
          <cell r="AG298">
            <v>0.72222222222222221</v>
          </cell>
          <cell r="AH298">
            <v>0.75</v>
          </cell>
          <cell r="AI298" t="str">
            <v>Expiry+1</v>
          </cell>
          <cell r="AJ298" t="str">
            <v>Expiry+4</v>
          </cell>
          <cell r="AK298" t="str">
            <v>Expiry+1</v>
          </cell>
          <cell r="AL298" t="str">
            <v>Expiry+4</v>
          </cell>
          <cell r="AM298" t="str">
            <v>Euroclear</v>
          </cell>
          <cell r="AN298">
            <v>2300</v>
          </cell>
          <cell r="AO298" t="str">
            <v>Construction &amp; Materials</v>
          </cell>
          <cell r="AP298" t="str">
            <v>SGEF.PA</v>
          </cell>
        </row>
        <row r="299">
          <cell r="C299" t="str">
            <v>FR0000127771</v>
          </cell>
          <cell r="D299" t="str">
            <v>EX</v>
          </cell>
          <cell r="E299" t="str">
            <v>Euronext Paris</v>
          </cell>
          <cell r="F299" t="str">
            <v>France</v>
          </cell>
          <cell r="G299" t="str">
            <v>VIV</v>
          </cell>
          <cell r="H299" t="str">
            <v>EX</v>
          </cell>
          <cell r="I299" t="str">
            <v>EXU</v>
          </cell>
          <cell r="J299" t="str">
            <v>EXQ</v>
          </cell>
          <cell r="K299" t="str">
            <v>EXJ</v>
          </cell>
          <cell r="L299" t="str">
            <v>EXX</v>
          </cell>
          <cell r="M299" t="str">
            <v/>
          </cell>
          <cell r="N299" t="str">
            <v/>
          </cell>
          <cell r="O299" t="str">
            <v>EX1</v>
          </cell>
          <cell r="Q299" t="str">
            <v/>
          </cell>
          <cell r="R299" t="str">
            <v/>
          </cell>
          <cell r="S299" t="str">
            <v>EUR</v>
          </cell>
          <cell r="T299">
            <v>100</v>
          </cell>
          <cell r="U299">
            <v>0.01</v>
          </cell>
          <cell r="V299">
            <v>1</v>
          </cell>
          <cell r="W299">
            <v>0.01</v>
          </cell>
          <cell r="X299">
            <v>0.01</v>
          </cell>
          <cell r="Y299" t="str">
            <v>OCP</v>
          </cell>
          <cell r="Z299">
            <v>0.01</v>
          </cell>
          <cell r="AA299">
            <v>999.98</v>
          </cell>
          <cell r="AB299" t="str">
            <v>1 cent</v>
          </cell>
          <cell r="AC299" t="str">
            <v>N</v>
          </cell>
          <cell r="AD299">
            <v>0.33333333333333331</v>
          </cell>
          <cell r="AE299">
            <v>0.70833333333333337</v>
          </cell>
          <cell r="AF299">
            <v>0.6875</v>
          </cell>
          <cell r="AG299">
            <v>0.72222222222222221</v>
          </cell>
          <cell r="AH299">
            <v>0.75</v>
          </cell>
          <cell r="AI299" t="str">
            <v>Expiry+1</v>
          </cell>
          <cell r="AJ299" t="str">
            <v>Expiry+4</v>
          </cell>
          <cell r="AK299" t="str">
            <v>Expiry+1</v>
          </cell>
          <cell r="AL299" t="str">
            <v>Expiry+4</v>
          </cell>
          <cell r="AM299" t="str">
            <v>Euroclear</v>
          </cell>
          <cell r="AN299">
            <v>5500</v>
          </cell>
          <cell r="AO299" t="str">
            <v>Media</v>
          </cell>
          <cell r="AP299" t="str">
            <v>EAUG.PA</v>
          </cell>
        </row>
        <row r="300">
          <cell r="C300" t="str">
            <v>NL0000389872</v>
          </cell>
          <cell r="D300" t="str">
            <v>VNUA</v>
          </cell>
          <cell r="E300" t="str">
            <v>Euronext Amsterdam</v>
          </cell>
          <cell r="F300" t="str">
            <v>Netherlands</v>
          </cell>
          <cell r="G300" t="str">
            <v>VNU</v>
          </cell>
          <cell r="H300" t="str">
            <v>VE</v>
          </cell>
          <cell r="I300" t="str">
            <v>VEU</v>
          </cell>
          <cell r="J300" t="str">
            <v>VEQ</v>
          </cell>
          <cell r="K300" t="str">
            <v>VEJ</v>
          </cell>
          <cell r="L300" t="str">
            <v>VEX</v>
          </cell>
          <cell r="M300" t="str">
            <v/>
          </cell>
          <cell r="N300" t="str">
            <v/>
          </cell>
          <cell r="O300" t="str">
            <v/>
          </cell>
          <cell r="P300" t="str">
            <v/>
          </cell>
          <cell r="Q300" t="str">
            <v/>
          </cell>
          <cell r="R300" t="str">
            <v>VNU</v>
          </cell>
          <cell r="S300" t="str">
            <v>EUR</v>
          </cell>
          <cell r="T300">
            <v>100</v>
          </cell>
          <cell r="U300">
            <v>0.01</v>
          </cell>
          <cell r="V300">
            <v>1</v>
          </cell>
          <cell r="W300">
            <v>0.01</v>
          </cell>
          <cell r="X300">
            <v>0.01</v>
          </cell>
          <cell r="Y300" t="str">
            <v>OCP</v>
          </cell>
          <cell r="Z300">
            <v>0.01</v>
          </cell>
          <cell r="AA300">
            <v>999.98</v>
          </cell>
          <cell r="AB300" t="str">
            <v>1 cent</v>
          </cell>
          <cell r="AC300" t="str">
            <v>N</v>
          </cell>
          <cell r="AD300">
            <v>0.33333333333333331</v>
          </cell>
          <cell r="AE300">
            <v>0.70833333333333337</v>
          </cell>
          <cell r="AF300">
            <v>0.6875</v>
          </cell>
          <cell r="AG300">
            <v>0.72222222222222221</v>
          </cell>
          <cell r="AH300">
            <v>0.75</v>
          </cell>
          <cell r="AI300" t="str">
            <v>Expiry+1</v>
          </cell>
          <cell r="AJ300" t="str">
            <v>Expiry+4</v>
          </cell>
          <cell r="AK300" t="str">
            <v>Expiry+1</v>
          </cell>
          <cell r="AL300" t="str">
            <v>Expiry+4</v>
          </cell>
          <cell r="AM300" t="str">
            <v>Euroclear</v>
          </cell>
          <cell r="AN300">
            <v>5500</v>
          </cell>
          <cell r="AO300" t="str">
            <v>Media</v>
          </cell>
          <cell r="AP300" t="str">
            <v>VNUN.AS</v>
          </cell>
        </row>
        <row r="301">
          <cell r="C301" t="str">
            <v>GB0007192106</v>
          </cell>
          <cell r="D301" t="str">
            <v>VOD</v>
          </cell>
          <cell r="E301" t="str">
            <v>London Stock Exchange</v>
          </cell>
          <cell r="F301" t="str">
            <v>UK</v>
          </cell>
          <cell r="G301" t="str">
            <v>VOD</v>
          </cell>
          <cell r="H301" t="str">
            <v>VO</v>
          </cell>
          <cell r="I301" t="str">
            <v>VOU</v>
          </cell>
          <cell r="J301" t="str">
            <v>VOQ</v>
          </cell>
          <cell r="K301" t="str">
            <v>VOJ</v>
          </cell>
          <cell r="L301" t="str">
            <v>VOX</v>
          </cell>
          <cell r="M301" t="str">
            <v>VOD</v>
          </cell>
          <cell r="N301" t="str">
            <v>VOX</v>
          </cell>
          <cell r="O301" t="str">
            <v/>
          </cell>
          <cell r="P301" t="str">
            <v/>
          </cell>
          <cell r="Q301" t="str">
            <v/>
          </cell>
          <cell r="R301" t="str">
            <v/>
          </cell>
          <cell r="S301" t="str">
            <v>GBX</v>
          </cell>
          <cell r="T301">
            <v>1000</v>
          </cell>
          <cell r="U301">
            <v>0.25</v>
          </cell>
          <cell r="V301">
            <v>250</v>
          </cell>
          <cell r="W301">
            <v>0.25</v>
          </cell>
          <cell r="X301">
            <v>0.25</v>
          </cell>
          <cell r="Y301" t="str">
            <v>OCP</v>
          </cell>
          <cell r="Z301">
            <v>1</v>
          </cell>
          <cell r="AA301">
            <v>99998</v>
          </cell>
          <cell r="AB301" t="str">
            <v>1 pence</v>
          </cell>
          <cell r="AC301" t="str">
            <v>Y</v>
          </cell>
          <cell r="AD301">
            <v>0.33333333333333331</v>
          </cell>
          <cell r="AE301">
            <v>0.70833333333333337</v>
          </cell>
          <cell r="AF301">
            <v>0.6875</v>
          </cell>
          <cell r="AG301">
            <v>0.72222222222222221</v>
          </cell>
          <cell r="AH301">
            <v>0.75</v>
          </cell>
          <cell r="AI301" t="str">
            <v>Expiry+1</v>
          </cell>
          <cell r="AJ301" t="str">
            <v>Expiry+4</v>
          </cell>
          <cell r="AK301" t="str">
            <v>Expiry+1</v>
          </cell>
          <cell r="AL301" t="str">
            <v>Expiry+4</v>
          </cell>
          <cell r="AM301" t="str">
            <v>CREST</v>
          </cell>
          <cell r="AN301">
            <v>6500</v>
          </cell>
          <cell r="AO301" t="str">
            <v>Telecommunications</v>
          </cell>
          <cell r="AP301" t="str">
            <v>VOD.L</v>
          </cell>
        </row>
        <row r="302">
          <cell r="C302" t="str">
            <v>DE0007664005</v>
          </cell>
          <cell r="D302" t="str">
            <v>VOW</v>
          </cell>
          <cell r="E302" t="str">
            <v>Deutsche Borse</v>
          </cell>
          <cell r="F302" t="str">
            <v>Germany</v>
          </cell>
          <cell r="G302" t="str">
            <v>VOW</v>
          </cell>
          <cell r="H302" t="str">
            <v>VB</v>
          </cell>
          <cell r="I302" t="str">
            <v>VBU</v>
          </cell>
          <cell r="J302" t="str">
            <v>VBQ</v>
          </cell>
          <cell r="K302" t="str">
            <v>VBJ</v>
          </cell>
          <cell r="L302" t="str">
            <v>VBX</v>
          </cell>
          <cell r="M302" t="str">
            <v/>
          </cell>
          <cell r="N302" t="str">
            <v/>
          </cell>
          <cell r="O302" t="str">
            <v/>
          </cell>
          <cell r="P302" t="str">
            <v/>
          </cell>
          <cell r="Q302" t="str">
            <v/>
          </cell>
          <cell r="R302" t="str">
            <v/>
          </cell>
          <cell r="S302" t="str">
            <v>EUR</v>
          </cell>
          <cell r="T302">
            <v>100</v>
          </cell>
          <cell r="U302">
            <v>0.01</v>
          </cell>
          <cell r="V302">
            <v>1</v>
          </cell>
          <cell r="W302">
            <v>0.01</v>
          </cell>
          <cell r="X302">
            <v>0.01</v>
          </cell>
          <cell r="Y302" t="str">
            <v>OCP</v>
          </cell>
          <cell r="Z302">
            <v>0.01</v>
          </cell>
          <cell r="AA302">
            <v>999.98</v>
          </cell>
          <cell r="AB302" t="str">
            <v>1 cent</v>
          </cell>
          <cell r="AC302" t="str">
            <v>N</v>
          </cell>
          <cell r="AD302">
            <v>0.33333333333333331</v>
          </cell>
          <cell r="AE302">
            <v>0.70833333333333337</v>
          </cell>
          <cell r="AF302">
            <v>0.6875</v>
          </cell>
          <cell r="AG302">
            <v>0.72222222222222221</v>
          </cell>
          <cell r="AH302">
            <v>0.75</v>
          </cell>
          <cell r="AI302" t="str">
            <v>Expiry+1</v>
          </cell>
          <cell r="AJ302" t="str">
            <v>Expiry+4</v>
          </cell>
          <cell r="AK302" t="str">
            <v>Expiry+1</v>
          </cell>
          <cell r="AL302" t="str">
            <v>Expiry+4</v>
          </cell>
          <cell r="AM302" t="str">
            <v>Euroclear</v>
          </cell>
          <cell r="AN302">
            <v>3300</v>
          </cell>
          <cell r="AO302" t="str">
            <v>Automobiles &amp; Parts</v>
          </cell>
          <cell r="AP302" t="str">
            <v>VOWG.DE</v>
          </cell>
        </row>
        <row r="303">
          <cell r="C303" t="str">
            <v>SE0000115446</v>
          </cell>
          <cell r="D303" t="str">
            <v>VOLV B</v>
          </cell>
          <cell r="E303" t="str">
            <v>Stockholmborsen</v>
          </cell>
          <cell r="F303" t="str">
            <v>Sweden</v>
          </cell>
          <cell r="G303" t="str">
            <v>VLV</v>
          </cell>
          <cell r="H303" t="str">
            <v>VC</v>
          </cell>
          <cell r="I303" t="str">
            <v>VCU</v>
          </cell>
          <cell r="J303" t="str">
            <v>VCQ</v>
          </cell>
          <cell r="K303" t="str">
            <v>VCJ</v>
          </cell>
          <cell r="L303" t="str">
            <v>VCX</v>
          </cell>
          <cell r="M303" t="str">
            <v/>
          </cell>
          <cell r="N303" t="str">
            <v/>
          </cell>
          <cell r="O303" t="str">
            <v/>
          </cell>
          <cell r="P303" t="str">
            <v/>
          </cell>
          <cell r="Q303" t="str">
            <v/>
          </cell>
          <cell r="R303" t="str">
            <v/>
          </cell>
          <cell r="S303" t="str">
            <v>SEK</v>
          </cell>
          <cell r="T303">
            <v>100</v>
          </cell>
          <cell r="U303">
            <v>0.01</v>
          </cell>
          <cell r="V303">
            <v>1</v>
          </cell>
          <cell r="W303">
            <v>0.01</v>
          </cell>
          <cell r="X303">
            <v>0.01</v>
          </cell>
          <cell r="Y303" t="str">
            <v>OCP</v>
          </cell>
          <cell r="Z303">
            <v>0.01</v>
          </cell>
          <cell r="AA303">
            <v>999.98</v>
          </cell>
          <cell r="AB303" t="str">
            <v>1 cent</v>
          </cell>
          <cell r="AC303" t="str">
            <v>N</v>
          </cell>
          <cell r="AD303">
            <v>0.33333333333333331</v>
          </cell>
          <cell r="AE303">
            <v>0.70833333333333337</v>
          </cell>
          <cell r="AF303">
            <v>0.6875</v>
          </cell>
          <cell r="AG303">
            <v>0.72222222222222221</v>
          </cell>
          <cell r="AH303">
            <v>0.75</v>
          </cell>
          <cell r="AI303" t="str">
            <v>Expiry+1</v>
          </cell>
          <cell r="AJ303" t="str">
            <v>Expiry+4</v>
          </cell>
          <cell r="AK303" t="str">
            <v>Expiry+1</v>
          </cell>
          <cell r="AL303" t="str">
            <v>Expiry+4</v>
          </cell>
          <cell r="AM303" t="str">
            <v>Euroclear</v>
          </cell>
          <cell r="AN303">
            <v>2700</v>
          </cell>
          <cell r="AO303" t="str">
            <v>Industrial Goods &amp; Services</v>
          </cell>
          <cell r="AP303" t="str">
            <v>VOLVb.ST</v>
          </cell>
        </row>
        <row r="304">
          <cell r="C304" t="str">
            <v>GB00B07FNF32</v>
          </cell>
          <cell r="D304" t="str">
            <v>WTB</v>
          </cell>
          <cell r="E304" t="str">
            <v>London Stock Exchange</v>
          </cell>
          <cell r="F304" t="str">
            <v>UK</v>
          </cell>
          <cell r="G304" t="str">
            <v>WTB</v>
          </cell>
          <cell r="H304" t="str">
            <v>WT</v>
          </cell>
          <cell r="I304" t="str">
            <v>WTU</v>
          </cell>
          <cell r="J304" t="str">
            <v>WTQ</v>
          </cell>
          <cell r="K304" t="str">
            <v>WTJ</v>
          </cell>
          <cell r="L304" t="str">
            <v>WTX</v>
          </cell>
          <cell r="M304" t="str">
            <v>WTB</v>
          </cell>
          <cell r="N304" t="str">
            <v/>
          </cell>
          <cell r="O304" t="str">
            <v/>
          </cell>
          <cell r="P304" t="str">
            <v/>
          </cell>
          <cell r="Q304" t="str">
            <v/>
          </cell>
          <cell r="R304" t="str">
            <v/>
          </cell>
          <cell r="S304" t="str">
            <v>GBX</v>
          </cell>
          <cell r="T304">
            <v>1000</v>
          </cell>
          <cell r="U304">
            <v>0.5</v>
          </cell>
          <cell r="V304">
            <v>500</v>
          </cell>
          <cell r="W304">
            <v>0.5</v>
          </cell>
          <cell r="X304">
            <v>0.5</v>
          </cell>
          <cell r="Y304" t="str">
            <v>OCP</v>
          </cell>
          <cell r="Z304">
            <v>1</v>
          </cell>
          <cell r="AA304">
            <v>99998</v>
          </cell>
          <cell r="AB304" t="str">
            <v>1 pence</v>
          </cell>
          <cell r="AC304" t="str">
            <v>Y</v>
          </cell>
          <cell r="AD304">
            <v>0.33333333333333331</v>
          </cell>
          <cell r="AE304">
            <v>0.70833333333333337</v>
          </cell>
          <cell r="AF304">
            <v>0.6875</v>
          </cell>
          <cell r="AG304">
            <v>0.72222222222222221</v>
          </cell>
          <cell r="AH304">
            <v>0.75</v>
          </cell>
          <cell r="AI304" t="str">
            <v>Expiry+1</v>
          </cell>
          <cell r="AJ304" t="str">
            <v>Expiry+4</v>
          </cell>
          <cell r="AK304" t="str">
            <v>Expiry+1</v>
          </cell>
          <cell r="AL304" t="str">
            <v>Expiry+4</v>
          </cell>
          <cell r="AM304" t="str">
            <v>CREST</v>
          </cell>
          <cell r="AN304">
            <v>5700</v>
          </cell>
          <cell r="AO304" t="str">
            <v>Travel &amp; Leisure</v>
          </cell>
          <cell r="AP304" t="str">
            <v>WTB.L</v>
          </cell>
        </row>
        <row r="305">
          <cell r="C305" t="str">
            <v>GB0031698896</v>
          </cell>
          <cell r="D305" t="str">
            <v>WMH</v>
          </cell>
          <cell r="E305" t="str">
            <v>London Stock Exchange</v>
          </cell>
          <cell r="F305" t="str">
            <v>UK</v>
          </cell>
          <cell r="G305" t="str">
            <v>WHL</v>
          </cell>
          <cell r="H305" t="str">
            <v>WA</v>
          </cell>
          <cell r="I305" t="str">
            <v>WAU</v>
          </cell>
          <cell r="J305" t="str">
            <v>WAQ</v>
          </cell>
          <cell r="K305" t="str">
            <v>WAJ</v>
          </cell>
          <cell r="L305" t="str">
            <v>WAX</v>
          </cell>
          <cell r="M305" t="str">
            <v>WHL</v>
          </cell>
          <cell r="N305" t="str">
            <v/>
          </cell>
          <cell r="O305" t="str">
            <v/>
          </cell>
          <cell r="P305" t="str">
            <v/>
          </cell>
          <cell r="Q305" t="str">
            <v/>
          </cell>
          <cell r="R305" t="str">
            <v/>
          </cell>
          <cell r="S305" t="str">
            <v>GBX</v>
          </cell>
          <cell r="T305">
            <v>1000</v>
          </cell>
          <cell r="U305">
            <v>0.5</v>
          </cell>
          <cell r="V305">
            <v>500</v>
          </cell>
          <cell r="W305">
            <v>0.5</v>
          </cell>
          <cell r="X305">
            <v>0.5</v>
          </cell>
          <cell r="Y305" t="str">
            <v>OCP</v>
          </cell>
          <cell r="Z305">
            <v>1</v>
          </cell>
          <cell r="AA305">
            <v>99998</v>
          </cell>
          <cell r="AB305" t="str">
            <v>1 pence</v>
          </cell>
          <cell r="AC305" t="str">
            <v>Y</v>
          </cell>
          <cell r="AD305">
            <v>0.33333333333333331</v>
          </cell>
          <cell r="AE305">
            <v>0.70833333333333337</v>
          </cell>
          <cell r="AF305">
            <v>0.6875</v>
          </cell>
          <cell r="AG305">
            <v>0.72222222222222221</v>
          </cell>
          <cell r="AH305">
            <v>0.75</v>
          </cell>
          <cell r="AI305" t="str">
            <v>Expiry+1</v>
          </cell>
          <cell r="AJ305" t="str">
            <v>Expiry+4</v>
          </cell>
          <cell r="AK305" t="str">
            <v>Expiry+1</v>
          </cell>
          <cell r="AL305" t="str">
            <v>Expiry+4</v>
          </cell>
          <cell r="AM305" t="str">
            <v>CREST</v>
          </cell>
          <cell r="AN305">
            <v>5700</v>
          </cell>
          <cell r="AO305" t="str">
            <v>Travel &amp; Leisure</v>
          </cell>
          <cell r="AP305" t="str">
            <v>WMH.L</v>
          </cell>
        </row>
        <row r="306">
          <cell r="C306" t="str">
            <v>NL0000395887</v>
          </cell>
          <cell r="D306" t="str">
            <v>WKL</v>
          </cell>
          <cell r="E306" t="str">
            <v>Euronext Amsterdam</v>
          </cell>
          <cell r="F306" t="str">
            <v>Netherlands</v>
          </cell>
          <cell r="G306" t="str">
            <v>WLS</v>
          </cell>
          <cell r="H306" t="str">
            <v>WK</v>
          </cell>
          <cell r="I306" t="str">
            <v>WKU</v>
          </cell>
          <cell r="J306" t="str">
            <v>WKQ</v>
          </cell>
          <cell r="K306" t="str">
            <v>WKJ</v>
          </cell>
          <cell r="L306" t="str">
            <v>WKX</v>
          </cell>
          <cell r="M306" t="str">
            <v/>
          </cell>
          <cell r="N306" t="str">
            <v/>
          </cell>
          <cell r="O306" t="str">
            <v/>
          </cell>
          <cell r="P306" t="str">
            <v/>
          </cell>
          <cell r="Q306" t="str">
            <v/>
          </cell>
          <cell r="R306" t="str">
            <v>WKL</v>
          </cell>
          <cell r="S306" t="str">
            <v>EUR</v>
          </cell>
          <cell r="T306">
            <v>100</v>
          </cell>
          <cell r="U306">
            <v>0.01</v>
          </cell>
          <cell r="V306">
            <v>1</v>
          </cell>
          <cell r="W306">
            <v>0.01</v>
          </cell>
          <cell r="X306">
            <v>0.01</v>
          </cell>
          <cell r="Y306" t="str">
            <v>OCP</v>
          </cell>
          <cell r="Z306">
            <v>0.01</v>
          </cell>
          <cell r="AA306">
            <v>999.98</v>
          </cell>
          <cell r="AB306" t="str">
            <v>1 cent</v>
          </cell>
          <cell r="AC306" t="str">
            <v>N</v>
          </cell>
          <cell r="AD306">
            <v>0.33333333333333331</v>
          </cell>
          <cell r="AE306">
            <v>0.70833333333333337</v>
          </cell>
          <cell r="AF306">
            <v>0.6875</v>
          </cell>
          <cell r="AG306">
            <v>0.72222222222222221</v>
          </cell>
          <cell r="AH306">
            <v>0.75</v>
          </cell>
          <cell r="AI306" t="str">
            <v>Expiry+1</v>
          </cell>
          <cell r="AJ306" t="str">
            <v>Expiry+4</v>
          </cell>
          <cell r="AK306" t="str">
            <v>Expiry+1</v>
          </cell>
          <cell r="AL306" t="str">
            <v>Expiry+4</v>
          </cell>
          <cell r="AM306" t="str">
            <v>Euroclear</v>
          </cell>
          <cell r="AN306">
            <v>5500</v>
          </cell>
          <cell r="AO306" t="str">
            <v>Media</v>
          </cell>
          <cell r="AP306" t="str">
            <v>WLSNc.AS</v>
          </cell>
        </row>
        <row r="307">
          <cell r="C307" t="str">
            <v>GB00B0J6N107</v>
          </cell>
          <cell r="D307" t="str">
            <v>WPP</v>
          </cell>
          <cell r="E307" t="str">
            <v>London Stock Exchange</v>
          </cell>
          <cell r="F307" t="str">
            <v>UK</v>
          </cell>
          <cell r="G307" t="str">
            <v>WPP</v>
          </cell>
          <cell r="H307" t="str">
            <v>WP</v>
          </cell>
          <cell r="I307" t="str">
            <v>WPU</v>
          </cell>
          <cell r="J307" t="str">
            <v>WPQ</v>
          </cell>
          <cell r="K307" t="str">
            <v>WPJ</v>
          </cell>
          <cell r="L307" t="str">
            <v>WPX</v>
          </cell>
          <cell r="M307" t="str">
            <v>WPP</v>
          </cell>
          <cell r="N307" t="str">
            <v>WPX</v>
          </cell>
          <cell r="O307" t="str">
            <v/>
          </cell>
          <cell r="P307" t="str">
            <v/>
          </cell>
          <cell r="Q307" t="str">
            <v/>
          </cell>
          <cell r="R307" t="str">
            <v/>
          </cell>
          <cell r="S307" t="str">
            <v>GBX</v>
          </cell>
          <cell r="T307">
            <v>1000</v>
          </cell>
          <cell r="U307">
            <v>0.5</v>
          </cell>
          <cell r="V307">
            <v>500</v>
          </cell>
          <cell r="W307">
            <v>0.5</v>
          </cell>
          <cell r="X307">
            <v>0.5</v>
          </cell>
          <cell r="Y307" t="str">
            <v>OCP</v>
          </cell>
          <cell r="Z307">
            <v>1</v>
          </cell>
          <cell r="AA307">
            <v>99998</v>
          </cell>
          <cell r="AB307" t="str">
            <v>1 pence</v>
          </cell>
          <cell r="AC307" t="str">
            <v>Y</v>
          </cell>
          <cell r="AD307">
            <v>0.33333333333333331</v>
          </cell>
          <cell r="AE307">
            <v>0.70833333333333337</v>
          </cell>
          <cell r="AF307">
            <v>0.6875</v>
          </cell>
          <cell r="AG307">
            <v>0.72222222222222221</v>
          </cell>
          <cell r="AH307">
            <v>0.75</v>
          </cell>
          <cell r="AI307" t="str">
            <v>Expiry+1</v>
          </cell>
          <cell r="AJ307" t="str">
            <v>Expiry+4</v>
          </cell>
          <cell r="AK307" t="str">
            <v>Expiry+1</v>
          </cell>
          <cell r="AL307" t="str">
            <v>Expiry+4</v>
          </cell>
          <cell r="AM307" t="str">
            <v>CREST</v>
          </cell>
          <cell r="AN307">
            <v>5500</v>
          </cell>
          <cell r="AO307" t="str">
            <v>Media</v>
          </cell>
          <cell r="AP307" t="str">
            <v>WPP.L</v>
          </cell>
        </row>
        <row r="308">
          <cell r="C308" t="str">
            <v>CH0011075394</v>
          </cell>
          <cell r="D308" t="str">
            <v>ZURN</v>
          </cell>
          <cell r="E308" t="str">
            <v>virt-x</v>
          </cell>
          <cell r="F308" t="str">
            <v>Switzerland</v>
          </cell>
          <cell r="G308" t="str">
            <v>ZUR</v>
          </cell>
          <cell r="H308" t="str">
            <v>ZU</v>
          </cell>
          <cell r="I308" t="str">
            <v>ZUU</v>
          </cell>
          <cell r="J308" t="str">
            <v>ZUQ</v>
          </cell>
          <cell r="K308" t="str">
            <v>ZUJ</v>
          </cell>
          <cell r="L308" t="str">
            <v>ZUX</v>
          </cell>
          <cell r="M308" t="str">
            <v/>
          </cell>
          <cell r="N308" t="str">
            <v/>
          </cell>
          <cell r="O308" t="str">
            <v/>
          </cell>
          <cell r="P308" t="str">
            <v/>
          </cell>
          <cell r="Q308" t="str">
            <v/>
          </cell>
          <cell r="R308" t="str">
            <v/>
          </cell>
          <cell r="S308" t="str">
            <v>CHF</v>
          </cell>
          <cell r="T308">
            <v>100</v>
          </cell>
          <cell r="U308">
            <v>0.1</v>
          </cell>
          <cell r="V308">
            <v>10</v>
          </cell>
          <cell r="W308">
            <v>0.1</v>
          </cell>
          <cell r="X308">
            <v>0.1</v>
          </cell>
          <cell r="Y308" t="str">
            <v>OCP</v>
          </cell>
          <cell r="Z308">
            <v>0.1</v>
          </cell>
          <cell r="AA308">
            <v>9999.7999999999993</v>
          </cell>
          <cell r="AB308" t="str">
            <v>10 cents</v>
          </cell>
          <cell r="AC308" t="str">
            <v>N</v>
          </cell>
          <cell r="AD308">
            <v>0.33333333333333331</v>
          </cell>
          <cell r="AE308">
            <v>0.70833333333333337</v>
          </cell>
          <cell r="AF308">
            <v>0.6875</v>
          </cell>
          <cell r="AG308">
            <v>0.72222222222222221</v>
          </cell>
          <cell r="AH308">
            <v>0.75</v>
          </cell>
          <cell r="AI308" t="str">
            <v>Expiry+1</v>
          </cell>
          <cell r="AJ308" t="str">
            <v>Expiry+4</v>
          </cell>
          <cell r="AK308" t="str">
            <v>Expiry+1</v>
          </cell>
          <cell r="AL308" t="str">
            <v>Expiry+4</v>
          </cell>
          <cell r="AM308" t="str">
            <v>Euroclear</v>
          </cell>
          <cell r="AN308">
            <v>8500</v>
          </cell>
          <cell r="AO308" t="str">
            <v>Insurance</v>
          </cell>
          <cell r="AP308" t="str">
            <v>ZURN.VX</v>
          </cell>
        </row>
      </sheetData>
      <sheetData sheetId="1" refreshError="1"/>
      <sheetData sheetId="2"/>
      <sheetData sheetId="3" refreshError="1"/>
      <sheetData sheetId="4">
        <row r="7">
          <cell r="AE7" t="str">
            <v>Athens Exchange</v>
          </cell>
          <cell r="AF7">
            <v>100</v>
          </cell>
          <cell r="AG7">
            <v>100</v>
          </cell>
          <cell r="AH7">
            <v>500</v>
          </cell>
          <cell r="AI7">
            <v>100</v>
          </cell>
        </row>
        <row r="8">
          <cell r="AE8" t="str">
            <v>Bolsa de Madrid</v>
          </cell>
          <cell r="AF8">
            <v>100</v>
          </cell>
          <cell r="AG8">
            <v>100</v>
          </cell>
          <cell r="AH8">
            <v>500</v>
          </cell>
          <cell r="AI8">
            <v>100</v>
          </cell>
        </row>
        <row r="9">
          <cell r="AE9" t="str">
            <v>Borsa Italiana</v>
          </cell>
          <cell r="AF9">
            <v>100</v>
          </cell>
          <cell r="AG9">
            <v>100</v>
          </cell>
          <cell r="AH9">
            <v>500</v>
          </cell>
          <cell r="AI9">
            <v>100</v>
          </cell>
        </row>
        <row r="10">
          <cell r="AE10" t="str">
            <v>Copenhagen Stock Exchange</v>
          </cell>
          <cell r="AF10">
            <v>250</v>
          </cell>
          <cell r="AG10">
            <v>100</v>
          </cell>
          <cell r="AH10">
            <v>500</v>
          </cell>
          <cell r="AI10">
            <v>100</v>
          </cell>
        </row>
        <row r="11">
          <cell r="AE11" t="str">
            <v>Deutsche Borse</v>
          </cell>
          <cell r="AF11">
            <v>100</v>
          </cell>
          <cell r="AG11">
            <v>100</v>
          </cell>
          <cell r="AH11">
            <v>500</v>
          </cell>
          <cell r="AI11">
            <v>100</v>
          </cell>
        </row>
        <row r="12">
          <cell r="AE12" t="str">
            <v>Euronext Amsterdam</v>
          </cell>
          <cell r="AF12">
            <v>250</v>
          </cell>
          <cell r="AG12">
            <v>100</v>
          </cell>
          <cell r="AH12">
            <v>500</v>
          </cell>
          <cell r="AI12">
            <v>100</v>
          </cell>
        </row>
        <row r="13">
          <cell r="AE13" t="str">
            <v>Euronext Brussels</v>
          </cell>
          <cell r="AF13">
            <v>500</v>
          </cell>
          <cell r="AG13">
            <v>100</v>
          </cell>
          <cell r="AH13">
            <v>500</v>
          </cell>
          <cell r="AI13">
            <v>100</v>
          </cell>
        </row>
        <row r="14">
          <cell r="AE14" t="str">
            <v>Euronext Paris</v>
          </cell>
          <cell r="AF14">
            <v>500</v>
          </cell>
          <cell r="AG14">
            <v>100</v>
          </cell>
          <cell r="AH14">
            <v>500</v>
          </cell>
          <cell r="AI14">
            <v>100</v>
          </cell>
        </row>
        <row r="15">
          <cell r="AE15" t="str">
            <v>Irish Stock Exchange</v>
          </cell>
          <cell r="AF15">
            <v>100</v>
          </cell>
          <cell r="AG15">
            <v>100</v>
          </cell>
          <cell r="AH15">
            <v>500</v>
          </cell>
          <cell r="AI15">
            <v>100</v>
          </cell>
        </row>
        <row r="16">
          <cell r="AE16" t="str">
            <v>London Stock Exchange</v>
          </cell>
          <cell r="AF16">
            <v>250</v>
          </cell>
          <cell r="AG16">
            <v>100</v>
          </cell>
          <cell r="AH16">
            <v>500</v>
          </cell>
          <cell r="AI16">
            <v>100</v>
          </cell>
        </row>
        <row r="17">
          <cell r="AE17" t="str">
            <v>Stockholmborsen</v>
          </cell>
          <cell r="AF17">
            <v>500</v>
          </cell>
          <cell r="AG17">
            <v>100</v>
          </cell>
          <cell r="AH17">
            <v>500</v>
          </cell>
          <cell r="AI17">
            <v>100</v>
          </cell>
        </row>
        <row r="18">
          <cell r="AE18" t="str">
            <v>virt-x</v>
          </cell>
          <cell r="AF18">
            <v>100</v>
          </cell>
          <cell r="AG18">
            <v>100</v>
          </cell>
          <cell r="AH18">
            <v>500</v>
          </cell>
          <cell r="AI18">
            <v>100</v>
          </cell>
        </row>
        <row r="19">
          <cell r="AE19" t="str">
            <v>Euronext Lisbon</v>
          </cell>
          <cell r="AF19">
            <v>100</v>
          </cell>
          <cell r="AG19">
            <v>100</v>
          </cell>
          <cell r="AH19">
            <v>500</v>
          </cell>
          <cell r="AI19">
            <v>100</v>
          </cell>
        </row>
        <row r="20">
          <cell r="AE20" t="str">
            <v>Oslo Bors</v>
          </cell>
          <cell r="AF20">
            <v>250</v>
          </cell>
          <cell r="AG20">
            <v>100</v>
          </cell>
          <cell r="AH20">
            <v>500</v>
          </cell>
          <cell r="AI20">
            <v>100</v>
          </cell>
        </row>
        <row r="21">
          <cell r="AE21" t="str">
            <v>Helsinki Stock Exchange</v>
          </cell>
          <cell r="AF21">
            <v>250</v>
          </cell>
          <cell r="AG21">
            <v>100</v>
          </cell>
          <cell r="AH21">
            <v>500</v>
          </cell>
          <cell r="AI21">
            <v>100</v>
          </cell>
        </row>
        <row r="22">
          <cell r="AE22" t="str">
            <v>Wiener Borse</v>
          </cell>
          <cell r="AF22">
            <v>100</v>
          </cell>
          <cell r="AG22">
            <v>100</v>
          </cell>
          <cell r="AH22">
            <v>500</v>
          </cell>
          <cell r="AI22">
            <v>100</v>
          </cell>
        </row>
      </sheetData>
      <sheetData sheetId="5">
        <row r="4">
          <cell r="A4" t="str">
            <v>BankAusCredit</v>
          </cell>
          <cell r="F4" t="str">
            <v>AT0000995006</v>
          </cell>
        </row>
        <row r="5">
          <cell r="A5" t="str">
            <v>ErsteBank</v>
          </cell>
          <cell r="F5" t="str">
            <v>AT0000652011</v>
          </cell>
        </row>
        <row r="6">
          <cell r="A6" t="str">
            <v>OMV</v>
          </cell>
          <cell r="F6" t="str">
            <v>AT0000743059</v>
          </cell>
        </row>
        <row r="7">
          <cell r="A7" t="str">
            <v>TelecomAustria</v>
          </cell>
          <cell r="F7" t="str">
            <v>AT0000720008</v>
          </cell>
        </row>
        <row r="8">
          <cell r="A8" t="str">
            <v>Andritz</v>
          </cell>
          <cell r="F8" t="str">
            <v>AT0000730007</v>
          </cell>
        </row>
        <row r="9">
          <cell r="A9" t="str">
            <v>AustrianA</v>
          </cell>
          <cell r="F9" t="str">
            <v>AT0000620158</v>
          </cell>
        </row>
        <row r="10">
          <cell r="A10" t="str">
            <v>BETandWIN</v>
          </cell>
          <cell r="F10" t="str">
            <v>AT0000767553</v>
          </cell>
        </row>
        <row r="11">
          <cell r="A11" t="str">
            <v>BoehlerU</v>
          </cell>
          <cell r="F11" t="str">
            <v>AT0000903851</v>
          </cell>
        </row>
        <row r="12">
          <cell r="A12" t="str">
            <v>BWT</v>
          </cell>
          <cell r="F12" t="str">
            <v>AT0000737705</v>
          </cell>
        </row>
        <row r="13">
          <cell r="A13" t="str">
            <v>EVN</v>
          </cell>
          <cell r="F13" t="str">
            <v>AT0000741053</v>
          </cell>
        </row>
        <row r="14">
          <cell r="A14" t="str">
            <v>FlughafenW</v>
          </cell>
          <cell r="F14" t="str">
            <v>AT0000911805</v>
          </cell>
        </row>
        <row r="15">
          <cell r="A15" t="str">
            <v>GHoldingV</v>
          </cell>
          <cell r="F15" t="str">
            <v>AT0000661350</v>
          </cell>
        </row>
        <row r="16">
          <cell r="A16" t="str">
            <v>MayrM</v>
          </cell>
          <cell r="F16" t="str">
            <v>AT0000938204</v>
          </cell>
        </row>
        <row r="17">
          <cell r="A17" t="str">
            <v>Palfinger</v>
          </cell>
          <cell r="F17" t="str">
            <v>AT0000758305</v>
          </cell>
        </row>
        <row r="18">
          <cell r="A18" t="str">
            <v>RHI</v>
          </cell>
          <cell r="F18" t="str">
            <v>AT0000676903</v>
          </cell>
        </row>
        <row r="19">
          <cell r="A19" t="str">
            <v>Semperit</v>
          </cell>
          <cell r="F19" t="str">
            <v>AT0000785555</v>
          </cell>
        </row>
        <row r="20">
          <cell r="A20" t="str">
            <v>UNIQAV</v>
          </cell>
          <cell r="F20" t="str">
            <v>AT0000821103</v>
          </cell>
        </row>
        <row r="21">
          <cell r="A21" t="str">
            <v>VATech</v>
          </cell>
          <cell r="F21" t="str">
            <v>AT0000937453</v>
          </cell>
        </row>
        <row r="22">
          <cell r="A22" t="str">
            <v>VerbundKat</v>
          </cell>
          <cell r="F22" t="str">
            <v>AT0000746409</v>
          </cell>
        </row>
        <row r="23">
          <cell r="A23" t="str">
            <v>Voestalpine</v>
          </cell>
          <cell r="F23" t="str">
            <v>AT0000937503</v>
          </cell>
        </row>
        <row r="24">
          <cell r="A24" t="str">
            <v>Wienerberger</v>
          </cell>
          <cell r="F24" t="str">
            <v>AT0000831706</v>
          </cell>
        </row>
        <row r="25">
          <cell r="A25" t="str">
            <v>Wolford</v>
          </cell>
          <cell r="F25" t="str">
            <v>AT0000834007</v>
          </cell>
        </row>
        <row r="26">
          <cell r="A26" t="str">
            <v>Agfa</v>
          </cell>
          <cell r="F26" t="str">
            <v>BE0003755692</v>
          </cell>
        </row>
        <row r="27">
          <cell r="A27" t="str">
            <v>Barco</v>
          </cell>
          <cell r="F27" t="str">
            <v>BE0003790079</v>
          </cell>
        </row>
        <row r="28">
          <cell r="A28" t="str">
            <v>Bekaert</v>
          </cell>
          <cell r="F28" t="str">
            <v>BE0003780948</v>
          </cell>
        </row>
        <row r="29">
          <cell r="A29" t="str">
            <v>Belgacom</v>
          </cell>
          <cell r="F29" t="str">
            <v>BE0003810273</v>
          </cell>
        </row>
        <row r="30">
          <cell r="A30" t="str">
            <v>BruxellesLambert</v>
          </cell>
          <cell r="F30" t="str">
            <v>BE0003797140</v>
          </cell>
        </row>
        <row r="31">
          <cell r="A31" t="str">
            <v>Cofinimmo</v>
          </cell>
          <cell r="F31" t="str">
            <v>BE0003593044</v>
          </cell>
        </row>
        <row r="32">
          <cell r="A32" t="str">
            <v>Colruyt</v>
          </cell>
          <cell r="F32" t="str">
            <v>BE0003775898</v>
          </cell>
        </row>
        <row r="33">
          <cell r="A33" t="str">
            <v>Delhaize</v>
          </cell>
          <cell r="F33" t="str">
            <v>BE0003562700</v>
          </cell>
        </row>
        <row r="34">
          <cell r="A34" t="str">
            <v>Dieteren</v>
          </cell>
          <cell r="F34" t="str">
            <v>BE0003669802</v>
          </cell>
        </row>
        <row r="35">
          <cell r="A35" t="str">
            <v>Electrabel</v>
          </cell>
          <cell r="F35" t="str">
            <v>BE0003637486</v>
          </cell>
        </row>
        <row r="36">
          <cell r="A36" t="str">
            <v>InBev</v>
          </cell>
          <cell r="F36" t="str">
            <v>BE0003793107</v>
          </cell>
        </row>
        <row r="37">
          <cell r="A37" t="str">
            <v>KBCG</v>
          </cell>
          <cell r="F37" t="str">
            <v>BE0003565737</v>
          </cell>
        </row>
        <row r="38">
          <cell r="A38" t="str">
            <v>Mobistar</v>
          </cell>
          <cell r="F38" t="str">
            <v>BE0003735496</v>
          </cell>
        </row>
        <row r="39">
          <cell r="A39" t="str">
            <v>OmegaPh</v>
          </cell>
          <cell r="F39" t="str">
            <v>BE0003785020</v>
          </cell>
        </row>
        <row r="40">
          <cell r="A40" t="str">
            <v>RTL</v>
          </cell>
          <cell r="F40" t="str">
            <v>LU0061462528</v>
          </cell>
        </row>
        <row r="41">
          <cell r="A41" t="str">
            <v>Solvay</v>
          </cell>
          <cell r="F41" t="str">
            <v>BE0003470755</v>
          </cell>
        </row>
        <row r="42">
          <cell r="A42" t="str">
            <v>UCB</v>
          </cell>
          <cell r="F42" t="str">
            <v>BE0003739530</v>
          </cell>
        </row>
        <row r="43">
          <cell r="A43" t="str">
            <v>Umicore</v>
          </cell>
          <cell r="F43" t="str">
            <v>BE0003626372</v>
          </cell>
        </row>
        <row r="44">
          <cell r="A44" t="str">
            <v>Dexia</v>
          </cell>
          <cell r="F44" t="str">
            <v>BE0003796134</v>
          </cell>
        </row>
        <row r="45">
          <cell r="A45" t="str">
            <v>DexiaEurex</v>
          </cell>
          <cell r="F45" t="str">
            <v>BE0003796134</v>
          </cell>
        </row>
        <row r="46">
          <cell r="A46" t="str">
            <v>Alcan</v>
          </cell>
          <cell r="F46" t="str">
            <v>CA0137161059</v>
          </cell>
        </row>
        <row r="47">
          <cell r="A47" t="str">
            <v>ATITechnologies</v>
          </cell>
          <cell r="F47" t="str">
            <v>CA0019411036</v>
          </cell>
        </row>
        <row r="48">
          <cell r="A48" t="str">
            <v>BankOfMontreal</v>
          </cell>
          <cell r="F48" t="str">
            <v>CA0636711016</v>
          </cell>
        </row>
        <row r="49">
          <cell r="A49" t="str">
            <v>BankOfNovaScotia</v>
          </cell>
          <cell r="F49" t="str">
            <v>CA0641491075</v>
          </cell>
        </row>
        <row r="50">
          <cell r="A50" t="str">
            <v>BarrickGold</v>
          </cell>
          <cell r="F50" t="str">
            <v>CA0679011084</v>
          </cell>
        </row>
        <row r="51">
          <cell r="A51" t="str">
            <v>BCE</v>
          </cell>
          <cell r="F51" t="str">
            <v>CA05534B1094</v>
          </cell>
        </row>
        <row r="52">
          <cell r="A52" t="str">
            <v>Bombardier</v>
          </cell>
          <cell r="F52" t="str">
            <v>CA0977512007</v>
          </cell>
        </row>
        <row r="53">
          <cell r="A53" t="str">
            <v>CanadianNationalRail</v>
          </cell>
          <cell r="F53" t="str">
            <v>CA1363751027</v>
          </cell>
        </row>
        <row r="54">
          <cell r="A54" t="str">
            <v>CIBC</v>
          </cell>
          <cell r="F54" t="str">
            <v>CA1360691010</v>
          </cell>
        </row>
        <row r="55">
          <cell r="A55" t="str">
            <v>Cognos</v>
          </cell>
          <cell r="F55" t="str">
            <v>CA19244C1095</v>
          </cell>
        </row>
        <row r="56">
          <cell r="A56" t="str">
            <v>EnCana</v>
          </cell>
          <cell r="F56" t="str">
            <v>CA2925051047</v>
          </cell>
        </row>
        <row r="57">
          <cell r="A57" t="str">
            <v>Manulife</v>
          </cell>
          <cell r="F57" t="str">
            <v>CA56501R1064</v>
          </cell>
        </row>
        <row r="58">
          <cell r="A58" t="str">
            <v>NortelNetworks</v>
          </cell>
          <cell r="F58" t="str">
            <v>CA6565681021</v>
          </cell>
        </row>
        <row r="59">
          <cell r="A59" t="str">
            <v>PetroCanada</v>
          </cell>
          <cell r="F59" t="str">
            <v>CA71644E1025</v>
          </cell>
        </row>
        <row r="60">
          <cell r="A60" t="str">
            <v>RoyalBankOfCanada</v>
          </cell>
          <cell r="F60" t="str">
            <v>CA7800871021</v>
          </cell>
        </row>
        <row r="61">
          <cell r="A61" t="str">
            <v>SunLifeFinancial</v>
          </cell>
          <cell r="F61" t="str">
            <v>CA8667961053</v>
          </cell>
        </row>
        <row r="62">
          <cell r="A62" t="str">
            <v>TELUS</v>
          </cell>
          <cell r="F62" t="str">
            <v>CA87971M1032</v>
          </cell>
        </row>
        <row r="63">
          <cell r="A63" t="str">
            <v>TorontoDominionBank</v>
          </cell>
          <cell r="F63" t="str">
            <v>CA8911605092</v>
          </cell>
        </row>
        <row r="64">
          <cell r="A64" t="str">
            <v>TransCanada</v>
          </cell>
          <cell r="F64" t="str">
            <v>CA89353D1078</v>
          </cell>
        </row>
        <row r="65">
          <cell r="A65" t="str">
            <v>Falconb</v>
          </cell>
          <cell r="F65" t="str">
            <v>CA3061041008</v>
          </cell>
        </row>
        <row r="66">
          <cell r="A66" t="str">
            <v>ImperialO</v>
          </cell>
          <cell r="F66" t="str">
            <v>CA4530384086</v>
          </cell>
        </row>
        <row r="67">
          <cell r="A67" t="str">
            <v>JNRResources</v>
          </cell>
          <cell r="F67" t="str">
            <v>CA4659271015</v>
          </cell>
        </row>
        <row r="68">
          <cell r="A68" t="str">
            <v>MegaBloksInc</v>
          </cell>
          <cell r="F68" t="str">
            <v>CA58515N1050</v>
          </cell>
        </row>
        <row r="69">
          <cell r="A69" t="str">
            <v>NelsonRes</v>
          </cell>
          <cell r="F69" t="str">
            <v>BMG641801052</v>
          </cell>
        </row>
        <row r="70">
          <cell r="A70" t="str">
            <v>NorwoodRes</v>
          </cell>
          <cell r="F70" t="str">
            <v>CA6699581006</v>
          </cell>
        </row>
        <row r="71">
          <cell r="A71" t="str">
            <v>AdidasSalomon</v>
          </cell>
          <cell r="F71" t="str">
            <v>DE0005003404</v>
          </cell>
        </row>
        <row r="72">
          <cell r="A72" t="str">
            <v>Altana</v>
          </cell>
          <cell r="F72" t="str">
            <v>DE0007600801</v>
          </cell>
        </row>
        <row r="73">
          <cell r="A73" t="str">
            <v>Bayer</v>
          </cell>
          <cell r="F73" t="str">
            <v>DE0005752000</v>
          </cell>
        </row>
        <row r="74">
          <cell r="A74" t="str">
            <v>BMW</v>
          </cell>
          <cell r="F74" t="str">
            <v>DE0005190003</v>
          </cell>
        </row>
        <row r="75">
          <cell r="A75" t="str">
            <v>Commerzbank</v>
          </cell>
          <cell r="F75" t="str">
            <v>DE0008032004</v>
          </cell>
        </row>
        <row r="76">
          <cell r="A76" t="str">
            <v>Continental</v>
          </cell>
          <cell r="F76" t="str">
            <v>DE0005439004</v>
          </cell>
        </row>
        <row r="77">
          <cell r="A77" t="str">
            <v>DeutscheBoerse</v>
          </cell>
          <cell r="F77" t="str">
            <v>DE0005810055</v>
          </cell>
        </row>
        <row r="78">
          <cell r="A78" t="str">
            <v>DeutschePost</v>
          </cell>
          <cell r="F78" t="str">
            <v>DE0005552004</v>
          </cell>
        </row>
        <row r="79">
          <cell r="A79" t="str">
            <v>FreseniusMedi</v>
          </cell>
          <cell r="F79" t="str">
            <v>DE0005785802</v>
          </cell>
        </row>
        <row r="80">
          <cell r="A80" t="str">
            <v>HenkelKGAA</v>
          </cell>
          <cell r="F80" t="str">
            <v>DE0006048432</v>
          </cell>
        </row>
        <row r="81">
          <cell r="A81" t="str">
            <v>HypoVereinsbank</v>
          </cell>
          <cell r="F81" t="str">
            <v>DE0008022005</v>
          </cell>
        </row>
        <row r="82">
          <cell r="A82" t="str">
            <v>Infineon</v>
          </cell>
          <cell r="F82" t="str">
            <v>DE0006231004</v>
          </cell>
        </row>
        <row r="83">
          <cell r="A83" t="str">
            <v>Linde</v>
          </cell>
          <cell r="F83" t="str">
            <v>DE0006483001</v>
          </cell>
        </row>
        <row r="84">
          <cell r="A84" t="str">
            <v>Lufthansa</v>
          </cell>
          <cell r="F84" t="str">
            <v>DE0008232125</v>
          </cell>
        </row>
        <row r="85">
          <cell r="A85" t="str">
            <v>MAN</v>
          </cell>
          <cell r="F85" t="str">
            <v>DE0005937007</v>
          </cell>
        </row>
        <row r="86">
          <cell r="A86" t="str">
            <v>MetroAG</v>
          </cell>
          <cell r="F86" t="str">
            <v>DE0007257503</v>
          </cell>
        </row>
        <row r="87">
          <cell r="A87" t="str">
            <v>MunchenerRueck</v>
          </cell>
          <cell r="F87" t="str">
            <v>DE0008430026</v>
          </cell>
        </row>
        <row r="88">
          <cell r="A88" t="str">
            <v>RWE</v>
          </cell>
          <cell r="F88" t="str">
            <v>DE0007037129</v>
          </cell>
        </row>
        <row r="89">
          <cell r="A89" t="str">
            <v>Schering</v>
          </cell>
          <cell r="F89" t="str">
            <v>DE0007172009</v>
          </cell>
        </row>
        <row r="90">
          <cell r="A90" t="str">
            <v>ThyssenKrupp</v>
          </cell>
          <cell r="F90" t="str">
            <v>DE0007500001</v>
          </cell>
        </row>
        <row r="91">
          <cell r="A91" t="str">
            <v>TUI</v>
          </cell>
          <cell r="F91" t="str">
            <v>DE000TUAG000</v>
          </cell>
        </row>
        <row r="92">
          <cell r="A92" t="str">
            <v>Volkswagen</v>
          </cell>
          <cell r="F92" t="str">
            <v>DE0007664005</v>
          </cell>
        </row>
        <row r="93">
          <cell r="A93" t="str">
            <v>MNX</v>
          </cell>
          <cell r="F93" t="str">
            <v>N/A</v>
          </cell>
        </row>
        <row r="94">
          <cell r="A94" t="str">
            <v>S&amp;P500Indexoptions</v>
          </cell>
          <cell r="F94" t="str">
            <v>N/A</v>
          </cell>
        </row>
        <row r="95">
          <cell r="A95" t="str">
            <v>DJESAutomobiles</v>
          </cell>
          <cell r="F95" t="str">
            <v>EU0009658301</v>
          </cell>
        </row>
        <row r="96">
          <cell r="A96" t="str">
            <v>DJESBanks</v>
          </cell>
          <cell r="F96" t="str">
            <v>EU0009658426</v>
          </cell>
        </row>
        <row r="97">
          <cell r="A97" t="str">
            <v>DJESOil&amp;gas</v>
          </cell>
          <cell r="F97" t="str">
            <v>EU0009658400</v>
          </cell>
        </row>
        <row r="98">
          <cell r="A98" t="str">
            <v>DJESFinancials</v>
          </cell>
          <cell r="F98" t="str">
            <v>EU0009658467</v>
          </cell>
        </row>
        <row r="99">
          <cell r="A99" t="str">
            <v>DJESHealthcare</v>
          </cell>
          <cell r="F99" t="str">
            <v>EU0009658343</v>
          </cell>
        </row>
        <row r="100">
          <cell r="A100" t="str">
            <v>DJESInsurance</v>
          </cell>
          <cell r="F100" t="str">
            <v>EU0009658442</v>
          </cell>
        </row>
        <row r="101">
          <cell r="A101" t="str">
            <v>DJESMedia</v>
          </cell>
          <cell r="F101" t="str">
            <v>EU0009658269</v>
          </cell>
        </row>
        <row r="102">
          <cell r="A102" t="str">
            <v>DJESTechnology</v>
          </cell>
          <cell r="F102" t="str">
            <v>EU0009658541</v>
          </cell>
        </row>
        <row r="103">
          <cell r="A103" t="str">
            <v>DJESTelecom</v>
          </cell>
          <cell r="F103" t="str">
            <v>EU0009658566</v>
          </cell>
        </row>
        <row r="104">
          <cell r="A104" t="str">
            <v>DJEStoxx50</v>
          </cell>
          <cell r="F104" t="str">
            <v>EU0009658145</v>
          </cell>
        </row>
        <row r="105">
          <cell r="A105" t="str">
            <v>DJESUtilities</v>
          </cell>
          <cell r="F105" t="str">
            <v>EU0009658582</v>
          </cell>
        </row>
        <row r="106">
          <cell r="A106" t="str">
            <v>DJStoxx50</v>
          </cell>
          <cell r="F106" t="str">
            <v>EU0009658160</v>
          </cell>
        </row>
        <row r="107">
          <cell r="A107" t="str">
            <v>DowJonesItalyTitans30</v>
          </cell>
          <cell r="F107" t="str">
            <v>XC0005303174</v>
          </cell>
        </row>
        <row r="108">
          <cell r="A108" t="str">
            <v>SX4E</v>
          </cell>
          <cell r="F108" t="str">
            <v>EU0009658228</v>
          </cell>
        </row>
        <row r="109">
          <cell r="A109" t="str">
            <v>SX3E</v>
          </cell>
          <cell r="F109" t="str">
            <v>EU0009658368</v>
          </cell>
        </row>
        <row r="110">
          <cell r="A110" t="str">
            <v>SXNE</v>
          </cell>
          <cell r="F110" t="str">
            <v>EU0009658525</v>
          </cell>
        </row>
        <row r="111">
          <cell r="A111" t="str">
            <v>DJGTE</v>
          </cell>
          <cell r="F111" t="str">
            <v>XC0006606526</v>
          </cell>
        </row>
        <row r="112">
          <cell r="A112" t="str">
            <v>FortisAGENXBE</v>
          </cell>
          <cell r="F112" t="str">
            <v>BE0003801181</v>
          </cell>
        </row>
        <row r="113">
          <cell r="A113" t="str">
            <v>Allianz</v>
          </cell>
          <cell r="F113" t="str">
            <v>DE0008404005</v>
          </cell>
        </row>
        <row r="114">
          <cell r="A114" t="str">
            <v>BASF</v>
          </cell>
          <cell r="F114" t="str">
            <v>DE0005151005</v>
          </cell>
        </row>
        <row r="115">
          <cell r="A115" t="str">
            <v>DaimlerChrysler</v>
          </cell>
          <cell r="F115" t="str">
            <v>DE0007100000</v>
          </cell>
        </row>
        <row r="116">
          <cell r="A116" t="str">
            <v>DeutscheBank</v>
          </cell>
          <cell r="F116" t="str">
            <v>DE0005140008</v>
          </cell>
        </row>
        <row r="117">
          <cell r="A117" t="str">
            <v>DeutscheTelekom</v>
          </cell>
          <cell r="F117" t="str">
            <v>DE0005557508</v>
          </cell>
        </row>
        <row r="118">
          <cell r="A118" t="str">
            <v>E.ON</v>
          </cell>
          <cell r="F118" t="str">
            <v>DE0007614406</v>
          </cell>
        </row>
        <row r="119">
          <cell r="A119" t="str">
            <v>SAP</v>
          </cell>
          <cell r="F119" t="str">
            <v>DE0007164600</v>
          </cell>
        </row>
        <row r="120">
          <cell r="A120" t="str">
            <v>Siemens</v>
          </cell>
          <cell r="F120" t="str">
            <v>DE0007236101</v>
          </cell>
        </row>
        <row r="121">
          <cell r="A121" t="str">
            <v>ABNAMRO</v>
          </cell>
          <cell r="F121" t="str">
            <v>NL0000301109</v>
          </cell>
        </row>
        <row r="122">
          <cell r="A122" t="str">
            <v>ABNAMROEurex</v>
          </cell>
          <cell r="F122" t="str">
            <v>NL0000301109</v>
          </cell>
        </row>
        <row r="123">
          <cell r="A123" t="str">
            <v>ING</v>
          </cell>
          <cell r="F123" t="str">
            <v>NL0000303600</v>
          </cell>
        </row>
        <row r="124">
          <cell r="A124" t="str">
            <v>INGEurex</v>
          </cell>
          <cell r="F124" t="str">
            <v>NL0000303600</v>
          </cell>
        </row>
        <row r="125">
          <cell r="A125" t="str">
            <v>Philips</v>
          </cell>
          <cell r="F125" t="str">
            <v>NL0000009538</v>
          </cell>
        </row>
        <row r="126">
          <cell r="A126" t="str">
            <v>PhilipsEurex</v>
          </cell>
          <cell r="F126" t="str">
            <v>NL0000009538</v>
          </cell>
        </row>
        <row r="127">
          <cell r="A127" t="str">
            <v>Unilever</v>
          </cell>
          <cell r="F127" t="str">
            <v>NL0000009348</v>
          </cell>
        </row>
        <row r="128">
          <cell r="A128" t="str">
            <v>UnileverEurex</v>
          </cell>
          <cell r="F128" t="str">
            <v>NL0000009348</v>
          </cell>
        </row>
        <row r="129">
          <cell r="A129" t="str">
            <v>AXA</v>
          </cell>
          <cell r="F129" t="str">
            <v>FR0000120628</v>
          </cell>
        </row>
        <row r="130">
          <cell r="A130" t="str">
            <v>AXAEurex</v>
          </cell>
          <cell r="F130" t="str">
            <v>FR0000120628</v>
          </cell>
        </row>
        <row r="131">
          <cell r="A131" t="str">
            <v>BNPParibas</v>
          </cell>
          <cell r="F131" t="str">
            <v>FR0000131104</v>
          </cell>
        </row>
        <row r="132">
          <cell r="A132" t="str">
            <v>BNPParibasEurex</v>
          </cell>
          <cell r="F132" t="str">
            <v>FR0000131104</v>
          </cell>
        </row>
        <row r="133">
          <cell r="A133" t="str">
            <v>Carrefour</v>
          </cell>
          <cell r="F133" t="str">
            <v>FR0000120172</v>
          </cell>
        </row>
        <row r="134">
          <cell r="A134" t="str">
            <v>CarrefourEurex</v>
          </cell>
          <cell r="F134" t="str">
            <v>FR0000120172</v>
          </cell>
        </row>
        <row r="135">
          <cell r="A135" t="str">
            <v>Loreal</v>
          </cell>
          <cell r="F135" t="str">
            <v>FR0000120321</v>
          </cell>
        </row>
        <row r="136">
          <cell r="A136" t="str">
            <v>LorealEurex</v>
          </cell>
          <cell r="F136" t="str">
            <v>FR0000120321</v>
          </cell>
        </row>
        <row r="137">
          <cell r="A137" t="str">
            <v>SocieteGenerale</v>
          </cell>
          <cell r="F137" t="str">
            <v>FR0000130809</v>
          </cell>
        </row>
        <row r="138">
          <cell r="A138" t="str">
            <v>SocieteGeneraleEurex</v>
          </cell>
          <cell r="F138" t="str">
            <v>FR0000130809</v>
          </cell>
        </row>
        <row r="139">
          <cell r="A139" t="str">
            <v>SuezLyonnaise</v>
          </cell>
          <cell r="F139" t="str">
            <v>FR0000120529</v>
          </cell>
        </row>
        <row r="140">
          <cell r="A140" t="str">
            <v>SuezLyonnaiseEurex</v>
          </cell>
          <cell r="F140" t="str">
            <v>FR0000120529</v>
          </cell>
        </row>
        <row r="141">
          <cell r="A141" t="str">
            <v>Total</v>
          </cell>
          <cell r="F141" t="str">
            <v>FR0000120271</v>
          </cell>
        </row>
        <row r="142">
          <cell r="A142" t="str">
            <v>TotalEurex</v>
          </cell>
          <cell r="F142" t="str">
            <v>FR0000120271</v>
          </cell>
        </row>
        <row r="143">
          <cell r="A143" t="str">
            <v>Eni</v>
          </cell>
          <cell r="F143" t="str">
            <v>IT0003132476</v>
          </cell>
        </row>
        <row r="144">
          <cell r="A144" t="str">
            <v>Generali</v>
          </cell>
          <cell r="F144" t="str">
            <v>IT0000062072</v>
          </cell>
        </row>
        <row r="145">
          <cell r="A145" t="str">
            <v>GeneraliEurex</v>
          </cell>
          <cell r="F145" t="str">
            <v>IT0000062072</v>
          </cell>
        </row>
        <row r="146">
          <cell r="A146" t="str">
            <v>TelecomItalia</v>
          </cell>
          <cell r="F146" t="str">
            <v>IT0003497168</v>
          </cell>
        </row>
        <row r="147">
          <cell r="A147" t="str">
            <v>TelecomItaliaEurex</v>
          </cell>
          <cell r="F147" t="str">
            <v>IT0003497168</v>
          </cell>
        </row>
        <row r="148">
          <cell r="A148" t="str">
            <v>Ericsson</v>
          </cell>
          <cell r="F148" t="str">
            <v>SE0000108656</v>
          </cell>
        </row>
        <row r="149">
          <cell r="A149" t="str">
            <v>NOK1V</v>
          </cell>
          <cell r="F149" t="str">
            <v>FI0009000681</v>
          </cell>
        </row>
        <row r="150">
          <cell r="A150" t="str">
            <v>Nokia</v>
          </cell>
          <cell r="F150" t="str">
            <v>SE0000539942</v>
          </cell>
        </row>
        <row r="151">
          <cell r="A151" t="str">
            <v>BancoBilbaoVizcayaArgentaria</v>
          </cell>
          <cell r="F151" t="str">
            <v>ES0113211835</v>
          </cell>
        </row>
        <row r="152">
          <cell r="A152" t="str">
            <v>BSCH</v>
          </cell>
          <cell r="F152" t="str">
            <v>ES0113900J37</v>
          </cell>
        </row>
        <row r="153">
          <cell r="A153" t="str">
            <v>Telefonica</v>
          </cell>
          <cell r="F153" t="str">
            <v>ES0178430E18</v>
          </cell>
        </row>
        <row r="154">
          <cell r="A154" t="str">
            <v>CreditSuisseGroup</v>
          </cell>
          <cell r="F154" t="str">
            <v>CH0012138530</v>
          </cell>
        </row>
        <row r="155">
          <cell r="A155" t="str">
            <v>Nestle</v>
          </cell>
          <cell r="F155" t="str">
            <v>CH0012056047</v>
          </cell>
        </row>
        <row r="156">
          <cell r="A156" t="str">
            <v>Novartis</v>
          </cell>
          <cell r="F156" t="str">
            <v>CH0012005267</v>
          </cell>
        </row>
        <row r="157">
          <cell r="A157" t="str">
            <v>RocheGroup</v>
          </cell>
          <cell r="F157" t="str">
            <v>CH0012032048</v>
          </cell>
        </row>
        <row r="158">
          <cell r="A158" t="str">
            <v>SwissRe</v>
          </cell>
          <cell r="F158" t="str">
            <v>CH0012332372</v>
          </cell>
        </row>
        <row r="159">
          <cell r="A159" t="str">
            <v>UBS</v>
          </cell>
          <cell r="F159" t="str">
            <v>CH0012032030</v>
          </cell>
        </row>
        <row r="160">
          <cell r="A160" t="str">
            <v>AngloAmerican</v>
          </cell>
          <cell r="F160" t="str">
            <v>GB0004901517</v>
          </cell>
        </row>
        <row r="161">
          <cell r="A161" t="str">
            <v>AstraZenecaUK</v>
          </cell>
          <cell r="F161" t="str">
            <v>GB0009895292</v>
          </cell>
        </row>
        <row r="162">
          <cell r="A162" t="str">
            <v>Aviva</v>
          </cell>
          <cell r="F162" t="str">
            <v>GB0002162385</v>
          </cell>
        </row>
        <row r="163">
          <cell r="A163" t="str">
            <v>BarclaysBank</v>
          </cell>
          <cell r="F163" t="str">
            <v>GB0031348658</v>
          </cell>
        </row>
        <row r="164">
          <cell r="A164" t="str">
            <v>BP</v>
          </cell>
          <cell r="F164" t="str">
            <v>GB0007980591</v>
          </cell>
        </row>
        <row r="165">
          <cell r="A165" t="str">
            <v>BTGroup</v>
          </cell>
          <cell r="F165" t="str">
            <v>GB0030913577</v>
          </cell>
        </row>
        <row r="166">
          <cell r="A166" t="str">
            <v>Diageo</v>
          </cell>
          <cell r="F166" t="str">
            <v>GB0002374006</v>
          </cell>
        </row>
        <row r="167">
          <cell r="A167" t="str">
            <v>GlaxoSK</v>
          </cell>
          <cell r="F167" t="str">
            <v>GB0009252882</v>
          </cell>
        </row>
        <row r="168">
          <cell r="A168" t="str">
            <v>HBOS</v>
          </cell>
          <cell r="F168" t="str">
            <v>GB0030587504</v>
          </cell>
        </row>
        <row r="169">
          <cell r="A169" t="str">
            <v>HSBCHoldings</v>
          </cell>
          <cell r="F169" t="str">
            <v>GB0005405286</v>
          </cell>
        </row>
        <row r="170">
          <cell r="A170" t="str">
            <v>LloydsBank</v>
          </cell>
          <cell r="F170" t="str">
            <v>GB0008706128</v>
          </cell>
        </row>
        <row r="171">
          <cell r="A171" t="str">
            <v>RBS</v>
          </cell>
          <cell r="F171" t="str">
            <v>GB0007547838</v>
          </cell>
        </row>
        <row r="172">
          <cell r="A172" t="str">
            <v>RoyalDShellLonA</v>
          </cell>
          <cell r="F172" t="str">
            <v>GB00B03MLX29</v>
          </cell>
        </row>
        <row r="173">
          <cell r="A173" t="str">
            <v>RoyalDShellLonB</v>
          </cell>
          <cell r="F173" t="str">
            <v>GB00B03MM408</v>
          </cell>
        </row>
        <row r="174">
          <cell r="A174" t="str">
            <v>Tesco</v>
          </cell>
          <cell r="F174" t="str">
            <v>GB0008847096</v>
          </cell>
        </row>
        <row r="175">
          <cell r="A175" t="str">
            <v>VodafoneGroup</v>
          </cell>
          <cell r="F175" t="str">
            <v>GB0007192106</v>
          </cell>
        </row>
        <row r="176">
          <cell r="A176" t="str">
            <v>Aegon</v>
          </cell>
          <cell r="F176" t="str">
            <v>NL0000301760</v>
          </cell>
        </row>
        <row r="177">
          <cell r="A177" t="str">
            <v>AegonEurex</v>
          </cell>
          <cell r="F177" t="str">
            <v>NL0000301760</v>
          </cell>
        </row>
        <row r="178">
          <cell r="A178" t="str">
            <v>AholdEurex</v>
          </cell>
          <cell r="F178" t="str">
            <v>NL0000331817</v>
          </cell>
        </row>
        <row r="179">
          <cell r="A179" t="str">
            <v>Ahold</v>
          </cell>
          <cell r="F179" t="str">
            <v>NL0000331817</v>
          </cell>
        </row>
        <row r="180">
          <cell r="A180" t="str">
            <v>AkzoNobel</v>
          </cell>
          <cell r="F180" t="str">
            <v>NL0000009132</v>
          </cell>
        </row>
        <row r="181">
          <cell r="A181" t="str">
            <v>AkzoNobelEurex</v>
          </cell>
          <cell r="F181" t="str">
            <v>NL0000009132</v>
          </cell>
        </row>
        <row r="182">
          <cell r="A182" t="str">
            <v>ASMLithography</v>
          </cell>
          <cell r="F182" t="str">
            <v>NL0000334365</v>
          </cell>
        </row>
        <row r="183">
          <cell r="A183" t="str">
            <v>ASMLithographyEurex</v>
          </cell>
          <cell r="F183" t="str">
            <v>NL0000334365</v>
          </cell>
        </row>
        <row r="184">
          <cell r="A184" t="str">
            <v>Buhrmann</v>
          </cell>
          <cell r="F184" t="str">
            <v>NL0000343135</v>
          </cell>
        </row>
        <row r="185">
          <cell r="A185" t="str">
            <v>BuhrmannEurex</v>
          </cell>
          <cell r="F185" t="str">
            <v>NL0000343135</v>
          </cell>
        </row>
        <row r="186">
          <cell r="A186" t="str">
            <v>Corio</v>
          </cell>
          <cell r="F186" t="str">
            <v>NL0000288967</v>
          </cell>
        </row>
        <row r="187">
          <cell r="A187" t="str">
            <v>CSM</v>
          </cell>
          <cell r="F187" t="str">
            <v>NL0000344265</v>
          </cell>
        </row>
        <row r="188">
          <cell r="A188" t="str">
            <v>DrakaH</v>
          </cell>
          <cell r="F188" t="str">
            <v>NL0000347813</v>
          </cell>
        </row>
        <row r="189">
          <cell r="A189" t="str">
            <v>DSM</v>
          </cell>
          <cell r="F189" t="str">
            <v>NL0000009819</v>
          </cell>
        </row>
        <row r="190">
          <cell r="A190" t="str">
            <v>DSMEurex</v>
          </cell>
          <cell r="F190" t="str">
            <v>NL0000009819</v>
          </cell>
        </row>
        <row r="191">
          <cell r="A191" t="str">
            <v>Elsevier</v>
          </cell>
          <cell r="F191" t="str">
            <v>NL0000349488</v>
          </cell>
        </row>
        <row r="192">
          <cell r="A192" t="str">
            <v>ElsevierEurex</v>
          </cell>
          <cell r="F192" t="str">
            <v>NL0000349488</v>
          </cell>
        </row>
        <row r="193">
          <cell r="A193" t="str">
            <v>FortisENXNL</v>
          </cell>
          <cell r="F193" t="str">
            <v>BE0003801181</v>
          </cell>
        </row>
        <row r="194">
          <cell r="A194" t="str">
            <v>FortisEurex</v>
          </cell>
          <cell r="F194" t="str">
            <v>BE0003801181</v>
          </cell>
        </row>
        <row r="195">
          <cell r="A195" t="str">
            <v>Fugro</v>
          </cell>
          <cell r="F195" t="str">
            <v>NL0000352565</v>
          </cell>
        </row>
        <row r="196">
          <cell r="A196" t="str">
            <v>Getronics</v>
          </cell>
          <cell r="F196" t="str">
            <v>NL0000355915</v>
          </cell>
        </row>
        <row r="197">
          <cell r="A197" t="str">
            <v>GetronicsEurex</v>
          </cell>
          <cell r="F197" t="str">
            <v>NL0000355915</v>
          </cell>
        </row>
        <row r="198">
          <cell r="A198" t="str">
            <v>Hagemeyer</v>
          </cell>
          <cell r="F198" t="str">
            <v>NL0000355477</v>
          </cell>
        </row>
        <row r="199">
          <cell r="A199" t="str">
            <v>HagemeyerEurex</v>
          </cell>
          <cell r="F199" t="str">
            <v>NL0000355477</v>
          </cell>
        </row>
        <row r="200">
          <cell r="A200" t="str">
            <v>Heineken</v>
          </cell>
          <cell r="F200" t="str">
            <v>NL0000009165</v>
          </cell>
        </row>
        <row r="201">
          <cell r="A201" t="str">
            <v>HeinekenEurex</v>
          </cell>
          <cell r="F201" t="str">
            <v>NL0000009165</v>
          </cell>
        </row>
        <row r="202">
          <cell r="A202" t="str">
            <v>HeinekenHolding</v>
          </cell>
          <cell r="F202" t="str">
            <v>NL0000008977</v>
          </cell>
        </row>
        <row r="203">
          <cell r="A203" t="str">
            <v>KPN</v>
          </cell>
          <cell r="F203" t="str">
            <v>NL0000009082</v>
          </cell>
        </row>
        <row r="204">
          <cell r="A204" t="str">
            <v>KPNEurex</v>
          </cell>
          <cell r="F204" t="str">
            <v>NL0000009082</v>
          </cell>
        </row>
        <row r="205">
          <cell r="A205" t="str">
            <v>Laurus</v>
          </cell>
          <cell r="F205" t="str">
            <v>NL0000340776</v>
          </cell>
        </row>
        <row r="206">
          <cell r="A206" t="str">
            <v>Numico</v>
          </cell>
          <cell r="F206" t="str">
            <v>NL0000375616</v>
          </cell>
        </row>
        <row r="207">
          <cell r="A207" t="str">
            <v>NumicoEurex</v>
          </cell>
          <cell r="F207" t="str">
            <v>NL0000375616</v>
          </cell>
        </row>
        <row r="208">
          <cell r="A208" t="str">
            <v>Nutreco</v>
          </cell>
          <cell r="F208" t="str">
            <v>NL0000375400</v>
          </cell>
        </row>
        <row r="209">
          <cell r="A209" t="str">
            <v>OCE</v>
          </cell>
          <cell r="F209" t="str">
            <v>NL0000354934</v>
          </cell>
        </row>
        <row r="210">
          <cell r="A210" t="str">
            <v>Ordina</v>
          </cell>
          <cell r="F210" t="str">
            <v>NL0000440584</v>
          </cell>
        </row>
        <row r="211">
          <cell r="A211" t="str">
            <v>PoNed</v>
          </cell>
          <cell r="F211" t="str">
            <v>NL0000009983</v>
          </cell>
        </row>
        <row r="212">
          <cell r="A212" t="str">
            <v>PoNedEurex</v>
          </cell>
          <cell r="F212" t="str">
            <v>NL0000009983</v>
          </cell>
        </row>
        <row r="213">
          <cell r="A213" t="str">
            <v>RandstadHold</v>
          </cell>
          <cell r="F213" t="str">
            <v>NL0000379121</v>
          </cell>
        </row>
        <row r="214">
          <cell r="A214" t="str">
            <v>RodamcoEurope</v>
          </cell>
          <cell r="F214" t="str">
            <v>NL0000289320</v>
          </cell>
        </row>
        <row r="215">
          <cell r="A215" t="str">
            <v>RoyalDutchShellA</v>
          </cell>
          <cell r="F215" t="str">
            <v>GB00B03MLX29</v>
          </cell>
        </row>
        <row r="216">
          <cell r="A216" t="str">
            <v>RoyalDutchShellAEurex</v>
          </cell>
          <cell r="F216" t="str">
            <v>GB00B03MLX29</v>
          </cell>
        </row>
        <row r="217">
          <cell r="A217" t="str">
            <v>RoyalDutchShellB</v>
          </cell>
          <cell r="F217" t="str">
            <v>GB00B03MM408</v>
          </cell>
        </row>
        <row r="218">
          <cell r="A218" t="str">
            <v>SBMOffshore</v>
          </cell>
          <cell r="F218" t="str">
            <v>NL0000360600</v>
          </cell>
        </row>
        <row r="219">
          <cell r="A219" t="str">
            <v>SBMOffshoreEurex</v>
          </cell>
          <cell r="F219" t="str">
            <v>NL0000360600</v>
          </cell>
        </row>
        <row r="220">
          <cell r="A220" t="str">
            <v>Stork</v>
          </cell>
          <cell r="F220" t="str">
            <v>NL0000390664</v>
          </cell>
        </row>
        <row r="221">
          <cell r="A221" t="str">
            <v>TNT</v>
          </cell>
          <cell r="F221" t="str">
            <v>NL0000009066</v>
          </cell>
        </row>
        <row r="222">
          <cell r="A222" t="str">
            <v>TNTEurex</v>
          </cell>
          <cell r="F222" t="str">
            <v>NL0000009066</v>
          </cell>
        </row>
        <row r="223">
          <cell r="A223" t="str">
            <v>Tomtom</v>
          </cell>
          <cell r="F223" t="str">
            <v>NL0000387058</v>
          </cell>
        </row>
        <row r="224">
          <cell r="A224" t="str">
            <v>VanderMoolen</v>
          </cell>
          <cell r="F224" t="str">
            <v>NL0000370179</v>
          </cell>
        </row>
        <row r="225">
          <cell r="A225" t="str">
            <v>VanderMoolenEurex</v>
          </cell>
          <cell r="F225" t="str">
            <v>NL0000370179</v>
          </cell>
        </row>
        <row r="226">
          <cell r="A226" t="str">
            <v>Vedior</v>
          </cell>
          <cell r="F226" t="str">
            <v>NL0000390854</v>
          </cell>
        </row>
        <row r="227">
          <cell r="A227" t="str">
            <v>VediorEurex</v>
          </cell>
          <cell r="F227" t="str">
            <v>NL0000390854</v>
          </cell>
        </row>
        <row r="228">
          <cell r="A228" t="str">
            <v>Wereldhave</v>
          </cell>
          <cell r="F228" t="str">
            <v>NL0000289213</v>
          </cell>
        </row>
        <row r="229">
          <cell r="A229" t="str">
            <v>Versatel</v>
          </cell>
          <cell r="F229" t="str">
            <v>NL0000391266</v>
          </cell>
        </row>
        <row r="230">
          <cell r="A230" t="str">
            <v>VersatelEurex</v>
          </cell>
          <cell r="F230" t="str">
            <v>NL0000391266</v>
          </cell>
        </row>
        <row r="231">
          <cell r="A231" t="str">
            <v>VNU</v>
          </cell>
          <cell r="F231" t="str">
            <v>NL0000389872</v>
          </cell>
        </row>
        <row r="232">
          <cell r="A232" t="str">
            <v>VNUEurex</v>
          </cell>
          <cell r="F232" t="str">
            <v>NL0000389872</v>
          </cell>
        </row>
        <row r="233">
          <cell r="A233" t="str">
            <v>WoltersKluwer</v>
          </cell>
          <cell r="F233" t="str">
            <v>NL0000395887</v>
          </cell>
        </row>
        <row r="234">
          <cell r="A234" t="str">
            <v>WoltersKluwerEurex</v>
          </cell>
          <cell r="F234" t="str">
            <v>NL0000395887</v>
          </cell>
        </row>
        <row r="235">
          <cell r="A235" t="str">
            <v>KPNQwest</v>
          </cell>
          <cell r="F235" t="str">
            <v>NL0000364925</v>
          </cell>
        </row>
        <row r="236">
          <cell r="A236" t="str">
            <v>RobecoNV</v>
          </cell>
          <cell r="F236" t="str">
            <v>NL0000289783</v>
          </cell>
        </row>
        <row r="237">
          <cell r="A237" t="str">
            <v>EuroBobl</v>
          </cell>
          <cell r="F237" t="str">
            <v>DE0009652651</v>
          </cell>
        </row>
        <row r="238">
          <cell r="A238" t="str">
            <v>EuroBund</v>
          </cell>
          <cell r="F238" t="str">
            <v>DE0009652644</v>
          </cell>
        </row>
        <row r="239">
          <cell r="A239" t="str">
            <v>Accor</v>
          </cell>
          <cell r="F239" t="str">
            <v>FR0000120404</v>
          </cell>
        </row>
        <row r="240">
          <cell r="A240" t="str">
            <v>AccorEurex</v>
          </cell>
          <cell r="F240" t="str">
            <v>FR0000120404</v>
          </cell>
        </row>
        <row r="241">
          <cell r="A241" t="str">
            <v>AGF</v>
          </cell>
          <cell r="F241" t="str">
            <v>FR0000125924</v>
          </cell>
        </row>
        <row r="242">
          <cell r="A242" t="str">
            <v>AGFEurex</v>
          </cell>
          <cell r="F242" t="str">
            <v>FR0000125924</v>
          </cell>
        </row>
        <row r="243">
          <cell r="A243" t="str">
            <v>AirFrance</v>
          </cell>
          <cell r="F243" t="str">
            <v>FR0000031122</v>
          </cell>
        </row>
        <row r="244">
          <cell r="A244" t="str">
            <v>AirFranceEurex</v>
          </cell>
          <cell r="F244" t="str">
            <v>FR0000031122</v>
          </cell>
        </row>
        <row r="245">
          <cell r="A245" t="str">
            <v>AirLiquide</v>
          </cell>
          <cell r="F245" t="str">
            <v>FR0000120073</v>
          </cell>
        </row>
        <row r="246">
          <cell r="A246" t="str">
            <v>AirLiquideEurex</v>
          </cell>
          <cell r="F246" t="str">
            <v>FR0000120073</v>
          </cell>
        </row>
        <row r="247">
          <cell r="A247" t="str">
            <v>Alcatel</v>
          </cell>
          <cell r="F247" t="str">
            <v>FR0000130007</v>
          </cell>
        </row>
        <row r="248">
          <cell r="A248" t="str">
            <v>AlcatelEurex</v>
          </cell>
          <cell r="F248" t="str">
            <v>FR0000130007</v>
          </cell>
        </row>
        <row r="249">
          <cell r="A249" t="str">
            <v>Alstom</v>
          </cell>
          <cell r="F249" t="str">
            <v>FR0000120198</v>
          </cell>
        </row>
        <row r="250">
          <cell r="A250" t="str">
            <v>Arcelor</v>
          </cell>
          <cell r="F250" t="str">
            <v>LU0140205948</v>
          </cell>
        </row>
        <row r="251">
          <cell r="A251" t="str">
            <v>AtosOrigin</v>
          </cell>
          <cell r="F251" t="str">
            <v>FR0000051732</v>
          </cell>
        </row>
        <row r="252">
          <cell r="A252" t="str">
            <v>Autoroutes</v>
          </cell>
          <cell r="F252" t="str">
            <v>FR0005512555</v>
          </cell>
        </row>
        <row r="253">
          <cell r="A253" t="str">
            <v>Aventis</v>
          </cell>
          <cell r="F253" t="str">
            <v>FR0000130460</v>
          </cell>
        </row>
        <row r="254">
          <cell r="A254" t="str">
            <v>AventisEurex</v>
          </cell>
          <cell r="F254" t="str">
            <v>FR0000130460</v>
          </cell>
        </row>
        <row r="255">
          <cell r="A255" t="str">
            <v>Bouygues</v>
          </cell>
          <cell r="F255" t="str">
            <v>FR0000120503</v>
          </cell>
        </row>
        <row r="256">
          <cell r="A256" t="str">
            <v>BouyguesEurex</v>
          </cell>
          <cell r="F256" t="str">
            <v>FR0000120503</v>
          </cell>
        </row>
        <row r="257">
          <cell r="A257" t="str">
            <v>CAPGeminiENXFR</v>
          </cell>
          <cell r="F257" t="str">
            <v>FR0000125338</v>
          </cell>
        </row>
        <row r="258">
          <cell r="A258" t="str">
            <v>CAPGeminiEurex</v>
          </cell>
          <cell r="F258" t="str">
            <v>FR0000125338</v>
          </cell>
        </row>
        <row r="259">
          <cell r="A259" t="str">
            <v>CasinoGuichard</v>
          </cell>
          <cell r="F259" t="str">
            <v>FR0000125585</v>
          </cell>
        </row>
        <row r="260">
          <cell r="A260" t="str">
            <v>CasinoGuichardEurex</v>
          </cell>
          <cell r="F260" t="str">
            <v>FR0000125585</v>
          </cell>
        </row>
        <row r="261">
          <cell r="A261" t="str">
            <v>ChristianDior</v>
          </cell>
          <cell r="F261" t="str">
            <v>FR0000130403</v>
          </cell>
        </row>
        <row r="262">
          <cell r="A262" t="str">
            <v>Clarins</v>
          </cell>
          <cell r="F262" t="str">
            <v>FR0000130296</v>
          </cell>
        </row>
        <row r="263">
          <cell r="A263" t="str">
            <v>CNPAssurances</v>
          </cell>
          <cell r="F263" t="str">
            <v>FR0000120222</v>
          </cell>
        </row>
        <row r="264">
          <cell r="A264" t="str">
            <v>CreditAgricole</v>
          </cell>
          <cell r="F264" t="str">
            <v>FR0000045072</v>
          </cell>
        </row>
        <row r="265">
          <cell r="A265" t="str">
            <v>CreditAgricoleEurex</v>
          </cell>
          <cell r="F265" t="str">
            <v>FR0000045072</v>
          </cell>
        </row>
        <row r="266">
          <cell r="A266" t="str">
            <v>Danone</v>
          </cell>
          <cell r="F266" t="str">
            <v>FR0000120644</v>
          </cell>
        </row>
        <row r="267">
          <cell r="A267" t="str">
            <v>DanoneEurex</v>
          </cell>
          <cell r="F267" t="str">
            <v>FR0000120644</v>
          </cell>
        </row>
        <row r="268">
          <cell r="A268" t="str">
            <v>DassaultSystems</v>
          </cell>
          <cell r="F268" t="str">
            <v>FR0000130650</v>
          </cell>
        </row>
        <row r="269">
          <cell r="A269" t="str">
            <v>EADS</v>
          </cell>
          <cell r="F269" t="str">
            <v>NL0000235190</v>
          </cell>
        </row>
        <row r="270">
          <cell r="A270" t="str">
            <v>EADSEurex</v>
          </cell>
          <cell r="F270" t="str">
            <v>NL0000235190</v>
          </cell>
        </row>
        <row r="271">
          <cell r="A271" t="str">
            <v>EssilorInternational</v>
          </cell>
          <cell r="F271" t="str">
            <v>FR0000121667</v>
          </cell>
        </row>
        <row r="272">
          <cell r="A272" t="str">
            <v>EuroDisney</v>
          </cell>
          <cell r="F272" t="str">
            <v>FR0000125874</v>
          </cell>
        </row>
        <row r="273">
          <cell r="A273" t="str">
            <v>Eurotunnel</v>
          </cell>
          <cell r="F273" t="str">
            <v>FR0000125379</v>
          </cell>
        </row>
        <row r="274">
          <cell r="A274" t="str">
            <v>FranceTelecom</v>
          </cell>
          <cell r="F274" t="str">
            <v>FR0000133308</v>
          </cell>
        </row>
        <row r="275">
          <cell r="A275" t="str">
            <v>FranceTelecomEurex</v>
          </cell>
          <cell r="F275" t="str">
            <v>FR0000133308</v>
          </cell>
        </row>
        <row r="276">
          <cell r="A276" t="str">
            <v>HavasAdvertising</v>
          </cell>
          <cell r="F276" t="str">
            <v>FR0000121881</v>
          </cell>
        </row>
        <row r="277">
          <cell r="A277" t="str">
            <v>InfogramesEntertainment</v>
          </cell>
          <cell r="F277" t="str">
            <v>FR0000052573</v>
          </cell>
        </row>
        <row r="278">
          <cell r="A278" t="str">
            <v>Lafarge</v>
          </cell>
          <cell r="F278" t="str">
            <v>FR0000120537</v>
          </cell>
        </row>
        <row r="279">
          <cell r="A279" t="str">
            <v>LafargeEurex</v>
          </cell>
          <cell r="F279" t="str">
            <v>FR0000120537</v>
          </cell>
        </row>
        <row r="280">
          <cell r="A280" t="str">
            <v>Lagardere</v>
          </cell>
          <cell r="F280" t="str">
            <v>FR0000130213</v>
          </cell>
        </row>
        <row r="281">
          <cell r="A281" t="str">
            <v>LVMH</v>
          </cell>
          <cell r="F281" t="str">
            <v>FR0000121014</v>
          </cell>
        </row>
        <row r="282">
          <cell r="A282" t="str">
            <v>LVMHEurex</v>
          </cell>
          <cell r="F282" t="str">
            <v>FR0000121014</v>
          </cell>
        </row>
        <row r="283">
          <cell r="A283" t="str">
            <v>M6Metropole</v>
          </cell>
          <cell r="F283" t="str">
            <v>FR0000053225</v>
          </cell>
        </row>
        <row r="284">
          <cell r="A284" t="str">
            <v>Michelin</v>
          </cell>
          <cell r="F284" t="str">
            <v>FR0000121261</v>
          </cell>
        </row>
        <row r="285">
          <cell r="A285" t="str">
            <v>NatexisBanques</v>
          </cell>
          <cell r="F285" t="str">
            <v>FR0000120685</v>
          </cell>
        </row>
        <row r="286">
          <cell r="A286" t="str">
            <v>PernodRicard</v>
          </cell>
          <cell r="F286" t="str">
            <v>FR0000120693</v>
          </cell>
        </row>
        <row r="287">
          <cell r="A287" t="str">
            <v>Peugeot</v>
          </cell>
          <cell r="F287" t="str">
            <v>FR0000121501</v>
          </cell>
        </row>
        <row r="288">
          <cell r="A288" t="str">
            <v>PeugeotEurex</v>
          </cell>
          <cell r="F288" t="str">
            <v>FR0000121501</v>
          </cell>
        </row>
        <row r="289">
          <cell r="A289" t="str">
            <v>PinaultPrintemp</v>
          </cell>
          <cell r="F289" t="str">
            <v>FR0000121485</v>
          </cell>
        </row>
        <row r="290">
          <cell r="A290" t="str">
            <v>PinaultPrintempEurex</v>
          </cell>
          <cell r="F290" t="str">
            <v>FR0000121485</v>
          </cell>
        </row>
        <row r="291">
          <cell r="A291" t="str">
            <v>Publicis</v>
          </cell>
          <cell r="F291" t="str">
            <v>FR0000130577</v>
          </cell>
        </row>
        <row r="292">
          <cell r="A292" t="str">
            <v>Renault</v>
          </cell>
          <cell r="F292" t="str">
            <v>FR0000131906</v>
          </cell>
        </row>
        <row r="293">
          <cell r="A293" t="str">
            <v>RenaultEurex</v>
          </cell>
          <cell r="F293" t="str">
            <v>FR0000131906</v>
          </cell>
        </row>
        <row r="294">
          <cell r="A294" t="str">
            <v>Safran</v>
          </cell>
          <cell r="F294" t="str">
            <v>FR0000073272</v>
          </cell>
        </row>
        <row r="295">
          <cell r="A295" t="str">
            <v>SaintGobain</v>
          </cell>
          <cell r="F295" t="str">
            <v>FR0000125007</v>
          </cell>
        </row>
        <row r="296">
          <cell r="A296" t="str">
            <v>SaintGobainEurex</v>
          </cell>
          <cell r="F296" t="str">
            <v>FR0000125007</v>
          </cell>
        </row>
        <row r="297">
          <cell r="A297" t="str">
            <v>SanofiSynthelabo</v>
          </cell>
          <cell r="F297" t="str">
            <v>FR0000120578</v>
          </cell>
        </row>
        <row r="298">
          <cell r="A298" t="str">
            <v>SanofiSynthelaboEurex</v>
          </cell>
          <cell r="F298" t="str">
            <v>FR0000120578</v>
          </cell>
        </row>
        <row r="299">
          <cell r="A299" t="str">
            <v>SchneiderENXFR</v>
          </cell>
          <cell r="F299" t="str">
            <v>FR0000121972</v>
          </cell>
        </row>
        <row r="300">
          <cell r="A300" t="str">
            <v>SchneiderEurex</v>
          </cell>
          <cell r="F300" t="str">
            <v>FR0000121972</v>
          </cell>
        </row>
        <row r="301">
          <cell r="A301" t="str">
            <v>SodexoAlliance</v>
          </cell>
          <cell r="F301" t="str">
            <v>FR0000121220</v>
          </cell>
        </row>
        <row r="302">
          <cell r="A302" t="str">
            <v>SodexoAllianceEurex</v>
          </cell>
          <cell r="F302" t="str">
            <v>FR0000121220</v>
          </cell>
        </row>
        <row r="303">
          <cell r="A303" t="str">
            <v>Stmicroelectronics</v>
          </cell>
          <cell r="F303" t="str">
            <v>NL0000226223</v>
          </cell>
        </row>
        <row r="304">
          <cell r="A304" t="str">
            <v>StmicroelectronicsEurex</v>
          </cell>
          <cell r="F304" t="str">
            <v>NL0000226223</v>
          </cell>
        </row>
        <row r="305">
          <cell r="A305" t="str">
            <v>TechnipCoflexip</v>
          </cell>
          <cell r="F305" t="str">
            <v>FR0000131708</v>
          </cell>
        </row>
        <row r="306">
          <cell r="A306" t="str">
            <v>TF1</v>
          </cell>
          <cell r="F306" t="str">
            <v>FR0000054900</v>
          </cell>
        </row>
        <row r="307">
          <cell r="A307" t="str">
            <v>TF1Eurex</v>
          </cell>
          <cell r="F307" t="str">
            <v>FR0000054900</v>
          </cell>
        </row>
        <row r="308">
          <cell r="A308" t="str">
            <v>Thales</v>
          </cell>
          <cell r="F308" t="str">
            <v>FR0000121329</v>
          </cell>
        </row>
        <row r="309">
          <cell r="A309" t="str">
            <v>ThalesEurex</v>
          </cell>
          <cell r="F309" t="str">
            <v>FR0000121329</v>
          </cell>
        </row>
        <row r="310">
          <cell r="A310" t="str">
            <v>Thomson</v>
          </cell>
          <cell r="F310" t="str">
            <v>FR0000184533</v>
          </cell>
        </row>
        <row r="311">
          <cell r="A311" t="str">
            <v>ThomsonEurex</v>
          </cell>
          <cell r="F311" t="str">
            <v>FR0000184533</v>
          </cell>
        </row>
        <row r="312">
          <cell r="A312" t="str">
            <v>Unibail</v>
          </cell>
          <cell r="F312" t="str">
            <v>FR0000124711</v>
          </cell>
        </row>
        <row r="313">
          <cell r="A313" t="str">
            <v>Valeo</v>
          </cell>
          <cell r="F313" t="str">
            <v>FR0000130338</v>
          </cell>
        </row>
        <row r="314">
          <cell r="A314" t="str">
            <v>VeoliaEnv</v>
          </cell>
          <cell r="F314" t="str">
            <v>FR0000124141</v>
          </cell>
        </row>
        <row r="315">
          <cell r="A315" t="str">
            <v>VeoliaEnvEurex</v>
          </cell>
          <cell r="F315" t="str">
            <v>FR0000124141</v>
          </cell>
        </row>
        <row r="316">
          <cell r="A316" t="str">
            <v>Vinci</v>
          </cell>
          <cell r="F316" t="str">
            <v>FR0000125486</v>
          </cell>
        </row>
        <row r="317">
          <cell r="A317" t="str">
            <v>VinciEurex</v>
          </cell>
          <cell r="F317" t="str">
            <v>FR0000125486</v>
          </cell>
        </row>
        <row r="318">
          <cell r="A318" t="str">
            <v>VivendiUniversal</v>
          </cell>
          <cell r="F318" t="str">
            <v>FR0000127771</v>
          </cell>
        </row>
        <row r="319">
          <cell r="A319" t="str">
            <v>VivendiUniversalEurex</v>
          </cell>
          <cell r="F319" t="str">
            <v>FR0000127771</v>
          </cell>
        </row>
        <row r="320">
          <cell r="A320" t="str">
            <v>Areva</v>
          </cell>
          <cell r="F320" t="str">
            <v>FR0004275832</v>
          </cell>
        </row>
        <row r="321">
          <cell r="A321" t="str">
            <v>CanalPlus</v>
          </cell>
          <cell r="F321" t="str">
            <v>FR0000125460</v>
          </cell>
        </row>
        <row r="322">
          <cell r="A322" t="str">
            <v>CimentsFrancais</v>
          </cell>
          <cell r="F322" t="str">
            <v>FR0000120982</v>
          </cell>
        </row>
        <row r="323">
          <cell r="A323" t="str">
            <v>DexiaFrance</v>
          </cell>
          <cell r="F323" t="str">
            <v>BE0003796134</v>
          </cell>
        </row>
        <row r="324">
          <cell r="A324" t="str">
            <v>EiffageSA</v>
          </cell>
          <cell r="F324" t="str">
            <v>FR0000130452</v>
          </cell>
        </row>
        <row r="325">
          <cell r="A325" t="str">
            <v>EulerHermes</v>
          </cell>
          <cell r="F325" t="str">
            <v>FR0004254035</v>
          </cell>
        </row>
        <row r="326">
          <cell r="A326" t="str">
            <v>Euronext</v>
          </cell>
          <cell r="F326" t="str">
            <v>NL0000241511</v>
          </cell>
        </row>
        <row r="327">
          <cell r="A327" t="str">
            <v>Faurecia</v>
          </cell>
          <cell r="F327" t="str">
            <v>FR0000121147</v>
          </cell>
        </row>
        <row r="328">
          <cell r="A328" t="str">
            <v>GazDeFrance</v>
          </cell>
          <cell r="F328" t="str">
            <v>FR0010208488</v>
          </cell>
        </row>
        <row r="329">
          <cell r="A329" t="str">
            <v>Gecina</v>
          </cell>
          <cell r="F329" t="str">
            <v>FR0010040865</v>
          </cell>
        </row>
        <row r="330">
          <cell r="A330" t="str">
            <v>HologramInd</v>
          </cell>
          <cell r="F330" t="str">
            <v>FR0000062168</v>
          </cell>
        </row>
        <row r="331">
          <cell r="A331" t="str">
            <v>Imerys</v>
          </cell>
          <cell r="F331" t="str">
            <v>FR0000120859</v>
          </cell>
        </row>
        <row r="332">
          <cell r="A332" t="str">
            <v>KaufmanBroad</v>
          </cell>
          <cell r="F332" t="str">
            <v>FR0004007813</v>
          </cell>
        </row>
        <row r="333">
          <cell r="A333" t="str">
            <v>MarionnaudPar</v>
          </cell>
          <cell r="F333" t="str">
            <v>FR0000064941</v>
          </cell>
        </row>
        <row r="334">
          <cell r="A334" t="str">
            <v>MarocTel</v>
          </cell>
          <cell r="F334" t="str">
            <v>MA0000011371</v>
          </cell>
        </row>
        <row r="335">
          <cell r="A335" t="str">
            <v>Neopost</v>
          </cell>
          <cell r="F335" t="str">
            <v>FR0000120560</v>
          </cell>
        </row>
        <row r="336">
          <cell r="A336" t="str">
            <v>OrcoProp</v>
          </cell>
          <cell r="F336" t="str">
            <v>LU0122624777</v>
          </cell>
        </row>
        <row r="337">
          <cell r="A337" t="str">
            <v>RemyCointreau</v>
          </cell>
          <cell r="F337" t="str">
            <v>FR0000130395</v>
          </cell>
        </row>
        <row r="338">
          <cell r="A338" t="str">
            <v>Rhodia</v>
          </cell>
          <cell r="F338" t="str">
            <v>FR0000120131</v>
          </cell>
        </row>
        <row r="339">
          <cell r="A339" t="str">
            <v>SANEF</v>
          </cell>
          <cell r="F339" t="str">
            <v>FR0004151561</v>
          </cell>
        </row>
        <row r="340">
          <cell r="A340" t="str">
            <v>Scor</v>
          </cell>
          <cell r="F340" t="str">
            <v>FR0000130304</v>
          </cell>
        </row>
        <row r="341">
          <cell r="A341" t="str">
            <v>Vallourec</v>
          </cell>
          <cell r="F341" t="str">
            <v>FR0000120354</v>
          </cell>
        </row>
        <row r="342">
          <cell r="A342" t="str">
            <v>Zodiac</v>
          </cell>
          <cell r="F342" t="str">
            <v>FR0000125684</v>
          </cell>
        </row>
        <row r="343">
          <cell r="A343" t="str">
            <v>Aixtron</v>
          </cell>
          <cell r="F343" t="str">
            <v>DE0005066203</v>
          </cell>
        </row>
        <row r="344">
          <cell r="A344" t="str">
            <v>Beiersdorf</v>
          </cell>
          <cell r="F344" t="str">
            <v>DE0005200000</v>
          </cell>
        </row>
        <row r="345">
          <cell r="A345" t="str">
            <v>Celesio</v>
          </cell>
          <cell r="F345" t="str">
            <v>DE0005858005</v>
          </cell>
        </row>
        <row r="346">
          <cell r="A346" t="str">
            <v>Degussa</v>
          </cell>
          <cell r="F346" t="str">
            <v>DE0005421903</v>
          </cell>
        </row>
        <row r="347">
          <cell r="A347" t="str">
            <v>Depfa</v>
          </cell>
          <cell r="F347" t="str">
            <v>IE0072559994</v>
          </cell>
        </row>
        <row r="348">
          <cell r="A348" t="str">
            <v>DeutschePostbank</v>
          </cell>
          <cell r="F348" t="str">
            <v>DE0008001009</v>
          </cell>
        </row>
        <row r="349">
          <cell r="A349" t="str">
            <v>Epcos</v>
          </cell>
          <cell r="F349" t="str">
            <v>DE0005128003</v>
          </cell>
        </row>
        <row r="350">
          <cell r="A350" t="str">
            <v>FreseniusMediv2</v>
          </cell>
          <cell r="F350" t="str">
            <v>DE0005785836</v>
          </cell>
        </row>
        <row r="351">
          <cell r="A351" t="str">
            <v>HannoverRuck</v>
          </cell>
          <cell r="F351" t="str">
            <v>DE0008402215</v>
          </cell>
        </row>
        <row r="352">
          <cell r="A352" t="str">
            <v>Henkel</v>
          </cell>
          <cell r="F352" t="str">
            <v>DE0006048408</v>
          </cell>
        </row>
        <row r="353">
          <cell r="A353" t="str">
            <v>HypoRealEstate</v>
          </cell>
          <cell r="F353" t="str">
            <v>DE0008027707</v>
          </cell>
        </row>
        <row r="354">
          <cell r="A354" t="str">
            <v>KarstadtQuelle</v>
          </cell>
          <cell r="F354" t="str">
            <v>DE0006275001</v>
          </cell>
        </row>
        <row r="355">
          <cell r="A355" t="str">
            <v>MerckKG</v>
          </cell>
          <cell r="F355" t="str">
            <v>DE0006599905</v>
          </cell>
        </row>
        <row r="356">
          <cell r="A356" t="str">
            <v>MLP</v>
          </cell>
          <cell r="F356" t="str">
            <v>DE0006569908</v>
          </cell>
        </row>
        <row r="357">
          <cell r="A357" t="str">
            <v>Mobilcom</v>
          </cell>
          <cell r="F357" t="str">
            <v>DE0006622400</v>
          </cell>
        </row>
        <row r="358">
          <cell r="A358" t="str">
            <v>POR3</v>
          </cell>
          <cell r="F358" t="str">
            <v>DE0006937733</v>
          </cell>
        </row>
        <row r="359">
          <cell r="A359" t="str">
            <v>Puma</v>
          </cell>
          <cell r="F359" t="str">
            <v>DE0006969603</v>
          </cell>
        </row>
        <row r="360">
          <cell r="A360" t="str">
            <v>Qiagen</v>
          </cell>
          <cell r="F360" t="str">
            <v>NL0000240000</v>
          </cell>
        </row>
        <row r="361">
          <cell r="A361" t="str">
            <v>T-Online</v>
          </cell>
          <cell r="F361" t="str">
            <v>DE0005557706</v>
          </cell>
        </row>
        <row r="362">
          <cell r="A362" t="str">
            <v>CanoPetroleumGer</v>
          </cell>
          <cell r="F362" t="str">
            <v>US1378011068</v>
          </cell>
        </row>
        <row r="363">
          <cell r="A363" t="str">
            <v>EMTVAg</v>
          </cell>
          <cell r="F363" t="str">
            <v>DE0009147207</v>
          </cell>
        </row>
        <row r="364">
          <cell r="A364" t="str">
            <v>LGElectronicsInc</v>
          </cell>
          <cell r="F364" t="str">
            <v>US50186Q2021</v>
          </cell>
        </row>
        <row r="365">
          <cell r="A365" t="str">
            <v>NorthwesternMineralV</v>
          </cell>
          <cell r="F365" t="str">
            <v>CA6681301074</v>
          </cell>
        </row>
        <row r="366">
          <cell r="A366" t="str">
            <v>O2DieselCorp</v>
          </cell>
          <cell r="F366" t="str">
            <v>US67106S1006</v>
          </cell>
        </row>
        <row r="367">
          <cell r="A367" t="str">
            <v>SoftnetTechnologyCorp</v>
          </cell>
          <cell r="F367" t="str">
            <v>US83403K1043</v>
          </cell>
        </row>
        <row r="368">
          <cell r="A368" t="str">
            <v>StreamComm</v>
          </cell>
          <cell r="F368" t="str">
            <v>CA86323N1087</v>
          </cell>
        </row>
        <row r="369">
          <cell r="A369" t="str">
            <v>Suedzucker</v>
          </cell>
          <cell r="F369" t="str">
            <v>DE0007297004</v>
          </cell>
        </row>
        <row r="370">
          <cell r="A370" t="str">
            <v>AlphaBank</v>
          </cell>
          <cell r="F370" t="str">
            <v>GRS015013006</v>
          </cell>
        </row>
        <row r="371">
          <cell r="A371" t="str">
            <v>Cosmote</v>
          </cell>
          <cell r="F371" t="str">
            <v>GRS408333003</v>
          </cell>
        </row>
        <row r="372">
          <cell r="A372" t="str">
            <v>Ergasias</v>
          </cell>
          <cell r="F372" t="str">
            <v>GRS323013003</v>
          </cell>
        </row>
        <row r="373">
          <cell r="A373" t="str">
            <v>HellenicTele</v>
          </cell>
          <cell r="F373" t="str">
            <v>GRS260333000</v>
          </cell>
        </row>
        <row r="374">
          <cell r="A374" t="str">
            <v>NatBankGreece</v>
          </cell>
          <cell r="F374" t="str">
            <v>GRS003013000</v>
          </cell>
        </row>
        <row r="375">
          <cell r="A375" t="str">
            <v>Opap</v>
          </cell>
          <cell r="F375" t="str">
            <v>GRS419003009</v>
          </cell>
        </row>
        <row r="376">
          <cell r="A376" t="str">
            <v>PublicPower</v>
          </cell>
          <cell r="F376" t="str">
            <v>GRS434003000</v>
          </cell>
        </row>
        <row r="377">
          <cell r="A377" t="str">
            <v>HSI</v>
          </cell>
          <cell r="F377" t="str">
            <v>N/A</v>
          </cell>
        </row>
        <row r="378">
          <cell r="A378" t="str">
            <v>JSETop40</v>
          </cell>
          <cell r="F378" t="str">
            <v>N/A</v>
          </cell>
        </row>
        <row r="379">
          <cell r="A379" t="str">
            <v>Acea</v>
          </cell>
          <cell r="F379" t="str">
            <v>IT0001207098</v>
          </cell>
        </row>
        <row r="380">
          <cell r="A380" t="str">
            <v>AEM</v>
          </cell>
          <cell r="F380" t="str">
            <v>IT0001233417</v>
          </cell>
        </row>
        <row r="381">
          <cell r="A381" t="str">
            <v>Alitalia</v>
          </cell>
          <cell r="F381" t="str">
            <v>IT0003918577</v>
          </cell>
        </row>
        <row r="382">
          <cell r="A382" t="str">
            <v>AlleanzaASS</v>
          </cell>
          <cell r="F382" t="str">
            <v>IT0000078193</v>
          </cell>
        </row>
        <row r="383">
          <cell r="A383" t="str">
            <v>Autogrill</v>
          </cell>
          <cell r="F383" t="str">
            <v>IT0001137345</v>
          </cell>
        </row>
        <row r="384">
          <cell r="A384" t="str">
            <v>Autostrade</v>
          </cell>
          <cell r="F384" t="str">
            <v>IT0003506190</v>
          </cell>
        </row>
        <row r="385">
          <cell r="A385" t="str">
            <v>AutostradeEurex</v>
          </cell>
          <cell r="F385" t="str">
            <v>IT0003506190</v>
          </cell>
        </row>
        <row r="386">
          <cell r="A386" t="str">
            <v>BancaAnton</v>
          </cell>
          <cell r="F386" t="str">
            <v>IT0003270102</v>
          </cell>
        </row>
        <row r="387">
          <cell r="A387" t="str">
            <v>BancaFideuram</v>
          </cell>
          <cell r="F387" t="str">
            <v>IT0000082963</v>
          </cell>
        </row>
        <row r="388">
          <cell r="A388" t="str">
            <v>BancaIntesa</v>
          </cell>
          <cell r="F388" t="str">
            <v>IT0000072618</v>
          </cell>
        </row>
        <row r="389">
          <cell r="A389" t="str">
            <v>BancaIntesaEurex</v>
          </cell>
          <cell r="F389" t="str">
            <v>IT0000072618</v>
          </cell>
        </row>
        <row r="390">
          <cell r="A390" t="str">
            <v>BancaMontePaschiDeiSiena</v>
          </cell>
          <cell r="F390" t="str">
            <v>IT0001334587</v>
          </cell>
        </row>
        <row r="391">
          <cell r="A391" t="str">
            <v>BancaNazionaleDelLavoro</v>
          </cell>
          <cell r="F391" t="str">
            <v>IT0001254884</v>
          </cell>
        </row>
        <row r="392">
          <cell r="A392" t="str">
            <v>BanchePopUni</v>
          </cell>
          <cell r="F392" t="str">
            <v>IT0003487029</v>
          </cell>
        </row>
        <row r="393">
          <cell r="A393" t="str">
            <v>BancoPopdiV</v>
          </cell>
          <cell r="F393" t="str">
            <v>IT0003262513</v>
          </cell>
        </row>
        <row r="394">
          <cell r="A394" t="str">
            <v>Bulgari</v>
          </cell>
          <cell r="F394" t="str">
            <v>IT0001119087</v>
          </cell>
        </row>
        <row r="395">
          <cell r="A395" t="str">
            <v>CapitaliaSpa</v>
          </cell>
          <cell r="F395" t="str">
            <v>IT0003121495</v>
          </cell>
        </row>
        <row r="396">
          <cell r="A396" t="str">
            <v>Edison</v>
          </cell>
          <cell r="F396" t="str">
            <v>IT0003152417</v>
          </cell>
        </row>
        <row r="397">
          <cell r="A397" t="str">
            <v>Enel</v>
          </cell>
          <cell r="F397" t="str">
            <v>IT0003128367</v>
          </cell>
        </row>
        <row r="398">
          <cell r="A398" t="str">
            <v>EnelEurex</v>
          </cell>
          <cell r="F398" t="str">
            <v>IT0003128367</v>
          </cell>
        </row>
        <row r="399">
          <cell r="A399" t="str">
            <v>Fastweb</v>
          </cell>
          <cell r="F399" t="str">
            <v>IT0001423562</v>
          </cell>
        </row>
        <row r="400">
          <cell r="A400" t="str">
            <v>Fiat</v>
          </cell>
          <cell r="F400" t="str">
            <v>IT0001976403</v>
          </cell>
        </row>
        <row r="401">
          <cell r="A401" t="str">
            <v>FiatEurex</v>
          </cell>
          <cell r="F401" t="str">
            <v>IT0001976403</v>
          </cell>
        </row>
        <row r="402">
          <cell r="A402" t="str">
            <v>Finceo</v>
          </cell>
          <cell r="F402" t="str">
            <v>IT0003602155</v>
          </cell>
        </row>
        <row r="403">
          <cell r="A403" t="str">
            <v>Finmeccanica</v>
          </cell>
          <cell r="F403" t="str">
            <v>IT0003856405</v>
          </cell>
        </row>
        <row r="404">
          <cell r="A404" t="str">
            <v>GEdLespresso</v>
          </cell>
          <cell r="F404" t="str">
            <v>IT0001398541</v>
          </cell>
        </row>
        <row r="405">
          <cell r="A405" t="str">
            <v>Luxottica</v>
          </cell>
          <cell r="F405" t="str">
            <v>IT0001479374</v>
          </cell>
        </row>
        <row r="406">
          <cell r="A406" t="str">
            <v>Mediaset</v>
          </cell>
          <cell r="F406" t="str">
            <v>IT0001063210</v>
          </cell>
        </row>
        <row r="407">
          <cell r="A407" t="str">
            <v>Mediobanca</v>
          </cell>
          <cell r="F407" t="str">
            <v>IT0000062957</v>
          </cell>
        </row>
        <row r="408">
          <cell r="A408" t="str">
            <v>Mediolanum</v>
          </cell>
          <cell r="F408" t="str">
            <v>IT0001279501</v>
          </cell>
        </row>
        <row r="409">
          <cell r="A409" t="str">
            <v>Mondadori</v>
          </cell>
          <cell r="F409" t="str">
            <v>IT0001469383</v>
          </cell>
        </row>
        <row r="410">
          <cell r="A410" t="str">
            <v>PirelliC</v>
          </cell>
          <cell r="F410" t="str">
            <v>IT0000072725</v>
          </cell>
        </row>
        <row r="411">
          <cell r="A411" t="str">
            <v>RAS</v>
          </cell>
          <cell r="F411" t="str">
            <v>IT0000062825</v>
          </cell>
        </row>
        <row r="412">
          <cell r="A412" t="str">
            <v>RCSMedia</v>
          </cell>
          <cell r="F412" t="str">
            <v>IT0003039010</v>
          </cell>
        </row>
        <row r="413">
          <cell r="A413" t="str">
            <v>San-PauloIMI</v>
          </cell>
          <cell r="F413" t="str">
            <v>IT0001269361</v>
          </cell>
        </row>
        <row r="414">
          <cell r="A414" t="str">
            <v>San-PauloIMIEurex</v>
          </cell>
          <cell r="F414" t="str">
            <v>IT0001269361</v>
          </cell>
        </row>
        <row r="415">
          <cell r="A415" t="str">
            <v>SeatPagineGialle</v>
          </cell>
          <cell r="F415" t="str">
            <v>IT0003479638</v>
          </cell>
        </row>
        <row r="416">
          <cell r="A416" t="str">
            <v>SnamRete</v>
          </cell>
          <cell r="F416" t="str">
            <v>IT0003153415</v>
          </cell>
        </row>
        <row r="417">
          <cell r="A417" t="str">
            <v>StmicroelectronicsIM+A622</v>
          </cell>
          <cell r="F417" t="str">
            <v>NL0000226223</v>
          </cell>
        </row>
        <row r="418">
          <cell r="A418" t="str">
            <v>TelecomItaliaSaving</v>
          </cell>
          <cell r="F418" t="str">
            <v>IT0003497176</v>
          </cell>
        </row>
        <row r="419">
          <cell r="A419" t="str">
            <v>Terna</v>
          </cell>
          <cell r="F419" t="str">
            <v>IT0003242622</v>
          </cell>
        </row>
        <row r="420">
          <cell r="A420" t="str">
            <v>Unicredito</v>
          </cell>
          <cell r="F420" t="str">
            <v>IT0000064854</v>
          </cell>
        </row>
        <row r="421">
          <cell r="A421" t="str">
            <v>BancaCarigeSpa</v>
          </cell>
          <cell r="F421" t="str">
            <v>IT0003211601</v>
          </cell>
        </row>
        <row r="422">
          <cell r="A422" t="str">
            <v>BeniStabiliSpa</v>
          </cell>
          <cell r="F422" t="str">
            <v>IT0001389631</v>
          </cell>
        </row>
        <row r="423">
          <cell r="A423" t="str">
            <v>CIRSpa</v>
          </cell>
          <cell r="F423" t="str">
            <v>IT0000080447</v>
          </cell>
        </row>
        <row r="424">
          <cell r="A424" t="str">
            <v>DigitalMultimediaTechSpa</v>
          </cell>
          <cell r="F424" t="str">
            <v>IT0003043418</v>
          </cell>
        </row>
        <row r="425">
          <cell r="A425" t="str">
            <v>ERGSpa</v>
          </cell>
          <cell r="F425" t="str">
            <v>IT0001157020</v>
          </cell>
        </row>
        <row r="426">
          <cell r="A426" t="str">
            <v>FondiariaSaiSpa</v>
          </cell>
          <cell r="F426" t="str">
            <v>IT0001463071</v>
          </cell>
        </row>
        <row r="427">
          <cell r="A427" t="str">
            <v>TiscaliSpA</v>
          </cell>
          <cell r="F427" t="str">
            <v>IT0001453924</v>
          </cell>
        </row>
        <row r="428">
          <cell r="A428" t="str">
            <v>NIKKEI225 Index</v>
          </cell>
          <cell r="F428" t="str">
            <v>N/A</v>
          </cell>
        </row>
        <row r="429">
          <cell r="A429" t="str">
            <v>TOPIXIndex</v>
          </cell>
          <cell r="F429" t="str">
            <v>N/A</v>
          </cell>
        </row>
        <row r="430">
          <cell r="A430" t="str">
            <v>AEX</v>
          </cell>
          <cell r="F430" t="str">
            <v>NL0000000107</v>
          </cell>
        </row>
        <row r="431">
          <cell r="A431" t="str">
            <v>ATX</v>
          </cell>
          <cell r="F431" t="str">
            <v>AT0000999982</v>
          </cell>
        </row>
        <row r="432">
          <cell r="A432" t="str">
            <v>BEL20</v>
          </cell>
          <cell r="F432" t="str">
            <v>BE0389555039</v>
          </cell>
        </row>
        <row r="433">
          <cell r="A433" t="str">
            <v>CAC40</v>
          </cell>
          <cell r="F433" t="str">
            <v>FR0003500008</v>
          </cell>
        </row>
        <row r="434">
          <cell r="A434" t="str">
            <v>DAX</v>
          </cell>
          <cell r="F434" t="str">
            <v>DE0008469008</v>
          </cell>
        </row>
        <row r="435">
          <cell r="A435" t="str">
            <v>Eurofirst100</v>
          </cell>
          <cell r="F435" t="str">
            <v>N/A</v>
          </cell>
        </row>
        <row r="436">
          <cell r="A436" t="str">
            <v>Eurofirst80</v>
          </cell>
          <cell r="F436" t="str">
            <v>N/A</v>
          </cell>
        </row>
        <row r="437">
          <cell r="A437" t="str">
            <v>Eurofirst300</v>
          </cell>
          <cell r="F437" t="str">
            <v>N/A</v>
          </cell>
        </row>
        <row r="438">
          <cell r="A438" t="str">
            <v>Eurotop100</v>
          </cell>
          <cell r="F438" t="str">
            <v>N/A</v>
          </cell>
        </row>
        <row r="439">
          <cell r="A439" t="str">
            <v>EuronextTop100</v>
          </cell>
          <cell r="F439" t="str">
            <v>N/A</v>
          </cell>
        </row>
        <row r="440">
          <cell r="A440" t="str">
            <v>FTSE-100</v>
          </cell>
          <cell r="F440" t="str">
            <v>GB0032804899</v>
          </cell>
        </row>
        <row r="441">
          <cell r="A441" t="str">
            <v>FTSE-250</v>
          </cell>
          <cell r="F441" t="str">
            <v>GB0001384287</v>
          </cell>
        </row>
        <row r="442">
          <cell r="A442" t="str">
            <v>HEX25</v>
          </cell>
          <cell r="F442" t="str">
            <v>FI0008805627</v>
          </cell>
        </row>
        <row r="443">
          <cell r="A443" t="str">
            <v>IBEX35</v>
          </cell>
          <cell r="F443" t="str">
            <v>ES0SI0000005</v>
          </cell>
        </row>
        <row r="444">
          <cell r="A444" t="str">
            <v>KFIIndex</v>
          </cell>
          <cell r="F444" t="str">
            <v>DX0000001376</v>
          </cell>
        </row>
        <row r="445">
          <cell r="A445" t="str">
            <v>MIB-30</v>
          </cell>
          <cell r="F445" t="str">
            <v>IT0003137756</v>
          </cell>
        </row>
        <row r="446">
          <cell r="A446" t="str">
            <v>MSCIE</v>
          </cell>
          <cell r="F446" t="str">
            <v>N/A</v>
          </cell>
        </row>
        <row r="447">
          <cell r="A447" t="str">
            <v>MSCIPE</v>
          </cell>
          <cell r="F447" t="str">
            <v>N/A</v>
          </cell>
        </row>
        <row r="448">
          <cell r="A448" t="str">
            <v>Nemax-50</v>
          </cell>
          <cell r="F448" t="str">
            <v>DE0009665133</v>
          </cell>
        </row>
        <row r="449">
          <cell r="A449" t="str">
            <v>OBX</v>
          </cell>
          <cell r="F449" t="str">
            <v>NO0000000021</v>
          </cell>
        </row>
        <row r="450">
          <cell r="A450" t="str">
            <v>OMX</v>
          </cell>
          <cell r="F450" t="str">
            <v>SE0000337842</v>
          </cell>
        </row>
        <row r="451">
          <cell r="A451" t="str">
            <v>PSI20</v>
          </cell>
          <cell r="F451" t="str">
            <v>PTING0200002</v>
          </cell>
        </row>
        <row r="452">
          <cell r="A452" t="str">
            <v>SMI</v>
          </cell>
          <cell r="F452" t="str">
            <v>CH0009980894</v>
          </cell>
        </row>
        <row r="453">
          <cell r="A453" t="str">
            <v>SPMIB</v>
          </cell>
          <cell r="F453" t="str">
            <v>IT0003465736</v>
          </cell>
        </row>
        <row r="454">
          <cell r="A454" t="str">
            <v>SPMIBMini</v>
          </cell>
          <cell r="F454" t="str">
            <v>IT0008039767</v>
          </cell>
        </row>
        <row r="455">
          <cell r="A455" t="str">
            <v>ABBSweden</v>
          </cell>
          <cell r="F455" t="str">
            <v>CH0012221716</v>
          </cell>
        </row>
        <row r="456">
          <cell r="A456" t="str">
            <v>Alfa</v>
          </cell>
          <cell r="F456" t="str">
            <v>SE0000695876</v>
          </cell>
        </row>
        <row r="457">
          <cell r="A457" t="str">
            <v>ApMollerA</v>
          </cell>
          <cell r="F457" t="str">
            <v>DK0010244425</v>
          </cell>
        </row>
        <row r="458">
          <cell r="A458" t="str">
            <v>ApMollerB</v>
          </cell>
          <cell r="F458" t="str">
            <v>DK0010244508</v>
          </cell>
        </row>
        <row r="459">
          <cell r="A459" t="str">
            <v>AssaAbloy</v>
          </cell>
          <cell r="F459" t="str">
            <v>SE0000255648</v>
          </cell>
        </row>
        <row r="460">
          <cell r="A460" t="str">
            <v>AstraZenecaSweden</v>
          </cell>
          <cell r="F460" t="str">
            <v>GB0009895292</v>
          </cell>
        </row>
        <row r="461">
          <cell r="A461" t="str">
            <v>AtlasCopco</v>
          </cell>
          <cell r="F461" t="str">
            <v>SE0000101032</v>
          </cell>
        </row>
        <row r="462">
          <cell r="A462" t="str">
            <v>AtlasCopcoB</v>
          </cell>
          <cell r="F462" t="str">
            <v>SE0000122467</v>
          </cell>
        </row>
        <row r="463">
          <cell r="A463" t="str">
            <v>Autoliv</v>
          </cell>
          <cell r="F463" t="str">
            <v>SE0000382335</v>
          </cell>
        </row>
        <row r="464">
          <cell r="A464" t="str">
            <v>CarlsbergB</v>
          </cell>
          <cell r="F464" t="str">
            <v>DK0010181759</v>
          </cell>
        </row>
        <row r="465">
          <cell r="A465" t="str">
            <v>DanskeBank</v>
          </cell>
          <cell r="F465" t="str">
            <v>DK0010274414</v>
          </cell>
        </row>
        <row r="466">
          <cell r="A466" t="str">
            <v>DenNorskeBank</v>
          </cell>
          <cell r="F466" t="str">
            <v>NO0010031479</v>
          </cell>
        </row>
        <row r="467">
          <cell r="A467" t="str">
            <v>Electrolux</v>
          </cell>
          <cell r="F467" t="str">
            <v>SE0000103814</v>
          </cell>
        </row>
        <row r="468">
          <cell r="A468" t="str">
            <v>ElisaComm</v>
          </cell>
          <cell r="F468" t="str">
            <v>FI0009007884</v>
          </cell>
        </row>
        <row r="469">
          <cell r="A469" t="str">
            <v>ElisaCommEurex</v>
          </cell>
          <cell r="F469" t="str">
            <v>FI0009007884</v>
          </cell>
        </row>
        <row r="470">
          <cell r="A470" t="str">
            <v>Eniro</v>
          </cell>
          <cell r="F470" t="str">
            <v>SE0000718017</v>
          </cell>
        </row>
        <row r="471">
          <cell r="A471" t="str">
            <v>Fabege</v>
          </cell>
          <cell r="F471" t="str">
            <v>SE0000950636</v>
          </cell>
        </row>
        <row r="472">
          <cell r="A472" t="str">
            <v>Foreningssparbanken</v>
          </cell>
          <cell r="F472" t="str">
            <v>SE0000242455</v>
          </cell>
        </row>
        <row r="473">
          <cell r="A473" t="str">
            <v>Fortum</v>
          </cell>
          <cell r="F473" t="str">
            <v>FI0009007132</v>
          </cell>
        </row>
        <row r="474">
          <cell r="A474" t="str">
            <v>FortumEurex</v>
          </cell>
          <cell r="F474" t="str">
            <v>FI0009007132</v>
          </cell>
        </row>
        <row r="475">
          <cell r="A475" t="str">
            <v>GambroB</v>
          </cell>
          <cell r="F475" t="str">
            <v>SE0000164485</v>
          </cell>
        </row>
        <row r="476">
          <cell r="A476" t="str">
            <v>HM</v>
          </cell>
          <cell r="F476" t="str">
            <v>SE0000106270</v>
          </cell>
        </row>
        <row r="477">
          <cell r="A477" t="str">
            <v>Holmen</v>
          </cell>
          <cell r="F477" t="str">
            <v>SE0000109290</v>
          </cell>
        </row>
        <row r="478">
          <cell r="A478" t="str">
            <v>InvestorA</v>
          </cell>
          <cell r="F478" t="str">
            <v>SE0000107401</v>
          </cell>
        </row>
        <row r="479">
          <cell r="A479" t="str">
            <v>InvestorB</v>
          </cell>
          <cell r="F479" t="str">
            <v>SE0000107419</v>
          </cell>
        </row>
        <row r="480">
          <cell r="A480" t="str">
            <v>Kinnevik</v>
          </cell>
          <cell r="F480" t="str">
            <v xml:space="preserve">SE0000164626 </v>
          </cell>
        </row>
        <row r="481">
          <cell r="A481" t="str">
            <v>LundinPet</v>
          </cell>
          <cell r="F481" t="str">
            <v>SE0000825820</v>
          </cell>
        </row>
        <row r="482">
          <cell r="A482" t="str">
            <v>MTG</v>
          </cell>
          <cell r="F482" t="str">
            <v>SE0000412371</v>
          </cell>
        </row>
        <row r="483">
          <cell r="A483" t="str">
            <v>NestleEurex</v>
          </cell>
          <cell r="F483" t="str">
            <v>FI0009013296</v>
          </cell>
        </row>
        <row r="484">
          <cell r="A484" t="str">
            <v>NestleFin</v>
          </cell>
          <cell r="F484" t="str">
            <v>FI0009013296</v>
          </cell>
        </row>
        <row r="485">
          <cell r="A485" t="str">
            <v>Nordea</v>
          </cell>
          <cell r="F485" t="str">
            <v>SE0000427361</v>
          </cell>
        </row>
        <row r="486">
          <cell r="A486" t="str">
            <v>NorskHydro</v>
          </cell>
          <cell r="F486" t="str">
            <v>NO0005052605</v>
          </cell>
        </row>
        <row r="487">
          <cell r="A487" t="str">
            <v>NovoNordisk</v>
          </cell>
          <cell r="F487" t="str">
            <v>DK0010280817</v>
          </cell>
        </row>
        <row r="488">
          <cell r="A488" t="str">
            <v>NovozymesB</v>
          </cell>
          <cell r="F488" t="str">
            <v>DK0010272129</v>
          </cell>
        </row>
        <row r="489">
          <cell r="A489" t="str">
            <v>Orkla</v>
          </cell>
          <cell r="F489" t="str">
            <v>NO0003733800</v>
          </cell>
        </row>
        <row r="490">
          <cell r="A490" t="str">
            <v>Sampo</v>
          </cell>
          <cell r="F490" t="str">
            <v>FI0009003305</v>
          </cell>
        </row>
        <row r="491">
          <cell r="A491" t="str">
            <v>SampoEurex</v>
          </cell>
          <cell r="F491" t="str">
            <v>FI0009003305</v>
          </cell>
        </row>
        <row r="492">
          <cell r="A492" t="str">
            <v>Sandvik</v>
          </cell>
          <cell r="F492" t="str">
            <v>SE0000667891</v>
          </cell>
        </row>
        <row r="493">
          <cell r="A493" t="str">
            <v>SCA</v>
          </cell>
          <cell r="F493" t="str">
            <v>SE0000112724</v>
          </cell>
        </row>
        <row r="494">
          <cell r="A494" t="str">
            <v>Scania</v>
          </cell>
          <cell r="F494" t="str">
            <v>SE0000308280</v>
          </cell>
        </row>
        <row r="495">
          <cell r="A495" t="str">
            <v>SEB</v>
          </cell>
          <cell r="F495" t="str">
            <v>SE0000148884</v>
          </cell>
        </row>
        <row r="496">
          <cell r="A496" t="str">
            <v>Securitas</v>
          </cell>
          <cell r="F496" t="str">
            <v>SE0000163594</v>
          </cell>
        </row>
        <row r="497">
          <cell r="A497" t="str">
            <v>SHB</v>
          </cell>
          <cell r="F497" t="str">
            <v>SE0000193120</v>
          </cell>
        </row>
        <row r="498">
          <cell r="A498" t="str">
            <v>Skandia</v>
          </cell>
          <cell r="F498" t="str">
            <v>SE0000113094</v>
          </cell>
        </row>
        <row r="499">
          <cell r="A499" t="str">
            <v>Skanska</v>
          </cell>
          <cell r="F499" t="str">
            <v>SE0000113250</v>
          </cell>
        </row>
        <row r="500">
          <cell r="A500" t="str">
            <v>SKF</v>
          </cell>
          <cell r="F500" t="str">
            <v>SE0000108227</v>
          </cell>
        </row>
        <row r="501">
          <cell r="A501" t="str">
            <v>SSAB</v>
          </cell>
          <cell r="F501" t="str">
            <v>SE0000171100</v>
          </cell>
        </row>
        <row r="502">
          <cell r="A502" t="str">
            <v>Statoil</v>
          </cell>
          <cell r="F502" t="str">
            <v>NO0010096985</v>
          </cell>
        </row>
        <row r="503">
          <cell r="A503" t="str">
            <v>StoraEnso</v>
          </cell>
          <cell r="F503" t="str">
            <v>FI0009005961</v>
          </cell>
        </row>
        <row r="504">
          <cell r="A504" t="str">
            <v>StoraEnsoEurex</v>
          </cell>
          <cell r="F504" t="str">
            <v>FI0009005961</v>
          </cell>
        </row>
        <row r="505">
          <cell r="A505" t="str">
            <v>SwedishMatch</v>
          </cell>
          <cell r="F505" t="str">
            <v>SE0000310336</v>
          </cell>
        </row>
        <row r="506">
          <cell r="A506" t="str">
            <v>TDC</v>
          </cell>
          <cell r="F506" t="str">
            <v>DK0010253335</v>
          </cell>
        </row>
        <row r="507">
          <cell r="A507" t="str">
            <v>Tele2</v>
          </cell>
          <cell r="F507" t="str">
            <v>SE0000314312</v>
          </cell>
        </row>
        <row r="508">
          <cell r="A508" t="str">
            <v>Telenor</v>
          </cell>
          <cell r="F508" t="str">
            <v>NO0010063308</v>
          </cell>
        </row>
        <row r="509">
          <cell r="A509" t="str">
            <v>TeliaSonera</v>
          </cell>
          <cell r="F509" t="str">
            <v>SE0000667925</v>
          </cell>
        </row>
        <row r="510">
          <cell r="A510" t="str">
            <v>TeliaSoneraEurex</v>
          </cell>
          <cell r="F510" t="str">
            <v>SE0000667925</v>
          </cell>
        </row>
        <row r="511">
          <cell r="A511" t="str">
            <v>TietoEnatorEurex</v>
          </cell>
          <cell r="F511" t="str">
            <v>FI0009000277</v>
          </cell>
        </row>
        <row r="512">
          <cell r="A512" t="str">
            <v>TietoEnatorSweden</v>
          </cell>
          <cell r="F512" t="str">
            <v>FI0009000277</v>
          </cell>
        </row>
        <row r="513">
          <cell r="A513" t="str">
            <v>Trelleborg</v>
          </cell>
          <cell r="F513" t="str">
            <v>SE0000114837</v>
          </cell>
        </row>
        <row r="514">
          <cell r="A514" t="str">
            <v>UPMKymmene</v>
          </cell>
          <cell r="F514" t="str">
            <v>FI0009005987</v>
          </cell>
        </row>
        <row r="515">
          <cell r="A515" t="str">
            <v>UPMKymmeneEurex</v>
          </cell>
          <cell r="F515" t="str">
            <v>FI0009005987</v>
          </cell>
        </row>
        <row r="516">
          <cell r="A516" t="str">
            <v>VestasWind</v>
          </cell>
          <cell r="F516" t="str">
            <v>DK0010268606</v>
          </cell>
        </row>
        <row r="517">
          <cell r="A517" t="str">
            <v>WM-data</v>
          </cell>
          <cell r="F517" t="str">
            <v>SE0000115404</v>
          </cell>
        </row>
        <row r="518">
          <cell r="A518" t="str">
            <v>Volvo</v>
          </cell>
          <cell r="F518" t="str">
            <v>SE0000115420</v>
          </cell>
        </row>
        <row r="519">
          <cell r="A519" t="str">
            <v>VolvoB</v>
          </cell>
          <cell r="F519" t="str">
            <v>SE0000115446</v>
          </cell>
        </row>
        <row r="520">
          <cell r="A520" t="str">
            <v>ColoplastB</v>
          </cell>
          <cell r="F520" t="str">
            <v>DK0010309657</v>
          </cell>
        </row>
        <row r="521">
          <cell r="A521" t="str">
            <v>DaniscoA/S</v>
          </cell>
          <cell r="F521" t="str">
            <v>DK0010207497</v>
          </cell>
        </row>
        <row r="522">
          <cell r="A522" t="str">
            <v>GNStoreNordA/S</v>
          </cell>
          <cell r="F522" t="str">
            <v>DK0010272632</v>
          </cell>
        </row>
        <row r="523">
          <cell r="A523" t="str">
            <v>Group4Securicor Plc</v>
          </cell>
          <cell r="F523" t="str">
            <v>GB00B01FLG62</v>
          </cell>
        </row>
        <row r="524">
          <cell r="A524" t="str">
            <v>HLundbeckA/S</v>
          </cell>
          <cell r="F524" t="str">
            <v>DK0010287234</v>
          </cell>
        </row>
        <row r="525">
          <cell r="A525" t="str">
            <v>NKTHold</v>
          </cell>
          <cell r="F525" t="str">
            <v>DK0010287663</v>
          </cell>
        </row>
        <row r="526">
          <cell r="A526" t="str">
            <v>WilliamDemant</v>
          </cell>
          <cell r="F526" t="str">
            <v>DK0010268440</v>
          </cell>
        </row>
        <row r="527">
          <cell r="A527" t="str">
            <v>AldataSolution</v>
          </cell>
          <cell r="F527" t="str">
            <v>FI0009007918</v>
          </cell>
        </row>
        <row r="528">
          <cell r="A528" t="str">
            <v>AmerSports</v>
          </cell>
          <cell r="F528" t="str">
            <v>FI0009000285</v>
          </cell>
        </row>
        <row r="529">
          <cell r="A529" t="str">
            <v>ElcoteqNetw</v>
          </cell>
          <cell r="F529" t="str">
            <v>FI0009006738</v>
          </cell>
        </row>
        <row r="530">
          <cell r="A530" t="str">
            <v>Fsecure</v>
          </cell>
          <cell r="F530" t="str">
            <v>FI0009801310</v>
          </cell>
        </row>
        <row r="531">
          <cell r="A531" t="str">
            <v>Huhtamaki</v>
          </cell>
          <cell r="F531" t="str">
            <v>FI0009000459</v>
          </cell>
        </row>
        <row r="532">
          <cell r="A532" t="str">
            <v>Kesko</v>
          </cell>
          <cell r="F532" t="str">
            <v>FI0009000202</v>
          </cell>
        </row>
        <row r="533">
          <cell r="A533" t="str">
            <v>Metso</v>
          </cell>
          <cell r="F533" t="str">
            <v>FI0009007835</v>
          </cell>
        </row>
        <row r="534">
          <cell r="A534" t="str">
            <v>Mreal</v>
          </cell>
          <cell r="F534" t="str">
            <v>FI0009000665</v>
          </cell>
        </row>
        <row r="535">
          <cell r="A535" t="str">
            <v>NokianRenkaat</v>
          </cell>
          <cell r="F535" t="str">
            <v>FI0009005318</v>
          </cell>
        </row>
        <row r="536">
          <cell r="A536" t="str">
            <v>NordeaFDR</v>
          </cell>
          <cell r="F536" t="str">
            <v>FI0009902530</v>
          </cell>
        </row>
        <row r="537">
          <cell r="A537" t="str">
            <v>OrionB</v>
          </cell>
          <cell r="F537" t="str">
            <v>FI0009800346</v>
          </cell>
        </row>
        <row r="538">
          <cell r="A538" t="str">
            <v>Outokumpu</v>
          </cell>
          <cell r="F538" t="str">
            <v>FI0009002422</v>
          </cell>
        </row>
        <row r="539">
          <cell r="A539" t="str">
            <v>Perlos</v>
          </cell>
          <cell r="F539" t="str">
            <v>FI0009007819</v>
          </cell>
        </row>
        <row r="540">
          <cell r="A540" t="str">
            <v>PohjolaD</v>
          </cell>
          <cell r="F540" t="str">
            <v>FI0009000145</v>
          </cell>
        </row>
        <row r="541">
          <cell r="A541" t="str">
            <v>RaisioG</v>
          </cell>
          <cell r="F541" t="str">
            <v>FI0009002943</v>
          </cell>
        </row>
        <row r="542">
          <cell r="A542" t="str">
            <v>Rautaruukki</v>
          </cell>
          <cell r="F542" t="str">
            <v>FI0009003552</v>
          </cell>
        </row>
        <row r="543">
          <cell r="A543" t="str">
            <v>Talentum</v>
          </cell>
          <cell r="F543" t="str">
            <v>FI0009900898</v>
          </cell>
        </row>
        <row r="544">
          <cell r="A544" t="str">
            <v>Teleste</v>
          </cell>
          <cell r="F544" t="str">
            <v>FI0009007728</v>
          </cell>
        </row>
        <row r="545">
          <cell r="A545" t="str">
            <v>Uponor</v>
          </cell>
          <cell r="F545" t="str">
            <v>FI0009002158</v>
          </cell>
        </row>
        <row r="546">
          <cell r="A546" t="str">
            <v>WartsilaB</v>
          </cell>
          <cell r="F546" t="str">
            <v>FI0009003727</v>
          </cell>
        </row>
        <row r="547">
          <cell r="A547" t="str">
            <v>YitYhtyma</v>
          </cell>
          <cell r="F547" t="str">
            <v>FI0009800643</v>
          </cell>
        </row>
        <row r="548">
          <cell r="A548" t="str">
            <v>ActaHolding</v>
          </cell>
          <cell r="F548" t="str">
            <v>NO0003108102</v>
          </cell>
        </row>
        <row r="549">
          <cell r="A549" t="str">
            <v>CrewGoldCorp</v>
          </cell>
          <cell r="F549" t="str">
            <v>CA2265341057</v>
          </cell>
        </row>
        <row r="550">
          <cell r="A550" t="str">
            <v>Ementor</v>
          </cell>
          <cell r="F550" t="str">
            <v>NO0004822503</v>
          </cell>
        </row>
        <row r="551">
          <cell r="A551" t="str">
            <v>Frontline</v>
          </cell>
          <cell r="F551" t="str">
            <v>BMG3682E1277</v>
          </cell>
        </row>
        <row r="552">
          <cell r="A552" t="str">
            <v>Kvaerner</v>
          </cell>
          <cell r="F552" t="str">
            <v>NO0004684408</v>
          </cell>
        </row>
        <row r="553">
          <cell r="A553" t="str">
            <v>Nera</v>
          </cell>
          <cell r="F553" t="str">
            <v>NO0003050700</v>
          </cell>
        </row>
        <row r="554">
          <cell r="A554" t="str">
            <v>NorskeSkogindustrier</v>
          </cell>
          <cell r="F554" t="str">
            <v>NO0004135633</v>
          </cell>
        </row>
        <row r="555">
          <cell r="A555" t="str">
            <v>Opticom</v>
          </cell>
          <cell r="F555" t="str">
            <v>NO0003053902</v>
          </cell>
        </row>
        <row r="556">
          <cell r="A556" t="str">
            <v>PanFish</v>
          </cell>
          <cell r="F556" t="str">
            <v>NO0003054108</v>
          </cell>
        </row>
        <row r="557">
          <cell r="A557" t="str">
            <v>PetroleumGeo</v>
          </cell>
          <cell r="F557" t="str">
            <v>NO0010199151</v>
          </cell>
        </row>
        <row r="558">
          <cell r="A558" t="str">
            <v>Polimoon</v>
          </cell>
          <cell r="F558" t="str">
            <v>NO0010263916</v>
          </cell>
        </row>
        <row r="559">
          <cell r="A559" t="str">
            <v>Rieber&amp;So</v>
          </cell>
          <cell r="F559" t="str">
            <v>NO0004951104</v>
          </cell>
        </row>
        <row r="560">
          <cell r="A560" t="str">
            <v>Schibsted</v>
          </cell>
          <cell r="F560" t="str">
            <v>NO0003028904</v>
          </cell>
        </row>
        <row r="561">
          <cell r="A561" t="str">
            <v>SevanMarine</v>
          </cell>
          <cell r="F561" t="str">
            <v>NO0010187032</v>
          </cell>
        </row>
        <row r="562">
          <cell r="A562" t="str">
            <v>StoltNielsen</v>
          </cell>
          <cell r="F562" t="str">
            <v>LU0081746793</v>
          </cell>
        </row>
        <row r="563">
          <cell r="A563" t="str">
            <v>Storebrand</v>
          </cell>
          <cell r="F563" t="str">
            <v>NO0003053605</v>
          </cell>
        </row>
        <row r="564">
          <cell r="A564" t="str">
            <v>Tandberg</v>
          </cell>
          <cell r="F564" t="str">
            <v>NO0005620856</v>
          </cell>
        </row>
        <row r="565">
          <cell r="A565" t="str">
            <v>TandbergTelevision</v>
          </cell>
          <cell r="F565" t="str">
            <v>NO0003070906</v>
          </cell>
        </row>
        <row r="566">
          <cell r="A566" t="str">
            <v>TGSNopecGeo</v>
          </cell>
          <cell r="F566" t="str">
            <v>NO0003078800</v>
          </cell>
        </row>
        <row r="567">
          <cell r="A567" t="str">
            <v>TomraSys</v>
          </cell>
          <cell r="F567" t="str">
            <v>NO0005668905</v>
          </cell>
        </row>
        <row r="568">
          <cell r="A568" t="str">
            <v>YaraInternational</v>
          </cell>
          <cell r="F568" t="str">
            <v>NO0010208051</v>
          </cell>
        </row>
        <row r="569">
          <cell r="A569" t="str">
            <v>IconMedialabInt</v>
          </cell>
          <cell r="F569" t="str">
            <v>SE0000476962</v>
          </cell>
        </row>
        <row r="570">
          <cell r="A570" t="str">
            <v>Novotek</v>
          </cell>
          <cell r="F570" t="str">
            <v>SE0000567752</v>
          </cell>
        </row>
        <row r="571">
          <cell r="A571" t="str">
            <v>OMXAB</v>
          </cell>
          <cell r="F571" t="str">
            <v>SE0000110165</v>
          </cell>
        </row>
        <row r="572">
          <cell r="A572" t="str">
            <v>PricerB</v>
          </cell>
          <cell r="F572" t="str">
            <v>SE0000233934</v>
          </cell>
        </row>
        <row r="573">
          <cell r="A573" t="str">
            <v>RiddarhyttanRes</v>
          </cell>
          <cell r="F573" t="str">
            <v>SE0000383473</v>
          </cell>
        </row>
        <row r="574">
          <cell r="A574" t="str">
            <v>StoraEnsoR</v>
          </cell>
          <cell r="F574" t="str">
            <v>FI0009007611</v>
          </cell>
        </row>
        <row r="575">
          <cell r="A575" t="str">
            <v>BancoEspirito</v>
          </cell>
          <cell r="F575" t="str">
            <v>PTBES0AM0007</v>
          </cell>
        </row>
        <row r="576">
          <cell r="A576" t="str">
            <v>BancoPort</v>
          </cell>
          <cell r="F576" t="str">
            <v>PTBCP0AM0007</v>
          </cell>
        </row>
        <row r="577">
          <cell r="A577" t="str">
            <v>BrisaAuto</v>
          </cell>
          <cell r="F577" t="str">
            <v>PTBRI0AM0000</v>
          </cell>
        </row>
        <row r="578">
          <cell r="A578" t="str">
            <v>EnergiasdePort</v>
          </cell>
          <cell r="F578" t="str">
            <v>PTEDP0AM0009</v>
          </cell>
        </row>
        <row r="579">
          <cell r="A579" t="str">
            <v>PortugalTelecom</v>
          </cell>
          <cell r="F579" t="str">
            <v>PTPTC0AM0009</v>
          </cell>
        </row>
        <row r="580">
          <cell r="A580" t="str">
            <v>Abertis</v>
          </cell>
          <cell r="F580" t="str">
            <v>ES0111845014</v>
          </cell>
        </row>
        <row r="581">
          <cell r="A581" t="str">
            <v>Acerinox</v>
          </cell>
          <cell r="F581" t="str">
            <v>ES0132105018</v>
          </cell>
        </row>
        <row r="582">
          <cell r="A582" t="str">
            <v>ACSActiv</v>
          </cell>
          <cell r="F582" t="str">
            <v>ES0167050915</v>
          </cell>
        </row>
        <row r="583">
          <cell r="A583" t="str">
            <v>Altadis</v>
          </cell>
          <cell r="F583" t="str">
            <v>ES0177040013</v>
          </cell>
        </row>
        <row r="584">
          <cell r="A584" t="str">
            <v>Amadeus</v>
          </cell>
          <cell r="F584" t="str">
            <v>ES0109169013</v>
          </cell>
        </row>
        <row r="585">
          <cell r="A585" t="str">
            <v>BancoPopular</v>
          </cell>
          <cell r="F585" t="str">
            <v>ES0113790531</v>
          </cell>
        </row>
        <row r="586">
          <cell r="A586" t="str">
            <v>BancoSabadell</v>
          </cell>
          <cell r="F586" t="str">
            <v>ES0113860532</v>
          </cell>
        </row>
        <row r="587">
          <cell r="A587" t="str">
            <v>Bankinter</v>
          </cell>
          <cell r="F587" t="str">
            <v>ES0113679338</v>
          </cell>
        </row>
        <row r="588">
          <cell r="A588" t="str">
            <v>CIAEspanola</v>
          </cell>
          <cell r="F588" t="str">
            <v>ES0132580319</v>
          </cell>
        </row>
        <row r="589">
          <cell r="A589" t="str">
            <v>Endesa</v>
          </cell>
          <cell r="F589" t="str">
            <v>ES0130670112</v>
          </cell>
        </row>
        <row r="590">
          <cell r="A590" t="str">
            <v>FormentodeCyC</v>
          </cell>
          <cell r="F590" t="str">
            <v>ES0122060314</v>
          </cell>
        </row>
        <row r="591">
          <cell r="A591" t="str">
            <v>GasNatual</v>
          </cell>
          <cell r="F591" t="str">
            <v>ES0116870314</v>
          </cell>
        </row>
        <row r="592">
          <cell r="A592" t="str">
            <v>GroupFerrovial</v>
          </cell>
          <cell r="F592" t="str">
            <v>ES0162601019</v>
          </cell>
        </row>
        <row r="593">
          <cell r="A593" t="str">
            <v>Iberdrola</v>
          </cell>
          <cell r="F593" t="str">
            <v>ES0144580018</v>
          </cell>
        </row>
        <row r="594">
          <cell r="A594" t="str">
            <v>Inditex</v>
          </cell>
          <cell r="F594" t="str">
            <v>ES0148396015</v>
          </cell>
        </row>
        <row r="595">
          <cell r="A595" t="str">
            <v>Indra</v>
          </cell>
          <cell r="F595" t="str">
            <v>ES0118594417</v>
          </cell>
        </row>
        <row r="596">
          <cell r="A596" t="str">
            <v>Repsol</v>
          </cell>
          <cell r="F596" t="str">
            <v>ES0173516115</v>
          </cell>
        </row>
        <row r="597">
          <cell r="A597" t="str">
            <v>Sogecable</v>
          </cell>
          <cell r="F597" t="str">
            <v>ES0178483139</v>
          </cell>
        </row>
        <row r="598">
          <cell r="A598" t="str">
            <v>TelefonicaMoviles</v>
          </cell>
          <cell r="F598" t="str">
            <v>ES0178401016</v>
          </cell>
        </row>
        <row r="599">
          <cell r="A599" t="str">
            <v>TPIAmarillas</v>
          </cell>
          <cell r="F599" t="str">
            <v>ES0178419117</v>
          </cell>
        </row>
        <row r="600">
          <cell r="A600" t="str">
            <v>UnionFenosa</v>
          </cell>
          <cell r="F600" t="str">
            <v>ES0181380017</v>
          </cell>
        </row>
        <row r="601">
          <cell r="A601" t="str">
            <v>Acciona</v>
          </cell>
          <cell r="F601" t="str">
            <v>ES0125220311</v>
          </cell>
        </row>
        <row r="602">
          <cell r="A602" t="str">
            <v>CorporacionFin</v>
          </cell>
          <cell r="F602" t="str">
            <v>ES0117160111</v>
          </cell>
        </row>
        <row r="603">
          <cell r="A603" t="str">
            <v>GamesaCorporacion</v>
          </cell>
          <cell r="F603" t="str">
            <v>ES0143416115</v>
          </cell>
        </row>
        <row r="604">
          <cell r="A604" t="str">
            <v>GestevisionTelecinco</v>
          </cell>
          <cell r="F604" t="str">
            <v>ES0152503035</v>
          </cell>
        </row>
        <row r="605">
          <cell r="A605" t="str">
            <v>NHHoteles</v>
          </cell>
          <cell r="F605" t="str">
            <v>ES0161560018</v>
          </cell>
        </row>
        <row r="606">
          <cell r="A606" t="str">
            <v>PromotoradeInfo</v>
          </cell>
          <cell r="F606" t="str">
            <v>ES0171743117</v>
          </cell>
        </row>
        <row r="607">
          <cell r="A607" t="str">
            <v>RedElectricadeEsp</v>
          </cell>
          <cell r="F607" t="str">
            <v>ES0173093115</v>
          </cell>
        </row>
        <row r="608">
          <cell r="A608" t="str">
            <v>SolMelia</v>
          </cell>
          <cell r="F608" t="str">
            <v>ES0176252718</v>
          </cell>
        </row>
        <row r="609">
          <cell r="A609" t="str">
            <v>Telepizza</v>
          </cell>
          <cell r="F609" t="str">
            <v>ES0178344117</v>
          </cell>
        </row>
        <row r="610">
          <cell r="A610" t="str">
            <v>Zeltia</v>
          </cell>
          <cell r="F610" t="str">
            <v>ES0184940817</v>
          </cell>
        </row>
        <row r="611">
          <cell r="A611" t="str">
            <v>ABBSwitzerland</v>
          </cell>
          <cell r="F611" t="str">
            <v>CH0012221716</v>
          </cell>
        </row>
        <row r="612">
          <cell r="A612" t="str">
            <v>Adecco</v>
          </cell>
          <cell r="F612" t="str">
            <v>CH0012138605</v>
          </cell>
        </row>
        <row r="613">
          <cell r="A613" t="str">
            <v>Baloise</v>
          </cell>
          <cell r="F613" t="str">
            <v>CH0012410517</v>
          </cell>
        </row>
        <row r="614">
          <cell r="A614" t="str">
            <v>Ciba</v>
          </cell>
          <cell r="F614" t="str">
            <v>CH0005819724</v>
          </cell>
        </row>
        <row r="615">
          <cell r="A615" t="str">
            <v>Clariant</v>
          </cell>
          <cell r="F615" t="str">
            <v>CH0012142631</v>
          </cell>
        </row>
        <row r="616">
          <cell r="A616" t="str">
            <v>Givaudan</v>
          </cell>
          <cell r="F616" t="str">
            <v>CH0010645932</v>
          </cell>
        </row>
        <row r="617">
          <cell r="A617" t="str">
            <v>Holcim</v>
          </cell>
          <cell r="F617" t="str">
            <v>CH0012214059</v>
          </cell>
        </row>
        <row r="618">
          <cell r="A618" t="str">
            <v>JuliusBaer</v>
          </cell>
          <cell r="F618" t="str">
            <v>CH0012083017</v>
          </cell>
        </row>
        <row r="619">
          <cell r="A619" t="str">
            <v>Kudelski</v>
          </cell>
          <cell r="F619" t="str">
            <v>CH0012268360</v>
          </cell>
        </row>
        <row r="620">
          <cell r="A620" t="str">
            <v>Lonza</v>
          </cell>
          <cell r="F620" t="str">
            <v>CH0013841017</v>
          </cell>
        </row>
        <row r="621">
          <cell r="A621" t="str">
            <v>Richemont</v>
          </cell>
          <cell r="F621" t="str">
            <v>CH0012731458</v>
          </cell>
        </row>
        <row r="622">
          <cell r="A622" t="str">
            <v>Serono</v>
          </cell>
          <cell r="F622" t="str">
            <v>CH0010751920</v>
          </cell>
        </row>
        <row r="623">
          <cell r="A623" t="str">
            <v>SGSSurveillance</v>
          </cell>
          <cell r="F623" t="str">
            <v>CH0002497458</v>
          </cell>
        </row>
        <row r="624">
          <cell r="A624" t="str">
            <v>Sulzer</v>
          </cell>
          <cell r="F624" t="str">
            <v>CH0002376454</v>
          </cell>
        </row>
        <row r="625">
          <cell r="A625" t="str">
            <v>SwatchGroup</v>
          </cell>
          <cell r="F625" t="str">
            <v>CH0012255144</v>
          </cell>
        </row>
        <row r="626">
          <cell r="A626" t="str">
            <v>SwatchGroupInhaber</v>
          </cell>
          <cell r="F626" t="str">
            <v>CH0012255151</v>
          </cell>
        </row>
        <row r="627">
          <cell r="A627" t="str">
            <v>Swisscom</v>
          </cell>
          <cell r="F627" t="str">
            <v>CH0008742519</v>
          </cell>
        </row>
        <row r="628">
          <cell r="A628" t="str">
            <v>SwissLife</v>
          </cell>
          <cell r="F628" t="str">
            <v>CH0014852781</v>
          </cell>
        </row>
        <row r="629">
          <cell r="A629" t="str">
            <v>Syngenta</v>
          </cell>
          <cell r="F629" t="str">
            <v>CH0011037469</v>
          </cell>
        </row>
        <row r="630">
          <cell r="A630" t="str">
            <v>Synthes</v>
          </cell>
          <cell r="F630" t="str">
            <v>US87162M4096</v>
          </cell>
        </row>
        <row r="631">
          <cell r="A631" t="str">
            <v>Unaxis</v>
          </cell>
          <cell r="F631" t="str">
            <v>CH0000816824</v>
          </cell>
        </row>
        <row r="632">
          <cell r="A632" t="str">
            <v>ZurichFinancialServices</v>
          </cell>
          <cell r="F632" t="str">
            <v>CH0011075394</v>
          </cell>
        </row>
        <row r="633">
          <cell r="A633" t="str">
            <v>EmsChemie</v>
          </cell>
          <cell r="F633" t="str">
            <v>CH0016440353</v>
          </cell>
        </row>
        <row r="634">
          <cell r="A634" t="str">
            <v>KuehneNagel</v>
          </cell>
          <cell r="F634" t="str">
            <v>CH0012541816</v>
          </cell>
        </row>
        <row r="635">
          <cell r="A635" t="str">
            <v>LogitechIntl</v>
          </cell>
          <cell r="F635" t="str">
            <v>CH0021655334</v>
          </cell>
        </row>
        <row r="636">
          <cell r="A636" t="str">
            <v>MicronasSemicond</v>
          </cell>
          <cell r="F636" t="str">
            <v>CH0012337421</v>
          </cell>
        </row>
        <row r="637">
          <cell r="A637" t="str">
            <v>SezHold</v>
          </cell>
          <cell r="F637" t="str">
            <v>CH0012352065</v>
          </cell>
        </row>
        <row r="638">
          <cell r="A638" t="str">
            <v>SwissairGroup</v>
          </cell>
          <cell r="F638" t="str">
            <v>CH0008815067</v>
          </cell>
        </row>
        <row r="639">
          <cell r="A639" t="str">
            <v>TestInstr</v>
          </cell>
          <cell r="F639" t="str">
            <v>N/A</v>
          </cell>
        </row>
        <row r="640">
          <cell r="A640" t="str">
            <v>A&amp;L</v>
          </cell>
          <cell r="F640" t="str">
            <v>GB0000386143</v>
          </cell>
        </row>
        <row r="641">
          <cell r="A641" t="str">
            <v>ABF</v>
          </cell>
          <cell r="F641" t="str">
            <v>GB0006731235</v>
          </cell>
        </row>
        <row r="642">
          <cell r="A642" t="str">
            <v>AllianceUnichem</v>
          </cell>
          <cell r="F642" t="str">
            <v>GB0009165720</v>
          </cell>
        </row>
        <row r="643">
          <cell r="A643" t="str">
            <v>AlliedIrishBanks</v>
          </cell>
          <cell r="F643" t="str">
            <v>IE0000197834</v>
          </cell>
        </row>
        <row r="644">
          <cell r="A644" t="str">
            <v>Amersham</v>
          </cell>
          <cell r="F644" t="str">
            <v>GB0002747532</v>
          </cell>
        </row>
        <row r="645">
          <cell r="A645" t="str">
            <v>Amvescap</v>
          </cell>
          <cell r="F645" t="str">
            <v>GB0001282697</v>
          </cell>
        </row>
        <row r="646">
          <cell r="A646" t="str">
            <v>AngloIrishBank</v>
          </cell>
          <cell r="F646" t="str">
            <v>IE00B06H8J93</v>
          </cell>
        </row>
        <row r="647">
          <cell r="A647" t="str">
            <v>Antofagasta</v>
          </cell>
          <cell r="F647" t="str">
            <v>GB0000456144</v>
          </cell>
        </row>
        <row r="648">
          <cell r="A648" t="str">
            <v>BAA</v>
          </cell>
          <cell r="F648" t="str">
            <v>GB0000673409</v>
          </cell>
        </row>
        <row r="649">
          <cell r="A649" t="str">
            <v>BAESystems</v>
          </cell>
          <cell r="F649" t="str">
            <v>GB0002634946</v>
          </cell>
        </row>
        <row r="650">
          <cell r="A650" t="str">
            <v>BankIr</v>
          </cell>
          <cell r="F650" t="str">
            <v>IE0030606259</v>
          </cell>
        </row>
        <row r="651">
          <cell r="A651" t="str">
            <v>BAT</v>
          </cell>
          <cell r="F651" t="str">
            <v>GB0002875804</v>
          </cell>
        </row>
        <row r="652">
          <cell r="A652" t="str">
            <v>BGGroup</v>
          </cell>
          <cell r="F652" t="str">
            <v>GB0008762899</v>
          </cell>
        </row>
        <row r="653">
          <cell r="A653" t="str">
            <v>BHPBilliton</v>
          </cell>
          <cell r="F653" t="str">
            <v>GB0000566504</v>
          </cell>
        </row>
        <row r="654">
          <cell r="A654" t="str">
            <v>BOCGroup</v>
          </cell>
          <cell r="F654" t="str">
            <v>GB0001081206</v>
          </cell>
        </row>
        <row r="655">
          <cell r="A655" t="str">
            <v>BootsCo</v>
          </cell>
          <cell r="F655" t="str">
            <v>GB00B0P7Y252</v>
          </cell>
        </row>
        <row r="656">
          <cell r="A656" t="str">
            <v>BritishAirways</v>
          </cell>
          <cell r="F656" t="str">
            <v>GB0001290575</v>
          </cell>
        </row>
        <row r="657">
          <cell r="A657" t="str">
            <v>BritishLand</v>
          </cell>
          <cell r="F657" t="str">
            <v>GB0001367019</v>
          </cell>
        </row>
        <row r="658">
          <cell r="A658" t="str">
            <v>BSkyB</v>
          </cell>
          <cell r="F658" t="str">
            <v>GB0001411924</v>
          </cell>
        </row>
        <row r="659">
          <cell r="A659" t="str">
            <v>Bunzl</v>
          </cell>
          <cell r="F659" t="str">
            <v>GB00B0744B38</v>
          </cell>
        </row>
        <row r="660">
          <cell r="A660" t="str">
            <v>CableWireless</v>
          </cell>
          <cell r="F660" t="str">
            <v>GB0001625572</v>
          </cell>
        </row>
        <row r="661">
          <cell r="A661" t="str">
            <v>CadburySchweppes</v>
          </cell>
          <cell r="F661" t="str">
            <v>GB0006107006</v>
          </cell>
        </row>
        <row r="662">
          <cell r="A662" t="str">
            <v>CairnEnergy</v>
          </cell>
          <cell r="F662" t="str">
            <v>GB0032399312</v>
          </cell>
        </row>
        <row r="663">
          <cell r="A663" t="str">
            <v>CapitaGroup</v>
          </cell>
          <cell r="F663" t="str">
            <v>GB0001734747</v>
          </cell>
        </row>
        <row r="664">
          <cell r="A664" t="str">
            <v>Carnival</v>
          </cell>
          <cell r="F664" t="str">
            <v>GB0031215220</v>
          </cell>
        </row>
        <row r="665">
          <cell r="A665" t="str">
            <v>Centrica</v>
          </cell>
          <cell r="F665" t="str">
            <v>GB00B033F229</v>
          </cell>
        </row>
        <row r="666">
          <cell r="A666" t="str">
            <v>ColtTelecom</v>
          </cell>
          <cell r="F666" t="str">
            <v>GB0004246996</v>
          </cell>
        </row>
        <row r="667">
          <cell r="A667" t="str">
            <v>Compass</v>
          </cell>
          <cell r="F667" t="str">
            <v>GB0005331532</v>
          </cell>
        </row>
        <row r="668">
          <cell r="A668" t="str">
            <v>CorusGroup</v>
          </cell>
          <cell r="F668" t="str">
            <v>GB0008280538</v>
          </cell>
        </row>
        <row r="669">
          <cell r="A669" t="str">
            <v>CRH</v>
          </cell>
          <cell r="F669" t="str">
            <v>IE0001827041</v>
          </cell>
        </row>
        <row r="670">
          <cell r="A670" t="str">
            <v>Dixons</v>
          </cell>
          <cell r="F670" t="str">
            <v>GB0000472455</v>
          </cell>
        </row>
        <row r="671">
          <cell r="A671" t="str">
            <v>DMGT</v>
          </cell>
          <cell r="F671" t="str">
            <v>GB0009457366</v>
          </cell>
        </row>
        <row r="672">
          <cell r="A672" t="str">
            <v>Eircom</v>
          </cell>
          <cell r="F672" t="str">
            <v>IE0007231479</v>
          </cell>
        </row>
        <row r="673">
          <cell r="A673" t="str">
            <v>EircomGroup</v>
          </cell>
          <cell r="F673" t="str">
            <v>GB0034341890</v>
          </cell>
        </row>
        <row r="674">
          <cell r="A674" t="str">
            <v>ElanCorp</v>
          </cell>
          <cell r="F674" t="str">
            <v>IE0003072950</v>
          </cell>
        </row>
        <row r="675">
          <cell r="A675" t="str">
            <v>EMAP</v>
          </cell>
          <cell r="F675" t="str">
            <v>GB0002993037</v>
          </cell>
        </row>
        <row r="676">
          <cell r="A676" t="str">
            <v>EnterpriseInns</v>
          </cell>
          <cell r="F676" t="str">
            <v>GB0033872275</v>
          </cell>
        </row>
        <row r="677">
          <cell r="A677" t="str">
            <v>Exel</v>
          </cell>
          <cell r="F677" t="str">
            <v>GB0004486881</v>
          </cell>
        </row>
        <row r="678">
          <cell r="A678" t="str">
            <v>FriendsProvident</v>
          </cell>
          <cell r="F678" t="str">
            <v>GB0030559776</v>
          </cell>
        </row>
        <row r="679">
          <cell r="A679" t="str">
            <v>Gallaher</v>
          </cell>
          <cell r="F679" t="str">
            <v>GB0003833695</v>
          </cell>
        </row>
        <row r="680">
          <cell r="A680" t="str">
            <v>GUS</v>
          </cell>
          <cell r="F680" t="str">
            <v>GB00B0NH0079</v>
          </cell>
        </row>
        <row r="681">
          <cell r="A681" t="str">
            <v>Hanson</v>
          </cell>
          <cell r="F681" t="str">
            <v>GB0033516088</v>
          </cell>
        </row>
        <row r="682">
          <cell r="A682" t="str">
            <v>Hays</v>
          </cell>
          <cell r="F682" t="str">
            <v>GB0004161021</v>
          </cell>
        </row>
        <row r="683">
          <cell r="A683" t="str">
            <v>Ladbrokes</v>
          </cell>
          <cell r="F683" t="str">
            <v>GB0005002547</v>
          </cell>
        </row>
        <row r="684">
          <cell r="A684" t="str">
            <v>ICI</v>
          </cell>
          <cell r="F684" t="str">
            <v>GB0004594973</v>
          </cell>
        </row>
        <row r="685">
          <cell r="A685" t="str">
            <v>III</v>
          </cell>
          <cell r="F685" t="str">
            <v>GB00B0BL5R37</v>
          </cell>
        </row>
        <row r="686">
          <cell r="A686" t="str">
            <v>ImperialTobacco</v>
          </cell>
          <cell r="F686" t="str">
            <v>GB0004544929</v>
          </cell>
        </row>
        <row r="687">
          <cell r="A687" t="str">
            <v>InterContinentalHotel</v>
          </cell>
          <cell r="F687" t="str">
            <v>GB00B07Q1P26</v>
          </cell>
        </row>
        <row r="688">
          <cell r="A688" t="str">
            <v>InternationalPower</v>
          </cell>
          <cell r="F688" t="str">
            <v>GB0006320161</v>
          </cell>
        </row>
        <row r="689">
          <cell r="A689" t="str">
            <v>Invensys</v>
          </cell>
          <cell r="F689" t="str">
            <v>GB0008070418</v>
          </cell>
        </row>
        <row r="690">
          <cell r="A690" t="str">
            <v>ITV</v>
          </cell>
          <cell r="F690" t="str">
            <v>GB0033986497</v>
          </cell>
        </row>
        <row r="691">
          <cell r="A691" t="str">
            <v>JMatthey</v>
          </cell>
          <cell r="F691" t="str">
            <v>GB0004764071</v>
          </cell>
        </row>
        <row r="692">
          <cell r="A692" t="str">
            <v>Kingfisher</v>
          </cell>
          <cell r="F692" t="str">
            <v>GB0033195214</v>
          </cell>
        </row>
        <row r="693">
          <cell r="A693" t="str">
            <v>L&amp;G</v>
          </cell>
          <cell r="F693" t="str">
            <v>GB0005603997</v>
          </cell>
        </row>
        <row r="694">
          <cell r="A694" t="str">
            <v>LandSecurities</v>
          </cell>
          <cell r="F694" t="str">
            <v>GB0031809436</v>
          </cell>
        </row>
        <row r="695">
          <cell r="A695" t="str">
            <v>LibertyIntl</v>
          </cell>
          <cell r="F695" t="str">
            <v>GB0006834344</v>
          </cell>
        </row>
        <row r="696">
          <cell r="A696" t="str">
            <v>LogicaCMG</v>
          </cell>
          <cell r="F696" t="str">
            <v>GB0005227086</v>
          </cell>
        </row>
        <row r="697">
          <cell r="A697" t="str">
            <v>LSE</v>
          </cell>
          <cell r="F697" t="str">
            <v>GB00B0167W72</v>
          </cell>
        </row>
        <row r="698">
          <cell r="A698" t="str">
            <v>M&amp;S</v>
          </cell>
          <cell r="F698" t="str">
            <v>GB0031274896</v>
          </cell>
        </row>
        <row r="699">
          <cell r="A699" t="str">
            <v>ManGroup</v>
          </cell>
          <cell r="F699" t="str">
            <v>GB0002944055</v>
          </cell>
        </row>
        <row r="700">
          <cell r="A700" t="str">
            <v>MitchellsButlers</v>
          </cell>
          <cell r="F700" t="str">
            <v>GB0033839910</v>
          </cell>
        </row>
        <row r="701">
          <cell r="A701" t="str">
            <v>MorrisonSupermarkets</v>
          </cell>
          <cell r="F701" t="str">
            <v>GB0006043169</v>
          </cell>
        </row>
        <row r="702">
          <cell r="A702" t="str">
            <v>NationalGrid</v>
          </cell>
          <cell r="F702" t="str">
            <v>GB00B08SNH34</v>
          </cell>
        </row>
        <row r="703">
          <cell r="A703" t="str">
            <v>Next</v>
          </cell>
          <cell r="F703" t="str">
            <v>GB0032089863</v>
          </cell>
        </row>
        <row r="704">
          <cell r="A704" t="str">
            <v>NorthernRock</v>
          </cell>
          <cell r="F704" t="str">
            <v>GB0001452795</v>
          </cell>
        </row>
        <row r="705">
          <cell r="A705" t="str">
            <v>O2</v>
          </cell>
          <cell r="F705" t="str">
            <v>GB00B05KYV34</v>
          </cell>
        </row>
        <row r="706">
          <cell r="A706" t="str">
            <v>OldMutual</v>
          </cell>
          <cell r="F706" t="str">
            <v>GB0007389926</v>
          </cell>
        </row>
        <row r="707">
          <cell r="A707" t="str">
            <v>PartyGam</v>
          </cell>
          <cell r="F707" t="str">
            <v>GI000A0ERMF2</v>
          </cell>
        </row>
        <row r="708">
          <cell r="A708" t="str">
            <v>Pearson</v>
          </cell>
          <cell r="F708" t="str">
            <v>GB0006776081</v>
          </cell>
        </row>
        <row r="709">
          <cell r="A709" t="str">
            <v>POSteamNavigation</v>
          </cell>
          <cell r="F709" t="str">
            <v>GB0006800485</v>
          </cell>
        </row>
        <row r="710">
          <cell r="A710" t="str">
            <v>Prudential</v>
          </cell>
          <cell r="F710" t="str">
            <v>GB0007099541</v>
          </cell>
        </row>
        <row r="711">
          <cell r="A711" t="str">
            <v>ReckittBenckiser</v>
          </cell>
          <cell r="F711" t="str">
            <v>GB0007278715</v>
          </cell>
        </row>
        <row r="712">
          <cell r="A712" t="str">
            <v>ReedElsevier</v>
          </cell>
          <cell r="F712" t="str">
            <v>GB0007308355</v>
          </cell>
        </row>
        <row r="713">
          <cell r="A713" t="str">
            <v>RentokilInitial</v>
          </cell>
          <cell r="F713" t="str">
            <v>GB00B082RF11</v>
          </cell>
        </row>
        <row r="714">
          <cell r="A714" t="str">
            <v>Reuters</v>
          </cell>
          <cell r="F714" t="str">
            <v>GB0002369139</v>
          </cell>
        </row>
        <row r="715">
          <cell r="A715" t="str">
            <v>Rexam</v>
          </cell>
          <cell r="F715" t="str">
            <v>GB0004250451</v>
          </cell>
        </row>
        <row r="716">
          <cell r="A716" t="str">
            <v>RioTinto</v>
          </cell>
          <cell r="F716" t="str">
            <v>GB0007188757</v>
          </cell>
        </row>
        <row r="717">
          <cell r="A717" t="str">
            <v>RollsRoyce</v>
          </cell>
          <cell r="F717" t="str">
            <v>GB0032836487</v>
          </cell>
        </row>
        <row r="718">
          <cell r="A718" t="str">
            <v>RoyalSunAlliance</v>
          </cell>
          <cell r="F718" t="str">
            <v>GB0006616899</v>
          </cell>
        </row>
        <row r="719">
          <cell r="A719" t="str">
            <v>Ryanair</v>
          </cell>
          <cell r="F719" t="str">
            <v>IE0031117611</v>
          </cell>
        </row>
        <row r="720">
          <cell r="A720" t="str">
            <v>SABMiller</v>
          </cell>
          <cell r="F720" t="str">
            <v>GB0004835483</v>
          </cell>
        </row>
        <row r="721">
          <cell r="A721" t="str">
            <v>Sage</v>
          </cell>
          <cell r="F721" t="str">
            <v>GB0008021650</v>
          </cell>
        </row>
        <row r="722">
          <cell r="A722" t="str">
            <v>Sainsbury</v>
          </cell>
          <cell r="F722" t="str">
            <v>GB00B019KW72</v>
          </cell>
        </row>
        <row r="723">
          <cell r="A723" t="str">
            <v>Schroders</v>
          </cell>
          <cell r="F723" t="str">
            <v>GB0002405495</v>
          </cell>
        </row>
        <row r="724">
          <cell r="A724" t="str">
            <v>SchrodersNV</v>
          </cell>
          <cell r="F724" t="str">
            <v>GB0002395811</v>
          </cell>
        </row>
        <row r="725">
          <cell r="A725" t="str">
            <v>Scot&amp;N</v>
          </cell>
          <cell r="F725" t="str">
            <v>GB0007839698</v>
          </cell>
        </row>
        <row r="726">
          <cell r="A726" t="str">
            <v>ScottishPower</v>
          </cell>
          <cell r="F726" t="str">
            <v>GB0006900707</v>
          </cell>
        </row>
        <row r="727">
          <cell r="A727" t="str">
            <v>ScottishSouthernEnergy</v>
          </cell>
          <cell r="F727" t="str">
            <v>GB0007908733</v>
          </cell>
        </row>
        <row r="728">
          <cell r="A728" t="str">
            <v>SevernTrent</v>
          </cell>
          <cell r="F728" t="str">
            <v>GB0000546324</v>
          </cell>
        </row>
        <row r="729">
          <cell r="A729" t="str">
            <v>ShirePharmaceuticals</v>
          </cell>
          <cell r="F729" t="str">
            <v>GB00B0KQX869</v>
          </cell>
        </row>
        <row r="730">
          <cell r="A730" t="str">
            <v>Smith&amp;N</v>
          </cell>
          <cell r="F730" t="str">
            <v>GB0009223206</v>
          </cell>
        </row>
        <row r="731">
          <cell r="A731" t="str">
            <v>SmithsGroup</v>
          </cell>
          <cell r="F731" t="str">
            <v>GB0008182700</v>
          </cell>
        </row>
        <row r="732">
          <cell r="A732" t="str">
            <v>StandardChartered</v>
          </cell>
          <cell r="F732" t="str">
            <v>GB0004082847</v>
          </cell>
        </row>
        <row r="733">
          <cell r="A733" t="str">
            <v>Tate&amp;Lyle</v>
          </cell>
          <cell r="F733" t="str">
            <v>GB0008754136</v>
          </cell>
        </row>
        <row r="734">
          <cell r="A734" t="str">
            <v>Tomkins</v>
          </cell>
          <cell r="F734" t="str">
            <v>GB0008962655</v>
          </cell>
        </row>
        <row r="735">
          <cell r="A735" t="str">
            <v>UnileverLon</v>
          </cell>
          <cell r="F735" t="str">
            <v>GB0005748735</v>
          </cell>
        </row>
        <row r="736">
          <cell r="A736" t="str">
            <v>UnitedUtilities</v>
          </cell>
          <cell r="F736" t="str">
            <v>GB0006462336</v>
          </cell>
        </row>
        <row r="737">
          <cell r="A737" t="str">
            <v>Whitbread</v>
          </cell>
          <cell r="F737" t="str">
            <v>GB00B07FNF32</v>
          </cell>
        </row>
        <row r="738">
          <cell r="A738" t="str">
            <v>WilliamHill</v>
          </cell>
          <cell r="F738" t="str">
            <v>GB0031698896</v>
          </cell>
        </row>
        <row r="739">
          <cell r="A739" t="str">
            <v>Wolseley</v>
          </cell>
          <cell r="F739" t="str">
            <v>GB0009764027</v>
          </cell>
        </row>
        <row r="740">
          <cell r="A740" t="str">
            <v>WPPGroup</v>
          </cell>
          <cell r="F740" t="str">
            <v>GB00B0J6N107</v>
          </cell>
        </row>
        <row r="741">
          <cell r="A741" t="str">
            <v>Xstrata</v>
          </cell>
          <cell r="F741" t="str">
            <v>GB0031411001</v>
          </cell>
        </row>
        <row r="742">
          <cell r="A742" t="str">
            <v>YellGroup</v>
          </cell>
          <cell r="F742" t="str">
            <v>GB0031718066</v>
          </cell>
        </row>
        <row r="743">
          <cell r="A743" t="str">
            <v>AberforthSmaller</v>
          </cell>
          <cell r="F743" t="str">
            <v>GB0000066554</v>
          </cell>
        </row>
        <row r="744">
          <cell r="A744" t="str">
            <v>AfricanDiamonds</v>
          </cell>
          <cell r="F744" t="str">
            <v>GB0033110999</v>
          </cell>
        </row>
        <row r="745">
          <cell r="A745" t="str">
            <v>ARMHoldings</v>
          </cell>
          <cell r="F745" t="str">
            <v>GB0000595859</v>
          </cell>
        </row>
        <row r="746">
          <cell r="A746" t="str">
            <v>ArrivaPlc</v>
          </cell>
          <cell r="F746" t="str">
            <v>GB0002303468</v>
          </cell>
        </row>
        <row r="747">
          <cell r="A747" t="str">
            <v>AutonomyCorp</v>
          </cell>
          <cell r="F747" t="str">
            <v>GB0055007982</v>
          </cell>
        </row>
        <row r="748">
          <cell r="A748" t="str">
            <v>AvocetMining</v>
          </cell>
          <cell r="F748" t="str">
            <v>GB0000663038</v>
          </cell>
        </row>
        <row r="749">
          <cell r="A749" t="str">
            <v>BerkeleyTech</v>
          </cell>
          <cell r="F749" t="str">
            <v>GB0000942184</v>
          </cell>
        </row>
        <row r="750">
          <cell r="A750" t="str">
            <v>Bradford&amp;Bingley</v>
          </cell>
          <cell r="F750" t="str">
            <v>GB0002228152</v>
          </cell>
        </row>
        <row r="751">
          <cell r="A751" t="str">
            <v>BritishEnergy</v>
          </cell>
          <cell r="F751" t="str">
            <v>GB00B04QKW59</v>
          </cell>
        </row>
        <row r="752">
          <cell r="A752" t="str">
            <v>Carpetright</v>
          </cell>
          <cell r="F752" t="str">
            <v>GB0001772945</v>
          </cell>
        </row>
        <row r="753">
          <cell r="A753" t="str">
            <v>CCHInternational</v>
          </cell>
          <cell r="F753" t="str">
            <v>GB0030488034</v>
          </cell>
        </row>
        <row r="754">
          <cell r="A754" t="str">
            <v>Chrysalis</v>
          </cell>
          <cell r="F754" t="str">
            <v>GB0003118097</v>
          </cell>
        </row>
        <row r="755">
          <cell r="A755" t="str">
            <v>Cookson</v>
          </cell>
          <cell r="F755" t="str">
            <v>GB00B07V4P80</v>
          </cell>
        </row>
        <row r="756">
          <cell r="A756" t="str">
            <v>CromaGroup</v>
          </cell>
          <cell r="F756" t="str">
            <v>GB0009222679</v>
          </cell>
        </row>
        <row r="757">
          <cell r="A757" t="str">
            <v>DankaBusiness</v>
          </cell>
          <cell r="F757" t="str">
            <v>GB0002536448</v>
          </cell>
        </row>
        <row r="758">
          <cell r="A758" t="str">
            <v>Easyjet</v>
          </cell>
          <cell r="F758" t="str">
            <v>GB0001641991</v>
          </cell>
        </row>
        <row r="759">
          <cell r="A759" t="str">
            <v>Electrocomponents</v>
          </cell>
          <cell r="F759" t="str">
            <v>GB0003096442</v>
          </cell>
        </row>
        <row r="760">
          <cell r="A760" t="str">
            <v>EMIGroup</v>
          </cell>
          <cell r="F760" t="str">
            <v>GB0000444736</v>
          </cell>
        </row>
        <row r="761">
          <cell r="A761" t="str">
            <v>Enodis</v>
          </cell>
          <cell r="F761" t="str">
            <v>GB0000931526</v>
          </cell>
        </row>
        <row r="762">
          <cell r="A762" t="str">
            <v>EuropeanDiamonds</v>
          </cell>
          <cell r="F762" t="str">
            <v>GB0002998978</v>
          </cell>
        </row>
        <row r="763">
          <cell r="A763" t="str">
            <v>FirstTechnology</v>
          </cell>
          <cell r="F763" t="str">
            <v>GB0003391355</v>
          </cell>
        </row>
        <row r="764">
          <cell r="A764" t="str">
            <v>GKN</v>
          </cell>
          <cell r="F764" t="str">
            <v>GB0030646508</v>
          </cell>
        </row>
        <row r="765">
          <cell r="A765" t="str">
            <v>GoldshieldGroup</v>
          </cell>
          <cell r="F765" t="str">
            <v>GB0002893823</v>
          </cell>
        </row>
        <row r="766">
          <cell r="A766" t="str">
            <v>HighburyHouseComms</v>
          </cell>
          <cell r="F766" t="str">
            <v>GB0004113121</v>
          </cell>
        </row>
        <row r="767">
          <cell r="A767" t="str">
            <v>Inchcape</v>
          </cell>
          <cell r="F767" t="str">
            <v>GB0006799729</v>
          </cell>
        </row>
        <row r="768">
          <cell r="A768" t="str">
            <v>JohnstonPress</v>
          </cell>
          <cell r="F768" t="str">
            <v>GB0004769682</v>
          </cell>
        </row>
        <row r="769">
          <cell r="A769" t="str">
            <v>KerryGroup</v>
          </cell>
          <cell r="F769" t="str">
            <v>IE0004906560</v>
          </cell>
        </row>
        <row r="770">
          <cell r="A770" t="str">
            <v>Telent</v>
          </cell>
          <cell r="F770" t="str">
            <v>GB0033354423</v>
          </cell>
        </row>
        <row r="771">
          <cell r="A771" t="str">
            <v>MillenniumCopthorneHotel</v>
          </cell>
          <cell r="F771" t="str">
            <v>GB0005622542</v>
          </cell>
        </row>
        <row r="772">
          <cell r="A772" t="str">
            <v>Misys</v>
          </cell>
          <cell r="F772" t="str">
            <v>GB0003857850</v>
          </cell>
        </row>
        <row r="773">
          <cell r="A773" t="str">
            <v>NationalExpressGroup</v>
          </cell>
          <cell r="F773" t="str">
            <v>GB0006215205</v>
          </cell>
        </row>
        <row r="774">
          <cell r="A774" t="str">
            <v>NextFifteenComm</v>
          </cell>
          <cell r="F774" t="str">
            <v>GB0030026057</v>
          </cell>
        </row>
        <row r="775">
          <cell r="A775" t="str">
            <v>NorthumbrianWaterGroup</v>
          </cell>
          <cell r="F775" t="str">
            <v>GB0033029744</v>
          </cell>
        </row>
        <row r="776">
          <cell r="A776" t="str">
            <v>OrielResources</v>
          </cell>
          <cell r="F776" t="str">
            <v>GB0034246743</v>
          </cell>
        </row>
        <row r="777">
          <cell r="A777" t="str">
            <v>Ottakars</v>
          </cell>
          <cell r="F777" t="str">
            <v>GB0002651882</v>
          </cell>
        </row>
        <row r="778">
          <cell r="A778" t="str">
            <v>OxusGold</v>
          </cell>
          <cell r="F778" t="str">
            <v>GB0030632714</v>
          </cell>
        </row>
        <row r="779">
          <cell r="A779" t="str">
            <v>PeacockGroup</v>
          </cell>
          <cell r="F779" t="str">
            <v>GB0009231522</v>
          </cell>
        </row>
        <row r="780">
          <cell r="A780" t="str">
            <v>Persimmon</v>
          </cell>
          <cell r="F780" t="str">
            <v>GB0006825383</v>
          </cell>
        </row>
        <row r="781">
          <cell r="A781" t="str">
            <v>Polar CapitalTechnology</v>
          </cell>
          <cell r="F781" t="str">
            <v>GB0004220025</v>
          </cell>
        </row>
        <row r="782">
          <cell r="A782" t="str">
            <v>RegalPetroleum</v>
          </cell>
          <cell r="F782" t="str">
            <v>GB0031775819</v>
          </cell>
        </row>
        <row r="783">
          <cell r="A783" t="str">
            <v>Senior</v>
          </cell>
          <cell r="F783" t="str">
            <v>GB0007958233</v>
          </cell>
        </row>
        <row r="784">
          <cell r="A784" t="str">
            <v>Spirent</v>
          </cell>
          <cell r="F784" t="str">
            <v>GB0004726096</v>
          </cell>
        </row>
        <row r="785">
          <cell r="A785" t="str">
            <v>Sportingbet</v>
          </cell>
          <cell r="F785" t="str">
            <v>GB0009516252</v>
          </cell>
        </row>
        <row r="786">
          <cell r="A786" t="str">
            <v>SVBHoldings</v>
          </cell>
          <cell r="F786" t="str">
            <v>GB0008646480</v>
          </cell>
        </row>
        <row r="787">
          <cell r="A787" t="str">
            <v>TelecomPlus</v>
          </cell>
          <cell r="F787" t="str">
            <v>GB0008794710</v>
          </cell>
        </row>
        <row r="788">
          <cell r="A788" t="str">
            <v>TRPropInvestment</v>
          </cell>
          <cell r="F788" t="str">
            <v>GB0009064097</v>
          </cell>
        </row>
        <row r="789">
          <cell r="A789" t="str">
            <v>TriplePlateJunction</v>
          </cell>
          <cell r="F789" t="str">
            <v>GB0034039965</v>
          </cell>
        </row>
        <row r="790">
          <cell r="A790" t="str">
            <v xml:space="preserve">SVMUK </v>
          </cell>
          <cell r="F790" t="str">
            <v>GB0009115444</v>
          </cell>
        </row>
        <row r="791">
          <cell r="A791" t="str">
            <v>Unite BusinessMedia</v>
          </cell>
          <cell r="F791" t="str">
            <v>GB00B0B2LQ71</v>
          </cell>
        </row>
        <row r="792">
          <cell r="A792" t="str">
            <v>VedantaResources</v>
          </cell>
          <cell r="F792" t="str">
            <v>GB0033277061</v>
          </cell>
        </row>
        <row r="793">
          <cell r="A793" t="str">
            <v>VentureProduction</v>
          </cell>
          <cell r="F793" t="str">
            <v>GB0031423188</v>
          </cell>
        </row>
        <row r="794">
          <cell r="A794" t="str">
            <v>Wetherspoon</v>
          </cell>
          <cell r="F794" t="str">
            <v>GB0001638955</v>
          </cell>
        </row>
        <row r="795">
          <cell r="A795" t="str">
            <v>XKOGroup</v>
          </cell>
          <cell r="F795" t="str">
            <v>GB0001592251</v>
          </cell>
        </row>
        <row r="796">
          <cell r="A796" t="str">
            <v>AirLiquideUSF</v>
          </cell>
          <cell r="F796" t="str">
            <v>FR0000120073</v>
          </cell>
        </row>
        <row r="797">
          <cell r="A797" t="str">
            <v>BNPUSF</v>
          </cell>
          <cell r="F797" t="str">
            <v>FR0000131104</v>
          </cell>
        </row>
        <row r="798">
          <cell r="A798" t="str">
            <v>LafargeUSF</v>
          </cell>
          <cell r="F798" t="str">
            <v>FR0000120537</v>
          </cell>
        </row>
        <row r="799">
          <cell r="A799" t="str">
            <v>LorealUSF</v>
          </cell>
          <cell r="F799" t="str">
            <v>FR0000120321</v>
          </cell>
        </row>
        <row r="800">
          <cell r="A800" t="str">
            <v>LVMHUSF</v>
          </cell>
          <cell r="F800" t="str">
            <v>FR0000121014</v>
          </cell>
        </row>
        <row r="801">
          <cell r="A801" t="str">
            <v>SanofiUSF</v>
          </cell>
          <cell r="F801" t="str">
            <v>FR0000120578</v>
          </cell>
        </row>
        <row r="802">
          <cell r="A802" t="str">
            <v>SchneiderUSF</v>
          </cell>
          <cell r="F802" t="str">
            <v>FR0000121972</v>
          </cell>
        </row>
        <row r="803">
          <cell r="A803" t="str">
            <v>DeutscheBankAG</v>
          </cell>
          <cell r="F803" t="str">
            <v>DE0005140008</v>
          </cell>
        </row>
        <row r="804">
          <cell r="A804" t="str">
            <v>HSBCHdgsplc</v>
          </cell>
          <cell r="F804" t="str">
            <v>US4042804066</v>
          </cell>
        </row>
        <row r="805">
          <cell r="A805" t="str">
            <v>GlaxoSKADR</v>
          </cell>
          <cell r="F805" t="str">
            <v>US37733W1053</v>
          </cell>
        </row>
        <row r="806">
          <cell r="A806" t="str">
            <v>InfineonTechnologiesADR</v>
          </cell>
          <cell r="F806" t="str">
            <v>US45662N1037</v>
          </cell>
        </row>
        <row r="807">
          <cell r="A807" t="str">
            <v>FranceTelecomADR</v>
          </cell>
          <cell r="F807" t="str">
            <v>US35177Q1058</v>
          </cell>
        </row>
        <row r="808">
          <cell r="A808" t="str">
            <v>VodafoneADR</v>
          </cell>
          <cell r="F808" t="str">
            <v>US92857W1009</v>
          </cell>
        </row>
        <row r="809">
          <cell r="A809" t="str">
            <v>DJI</v>
          </cell>
          <cell r="F809" t="str">
            <v>XC0009694206</v>
          </cell>
        </row>
        <row r="810">
          <cell r="A810" t="str">
            <v>DJX</v>
          </cell>
          <cell r="F810" t="str">
            <v>N/A</v>
          </cell>
        </row>
        <row r="811">
          <cell r="A811" t="str">
            <v>IWM</v>
          </cell>
          <cell r="F811" t="str">
            <v xml:space="preserve">US4642876555 </v>
          </cell>
        </row>
        <row r="812">
          <cell r="A812" t="str">
            <v>VIX</v>
          </cell>
          <cell r="F812" t="str">
            <v>N/A</v>
          </cell>
        </row>
        <row r="813">
          <cell r="A813" t="str">
            <v>NasdaqIndexoptions</v>
          </cell>
          <cell r="F813" t="str">
            <v>N/A</v>
          </cell>
        </row>
        <row r="814">
          <cell r="A814" t="str">
            <v>QQQ</v>
          </cell>
          <cell r="F814" t="str">
            <v>US6311001043</v>
          </cell>
        </row>
        <row r="815">
          <cell r="A815" t="str">
            <v>TSX60</v>
          </cell>
          <cell r="F815" t="str">
            <v>N/A</v>
          </cell>
        </row>
        <row r="816">
          <cell r="A816" t="str">
            <v>AngloGold</v>
          </cell>
          <cell r="F816" t="str">
            <v>US0351282068</v>
          </cell>
        </row>
        <row r="817">
          <cell r="A817" t="str">
            <v>Bowater</v>
          </cell>
          <cell r="F817" t="str">
            <v>US1021831003</v>
          </cell>
        </row>
        <row r="818">
          <cell r="A818" t="str">
            <v>CabotMicro</v>
          </cell>
          <cell r="F818" t="str">
            <v>US12709P1030</v>
          </cell>
        </row>
        <row r="819">
          <cell r="A819" t="str">
            <v>CouerdAlene</v>
          </cell>
          <cell r="F819" t="str">
            <v>US1921081089</v>
          </cell>
        </row>
        <row r="820">
          <cell r="A820" t="str">
            <v>CrownHdgs</v>
          </cell>
          <cell r="F820" t="str">
            <v>US2283681060</v>
          </cell>
        </row>
        <row r="821">
          <cell r="A821" t="str">
            <v>FreeportMcMoRanCooper</v>
          </cell>
          <cell r="F821" t="str">
            <v>US35671D8570</v>
          </cell>
        </row>
        <row r="822">
          <cell r="A822" t="str">
            <v>GeorgiaPacific</v>
          </cell>
          <cell r="F822" t="str">
            <v>US3732981085</v>
          </cell>
        </row>
        <row r="823">
          <cell r="A823" t="str">
            <v>GlamisGold</v>
          </cell>
          <cell r="F823" t="str">
            <v>CA3767751025</v>
          </cell>
        </row>
        <row r="824">
          <cell r="A824" t="str">
            <v>Goldcorp</v>
          </cell>
          <cell r="F824" t="str">
            <v>CA3809564097</v>
          </cell>
        </row>
        <row r="825">
          <cell r="A825" t="str">
            <v>GoldFieldsIntl</v>
          </cell>
          <cell r="F825" t="str">
            <v>US38059T1060</v>
          </cell>
        </row>
        <row r="826">
          <cell r="A826" t="str">
            <v>HarmonyGoldMining</v>
          </cell>
          <cell r="F826" t="str">
            <v>US4132163001</v>
          </cell>
        </row>
        <row r="827">
          <cell r="A827" t="str">
            <v>HeclaMining</v>
          </cell>
          <cell r="F827" t="str">
            <v>US4227041062</v>
          </cell>
        </row>
        <row r="828">
          <cell r="A828" t="str">
            <v>InternationalPaper</v>
          </cell>
          <cell r="F828" t="str">
            <v>US4601461035</v>
          </cell>
        </row>
        <row r="829">
          <cell r="A829" t="str">
            <v>KimberlyClark</v>
          </cell>
          <cell r="F829" t="str">
            <v>US4943681035</v>
          </cell>
        </row>
        <row r="830">
          <cell r="A830" t="str">
            <v>KinrossGold</v>
          </cell>
          <cell r="F830" t="str">
            <v>CA4969024047</v>
          </cell>
        </row>
        <row r="831">
          <cell r="A831" t="str">
            <v>LouisianaPac</v>
          </cell>
          <cell r="F831" t="str">
            <v>US5463471053</v>
          </cell>
        </row>
        <row r="832">
          <cell r="A832" t="str">
            <v>Monsanto</v>
          </cell>
          <cell r="F832" t="str">
            <v>US61166W1018</v>
          </cell>
        </row>
        <row r="833">
          <cell r="A833" t="str">
            <v>Nucor</v>
          </cell>
          <cell r="F833" t="str">
            <v>US6703461052</v>
          </cell>
        </row>
        <row r="834">
          <cell r="A834" t="str">
            <v>OM</v>
          </cell>
          <cell r="F834" t="str">
            <v>US6708721005</v>
          </cell>
        </row>
        <row r="835">
          <cell r="A835" t="str">
            <v>PanAmericaSilver</v>
          </cell>
          <cell r="F835" t="str">
            <v>CA6979001089</v>
          </cell>
        </row>
        <row r="836">
          <cell r="A836" t="str">
            <v>PhelpsDodge</v>
          </cell>
          <cell r="F836" t="str">
            <v>US7172651025</v>
          </cell>
        </row>
        <row r="837">
          <cell r="A837" t="str">
            <v>PlacerDome</v>
          </cell>
          <cell r="F837" t="str">
            <v>CA7259061017</v>
          </cell>
        </row>
        <row r="838">
          <cell r="A838" t="str">
            <v>Praxair</v>
          </cell>
          <cell r="F838" t="str">
            <v>US74005P1049</v>
          </cell>
        </row>
        <row r="839">
          <cell r="A839" t="str">
            <v>RoyalGold</v>
          </cell>
          <cell r="F839" t="str">
            <v>US7802871084</v>
          </cell>
        </row>
        <row r="840">
          <cell r="A840" t="str">
            <v>RSASec</v>
          </cell>
          <cell r="F840" t="str">
            <v>US7497191004</v>
          </cell>
        </row>
        <row r="841">
          <cell r="A841" t="str">
            <v>SchnitzerSteelInds</v>
          </cell>
          <cell r="F841" t="str">
            <v>US8068821060</v>
          </cell>
        </row>
        <row r="842">
          <cell r="A842" t="str">
            <v>Shaw</v>
          </cell>
          <cell r="F842" t="str">
            <v>US8202801051</v>
          </cell>
        </row>
        <row r="843">
          <cell r="A843" t="str">
            <v>UtdStatesSteel</v>
          </cell>
          <cell r="F843" t="str">
            <v>US9129091081</v>
          </cell>
        </row>
        <row r="844">
          <cell r="A844" t="str">
            <v>Albertsons</v>
          </cell>
          <cell r="F844" t="str">
            <v>US0131041040</v>
          </cell>
        </row>
        <row r="845">
          <cell r="A845" t="str">
            <v>AltriaGroup</v>
          </cell>
          <cell r="F845" t="str">
            <v>US02209S1033</v>
          </cell>
        </row>
        <row r="846">
          <cell r="A846" t="str">
            <v>AmEagleOutfitters</v>
          </cell>
          <cell r="F846" t="str">
            <v>US02553E1064</v>
          </cell>
        </row>
        <row r="847">
          <cell r="A847" t="str">
            <v>AnheuserBuschCos</v>
          </cell>
          <cell r="F847" t="str">
            <v>US0352291035</v>
          </cell>
        </row>
        <row r="848">
          <cell r="A848" t="str">
            <v>AnntaylorStores</v>
          </cell>
          <cell r="F848" t="str">
            <v>US0361151030</v>
          </cell>
        </row>
        <row r="849">
          <cell r="A849" t="str">
            <v>ApolloClassA</v>
          </cell>
          <cell r="F849" t="str">
            <v>US0376041051</v>
          </cell>
        </row>
        <row r="850">
          <cell r="A850" t="str">
            <v>ArcherDanielsMidland</v>
          </cell>
          <cell r="F850" t="str">
            <v>US0394831020</v>
          </cell>
        </row>
        <row r="851">
          <cell r="A851" t="str">
            <v>Avon</v>
          </cell>
          <cell r="F851" t="str">
            <v>US0543031027</v>
          </cell>
        </row>
        <row r="852">
          <cell r="A852" t="str">
            <v>BeazerHomesUSA</v>
          </cell>
          <cell r="F852" t="str">
            <v>US07556Q1058</v>
          </cell>
        </row>
        <row r="853">
          <cell r="A853" t="str">
            <v>BedBathBeyond</v>
          </cell>
          <cell r="F853" t="str">
            <v>US0758961009</v>
          </cell>
        </row>
        <row r="854">
          <cell r="A854" t="str">
            <v>BestBuy</v>
          </cell>
          <cell r="F854" t="str">
            <v>US0865161014</v>
          </cell>
        </row>
        <row r="855">
          <cell r="A855" t="str">
            <v>BJsWholesale</v>
          </cell>
          <cell r="F855" t="str">
            <v>US05548J1060</v>
          </cell>
        </row>
        <row r="856">
          <cell r="A856" t="str">
            <v>Blockbuster</v>
          </cell>
          <cell r="F856" t="str">
            <v>US0936791088</v>
          </cell>
        </row>
        <row r="857">
          <cell r="A857" t="str">
            <v>CablevisionSysNY</v>
          </cell>
          <cell r="F857" t="str">
            <v>US12686C1099</v>
          </cell>
        </row>
        <row r="858">
          <cell r="A858" t="str">
            <v>CampbellSoup</v>
          </cell>
          <cell r="F858" t="str">
            <v>US1344291091</v>
          </cell>
        </row>
        <row r="859">
          <cell r="A859" t="str">
            <v>CaremarkRX</v>
          </cell>
          <cell r="F859" t="str">
            <v>US1417051034</v>
          </cell>
        </row>
        <row r="860">
          <cell r="A860" t="str">
            <v>CarMax</v>
          </cell>
          <cell r="F860" t="str">
            <v>US1431301027</v>
          </cell>
        </row>
        <row r="861">
          <cell r="A861" t="str">
            <v>CDWComp</v>
          </cell>
          <cell r="F861" t="str">
            <v>US12512N1054</v>
          </cell>
        </row>
        <row r="862">
          <cell r="A862" t="str">
            <v>ChicosFAS</v>
          </cell>
          <cell r="F862" t="str">
            <v>US1686151028</v>
          </cell>
        </row>
        <row r="863">
          <cell r="A863" t="str">
            <v>CircuitCityStores</v>
          </cell>
          <cell r="F863" t="str">
            <v>US1727371080</v>
          </cell>
        </row>
        <row r="864">
          <cell r="A864" t="str">
            <v>CloroxThe</v>
          </cell>
          <cell r="F864" t="str">
            <v>US1890541097</v>
          </cell>
        </row>
        <row r="865">
          <cell r="A865" t="str">
            <v>Coach</v>
          </cell>
          <cell r="F865" t="str">
            <v>US1897541041</v>
          </cell>
        </row>
        <row r="866">
          <cell r="A866" t="str">
            <v>CocaCola</v>
          </cell>
          <cell r="F866" t="str">
            <v>US1912161007</v>
          </cell>
        </row>
        <row r="867">
          <cell r="A867" t="str">
            <v>Colgate</v>
          </cell>
          <cell r="F867" t="str">
            <v>US1941621039</v>
          </cell>
        </row>
        <row r="868">
          <cell r="A868" t="str">
            <v>ColumbiaSportswear</v>
          </cell>
          <cell r="F868" t="str">
            <v>US1985161066</v>
          </cell>
        </row>
        <row r="869">
          <cell r="A869" t="str">
            <v>ConAgraFoods</v>
          </cell>
          <cell r="F869" t="str">
            <v>US2058871029</v>
          </cell>
        </row>
        <row r="870">
          <cell r="A870" t="str">
            <v>CostcoWholesale</v>
          </cell>
          <cell r="F870" t="str">
            <v>US22160K1051</v>
          </cell>
        </row>
        <row r="871">
          <cell r="A871" t="str">
            <v>CVS</v>
          </cell>
          <cell r="F871" t="str">
            <v>US1266501006</v>
          </cell>
        </row>
        <row r="872">
          <cell r="A872" t="str">
            <v>Ebay</v>
          </cell>
          <cell r="F872" t="str">
            <v>US2786421030</v>
          </cell>
        </row>
        <row r="873">
          <cell r="A873" t="str">
            <v>EmersonElectricCo</v>
          </cell>
          <cell r="F873" t="str">
            <v>US2910111044</v>
          </cell>
        </row>
        <row r="874">
          <cell r="A874" t="str">
            <v>EsteeLauderCos</v>
          </cell>
          <cell r="F874" t="str">
            <v>US5184391044</v>
          </cell>
        </row>
        <row r="875">
          <cell r="A875" t="str">
            <v>FederatedDeptStores</v>
          </cell>
          <cell r="F875" t="str">
            <v>US31410H1014</v>
          </cell>
        </row>
        <row r="876">
          <cell r="A876" t="str">
            <v>FootLocker</v>
          </cell>
          <cell r="F876" t="str">
            <v>US3448491049</v>
          </cell>
        </row>
        <row r="877">
          <cell r="A877" t="str">
            <v>Gap</v>
          </cell>
          <cell r="F877" t="str">
            <v>US3647601083</v>
          </cell>
        </row>
        <row r="878">
          <cell r="A878" t="str">
            <v>GemstarTVGuideIntl</v>
          </cell>
          <cell r="F878" t="str">
            <v>US36866W1062</v>
          </cell>
        </row>
        <row r="879">
          <cell r="A879" t="str">
            <v>GeneralMills</v>
          </cell>
          <cell r="F879" t="str">
            <v>US3703341046</v>
          </cell>
        </row>
        <row r="880">
          <cell r="A880" t="str">
            <v>Gillette</v>
          </cell>
          <cell r="F880" t="str">
            <v>US3757661026</v>
          </cell>
        </row>
        <row r="881">
          <cell r="A881" t="str">
            <v>Goodyear</v>
          </cell>
          <cell r="F881" t="str">
            <v>US3825501014</v>
          </cell>
        </row>
        <row r="882">
          <cell r="A882" t="str">
            <v>HarleyDavidson</v>
          </cell>
          <cell r="F882" t="str">
            <v>US4128221086</v>
          </cell>
        </row>
        <row r="883">
          <cell r="A883" t="str">
            <v>HersheyFoods</v>
          </cell>
          <cell r="F883" t="str">
            <v>US4278661081</v>
          </cell>
        </row>
        <row r="884">
          <cell r="A884" t="str">
            <v>HJHeinz</v>
          </cell>
          <cell r="F884" t="str">
            <v>US4230741039</v>
          </cell>
        </row>
        <row r="885">
          <cell r="A885" t="str">
            <v>HomeDepot</v>
          </cell>
          <cell r="F885" t="str">
            <v>US4370761029</v>
          </cell>
        </row>
        <row r="886">
          <cell r="A886" t="str">
            <v>IllinoisToolworks</v>
          </cell>
          <cell r="F886" t="str">
            <v>US4523081093</v>
          </cell>
        </row>
        <row r="887">
          <cell r="A887" t="str">
            <v>IngersollRandCoClassA</v>
          </cell>
          <cell r="F887" t="str">
            <v>BMG4776G1015</v>
          </cell>
        </row>
        <row r="888">
          <cell r="A888" t="str">
            <v>JCPenney</v>
          </cell>
          <cell r="F888" t="str">
            <v>US7081601061</v>
          </cell>
        </row>
        <row r="889">
          <cell r="A889" t="str">
            <v>JohnsonJohnson</v>
          </cell>
          <cell r="F889" t="str">
            <v>US4781601046</v>
          </cell>
        </row>
        <row r="890">
          <cell r="A890" t="str">
            <v>Kohls</v>
          </cell>
          <cell r="F890" t="str">
            <v>US5002551043</v>
          </cell>
        </row>
        <row r="891">
          <cell r="A891" t="str">
            <v>KraftFoods</v>
          </cell>
          <cell r="F891" t="str">
            <v>US50075N1046</v>
          </cell>
        </row>
        <row r="892">
          <cell r="A892" t="str">
            <v>LeapfrogEnt</v>
          </cell>
          <cell r="F892" t="str">
            <v>US52186N1063</v>
          </cell>
        </row>
        <row r="893">
          <cell r="A893" t="str">
            <v>LexarMedia</v>
          </cell>
          <cell r="F893" t="str">
            <v>US52886P1049</v>
          </cell>
        </row>
        <row r="894">
          <cell r="A894" t="str">
            <v>Limited</v>
          </cell>
          <cell r="F894" t="str">
            <v>US5327161072</v>
          </cell>
        </row>
        <row r="895">
          <cell r="A895" t="str">
            <v>LowesCos</v>
          </cell>
          <cell r="F895" t="str">
            <v>US5486611073</v>
          </cell>
        </row>
        <row r="896">
          <cell r="A896" t="str">
            <v>MarvelEnt</v>
          </cell>
          <cell r="F896" t="str">
            <v>US57383T1034</v>
          </cell>
        </row>
        <row r="897">
          <cell r="A897" t="str">
            <v>Mattel</v>
          </cell>
          <cell r="F897" t="str">
            <v>US5770811025</v>
          </cell>
        </row>
        <row r="898">
          <cell r="A898" t="str">
            <v>Maytag</v>
          </cell>
          <cell r="F898" t="str">
            <v>US5785921074</v>
          </cell>
        </row>
        <row r="899">
          <cell r="A899" t="str">
            <v>McDonalds</v>
          </cell>
          <cell r="F899" t="str">
            <v>US5801351017</v>
          </cell>
        </row>
        <row r="900">
          <cell r="A900" t="str">
            <v>MichaelsStores</v>
          </cell>
          <cell r="F900" t="str">
            <v>US5940871081</v>
          </cell>
        </row>
        <row r="901">
          <cell r="A901" t="str">
            <v>NavistarIntl</v>
          </cell>
          <cell r="F901" t="str">
            <v>US63934E1082</v>
          </cell>
        </row>
        <row r="902">
          <cell r="A902" t="str">
            <v>NewellRubbermaid</v>
          </cell>
          <cell r="F902" t="str">
            <v>US6512291062</v>
          </cell>
        </row>
        <row r="903">
          <cell r="A903" t="str">
            <v>Nike</v>
          </cell>
          <cell r="F903" t="str">
            <v>US6541061031</v>
          </cell>
        </row>
        <row r="904">
          <cell r="A904" t="str">
            <v>Overstockcom</v>
          </cell>
          <cell r="F904" t="str">
            <v>US6903701018</v>
          </cell>
        </row>
        <row r="905">
          <cell r="A905" t="str">
            <v>PepsiCo</v>
          </cell>
          <cell r="F905" t="str">
            <v>US7134481081  </v>
          </cell>
        </row>
        <row r="906">
          <cell r="A906" t="str">
            <v>ProctorGamble</v>
          </cell>
          <cell r="F906" t="str">
            <v>US7427181091</v>
          </cell>
        </row>
        <row r="907">
          <cell r="A907" t="str">
            <v>ReynoldsA</v>
          </cell>
          <cell r="F907" t="str">
            <v>US7617131062</v>
          </cell>
        </row>
        <row r="908">
          <cell r="A908" t="str">
            <v>SaraLee</v>
          </cell>
          <cell r="F908" t="str">
            <v>US8031111037</v>
          </cell>
        </row>
        <row r="909">
          <cell r="A909" t="str">
            <v>Starbucks</v>
          </cell>
          <cell r="F909" t="str">
            <v>US8552441094</v>
          </cell>
        </row>
        <row r="910">
          <cell r="A910" t="str">
            <v>TexasInstruments</v>
          </cell>
          <cell r="F910" t="str">
            <v>US8825081040</v>
          </cell>
        </row>
        <row r="911">
          <cell r="A911" t="str">
            <v>TiffanyCo</v>
          </cell>
          <cell r="F911" t="str">
            <v>US8865471085</v>
          </cell>
        </row>
        <row r="912">
          <cell r="A912" t="str">
            <v>TJXCos</v>
          </cell>
          <cell r="F912" t="str">
            <v>US8725401090</v>
          </cell>
        </row>
        <row r="913">
          <cell r="A913" t="str">
            <v>TriconGlobalRest</v>
          </cell>
          <cell r="F913" t="str">
            <v>US9884981013</v>
          </cell>
        </row>
        <row r="914">
          <cell r="A914" t="str">
            <v>TysonFoods</v>
          </cell>
          <cell r="F914" t="str">
            <v>US9024941034</v>
          </cell>
        </row>
        <row r="915">
          <cell r="A915" t="str">
            <v>WalmartStores</v>
          </cell>
          <cell r="F915" t="str">
            <v>US9311421039</v>
          </cell>
        </row>
        <row r="916">
          <cell r="A916" t="str">
            <v>Whirlpool</v>
          </cell>
          <cell r="F916" t="str">
            <v>US9633201069</v>
          </cell>
        </row>
        <row r="917">
          <cell r="A917" t="str">
            <v>AirtranHdgs</v>
          </cell>
          <cell r="F917" t="str">
            <v>US00949P1084</v>
          </cell>
        </row>
        <row r="918">
          <cell r="A918" t="str">
            <v>Amazon</v>
          </cell>
          <cell r="F918" t="str">
            <v>US0231351067</v>
          </cell>
        </row>
        <row r="919">
          <cell r="A919" t="str">
            <v>AmElectricPower</v>
          </cell>
          <cell r="F919" t="str">
            <v>US0255371017</v>
          </cell>
        </row>
        <row r="920">
          <cell r="A920" t="str">
            <v>AMR</v>
          </cell>
          <cell r="F920" t="str">
            <v>US0017651060</v>
          </cell>
        </row>
        <row r="921">
          <cell r="A921" t="str">
            <v>Autonation</v>
          </cell>
          <cell r="F921" t="str">
            <v>US05329W1027</v>
          </cell>
        </row>
        <row r="922">
          <cell r="A922" t="str">
            <v>Boeing</v>
          </cell>
          <cell r="F922" t="str">
            <v>US0970231058</v>
          </cell>
        </row>
        <row r="923">
          <cell r="A923" t="str">
            <v>ContinentalAirlines</v>
          </cell>
          <cell r="F923" t="str">
            <v>US2107953083</v>
          </cell>
        </row>
        <row r="924">
          <cell r="A924" t="str">
            <v>DaimlerChryslerNYSE</v>
          </cell>
          <cell r="F924" t="str">
            <v>DE0007100000</v>
          </cell>
        </row>
        <row r="925">
          <cell r="A925" t="str">
            <v>DeltaAirlines</v>
          </cell>
          <cell r="F925" t="str">
            <v>US2473611083</v>
          </cell>
        </row>
        <row r="926">
          <cell r="A926" t="str">
            <v>DukeEnergy</v>
          </cell>
          <cell r="F926" t="str">
            <v>US2643991068</v>
          </cell>
        </row>
        <row r="927">
          <cell r="A927" t="str">
            <v>EdisonIntl</v>
          </cell>
          <cell r="F927" t="str">
            <v>US2810201077</v>
          </cell>
        </row>
        <row r="928">
          <cell r="A928" t="str">
            <v>FirstEnergy</v>
          </cell>
          <cell r="F928" t="str">
            <v>US3379321074</v>
          </cell>
        </row>
        <row r="929">
          <cell r="A929" t="str">
            <v>FordMotors</v>
          </cell>
          <cell r="F929" t="str">
            <v xml:space="preserve">US3453708600 </v>
          </cell>
        </row>
        <row r="930">
          <cell r="A930" t="str">
            <v>GeneralElectric</v>
          </cell>
          <cell r="F930" t="str">
            <v>US3696041033</v>
          </cell>
        </row>
        <row r="931">
          <cell r="A931" t="str">
            <v>GeneralMotors</v>
          </cell>
          <cell r="F931" t="str">
            <v>US3704421052</v>
          </cell>
        </row>
        <row r="932">
          <cell r="A932" t="str">
            <v>JetBlue</v>
          </cell>
          <cell r="F932" t="str">
            <v>US4771431016</v>
          </cell>
        </row>
        <row r="933">
          <cell r="A933" t="str">
            <v>KinderMorgan</v>
          </cell>
          <cell r="F933" t="str">
            <v>US49455P1012</v>
          </cell>
        </row>
        <row r="934">
          <cell r="A934" t="str">
            <v>KinderMorganEnergyPart</v>
          </cell>
          <cell r="F934" t="str">
            <v>US4945501066</v>
          </cell>
        </row>
        <row r="935">
          <cell r="A935" t="str">
            <v>KrispyKremeDoughnuts</v>
          </cell>
          <cell r="F935" t="str">
            <v>US5010141043</v>
          </cell>
        </row>
        <row r="936">
          <cell r="A936" t="str">
            <v>NiSource</v>
          </cell>
          <cell r="F936" t="str">
            <v>US65473P1057</v>
          </cell>
        </row>
        <row r="937">
          <cell r="A937" t="str">
            <v>NorthrupGrumm</v>
          </cell>
          <cell r="F937" t="str">
            <v>US6668071029</v>
          </cell>
        </row>
        <row r="938">
          <cell r="A938" t="str">
            <v>NorthwestAirlines</v>
          </cell>
          <cell r="F938" t="str">
            <v>US6672801015</v>
          </cell>
        </row>
        <row r="939">
          <cell r="A939" t="str">
            <v>PublicServiceEnt</v>
          </cell>
          <cell r="F939" t="str">
            <v>US7445731067</v>
          </cell>
        </row>
        <row r="940">
          <cell r="A940" t="str">
            <v>Southern</v>
          </cell>
          <cell r="F940" t="str">
            <v>US8425871071</v>
          </cell>
        </row>
        <row r="941">
          <cell r="A941" t="str">
            <v>SouthwestAirlines</v>
          </cell>
          <cell r="F941" t="str">
            <v>US8447411088</v>
          </cell>
        </row>
        <row r="942">
          <cell r="A942" t="str">
            <v>TECOEnergy</v>
          </cell>
          <cell r="F942" t="str">
            <v>US8723751009</v>
          </cell>
        </row>
        <row r="943">
          <cell r="A943" t="str">
            <v>TheAES</v>
          </cell>
          <cell r="F943" t="str">
            <v>US00130H1059</v>
          </cell>
        </row>
        <row r="944">
          <cell r="A944" t="str">
            <v>TXU</v>
          </cell>
          <cell r="F944" t="str">
            <v>US8731681081</v>
          </cell>
        </row>
        <row r="945">
          <cell r="A945" t="str">
            <v>UPS</v>
          </cell>
          <cell r="F945" t="str">
            <v>US9113121068</v>
          </cell>
        </row>
        <row r="946">
          <cell r="A946" t="str">
            <v>WasteManage</v>
          </cell>
          <cell r="F946" t="str">
            <v>US94106L1098</v>
          </cell>
        </row>
        <row r="947">
          <cell r="A947" t="str">
            <v>WilliamsCos</v>
          </cell>
          <cell r="F947" t="str">
            <v>US9694571004</v>
          </cell>
        </row>
        <row r="948">
          <cell r="A948" t="str">
            <v>AmeradaHess</v>
          </cell>
          <cell r="F948" t="str">
            <v>US0235511047</v>
          </cell>
        </row>
        <row r="949">
          <cell r="A949" t="str">
            <v>AnadarkoPet</v>
          </cell>
          <cell r="F949" t="str">
            <v>US0325111070</v>
          </cell>
        </row>
        <row r="950">
          <cell r="A950" t="str">
            <v>Apache</v>
          </cell>
          <cell r="F950" t="str">
            <v>US0374111054</v>
          </cell>
        </row>
        <row r="951">
          <cell r="A951" t="str">
            <v>BakerHughes</v>
          </cell>
          <cell r="F951" t="str">
            <v>US0572241075</v>
          </cell>
        </row>
        <row r="952">
          <cell r="A952" t="str">
            <v>BJServices</v>
          </cell>
          <cell r="F952" t="str">
            <v>US0554821035</v>
          </cell>
        </row>
        <row r="953">
          <cell r="A953" t="str">
            <v>BurlingtonResources</v>
          </cell>
          <cell r="F953" t="str">
            <v>US1220141030</v>
          </cell>
        </row>
        <row r="954">
          <cell r="A954" t="str">
            <v>ChesapeakeEnergy</v>
          </cell>
          <cell r="F954" t="str">
            <v>US1651671075</v>
          </cell>
        </row>
        <row r="955">
          <cell r="A955" t="str">
            <v>ChevronTexaco</v>
          </cell>
          <cell r="F955" t="str">
            <v>US1667641005</v>
          </cell>
        </row>
        <row r="956">
          <cell r="A956" t="str">
            <v>CMSEnergy</v>
          </cell>
          <cell r="F956" t="str">
            <v>US1258961002</v>
          </cell>
        </row>
        <row r="957">
          <cell r="A957" t="str">
            <v>ConocoPhillips</v>
          </cell>
          <cell r="F957" t="str">
            <v>US20825C1045</v>
          </cell>
        </row>
        <row r="958">
          <cell r="A958" t="str">
            <v>DevonEnergy</v>
          </cell>
          <cell r="F958" t="str">
            <v>US25179M1036</v>
          </cell>
        </row>
        <row r="959">
          <cell r="A959" t="str">
            <v>DiamondOffshoreDrilling</v>
          </cell>
          <cell r="F959" t="str">
            <v>US25271C1027</v>
          </cell>
        </row>
        <row r="960">
          <cell r="A960" t="str">
            <v>ELPaso</v>
          </cell>
          <cell r="F960" t="str">
            <v>US28336L1098</v>
          </cell>
        </row>
        <row r="961">
          <cell r="A961" t="str">
            <v>EnscoIntl</v>
          </cell>
          <cell r="F961" t="str">
            <v>US26874Q1004</v>
          </cell>
        </row>
        <row r="962">
          <cell r="A962" t="str">
            <v>EOGResources</v>
          </cell>
          <cell r="F962" t="str">
            <v>US26875P1012</v>
          </cell>
        </row>
        <row r="963">
          <cell r="A963" t="str">
            <v>GlobalSantaFe</v>
          </cell>
          <cell r="F963" t="str">
            <v>KYG3930E1017</v>
          </cell>
        </row>
        <row r="964">
          <cell r="A964" t="str">
            <v>Halliburton</v>
          </cell>
          <cell r="F964" t="str">
            <v>US4062161017</v>
          </cell>
        </row>
        <row r="965">
          <cell r="A965" t="str">
            <v>HanoverComp</v>
          </cell>
          <cell r="F965" t="str">
            <v>US4107681052</v>
          </cell>
        </row>
        <row r="966">
          <cell r="A966" t="str">
            <v>KerrMcGee</v>
          </cell>
          <cell r="F966" t="str">
            <v>US4923861078</v>
          </cell>
        </row>
        <row r="967">
          <cell r="A967" t="str">
            <v>LyondellChem</v>
          </cell>
          <cell r="F967" t="str">
            <v>US5520781072</v>
          </cell>
        </row>
        <row r="968">
          <cell r="A968" t="str">
            <v>MarathonOil</v>
          </cell>
          <cell r="F968" t="str">
            <v>US5658491064</v>
          </cell>
        </row>
        <row r="969">
          <cell r="A969" t="str">
            <v>NaborsIndustries</v>
          </cell>
          <cell r="F969" t="str">
            <v>BMG6359F1032</v>
          </cell>
        </row>
        <row r="970">
          <cell r="A970" t="str">
            <v>NobleAffiliates</v>
          </cell>
          <cell r="F970" t="str">
            <v>US6550441058</v>
          </cell>
        </row>
        <row r="971">
          <cell r="A971" t="str">
            <v>NobleDrilling</v>
          </cell>
          <cell r="F971" t="str">
            <v>KYG654221004</v>
          </cell>
        </row>
        <row r="972">
          <cell r="A972" t="str">
            <v>OccidentalPet</v>
          </cell>
          <cell r="F972" t="str">
            <v>US6745991058</v>
          </cell>
        </row>
        <row r="973">
          <cell r="A973" t="str">
            <v>PattersonUTIEnergy</v>
          </cell>
          <cell r="F973" t="str">
            <v>US7034811015</v>
          </cell>
        </row>
        <row r="974">
          <cell r="A974" t="str">
            <v>PrideIntl</v>
          </cell>
          <cell r="F974" t="str">
            <v>US74153Q1022</v>
          </cell>
        </row>
        <row r="975">
          <cell r="A975" t="str">
            <v>ReliantResources</v>
          </cell>
          <cell r="F975" t="str">
            <v>US75952B1052</v>
          </cell>
        </row>
        <row r="976">
          <cell r="A976" t="str">
            <v>RowanCos</v>
          </cell>
          <cell r="F976" t="str">
            <v>US7793821007</v>
          </cell>
        </row>
        <row r="977">
          <cell r="A977" t="str">
            <v>Schlumberger</v>
          </cell>
          <cell r="F977" t="str">
            <v>AN8068571086</v>
          </cell>
        </row>
        <row r="978">
          <cell r="A978" t="str">
            <v>SmithIntl</v>
          </cell>
          <cell r="F978" t="str">
            <v>US8321101003</v>
          </cell>
        </row>
        <row r="979">
          <cell r="A979" t="str">
            <v>Sunoco</v>
          </cell>
          <cell r="F979" t="str">
            <v>US86764P1093</v>
          </cell>
        </row>
        <row r="980">
          <cell r="A980" t="str">
            <v>Tidewater</v>
          </cell>
          <cell r="F980" t="str">
            <v>US8864231027</v>
          </cell>
        </row>
        <row r="981">
          <cell r="A981" t="str">
            <v>TransoceanSedcoForex</v>
          </cell>
          <cell r="F981" t="str">
            <v>KYG900781090</v>
          </cell>
        </row>
        <row r="982">
          <cell r="A982" t="str">
            <v>Unocal</v>
          </cell>
          <cell r="F982" t="str">
            <v>US9152891027</v>
          </cell>
        </row>
        <row r="983">
          <cell r="A983" t="str">
            <v>ValeroEnergy</v>
          </cell>
          <cell r="F983" t="str">
            <v>US91913Y1001</v>
          </cell>
        </row>
        <row r="984">
          <cell r="A984" t="str">
            <v>WeatherfordIntl</v>
          </cell>
          <cell r="F984" t="str">
            <v>BMG950891017</v>
          </cell>
        </row>
        <row r="985">
          <cell r="A985" t="str">
            <v>XcelEnergy</v>
          </cell>
          <cell r="F985" t="str">
            <v>US98389B1008</v>
          </cell>
        </row>
        <row r="986">
          <cell r="A986" t="str">
            <v>BPAmico</v>
          </cell>
          <cell r="F986" t="str">
            <v>US0556221044</v>
          </cell>
        </row>
        <row r="987">
          <cell r="A987" t="str">
            <v>ExxonMobil</v>
          </cell>
          <cell r="F987" t="str">
            <v>US30231G1022</v>
          </cell>
        </row>
        <row r="988">
          <cell r="A988" t="str">
            <v>Accenture</v>
          </cell>
          <cell r="F988" t="str">
            <v>BMG1150G1116</v>
          </cell>
        </row>
        <row r="989">
          <cell r="A989" t="str">
            <v>AGEdwards</v>
          </cell>
          <cell r="F989" t="str">
            <v>US2817601089</v>
          </cell>
        </row>
        <row r="990">
          <cell r="A990" t="str">
            <v>AlliedCap</v>
          </cell>
          <cell r="F990" t="str">
            <v>US01903Q1085</v>
          </cell>
        </row>
        <row r="991">
          <cell r="A991" t="str">
            <v>Allstate</v>
          </cell>
          <cell r="F991" t="str">
            <v>US0200021014</v>
          </cell>
        </row>
        <row r="992">
          <cell r="A992" t="str">
            <v>AmericanIntl</v>
          </cell>
          <cell r="F992" t="str">
            <v>US0268741073</v>
          </cell>
        </row>
        <row r="993">
          <cell r="A993" t="str">
            <v>AmeriCred</v>
          </cell>
          <cell r="F993" t="str">
            <v>US03060R1014</v>
          </cell>
        </row>
        <row r="994">
          <cell r="A994" t="str">
            <v>AmeritradeHdg</v>
          </cell>
          <cell r="F994" t="str">
            <v>US03074K1007</v>
          </cell>
        </row>
        <row r="995">
          <cell r="A995" t="str">
            <v>AMEX</v>
          </cell>
          <cell r="F995" t="str">
            <v>US0258161092</v>
          </cell>
        </row>
        <row r="996">
          <cell r="A996" t="str">
            <v>WellpointI</v>
          </cell>
          <cell r="F996" t="str">
            <v>US94973V1070</v>
          </cell>
        </row>
        <row r="997">
          <cell r="A997" t="str">
            <v>AON</v>
          </cell>
          <cell r="F997" t="str">
            <v>US0373891037</v>
          </cell>
        </row>
        <row r="998">
          <cell r="A998" t="str">
            <v>BankOfAmerica</v>
          </cell>
          <cell r="F998" t="str">
            <v>US0605051046</v>
          </cell>
        </row>
        <row r="999">
          <cell r="A999" t="str">
            <v>BankofNYCo</v>
          </cell>
          <cell r="F999" t="str">
            <v>US0640571024</v>
          </cell>
        </row>
        <row r="1000">
          <cell r="A1000" t="str">
            <v>BBT</v>
          </cell>
          <cell r="F1000" t="str">
            <v>US0549371070</v>
          </cell>
        </row>
        <row r="1001">
          <cell r="A1001" t="str">
            <v>BearStearnsCos</v>
          </cell>
          <cell r="F1001" t="str">
            <v>US0739021089</v>
          </cell>
        </row>
        <row r="1002">
          <cell r="A1002" t="str">
            <v>CapitalOneFinancial</v>
          </cell>
          <cell r="F1002" t="str">
            <v>US14040H1059</v>
          </cell>
        </row>
        <row r="1003">
          <cell r="A1003" t="str">
            <v>CharlesSchwab</v>
          </cell>
          <cell r="F1003" t="str">
            <v>US8085131055</v>
          </cell>
        </row>
        <row r="1004">
          <cell r="A1004" t="str">
            <v>ChicagoMercantileExHdgs</v>
          </cell>
          <cell r="F1004" t="str">
            <v>US1677601072</v>
          </cell>
        </row>
        <row r="1005">
          <cell r="A1005" t="str">
            <v>Cigna</v>
          </cell>
          <cell r="F1005" t="str">
            <v>US1255091092</v>
          </cell>
        </row>
        <row r="1006">
          <cell r="A1006" t="str">
            <v>CIT</v>
          </cell>
          <cell r="F1006" t="str">
            <v>US1255811085</v>
          </cell>
        </row>
        <row r="1007">
          <cell r="A1007" t="str">
            <v>Citigroup</v>
          </cell>
          <cell r="F1007" t="str">
            <v>US1729671016</v>
          </cell>
        </row>
        <row r="1008">
          <cell r="A1008" t="str">
            <v>ComericaInorated</v>
          </cell>
          <cell r="F1008" t="str">
            <v>US2003401070</v>
          </cell>
        </row>
        <row r="1009">
          <cell r="A1009" t="str">
            <v>CountrywideCreditInds</v>
          </cell>
          <cell r="F1009" t="str">
            <v>US2223721042</v>
          </cell>
        </row>
        <row r="1010">
          <cell r="A1010" t="str">
            <v>ETRADE</v>
          </cell>
          <cell r="F1010" t="str">
            <v>US2692461047</v>
          </cell>
        </row>
        <row r="1011">
          <cell r="A1011" t="str">
            <v>FannieMae</v>
          </cell>
          <cell r="F1011" t="str">
            <v>US3135861090</v>
          </cell>
        </row>
        <row r="1012">
          <cell r="A1012" t="str">
            <v>FidelityNatl</v>
          </cell>
          <cell r="F1012" t="str">
            <v>US3163261072</v>
          </cell>
        </row>
        <row r="1013">
          <cell r="A1013" t="str">
            <v>FifthThirdBan</v>
          </cell>
          <cell r="F1013" t="str">
            <v>US3167731005</v>
          </cell>
        </row>
        <row r="1014">
          <cell r="A1014" t="str">
            <v>FinancialSelSecSPDR</v>
          </cell>
          <cell r="F1014" t="str">
            <v>US81369Y6059</v>
          </cell>
        </row>
        <row r="1015">
          <cell r="A1015" t="str">
            <v>FreddieMac</v>
          </cell>
          <cell r="F1015" t="str">
            <v>US3134003017</v>
          </cell>
        </row>
        <row r="1016">
          <cell r="A1016" t="str">
            <v>FriedmanBillingsRamsey</v>
          </cell>
          <cell r="F1016" t="str">
            <v>US3584341081</v>
          </cell>
        </row>
        <row r="1017">
          <cell r="A1017" t="str">
            <v>GS</v>
          </cell>
          <cell r="F1017" t="str">
            <v>US38141G1040</v>
          </cell>
        </row>
        <row r="1018">
          <cell r="A1018" t="str">
            <v>HRBlock</v>
          </cell>
          <cell r="F1018" t="str">
            <v>US0936711052</v>
          </cell>
        </row>
        <row r="1019">
          <cell r="A1019" t="str">
            <v>Humana</v>
          </cell>
          <cell r="F1019" t="str">
            <v>US4448591028</v>
          </cell>
        </row>
        <row r="1020">
          <cell r="A1020" t="str">
            <v>JanusCap</v>
          </cell>
          <cell r="F1020" t="str">
            <v>US47102X1054</v>
          </cell>
        </row>
        <row r="1021">
          <cell r="A1021" t="str">
            <v>JPMorgan</v>
          </cell>
          <cell r="F1021" t="str">
            <v>US46625H1005</v>
          </cell>
        </row>
        <row r="1022">
          <cell r="A1022" t="str">
            <v>Key</v>
          </cell>
          <cell r="F1022" t="str">
            <v>US4932671088</v>
          </cell>
        </row>
        <row r="1023">
          <cell r="A1023" t="str">
            <v>KnightTrading</v>
          </cell>
          <cell r="F1023" t="str">
            <v>US4990051066</v>
          </cell>
        </row>
        <row r="1024">
          <cell r="A1024" t="str">
            <v>Lehman</v>
          </cell>
          <cell r="F1024" t="str">
            <v>US5249081002</v>
          </cell>
        </row>
        <row r="1025">
          <cell r="A1025" t="str">
            <v>MarshMcLennanCos</v>
          </cell>
          <cell r="F1025" t="str">
            <v>US5717481023</v>
          </cell>
        </row>
        <row r="1026">
          <cell r="A1026" t="str">
            <v>MBIA</v>
          </cell>
          <cell r="F1026" t="str">
            <v>US55262C1009</v>
          </cell>
        </row>
        <row r="1027">
          <cell r="A1027" t="str">
            <v>MBNA</v>
          </cell>
          <cell r="F1027" t="str">
            <v>US55262L1008</v>
          </cell>
        </row>
        <row r="1028">
          <cell r="A1028" t="str">
            <v>Mellon</v>
          </cell>
          <cell r="F1028" t="str">
            <v>US58551A1088</v>
          </cell>
        </row>
        <row r="1029">
          <cell r="A1029" t="str">
            <v>MerrillLynch</v>
          </cell>
          <cell r="F1029" t="str">
            <v>US5901881087</v>
          </cell>
        </row>
        <row r="1030">
          <cell r="A1030" t="str">
            <v>MetrisCos</v>
          </cell>
          <cell r="F1030" t="str">
            <v>US5915981071</v>
          </cell>
        </row>
        <row r="1031">
          <cell r="A1031" t="str">
            <v>MorganStanley</v>
          </cell>
          <cell r="F1031" t="str">
            <v>US6174464486</v>
          </cell>
        </row>
        <row r="1032">
          <cell r="A1032" t="str">
            <v>NationalCity</v>
          </cell>
          <cell r="F1032" t="str">
            <v>US6354051038</v>
          </cell>
        </row>
        <row r="1033">
          <cell r="A1033" t="str">
            <v>NewCenturyFinan</v>
          </cell>
          <cell r="F1033" t="str">
            <v>US6435EV1082</v>
          </cell>
        </row>
        <row r="1034">
          <cell r="A1034" t="str">
            <v>NewYorkCommunity</v>
          </cell>
          <cell r="F1034" t="str">
            <v>US6494451031</v>
          </cell>
        </row>
        <row r="1035">
          <cell r="A1035" t="str">
            <v>NorthernTrust</v>
          </cell>
          <cell r="F1035" t="str">
            <v>US6658591044</v>
          </cell>
        </row>
        <row r="1036">
          <cell r="A1036" t="str">
            <v>PNCFinancial</v>
          </cell>
          <cell r="F1036" t="str">
            <v>US6934751057</v>
          </cell>
        </row>
        <row r="1037">
          <cell r="A1037" t="str">
            <v>Progressive</v>
          </cell>
          <cell r="F1037" t="str">
            <v>US7433151039</v>
          </cell>
        </row>
        <row r="1038">
          <cell r="A1038" t="str">
            <v>Providian</v>
          </cell>
          <cell r="F1038" t="str">
            <v>US74406A1025</v>
          </cell>
        </row>
        <row r="1039">
          <cell r="A1039" t="str">
            <v>PrudentialNYSE</v>
          </cell>
          <cell r="F1039" t="str">
            <v>US7443201022</v>
          </cell>
        </row>
        <row r="1040">
          <cell r="A1040" t="str">
            <v>SovereignBan</v>
          </cell>
          <cell r="F1040" t="str">
            <v>US8459051087</v>
          </cell>
        </row>
        <row r="1041">
          <cell r="A1041" t="str">
            <v>StPaulTravelersCo</v>
          </cell>
          <cell r="F1041" t="str">
            <v>US7928601084</v>
          </cell>
        </row>
        <row r="1042">
          <cell r="A1042" t="str">
            <v>SuntrustBanks</v>
          </cell>
          <cell r="F1042" t="str">
            <v>US8679141031</v>
          </cell>
        </row>
        <row r="1043">
          <cell r="A1043" t="str">
            <v>TheChubb</v>
          </cell>
          <cell r="F1043" t="str">
            <v>US1712321017</v>
          </cell>
        </row>
        <row r="1044">
          <cell r="A1044" t="str">
            <v>UnumProvident</v>
          </cell>
          <cell r="F1044" t="str">
            <v>US91529Y1064</v>
          </cell>
        </row>
        <row r="1045">
          <cell r="A1045" t="str">
            <v>USAEducation</v>
          </cell>
          <cell r="F1045" t="str">
            <v>US78442P1066</v>
          </cell>
        </row>
        <row r="1046">
          <cell r="A1046" t="str">
            <v>USBan</v>
          </cell>
          <cell r="F1046" t="str">
            <v>US9029733048</v>
          </cell>
        </row>
        <row r="1047">
          <cell r="A1047" t="str">
            <v>UtdHealth</v>
          </cell>
          <cell r="F1047" t="str">
            <v>US91324P1021</v>
          </cell>
        </row>
        <row r="1048">
          <cell r="A1048" t="str">
            <v>Wachovia</v>
          </cell>
          <cell r="F1048" t="str">
            <v>US9299031024</v>
          </cell>
        </row>
        <row r="1049">
          <cell r="A1049" t="str">
            <v>WashingtonMutual</v>
          </cell>
          <cell r="F1049" t="str">
            <v>US9393221034</v>
          </cell>
        </row>
        <row r="1050">
          <cell r="A1050" t="str">
            <v>WellsFargo</v>
          </cell>
          <cell r="F1050" t="str">
            <v>US9497461015</v>
          </cell>
        </row>
        <row r="1051">
          <cell r="A1051" t="str">
            <v>XLCapitalClassA</v>
          </cell>
          <cell r="F1051" t="str">
            <v>KYG982551056</v>
          </cell>
        </row>
        <row r="1052">
          <cell r="A1052" t="str">
            <v>AbbottLabs</v>
          </cell>
          <cell r="F1052" t="str">
            <v>US0028241000</v>
          </cell>
        </row>
        <row r="1053">
          <cell r="A1053" t="str">
            <v>Abgenix</v>
          </cell>
          <cell r="F1053" t="str">
            <v>US00339B1070</v>
          </cell>
        </row>
        <row r="1054">
          <cell r="A1054" t="str">
            <v>Adolor</v>
          </cell>
          <cell r="F1054" t="str">
            <v>US00724X1028</v>
          </cell>
        </row>
        <row r="1055">
          <cell r="A1055" t="str">
            <v>Aetna</v>
          </cell>
          <cell r="F1055" t="str">
            <v>US00817Y1082</v>
          </cell>
        </row>
        <row r="1056">
          <cell r="A1056" t="str">
            <v>Affymetrix</v>
          </cell>
          <cell r="F1056" t="str">
            <v>US00826T1088</v>
          </cell>
        </row>
        <row r="1057">
          <cell r="A1057" t="str">
            <v>ALCOA</v>
          </cell>
          <cell r="F1057" t="str">
            <v>US0138171014</v>
          </cell>
        </row>
        <row r="1058">
          <cell r="A1058" t="str">
            <v>Allergan</v>
          </cell>
          <cell r="F1058" t="str">
            <v>US0184901025</v>
          </cell>
        </row>
        <row r="1059">
          <cell r="A1059" t="str">
            <v>AmericanPharmPtnrs</v>
          </cell>
          <cell r="F1059" t="str">
            <v>US02886P1093</v>
          </cell>
        </row>
        <row r="1060">
          <cell r="A1060" t="str">
            <v>AmerisourceBergen</v>
          </cell>
          <cell r="F1060" t="str">
            <v>US03073E1055</v>
          </cell>
        </row>
        <row r="1061">
          <cell r="A1061" t="str">
            <v>Amgen</v>
          </cell>
          <cell r="F1061" t="str">
            <v>US0311621009</v>
          </cell>
        </row>
        <row r="1062">
          <cell r="A1062" t="str">
            <v>AmylinPharm</v>
          </cell>
          <cell r="F1062" t="str">
            <v>US0323461089</v>
          </cell>
        </row>
        <row r="1063">
          <cell r="A1063" t="str">
            <v>Andrx</v>
          </cell>
          <cell r="F1063" t="str">
            <v>US0345531075</v>
          </cell>
        </row>
        <row r="1064">
          <cell r="A1064" t="str">
            <v>BarrPharm</v>
          </cell>
          <cell r="F1064" t="str">
            <v>US0683061099</v>
          </cell>
        </row>
        <row r="1065">
          <cell r="A1065" t="str">
            <v>BaxterInt</v>
          </cell>
          <cell r="F1065" t="str">
            <v>US0718131099</v>
          </cell>
        </row>
        <row r="1066">
          <cell r="A1066" t="str">
            <v>BayerNYSE</v>
          </cell>
          <cell r="F1066" t="str">
            <v>DE0005752000</v>
          </cell>
        </row>
        <row r="1067">
          <cell r="A1067" t="str">
            <v>BectonDickinsonCo</v>
          </cell>
          <cell r="F1067" t="str">
            <v>US0758871091</v>
          </cell>
        </row>
        <row r="1068">
          <cell r="A1068" t="str">
            <v>BiositeInorated</v>
          </cell>
          <cell r="F1068" t="str">
            <v>US0909451066</v>
          </cell>
        </row>
        <row r="1069">
          <cell r="A1069" t="str">
            <v>BiotechHoldersTrust</v>
          </cell>
          <cell r="F1069" t="str">
            <v>US09067D2018</v>
          </cell>
        </row>
        <row r="1070">
          <cell r="A1070" t="str">
            <v>BiovailIntl</v>
          </cell>
          <cell r="F1070" t="str">
            <v>CA09067J1093</v>
          </cell>
        </row>
        <row r="1071">
          <cell r="A1071" t="str">
            <v>BostonScientific</v>
          </cell>
          <cell r="F1071" t="str">
            <v>US1011371077</v>
          </cell>
        </row>
        <row r="1072">
          <cell r="A1072" t="str">
            <v>BradleyPharm</v>
          </cell>
          <cell r="F1072" t="str">
            <v>US1045761038</v>
          </cell>
        </row>
        <row r="1073">
          <cell r="A1073" t="str">
            <v>BristolMeyers</v>
          </cell>
          <cell r="F1073" t="str">
            <v>US1101221083</v>
          </cell>
        </row>
        <row r="1074">
          <cell r="A1074" t="str">
            <v>CardinalHealth</v>
          </cell>
          <cell r="F1074" t="str">
            <v>US14149Y1082</v>
          </cell>
        </row>
        <row r="1075">
          <cell r="A1075" t="str">
            <v>Celgene</v>
          </cell>
          <cell r="F1075" t="str">
            <v>US1510201049</v>
          </cell>
        </row>
        <row r="1076">
          <cell r="A1076" t="str">
            <v>Cephalon</v>
          </cell>
          <cell r="F1076" t="str">
            <v>US1567081096</v>
          </cell>
        </row>
        <row r="1077">
          <cell r="A1077" t="str">
            <v>Chiron</v>
          </cell>
          <cell r="F1077" t="str">
            <v>US1700401094</v>
          </cell>
        </row>
        <row r="1078">
          <cell r="A1078" t="str">
            <v>CVThera</v>
          </cell>
          <cell r="F1078" t="str">
            <v>US1266671049</v>
          </cell>
        </row>
        <row r="1079">
          <cell r="A1079" t="str">
            <v>Cyberonics</v>
          </cell>
          <cell r="F1079" t="str">
            <v>US23251P1021</v>
          </cell>
        </row>
        <row r="1080">
          <cell r="A1080" t="str">
            <v>ElanPlcADRs</v>
          </cell>
          <cell r="F1080" t="str">
            <v>US2841312083</v>
          </cell>
        </row>
        <row r="1081">
          <cell r="A1081" t="str">
            <v>EliLilly</v>
          </cell>
          <cell r="F1081" t="str">
            <v>US5324571083</v>
          </cell>
        </row>
        <row r="1082">
          <cell r="A1082" t="str">
            <v>Enzon</v>
          </cell>
          <cell r="F1082" t="str">
            <v>US2939041081</v>
          </cell>
        </row>
        <row r="1083">
          <cell r="A1083" t="str">
            <v>FlamelTechSA</v>
          </cell>
          <cell r="F1083" t="str">
            <v>US3384881096</v>
          </cell>
        </row>
        <row r="1084">
          <cell r="A1084" t="str">
            <v>ForestLaboratories</v>
          </cell>
          <cell r="F1084" t="str">
            <v>US3458381064</v>
          </cell>
        </row>
        <row r="1085">
          <cell r="A1085" t="str">
            <v>Genentech</v>
          </cell>
          <cell r="F1085" t="str">
            <v>US3687104063</v>
          </cell>
        </row>
        <row r="1086">
          <cell r="A1086" t="str">
            <v>Genta</v>
          </cell>
          <cell r="F1086" t="str">
            <v>US37245M2070</v>
          </cell>
        </row>
        <row r="1087">
          <cell r="A1087" t="str">
            <v>Genzyme</v>
          </cell>
          <cell r="F1087" t="str">
            <v>US3729171047</v>
          </cell>
        </row>
        <row r="1088">
          <cell r="A1088" t="str">
            <v>Geron</v>
          </cell>
          <cell r="F1088" t="str">
            <v>US3741631036</v>
          </cell>
        </row>
        <row r="1089">
          <cell r="A1089" t="str">
            <v>GileadSciences</v>
          </cell>
          <cell r="F1089" t="str">
            <v>US3755581036</v>
          </cell>
        </row>
        <row r="1090">
          <cell r="A1090" t="str">
            <v>Guidant</v>
          </cell>
          <cell r="F1090" t="str">
            <v>US4016981056</v>
          </cell>
        </row>
        <row r="1091">
          <cell r="A1091" t="str">
            <v>HCA</v>
          </cell>
          <cell r="F1091" t="str">
            <v>US4041191093</v>
          </cell>
        </row>
        <row r="1092">
          <cell r="A1092" t="str">
            <v>HealthCareSelSecSPDR</v>
          </cell>
          <cell r="F1092" t="str">
            <v>US81369Y2090</v>
          </cell>
        </row>
        <row r="1093">
          <cell r="A1093" t="str">
            <v>HealthManagementAss</v>
          </cell>
          <cell r="F1093" t="str">
            <v>US4219331026</v>
          </cell>
        </row>
        <row r="1094">
          <cell r="A1094" t="str">
            <v>HumanGenome</v>
          </cell>
          <cell r="F1094" t="str">
            <v>US4449031081</v>
          </cell>
        </row>
        <row r="1095">
          <cell r="A1095" t="str">
            <v>Icos</v>
          </cell>
          <cell r="F1095" t="str">
            <v>US4492951045</v>
          </cell>
        </row>
        <row r="1096">
          <cell r="A1096" t="str">
            <v>ImCloneSystems</v>
          </cell>
          <cell r="F1096" t="str">
            <v>US45245W1099</v>
          </cell>
        </row>
        <row r="1097">
          <cell r="A1097" t="str">
            <v>Immunomedics</v>
          </cell>
          <cell r="F1097" t="str">
            <v>US4529071080</v>
          </cell>
        </row>
        <row r="1098">
          <cell r="A1098" t="str">
            <v>IMSHealth</v>
          </cell>
          <cell r="F1098" t="str">
            <v>US4499341083</v>
          </cell>
        </row>
        <row r="1099">
          <cell r="A1099" t="str">
            <v>INAMED</v>
          </cell>
          <cell r="F1099" t="str">
            <v>US4532351032</v>
          </cell>
        </row>
        <row r="1100">
          <cell r="A1100" t="str">
            <v>InterMune</v>
          </cell>
          <cell r="F1100" t="str">
            <v>US45884X1037</v>
          </cell>
        </row>
        <row r="1101">
          <cell r="A1101" t="str">
            <v>Invitrogen</v>
          </cell>
          <cell r="F1101" t="str">
            <v>US46185R1005</v>
          </cell>
        </row>
        <row r="1102">
          <cell r="A1102" t="str">
            <v>IsharesNasdaqBioIndFnd</v>
          </cell>
          <cell r="F1102" t="str">
            <v>US4642875565</v>
          </cell>
        </row>
        <row r="1103">
          <cell r="A1103" t="str">
            <v>KingPharm</v>
          </cell>
          <cell r="F1103" t="str">
            <v>US4955821081</v>
          </cell>
        </row>
        <row r="1104">
          <cell r="A1104" t="str">
            <v>LareHdgs</v>
          </cell>
          <cell r="F1104" t="str">
            <v>US5327911005</v>
          </cell>
        </row>
        <row r="1105">
          <cell r="A1105" t="str">
            <v>MartekBiosciences</v>
          </cell>
          <cell r="F1105" t="str">
            <v>US5729011065</v>
          </cell>
        </row>
        <row r="1106">
          <cell r="A1106" t="str">
            <v>MedicisPharmClassA</v>
          </cell>
          <cell r="F1106" t="str">
            <v>US5846903095</v>
          </cell>
        </row>
        <row r="1107">
          <cell r="A1107" t="str">
            <v>Medimmune</v>
          </cell>
          <cell r="F1107" t="str">
            <v>US5846991025</v>
          </cell>
        </row>
        <row r="1108">
          <cell r="A1108" t="str">
            <v>Medtronic</v>
          </cell>
          <cell r="F1108" t="str">
            <v>US5850551061</v>
          </cell>
        </row>
        <row r="1109">
          <cell r="A1109" t="str">
            <v>Merck</v>
          </cell>
          <cell r="F1109" t="str">
            <v>US5893311077</v>
          </cell>
        </row>
        <row r="1110">
          <cell r="A1110" t="str">
            <v>MillenniumPharm</v>
          </cell>
          <cell r="F1110" t="str">
            <v>US5999021034</v>
          </cell>
        </row>
        <row r="1111">
          <cell r="A1111" t="str">
            <v>MylanLabs</v>
          </cell>
          <cell r="F1111" t="str">
            <v>US6285301072</v>
          </cell>
        </row>
        <row r="1112">
          <cell r="A1112" t="str">
            <v>Neighborcare</v>
          </cell>
          <cell r="F1112" t="str">
            <v>US64015Y1047</v>
          </cell>
        </row>
        <row r="1113">
          <cell r="A1113" t="str">
            <v>NeurocrineBiosciences</v>
          </cell>
          <cell r="F1113" t="str">
            <v>US64125C1099</v>
          </cell>
        </row>
        <row r="1114">
          <cell r="A1114" t="str">
            <v>NPSPharm</v>
          </cell>
          <cell r="F1114" t="str">
            <v>US62936P1030</v>
          </cell>
        </row>
        <row r="1115">
          <cell r="A1115" t="str">
            <v>OnyxPharm</v>
          </cell>
          <cell r="F1115" t="str">
            <v>US6833991093</v>
          </cell>
        </row>
        <row r="1116">
          <cell r="A1116" t="str">
            <v>OSIP</v>
          </cell>
          <cell r="F1116" t="str">
            <v>US6710401034</v>
          </cell>
        </row>
        <row r="1117">
          <cell r="A1117" t="str">
            <v>PacifiCareHealthSys</v>
          </cell>
          <cell r="F1117" t="str">
            <v>US6951121028</v>
          </cell>
        </row>
        <row r="1118">
          <cell r="A1118" t="str">
            <v>Pfizer</v>
          </cell>
          <cell r="F1118" t="str">
            <v>US7170811035</v>
          </cell>
        </row>
        <row r="1119">
          <cell r="A1119" t="str">
            <v>PolyMedica</v>
          </cell>
          <cell r="F1119" t="str">
            <v>US7317381009</v>
          </cell>
        </row>
        <row r="1120">
          <cell r="A1120" t="str">
            <v>PDLBioPharmaInc</v>
          </cell>
          <cell r="F1120" t="str">
            <v>US69329Y1047</v>
          </cell>
        </row>
        <row r="1121">
          <cell r="A1121" t="str">
            <v>QLT</v>
          </cell>
          <cell r="F1121" t="str">
            <v>CA7469271026</v>
          </cell>
        </row>
        <row r="1122">
          <cell r="A1122" t="str">
            <v>QuestDiag</v>
          </cell>
          <cell r="F1122" t="str">
            <v>US74834L1008</v>
          </cell>
        </row>
        <row r="1123">
          <cell r="A1123" t="str">
            <v>ScheringPlough</v>
          </cell>
          <cell r="F1123" t="str">
            <v>US8066051017</v>
          </cell>
        </row>
        <row r="1124">
          <cell r="A1124" t="str">
            <v>Sepracor</v>
          </cell>
          <cell r="F1124" t="str">
            <v>US8173151049</v>
          </cell>
        </row>
        <row r="1125">
          <cell r="A1125" t="str">
            <v>ShirePharm</v>
          </cell>
          <cell r="F1125" t="str">
            <v>US82481R1068</v>
          </cell>
        </row>
        <row r="1126">
          <cell r="A1126" t="str">
            <v>StJudeMedical</v>
          </cell>
          <cell r="F1126" t="str">
            <v>US7908491035</v>
          </cell>
        </row>
        <row r="1127">
          <cell r="A1127" t="str">
            <v>Stryker</v>
          </cell>
          <cell r="F1127" t="str">
            <v>US8636671013</v>
          </cell>
        </row>
        <row r="1128">
          <cell r="A1128" t="str">
            <v>SuperGen</v>
          </cell>
          <cell r="F1128" t="str">
            <v>US8680591067</v>
          </cell>
        </row>
        <row r="1129">
          <cell r="A1129" t="str">
            <v>TenetHealthcare</v>
          </cell>
          <cell r="F1129" t="str">
            <v>US88033G1004</v>
          </cell>
        </row>
        <row r="1130">
          <cell r="A1130" t="str">
            <v>TevaPharmInd</v>
          </cell>
          <cell r="F1130" t="str">
            <v>US8816242098</v>
          </cell>
        </row>
        <row r="1131">
          <cell r="A1131" t="str">
            <v>TriadHospitals</v>
          </cell>
          <cell r="F1131" t="str">
            <v>US89579K1097</v>
          </cell>
        </row>
        <row r="1132">
          <cell r="A1132" t="str">
            <v>Trimeris</v>
          </cell>
          <cell r="F1132" t="str">
            <v>US8962631003</v>
          </cell>
        </row>
        <row r="1133">
          <cell r="A1133" t="str">
            <v>VarianMedicalSys</v>
          </cell>
          <cell r="F1133" t="str">
            <v>US92220P1057</v>
          </cell>
        </row>
        <row r="1134">
          <cell r="A1134" t="str">
            <v>WatsonPharm</v>
          </cell>
          <cell r="F1134" t="str">
            <v>US9426831031</v>
          </cell>
        </row>
        <row r="1135">
          <cell r="A1135" t="str">
            <v>Wyeth</v>
          </cell>
          <cell r="F1135" t="str">
            <v>US9830241009</v>
          </cell>
        </row>
        <row r="1136">
          <cell r="A1136" t="str">
            <v>ZimmerHdgs</v>
          </cell>
          <cell r="F1136" t="str">
            <v>US98956P1021</v>
          </cell>
        </row>
        <row r="1137">
          <cell r="A1137" t="str">
            <v>3M</v>
          </cell>
          <cell r="F1137" t="str">
            <v>US88579Y1010</v>
          </cell>
        </row>
        <row r="1138">
          <cell r="A1138" t="str">
            <v>Calpine</v>
          </cell>
          <cell r="F1138" t="str">
            <v>US1313471062</v>
          </cell>
        </row>
        <row r="1139">
          <cell r="A1139" t="str">
            <v>Caterpillar</v>
          </cell>
          <cell r="F1139" t="str">
            <v>US1491231015</v>
          </cell>
        </row>
        <row r="1140">
          <cell r="A1140" t="str">
            <v>Centex</v>
          </cell>
          <cell r="F1140" t="str">
            <v>US1523121044</v>
          </cell>
        </row>
        <row r="1141">
          <cell r="A1141" t="str">
            <v>Ceradyne</v>
          </cell>
          <cell r="F1141" t="str">
            <v>US1567101050</v>
          </cell>
        </row>
        <row r="1142">
          <cell r="A1142" t="str">
            <v>ConsolidatedEdison</v>
          </cell>
          <cell r="F1142" t="str">
            <v>US2091151041</v>
          </cell>
        </row>
        <row r="1143">
          <cell r="A1143" t="str">
            <v>Deere</v>
          </cell>
          <cell r="F1143" t="str">
            <v>US2441991054</v>
          </cell>
        </row>
        <row r="1144">
          <cell r="A1144" t="str">
            <v>DOWChemical</v>
          </cell>
          <cell r="F1144" t="str">
            <v>US2605431038</v>
          </cell>
        </row>
        <row r="1145">
          <cell r="A1145" t="str">
            <v>DRHorton</v>
          </cell>
          <cell r="F1145" t="str">
            <v>US23331A1097</v>
          </cell>
        </row>
        <row r="1146">
          <cell r="A1146" t="str">
            <v>EIDuPont</v>
          </cell>
          <cell r="F1146" t="str">
            <v>US2635341090</v>
          </cell>
        </row>
        <row r="1147">
          <cell r="A1147" t="str">
            <v>FedEx</v>
          </cell>
          <cell r="F1147" t="str">
            <v>US31428X1063</v>
          </cell>
        </row>
        <row r="1148">
          <cell r="A1148" t="str">
            <v>FirstData</v>
          </cell>
          <cell r="F1148" t="str">
            <v>US3199631041</v>
          </cell>
        </row>
        <row r="1149">
          <cell r="A1149" t="str">
            <v>GeneralDynamics</v>
          </cell>
          <cell r="F1149" t="str">
            <v>US3695501086</v>
          </cell>
        </row>
        <row r="1150">
          <cell r="A1150" t="str">
            <v>Lennar</v>
          </cell>
          <cell r="F1150" t="str">
            <v>US5260571048</v>
          </cell>
        </row>
        <row r="1151">
          <cell r="A1151" t="str">
            <v>Lockheed</v>
          </cell>
          <cell r="F1151" t="str">
            <v>US5398301094</v>
          </cell>
        </row>
        <row r="1152">
          <cell r="A1152" t="str">
            <v>Newmont</v>
          </cell>
          <cell r="F1152" t="str">
            <v>US6516391066</v>
          </cell>
        </row>
        <row r="1153">
          <cell r="A1153" t="str">
            <v>Ryland</v>
          </cell>
          <cell r="F1153" t="str">
            <v>US7837641031</v>
          </cell>
        </row>
        <row r="1154">
          <cell r="A1154" t="str">
            <v>SealedAir</v>
          </cell>
          <cell r="F1154" t="str">
            <v>US81211K1007</v>
          </cell>
        </row>
        <row r="1155">
          <cell r="A1155" t="str">
            <v>StandardPacific</v>
          </cell>
          <cell r="F1155" t="str">
            <v>US85375C1018</v>
          </cell>
        </row>
        <row r="1156">
          <cell r="A1156" t="str">
            <v>TollBros</v>
          </cell>
          <cell r="F1156" t="str">
            <v>US8894781033</v>
          </cell>
        </row>
        <row r="1157">
          <cell r="A1157" t="str">
            <v>Tyco</v>
          </cell>
          <cell r="F1157" t="str">
            <v>BM9021241064</v>
          </cell>
        </row>
        <row r="1158">
          <cell r="A1158" t="str">
            <v>USG</v>
          </cell>
          <cell r="F1158" t="str">
            <v>US9032934054</v>
          </cell>
        </row>
        <row r="1159">
          <cell r="A1159" t="str">
            <v>ClearChannelComms</v>
          </cell>
          <cell r="F1159" t="str">
            <v>US1845021021</v>
          </cell>
        </row>
        <row r="1160">
          <cell r="A1160" t="str">
            <v>DirecTV</v>
          </cell>
          <cell r="F1160" t="str">
            <v>US25459L1061</v>
          </cell>
        </row>
        <row r="1161">
          <cell r="A1161" t="str">
            <v>EchostarComms</v>
          </cell>
          <cell r="F1161" t="str">
            <v>US2787621091</v>
          </cell>
        </row>
        <row r="1162">
          <cell r="A1162" t="str">
            <v>Interactive</v>
          </cell>
          <cell r="F1162" t="str">
            <v>US44919P1021</v>
          </cell>
        </row>
        <row r="1163">
          <cell r="A1163" t="str">
            <v>LibertyMedia</v>
          </cell>
          <cell r="F1163" t="str">
            <v>US5307181058</v>
          </cell>
        </row>
        <row r="1164">
          <cell r="A1164" t="str">
            <v>MetroGoldwynMayer</v>
          </cell>
          <cell r="F1164" t="str">
            <v>US5529531015</v>
          </cell>
        </row>
        <row r="1165">
          <cell r="A1165" t="str">
            <v>NewsCorp</v>
          </cell>
          <cell r="F1165" t="str">
            <v>US65248E2037</v>
          </cell>
        </row>
        <row r="1166">
          <cell r="A1166" t="str">
            <v>NTLInorated</v>
          </cell>
          <cell r="F1166" t="str">
            <v>US62940M1045</v>
          </cell>
        </row>
        <row r="1167">
          <cell r="A1167" t="str">
            <v>NYTimes</v>
          </cell>
          <cell r="F1167" t="str">
            <v>US6501111073</v>
          </cell>
        </row>
        <row r="1168">
          <cell r="A1168" t="str">
            <v>Pixar</v>
          </cell>
          <cell r="F1168" t="str">
            <v>US7258111035</v>
          </cell>
        </row>
        <row r="1169">
          <cell r="A1169" t="str">
            <v>SiriusSatelliteRadio</v>
          </cell>
          <cell r="F1169" t="str">
            <v>US82966U1034</v>
          </cell>
        </row>
        <row r="1170">
          <cell r="A1170" t="str">
            <v>TimeWarner</v>
          </cell>
          <cell r="F1170" t="str">
            <v>US8873171057</v>
          </cell>
        </row>
        <row r="1171">
          <cell r="A1171" t="str">
            <v>Tivo</v>
          </cell>
          <cell r="F1171" t="str">
            <v>US8887061088</v>
          </cell>
        </row>
        <row r="1172">
          <cell r="A1172" t="str">
            <v>UnivisionComms</v>
          </cell>
          <cell r="F1172" t="str">
            <v>US9149061023</v>
          </cell>
        </row>
        <row r="1173">
          <cell r="A1173" t="str">
            <v>Waisney</v>
          </cell>
          <cell r="F1173" t="str">
            <v>US2546871060</v>
          </cell>
        </row>
        <row r="1174">
          <cell r="A1174" t="str">
            <v>Viacom</v>
          </cell>
          <cell r="F1174" t="str">
            <v>US9255241005</v>
          </cell>
        </row>
        <row r="1175">
          <cell r="A1175" t="str">
            <v>ViacomB</v>
          </cell>
          <cell r="F1175" t="str">
            <v>US9255243084</v>
          </cell>
        </row>
        <row r="1176">
          <cell r="A1176" t="str">
            <v>VivendiUniv</v>
          </cell>
          <cell r="F1176" t="str">
            <v>US92851S2041</v>
          </cell>
        </row>
        <row r="1177">
          <cell r="A1177" t="str">
            <v>XMSatelliteRadioHdgs</v>
          </cell>
          <cell r="F1177" t="str">
            <v>US9837591018</v>
          </cell>
        </row>
        <row r="1178">
          <cell r="A1178" t="str">
            <v>4KidsEnt</v>
          </cell>
          <cell r="F1178" t="str">
            <v>US3508651011</v>
          </cell>
        </row>
        <row r="1179">
          <cell r="A1179" t="str">
            <v>Abercrombie</v>
          </cell>
          <cell r="F1179" t="str">
            <v>US0028962076</v>
          </cell>
        </row>
        <row r="1180">
          <cell r="A1180" t="str">
            <v>AgnicoEaglesMine</v>
          </cell>
          <cell r="F1180" t="str">
            <v>CA0084741085</v>
          </cell>
        </row>
        <row r="1181">
          <cell r="A1181" t="str">
            <v>Alltel</v>
          </cell>
          <cell r="F1181" t="str">
            <v>US0200391037</v>
          </cell>
        </row>
        <row r="1182">
          <cell r="A1182" t="str">
            <v>AutoData</v>
          </cell>
          <cell r="F1182" t="str">
            <v>US0530151036</v>
          </cell>
        </row>
        <row r="1183">
          <cell r="A1183" t="str">
            <v>AutoZone</v>
          </cell>
          <cell r="F1183" t="str">
            <v>US0533321024</v>
          </cell>
        </row>
        <row r="1184">
          <cell r="A1184" t="str">
            <v>CareerEd</v>
          </cell>
          <cell r="F1184" t="str">
            <v>US1416651099</v>
          </cell>
        </row>
        <row r="1185">
          <cell r="A1185" t="str">
            <v>CarnivalNYSE</v>
          </cell>
          <cell r="F1185" t="str">
            <v>PA1436583006</v>
          </cell>
        </row>
        <row r="1186">
          <cell r="A1186" t="str">
            <v>Cendant</v>
          </cell>
          <cell r="F1186" t="str">
            <v>US1513131037</v>
          </cell>
        </row>
        <row r="1187">
          <cell r="A1187" t="str">
            <v>Cintas</v>
          </cell>
          <cell r="F1187" t="str">
            <v>US1729081059</v>
          </cell>
        </row>
        <row r="1188">
          <cell r="A1188" t="str">
            <v>CorinthianColleges</v>
          </cell>
          <cell r="F1188" t="str">
            <v>US2188681074</v>
          </cell>
        </row>
        <row r="1189">
          <cell r="A1189" t="str">
            <v>ExpressScripts</v>
          </cell>
          <cell r="F1189" t="str">
            <v>US3021821000</v>
          </cell>
        </row>
        <row r="1190">
          <cell r="A1190" t="str">
            <v>HiltonHotels</v>
          </cell>
          <cell r="F1190" t="str">
            <v>US4328481092</v>
          </cell>
        </row>
        <row r="1191">
          <cell r="A1191" t="str">
            <v>HovnanianEnt</v>
          </cell>
          <cell r="F1191" t="str">
            <v>US4424872038</v>
          </cell>
        </row>
        <row r="1192">
          <cell r="A1192" t="str">
            <v>IntlGameTech</v>
          </cell>
          <cell r="F1192" t="str">
            <v>US4599021023</v>
          </cell>
        </row>
        <row r="1193">
          <cell r="A1193" t="str">
            <v>ITTEdSvs</v>
          </cell>
          <cell r="F1193" t="str">
            <v>US45068B1098</v>
          </cell>
        </row>
        <row r="1194">
          <cell r="A1194" t="str">
            <v>j2GlobalComms</v>
          </cell>
          <cell r="F1194" t="str">
            <v>US46626E2054</v>
          </cell>
        </row>
        <row r="1195">
          <cell r="A1195" t="str">
            <v>KBHOME</v>
          </cell>
          <cell r="F1195" t="str">
            <v>US48666K1097</v>
          </cell>
        </row>
        <row r="1196">
          <cell r="A1196" t="str">
            <v>KrogerCo</v>
          </cell>
          <cell r="F1196" t="str">
            <v>US5010441013</v>
          </cell>
        </row>
        <row r="1197">
          <cell r="A1197" t="str">
            <v>Level3Comms</v>
          </cell>
          <cell r="F1197" t="str">
            <v>US52729N1000</v>
          </cell>
        </row>
        <row r="1198">
          <cell r="A1198" t="str">
            <v>MarthaStewartLiving</v>
          </cell>
          <cell r="F1198" t="str">
            <v>US5730831022</v>
          </cell>
        </row>
        <row r="1199">
          <cell r="A1199" t="str">
            <v>McKesson</v>
          </cell>
          <cell r="F1199" t="str">
            <v>US58155Q1031</v>
          </cell>
        </row>
        <row r="1200">
          <cell r="A1200" t="str">
            <v>MedcoHealth</v>
          </cell>
          <cell r="F1200" t="str">
            <v>US58405U1025</v>
          </cell>
        </row>
        <row r="1201">
          <cell r="A1201" t="str">
            <v>MultimediaGames</v>
          </cell>
          <cell r="F1201" t="str">
            <v>US6254531055</v>
          </cell>
        </row>
        <row r="1202">
          <cell r="A1202" t="str">
            <v>NetFlix</v>
          </cell>
          <cell r="F1202" t="str">
            <v>US64110L1061</v>
          </cell>
        </row>
        <row r="1203">
          <cell r="A1203" t="str">
            <v>Novastar</v>
          </cell>
          <cell r="F1203" t="str">
            <v>US6699474002</v>
          </cell>
        </row>
        <row r="1204">
          <cell r="A1204" t="str">
            <v>OfficeDepot</v>
          </cell>
          <cell r="F1204" t="str">
            <v>US6762201068</v>
          </cell>
        </row>
        <row r="1205">
          <cell r="A1205" t="str">
            <v>PaneraBread</v>
          </cell>
          <cell r="F1205" t="str">
            <v>US69840W1080</v>
          </cell>
        </row>
        <row r="1206">
          <cell r="A1206" t="str">
            <v>Paychex</v>
          </cell>
          <cell r="F1206" t="str">
            <v>US7043261079</v>
          </cell>
        </row>
        <row r="1207">
          <cell r="A1207" t="str">
            <v>PetSmart</v>
          </cell>
          <cell r="F1207" t="str">
            <v>US7167681060</v>
          </cell>
        </row>
        <row r="1208">
          <cell r="A1208" t="str">
            <v>PGE</v>
          </cell>
          <cell r="F1208" t="str">
            <v>US69331C1080</v>
          </cell>
        </row>
        <row r="1209">
          <cell r="A1209" t="str">
            <v>PrePaidLegalSvs</v>
          </cell>
          <cell r="F1209" t="str">
            <v>US7400651078</v>
          </cell>
        </row>
        <row r="1210">
          <cell r="A1210" t="str">
            <v>PriceComms</v>
          </cell>
          <cell r="F1210" t="str">
            <v>US7414373057</v>
          </cell>
        </row>
        <row r="1211">
          <cell r="A1211" t="str">
            <v>PulteHomes</v>
          </cell>
          <cell r="F1211" t="str">
            <v>US7458671010</v>
          </cell>
        </row>
        <row r="1212">
          <cell r="A1212" t="str">
            <v>RadioShack</v>
          </cell>
          <cell r="F1212" t="str">
            <v>US7504381036</v>
          </cell>
        </row>
        <row r="1213">
          <cell r="A1213" t="str">
            <v>Raytheon</v>
          </cell>
          <cell r="F1213" t="str">
            <v>US7551115071</v>
          </cell>
        </row>
        <row r="1214">
          <cell r="A1214" t="str">
            <v>RiteAid</v>
          </cell>
          <cell r="F1214" t="str">
            <v>US7677541044</v>
          </cell>
        </row>
        <row r="1215">
          <cell r="A1215" t="str">
            <v>RoyalCaribbCruises</v>
          </cell>
          <cell r="F1215" t="str">
            <v>LR0008862868</v>
          </cell>
        </row>
        <row r="1216">
          <cell r="A1216" t="str">
            <v>RyderSys</v>
          </cell>
          <cell r="F1216" t="str">
            <v>US7835491082</v>
          </cell>
        </row>
        <row r="1217">
          <cell r="A1217" t="str">
            <v>SafewayNYSE</v>
          </cell>
          <cell r="F1217" t="str">
            <v>US7865142084</v>
          </cell>
        </row>
        <row r="1218">
          <cell r="A1218" t="str">
            <v>SPX</v>
          </cell>
          <cell r="F1218" t="str">
            <v>US7846351044</v>
          </cell>
        </row>
        <row r="1219">
          <cell r="A1219" t="str">
            <v>Staples</v>
          </cell>
          <cell r="F1219" t="str">
            <v>US8550301027</v>
          </cell>
        </row>
        <row r="1220">
          <cell r="A1220" t="str">
            <v>StarwoodsHotelResorts</v>
          </cell>
          <cell r="F1220" t="str">
            <v>US85590A2033</v>
          </cell>
        </row>
        <row r="1221">
          <cell r="A1221" t="str">
            <v>Sysco</v>
          </cell>
          <cell r="F1221" t="str">
            <v>US8718291078</v>
          </cell>
        </row>
        <row r="1222">
          <cell r="A1222" t="str">
            <v>Target</v>
          </cell>
          <cell r="F1222" t="str">
            <v>US87612E1064</v>
          </cell>
        </row>
        <row r="1223">
          <cell r="A1223" t="str">
            <v>TheInterpublicofCos</v>
          </cell>
          <cell r="F1223" t="str">
            <v>US4606901001</v>
          </cell>
        </row>
        <row r="1224">
          <cell r="A1224" t="str">
            <v>TheNautilus</v>
          </cell>
          <cell r="F1224" t="str">
            <v>US63910B1026</v>
          </cell>
        </row>
        <row r="1225">
          <cell r="A1225" t="str">
            <v>TMPWorldwide</v>
          </cell>
          <cell r="F1225" t="str">
            <v>US6117421072</v>
          </cell>
        </row>
        <row r="1226">
          <cell r="A1226" t="str">
            <v>UnionPac</v>
          </cell>
          <cell r="F1226" t="str">
            <v>US9078181081</v>
          </cell>
        </row>
        <row r="1227">
          <cell r="A1227" t="str">
            <v>WalgreenCo</v>
          </cell>
          <cell r="F1227" t="str">
            <v>US9314221097</v>
          </cell>
        </row>
        <row r="1228">
          <cell r="A1228" t="str">
            <v>WeightWatchersIntl</v>
          </cell>
          <cell r="F1228" t="str">
            <v>US9486261061</v>
          </cell>
        </row>
        <row r="1229">
          <cell r="A1229" t="str">
            <v>WholeFoodsMarkets</v>
          </cell>
          <cell r="F1229" t="str">
            <v>US9668371068</v>
          </cell>
        </row>
        <row r="1230">
          <cell r="A1230" t="str">
            <v>WilliamsSonoma</v>
          </cell>
          <cell r="F1230" t="str">
            <v>US9699041011</v>
          </cell>
        </row>
        <row r="1231">
          <cell r="A1231" t="str">
            <v>WynnResorts</v>
          </cell>
          <cell r="F1231" t="str">
            <v>US9831341071</v>
          </cell>
        </row>
        <row r="1232">
          <cell r="A1232" t="str">
            <v>Activision</v>
          </cell>
          <cell r="F1232" t="str">
            <v>US0049302021</v>
          </cell>
        </row>
        <row r="1233">
          <cell r="A1233" t="str">
            <v>Adaptec</v>
          </cell>
          <cell r="F1233" t="str">
            <v>US00651F1084</v>
          </cell>
        </row>
        <row r="1234">
          <cell r="A1234" t="str">
            <v>AdobeSys</v>
          </cell>
          <cell r="F1234" t="str">
            <v>US00724F1012</v>
          </cell>
        </row>
        <row r="1235">
          <cell r="A1235" t="str">
            <v>AdvDig</v>
          </cell>
          <cell r="F1235" t="str">
            <v>US0075251084</v>
          </cell>
        </row>
        <row r="1236">
          <cell r="A1236" t="str">
            <v>AffiliatedCom</v>
          </cell>
          <cell r="F1236" t="str">
            <v>US0081901003</v>
          </cell>
        </row>
        <row r="1237">
          <cell r="A1237" t="str">
            <v>AgilentTech</v>
          </cell>
          <cell r="F1237" t="str">
            <v>US00846U1016</v>
          </cell>
        </row>
        <row r="1238">
          <cell r="A1238" t="str">
            <v>AkamaiTech</v>
          </cell>
          <cell r="F1238" t="str">
            <v>US00971T1016</v>
          </cell>
        </row>
        <row r="1239">
          <cell r="A1239" t="str">
            <v>Altera</v>
          </cell>
          <cell r="F1239" t="str">
            <v>US0214411003</v>
          </cell>
        </row>
        <row r="1240">
          <cell r="A1240" t="str">
            <v>AMD</v>
          </cell>
          <cell r="F1240" t="str">
            <v>US0079031078</v>
          </cell>
        </row>
        <row r="1241">
          <cell r="A1241" t="str">
            <v>Amdocs</v>
          </cell>
          <cell r="F1241" t="str">
            <v>GB0022569080</v>
          </cell>
        </row>
        <row r="1242">
          <cell r="A1242" t="str">
            <v>AmericanPowerConv</v>
          </cell>
          <cell r="F1242" t="str">
            <v>US0290661075</v>
          </cell>
        </row>
        <row r="1243">
          <cell r="A1243" t="str">
            <v>AmkorTech</v>
          </cell>
          <cell r="F1243" t="str">
            <v>US0316521006</v>
          </cell>
        </row>
        <row r="1244">
          <cell r="A1244" t="str">
            <v>AnalogDvs</v>
          </cell>
          <cell r="F1244" t="str">
            <v>US0326541051</v>
          </cell>
        </row>
        <row r="1245">
          <cell r="A1245" t="str">
            <v>Andrew</v>
          </cell>
          <cell r="F1245" t="str">
            <v>US0344251089</v>
          </cell>
        </row>
        <row r="1246">
          <cell r="A1246" t="str">
            <v>Apple</v>
          </cell>
          <cell r="F1246" t="str">
            <v>US0378331005</v>
          </cell>
        </row>
        <row r="1247">
          <cell r="A1247" t="str">
            <v>Applera</v>
          </cell>
          <cell r="F1247" t="str">
            <v>US0380201030</v>
          </cell>
        </row>
        <row r="1248">
          <cell r="A1248" t="str">
            <v>AppliedMaterials</v>
          </cell>
          <cell r="F1248" t="str">
            <v>US0382221051</v>
          </cell>
        </row>
        <row r="1249">
          <cell r="A1249" t="str">
            <v>AppliedMicroCircuits</v>
          </cell>
          <cell r="F1249" t="str">
            <v>US03822W1099</v>
          </cell>
        </row>
        <row r="1250">
          <cell r="A1250" t="str">
            <v>ASMHdgNV</v>
          </cell>
          <cell r="F1250" t="str">
            <v>USN070591110</v>
          </cell>
        </row>
        <row r="1251">
          <cell r="A1251" t="str">
            <v>AsystTech</v>
          </cell>
          <cell r="F1251" t="str">
            <v>US04648X1072</v>
          </cell>
        </row>
        <row r="1252">
          <cell r="A1252" t="str">
            <v>Atmel</v>
          </cell>
          <cell r="F1252" t="str">
            <v>US0495131049</v>
          </cell>
        </row>
        <row r="1253">
          <cell r="A1253" t="str">
            <v>AuOptronics</v>
          </cell>
          <cell r="F1253" t="str">
            <v>US0022551073</v>
          </cell>
        </row>
        <row r="1254">
          <cell r="A1254" t="str">
            <v>AuthentiDateHdg</v>
          </cell>
          <cell r="F1254" t="str">
            <v>US0526661048</v>
          </cell>
        </row>
        <row r="1255">
          <cell r="A1255" t="str">
            <v>Autodesk</v>
          </cell>
          <cell r="F1255" t="str">
            <v>US0527691069</v>
          </cell>
        </row>
        <row r="1256">
          <cell r="A1256" t="str">
            <v>Avaya</v>
          </cell>
          <cell r="F1256" t="str">
            <v>US0534991098</v>
          </cell>
        </row>
        <row r="1257">
          <cell r="A1257" t="str">
            <v>Avnet</v>
          </cell>
          <cell r="F1257" t="str">
            <v>US0538071038</v>
          </cell>
        </row>
        <row r="1258">
          <cell r="A1258" t="str">
            <v>BallardPowerSys</v>
          </cell>
          <cell r="F1258" t="str">
            <v>CA05858H1047</v>
          </cell>
        </row>
        <row r="1259">
          <cell r="A1259" t="str">
            <v>BEASys</v>
          </cell>
          <cell r="F1259" t="str">
            <v>US0733251021</v>
          </cell>
        </row>
        <row r="1260">
          <cell r="A1260" t="str">
            <v>BioVeris</v>
          </cell>
          <cell r="F1260" t="str">
            <v>US0906761079</v>
          </cell>
        </row>
        <row r="1261">
          <cell r="A1261" t="str">
            <v>BMCSoftware</v>
          </cell>
          <cell r="F1261" t="str">
            <v>US0559211000</v>
          </cell>
        </row>
        <row r="1262">
          <cell r="A1262" t="str">
            <v>BrocadeCommsSys</v>
          </cell>
          <cell r="F1262" t="str">
            <v>US1116211087</v>
          </cell>
        </row>
        <row r="1263">
          <cell r="A1263" t="str">
            <v>CadenceDesignSys</v>
          </cell>
          <cell r="F1263" t="str">
            <v>US1273871087</v>
          </cell>
        </row>
        <row r="1264">
          <cell r="A1264" t="str">
            <v>Celestica</v>
          </cell>
          <cell r="F1264" t="str">
            <v>CA15101Q1081</v>
          </cell>
        </row>
        <row r="1265">
          <cell r="A1265" t="str">
            <v>Cerner</v>
          </cell>
          <cell r="F1265" t="str">
            <v>US1567821046</v>
          </cell>
        </row>
        <row r="1266">
          <cell r="A1266" t="str">
            <v>CheckPointSoftTech</v>
          </cell>
          <cell r="F1266" t="str">
            <v>IL0010824113</v>
          </cell>
        </row>
        <row r="1267">
          <cell r="A1267" t="str">
            <v>Chinadotcom</v>
          </cell>
          <cell r="F1267" t="str">
            <v>KYG2022L1068</v>
          </cell>
        </row>
        <row r="1268">
          <cell r="A1268" t="str">
            <v>Ciena</v>
          </cell>
          <cell r="F1268" t="str">
            <v>US1717791016</v>
          </cell>
        </row>
        <row r="1269">
          <cell r="A1269" t="str">
            <v>CirrusLogic</v>
          </cell>
          <cell r="F1269" t="str">
            <v>US1727551004</v>
          </cell>
        </row>
        <row r="1270">
          <cell r="A1270" t="str">
            <v>CiscoSystems</v>
          </cell>
          <cell r="F1270" t="str">
            <v>US17275R1023</v>
          </cell>
        </row>
        <row r="1271">
          <cell r="A1271" t="str">
            <v>CitrixSys</v>
          </cell>
          <cell r="F1271" t="str">
            <v>US1773761002</v>
          </cell>
        </row>
        <row r="1272">
          <cell r="A1272" t="str">
            <v>CognizantTech</v>
          </cell>
          <cell r="F1272" t="str">
            <v>US1924461023</v>
          </cell>
        </row>
        <row r="1273">
          <cell r="A1273" t="str">
            <v>CAInc</v>
          </cell>
          <cell r="F1273" t="str">
            <v>US12673P1057</v>
          </cell>
        </row>
        <row r="1274">
          <cell r="A1274" t="str">
            <v>CompSciences</v>
          </cell>
          <cell r="F1274" t="str">
            <v>US2053631048</v>
          </cell>
        </row>
        <row r="1275">
          <cell r="A1275" t="str">
            <v>Compuware</v>
          </cell>
          <cell r="F1275" t="str">
            <v>US2056381096</v>
          </cell>
        </row>
        <row r="1276">
          <cell r="A1276" t="str">
            <v>ComverseTech</v>
          </cell>
          <cell r="F1276" t="str">
            <v>US2058624022</v>
          </cell>
        </row>
        <row r="1277">
          <cell r="A1277" t="str">
            <v>ConexantSys</v>
          </cell>
          <cell r="F1277" t="str">
            <v>US2071421000</v>
          </cell>
        </row>
        <row r="1278">
          <cell r="A1278" t="str">
            <v>CooperIndustries</v>
          </cell>
          <cell r="F1278" t="str">
            <v>BMG241821005</v>
          </cell>
        </row>
        <row r="1279">
          <cell r="A1279" t="str">
            <v>CorningInorated</v>
          </cell>
          <cell r="F1279" t="str">
            <v>US2193501051</v>
          </cell>
        </row>
        <row r="1280">
          <cell r="A1280" t="str">
            <v>CredenceSys</v>
          </cell>
          <cell r="F1280" t="str">
            <v>US2253021081</v>
          </cell>
        </row>
        <row r="1281">
          <cell r="A1281" t="str">
            <v>Cree</v>
          </cell>
          <cell r="F1281" t="str">
            <v>US2254471012</v>
          </cell>
        </row>
        <row r="1282">
          <cell r="A1282" t="str">
            <v>Cymer</v>
          </cell>
          <cell r="F1282" t="str">
            <v>US2325721072</v>
          </cell>
        </row>
        <row r="1283">
          <cell r="A1283" t="str">
            <v>CypressSemicon</v>
          </cell>
          <cell r="F1283" t="str">
            <v>US2328061096</v>
          </cell>
        </row>
        <row r="1284">
          <cell r="A1284" t="str">
            <v>Danahar</v>
          </cell>
          <cell r="F1284" t="str">
            <v>US2358511028</v>
          </cell>
        </row>
        <row r="1285">
          <cell r="A1285" t="str">
            <v>DellComputer</v>
          </cell>
          <cell r="F1285" t="str">
            <v>US24702R1014</v>
          </cell>
        </row>
        <row r="1286">
          <cell r="A1286" t="str">
            <v>EarthLink</v>
          </cell>
          <cell r="F1286" t="str">
            <v>US2703211027</v>
          </cell>
        </row>
        <row r="1287">
          <cell r="A1287" t="str">
            <v>EastmanKodak</v>
          </cell>
          <cell r="F1287" t="str">
            <v>US2774611097</v>
          </cell>
        </row>
        <row r="1288">
          <cell r="A1288" t="str">
            <v>Echelon</v>
          </cell>
          <cell r="F1288" t="str">
            <v>US27874N1054</v>
          </cell>
        </row>
        <row r="1289">
          <cell r="A1289" t="str">
            <v>ElectronicArts</v>
          </cell>
          <cell r="F1289" t="str">
            <v>US2855121099</v>
          </cell>
        </row>
        <row r="1290">
          <cell r="A1290" t="str">
            <v>ElectronicDataSys</v>
          </cell>
          <cell r="F1290" t="str">
            <v>US2856611049</v>
          </cell>
        </row>
        <row r="1291">
          <cell r="A1291" t="str">
            <v>EMC</v>
          </cell>
          <cell r="F1291" t="str">
            <v>US2686481027</v>
          </cell>
        </row>
        <row r="1292">
          <cell r="A1292" t="str">
            <v>Emulex</v>
          </cell>
          <cell r="F1292" t="str">
            <v>US2924752098</v>
          </cell>
        </row>
        <row r="1293">
          <cell r="A1293" t="str">
            <v>Entegris</v>
          </cell>
          <cell r="F1293" t="str">
            <v>US29362U1043</v>
          </cell>
        </row>
        <row r="1294">
          <cell r="A1294" t="str">
            <v>eResearchTech</v>
          </cell>
          <cell r="F1294" t="str">
            <v>US29481V1089</v>
          </cell>
        </row>
        <row r="1295">
          <cell r="A1295" t="str">
            <v>F5Networks</v>
          </cell>
          <cell r="F1295" t="str">
            <v>US3156161024</v>
          </cell>
        </row>
        <row r="1296">
          <cell r="A1296" t="str">
            <v>FairchildSemiconIntl</v>
          </cell>
          <cell r="F1296" t="str">
            <v>US3037261035</v>
          </cell>
        </row>
        <row r="1297">
          <cell r="A1297" t="str">
            <v>FlextronicsIntl</v>
          </cell>
          <cell r="F1297" t="str">
            <v>SG9999000020</v>
          </cell>
        </row>
        <row r="1298">
          <cell r="A1298" t="str">
            <v>FoundryNetworks</v>
          </cell>
          <cell r="F1298" t="str">
            <v>US35063R1005</v>
          </cell>
        </row>
        <row r="1299">
          <cell r="A1299" t="str">
            <v>FuelCellEnergy</v>
          </cell>
          <cell r="F1299" t="str">
            <v>US35952H1068</v>
          </cell>
        </row>
        <row r="1300">
          <cell r="A1300" t="str">
            <v>Gateway</v>
          </cell>
          <cell r="F1300" t="str">
            <v>US3676261080</v>
          </cell>
        </row>
        <row r="1301">
          <cell r="A1301" t="str">
            <v>GenesisMicrochip</v>
          </cell>
          <cell r="F1301" t="str">
            <v>US37184C1036</v>
          </cell>
        </row>
        <row r="1302">
          <cell r="A1302" t="str">
            <v>Google</v>
          </cell>
          <cell r="F1302" t="str">
            <v>US38259P5089</v>
          </cell>
        </row>
        <row r="1303">
          <cell r="A1303" t="str">
            <v>HewlettPackard</v>
          </cell>
          <cell r="F1303" t="str">
            <v>US4282361033</v>
          </cell>
        </row>
        <row r="1304">
          <cell r="A1304" t="str">
            <v>hi/fn</v>
          </cell>
          <cell r="F1304" t="str">
            <v>US4283581050</v>
          </cell>
        </row>
        <row r="1305">
          <cell r="A1305" t="str">
            <v>Honeywell</v>
          </cell>
          <cell r="F1305" t="str">
            <v>US4385161066</v>
          </cell>
        </row>
        <row r="1306">
          <cell r="A1306" t="str">
            <v>IBM</v>
          </cell>
          <cell r="F1306" t="str">
            <v>US4592001014</v>
          </cell>
        </row>
        <row r="1307">
          <cell r="A1307" t="str">
            <v>IntegratedDeviceTech</v>
          </cell>
          <cell r="F1307" t="str">
            <v>US4581181066</v>
          </cell>
        </row>
        <row r="1308">
          <cell r="A1308" t="str">
            <v>Intel</v>
          </cell>
          <cell r="F1308" t="str">
            <v xml:space="preserve">US4581401001 </v>
          </cell>
        </row>
        <row r="1309">
          <cell r="A1309" t="str">
            <v>InterdigitalComms</v>
          </cell>
          <cell r="F1309" t="str">
            <v>US45866A1051</v>
          </cell>
        </row>
        <row r="1310">
          <cell r="A1310" t="str">
            <v>InternetHOLDRSTrust</v>
          </cell>
          <cell r="F1310" t="str">
            <v>US46059W1027</v>
          </cell>
        </row>
        <row r="1311">
          <cell r="A1311" t="str">
            <v>InternetSecuritySys</v>
          </cell>
          <cell r="F1311" t="str">
            <v>US46060X1072</v>
          </cell>
        </row>
        <row r="1312">
          <cell r="A1312" t="str">
            <v>Intersil</v>
          </cell>
          <cell r="F1312" t="str">
            <v>US46069S1096</v>
          </cell>
        </row>
        <row r="1313">
          <cell r="A1313" t="str">
            <v>IntlRectifier</v>
          </cell>
          <cell r="F1313" t="str">
            <v>US4602541058</v>
          </cell>
        </row>
        <row r="1314">
          <cell r="A1314" t="str">
            <v>Intuit</v>
          </cell>
          <cell r="F1314" t="str">
            <v>US4612021034</v>
          </cell>
        </row>
        <row r="1315">
          <cell r="A1315" t="str">
            <v>JabilCircuit</v>
          </cell>
          <cell r="F1315" t="str">
            <v>US4663131039</v>
          </cell>
        </row>
        <row r="1316">
          <cell r="A1316" t="str">
            <v>JDSUniphase</v>
          </cell>
          <cell r="F1316" t="str">
            <v>US46612J1016</v>
          </cell>
        </row>
        <row r="1317">
          <cell r="A1317" t="str">
            <v>JuniperNetworks</v>
          </cell>
          <cell r="F1317" t="str">
            <v>US48203R1041</v>
          </cell>
        </row>
        <row r="1318">
          <cell r="A1318" t="str">
            <v>KlaTencor</v>
          </cell>
          <cell r="F1318" t="str">
            <v>US4824801009</v>
          </cell>
        </row>
        <row r="1319">
          <cell r="A1319" t="str">
            <v>KulickeSoffa</v>
          </cell>
          <cell r="F1319" t="str">
            <v>US5012421013</v>
          </cell>
        </row>
        <row r="1320">
          <cell r="A1320" t="str">
            <v>L3CommsHdgs</v>
          </cell>
          <cell r="F1320" t="str">
            <v>US5024241045</v>
          </cell>
        </row>
        <row r="1321">
          <cell r="A1321" t="str">
            <v>LamResearch</v>
          </cell>
          <cell r="F1321" t="str">
            <v>US5128071082</v>
          </cell>
        </row>
        <row r="1322">
          <cell r="A1322" t="str">
            <v>LatticeSemicond</v>
          </cell>
          <cell r="F1322" t="str">
            <v>US5184151042</v>
          </cell>
        </row>
        <row r="1323">
          <cell r="A1323" t="str">
            <v>LexmarkIntl</v>
          </cell>
          <cell r="F1323" t="str">
            <v>US5297711070</v>
          </cell>
        </row>
        <row r="1324">
          <cell r="A1324" t="str">
            <v>LinearTech</v>
          </cell>
          <cell r="F1324" t="str">
            <v>US5356781063</v>
          </cell>
        </row>
        <row r="1325">
          <cell r="A1325" t="str">
            <v>LSILogic</v>
          </cell>
          <cell r="F1325" t="str">
            <v>US5021611026</v>
          </cell>
        </row>
        <row r="1326">
          <cell r="A1326" t="str">
            <v>Macromedia</v>
          </cell>
          <cell r="F1326" t="str">
            <v>US5561001059</v>
          </cell>
        </row>
        <row r="1327">
          <cell r="A1327" t="str">
            <v>ManhattanAssoc</v>
          </cell>
          <cell r="F1327" t="str">
            <v>US5627501092</v>
          </cell>
        </row>
        <row r="1328">
          <cell r="A1328" t="str">
            <v>Manugistics</v>
          </cell>
          <cell r="F1328" t="str">
            <v>US5650111033</v>
          </cell>
        </row>
        <row r="1329">
          <cell r="A1329" t="str">
            <v>MarvellTech</v>
          </cell>
          <cell r="F1329" t="str">
            <v>BMG5876H1051</v>
          </cell>
        </row>
        <row r="1330">
          <cell r="A1330" t="str">
            <v>MaximIntegratedProds</v>
          </cell>
          <cell r="F1330" t="str">
            <v>US57772K1016</v>
          </cell>
        </row>
        <row r="1331">
          <cell r="A1331" t="str">
            <v>Maxtor</v>
          </cell>
          <cell r="F1331" t="str">
            <v>US5777292054</v>
          </cell>
        </row>
        <row r="1332">
          <cell r="A1332" t="str">
            <v>MercuryInt</v>
          </cell>
          <cell r="F1332" t="str">
            <v>US5894051094</v>
          </cell>
        </row>
        <row r="1333">
          <cell r="A1333" t="str">
            <v>MicrochipTech</v>
          </cell>
          <cell r="F1333" t="str">
            <v>US5950171042</v>
          </cell>
        </row>
        <row r="1334">
          <cell r="A1334" t="str">
            <v>Micromuse</v>
          </cell>
          <cell r="F1334" t="str">
            <v>US5950941030</v>
          </cell>
        </row>
        <row r="1335">
          <cell r="A1335" t="str">
            <v>Micron</v>
          </cell>
          <cell r="F1335" t="str">
            <v>US5951121038</v>
          </cell>
        </row>
        <row r="1336">
          <cell r="A1336" t="str">
            <v>Microsoft</v>
          </cell>
          <cell r="F1336" t="str">
            <v>US5949181045</v>
          </cell>
        </row>
        <row r="1337">
          <cell r="A1337" t="str">
            <v>MicroStrategy</v>
          </cell>
          <cell r="F1337" t="str">
            <v>US5949724083</v>
          </cell>
        </row>
        <row r="1338">
          <cell r="A1338" t="str">
            <v>MidwayGames</v>
          </cell>
          <cell r="F1338" t="str">
            <v>US5981481048</v>
          </cell>
        </row>
        <row r="1339">
          <cell r="A1339" t="str">
            <v>NationalSemiconductor</v>
          </cell>
          <cell r="F1339" t="str">
            <v>US6376401039</v>
          </cell>
        </row>
        <row r="1340">
          <cell r="A1340" t="str">
            <v>Neteasecom</v>
          </cell>
          <cell r="F1340" t="str">
            <v>US64110W1027</v>
          </cell>
        </row>
        <row r="1341">
          <cell r="A1341" t="str">
            <v>NetworkAppliance</v>
          </cell>
          <cell r="F1341" t="str">
            <v>US64120L1044</v>
          </cell>
        </row>
        <row r="1342">
          <cell r="A1342" t="str">
            <v>Newport</v>
          </cell>
          <cell r="F1342" t="str">
            <v>US6518241046</v>
          </cell>
        </row>
        <row r="1343">
          <cell r="A1343" t="str">
            <v>Novell</v>
          </cell>
          <cell r="F1343" t="str">
            <v>US6700061053</v>
          </cell>
        </row>
        <row r="1344">
          <cell r="A1344" t="str">
            <v>NovellusSys</v>
          </cell>
          <cell r="F1344" t="str">
            <v>US6700081010</v>
          </cell>
        </row>
        <row r="1345">
          <cell r="A1345" t="str">
            <v>NVIDIA</v>
          </cell>
          <cell r="F1345" t="str">
            <v>US67066G1040</v>
          </cell>
        </row>
        <row r="1346">
          <cell r="A1346" t="str">
            <v>Omnicom</v>
          </cell>
          <cell r="F1346" t="str">
            <v>US6819191064</v>
          </cell>
        </row>
        <row r="1347">
          <cell r="A1347" t="str">
            <v>OmniVisionTech</v>
          </cell>
          <cell r="F1347" t="str">
            <v>US6821281036</v>
          </cell>
        </row>
        <row r="1348">
          <cell r="A1348" t="str">
            <v>Oracle</v>
          </cell>
          <cell r="F1348" t="str">
            <v>US68389X1054</v>
          </cell>
        </row>
        <row r="1349">
          <cell r="A1349" t="str">
            <v>Palm</v>
          </cell>
          <cell r="F1349" t="str">
            <v>US6966431057</v>
          </cell>
        </row>
        <row r="1350">
          <cell r="A1350" t="str">
            <v>PMCSierra</v>
          </cell>
          <cell r="F1350" t="str">
            <v>US69344F1066</v>
          </cell>
        </row>
        <row r="1351">
          <cell r="A1351" t="str">
            <v>Polycom</v>
          </cell>
          <cell r="F1351" t="str">
            <v>US73172K1043</v>
          </cell>
        </row>
        <row r="1352">
          <cell r="A1352" t="str">
            <v>Priceline</v>
          </cell>
          <cell r="F1352" t="str">
            <v>US7415034039</v>
          </cell>
        </row>
        <row r="1353">
          <cell r="A1353" t="str">
            <v>QLogic</v>
          </cell>
          <cell r="F1353" t="str">
            <v>US7472771010</v>
          </cell>
        </row>
        <row r="1354">
          <cell r="A1354" t="str">
            <v>Rambus</v>
          </cell>
          <cell r="F1354" t="str">
            <v>US7509171069</v>
          </cell>
        </row>
        <row r="1355">
          <cell r="A1355" t="str">
            <v>RedHat</v>
          </cell>
          <cell r="F1355" t="str">
            <v>US7565771026</v>
          </cell>
        </row>
        <row r="1356">
          <cell r="A1356" t="str">
            <v>ResearchInMotion</v>
          </cell>
          <cell r="F1356" t="str">
            <v>CA7609751028</v>
          </cell>
        </row>
        <row r="1357">
          <cell r="A1357" t="str">
            <v>RFMicroDevices</v>
          </cell>
          <cell r="F1357" t="str">
            <v>US7499411004</v>
          </cell>
        </row>
        <row r="1358">
          <cell r="A1358" t="str">
            <v>Napster</v>
          </cell>
          <cell r="F1358" t="str">
            <v>US6307971084</v>
          </cell>
        </row>
        <row r="1359">
          <cell r="A1359" t="str">
            <v>S1</v>
          </cell>
          <cell r="F1359" t="str">
            <v>US78463B1017</v>
          </cell>
        </row>
        <row r="1360">
          <cell r="A1360" t="str">
            <v>Sandisk</v>
          </cell>
          <cell r="F1360" t="str">
            <v>US80004C1018</v>
          </cell>
        </row>
        <row r="1361">
          <cell r="A1361" t="str">
            <v>Sanmina</v>
          </cell>
          <cell r="F1361" t="str">
            <v>US8009071072</v>
          </cell>
        </row>
        <row r="1362">
          <cell r="A1362" t="str">
            <v>ScientificAtlanta</v>
          </cell>
          <cell r="F1362" t="str">
            <v>US8086551046</v>
          </cell>
        </row>
        <row r="1363">
          <cell r="A1363" t="str">
            <v>SeagateTech</v>
          </cell>
          <cell r="F1363" t="str">
            <v>KYG7945J1040</v>
          </cell>
        </row>
        <row r="1364">
          <cell r="A1364" t="str">
            <v>Semtech</v>
          </cell>
          <cell r="F1364" t="str">
            <v>US8168501018</v>
          </cell>
        </row>
        <row r="1365">
          <cell r="A1365" t="str">
            <v>SiebelSys</v>
          </cell>
          <cell r="F1365" t="str">
            <v>US8261701028</v>
          </cell>
        </row>
        <row r="1366">
          <cell r="A1366" t="str">
            <v>SierraWireless</v>
          </cell>
          <cell r="F1366" t="str">
            <v>CA8265161064</v>
          </cell>
        </row>
        <row r="1367">
          <cell r="A1367" t="str">
            <v>SiliconLabs</v>
          </cell>
          <cell r="F1367" t="str">
            <v>US8269191024</v>
          </cell>
        </row>
        <row r="1368">
          <cell r="A1368" t="str">
            <v>SiliconStorageTech</v>
          </cell>
          <cell r="F1368" t="str">
            <v>US8270571008</v>
          </cell>
        </row>
        <row r="1369">
          <cell r="A1369" t="str">
            <v>SINA</v>
          </cell>
          <cell r="F1369" t="str">
            <v>KYG814771047</v>
          </cell>
        </row>
        <row r="1370">
          <cell r="A1370" t="str">
            <v>SkyworksSolutions</v>
          </cell>
          <cell r="F1370" t="str">
            <v>US83088M1027</v>
          </cell>
        </row>
        <row r="1371">
          <cell r="A1371" t="str">
            <v>Sohucom</v>
          </cell>
          <cell r="F1371" t="str">
            <v>US83408W1036</v>
          </cell>
        </row>
        <row r="1372">
          <cell r="A1372" t="str">
            <v>Solectron</v>
          </cell>
          <cell r="F1372" t="str">
            <v>US8341821077</v>
          </cell>
        </row>
        <row r="1373">
          <cell r="A1373" t="str">
            <v>SonusNetworks</v>
          </cell>
          <cell r="F1373" t="str">
            <v>US8359161077</v>
          </cell>
        </row>
        <row r="1374">
          <cell r="A1374" t="str">
            <v>Sony</v>
          </cell>
          <cell r="F1374" t="str">
            <v>US8356993076</v>
          </cell>
        </row>
        <row r="1375">
          <cell r="A1375" t="str">
            <v>STMicroelectronicsNV</v>
          </cell>
          <cell r="F1375" t="str">
            <v>US8610121027</v>
          </cell>
        </row>
        <row r="1376">
          <cell r="A1376" t="str">
            <v>SungardDataSys</v>
          </cell>
          <cell r="F1376" t="str">
            <v>US8673631037</v>
          </cell>
        </row>
        <row r="1377">
          <cell r="A1377" t="str">
            <v>SunMicro</v>
          </cell>
          <cell r="F1377" t="str">
            <v>US8668101046</v>
          </cell>
        </row>
        <row r="1378">
          <cell r="A1378" t="str">
            <v>Sybase</v>
          </cell>
          <cell r="F1378" t="str">
            <v>US8711301007</v>
          </cell>
        </row>
        <row r="1379">
          <cell r="A1379" t="str">
            <v>SycamoreNetworks</v>
          </cell>
          <cell r="F1379" t="str">
            <v>US8712061089</v>
          </cell>
        </row>
        <row r="1380">
          <cell r="A1380" t="str">
            <v>Symantec</v>
          </cell>
          <cell r="F1380" t="str">
            <v>US8715031089</v>
          </cell>
        </row>
        <row r="1381">
          <cell r="A1381" t="str">
            <v>SymbolTech</v>
          </cell>
          <cell r="F1381" t="str">
            <v>US8715081076</v>
          </cell>
        </row>
        <row r="1382">
          <cell r="A1382" t="str">
            <v>Synopsys</v>
          </cell>
          <cell r="F1382" t="str">
            <v>US8716071076</v>
          </cell>
        </row>
        <row r="1383">
          <cell r="A1383" t="str">
            <v>TaiwanSemiManufacturing</v>
          </cell>
          <cell r="F1383" t="str">
            <v>US8740391003</v>
          </cell>
        </row>
        <row r="1384">
          <cell r="A1384" t="str">
            <v>TakeTwoIntSoftware</v>
          </cell>
          <cell r="F1384" t="str">
            <v>US8740541094</v>
          </cell>
        </row>
        <row r="1385">
          <cell r="A1385" t="str">
            <v>TASERIntl</v>
          </cell>
          <cell r="F1385" t="str">
            <v>US87651B1044</v>
          </cell>
        </row>
        <row r="1386">
          <cell r="A1386" t="str">
            <v>Tekelec</v>
          </cell>
          <cell r="F1386" t="str">
            <v>US8791011039</v>
          </cell>
        </row>
        <row r="1387">
          <cell r="A1387" t="str">
            <v>Tellabs</v>
          </cell>
          <cell r="F1387" t="str">
            <v>US8796641004</v>
          </cell>
        </row>
        <row r="1388">
          <cell r="A1388" t="str">
            <v>Teradyne</v>
          </cell>
          <cell r="F1388" t="str">
            <v>US8807701029</v>
          </cell>
        </row>
        <row r="1389">
          <cell r="A1389" t="str">
            <v>TIBCOSoftware</v>
          </cell>
          <cell r="F1389" t="str">
            <v>US88632Q1031</v>
          </cell>
        </row>
        <row r="1390">
          <cell r="A1390" t="str">
            <v>TitanThe</v>
          </cell>
          <cell r="F1390" t="str">
            <v>US8882661031</v>
          </cell>
        </row>
        <row r="1391">
          <cell r="A1391" t="str">
            <v>TriquintSemicond</v>
          </cell>
          <cell r="F1391" t="str">
            <v>US89674K1034</v>
          </cell>
        </row>
        <row r="1392">
          <cell r="A1392" t="str">
            <v>Unisys</v>
          </cell>
          <cell r="F1392" t="str">
            <v>US9092141087</v>
          </cell>
        </row>
        <row r="1393">
          <cell r="A1393" t="str">
            <v>UnitedTechnologies</v>
          </cell>
          <cell r="F1393" t="str">
            <v>US9130171096</v>
          </cell>
        </row>
        <row r="1394">
          <cell r="A1394" t="str">
            <v>UtdOnline</v>
          </cell>
          <cell r="F1394" t="str">
            <v>US9112681005</v>
          </cell>
        </row>
        <row r="1395">
          <cell r="A1395" t="str">
            <v>Waters</v>
          </cell>
          <cell r="F1395" t="str">
            <v>US9418481035</v>
          </cell>
        </row>
        <row r="1396">
          <cell r="A1396" t="str">
            <v>WebexComms</v>
          </cell>
          <cell r="F1396" t="str">
            <v>US94767L1098</v>
          </cell>
        </row>
        <row r="1397">
          <cell r="A1397" t="str">
            <v>WebMD</v>
          </cell>
          <cell r="F1397" t="str">
            <v>US2908491085</v>
          </cell>
        </row>
        <row r="1398">
          <cell r="A1398" t="str">
            <v>webMethods</v>
          </cell>
          <cell r="F1398" t="str">
            <v>US94768C1080</v>
          </cell>
        </row>
        <row r="1399">
          <cell r="A1399" t="str">
            <v>VeriSign</v>
          </cell>
          <cell r="F1399" t="str">
            <v>US92343E1029</v>
          </cell>
        </row>
        <row r="1400">
          <cell r="A1400" t="str">
            <v>Verity</v>
          </cell>
          <cell r="F1400" t="str">
            <v>US92343C1062</v>
          </cell>
        </row>
        <row r="1401">
          <cell r="A1401" t="str">
            <v>WestDigital</v>
          </cell>
          <cell r="F1401" t="str">
            <v>US9581021055</v>
          </cell>
        </row>
        <row r="1402">
          <cell r="A1402" t="str">
            <v>WestWirelessClassA</v>
          </cell>
          <cell r="F1402" t="str">
            <v>US95988E2046</v>
          </cell>
        </row>
        <row r="1403">
          <cell r="A1403" t="str">
            <v>VishayInterTech</v>
          </cell>
          <cell r="F1403" t="str">
            <v>US9282981086</v>
          </cell>
        </row>
        <row r="1404">
          <cell r="A1404" t="str">
            <v>VitesseSemi</v>
          </cell>
          <cell r="F1404" t="str">
            <v>US9284971069</v>
          </cell>
        </row>
        <row r="1405">
          <cell r="A1405" t="str">
            <v>Xerox</v>
          </cell>
          <cell r="F1405" t="str">
            <v>US9841211033</v>
          </cell>
        </row>
        <row r="1406">
          <cell r="A1406" t="str">
            <v>Xilinx</v>
          </cell>
          <cell r="F1406" t="str">
            <v>US9839191015</v>
          </cell>
        </row>
        <row r="1407">
          <cell r="A1407" t="str">
            <v>Yahoo</v>
          </cell>
          <cell r="F1407" t="str">
            <v>US9843321061</v>
          </cell>
        </row>
        <row r="1408">
          <cell r="A1408" t="str">
            <v>Zixit</v>
          </cell>
          <cell r="F1408" t="str">
            <v>US98974P1003</v>
          </cell>
        </row>
        <row r="1409">
          <cell r="A1409" t="str">
            <v>Zoran</v>
          </cell>
          <cell r="F1409" t="str">
            <v>US98975F1012</v>
          </cell>
        </row>
        <row r="1410">
          <cell r="A1410" t="str">
            <v>Comcast</v>
          </cell>
          <cell r="F1410" t="str">
            <v>US20030N2009</v>
          </cell>
        </row>
        <row r="1411">
          <cell r="A1411" t="str">
            <v>ADCTele</v>
          </cell>
          <cell r="F1411" t="str">
            <v>US0008863096</v>
          </cell>
        </row>
        <row r="1412">
          <cell r="A1412" t="str">
            <v>Adtran</v>
          </cell>
          <cell r="F1412" t="str">
            <v>US00738A1060</v>
          </cell>
        </row>
        <row r="1413">
          <cell r="A1413" t="str">
            <v>AmericaMovil</v>
          </cell>
          <cell r="F1413" t="str">
            <v>US02364W1053</v>
          </cell>
        </row>
        <row r="1414">
          <cell r="A1414" t="str">
            <v>AmericanTow</v>
          </cell>
          <cell r="F1414" t="str">
            <v>US0299122012</v>
          </cell>
        </row>
        <row r="1415">
          <cell r="A1415" t="str">
            <v>ATT</v>
          </cell>
          <cell r="F1415" t="str">
            <v>US0019575051</v>
          </cell>
        </row>
        <row r="1416">
          <cell r="A1416" t="str">
            <v>BellSouth</v>
          </cell>
          <cell r="F1416" t="str">
            <v>US0798601029</v>
          </cell>
        </row>
        <row r="1417">
          <cell r="A1417" t="str">
            <v>Broadcom</v>
          </cell>
          <cell r="F1417" t="str">
            <v>US1113201073</v>
          </cell>
        </row>
        <row r="1418">
          <cell r="A1418" t="str">
            <v>CharterComms</v>
          </cell>
          <cell r="F1418" t="str">
            <v>US16117M1071</v>
          </cell>
        </row>
        <row r="1419">
          <cell r="A1419" t="str">
            <v>ChinaMobileHK</v>
          </cell>
          <cell r="F1419" t="str">
            <v>US16941M1099</v>
          </cell>
        </row>
        <row r="1420">
          <cell r="A1420" t="str">
            <v>CitizensComms</v>
          </cell>
          <cell r="F1420" t="str">
            <v>US17453B1017</v>
          </cell>
        </row>
        <row r="1421">
          <cell r="A1421" t="str">
            <v>ComcastClassA</v>
          </cell>
          <cell r="F1421" t="str">
            <v>US20030N1019</v>
          </cell>
        </row>
        <row r="1422">
          <cell r="A1422" t="str">
            <v>ExtremeNetworks</v>
          </cell>
          <cell r="F1422" t="str">
            <v>US30226D1063</v>
          </cell>
        </row>
        <row r="1423">
          <cell r="A1423" t="str">
            <v>LucentTech</v>
          </cell>
          <cell r="F1423" t="str">
            <v>US5494631071</v>
          </cell>
        </row>
        <row r="1424">
          <cell r="A1424" t="str">
            <v>Motorola</v>
          </cell>
          <cell r="F1424" t="str">
            <v>US6200761095</v>
          </cell>
        </row>
        <row r="1425">
          <cell r="A1425" t="str">
            <v>Nextel</v>
          </cell>
          <cell r="F1425" t="str">
            <v>US65332V1035</v>
          </cell>
        </row>
        <row r="1426">
          <cell r="A1426" t="str">
            <v>Qualcomm</v>
          </cell>
          <cell r="F1426" t="str">
            <v>US7475251036</v>
          </cell>
        </row>
        <row r="1427">
          <cell r="A1427" t="str">
            <v>QwestCommunications</v>
          </cell>
          <cell r="F1427" t="str">
            <v>US7491211097</v>
          </cell>
        </row>
        <row r="1428">
          <cell r="A1428" t="str">
            <v>SprintFON</v>
          </cell>
          <cell r="F1428" t="str">
            <v>US8520611000</v>
          </cell>
        </row>
        <row r="1429">
          <cell r="A1429" t="str">
            <v>TelefonoMexSAdeCV</v>
          </cell>
          <cell r="F1429" t="str">
            <v>US8794037809</v>
          </cell>
        </row>
        <row r="1430">
          <cell r="A1430" t="str">
            <v>UTStarcom</v>
          </cell>
          <cell r="F1430" t="str">
            <v>US9180761002</v>
          </cell>
        </row>
        <row r="1431">
          <cell r="A1431" t="str">
            <v>Verizon</v>
          </cell>
          <cell r="F1431" t="str">
            <v>US92343V1044</v>
          </cell>
        </row>
        <row r="1432">
          <cell r="A1432" t="str">
            <v>NokiaADR</v>
          </cell>
          <cell r="F1432" t="str">
            <v>US6549022043</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dends 20 Oct"/>
      <sheetName val="FV Prices"/>
      <sheetName val="Control Sheet"/>
      <sheetName val="Dividends"/>
      <sheetName val="Ticks"/>
      <sheetName val="FX"/>
      <sheetName val="Expiry"/>
      <sheetName val="Interest Rate"/>
      <sheetName val="Help!"/>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globalderivatives.nyx.com/sites/globalderivatives.nyx.com/files/ca-2013-266-lo.pdf" TargetMode="External"/><Relationship Id="rId299" Type="http://schemas.openxmlformats.org/officeDocument/2006/relationships/hyperlink" Target="https://www.theice.com/publicdocs/liffe/corporate_actions/2016/CA-2016-106-Lo.pdf" TargetMode="External"/><Relationship Id="rId21" Type="http://schemas.openxmlformats.org/officeDocument/2006/relationships/hyperlink" Target="https://globalderivatives.nyx.com/sites/globalderivatives.nyx.com/files/lon3627.pdf" TargetMode="External"/><Relationship Id="rId63" Type="http://schemas.openxmlformats.org/officeDocument/2006/relationships/hyperlink" Target="http://www.euronext.com/fic/000/061/291/612913.pdf" TargetMode="External"/><Relationship Id="rId159" Type="http://schemas.openxmlformats.org/officeDocument/2006/relationships/hyperlink" Target="http://globalderivatives.nyx.com/sites/globalderivatives.nyx.com/files/lon3543.pdf" TargetMode="External"/><Relationship Id="rId324" Type="http://schemas.openxmlformats.org/officeDocument/2006/relationships/hyperlink" Target="https://www.theice.com/publicdocs/liffe/corporate_actions/2016/CA-2016-426-Lo.pdf" TargetMode="External"/><Relationship Id="rId366" Type="http://schemas.openxmlformats.org/officeDocument/2006/relationships/hyperlink" Target="https://www.theice.com/publicdocs/liffe/corporate_actions/2017/CA-2017-445-Lo.pdf" TargetMode="External"/><Relationship Id="rId170" Type="http://schemas.openxmlformats.org/officeDocument/2006/relationships/hyperlink" Target="https://globalderivatives.nyx.com/sites/globalderivatives.nyx.com/files/lon3557.pdf" TargetMode="External"/><Relationship Id="rId226" Type="http://schemas.openxmlformats.org/officeDocument/2006/relationships/hyperlink" Target="https://www.theice.com/publicdocs/liffe/corporate_actions/2015/CA-2015-353-Lo.pdf" TargetMode="External"/><Relationship Id="rId433" Type="http://schemas.openxmlformats.org/officeDocument/2006/relationships/hyperlink" Target="https://www.theice.com/publicdocs/liffe/corporate_actions/2018/CA-2018-006-Lo.pdf" TargetMode="External"/><Relationship Id="rId268" Type="http://schemas.openxmlformats.org/officeDocument/2006/relationships/hyperlink" Target="https://www.theice.com/publicdocs/liffe/corporate_actions/2015/CA-2015-550-Lo.pdf" TargetMode="External"/><Relationship Id="rId475" Type="http://schemas.openxmlformats.org/officeDocument/2006/relationships/hyperlink" Target="https://www.theice.com/publicdocs/circulars/18188.pdf" TargetMode="External"/><Relationship Id="rId32" Type="http://schemas.openxmlformats.org/officeDocument/2006/relationships/hyperlink" Target="https://globalderivatives.nyx.com/sites/globalderivatives.nyx.com/files/lon3631.pdf" TargetMode="External"/><Relationship Id="rId74" Type="http://schemas.openxmlformats.org/officeDocument/2006/relationships/hyperlink" Target="http://www.euronext.com/fic/000/061/815/618155.pdf" TargetMode="External"/><Relationship Id="rId128" Type="http://schemas.openxmlformats.org/officeDocument/2006/relationships/hyperlink" Target="http://www.euronext.com/fic/000/065/940/659402.pdf" TargetMode="External"/><Relationship Id="rId335" Type="http://schemas.openxmlformats.org/officeDocument/2006/relationships/hyperlink" Target="https://www.theice.com/publicdocs/liffe/corporate_actions/2016/CA-2016-544-Lo.pdf" TargetMode="External"/><Relationship Id="rId377" Type="http://schemas.openxmlformats.org/officeDocument/2006/relationships/hyperlink" Target="https://www.theice.com/publicdocs/liffe/corporate_actions/2017/CA-2017-469-Lo.pdf" TargetMode="External"/><Relationship Id="rId500" Type="http://schemas.openxmlformats.org/officeDocument/2006/relationships/printerSettings" Target="../printerSettings/printerSettings1.bin"/><Relationship Id="rId5" Type="http://schemas.openxmlformats.org/officeDocument/2006/relationships/hyperlink" Target="https://globalderivatives.nyx.com/sites/globalderivatives.nyx.com/files/lon3594.pdf" TargetMode="External"/><Relationship Id="rId181" Type="http://schemas.openxmlformats.org/officeDocument/2006/relationships/hyperlink" Target="https://globalderivatives.nyx.com/sites/globalderivatives.nyx.com/files/ca-2012-076-lo.pdf" TargetMode="External"/><Relationship Id="rId237" Type="http://schemas.openxmlformats.org/officeDocument/2006/relationships/hyperlink" Target="https://www.theice.com/publicdocs/liffe/corporate_actions/2015/CA-2015-387-Lo.pdf" TargetMode="External"/><Relationship Id="rId402" Type="http://schemas.openxmlformats.org/officeDocument/2006/relationships/hyperlink" Target="https://www.theice.com/publicdocs/liffe/corporate_actions/2017/CA-2017-576-DA.pdf" TargetMode="External"/><Relationship Id="rId279" Type="http://schemas.openxmlformats.org/officeDocument/2006/relationships/hyperlink" Target="https://www.theice.com/publicdocs/liffe/corporate_actions/2015/CA-2015-628-Lo.pdf" TargetMode="External"/><Relationship Id="rId444" Type="http://schemas.openxmlformats.org/officeDocument/2006/relationships/hyperlink" Target="https://www.theice.com/publicdocs/liffe/corporate_actions/2018/CA-2018-263-Lo.pdf" TargetMode="External"/><Relationship Id="rId486" Type="http://schemas.openxmlformats.org/officeDocument/2006/relationships/hyperlink" Target="https://www.theice.com/publicdocs/liffe/corporate_actions/2019/CA-2019-133-Lo.pd%20fhttps:/www.theice.com/publicdocs/liffe/corporate_actions/2019/CA-2019-134-DA.pdf" TargetMode="External"/><Relationship Id="rId43" Type="http://schemas.openxmlformats.org/officeDocument/2006/relationships/hyperlink" Target="https://globalderivatives.nyx.com/sites/globalderivatives.nyx.com/files/lon3644.pdf" TargetMode="External"/><Relationship Id="rId139" Type="http://schemas.openxmlformats.org/officeDocument/2006/relationships/hyperlink" Target="http://globalderivatives.nyx.com/sites/globalderivatives.nyx.com/files/ca-2011-335-lo.pdf" TargetMode="External"/><Relationship Id="rId290" Type="http://schemas.openxmlformats.org/officeDocument/2006/relationships/hyperlink" Target="https://www.theice.com/publicdocs/liffe/corporate_actions/2016/CA-2016-058-Lo.pdf" TargetMode="External"/><Relationship Id="rId304" Type="http://schemas.openxmlformats.org/officeDocument/2006/relationships/hyperlink" Target="https://www.theice.com/publicdocs/liffe/corporate_actions/2016/CA-2016-232-Lo.pdf" TargetMode="External"/><Relationship Id="rId346" Type="http://schemas.openxmlformats.org/officeDocument/2006/relationships/hyperlink" Target="https://www.theice.com/publicdocs/circulars/16121.pdf" TargetMode="External"/><Relationship Id="rId388" Type="http://schemas.openxmlformats.org/officeDocument/2006/relationships/hyperlink" Target="https://www.theice.com/publicdocs/liffe/corporate_actions/2017/CA-2017-517-Lo.pdf" TargetMode="External"/><Relationship Id="rId85" Type="http://schemas.openxmlformats.org/officeDocument/2006/relationships/hyperlink" Target="http://www.euronext.com/fic/000/062/265/622651.pdf" TargetMode="External"/><Relationship Id="rId150" Type="http://schemas.openxmlformats.org/officeDocument/2006/relationships/hyperlink" Target="http://globalderivatives.nyx.com/sites/globalderivatives.nyx.com/files/lon3516.pdf" TargetMode="External"/><Relationship Id="rId192" Type="http://schemas.openxmlformats.org/officeDocument/2006/relationships/hyperlink" Target="https://globalderivatives.nyx.com/sites/globalderivatives.nyx.com/files/lon3766.pdf" TargetMode="External"/><Relationship Id="rId206" Type="http://schemas.openxmlformats.org/officeDocument/2006/relationships/hyperlink" Target="https://www.theice.com/publicdocs/circulars/15095.pdf" TargetMode="External"/><Relationship Id="rId413" Type="http://schemas.openxmlformats.org/officeDocument/2006/relationships/hyperlink" Target="https://www.theice.com/publicdocs/circulars/17092.pdf" TargetMode="External"/><Relationship Id="rId248" Type="http://schemas.openxmlformats.org/officeDocument/2006/relationships/hyperlink" Target="https://www.theice.com/publicdocs/liffe/corporate_actions/2015/CA-2015-420-Lo.pdf" TargetMode="External"/><Relationship Id="rId455" Type="http://schemas.openxmlformats.org/officeDocument/2006/relationships/hyperlink" Target="https://www.theice.com/publicdocs/liffe/corporate_actions/2018/CA-2018-404-Lo.pdf" TargetMode="External"/><Relationship Id="rId497" Type="http://schemas.openxmlformats.org/officeDocument/2006/relationships/hyperlink" Target="https://www.theice.com/publicdocs/liffe/corporate_actions/2019/CA-2019-300-Lo.pdf" TargetMode="External"/><Relationship Id="rId12" Type="http://schemas.openxmlformats.org/officeDocument/2006/relationships/hyperlink" Target="https://globalderivatives.nyx.com/sites/globalderivatives.nyx.com/files/lon3601.pdf" TargetMode="External"/><Relationship Id="rId108" Type="http://schemas.openxmlformats.org/officeDocument/2006/relationships/hyperlink" Target="http://www.euronext.com/fic/000/063/320/633202.pdf" TargetMode="External"/><Relationship Id="rId315" Type="http://schemas.openxmlformats.org/officeDocument/2006/relationships/hyperlink" Target="https://www.theice.com/publicdocs/liffe/corporate_actions/2016/CA-2016-317-Lo.pdf" TargetMode="External"/><Relationship Id="rId357" Type="http://schemas.openxmlformats.org/officeDocument/2006/relationships/hyperlink" Target="https://www.theice.com/publicdocs/liffe/corporate_actions/2017/CA-2017-216-Lo.pdf" TargetMode="External"/><Relationship Id="rId54" Type="http://schemas.openxmlformats.org/officeDocument/2006/relationships/hyperlink" Target="https://globalderivatives.nyx.com/sites/globalderivatives.nyx.com/files/ca-2012-348-lo.pdf" TargetMode="External"/><Relationship Id="rId96" Type="http://schemas.openxmlformats.org/officeDocument/2006/relationships/hyperlink" Target="http://www.euronext.com/fic/000/063/436/634362.pdf" TargetMode="External"/><Relationship Id="rId161" Type="http://schemas.openxmlformats.org/officeDocument/2006/relationships/hyperlink" Target="https://globalderivatives.nyx.com/sites/globalderivatives.nyx.com/files/ca-2011-416-lo.pdf" TargetMode="External"/><Relationship Id="rId217" Type="http://schemas.openxmlformats.org/officeDocument/2006/relationships/hyperlink" Target="https://www.theice.com/publicdocs/circulars/15107.pdf" TargetMode="External"/><Relationship Id="rId399" Type="http://schemas.openxmlformats.org/officeDocument/2006/relationships/hyperlink" Target="https://www.theice.com/publicdocs/liffe/corporate_actions/2017/CA-2017-564-Lo.pdf" TargetMode="External"/><Relationship Id="rId259" Type="http://schemas.openxmlformats.org/officeDocument/2006/relationships/hyperlink" Target="https://www.theice.com/publicdocs/liffe/corporate_actions/2015/CA-2015-483-Lo.pdf" TargetMode="External"/><Relationship Id="rId424" Type="http://schemas.openxmlformats.org/officeDocument/2006/relationships/hyperlink" Target="https://www.theice.com/publicdocs/liffe/corporate_actions/2016/CA-2016-781-Lo.pdf" TargetMode="External"/><Relationship Id="rId466" Type="http://schemas.openxmlformats.org/officeDocument/2006/relationships/hyperlink" Target="https://www.theice.com/publicdocs/circulars/18138.pdf" TargetMode="External"/><Relationship Id="rId23" Type="http://schemas.openxmlformats.org/officeDocument/2006/relationships/hyperlink" Target="https://globalderivatives.nyx.com/sites/globalderivatives.nyx.com/files/lon3626.pdf" TargetMode="External"/><Relationship Id="rId119" Type="http://schemas.openxmlformats.org/officeDocument/2006/relationships/hyperlink" Target="http://www.euronext.com/fic/000/065/505/655052.pdf" TargetMode="External"/><Relationship Id="rId270" Type="http://schemas.openxmlformats.org/officeDocument/2006/relationships/hyperlink" Target="https://www.theice.com/publicdocs/liffe/corporate_actions/2015/CA-2015-566-Lo.pdf" TargetMode="External"/><Relationship Id="rId326" Type="http://schemas.openxmlformats.org/officeDocument/2006/relationships/hyperlink" Target="https://www.theice.com/publicdocs/liffe/corporate_actions/2016/CA-2016-437-Lo.pdf" TargetMode="External"/><Relationship Id="rId65" Type="http://schemas.openxmlformats.org/officeDocument/2006/relationships/hyperlink" Target="http://www.euronext.com/fic/000/061/157/611575.pdf" TargetMode="External"/><Relationship Id="rId130" Type="http://schemas.openxmlformats.org/officeDocument/2006/relationships/hyperlink" Target="http://www.euronext.com/fic/000/065/770/657706.pdf" TargetMode="External"/><Relationship Id="rId368" Type="http://schemas.openxmlformats.org/officeDocument/2006/relationships/hyperlink" Target="https://www.theice.com/publicdocs/liffe/corporate_actions/2017/CA-2017-430-Lo.pdf" TargetMode="External"/><Relationship Id="rId172" Type="http://schemas.openxmlformats.org/officeDocument/2006/relationships/hyperlink" Target="https://globalderivatives.nyx.com/sites/globalderivatives.nyx.com/files/lon3566.pdf" TargetMode="External"/><Relationship Id="rId228" Type="http://schemas.openxmlformats.org/officeDocument/2006/relationships/hyperlink" Target="https://www.theice.com/publicdocs/liffe/corporate_actions/2015/ca-2015-110-_lo.pdf" TargetMode="External"/><Relationship Id="rId435" Type="http://schemas.openxmlformats.org/officeDocument/2006/relationships/hyperlink" Target="https://www.theice.com/publicdocs/liffe/corporate_actions/2017/CA-2017-761-Lo.pdf" TargetMode="External"/><Relationship Id="rId477" Type="http://schemas.openxmlformats.org/officeDocument/2006/relationships/hyperlink" Target="https://www.theice.com/publicdocs/liffe/corporate_actions/2018/CA-2018-657-Lo.pdf" TargetMode="External"/><Relationship Id="rId281" Type="http://schemas.openxmlformats.org/officeDocument/2006/relationships/hyperlink" Target="../../ccaramas/AppData/Local/Microsoft/Windows/Temporary%20Internet%20Files/ccaramas/AppData/Local/Microsoft/Windows/Temporary%20Internet%20Files/Content.Outlook/75MMR0AV/CA-2015-659-DA" TargetMode="External"/><Relationship Id="rId337" Type="http://schemas.openxmlformats.org/officeDocument/2006/relationships/hyperlink" Target="https://www.theice.com/publicdocs/liffe/corporate_actions/2016/CA-2016-572-Lo.pdf" TargetMode="External"/><Relationship Id="rId34" Type="http://schemas.openxmlformats.org/officeDocument/2006/relationships/hyperlink" Target="https://globalderivatives.nyx.com/sites/globalderivatives.nyx.com/files/ca-2012-262-lo.pdf" TargetMode="External"/><Relationship Id="rId76" Type="http://schemas.openxmlformats.org/officeDocument/2006/relationships/hyperlink" Target="http://www.euronext.com/fic/000/061/855/618553.pdf" TargetMode="External"/><Relationship Id="rId141" Type="http://schemas.openxmlformats.org/officeDocument/2006/relationships/hyperlink" Target="http://globalderivatives.nyx.com/sites/globalderivatives.nyx.com/files/lon3503.pdf" TargetMode="External"/><Relationship Id="rId379" Type="http://schemas.openxmlformats.org/officeDocument/2006/relationships/hyperlink" Target="https://www.theice.com/publicdocs/liffe/corporate_actions/2017/CA-2017-474-Lo.pdf" TargetMode="External"/><Relationship Id="rId7" Type="http://schemas.openxmlformats.org/officeDocument/2006/relationships/hyperlink" Target="https://globalderivatives.nyx.com/sites/globalderivatives.nyx.com/files/lon3596.pdf" TargetMode="External"/><Relationship Id="rId183" Type="http://schemas.openxmlformats.org/officeDocument/2006/relationships/hyperlink" Target="https://globalderivatives.nyx.com/sites/globalderivatives.nyx.com/files/an_12-16.pdf" TargetMode="External"/><Relationship Id="rId239" Type="http://schemas.openxmlformats.org/officeDocument/2006/relationships/hyperlink" Target="https://www.theice.com/publicdocs/circulars/15155.pdf" TargetMode="External"/><Relationship Id="rId390" Type="http://schemas.openxmlformats.org/officeDocument/2006/relationships/hyperlink" Target="https://www.theice.com/publicdocs/liffe/corporate_actions/2017/CA-2017-396-Lo.pdf" TargetMode="External"/><Relationship Id="rId404" Type="http://schemas.openxmlformats.org/officeDocument/2006/relationships/hyperlink" Target="https://www.theice.com/publicdocs/liffe/corporate_actions/2017/CA-2017-602-Lo.pdf" TargetMode="External"/><Relationship Id="rId446" Type="http://schemas.openxmlformats.org/officeDocument/2006/relationships/hyperlink" Target="https://www.theice.com/publicdocs/liffe/corporate_actions/2018/CA-2018-163-Lo.pdf" TargetMode="External"/><Relationship Id="rId250" Type="http://schemas.openxmlformats.org/officeDocument/2006/relationships/hyperlink" Target="https://www.theice.com/publicdocs/liffe/corporate_actions/2015/CA-2015-441-LO_Name%20Change.pdf" TargetMode="External"/><Relationship Id="rId292" Type="http://schemas.openxmlformats.org/officeDocument/2006/relationships/hyperlink" Target="https://www.theice.com/publicdocs/liffe/corporate_actions/2016/CA-2015-445-Lo.pdf" TargetMode="External"/><Relationship Id="rId306" Type="http://schemas.openxmlformats.org/officeDocument/2006/relationships/hyperlink" Target="https://www.theice.com/publicdocs/liffe/corporate_actions/2016/CA-2016-247-Lo.pdf" TargetMode="External"/><Relationship Id="rId488" Type="http://schemas.openxmlformats.org/officeDocument/2006/relationships/hyperlink" Target="https://www.theice.com/publicdocs/liffe/corporate_actions/2019/CA-2019-163-Lo.pdf" TargetMode="External"/><Relationship Id="rId24" Type="http://schemas.openxmlformats.org/officeDocument/2006/relationships/hyperlink" Target="https://globalderivatives.nyx.com/sites/globalderivatives.nyx.com/files/ca-2012-237-lo.pdf" TargetMode="External"/><Relationship Id="rId45" Type="http://schemas.openxmlformats.org/officeDocument/2006/relationships/hyperlink" Target="https://globalderivatives.nyx.com/sites/globalderivatives.nyx.com/files/ca-2012-313-lo.pdf" TargetMode="External"/><Relationship Id="rId66" Type="http://schemas.openxmlformats.org/officeDocument/2006/relationships/hyperlink" Target="http://www.euronext.com/fic/000/060/681/606810.pdf" TargetMode="External"/><Relationship Id="rId87" Type="http://schemas.openxmlformats.org/officeDocument/2006/relationships/hyperlink" Target="http://www.euronext.com/fic/000/062/340/623404.pdf" TargetMode="External"/><Relationship Id="rId110" Type="http://schemas.openxmlformats.org/officeDocument/2006/relationships/hyperlink" Target="http://www.euronext.com/fic/000/065/005/650053.pdf" TargetMode="External"/><Relationship Id="rId131" Type="http://schemas.openxmlformats.org/officeDocument/2006/relationships/hyperlink" Target="http://www.euronext.com/fic/000/066/160/661607.pdf" TargetMode="External"/><Relationship Id="rId327" Type="http://schemas.openxmlformats.org/officeDocument/2006/relationships/hyperlink" Target="https://www.theice.com/publicdocs/liffe/corporate_actions/2016/CA-2016-468-Lo.pdf" TargetMode="External"/><Relationship Id="rId348" Type="http://schemas.openxmlformats.org/officeDocument/2006/relationships/hyperlink" Target="https://www.theice.com/publicdocs/circulars/16174.pdf" TargetMode="External"/><Relationship Id="rId369" Type="http://schemas.openxmlformats.org/officeDocument/2006/relationships/hyperlink" Target="https://www.theice.com/publicdocs/liffe/corporate_actions/2017/CA-2017-451-Lo.pdf" TargetMode="External"/><Relationship Id="rId152" Type="http://schemas.openxmlformats.org/officeDocument/2006/relationships/hyperlink" Target="https://globalderivatives.nyx.com/sites/globalderivatives.nyx.com/files/ca-2013-412-lo.pdf" TargetMode="External"/><Relationship Id="rId173" Type="http://schemas.openxmlformats.org/officeDocument/2006/relationships/hyperlink" Target="https://globalderivatives.nyx.com/sites/globalderivatives.nyx.com/files/lon3569.pdf" TargetMode="External"/><Relationship Id="rId194" Type="http://schemas.openxmlformats.org/officeDocument/2006/relationships/hyperlink" Target="https://globalderivatives.nyx.com/sites/globalderivatives.nyx.com/files/lon3749.pdf" TargetMode="External"/><Relationship Id="rId208" Type="http://schemas.openxmlformats.org/officeDocument/2006/relationships/hyperlink" Target="https://www.theice.com/publicdocs/liffe/corporate_actions/2015/CA-2015-201-Lo.pdf" TargetMode="External"/><Relationship Id="rId229" Type="http://schemas.openxmlformats.org/officeDocument/2006/relationships/hyperlink" Target="https://www.theice.com/publicdocs/liffe/corporate_actions/2015/ca-2015-111-_lo.pdf" TargetMode="External"/><Relationship Id="rId380" Type="http://schemas.openxmlformats.org/officeDocument/2006/relationships/hyperlink" Target="https://www.theice.com/publicdocs/circulars/17071.pdf" TargetMode="External"/><Relationship Id="rId415" Type="http://schemas.openxmlformats.org/officeDocument/2006/relationships/hyperlink" Target="https://www.theice.com/publicdocs/liffe/corporate_actions/2017/CA-2017-672-Lo.pdf" TargetMode="External"/><Relationship Id="rId436" Type="http://schemas.openxmlformats.org/officeDocument/2006/relationships/hyperlink" Target="https://www.theice.com/publicdocs/liffe/corporate_actions/2018/CA-2018-049-Lo.pdf" TargetMode="External"/><Relationship Id="rId457" Type="http://schemas.openxmlformats.org/officeDocument/2006/relationships/hyperlink" Target="https://www.theice.com/publicdocs/liffe/corporate_actions/2018/CA-2018-220-Lo.pdf" TargetMode="External"/><Relationship Id="rId240" Type="http://schemas.openxmlformats.org/officeDocument/2006/relationships/hyperlink" Target="https://www.theice.com/publicdocs/liffe/corporate_actions/2015/CA-2015-393-Lo.pdf" TargetMode="External"/><Relationship Id="rId261" Type="http://schemas.openxmlformats.org/officeDocument/2006/relationships/hyperlink" Target="https://www.theice.com/publicdocs/liffe/corporate_actions/2015/CA-2015-511-Lo.pdf" TargetMode="External"/><Relationship Id="rId478" Type="http://schemas.openxmlformats.org/officeDocument/2006/relationships/hyperlink" Target="https://www.theice.com/publicdocs/liffe/corporate_actions/2018/CA-2018-658-DA.pdf" TargetMode="External"/><Relationship Id="rId499" Type="http://schemas.openxmlformats.org/officeDocument/2006/relationships/hyperlink" Target="https://www.theice.com/publicdocs/liffe/corporate_actions/2019/CA-2019-309-Lo.pdf" TargetMode="External"/><Relationship Id="rId14" Type="http://schemas.openxmlformats.org/officeDocument/2006/relationships/hyperlink" Target="https://globalderivatives.nyx.com/sites/globalderivatives.nyx.com/files/lon3606.pdf" TargetMode="External"/><Relationship Id="rId35" Type="http://schemas.openxmlformats.org/officeDocument/2006/relationships/hyperlink" Target="http://globalderivatives.nyx.com/sites/globalderivatives.nyx.com/files/lon3633.pdf" TargetMode="External"/><Relationship Id="rId56" Type="http://schemas.openxmlformats.org/officeDocument/2006/relationships/hyperlink" Target="https://globalderivatives.nyx.com/sites/globalderivatives.nyx.com/files/lon3671.pdf" TargetMode="External"/><Relationship Id="rId77" Type="http://schemas.openxmlformats.org/officeDocument/2006/relationships/hyperlink" Target="http://www.euronext.com/fic/000/061/991/619911.pdf" TargetMode="External"/><Relationship Id="rId100" Type="http://schemas.openxmlformats.org/officeDocument/2006/relationships/hyperlink" Target="http://www.euronext.com/fic/000/064/180/641802.pdf" TargetMode="External"/><Relationship Id="rId282" Type="http://schemas.openxmlformats.org/officeDocument/2006/relationships/hyperlink" Target="https://www.theice.com/publicdocs/liffe/corporate_actions/2015/CA-2015-664-DA.pdf" TargetMode="External"/><Relationship Id="rId317" Type="http://schemas.openxmlformats.org/officeDocument/2006/relationships/hyperlink" Target="https://www.theice.com/publicdocs/liffe/corporate_actions/2015/CA-2015-649-Lo.pdf" TargetMode="External"/><Relationship Id="rId338" Type="http://schemas.openxmlformats.org/officeDocument/2006/relationships/hyperlink" Target="https://www.theice.com/publicdocs/liffe/corporate_actions/2016/CA-2016-576-DA.pdfCA/2016/577/Lo" TargetMode="External"/><Relationship Id="rId359" Type="http://schemas.openxmlformats.org/officeDocument/2006/relationships/hyperlink" Target="https://www.theice.com/publicdocs/liffe/corporate_actions/2017/CA-2017-377-DA.pdf" TargetMode="External"/><Relationship Id="rId8" Type="http://schemas.openxmlformats.org/officeDocument/2006/relationships/hyperlink" Target="https://globalderivatives.nyx.com/sites/globalderivatives.nyx.com/files/lon3597.pdf" TargetMode="External"/><Relationship Id="rId98" Type="http://schemas.openxmlformats.org/officeDocument/2006/relationships/hyperlink" Target="http://www.euronext.com/fic/000/063/460/634602.pdf" TargetMode="External"/><Relationship Id="rId121" Type="http://schemas.openxmlformats.org/officeDocument/2006/relationships/hyperlink" Target="http://www.euronext.com/fic/000/065/526/655264.pdf" TargetMode="External"/><Relationship Id="rId142" Type="http://schemas.openxmlformats.org/officeDocument/2006/relationships/hyperlink" Target="http://globalderivatives.nyx.com/sites/globalderivatives.nyx.com/files/lon3507.pdf" TargetMode="External"/><Relationship Id="rId163" Type="http://schemas.openxmlformats.org/officeDocument/2006/relationships/hyperlink" Target="https://globalderivatives.nyx.com/sites/globalderivatives.nyx.com/files/lon3552.pdf" TargetMode="External"/><Relationship Id="rId184" Type="http://schemas.openxmlformats.org/officeDocument/2006/relationships/hyperlink" Target="https://globalderivatives.nyx.com/sites/globalderivatives.nyx.com/files/ca-2012-011-lo.pdf" TargetMode="External"/><Relationship Id="rId219" Type="http://schemas.openxmlformats.org/officeDocument/2006/relationships/hyperlink" Target="https://www.theice.com/publicdocs/liffe/corporate_actions/2015/CA-2015-310-Lo.pdf" TargetMode="External"/><Relationship Id="rId370" Type="http://schemas.openxmlformats.org/officeDocument/2006/relationships/hyperlink" Target="https://www.theice.com/publicdocs/liffe/corporate_actions/2017/CA-2017-455-Lo.pdf" TargetMode="External"/><Relationship Id="rId391" Type="http://schemas.openxmlformats.org/officeDocument/2006/relationships/hyperlink" Target="https://www.theice.com/publicdocs/liffe/corporate_actions/2017/CA-2017-530-Lo.pdf" TargetMode="External"/><Relationship Id="rId405" Type="http://schemas.openxmlformats.org/officeDocument/2006/relationships/hyperlink" Target="https://www.theice.com/publicdocs/liffe/corporate_actions/2017/CA-2017-601-DA.pdf" TargetMode="External"/><Relationship Id="rId426" Type="http://schemas.openxmlformats.org/officeDocument/2006/relationships/hyperlink" Target="https://www.theice.com/publicdocs/liffe/corporate_actions/2016/CA-2016-719-Lo.pdf" TargetMode="External"/><Relationship Id="rId447" Type="http://schemas.openxmlformats.org/officeDocument/2006/relationships/hyperlink" Target="https://www.theice.com/publicdocs/liffe/corporate_actions/2018/CA-2018-339-Lo.pdf" TargetMode="External"/><Relationship Id="rId230" Type="http://schemas.openxmlformats.org/officeDocument/2006/relationships/hyperlink" Target="https://www.theice.com/publicdocs/liffe/corporate_actions/2015/CA-2015-358-Lo.pdf" TargetMode="External"/><Relationship Id="rId251" Type="http://schemas.openxmlformats.org/officeDocument/2006/relationships/hyperlink" Target="https://www.theice.com/publicdocs/liffe/corporate_actions/2015/CA-2015-432-Lo.pdf" TargetMode="External"/><Relationship Id="rId468" Type="http://schemas.openxmlformats.org/officeDocument/2006/relationships/hyperlink" Target="https://www.theice.com/publicdocs/liffe/corporate_actions/2018/CA-2018-556-Lo.pdf" TargetMode="External"/><Relationship Id="rId489" Type="http://schemas.openxmlformats.org/officeDocument/2006/relationships/hyperlink" Target="https://www.theice.com/publicdocs/liffe/corporate_actions/2019/CA-2019-183-Lo.pdf" TargetMode="External"/><Relationship Id="rId25" Type="http://schemas.openxmlformats.org/officeDocument/2006/relationships/hyperlink" Target="https://globalderivatives.nyx.com/sites/globalderivatives.nyx.com/files/ca-2012-235-lo.pdf" TargetMode="External"/><Relationship Id="rId46" Type="http://schemas.openxmlformats.org/officeDocument/2006/relationships/hyperlink" Target="https://globalderivatives.nyx.com/sites/globalderivatives.nyx.com/files/lon3649.pdf" TargetMode="External"/><Relationship Id="rId67" Type="http://schemas.openxmlformats.org/officeDocument/2006/relationships/hyperlink" Target="http://www.euronext.com/fic/000/061/575/615757.pdf" TargetMode="External"/><Relationship Id="rId272" Type="http://schemas.openxmlformats.org/officeDocument/2006/relationships/hyperlink" Target="https://www.theice.com/publicdocs/liffe/corporate_actions/2015/CA-2015-583-Lo.pdf" TargetMode="External"/><Relationship Id="rId293" Type="http://schemas.openxmlformats.org/officeDocument/2006/relationships/hyperlink" Target="https://www.theice.com/publicdocs/circulars/16009.pdf" TargetMode="External"/><Relationship Id="rId307" Type="http://schemas.openxmlformats.org/officeDocument/2006/relationships/hyperlink" Target="https://www.theice.com/publicdocs/liffe/corporate_actions/2016/CA-2016-235-Lo.pdf" TargetMode="External"/><Relationship Id="rId328" Type="http://schemas.openxmlformats.org/officeDocument/2006/relationships/hyperlink" Target="https://www.theice.com/publicdocs/liffe/corporate_actions/2016/CA-2016-465-Lo.pdf" TargetMode="External"/><Relationship Id="rId349" Type="http://schemas.openxmlformats.org/officeDocument/2006/relationships/hyperlink" Target="https://www.theice.com/publicdocs/liffe/corporate_actions/2016/CA-2016-675-Lo.pdf" TargetMode="External"/><Relationship Id="rId88" Type="http://schemas.openxmlformats.org/officeDocument/2006/relationships/hyperlink" Target="http://www.euronext.com/fic/000/062/281/622810.pdf" TargetMode="External"/><Relationship Id="rId111" Type="http://schemas.openxmlformats.org/officeDocument/2006/relationships/hyperlink" Target="http://www.euronext.com/fic/000/064/920/649208.pdf" TargetMode="External"/><Relationship Id="rId132" Type="http://schemas.openxmlformats.org/officeDocument/2006/relationships/hyperlink" Target="http://globalderivatives.nyx.com/sites/globalderivatives.nyx.com/files/ca-2011-345-lo.pdf" TargetMode="External"/><Relationship Id="rId153" Type="http://schemas.openxmlformats.org/officeDocument/2006/relationships/hyperlink" Target="http://globalderivatives.nyx.com/sites/globalderivatives.nyx.com/files/lon3529.pdf" TargetMode="External"/><Relationship Id="rId174" Type="http://schemas.openxmlformats.org/officeDocument/2006/relationships/hyperlink" Target="https://globalderivatives.nyx.com/sites/globalderivatives.nyx.com/files/lon3570.pdf" TargetMode="External"/><Relationship Id="rId195" Type="http://schemas.openxmlformats.org/officeDocument/2006/relationships/hyperlink" Target="https://www.theice.com/futures-europe/circulars" TargetMode="External"/><Relationship Id="rId209" Type="http://schemas.openxmlformats.org/officeDocument/2006/relationships/hyperlink" Target="https://www.theice.com/publicdocs/liffe/corporate_actions/2015/CA-2015-265-Lo.pdf" TargetMode="External"/><Relationship Id="rId360" Type="http://schemas.openxmlformats.org/officeDocument/2006/relationships/hyperlink" Target="https://www.theice.com/publicdocs/liffe/corporate_actions/2017/CA-2017-375-Lo.pdf" TargetMode="External"/><Relationship Id="rId381" Type="http://schemas.openxmlformats.org/officeDocument/2006/relationships/hyperlink" Target="https://www.theice.com/publicdocs/liffe/corporate_actions/2017/CA-2017-482-DA.pdf" TargetMode="External"/><Relationship Id="rId416" Type="http://schemas.openxmlformats.org/officeDocument/2006/relationships/hyperlink" Target="https://www.theice.com/publicdocs/liffe/corporate_actions/2017/CA-2017-650-Lo.pdf" TargetMode="External"/><Relationship Id="rId220" Type="http://schemas.openxmlformats.org/officeDocument/2006/relationships/hyperlink" Target="https://www.theice.com/publicdocs/liffe/corporate_actions/2015/CA-2015-319-Lo.pdf" TargetMode="External"/><Relationship Id="rId241" Type="http://schemas.openxmlformats.org/officeDocument/2006/relationships/hyperlink" Target="https://www.theice.com/publicdocs/liffe/corporate_actions/2015/CA-2015-398-Lo.pdf" TargetMode="External"/><Relationship Id="rId437" Type="http://schemas.openxmlformats.org/officeDocument/2006/relationships/hyperlink" Target="https://www.theice.com/publicdocs/liffe/corporate_actions/2018/CA-2018-077-Lo.pdf" TargetMode="External"/><Relationship Id="rId458" Type="http://schemas.openxmlformats.org/officeDocument/2006/relationships/hyperlink" Target="https://www.theice.com/publicdocs/liffe/corporate_actions/2018/CA-2018-420-Lo.pdf" TargetMode="External"/><Relationship Id="rId479" Type="http://schemas.openxmlformats.org/officeDocument/2006/relationships/hyperlink" Target="https://www.theice.com/publicdocs/liffe/corporate_actions/2018/CA-2018-671-Lo.pdf" TargetMode="External"/><Relationship Id="rId15" Type="http://schemas.openxmlformats.org/officeDocument/2006/relationships/hyperlink" Target="https://globalderivatives.nyx.com/sites/globalderivatives.nyx.com/files/ca-2012-193-lo.pdf" TargetMode="External"/><Relationship Id="rId36" Type="http://schemas.openxmlformats.org/officeDocument/2006/relationships/hyperlink" Target="https://globalderivatives.nyx.com/sites/globalderivatives.nyx.com/files/lon3634.pdf" TargetMode="External"/><Relationship Id="rId57" Type="http://schemas.openxmlformats.org/officeDocument/2006/relationships/hyperlink" Target="https://globalderivatives.nyx.com/sites/globalderivatives.nyx.com/files/lon3672.pdf" TargetMode="External"/><Relationship Id="rId262" Type="http://schemas.openxmlformats.org/officeDocument/2006/relationships/hyperlink" Target="https://www.theice.com/publicdocs/liffe/corporate_actions/2015/CA-2015-507-Lo.pdf" TargetMode="External"/><Relationship Id="rId283" Type="http://schemas.openxmlformats.org/officeDocument/2006/relationships/hyperlink" Target="https://www.theice.com/publicdocs/liffe/corporate_actions/2016/CA-2016-009-DA.pdf" TargetMode="External"/><Relationship Id="rId318" Type="http://schemas.openxmlformats.org/officeDocument/2006/relationships/hyperlink" Target="https://www.theice.com/publicdocs/liffe/corporate_actions/2016/CA-2016-366-Lo.pdf" TargetMode="External"/><Relationship Id="rId339" Type="http://schemas.openxmlformats.org/officeDocument/2006/relationships/hyperlink" Target="https://www.theice.com/publicdocs/circulars/16124.pdf" TargetMode="External"/><Relationship Id="rId490" Type="http://schemas.openxmlformats.org/officeDocument/2006/relationships/hyperlink" Target="https://www.theice.com/publicdocs/liffe/corporate_actions/2019/CA-2018-224-DA.pdf" TargetMode="External"/><Relationship Id="rId78" Type="http://schemas.openxmlformats.org/officeDocument/2006/relationships/hyperlink" Target="http://www.euronext.com/fic/000/062/030/620305.pdf" TargetMode="External"/><Relationship Id="rId99" Type="http://schemas.openxmlformats.org/officeDocument/2006/relationships/hyperlink" Target="http://www.euronext.com/fic/000/063/485/634851.pdf" TargetMode="External"/><Relationship Id="rId101" Type="http://schemas.openxmlformats.org/officeDocument/2006/relationships/hyperlink" Target="http://www.euronext.com/fic/000/063/890/638903.pdf" TargetMode="External"/><Relationship Id="rId122" Type="http://schemas.openxmlformats.org/officeDocument/2006/relationships/hyperlink" Target="https://globalderivatives.nyx.com/sites/globalderivatives.nyx.com/files/ca-2013-303-lo.pdf" TargetMode="External"/><Relationship Id="rId143" Type="http://schemas.openxmlformats.org/officeDocument/2006/relationships/hyperlink" Target="https://globalderivatives.nyx.com/sites/globalderivatives.nyx.com/files/ca-2013-372-lo.pdf" TargetMode="External"/><Relationship Id="rId164" Type="http://schemas.openxmlformats.org/officeDocument/2006/relationships/hyperlink" Target="https://globalderivatives.nyx.com/sites/globalderivatives.nyx.com/files/ca-2011-423-lo.pdf" TargetMode="External"/><Relationship Id="rId185" Type="http://schemas.openxmlformats.org/officeDocument/2006/relationships/hyperlink" Target="http://globalderivatives.nyx.com/sites/globalderivatives.nyx.com/files/lon3532.pdf" TargetMode="External"/><Relationship Id="rId350" Type="http://schemas.openxmlformats.org/officeDocument/2006/relationships/hyperlink" Target="https://www.theice.com/publicdocs/liffe/corporate_actions/2016/CA-2016-779-Lo.pdf" TargetMode="External"/><Relationship Id="rId371" Type="http://schemas.openxmlformats.org/officeDocument/2006/relationships/hyperlink" Target="https://www.theice.com/publicdocs/liffe/corporate_actions/2017/CA-2017-397-Lo.pdf" TargetMode="External"/><Relationship Id="rId406" Type="http://schemas.openxmlformats.org/officeDocument/2006/relationships/hyperlink" Target="https://www.theice.com/publicdocs/liffe/corporate_actions/2017/CA-2017-524-Lo.pdf" TargetMode="External"/><Relationship Id="rId9" Type="http://schemas.openxmlformats.org/officeDocument/2006/relationships/hyperlink" Target="https://globalderivatives.nyx.com/sites/globalderivatives.nyx.com/files/lon3599.pdf" TargetMode="External"/><Relationship Id="rId210" Type="http://schemas.openxmlformats.org/officeDocument/2006/relationships/hyperlink" Target="https://www.theice.com/publicdocs/liffe/corporate_actions/2015/CA-2015-268-Lo.pdf" TargetMode="External"/><Relationship Id="rId392" Type="http://schemas.openxmlformats.org/officeDocument/2006/relationships/hyperlink" Target="https://www.theice.com/publicdocs/circulars/17106.pdf" TargetMode="External"/><Relationship Id="rId427" Type="http://schemas.openxmlformats.org/officeDocument/2006/relationships/hyperlink" Target="https://www.theice.com/publicdocs/liffe/corporate_actions/2017/CA-2017-703-Lo.pdf" TargetMode="External"/><Relationship Id="rId448" Type="http://schemas.openxmlformats.org/officeDocument/2006/relationships/hyperlink" Target="https://www.theice.com/publicdocs/liffe/corporate_actions/2018/CA-2018-340-Lo.pdf" TargetMode="External"/><Relationship Id="rId469" Type="http://schemas.openxmlformats.org/officeDocument/2006/relationships/hyperlink" Target="https://www.theice.com/publicdocs/circulars/18137.pdf" TargetMode="External"/><Relationship Id="rId26" Type="http://schemas.openxmlformats.org/officeDocument/2006/relationships/hyperlink" Target="https://globalderivatives.nyx.com/sites/globalderivatives.nyx.com/files/lon3629.pdf" TargetMode="External"/><Relationship Id="rId231" Type="http://schemas.openxmlformats.org/officeDocument/2006/relationships/hyperlink" Target="https://www.theice.com/publicdocs/liffe/corporate_actions/2015/CA-2015-374--Lo.pdf" TargetMode="External"/><Relationship Id="rId252" Type="http://schemas.openxmlformats.org/officeDocument/2006/relationships/hyperlink" Target="https://www.theice.com/publicdocs/liffe/corporate_actions/2015/CA-2015-436-Lo.pdf" TargetMode="External"/><Relationship Id="rId273" Type="http://schemas.openxmlformats.org/officeDocument/2006/relationships/hyperlink" Target="https://www.theice.com/publicdocs/liffe/corporate_actions/2015/CA-2015-584-Lo.pdf" TargetMode="External"/><Relationship Id="rId294" Type="http://schemas.openxmlformats.org/officeDocument/2006/relationships/hyperlink" Target="https://www.theice.com/publicdocs/liffe/corporate_actions/2016/CA-2016-069-Lo.pdf" TargetMode="External"/><Relationship Id="rId308" Type="http://schemas.openxmlformats.org/officeDocument/2006/relationships/hyperlink" Target="https://www.theice.com/publicdocs/liffe/corporate_actions/2016/CA-2016-257-Lo.pdf" TargetMode="External"/><Relationship Id="rId329" Type="http://schemas.openxmlformats.org/officeDocument/2006/relationships/hyperlink" Target="https://www.theice.com/publicdocs/liffe/corporate_actions/2016/CA-2016-475-Lo.pdf" TargetMode="External"/><Relationship Id="rId480" Type="http://schemas.openxmlformats.org/officeDocument/2006/relationships/hyperlink" Target="https://www.theice.com/publicdocs/liffe/corporate_actions/2018/CA-2018-674-Lo.pdf" TargetMode="External"/><Relationship Id="rId47" Type="http://schemas.openxmlformats.org/officeDocument/2006/relationships/hyperlink" Target="https://globalderivatives.nyx.com/sites/globalderivatives.nyx.com/files/lon3659.pdf" TargetMode="External"/><Relationship Id="rId68" Type="http://schemas.openxmlformats.org/officeDocument/2006/relationships/hyperlink" Target="http://www.euronext.com/fic/000/061/690/616900.pdf" TargetMode="External"/><Relationship Id="rId89" Type="http://schemas.openxmlformats.org/officeDocument/2006/relationships/hyperlink" Target="http://www.euronext.com/fic/000/062/575/625758.pdf" TargetMode="External"/><Relationship Id="rId112" Type="http://schemas.openxmlformats.org/officeDocument/2006/relationships/hyperlink" Target="https://globalderivatives.nyx.com/sites/globalderivatives.nyx.com/files/ca-2013-239-lo.pdf" TargetMode="External"/><Relationship Id="rId133" Type="http://schemas.openxmlformats.org/officeDocument/2006/relationships/hyperlink" Target="https://globalderivatives.nyx.com/sites/globalderivatives.nyx.com/files/lon3752.pdf" TargetMode="External"/><Relationship Id="rId154" Type="http://schemas.openxmlformats.org/officeDocument/2006/relationships/hyperlink" Target="http://globalderivatives.nyx.com/sites/globalderivatives.nyx.com/files/ca-2011-392-lo.pdf" TargetMode="External"/><Relationship Id="rId175" Type="http://schemas.openxmlformats.org/officeDocument/2006/relationships/hyperlink" Target="https://globalderivatives.nyx.com/sites/globalderivatives.nyx.com/files/ca-2012-043-lo.pdf" TargetMode="External"/><Relationship Id="rId340" Type="http://schemas.openxmlformats.org/officeDocument/2006/relationships/hyperlink" Target="https://www.theice.com/publicdocs/liffe/corporate_actions/2016/CA-2016-575-Lo.pdf" TargetMode="External"/><Relationship Id="rId361" Type="http://schemas.openxmlformats.org/officeDocument/2006/relationships/hyperlink" Target="https://www.theice.com/publicdocs/liffe/corporate_actions/2017/CA-2017-373-Lo.pdf" TargetMode="External"/><Relationship Id="rId196" Type="http://schemas.openxmlformats.org/officeDocument/2006/relationships/hyperlink" Target="https://globalderivatives.nyx.com/sites/globalderivatives.nyx.com/files/lon3871.pdf" TargetMode="External"/><Relationship Id="rId200" Type="http://schemas.openxmlformats.org/officeDocument/2006/relationships/hyperlink" Target="https://www.theice.com/futures-europe/corporate-actions" TargetMode="External"/><Relationship Id="rId382" Type="http://schemas.openxmlformats.org/officeDocument/2006/relationships/hyperlink" Target="https://www.theice.com/publicdocs/liffe/corporate_actions/2017/CA-2017-486-Lo.pdf" TargetMode="External"/><Relationship Id="rId417" Type="http://schemas.openxmlformats.org/officeDocument/2006/relationships/hyperlink" Target="https://www.theice.com/publicdocs/liffe/corporate_actions/2017/CA-2017-679-Lo.pdf" TargetMode="External"/><Relationship Id="rId438" Type="http://schemas.openxmlformats.org/officeDocument/2006/relationships/hyperlink" Target="https://www.theice.com/publicdocs/liffe/corporate_actions/2017/CA-2017-430-Lo.pdf" TargetMode="External"/><Relationship Id="rId459" Type="http://schemas.openxmlformats.org/officeDocument/2006/relationships/hyperlink" Target="https://www.theice.com/publicdocs/liffe/corporate_actions/2018/CA-2018-401-Lo.pdf" TargetMode="External"/><Relationship Id="rId16" Type="http://schemas.openxmlformats.org/officeDocument/2006/relationships/hyperlink" Target="https://globalderivatives.nyx.com/sites/globalderivatives.nyx.com/files/lon3614.pdf" TargetMode="External"/><Relationship Id="rId221" Type="http://schemas.openxmlformats.org/officeDocument/2006/relationships/hyperlink" Target="https://www.theice.com/publicdocs/liffe/corporate_actions/2015/CA-2015-324-Lo.pdf" TargetMode="External"/><Relationship Id="rId242" Type="http://schemas.openxmlformats.org/officeDocument/2006/relationships/hyperlink" Target="https://www.theice.com/publicdocs/circulars/15159.pdf" TargetMode="External"/><Relationship Id="rId263" Type="http://schemas.openxmlformats.org/officeDocument/2006/relationships/hyperlink" Target="https://www.theice.com/publicdocs/liffe/corporate_actions/2015/CA-2015-451-Lo.pdf" TargetMode="External"/><Relationship Id="rId284" Type="http://schemas.openxmlformats.org/officeDocument/2006/relationships/hyperlink" Target="https://www.theice.com/publicdocs/liffe/corporate_actions/2015/CA-2015-629-DA.pdf" TargetMode="External"/><Relationship Id="rId319" Type="http://schemas.openxmlformats.org/officeDocument/2006/relationships/hyperlink" Target="https://www.theice.com/publicdocs/liffe/corporate_actions/2016/CA-2016-369-Lo.pdf" TargetMode="External"/><Relationship Id="rId470" Type="http://schemas.openxmlformats.org/officeDocument/2006/relationships/hyperlink" Target="https://www.theice.com/publicdocs/liffe/corporate_actions/2018/CA-2018-542-Lo.pdf" TargetMode="External"/><Relationship Id="rId491" Type="http://schemas.openxmlformats.org/officeDocument/2006/relationships/hyperlink" Target="https://www.theice.com/publicdocs/liffe/corporate_actions/2019/CA-2019-226-DA.pdf" TargetMode="External"/><Relationship Id="rId37" Type="http://schemas.openxmlformats.org/officeDocument/2006/relationships/hyperlink" Target="https://globalderivatives.nyx.com/sites/globalderivatives.nyx.com/files/ca-2012-283-lo.pdf" TargetMode="External"/><Relationship Id="rId58" Type="http://schemas.openxmlformats.org/officeDocument/2006/relationships/hyperlink" Target="https://globalderivatives.nyx.com/sites/globalderivatives.nyx.com/files/ca-2012-376-lo.pdf" TargetMode="External"/><Relationship Id="rId79" Type="http://schemas.openxmlformats.org/officeDocument/2006/relationships/hyperlink" Target="http://www.euronext.com/fic/000/062/175/621752.pdf" TargetMode="External"/><Relationship Id="rId102" Type="http://schemas.openxmlformats.org/officeDocument/2006/relationships/hyperlink" Target="https://globalderivatives.nyx.com/sites/globalderivatives.nyx.com/files/ca-2013-184-lo_0.pdf" TargetMode="External"/><Relationship Id="rId123" Type="http://schemas.openxmlformats.org/officeDocument/2006/relationships/hyperlink" Target="https://globalderivatives.nyx.com/sites/globalderivatives.nyx.com/files/ca-2013-301-lo.pdf" TargetMode="External"/><Relationship Id="rId144" Type="http://schemas.openxmlformats.org/officeDocument/2006/relationships/hyperlink" Target="https://globalderivatives.nyx.com/sites/globalderivatives.nyx.com/files/ca-2013-367-lo.pdf" TargetMode="External"/><Relationship Id="rId330" Type="http://schemas.openxmlformats.org/officeDocument/2006/relationships/hyperlink" Target="https://www.theice.com/publicdocs/liffe/corporate_actions/2016/CA-2016-474-Lo.pdf" TargetMode="External"/><Relationship Id="rId90" Type="http://schemas.openxmlformats.org/officeDocument/2006/relationships/hyperlink" Target="http://www.euronext.com/fic/000/062/625/626254.pdf" TargetMode="External"/><Relationship Id="rId165" Type="http://schemas.openxmlformats.org/officeDocument/2006/relationships/hyperlink" Target="https://globalderivatives.nyx.com/sites/globalderivatives.nyx.com/files/ca-2011-424-lo.pdf" TargetMode="External"/><Relationship Id="rId186" Type="http://schemas.openxmlformats.org/officeDocument/2006/relationships/hyperlink" Target="http://globalderivatives.nyx.com/sites/globalderivatives.nyx.com/files/lon3522.pdf" TargetMode="External"/><Relationship Id="rId351" Type="http://schemas.openxmlformats.org/officeDocument/2006/relationships/hyperlink" Target="https://www.theice.com/publicdocs/liffe/corporate_actions/2016/CA-2016-780-Lo.pdf" TargetMode="External"/><Relationship Id="rId372" Type="http://schemas.openxmlformats.org/officeDocument/2006/relationships/hyperlink" Target="https://www.theice.com/publicdocs/liffe/corporate_actions/2017/CA-2017-456-Lo.pdf" TargetMode="External"/><Relationship Id="rId393" Type="http://schemas.openxmlformats.org/officeDocument/2006/relationships/hyperlink" Target="https://www.theice.com/publicdocs/liffe/corporate_actions/2017/CA-2017-537-Lo.pdf" TargetMode="External"/><Relationship Id="rId407" Type="http://schemas.openxmlformats.org/officeDocument/2006/relationships/hyperlink" Target="https://www.theice.com/publicdocs/liffe/corporate_actions/2017/CA-2017-605-Lo.pdf" TargetMode="External"/><Relationship Id="rId428" Type="http://schemas.openxmlformats.org/officeDocument/2006/relationships/hyperlink" Target="https://www.theice.com/publicdocs/liffe/corporate_actions/2017/CA-2017-754-Lo.pdf" TargetMode="External"/><Relationship Id="rId449" Type="http://schemas.openxmlformats.org/officeDocument/2006/relationships/hyperlink" Target="https://www.theice.com/publicdocs/liffe/corporate_actions/2018/CA-2018-361-Lo.pdf" TargetMode="External"/><Relationship Id="rId211" Type="http://schemas.openxmlformats.org/officeDocument/2006/relationships/hyperlink" Target="https://www.theice.com/publicdocs/liffe/corporate_actions/2015/CA-2015-273-Lo.pdf" TargetMode="External"/><Relationship Id="rId232" Type="http://schemas.openxmlformats.org/officeDocument/2006/relationships/hyperlink" Target="https://www.theice.com/publicdocs/liffe/corporate_actions/2015/CA-2015-372-Lo.pdf" TargetMode="External"/><Relationship Id="rId253" Type="http://schemas.openxmlformats.org/officeDocument/2006/relationships/hyperlink" Target="https://www.theice.com/publicdocs/liffe/corporate_actions/2015/CA-2015-450-Lo.pdf" TargetMode="External"/><Relationship Id="rId274" Type="http://schemas.openxmlformats.org/officeDocument/2006/relationships/hyperlink" Target="https://www.theice.com/publicdocs/liffe/corporate_actions/2015/CA-2015-595-Lo.pdf" TargetMode="External"/><Relationship Id="rId295" Type="http://schemas.openxmlformats.org/officeDocument/2006/relationships/hyperlink" Target="https://www.theice.com/publicdocs/liffe/corporate_actions/2016/CA-2016-067-Lo.pdf" TargetMode="External"/><Relationship Id="rId309" Type="http://schemas.openxmlformats.org/officeDocument/2006/relationships/hyperlink" Target="https://www.theice.com/publicdocs/liffe/corporate_actions/2016/CA-2016-287-DA.pdf" TargetMode="External"/><Relationship Id="rId460" Type="http://schemas.openxmlformats.org/officeDocument/2006/relationships/hyperlink" Target="https://www.theice.com/publicdocs/circulars/18107.pdf" TargetMode="External"/><Relationship Id="rId481" Type="http://schemas.openxmlformats.org/officeDocument/2006/relationships/hyperlink" Target="https://www.theice.com/publicdocs/liffe/corporate_actions/2019/CA-2019-020-Lo.pdf" TargetMode="External"/><Relationship Id="rId27" Type="http://schemas.openxmlformats.org/officeDocument/2006/relationships/hyperlink" Target="https://globalderivatives.nyx.com/sites/globalderivatives.nyx.com/files/ca-2012-240-lo.pdf" TargetMode="External"/><Relationship Id="rId48" Type="http://schemas.openxmlformats.org/officeDocument/2006/relationships/hyperlink" Target="https://globalderivatives.nyx.com/sites/globalderivatives.nyx.com/files/bru_12-12_introduction_of_thrombogenics_stock_options.pdf" TargetMode="External"/><Relationship Id="rId69" Type="http://schemas.openxmlformats.org/officeDocument/2006/relationships/hyperlink" Target="http://www.euronext.com/fic/000/061/725/617253.pdf" TargetMode="External"/><Relationship Id="rId113" Type="http://schemas.openxmlformats.org/officeDocument/2006/relationships/hyperlink" Target="http://www.euronext.com/fic/000/065/080/650803.pdf" TargetMode="External"/><Relationship Id="rId134" Type="http://schemas.openxmlformats.org/officeDocument/2006/relationships/hyperlink" Target="https://globalderivatives.nyx.com/sites/globalderivatives.nyx.com/files/ca-2013-334-lo.pdf" TargetMode="External"/><Relationship Id="rId320" Type="http://schemas.openxmlformats.org/officeDocument/2006/relationships/hyperlink" Target="https://www.theice.com/publicdocs/liffe/corporate_actions/2016/CA-2016-384-Lo.pdf" TargetMode="External"/><Relationship Id="rId80" Type="http://schemas.openxmlformats.org/officeDocument/2006/relationships/hyperlink" Target="http://www.euronext.com/fic/000/062/110/621101.pdf" TargetMode="External"/><Relationship Id="rId155" Type="http://schemas.openxmlformats.org/officeDocument/2006/relationships/hyperlink" Target="http://globalderivatives.nyx.com/sites/globalderivatives.nyx.com/files/lon3527.pdf" TargetMode="External"/><Relationship Id="rId176" Type="http://schemas.openxmlformats.org/officeDocument/2006/relationships/hyperlink" Target="https://globalderivatives.nyx.com/sites/globalderivatives.nyx.com/files/lon3572.pdf" TargetMode="External"/><Relationship Id="rId197" Type="http://schemas.openxmlformats.org/officeDocument/2006/relationships/hyperlink" Target="https://globalderivatives.nyx.com/sites/globalderivatives.nyx.com/files/ca-2014-612-lo.pdf" TargetMode="External"/><Relationship Id="rId341" Type="http://schemas.openxmlformats.org/officeDocument/2006/relationships/hyperlink" Target="https://www.theice.com/publicdocs/liffe/corporate_actions/2015/CA-2015-503-Lo%20.pdf" TargetMode="External"/><Relationship Id="rId362" Type="http://schemas.openxmlformats.org/officeDocument/2006/relationships/hyperlink" Target="https://www.theice.com/publicdocs/liffe/corporate_actions/2017/CA-2017-393-Lo.pdf" TargetMode="External"/><Relationship Id="rId383" Type="http://schemas.openxmlformats.org/officeDocument/2006/relationships/hyperlink" Target="https://www.theice.com/publicdocs/liffe/corporate_actions/2017/CA-2017-495-Lo.pdf" TargetMode="External"/><Relationship Id="rId418" Type="http://schemas.openxmlformats.org/officeDocument/2006/relationships/hyperlink" Target="https://www.theice.com/publicdocs/circulars/17176.pdf" TargetMode="External"/><Relationship Id="rId439" Type="http://schemas.openxmlformats.org/officeDocument/2006/relationships/hyperlink" Target="https://www.theice.com/publicdocs/liffe/corporate_actions/2018/CA-2018-095-Lo.pdf" TargetMode="External"/><Relationship Id="rId201" Type="http://schemas.openxmlformats.org/officeDocument/2006/relationships/hyperlink" Target="https://www.theice.com/publicdocs/liffe/corporate_actions/2015/CA-2015-215-Lo.pdf" TargetMode="External"/><Relationship Id="rId222" Type="http://schemas.openxmlformats.org/officeDocument/2006/relationships/hyperlink" Target="https://www.theice.com/publicdocs/liffe/corporate_actions/2015/CA-2015-328-Lo.pdf" TargetMode="External"/><Relationship Id="rId243" Type="http://schemas.openxmlformats.org/officeDocument/2006/relationships/hyperlink" Target="https://www.theice.com/publicdocs/liffe/corporate_actions/2015/CA-2015-413-Lo.pdf" TargetMode="External"/><Relationship Id="rId264" Type="http://schemas.openxmlformats.org/officeDocument/2006/relationships/hyperlink" Target="https://www.theice.com/publicdocs/liffe/corporate_actions/2015/CA-2015-528-LO.pdf" TargetMode="External"/><Relationship Id="rId285" Type="http://schemas.openxmlformats.org/officeDocument/2006/relationships/hyperlink" Target="https://www.theice.com/publicdocs/liffe/corporate_actions/2016/CA-2016-025-Lo.pdf" TargetMode="External"/><Relationship Id="rId450" Type="http://schemas.openxmlformats.org/officeDocument/2006/relationships/hyperlink" Target="https://www.theice.com/publicdocs/liffe/corporate_actions/2018/CA-2018-378-Lo.pdf" TargetMode="External"/><Relationship Id="rId471" Type="http://schemas.openxmlformats.org/officeDocument/2006/relationships/hyperlink" Target="https://www.theice.com/publicdocs/liffe/corporate_actions/2018/CA-2018-489-Lo1.pdf" TargetMode="External"/><Relationship Id="rId17" Type="http://schemas.openxmlformats.org/officeDocument/2006/relationships/hyperlink" Target="https://globalderivatives.nyx.com/sites/globalderivatives.nyx.com/files/lon3620.pdf" TargetMode="External"/><Relationship Id="rId38" Type="http://schemas.openxmlformats.org/officeDocument/2006/relationships/hyperlink" Target="https://globalderivatives.nyx.com/sites/globalderivatives.nyx.com/files/lon3639.pdf" TargetMode="External"/><Relationship Id="rId59" Type="http://schemas.openxmlformats.org/officeDocument/2006/relationships/hyperlink" Target="http://www.euronext.com/fic/000/061/055/610559.pdf" TargetMode="External"/><Relationship Id="rId103" Type="http://schemas.openxmlformats.org/officeDocument/2006/relationships/hyperlink" Target="http://www.euronext.com/fic/000/064/211/642112.pdf" TargetMode="External"/><Relationship Id="rId124" Type="http://schemas.openxmlformats.org/officeDocument/2006/relationships/hyperlink" Target="http://www.euronext.com/fic/000/065/580/655800.pdf" TargetMode="External"/><Relationship Id="rId310" Type="http://schemas.openxmlformats.org/officeDocument/2006/relationships/hyperlink" Target="https://www.theice.com/publicdocs/liffe/corporate_actions/2016/CA%202016-295-Lo.pdf" TargetMode="External"/><Relationship Id="rId492" Type="http://schemas.openxmlformats.org/officeDocument/2006/relationships/hyperlink" Target="https://www.theice.com/publicdocs/liffe/corporate_actions/2019/CA-2019-234-DA.pdf" TargetMode="External"/><Relationship Id="rId70" Type="http://schemas.openxmlformats.org/officeDocument/2006/relationships/hyperlink" Target="http://www.euronext.com/fic/000/061/785/617853.pdf" TargetMode="External"/><Relationship Id="rId91" Type="http://schemas.openxmlformats.org/officeDocument/2006/relationships/hyperlink" Target="http://www.euronext.com/fic/000/062/925/629258.pdf" TargetMode="External"/><Relationship Id="rId145" Type="http://schemas.openxmlformats.org/officeDocument/2006/relationships/hyperlink" Target="https://globalderivatives.nyx.com/sites/globalderivatives.nyx.com/files/lon3769.pdf" TargetMode="External"/><Relationship Id="rId166" Type="http://schemas.openxmlformats.org/officeDocument/2006/relationships/hyperlink" Target="https://globalderivatives.nyx.com/sites/globalderivatives.nyx.com/files/lon3553.pdf" TargetMode="External"/><Relationship Id="rId187" Type="http://schemas.openxmlformats.org/officeDocument/2006/relationships/hyperlink" Target="http://www.euronext.com/fic/000/066/385/663853.pdf" TargetMode="External"/><Relationship Id="rId331" Type="http://schemas.openxmlformats.org/officeDocument/2006/relationships/hyperlink" Target="https://www.theice.com/publicdocs/liffe/corporate_actions/2016/CA-2016-488-Lo.pdf" TargetMode="External"/><Relationship Id="rId352" Type="http://schemas.openxmlformats.org/officeDocument/2006/relationships/hyperlink" Target="https://www.theice.com/publicdocs/liffe/corporate_actions/2016/CA-2016-498-DA.pdf" TargetMode="External"/><Relationship Id="rId373" Type="http://schemas.openxmlformats.org/officeDocument/2006/relationships/hyperlink" Target="https://www.theice.com/publicdocs/liffe/corporate_actions/2017/CA-2017-460-Lo.pdf" TargetMode="External"/><Relationship Id="rId394" Type="http://schemas.openxmlformats.org/officeDocument/2006/relationships/hyperlink" Target="https://www.theice.com/publicdocs/liffe/corporate_actions/2017/CA-2017-540-Lo.pdf" TargetMode="External"/><Relationship Id="rId408" Type="http://schemas.openxmlformats.org/officeDocument/2006/relationships/hyperlink" Target="https://www.theice.com/publicdocs/liffe/corporate_actions/2017/CA-2017-617-Lo.pdf" TargetMode="External"/><Relationship Id="rId429" Type="http://schemas.openxmlformats.org/officeDocument/2006/relationships/hyperlink" Target="https://www.theice.com/publicdocs/liffe/corporate_actions/2017/CA-2017-763-Lo.pdf" TargetMode="External"/><Relationship Id="rId1" Type="http://schemas.openxmlformats.org/officeDocument/2006/relationships/hyperlink" Target="https://globalderivatives.nyx.com/sites/globalderivatives.nyx.com/files/lon3591.pdf" TargetMode="External"/><Relationship Id="rId212" Type="http://schemas.openxmlformats.org/officeDocument/2006/relationships/hyperlink" Target="https://www.theice.com/publicdocs/liffe/corporate_actions/2015/CA-2015-270-Lo.pdf" TargetMode="External"/><Relationship Id="rId233" Type="http://schemas.openxmlformats.org/officeDocument/2006/relationships/hyperlink" Target="https://www.theice.com/publicdocs/liffe/corporate_actions/2015/CA-2015-380-Lo.pdf" TargetMode="External"/><Relationship Id="rId254" Type="http://schemas.openxmlformats.org/officeDocument/2006/relationships/hyperlink" Target="https://www.theice.com/publicdocs/liffe/corporate_actions/2015/CA-461-2015-Lo.pdf" TargetMode="External"/><Relationship Id="rId440" Type="http://schemas.openxmlformats.org/officeDocument/2006/relationships/hyperlink" Target="https://www.theice.com/publicdocs/liffe/corporate_actions/2018/CA-2018-130-Lo.pdf" TargetMode="External"/><Relationship Id="rId28" Type="http://schemas.openxmlformats.org/officeDocument/2006/relationships/hyperlink" Target="https://globalderivatives.nyx.com/sites/globalderivatives.nyx.com/files/ca-2012-245-lo.pdf" TargetMode="External"/><Relationship Id="rId49" Type="http://schemas.openxmlformats.org/officeDocument/2006/relationships/hyperlink" Target="https://globalderivatives.nyx.com/sites/globalderivatives.nyx.com/files/lon3660.pdf" TargetMode="External"/><Relationship Id="rId114" Type="http://schemas.openxmlformats.org/officeDocument/2006/relationships/hyperlink" Target="http://www.euronext.com/fic/000/065/130/651300.pdf" TargetMode="External"/><Relationship Id="rId275" Type="http://schemas.openxmlformats.org/officeDocument/2006/relationships/hyperlink" Target="https://www.theice.com/publicdocs/liffe/corporate_actions/2015/CA-2015-603-Lo.pdf" TargetMode="External"/><Relationship Id="rId296" Type="http://schemas.openxmlformats.org/officeDocument/2006/relationships/hyperlink" Target="https://www.theice.com/publicdocs/liffe/corporate_actions/2016/CA-2016-070-Lo.pdf" TargetMode="External"/><Relationship Id="rId300" Type="http://schemas.openxmlformats.org/officeDocument/2006/relationships/hyperlink" Target="https://www.theice.com/publicdocs/liffe/corporate_actions/2016/CA-2016-134-Lo.pdf" TargetMode="External"/><Relationship Id="rId461" Type="http://schemas.openxmlformats.org/officeDocument/2006/relationships/hyperlink" Target="https://www.theice.com/publicdocs/liffe/corporate_actions/2018/CA-2018-474-Lo.pdf" TargetMode="External"/><Relationship Id="rId482" Type="http://schemas.openxmlformats.org/officeDocument/2006/relationships/hyperlink" Target="https://www.theice.com/publicdocs/liffe/corporate_actions/2018/CA-2018-343-Lo.pdf" TargetMode="External"/><Relationship Id="rId60" Type="http://schemas.openxmlformats.org/officeDocument/2006/relationships/hyperlink" Target="http://www.euronext.com/fic/000/060/595/605951.pdf" TargetMode="External"/><Relationship Id="rId81" Type="http://schemas.openxmlformats.org/officeDocument/2006/relationships/hyperlink" Target="http://www.euronext.com/fic/000/061/895/618951.pdf" TargetMode="External"/><Relationship Id="rId135" Type="http://schemas.openxmlformats.org/officeDocument/2006/relationships/hyperlink" Target="http://www.euronext.com/fic/000/065/875/658754.pdf" TargetMode="External"/><Relationship Id="rId156" Type="http://schemas.openxmlformats.org/officeDocument/2006/relationships/hyperlink" Target="http://globalderivatives.nyx.com/sites/globalderivatives.nyx.com/files/lon3533.pdf" TargetMode="External"/><Relationship Id="rId177" Type="http://schemas.openxmlformats.org/officeDocument/2006/relationships/hyperlink" Target="https://globalderivatives.nyx.com/sites/globalderivatives.nyx.com/files/lon3581.pdf" TargetMode="External"/><Relationship Id="rId198" Type="http://schemas.openxmlformats.org/officeDocument/2006/relationships/hyperlink" Target="https://globalderivatives.nyx.com/sites/globalderivatives.nyx.com/files/ca-2014-612-lo.pdf" TargetMode="External"/><Relationship Id="rId321" Type="http://schemas.openxmlformats.org/officeDocument/2006/relationships/hyperlink" Target="https://www.theice.com/publicdocs/liffe/corporate_actions/2016/CA-2016-385-Lo.pdf" TargetMode="External"/><Relationship Id="rId342" Type="http://schemas.openxmlformats.org/officeDocument/2006/relationships/hyperlink" Target="https://www.theice.com/publicdocs/liffe/corporate_actions/2016/CA-2016-597-Lo.pdf" TargetMode="External"/><Relationship Id="rId363" Type="http://schemas.openxmlformats.org/officeDocument/2006/relationships/hyperlink" Target="https://www.theice.com/publicdocs/liffe/corporate_actions/2017/CA-2017-404-Lo.pdf" TargetMode="External"/><Relationship Id="rId384" Type="http://schemas.openxmlformats.org/officeDocument/2006/relationships/hyperlink" Target="https://www.theice.com/publicdocs/liffe/corporate_actions/2017/CA-2017-477-DA.pdf" TargetMode="External"/><Relationship Id="rId419" Type="http://schemas.openxmlformats.org/officeDocument/2006/relationships/hyperlink" Target="https://www.theice.com/publicdocs/liffe/corporate_actions/2017/CA-2017-700-Lo.pdf" TargetMode="External"/><Relationship Id="rId202" Type="http://schemas.openxmlformats.org/officeDocument/2006/relationships/hyperlink" Target="https://www.theice.com/publicdocs/liffe/corporate_actions/2015/CA-2015-216-Lo.pdf" TargetMode="External"/><Relationship Id="rId223" Type="http://schemas.openxmlformats.org/officeDocument/2006/relationships/hyperlink" Target="https://www.theice.com/publicdocs/liffe/corporate_actions/2015/CA-2015-333-Lo.pdf" TargetMode="External"/><Relationship Id="rId244" Type="http://schemas.openxmlformats.org/officeDocument/2006/relationships/hyperlink" Target="https://www.theice.com/publicdocs/circulars/15163.pdf" TargetMode="External"/><Relationship Id="rId430" Type="http://schemas.openxmlformats.org/officeDocument/2006/relationships/hyperlink" Target="https://www.theice.com/publicdocs/liffe/corporate_actions/2017/CA-2017-765-Lo.pdf" TargetMode="External"/><Relationship Id="rId18" Type="http://schemas.openxmlformats.org/officeDocument/2006/relationships/hyperlink" Target="https://globalderivatives.nyx.com/sites/globalderivatives.nyx.com/files/ca-2012-205-lo.pdf" TargetMode="External"/><Relationship Id="rId39" Type="http://schemas.openxmlformats.org/officeDocument/2006/relationships/hyperlink" Target="https://globalderivatives.nyx.com/sites/globalderivatives.nyx.com/files/lon3640.pdf" TargetMode="External"/><Relationship Id="rId265" Type="http://schemas.openxmlformats.org/officeDocument/2006/relationships/hyperlink" Target="https://www.theice.com/publicdocs/liffe/corporate_actions/2015/CA-2015-539-Lo.pdf" TargetMode="External"/><Relationship Id="rId286" Type="http://schemas.openxmlformats.org/officeDocument/2006/relationships/hyperlink" Target="https://www.theice.com/publicdocs/liffe/corporate_actions/2016/CA-2016-032-Lo.pdf" TargetMode="External"/><Relationship Id="rId451" Type="http://schemas.openxmlformats.org/officeDocument/2006/relationships/hyperlink" Target="https://www.theice.com/publicdocs/liffe/corporate_actions/2018/CA-2018-383-DA.pdf" TargetMode="External"/><Relationship Id="rId472" Type="http://schemas.openxmlformats.org/officeDocument/2006/relationships/hyperlink" Target="https://www.theice.com/publicdocs/liffe/corporate_actions/2018/CA-2018-609-Lo.pdf" TargetMode="External"/><Relationship Id="rId493" Type="http://schemas.openxmlformats.org/officeDocument/2006/relationships/hyperlink" Target="https://www.theice.com/publicdocs/liffe/corporate_actions/2019/CA-2019-245-DA.pdfhttps:/www.theice.com/publicdocs/liffe/corporate_actions/2019/CA-2019-244-Lo.pdf" TargetMode="External"/><Relationship Id="rId50" Type="http://schemas.openxmlformats.org/officeDocument/2006/relationships/hyperlink" Target="https://globalderivatives.nyx.com/sites/globalderivatives.nyx.com/files/ca-2012-330-lo.pdf" TargetMode="External"/><Relationship Id="rId104" Type="http://schemas.openxmlformats.org/officeDocument/2006/relationships/hyperlink" Target="http://www.euronext.com/fic/000/064/340/643408.pdf" TargetMode="External"/><Relationship Id="rId125" Type="http://schemas.openxmlformats.org/officeDocument/2006/relationships/hyperlink" Target="http://www.euronext.com/fic/000/065/551/655510.pdf" TargetMode="External"/><Relationship Id="rId146" Type="http://schemas.openxmlformats.org/officeDocument/2006/relationships/hyperlink" Target="http://globalderivatives.nyx.com/sites/globalderivatives.nyx.com/files/673000.pdf" TargetMode="External"/><Relationship Id="rId167" Type="http://schemas.openxmlformats.org/officeDocument/2006/relationships/hyperlink" Target="https://globalderivatives.nyx.com/sites/globalderivatives.nyx.com/files/ca-2012-005-lo.pdf" TargetMode="External"/><Relationship Id="rId188" Type="http://schemas.openxmlformats.org/officeDocument/2006/relationships/hyperlink" Target="http://www.euronext.com/fic/000/063/320/633203.pdf" TargetMode="External"/><Relationship Id="rId311" Type="http://schemas.openxmlformats.org/officeDocument/2006/relationships/hyperlink" Target="https://www.theice.com/publicdocs/liffe/corporate_actions/2016/CA-2016-298-Lo.pdf" TargetMode="External"/><Relationship Id="rId332" Type="http://schemas.openxmlformats.org/officeDocument/2006/relationships/hyperlink" Target="https://www.theice.com/publicdocs/liffe/corporate_actions/2016/CA-2016-507-DA.pdf" TargetMode="External"/><Relationship Id="rId353" Type="http://schemas.openxmlformats.org/officeDocument/2006/relationships/hyperlink" Target="https://www.theice.com/publicdocs/liffe/corporate_actions/2017/CA-2017-016-DA.pdf" TargetMode="External"/><Relationship Id="rId374" Type="http://schemas.openxmlformats.org/officeDocument/2006/relationships/hyperlink" Target="https://www.theice.com/publicdocs/circulars/17022.pdf" TargetMode="External"/><Relationship Id="rId395" Type="http://schemas.openxmlformats.org/officeDocument/2006/relationships/hyperlink" Target="https://www.theice.com/publicdocs/liffe/corporate_actions/2017/CA-2017-544-Lo.pdf" TargetMode="External"/><Relationship Id="rId409" Type="http://schemas.openxmlformats.org/officeDocument/2006/relationships/hyperlink" Target="https://www.theice.com/publicdocs/liffe/corporate_actions/2017/CA-2017-621-Lo.pdf" TargetMode="External"/><Relationship Id="rId71" Type="http://schemas.openxmlformats.org/officeDocument/2006/relationships/hyperlink" Target="http://www.euronext.com/fic/000/061/815/618154.pdf" TargetMode="External"/><Relationship Id="rId92" Type="http://schemas.openxmlformats.org/officeDocument/2006/relationships/hyperlink" Target="http://www.euronext.com/fic/000/063/320/633201.pdf" TargetMode="External"/><Relationship Id="rId213" Type="http://schemas.openxmlformats.org/officeDocument/2006/relationships/hyperlink" Target="https://www.theice.com/publicdocs/liffe/corporate_actions/2015/CA-2015-269-Lo.pdf" TargetMode="External"/><Relationship Id="rId234" Type="http://schemas.openxmlformats.org/officeDocument/2006/relationships/hyperlink" Target="https://www.theice.com/publicdocs/liffe/corporate_actions/2015/CA-2015-372-Lo.pdf" TargetMode="External"/><Relationship Id="rId420" Type="http://schemas.openxmlformats.org/officeDocument/2006/relationships/hyperlink" Target="https://www.theice.com/publicdocs/liffe/corporate_actions/2017/CA-2017-705-DA.pdf" TargetMode="External"/><Relationship Id="rId2" Type="http://schemas.openxmlformats.org/officeDocument/2006/relationships/hyperlink" Target="https://globalderivatives.nyx.com/sites/globalderivatives.nyx.com/files/lon3592.pdf" TargetMode="External"/><Relationship Id="rId29" Type="http://schemas.openxmlformats.org/officeDocument/2006/relationships/hyperlink" Target="https://globalderivatives.nyx.com/sites/globalderivatives.nyx.com/files/ca-2012-246-lo.pdf" TargetMode="External"/><Relationship Id="rId255" Type="http://schemas.openxmlformats.org/officeDocument/2006/relationships/hyperlink" Target="https://www.theice.com/publicdocs/liffe/corporate_actions/2015/CA-2015-468-Lo.pdf" TargetMode="External"/><Relationship Id="rId276" Type="http://schemas.openxmlformats.org/officeDocument/2006/relationships/hyperlink" Target="https://www.theice.com/publicdocs/liffe/corporate_actions/2015/CA-2015-613-Lo.pdf" TargetMode="External"/><Relationship Id="rId297" Type="http://schemas.openxmlformats.org/officeDocument/2006/relationships/hyperlink" Target="https://www.theice.com/publicdocs/liffe/corporate_actions/2016/CA-2016-086-Lo.pdf" TargetMode="External"/><Relationship Id="rId441" Type="http://schemas.openxmlformats.org/officeDocument/2006/relationships/hyperlink" Target="https://www.theice.com/publicdocs/liffe/corporate_actions/2018/CA-2018-205-Lo.pdf" TargetMode="External"/><Relationship Id="rId462" Type="http://schemas.openxmlformats.org/officeDocument/2006/relationships/hyperlink" Target="https://www.theice.com/publicdocs/liffe/corporate_actions/2018/CA-2018-469-Lo.pdf" TargetMode="External"/><Relationship Id="rId483" Type="http://schemas.openxmlformats.org/officeDocument/2006/relationships/hyperlink" Target="https://www.theice.com/publicdocs/liffe/corporate_actions/2019/CA-2019-014-Lo.pdf" TargetMode="External"/><Relationship Id="rId40" Type="http://schemas.openxmlformats.org/officeDocument/2006/relationships/hyperlink" Target="https://globalderivatives.nyx.com/sites/globalderivatives.nyx.com/files/ca-2012-292-lo.pdf" TargetMode="External"/><Relationship Id="rId115" Type="http://schemas.openxmlformats.org/officeDocument/2006/relationships/hyperlink" Target="http://www.euronext.com/fic/000/065/206/652067.pdf" TargetMode="External"/><Relationship Id="rId136" Type="http://schemas.openxmlformats.org/officeDocument/2006/relationships/hyperlink" Target="http://www.euronext.com/fic/000/066/440/664400.pdf" TargetMode="External"/><Relationship Id="rId157" Type="http://schemas.openxmlformats.org/officeDocument/2006/relationships/hyperlink" Target="http://globalderivatives.nyx.com/sites/globalderivatives.nyx.com/files/lon3535.pdf" TargetMode="External"/><Relationship Id="rId178" Type="http://schemas.openxmlformats.org/officeDocument/2006/relationships/hyperlink" Target="https://globalderivatives.nyx.com/sites/globalderivatives.nyx.com/files/lon3578.pdf" TargetMode="External"/><Relationship Id="rId301" Type="http://schemas.openxmlformats.org/officeDocument/2006/relationships/hyperlink" Target="https://www.theice.com/publicdocs/liffe/corporate_actions/2016/CA-2016-192-Lo.pdf" TargetMode="External"/><Relationship Id="rId322" Type="http://schemas.openxmlformats.org/officeDocument/2006/relationships/hyperlink" Target="https://www.theice.com/publicdocs/liffe/corporate_actions/2016/CA-2016-401-Lo.pdf" TargetMode="External"/><Relationship Id="rId343" Type="http://schemas.openxmlformats.org/officeDocument/2006/relationships/hyperlink" Target="https://www.theice.com/publicdocs/circulars/16134.pdf" TargetMode="External"/><Relationship Id="rId364" Type="http://schemas.openxmlformats.org/officeDocument/2006/relationships/hyperlink" Target="https://www.theice.com/publicdocs/liffe/corporate_actions/2017/CA-2017-409-Lo.pdf" TargetMode="External"/><Relationship Id="rId61" Type="http://schemas.openxmlformats.org/officeDocument/2006/relationships/hyperlink" Target="http://www.euronext.com/fic/000/060/886/608860.pdf" TargetMode="External"/><Relationship Id="rId82" Type="http://schemas.openxmlformats.org/officeDocument/2006/relationships/hyperlink" Target="http://www.euronext.com/fic/000/062/230/622301.pdf" TargetMode="External"/><Relationship Id="rId199" Type="http://schemas.openxmlformats.org/officeDocument/2006/relationships/hyperlink" Target="https://www.theice.com/publicdocs/liffe/corporate_actions/2015/CA-2015-210-Lo.pdf" TargetMode="External"/><Relationship Id="rId203" Type="http://schemas.openxmlformats.org/officeDocument/2006/relationships/hyperlink" Target="https://www.theice.com/publicdocs/liffe/corporate_actions/2015/CA-2015-238-Lo.pdf" TargetMode="External"/><Relationship Id="rId385" Type="http://schemas.openxmlformats.org/officeDocument/2006/relationships/hyperlink" Target="https://www.theice.com/publicdocs/liffe/corporate_actions/2017/CA-2017-501-Lo.pdf" TargetMode="External"/><Relationship Id="rId19" Type="http://schemas.openxmlformats.org/officeDocument/2006/relationships/hyperlink" Target="https://globalderivatives.nyx.com/sites/globalderivatives.nyx.com/files/mo2012_09_new_cash_settled_ieos.pdf" TargetMode="External"/><Relationship Id="rId224" Type="http://schemas.openxmlformats.org/officeDocument/2006/relationships/hyperlink" Target="https://www.theice.com/publicdocs/liffe/corporate_actions/2015/CA-2015-342-Lo.pdf" TargetMode="External"/><Relationship Id="rId245" Type="http://schemas.openxmlformats.org/officeDocument/2006/relationships/hyperlink" Target="https://www.theice.com/publicdocs/liffe/corporate_actions/2015/CA-2015-419-Lo.pdf" TargetMode="External"/><Relationship Id="rId266" Type="http://schemas.openxmlformats.org/officeDocument/2006/relationships/hyperlink" Target="https://www.theice.com/publicdocs/liffe/corporate_actions/2015/CA-2015-540-Lo.pdf" TargetMode="External"/><Relationship Id="rId287" Type="http://schemas.openxmlformats.org/officeDocument/2006/relationships/hyperlink" Target="https://www.theice.com/publicdocs/liffe/corporate_actions/2016/CA-2016-032-Lo.pdf" TargetMode="External"/><Relationship Id="rId410" Type="http://schemas.openxmlformats.org/officeDocument/2006/relationships/hyperlink" Target="https://www.theice.com/publicdocs/liffe/corporate_actions/2017/CA-2017-630-DA.pdf" TargetMode="External"/><Relationship Id="rId431" Type="http://schemas.openxmlformats.org/officeDocument/2006/relationships/hyperlink" Target="https://www.theice.com/publicdocs/liffe/corporate_actions/2017/CA-2017-764-Lo%20(USD).pdf" TargetMode="External"/><Relationship Id="rId452" Type="http://schemas.openxmlformats.org/officeDocument/2006/relationships/hyperlink" Target="https://www.theice.com/publicdocs/liffe/corporate_actions/2014/ca-2014-679-lo.pdf" TargetMode="External"/><Relationship Id="rId473" Type="http://schemas.openxmlformats.org/officeDocument/2006/relationships/hyperlink" Target="https://www.theice.com/publicdocs/liffe/corporate_actions/2018/CA-2018-644-Lo.pdf" TargetMode="External"/><Relationship Id="rId494" Type="http://schemas.openxmlformats.org/officeDocument/2006/relationships/hyperlink" Target="https://www.theice.com/publicdocs/liffe/corporate_actions/2019/CA-2019-195-DA.pdf" TargetMode="External"/><Relationship Id="rId30" Type="http://schemas.openxmlformats.org/officeDocument/2006/relationships/hyperlink" Target="https://globalderivatives.nyx.com/sites/globalderivatives.nyx.com/files/ca-2012-247-li.pdf" TargetMode="External"/><Relationship Id="rId105" Type="http://schemas.openxmlformats.org/officeDocument/2006/relationships/hyperlink" Target="http://www.euronext.com/fic/000/064/300/643003.pdf" TargetMode="External"/><Relationship Id="rId126" Type="http://schemas.openxmlformats.org/officeDocument/2006/relationships/hyperlink" Target="http://www.euronext.com/fic/000/065/770/657700.pdf" TargetMode="External"/><Relationship Id="rId147" Type="http://schemas.openxmlformats.org/officeDocument/2006/relationships/hyperlink" Target="http://globalderivatives.nyx.com/sites/globalderivatives.nyx.com/files/lon3510.pdf" TargetMode="External"/><Relationship Id="rId168" Type="http://schemas.openxmlformats.org/officeDocument/2006/relationships/hyperlink" Target="https://globalderivatives.nyx.com/sites/globalderivatives.nyx.com/files/ca-2012-009-lo.pdf" TargetMode="External"/><Relationship Id="rId312" Type="http://schemas.openxmlformats.org/officeDocument/2006/relationships/hyperlink" Target="https://www.theice.com/publicdocs/liffe/corporate_actions/2016/CA-2016-279-Lo.pdf" TargetMode="External"/><Relationship Id="rId333" Type="http://schemas.openxmlformats.org/officeDocument/2006/relationships/hyperlink" Target="https://www.theice.com/publicdocs/liffe/corporate_actions/2016/CA-2016-514-DA.pdf" TargetMode="External"/><Relationship Id="rId354" Type="http://schemas.openxmlformats.org/officeDocument/2006/relationships/hyperlink" Target="https://www.theice.com/publicdocs/liffe/corporate_actions/2017/CA-2017-037-DA.pdf" TargetMode="External"/><Relationship Id="rId51" Type="http://schemas.openxmlformats.org/officeDocument/2006/relationships/hyperlink" Target="http://www.euronext.com/fic/000/060/360/603608.pdf" TargetMode="External"/><Relationship Id="rId72" Type="http://schemas.openxmlformats.org/officeDocument/2006/relationships/hyperlink" Target="http://www.euronext.com/fic/000/061/815/618155.pdf" TargetMode="External"/><Relationship Id="rId93" Type="http://schemas.openxmlformats.org/officeDocument/2006/relationships/hyperlink" Target="http://www.euronext.com/fic/000/062/985/629852.pdf" TargetMode="External"/><Relationship Id="rId189" Type="http://schemas.openxmlformats.org/officeDocument/2006/relationships/hyperlink" Target="http://www.euronext.com/fic/000/061/215/612150.pdf" TargetMode="External"/><Relationship Id="rId375" Type="http://schemas.openxmlformats.org/officeDocument/2006/relationships/hyperlink" Target="https://www.theice.com/publicdocs/circulars/17075.pdf" TargetMode="External"/><Relationship Id="rId396" Type="http://schemas.openxmlformats.org/officeDocument/2006/relationships/hyperlink" Target="https://www.theice.com/publicdocs/liffe/corporate_actions/2017/CA-2017-548-Lo.pdf" TargetMode="External"/><Relationship Id="rId3" Type="http://schemas.openxmlformats.org/officeDocument/2006/relationships/hyperlink" Target="https://globalderivatives.nyx.com/sites/globalderivatives.nyx.com/files/ca-2012-096-lo.pdf" TargetMode="External"/><Relationship Id="rId214" Type="http://schemas.openxmlformats.org/officeDocument/2006/relationships/hyperlink" Target="https://www.theice.com/publicdocs/liffe/corporate_actions/2015/CA-2015-274-Lo.pdf" TargetMode="External"/><Relationship Id="rId235" Type="http://schemas.openxmlformats.org/officeDocument/2006/relationships/hyperlink" Target="https://www.theice.com/publicdocs/liffe/corporate_actions/2015/CA-2015-385-Lo.pdf" TargetMode="External"/><Relationship Id="rId256" Type="http://schemas.openxmlformats.org/officeDocument/2006/relationships/hyperlink" Target="https://www.theice.com/publicdocs/circulars/15165.pdf" TargetMode="External"/><Relationship Id="rId277" Type="http://schemas.openxmlformats.org/officeDocument/2006/relationships/hyperlink" Target="https://www.theice.com/publicdocs/circulars/15251.pdf" TargetMode="External"/><Relationship Id="rId298" Type="http://schemas.openxmlformats.org/officeDocument/2006/relationships/hyperlink" Target="https://www.theice.com/publicdocs/liffe/corporate_actions/2016/CA-2016-087-Lo.pdf" TargetMode="External"/><Relationship Id="rId400" Type="http://schemas.openxmlformats.org/officeDocument/2006/relationships/hyperlink" Target="https://www.theice.com/publicdocs/liffe/corporate_actions/2017/CA-2017-567-Lo.pdf" TargetMode="External"/><Relationship Id="rId421" Type="http://schemas.openxmlformats.org/officeDocument/2006/relationships/hyperlink" Target="https://www.theice.com/publicdocs/liffe/corporate_actions/2017/CA-2017-729-DA.pdf" TargetMode="External"/><Relationship Id="rId442" Type="http://schemas.openxmlformats.org/officeDocument/2006/relationships/hyperlink" Target="https://www.theice.com/publicdocs/liffe/corporate_actions/2018/CA-2018-218-Lo.pdf" TargetMode="External"/><Relationship Id="rId463" Type="http://schemas.openxmlformats.org/officeDocument/2006/relationships/hyperlink" Target="https://www.theice.com/publicdocs/liffe/corporate_actions/2018/CA-2018-427-Lo.pdf" TargetMode="External"/><Relationship Id="rId484" Type="http://schemas.openxmlformats.org/officeDocument/2006/relationships/hyperlink" Target="https://www.theice.com/publicdocs/liffe/corporate_actions/2018/CA-2018-712-DA.pdf" TargetMode="External"/><Relationship Id="rId116" Type="http://schemas.openxmlformats.org/officeDocument/2006/relationships/hyperlink" Target="http://www.euronext.com/fic/000/065/190/651904.pdf" TargetMode="External"/><Relationship Id="rId137" Type="http://schemas.openxmlformats.org/officeDocument/2006/relationships/hyperlink" Target="https://globalderivatives.nyx.com/sites/globalderivatives.nyx.com/files/ca-2013-326-lo.pdf" TargetMode="External"/><Relationship Id="rId158" Type="http://schemas.openxmlformats.org/officeDocument/2006/relationships/hyperlink" Target="https://globalderivatives.nyx.com/sites/globalderivatives.nyx.com/files/ca-2014-020-lo.pdf" TargetMode="External"/><Relationship Id="rId302" Type="http://schemas.openxmlformats.org/officeDocument/2006/relationships/hyperlink" Target="https://www.theice.com/publicdocs/circulars/16024.pdf" TargetMode="External"/><Relationship Id="rId323" Type="http://schemas.openxmlformats.org/officeDocument/2006/relationships/hyperlink" Target="https://www.theice.com/publicdocs/liffe/corporate_actions/2016/CA-2016-414-Lo.pdf" TargetMode="External"/><Relationship Id="rId344" Type="http://schemas.openxmlformats.org/officeDocument/2006/relationships/hyperlink" Target="https://www.theice.com/publicdocs/liffe/corporate_actions/2016/CA-2016-520-Lo.pdf" TargetMode="External"/><Relationship Id="rId20" Type="http://schemas.openxmlformats.org/officeDocument/2006/relationships/hyperlink" Target="https://globalderivatives.nyx.com/sites/globalderivatives.nyx.com/files/ca-2012-211-lo.pdf" TargetMode="External"/><Relationship Id="rId41" Type="http://schemas.openxmlformats.org/officeDocument/2006/relationships/hyperlink" Target="https://globalderivatives.nyx.com/sites/globalderivatives.nyx.com/files/ca-2012-244-lo.pdf" TargetMode="External"/><Relationship Id="rId62" Type="http://schemas.openxmlformats.org/officeDocument/2006/relationships/hyperlink" Target="http://www.euronext.com/fic/000/060/800/608006.pdf" TargetMode="External"/><Relationship Id="rId83" Type="http://schemas.openxmlformats.org/officeDocument/2006/relationships/hyperlink" Target="http://www.euronext.com/fic/000/062/155/621556.pdf" TargetMode="External"/><Relationship Id="rId179" Type="http://schemas.openxmlformats.org/officeDocument/2006/relationships/hyperlink" Target="https://globalderivatives.nyx.com/sites/globalderivatives.nyx.com/files/ca-2012-070--lo.pdf" TargetMode="External"/><Relationship Id="rId365" Type="http://schemas.openxmlformats.org/officeDocument/2006/relationships/hyperlink" Target="https://www.theice.com/publicdocs/liffe/corporate_actions/2017/CA-2017-421-Lo.pdf" TargetMode="External"/><Relationship Id="rId386" Type="http://schemas.openxmlformats.org/officeDocument/2006/relationships/hyperlink" Target="https://www.theice.com/publicdocs/liffe/corporate_actions/2017/CA-2017-513-Lo.pdf" TargetMode="External"/><Relationship Id="rId190" Type="http://schemas.openxmlformats.org/officeDocument/2006/relationships/hyperlink" Target="http://www.euronext.com/fic/000/061/075/610754.pdf" TargetMode="External"/><Relationship Id="rId204" Type="http://schemas.openxmlformats.org/officeDocument/2006/relationships/hyperlink" Target="https://www.theice.com/publicdocs/liffe/corporate_actions/2015/CA-2015-239-Lo.pdf" TargetMode="External"/><Relationship Id="rId225" Type="http://schemas.openxmlformats.org/officeDocument/2006/relationships/hyperlink" Target="https://www.theice.com/publicdocs/liffe/corporate_actions/2015/CA-2015-350-Lo.pdf" TargetMode="External"/><Relationship Id="rId246" Type="http://schemas.openxmlformats.org/officeDocument/2006/relationships/hyperlink" Target="https://www.theice.com/publicdocs/liffe/corporate_actions/2015/CA-2015-422-Lo.pdf" TargetMode="External"/><Relationship Id="rId267" Type="http://schemas.openxmlformats.org/officeDocument/2006/relationships/hyperlink" Target="https://www.theice.com/publicdocs/liffe/corporate_actions/2015/CA-2015-541-Lo.pdf" TargetMode="External"/><Relationship Id="rId288" Type="http://schemas.openxmlformats.org/officeDocument/2006/relationships/hyperlink" Target="https://www.theice.com/publicdocs/liffe/corporate_actions/2016/CA-2016-034-Lo.pdf" TargetMode="External"/><Relationship Id="rId411" Type="http://schemas.openxmlformats.org/officeDocument/2006/relationships/hyperlink" Target="https://www.theice.com/publicdocs/liffe/corporate_actions/2017/CA-2017-639-Lo.pdf" TargetMode="External"/><Relationship Id="rId432" Type="http://schemas.openxmlformats.org/officeDocument/2006/relationships/hyperlink" Target="https://www.theice.com/publicdocs/liffe/corporate_actions/2018/CA-2018-005-Lo.pdf" TargetMode="External"/><Relationship Id="rId453" Type="http://schemas.openxmlformats.org/officeDocument/2006/relationships/hyperlink" Target="https://www.theice.com/publicdocs/liffe/corporate_actions/2018/CA-2018-393-Lo.pdf" TargetMode="External"/><Relationship Id="rId474" Type="http://schemas.openxmlformats.org/officeDocument/2006/relationships/hyperlink" Target="https://www.theice.com/publicdocs/liffe/corporate_actions/2018/CA-2018-647-Lo.pdf" TargetMode="External"/><Relationship Id="rId106" Type="http://schemas.openxmlformats.org/officeDocument/2006/relationships/hyperlink" Target="http://www.euronext.com/fic/000/064/765/647650.pdf" TargetMode="External"/><Relationship Id="rId127" Type="http://schemas.openxmlformats.org/officeDocument/2006/relationships/hyperlink" Target="http://www.euronext.com/fic/000/065/995/659952.pdf" TargetMode="External"/><Relationship Id="rId313" Type="http://schemas.openxmlformats.org/officeDocument/2006/relationships/hyperlink" Target="https://www.theice.com/publicdocs/liffe/corporate_actions/2016/CA-2016-291-Lo.pdf" TargetMode="External"/><Relationship Id="rId495" Type="http://schemas.openxmlformats.org/officeDocument/2006/relationships/hyperlink" Target="https://www.theice.com/publicdocs/liffe/corporate_actions/2019/CA-2019-266-DA.pdf" TargetMode="External"/><Relationship Id="rId10" Type="http://schemas.openxmlformats.org/officeDocument/2006/relationships/hyperlink" Target="https://globalderivatives.nyx.com/sites/globalderivatives.nyx.com/files/lon3603.pdf" TargetMode="External"/><Relationship Id="rId31" Type="http://schemas.openxmlformats.org/officeDocument/2006/relationships/hyperlink" Target="https://globalderivatives.nyx.com/sites/globalderivatives.nyx.com/files/ca-2012-254-a.pdf" TargetMode="External"/><Relationship Id="rId52" Type="http://schemas.openxmlformats.org/officeDocument/2006/relationships/hyperlink" Target="https://globalderivatives.nyx.com/sites/globalderivatives.nyx.com/files/lon3661.pdf" TargetMode="External"/><Relationship Id="rId73" Type="http://schemas.openxmlformats.org/officeDocument/2006/relationships/hyperlink" Target="http://www.euronext.com/fic/000/061/855/618551.pdf" TargetMode="External"/><Relationship Id="rId94" Type="http://schemas.openxmlformats.org/officeDocument/2006/relationships/hyperlink" Target="http://www.euronext.com/fic/000/063/411/634110.pdf" TargetMode="External"/><Relationship Id="rId148" Type="http://schemas.openxmlformats.org/officeDocument/2006/relationships/hyperlink" Target="http://globalderivatives.nyx.com/sites/globalderivatives.nyx.com/files/673002.pdf" TargetMode="External"/><Relationship Id="rId169" Type="http://schemas.openxmlformats.org/officeDocument/2006/relationships/hyperlink" Target="https://globalderivatives.nyx.com/sites/globalderivatives.nyx.com/files/ca-2012-006-lo.pdf" TargetMode="External"/><Relationship Id="rId334" Type="http://schemas.openxmlformats.org/officeDocument/2006/relationships/hyperlink" Target="https://www.theice.com/publicdocs/liffe/corporate_actions/2016/CA-2016-516-Lo.pdf" TargetMode="External"/><Relationship Id="rId355" Type="http://schemas.openxmlformats.org/officeDocument/2006/relationships/hyperlink" Target="https://www.theice.com/publicdocs/liffe/corporate_actions/2017/CA-2017-182-Lo.pdf" TargetMode="External"/><Relationship Id="rId376" Type="http://schemas.openxmlformats.org/officeDocument/2006/relationships/hyperlink" Target="https://www.theice.com/publicdocs/liffe/corporate_actions/2017/CA-2017-467-Lo.pdf" TargetMode="External"/><Relationship Id="rId397" Type="http://schemas.openxmlformats.org/officeDocument/2006/relationships/hyperlink" Target="https://www.theice.com/publicdocs/liffe/corporate_actions/2017/CA-2017-550-Lo.pdf" TargetMode="External"/><Relationship Id="rId4" Type="http://schemas.openxmlformats.org/officeDocument/2006/relationships/hyperlink" Target="https://globalderivatives.nyx.com/sites/globalderivatives.nyx.com/files/ca-2012-103-lo.pdf" TargetMode="External"/><Relationship Id="rId180" Type="http://schemas.openxmlformats.org/officeDocument/2006/relationships/hyperlink" Target="https://globalderivatives.nyx.com/sites/globalderivatives.nyx.com/files/ca-2012-078-lo.pdf" TargetMode="External"/><Relationship Id="rId215" Type="http://schemas.openxmlformats.org/officeDocument/2006/relationships/hyperlink" Target="https://www.theice.com/publicdocs/liffe/corporate_actions/2015/CA-2015-288-Lo.pdf" TargetMode="External"/><Relationship Id="rId236" Type="http://schemas.openxmlformats.org/officeDocument/2006/relationships/hyperlink" Target="https://www.theice.com/publicdocs/liffe/corporate_actions/2015/CA-2015-383-DA.pdf" TargetMode="External"/><Relationship Id="rId257" Type="http://schemas.openxmlformats.org/officeDocument/2006/relationships/hyperlink" Target="https://www.theice.com/publicdocs/liffe/corporate_actions/2015/CA-2015-470-Lo.pdf" TargetMode="External"/><Relationship Id="rId278" Type="http://schemas.openxmlformats.org/officeDocument/2006/relationships/hyperlink" Target="https://www.theice.com/publicdocs/liffe/corporate_actions/2015/CA-2015-639-Lo.pdf" TargetMode="External"/><Relationship Id="rId401" Type="http://schemas.openxmlformats.org/officeDocument/2006/relationships/hyperlink" Target="https://www.theice.com/publicdocs/liffe/corporate_actions/2017/CA-2017-572-Lo.pdf" TargetMode="External"/><Relationship Id="rId422" Type="http://schemas.openxmlformats.org/officeDocument/2006/relationships/hyperlink" Target="https://www.theice.com/publicdocs/liffe/corporate_actions/2017/CA-2017-639-Lo.pdf" TargetMode="External"/><Relationship Id="rId443" Type="http://schemas.openxmlformats.org/officeDocument/2006/relationships/hyperlink" Target="https://www.theice.com/publicdocs/liffe/corporate_actions/2018/CA-2018-223-Lo.pdf" TargetMode="External"/><Relationship Id="rId464" Type="http://schemas.openxmlformats.org/officeDocument/2006/relationships/hyperlink" Target="https://www.theice.com/publicdocs/liffe/corporate_actions/2018/CA-2018-491-Lo.pdf" TargetMode="External"/><Relationship Id="rId303" Type="http://schemas.openxmlformats.org/officeDocument/2006/relationships/hyperlink" Target="https://www.theice.com/publicdocs/liffe/corporate_actions/2016/CA-2016-216-Lo.pdf" TargetMode="External"/><Relationship Id="rId485" Type="http://schemas.openxmlformats.org/officeDocument/2006/relationships/hyperlink" Target="https://www.theice.com/publicdocs/liffe/corporate_actions/2019/CA-2019-021-DA.pdf" TargetMode="External"/><Relationship Id="rId42" Type="http://schemas.openxmlformats.org/officeDocument/2006/relationships/hyperlink" Target="https://globalderivatives.nyx.com/sites/globalderivatives.nyx.com/files/ca-2012-293-lo.pdf" TargetMode="External"/><Relationship Id="rId84" Type="http://schemas.openxmlformats.org/officeDocument/2006/relationships/hyperlink" Target="http://www.euronext.com/fic/000/062/265/622650.pdf" TargetMode="External"/><Relationship Id="rId138" Type="http://schemas.openxmlformats.org/officeDocument/2006/relationships/hyperlink" Target="https://globalderivatives.nyx.com/sites/globalderivatives.nyx.com/files/lon3760.pdf" TargetMode="External"/><Relationship Id="rId345" Type="http://schemas.openxmlformats.org/officeDocument/2006/relationships/hyperlink" Target="https://www.theice.com/publicdocs/liffe/corporate_actions/2016/CA-2016-713-DA.pdf" TargetMode="External"/><Relationship Id="rId387" Type="http://schemas.openxmlformats.org/officeDocument/2006/relationships/hyperlink" Target="https://www.theice.com/publicdocs/liffe/corporate_actions/2017/CA-2017-360-Lo.pdf" TargetMode="External"/><Relationship Id="rId191" Type="http://schemas.openxmlformats.org/officeDocument/2006/relationships/hyperlink" Target="https://globalderivatives.nyx.com/sites/globalderivatives.nyx.com/files/ca-2013-196-lo.pdf" TargetMode="External"/><Relationship Id="rId205" Type="http://schemas.openxmlformats.org/officeDocument/2006/relationships/hyperlink" Target="https://www.theice.com/publicdocs/liffe/corporate_actions/2015/CA-2015-245-Lo.pdf" TargetMode="External"/><Relationship Id="rId247" Type="http://schemas.openxmlformats.org/officeDocument/2006/relationships/hyperlink" Target="https://www.theice.com/publicdocs/liffe/corporate_actions/2015/CA-2015-424-Lo.pdf" TargetMode="External"/><Relationship Id="rId412" Type="http://schemas.openxmlformats.org/officeDocument/2006/relationships/hyperlink" Target="https://www.theice.com/publicdocs/liffe/corporate_actions/2017/CA-2017-652-Lo.pdf" TargetMode="External"/><Relationship Id="rId107" Type="http://schemas.openxmlformats.org/officeDocument/2006/relationships/hyperlink" Target="http://www.euronext.com/fic/000/064/750/647500.pdf" TargetMode="External"/><Relationship Id="rId289" Type="http://schemas.openxmlformats.org/officeDocument/2006/relationships/hyperlink" Target="https://www.theice.com/publicdocs/liffe/corporate_actions/2016/CA-2016-054-Lo.pdf" TargetMode="External"/><Relationship Id="rId454" Type="http://schemas.openxmlformats.org/officeDocument/2006/relationships/hyperlink" Target="https://www.theice.com/publicdocs/liffe/corporate_actions/2018/CA-2018-327-DA.pdf" TargetMode="External"/><Relationship Id="rId496" Type="http://schemas.openxmlformats.org/officeDocument/2006/relationships/hyperlink" Target="https://www.theice.com/publicdocs/liffe/corporate_actions/2019/CA-2019-292-DA.pdf" TargetMode="External"/><Relationship Id="rId11" Type="http://schemas.openxmlformats.org/officeDocument/2006/relationships/hyperlink" Target="https://globalderivatives.nyx.com/sites/globalderivatives.nyx.com/files/lon3602.pdf" TargetMode="External"/><Relationship Id="rId53" Type="http://schemas.openxmlformats.org/officeDocument/2006/relationships/hyperlink" Target="https://globalderivatives.nyx.com/sites/globalderivatives.nyx.com/files/ca-2012-347-lo.pdf" TargetMode="External"/><Relationship Id="rId149" Type="http://schemas.openxmlformats.org/officeDocument/2006/relationships/hyperlink" Target="http://globalderivatives.nyx.com/sites/globalderivatives.nyx.com/files/lon3518.pdf" TargetMode="External"/><Relationship Id="rId314" Type="http://schemas.openxmlformats.org/officeDocument/2006/relationships/hyperlink" Target="https://www.theice.com/publicdocs/liffe/corporate_actions/2016/CA-2016-319-Lo.pdf" TargetMode="External"/><Relationship Id="rId356" Type="http://schemas.openxmlformats.org/officeDocument/2006/relationships/hyperlink" Target="https://www.theice.com/publicdocs/liffe/corporate_actions/2017/CA-2017-210-DA.pdf" TargetMode="External"/><Relationship Id="rId398" Type="http://schemas.openxmlformats.org/officeDocument/2006/relationships/hyperlink" Target="https://www.theice.com/publicdocs/liffe/corporate_actions/2017/CA-2017-552-Lo.pdf" TargetMode="External"/><Relationship Id="rId95" Type="http://schemas.openxmlformats.org/officeDocument/2006/relationships/hyperlink" Target="http://www.euronext.com/fic/000/063/410/634103.pdf" TargetMode="External"/><Relationship Id="rId160" Type="http://schemas.openxmlformats.org/officeDocument/2006/relationships/hyperlink" Target="http://globalderivatives.nyx.com/sites/globalderivatives.nyx.com/files/lon3546.pdf" TargetMode="External"/><Relationship Id="rId216" Type="http://schemas.openxmlformats.org/officeDocument/2006/relationships/hyperlink" Target="https://www.theice.com/publicdocs/circulars/15095.pdf" TargetMode="External"/><Relationship Id="rId423" Type="http://schemas.openxmlformats.org/officeDocument/2006/relationships/hyperlink" Target="https://www.theice.com/publicdocs/liffe/corporate_actions/2015/CA-2015-265-Lo.pdf" TargetMode="External"/><Relationship Id="rId258" Type="http://schemas.openxmlformats.org/officeDocument/2006/relationships/hyperlink" Target="https://www.theice.com/publicdocs/liffe/corporate_actions/2015/CA-2015-482-Lo.pdf" TargetMode="External"/><Relationship Id="rId465" Type="http://schemas.openxmlformats.org/officeDocument/2006/relationships/hyperlink" Target="https://www.theice.com/publicdocs/liffe/corporate_actions/2018/CA-2018-493-Lo.pdf" TargetMode="External"/><Relationship Id="rId22" Type="http://schemas.openxmlformats.org/officeDocument/2006/relationships/hyperlink" Target="https://globalderivatives.nyx.com/sites/globalderivatives.nyx.com/files/ca-2012-227-a.pdf" TargetMode="External"/><Relationship Id="rId64" Type="http://schemas.openxmlformats.org/officeDocument/2006/relationships/hyperlink" Target="http://www.euronext.com/fic/000/060/800/608005.pdf" TargetMode="External"/><Relationship Id="rId118" Type="http://schemas.openxmlformats.org/officeDocument/2006/relationships/hyperlink" Target="http://www.euronext.com/fic/000/065/475/654750.pdf" TargetMode="External"/><Relationship Id="rId325" Type="http://schemas.openxmlformats.org/officeDocument/2006/relationships/hyperlink" Target="https://www.theice.com/publicdocs/liffe/corporate_actions/2016/CA-2016-438-Lo.pdf" TargetMode="External"/><Relationship Id="rId367" Type="http://schemas.openxmlformats.org/officeDocument/2006/relationships/hyperlink" Target="https://www.theice.com/publicdocs/liffe/corporate_actions/2017/CA-2017-429-DA.pdf" TargetMode="External"/><Relationship Id="rId171" Type="http://schemas.openxmlformats.org/officeDocument/2006/relationships/hyperlink" Target="https://globalderivatives.nyx.com/sites/globalderivatives.nyx.com/files/ca-2012-031-lo.pdf" TargetMode="External"/><Relationship Id="rId227" Type="http://schemas.openxmlformats.org/officeDocument/2006/relationships/hyperlink" Target="https://www.theice.com/publicdocs/liffe/corporate_actions/2015/CA-2015-356-Lo.pdf" TargetMode="External"/><Relationship Id="rId269" Type="http://schemas.openxmlformats.org/officeDocument/2006/relationships/hyperlink" Target="https://www.theice.com/publicdocs/liffe/corporate_actions/2015/CA-2015-556-Lo.pdf" TargetMode="External"/><Relationship Id="rId434" Type="http://schemas.openxmlformats.org/officeDocument/2006/relationships/hyperlink" Target="https://www.theice.com/publicdocs/liffe/corporate_actions/2018/CA-2018-023-Lo.pdf" TargetMode="External"/><Relationship Id="rId476" Type="http://schemas.openxmlformats.org/officeDocument/2006/relationships/hyperlink" Target="https://www.theice.com/publicdocs/liffe/corporate_actions/2018/CA-2018-655-Lo.pdf" TargetMode="External"/><Relationship Id="rId33" Type="http://schemas.openxmlformats.org/officeDocument/2006/relationships/hyperlink" Target="https://globalderivatives.nyx.com/sites/globalderivatives.nyx.com/files/lon3632.pdf" TargetMode="External"/><Relationship Id="rId129" Type="http://schemas.openxmlformats.org/officeDocument/2006/relationships/hyperlink" Target="http://www.euronext.com/fic/000/065/890/658901.pdf" TargetMode="External"/><Relationship Id="rId280" Type="http://schemas.openxmlformats.org/officeDocument/2006/relationships/hyperlink" Target="https://www.theice.com/publicdocs/liffe/corporate_actions/2015/CA-2014-654-Lo.pdf" TargetMode="External"/><Relationship Id="rId336" Type="http://schemas.openxmlformats.org/officeDocument/2006/relationships/hyperlink" Target="https://www.theice.com/publicdocs/liffe/corporate_actions/2016/CA-2016-569-Lo.pdf" TargetMode="External"/><Relationship Id="rId501" Type="http://schemas.openxmlformats.org/officeDocument/2006/relationships/drawing" Target="../drawings/drawing1.xml"/><Relationship Id="rId75" Type="http://schemas.openxmlformats.org/officeDocument/2006/relationships/hyperlink" Target="http://www.euronext.com/fic/000/061/990/619909.pdf" TargetMode="External"/><Relationship Id="rId140" Type="http://schemas.openxmlformats.org/officeDocument/2006/relationships/hyperlink" Target="http://globalderivatives.nyx.com/sites/globalderivatives.nyx.com/files/lon3500.pdf" TargetMode="External"/><Relationship Id="rId182" Type="http://schemas.openxmlformats.org/officeDocument/2006/relationships/hyperlink" Target="https://globalderivatives.nyx.com/sites/globalderivatives.nyx.com/files/ca-2012-077-lo.pdf" TargetMode="External"/><Relationship Id="rId378" Type="http://schemas.openxmlformats.org/officeDocument/2006/relationships/hyperlink" Target="https://www.theice.com/publicdocs/liffe/corporate_actions/2017/CA-2017-475-Lo.pdf" TargetMode="External"/><Relationship Id="rId403" Type="http://schemas.openxmlformats.org/officeDocument/2006/relationships/hyperlink" Target="https://www.theice.com/publicdocs/liffe/corporate_actions/2017/CA-2017-582-Lo.pdf" TargetMode="External"/><Relationship Id="rId6" Type="http://schemas.openxmlformats.org/officeDocument/2006/relationships/hyperlink" Target="https://globalderivatives.nyx.com/sites/globalderivatives.nyx.com/files/ca-2012-111-lo.pdf" TargetMode="External"/><Relationship Id="rId238" Type="http://schemas.openxmlformats.org/officeDocument/2006/relationships/hyperlink" Target="https://www.theice.com/publicdocs/liffe/corporate_actions/2015/CA-2015-388-Lo.pdf" TargetMode="External"/><Relationship Id="rId445" Type="http://schemas.openxmlformats.org/officeDocument/2006/relationships/hyperlink" Target="https://www.theice.com/publicdocs/liffe/corporate_actions/2018/CA-2018-328-DA.pdf" TargetMode="External"/><Relationship Id="rId487" Type="http://schemas.openxmlformats.org/officeDocument/2006/relationships/hyperlink" Target="https://www.theice.com/publicdocs/liffe/corporate_actions/2019/CA-2019-159-DA.pdf" TargetMode="External"/><Relationship Id="rId291" Type="http://schemas.openxmlformats.org/officeDocument/2006/relationships/hyperlink" Target="https://www.theice.com/publicdocs/liffe/corporate_actions/2016/CA-2016-059-Lo.pdf" TargetMode="External"/><Relationship Id="rId305" Type="http://schemas.openxmlformats.org/officeDocument/2006/relationships/hyperlink" Target="https://www.theice.com/publicdocs/liffe/corporate_actions/2016/CA-2016-234-Lo.pdf" TargetMode="External"/><Relationship Id="rId347" Type="http://schemas.openxmlformats.org/officeDocument/2006/relationships/hyperlink" Target="https://www.theice.com/publicdocs/liffe/corporate_actions/2016/CA-2016-709-Lo.pdf" TargetMode="External"/><Relationship Id="rId44" Type="http://schemas.openxmlformats.org/officeDocument/2006/relationships/hyperlink" Target="https://globalderivatives.nyx.com/sites/globalderivatives.nyx.com/files/lon3651_0.pdf" TargetMode="External"/><Relationship Id="rId86" Type="http://schemas.openxmlformats.org/officeDocument/2006/relationships/hyperlink" Target="http://www.euronext.com/fic/000/062/270/622701.pdf" TargetMode="External"/><Relationship Id="rId151" Type="http://schemas.openxmlformats.org/officeDocument/2006/relationships/hyperlink" Target="https://globalderivatives.nyx.com/sites/globalderivatives.nyx.com/files/lon3780.pdf" TargetMode="External"/><Relationship Id="rId389" Type="http://schemas.openxmlformats.org/officeDocument/2006/relationships/hyperlink" Target="https://www.theice.com/publicdocs/liffe/corporate_actions/2017/CA-2017-525-Lo.pdf" TargetMode="External"/><Relationship Id="rId193" Type="http://schemas.openxmlformats.org/officeDocument/2006/relationships/hyperlink" Target="https://globalderivatives.nyx.com/sites/globalderivatives.nyx.com/files/ca-2013-312-lo.pdf" TargetMode="External"/><Relationship Id="rId207" Type="http://schemas.openxmlformats.org/officeDocument/2006/relationships/hyperlink" Target="https://www.theice.com/publicdocs/liffe/corporate_actions/2015/CA-2015-202-Lo.pdf" TargetMode="External"/><Relationship Id="rId249" Type="http://schemas.openxmlformats.org/officeDocument/2006/relationships/hyperlink" Target="https://www.theice.com/publicdocs/liffe/corporate_actions/2015/CA-2015-430-Lo.pdf" TargetMode="External"/><Relationship Id="rId414" Type="http://schemas.openxmlformats.org/officeDocument/2006/relationships/hyperlink" Target="https://www.theice.com/publicdocs/liffe/corporate_actions/2017/CA-2017-653-Lo.pdf" TargetMode="External"/><Relationship Id="rId456" Type="http://schemas.openxmlformats.org/officeDocument/2006/relationships/hyperlink" Target="https://www.theice.com/publicdocs/liffe/corporate_actions/2018/CA-2018-409-Lo.pdf" TargetMode="External"/><Relationship Id="rId498" Type="http://schemas.openxmlformats.org/officeDocument/2006/relationships/hyperlink" Target="https://www.theice.com/publicdocs/liffe/corporate_actions/2019/CA-2019-301-DA.pdf" TargetMode="External"/><Relationship Id="rId13" Type="http://schemas.openxmlformats.org/officeDocument/2006/relationships/hyperlink" Target="https://globalderivatives.nyx.com/sites/globalderivatives.nyx.com/files/ca-2012-148-lo.pdf" TargetMode="External"/><Relationship Id="rId109" Type="http://schemas.openxmlformats.org/officeDocument/2006/relationships/hyperlink" Target="http://www.euronext.com/fic/000/064/920/649206.pdf" TargetMode="External"/><Relationship Id="rId260" Type="http://schemas.openxmlformats.org/officeDocument/2006/relationships/hyperlink" Target="https://www.theice.com/publicdocs/liffe/corporate_actions/2015/CA-2015-502-LO_Pirelli%20Final.pdf" TargetMode="External"/><Relationship Id="rId316" Type="http://schemas.openxmlformats.org/officeDocument/2006/relationships/hyperlink" Target="https://www.theice.com/publicdocs/liffe/corporate_actions/2016/CA-2016-325-Lo.pdf" TargetMode="External"/><Relationship Id="rId55" Type="http://schemas.openxmlformats.org/officeDocument/2006/relationships/hyperlink" Target="https://globalderivatives.nyx.com/sites/globalderivatives.nyx.com/files/ca-2012-350-lo.pdf" TargetMode="External"/><Relationship Id="rId97" Type="http://schemas.openxmlformats.org/officeDocument/2006/relationships/hyperlink" Target="http://www.euronext.com/fic/000/063/485/634857.pdf" TargetMode="External"/><Relationship Id="rId120" Type="http://schemas.openxmlformats.org/officeDocument/2006/relationships/hyperlink" Target="http://www.euronext.com/fic/000/065/580/655805.pdf" TargetMode="External"/><Relationship Id="rId358" Type="http://schemas.openxmlformats.org/officeDocument/2006/relationships/hyperlink" Target="https://www.theice.com/publicdocs/liffe/corporate_actions/2017/CA-2017-243-Lo.pdf" TargetMode="External"/><Relationship Id="rId162" Type="http://schemas.openxmlformats.org/officeDocument/2006/relationships/hyperlink" Target="https://globalderivatives.nyx.com/sites/globalderivatives.nyx.com/files/ca-2011-417-b.pdf" TargetMode="External"/><Relationship Id="rId218" Type="http://schemas.openxmlformats.org/officeDocument/2006/relationships/hyperlink" Target="https://www.theice.com/publicdocs/circulars/15093.pdf" TargetMode="External"/><Relationship Id="rId425" Type="http://schemas.openxmlformats.org/officeDocument/2006/relationships/hyperlink" Target="https://www.theice.com/publicdocs/liffe/corporate_actions/2016/CA-2016-781-Lo.pdf" TargetMode="External"/><Relationship Id="rId467" Type="http://schemas.openxmlformats.org/officeDocument/2006/relationships/hyperlink" Target="https://www.theice.com/publicdocs/liffe/corporate_actions/2018/CA-2018-553-Lo.pdf" TargetMode="External"/><Relationship Id="rId271" Type="http://schemas.openxmlformats.org/officeDocument/2006/relationships/hyperlink" Target="https://www.theice.com/publicdocs/liffe/corporate_actions/2015/CA-2015-569-Lo.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theice.com/publicdocs/futures/Appendix_D_Equity_Contracts.xlsx" TargetMode="External"/><Relationship Id="rId1" Type="http://schemas.openxmlformats.org/officeDocument/2006/relationships/hyperlink" Target="https://www.theice.com/fees"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bbg://securities/0VL=A%20Equity" TargetMode="External"/><Relationship Id="rId299" Type="http://schemas.openxmlformats.org/officeDocument/2006/relationships/hyperlink" Target="bbg://securities/0O4=A%20Equity" TargetMode="External"/><Relationship Id="rId671" Type="http://schemas.openxmlformats.org/officeDocument/2006/relationships/hyperlink" Target="bbg://securities/0GD=A%20Equity" TargetMode="External"/><Relationship Id="rId21" Type="http://schemas.openxmlformats.org/officeDocument/2006/relationships/hyperlink" Target="bbg://securities/0IJ=A%20Equity" TargetMode="External"/><Relationship Id="rId63" Type="http://schemas.openxmlformats.org/officeDocument/2006/relationships/hyperlink" Target="bbg://securities/0VD=A%20Equity" TargetMode="External"/><Relationship Id="rId159" Type="http://schemas.openxmlformats.org/officeDocument/2006/relationships/hyperlink" Target="bbg://securities/0OI=A%20Equity" TargetMode="External"/><Relationship Id="rId324" Type="http://schemas.openxmlformats.org/officeDocument/2006/relationships/hyperlink" Target="bbg://securities/0VQ=A%20Equity" TargetMode="External"/><Relationship Id="rId366" Type="http://schemas.openxmlformats.org/officeDocument/2006/relationships/hyperlink" Target="bbg://securities/0RM=A%20Equity" TargetMode="External"/><Relationship Id="rId531" Type="http://schemas.openxmlformats.org/officeDocument/2006/relationships/hyperlink" Target="bbg://securities/0V5=A%20Equity" TargetMode="External"/><Relationship Id="rId573" Type="http://schemas.openxmlformats.org/officeDocument/2006/relationships/hyperlink" Target="bbg://securities/0WG=A%20Equity" TargetMode="External"/><Relationship Id="rId629" Type="http://schemas.openxmlformats.org/officeDocument/2006/relationships/hyperlink" Target="bbg://securities/0MU=A%20Equity" TargetMode="External"/><Relationship Id="rId170" Type="http://schemas.openxmlformats.org/officeDocument/2006/relationships/hyperlink" Target="bbg://securities/0ZH=A%20Equity" TargetMode="External"/><Relationship Id="rId226" Type="http://schemas.openxmlformats.org/officeDocument/2006/relationships/hyperlink" Target="bbg://securities/0N8=A%20Equity" TargetMode="External"/><Relationship Id="rId433" Type="http://schemas.openxmlformats.org/officeDocument/2006/relationships/hyperlink" Target="bbg://securities/0SJ=A%20Equity" TargetMode="External"/><Relationship Id="rId268" Type="http://schemas.openxmlformats.org/officeDocument/2006/relationships/hyperlink" Target="bbg://securities/0H5=A%20Equity" TargetMode="External"/><Relationship Id="rId475" Type="http://schemas.openxmlformats.org/officeDocument/2006/relationships/hyperlink" Target="bbg://securities/0JZ=A%20Equity" TargetMode="External"/><Relationship Id="rId640" Type="http://schemas.openxmlformats.org/officeDocument/2006/relationships/hyperlink" Target="bbg://securities/0XP=A%20Equity" TargetMode="External"/><Relationship Id="rId682" Type="http://schemas.openxmlformats.org/officeDocument/2006/relationships/hyperlink" Target="bbg://securities/0X2=A%20Equity" TargetMode="External"/><Relationship Id="rId32" Type="http://schemas.openxmlformats.org/officeDocument/2006/relationships/hyperlink" Target="bbg://securities/0AU=A%20Equity" TargetMode="External"/><Relationship Id="rId74" Type="http://schemas.openxmlformats.org/officeDocument/2006/relationships/hyperlink" Target="bbg://securities/0S0=A%20Equity" TargetMode="External"/><Relationship Id="rId128" Type="http://schemas.openxmlformats.org/officeDocument/2006/relationships/hyperlink" Target="bbg://securities/0CI=A%20Equity" TargetMode="External"/><Relationship Id="rId335" Type="http://schemas.openxmlformats.org/officeDocument/2006/relationships/hyperlink" Target="bbg://securities/0DP=A%20Equity" TargetMode="External"/><Relationship Id="rId377" Type="http://schemas.openxmlformats.org/officeDocument/2006/relationships/hyperlink" Target="bbg://securities/0IW=A%20Equity" TargetMode="External"/><Relationship Id="rId500" Type="http://schemas.openxmlformats.org/officeDocument/2006/relationships/hyperlink" Target="bbg://securities/0I1=A%20Equity" TargetMode="External"/><Relationship Id="rId542" Type="http://schemas.openxmlformats.org/officeDocument/2006/relationships/hyperlink" Target="bbg://securities/0RH=A%20Equity" TargetMode="External"/><Relationship Id="rId584" Type="http://schemas.openxmlformats.org/officeDocument/2006/relationships/hyperlink" Target="bbg://securities/0FI=A%20Equity" TargetMode="External"/><Relationship Id="rId5" Type="http://schemas.openxmlformats.org/officeDocument/2006/relationships/hyperlink" Target="bbg://securities/0XH=A%20Equity" TargetMode="External"/><Relationship Id="rId181" Type="http://schemas.openxmlformats.org/officeDocument/2006/relationships/hyperlink" Target="bbg://securities/0FJ=A%20Equity" TargetMode="External"/><Relationship Id="rId237" Type="http://schemas.openxmlformats.org/officeDocument/2006/relationships/hyperlink" Target="bbg://securities/0DS=A%20Equity" TargetMode="External"/><Relationship Id="rId402" Type="http://schemas.openxmlformats.org/officeDocument/2006/relationships/hyperlink" Target="bbg://securities/0T4=A%20Equity" TargetMode="External"/><Relationship Id="rId279" Type="http://schemas.openxmlformats.org/officeDocument/2006/relationships/hyperlink" Target="bbg://securities/0GP=A%20Equity" TargetMode="External"/><Relationship Id="rId444" Type="http://schemas.openxmlformats.org/officeDocument/2006/relationships/hyperlink" Target="bbg://securities/0HM=A%20Equity" TargetMode="External"/><Relationship Id="rId486" Type="http://schemas.openxmlformats.org/officeDocument/2006/relationships/hyperlink" Target="bbg://securities/3A8=A%20Equity" TargetMode="External"/><Relationship Id="rId651" Type="http://schemas.openxmlformats.org/officeDocument/2006/relationships/hyperlink" Target="bbg://securities/0ZC=A%20Equity" TargetMode="External"/><Relationship Id="rId693" Type="http://schemas.openxmlformats.org/officeDocument/2006/relationships/hyperlink" Target="bbg://securities/0LY=A%20Equity" TargetMode="External"/><Relationship Id="rId707" Type="http://schemas.openxmlformats.org/officeDocument/2006/relationships/hyperlink" Target="bbg://securities/3B0=A%20Equity" TargetMode="External"/><Relationship Id="rId43" Type="http://schemas.openxmlformats.org/officeDocument/2006/relationships/hyperlink" Target="bbg://securities/0EM=A%20Equity" TargetMode="External"/><Relationship Id="rId139" Type="http://schemas.openxmlformats.org/officeDocument/2006/relationships/hyperlink" Target="bbg://securities/0UB=A%20Equity" TargetMode="External"/><Relationship Id="rId290" Type="http://schemas.openxmlformats.org/officeDocument/2006/relationships/hyperlink" Target="bbg://securities/0AD=A%20Equity" TargetMode="External"/><Relationship Id="rId304" Type="http://schemas.openxmlformats.org/officeDocument/2006/relationships/hyperlink" Target="bbg://securities/0KT=A%20Equity" TargetMode="External"/><Relationship Id="rId346" Type="http://schemas.openxmlformats.org/officeDocument/2006/relationships/hyperlink" Target="bbg://securities/0DX=A%20Equity" TargetMode="External"/><Relationship Id="rId388" Type="http://schemas.openxmlformats.org/officeDocument/2006/relationships/hyperlink" Target="bbg://securities/3BN=A%20Equity" TargetMode="External"/><Relationship Id="rId511" Type="http://schemas.openxmlformats.org/officeDocument/2006/relationships/hyperlink" Target="bbg://securities/0DI=A%20Equity" TargetMode="External"/><Relationship Id="rId553" Type="http://schemas.openxmlformats.org/officeDocument/2006/relationships/hyperlink" Target="bbg://securities/0JJ=A%20Equity" TargetMode="External"/><Relationship Id="rId609" Type="http://schemas.openxmlformats.org/officeDocument/2006/relationships/hyperlink" Target="bbg://securities/0O7=A%20Equity" TargetMode="External"/><Relationship Id="rId85" Type="http://schemas.openxmlformats.org/officeDocument/2006/relationships/hyperlink" Target="bbg://securities/3CG=A%20Equity" TargetMode="External"/><Relationship Id="rId150" Type="http://schemas.openxmlformats.org/officeDocument/2006/relationships/hyperlink" Target="bbg://securities/0VN=A%20Equity" TargetMode="External"/><Relationship Id="rId192" Type="http://schemas.openxmlformats.org/officeDocument/2006/relationships/hyperlink" Target="bbg://securities/0Y2=A%20Equity" TargetMode="External"/><Relationship Id="rId206" Type="http://schemas.openxmlformats.org/officeDocument/2006/relationships/hyperlink" Target="bbg://securities/3AB=A%20Equity" TargetMode="External"/><Relationship Id="rId413" Type="http://schemas.openxmlformats.org/officeDocument/2006/relationships/hyperlink" Target="bbg://securities/0D6=A%20Equity" TargetMode="External"/><Relationship Id="rId595" Type="http://schemas.openxmlformats.org/officeDocument/2006/relationships/hyperlink" Target="bbg://securities/0JQ=A%20Equity" TargetMode="External"/><Relationship Id="rId248" Type="http://schemas.openxmlformats.org/officeDocument/2006/relationships/hyperlink" Target="bbg://securities/0Q9=A%20Equity" TargetMode="External"/><Relationship Id="rId455" Type="http://schemas.openxmlformats.org/officeDocument/2006/relationships/hyperlink" Target="bbg://securities/3CH=A%20Equity" TargetMode="External"/><Relationship Id="rId497" Type="http://schemas.openxmlformats.org/officeDocument/2006/relationships/hyperlink" Target="bbg://securities/3AY=A%20Equity" TargetMode="External"/><Relationship Id="rId620" Type="http://schemas.openxmlformats.org/officeDocument/2006/relationships/hyperlink" Target="bbg://securities/0FS=A%20Equity" TargetMode="External"/><Relationship Id="rId662" Type="http://schemas.openxmlformats.org/officeDocument/2006/relationships/hyperlink" Target="bbg://securities/0O8=A%20Equity" TargetMode="External"/><Relationship Id="rId718" Type="http://schemas.openxmlformats.org/officeDocument/2006/relationships/printerSettings" Target="../printerSettings/printerSettings3.bin"/><Relationship Id="rId12" Type="http://schemas.openxmlformats.org/officeDocument/2006/relationships/hyperlink" Target="bbg://securities/0UY=A%20Equity" TargetMode="External"/><Relationship Id="rId108" Type="http://schemas.openxmlformats.org/officeDocument/2006/relationships/hyperlink" Target="bbg://securities/0Y6=A%20Equity" TargetMode="External"/><Relationship Id="rId315" Type="http://schemas.openxmlformats.org/officeDocument/2006/relationships/hyperlink" Target="bbg://securities/0LV=A%20Equity" TargetMode="External"/><Relationship Id="rId357" Type="http://schemas.openxmlformats.org/officeDocument/2006/relationships/hyperlink" Target="bbg://securities/3CQ=A%20Equity" TargetMode="External"/><Relationship Id="rId522" Type="http://schemas.openxmlformats.org/officeDocument/2006/relationships/hyperlink" Target="bbg://securities/0ZB=A%20Equity" TargetMode="External"/><Relationship Id="rId54" Type="http://schemas.openxmlformats.org/officeDocument/2006/relationships/hyperlink" Target="bbg://securities/0H0=A%20Equity" TargetMode="External"/><Relationship Id="rId96" Type="http://schemas.openxmlformats.org/officeDocument/2006/relationships/hyperlink" Target="bbg://securities/0YA=A%20Equity" TargetMode="External"/><Relationship Id="rId161" Type="http://schemas.openxmlformats.org/officeDocument/2006/relationships/hyperlink" Target="bbg://securities/0NQ=A%20Equity" TargetMode="External"/><Relationship Id="rId217" Type="http://schemas.openxmlformats.org/officeDocument/2006/relationships/hyperlink" Target="bbg://securities/0PM=A%20Equity" TargetMode="External"/><Relationship Id="rId399" Type="http://schemas.openxmlformats.org/officeDocument/2006/relationships/hyperlink" Target="bbg://securities/0VR=A%20Equity" TargetMode="External"/><Relationship Id="rId564" Type="http://schemas.openxmlformats.org/officeDocument/2006/relationships/hyperlink" Target="bbg://securities/0F5=A%20Equity" TargetMode="External"/><Relationship Id="rId259" Type="http://schemas.openxmlformats.org/officeDocument/2006/relationships/hyperlink" Target="bbg://securities/0AT=A%20Equity" TargetMode="External"/><Relationship Id="rId424" Type="http://schemas.openxmlformats.org/officeDocument/2006/relationships/hyperlink" Target="bbg://securities/0J2=A%20Equity" TargetMode="External"/><Relationship Id="rId466" Type="http://schemas.openxmlformats.org/officeDocument/2006/relationships/hyperlink" Target="bbg://securities/3AG=A%20Equity" TargetMode="External"/><Relationship Id="rId631" Type="http://schemas.openxmlformats.org/officeDocument/2006/relationships/hyperlink" Target="bbg://securities/0PK=A%20Equity" TargetMode="External"/><Relationship Id="rId673" Type="http://schemas.openxmlformats.org/officeDocument/2006/relationships/hyperlink" Target="bbg://securities/0A0=A%20Equity" TargetMode="External"/><Relationship Id="rId23" Type="http://schemas.openxmlformats.org/officeDocument/2006/relationships/hyperlink" Target="bbg://securities/0XK=A%20Equity" TargetMode="External"/><Relationship Id="rId119" Type="http://schemas.openxmlformats.org/officeDocument/2006/relationships/hyperlink" Target="bbg://securities/0XO=A%20Equity" TargetMode="External"/><Relationship Id="rId270" Type="http://schemas.openxmlformats.org/officeDocument/2006/relationships/hyperlink" Target="bbg://securities/0R0=A%20Equity" TargetMode="External"/><Relationship Id="rId326" Type="http://schemas.openxmlformats.org/officeDocument/2006/relationships/hyperlink" Target="bbg://securities/0DA=A%20Equity" TargetMode="External"/><Relationship Id="rId533" Type="http://schemas.openxmlformats.org/officeDocument/2006/relationships/hyperlink" Target="bbg://securities/0J5=A%20Equity" TargetMode="External"/><Relationship Id="rId65" Type="http://schemas.openxmlformats.org/officeDocument/2006/relationships/hyperlink" Target="bbg://securities/0QE=A%20Equity" TargetMode="External"/><Relationship Id="rId130" Type="http://schemas.openxmlformats.org/officeDocument/2006/relationships/hyperlink" Target="bbg://securities/0HT=A%20Equity" TargetMode="External"/><Relationship Id="rId368" Type="http://schemas.openxmlformats.org/officeDocument/2006/relationships/hyperlink" Target="bbg://securities/0Z0=A%20Equity" TargetMode="External"/><Relationship Id="rId575" Type="http://schemas.openxmlformats.org/officeDocument/2006/relationships/hyperlink" Target="bbg://securities/0ZF=A%20Equity" TargetMode="External"/><Relationship Id="rId172" Type="http://schemas.openxmlformats.org/officeDocument/2006/relationships/hyperlink" Target="bbg://securities/0B8=A%20Equity" TargetMode="External"/><Relationship Id="rId228" Type="http://schemas.openxmlformats.org/officeDocument/2006/relationships/hyperlink" Target="bbg://securities/0RL=A%20Equity" TargetMode="External"/><Relationship Id="rId435" Type="http://schemas.openxmlformats.org/officeDocument/2006/relationships/hyperlink" Target="bbg://securities/0U1=A%20Equity" TargetMode="External"/><Relationship Id="rId477" Type="http://schemas.openxmlformats.org/officeDocument/2006/relationships/hyperlink" Target="bbg://securities/0J3=A%20Equity" TargetMode="External"/><Relationship Id="rId600" Type="http://schemas.openxmlformats.org/officeDocument/2006/relationships/hyperlink" Target="bbg://securities/0OL=A%20Equity" TargetMode="External"/><Relationship Id="rId642" Type="http://schemas.openxmlformats.org/officeDocument/2006/relationships/hyperlink" Target="bbg://securities/0XE=A%20Equity" TargetMode="External"/><Relationship Id="rId684" Type="http://schemas.openxmlformats.org/officeDocument/2006/relationships/hyperlink" Target="bbg://securities/3RT=A%20Equity" TargetMode="External"/><Relationship Id="rId281" Type="http://schemas.openxmlformats.org/officeDocument/2006/relationships/hyperlink" Target="bbg://securities/0GO=A%20Equity" TargetMode="External"/><Relationship Id="rId337" Type="http://schemas.openxmlformats.org/officeDocument/2006/relationships/hyperlink" Target="bbg://securities/0VB=A%20Equity" TargetMode="External"/><Relationship Id="rId502" Type="http://schemas.openxmlformats.org/officeDocument/2006/relationships/hyperlink" Target="bbg://securities/0P1=A%20Equity" TargetMode="External"/><Relationship Id="rId34" Type="http://schemas.openxmlformats.org/officeDocument/2006/relationships/hyperlink" Target="bbg://securities/0AM=A%20Equity" TargetMode="External"/><Relationship Id="rId76" Type="http://schemas.openxmlformats.org/officeDocument/2006/relationships/hyperlink" Target="bbg://securities/0C2=A%20Equity" TargetMode="External"/><Relationship Id="rId141" Type="http://schemas.openxmlformats.org/officeDocument/2006/relationships/hyperlink" Target="bbg://securities/0Z3=A%20Equity" TargetMode="External"/><Relationship Id="rId379" Type="http://schemas.openxmlformats.org/officeDocument/2006/relationships/hyperlink" Target="bbg://securities/3CT=A%20Equity" TargetMode="External"/><Relationship Id="rId544" Type="http://schemas.openxmlformats.org/officeDocument/2006/relationships/hyperlink" Target="bbg://securities/0JF=A%20Equity" TargetMode="External"/><Relationship Id="rId586" Type="http://schemas.openxmlformats.org/officeDocument/2006/relationships/hyperlink" Target="bbg://securities/3BP=A%20Equity" TargetMode="External"/><Relationship Id="rId7" Type="http://schemas.openxmlformats.org/officeDocument/2006/relationships/hyperlink" Target="bbg://securities/3DG=A%20Equity" TargetMode="External"/><Relationship Id="rId183" Type="http://schemas.openxmlformats.org/officeDocument/2006/relationships/hyperlink" Target="bbg://securities/0TL=A%20Equity" TargetMode="External"/><Relationship Id="rId239" Type="http://schemas.openxmlformats.org/officeDocument/2006/relationships/hyperlink" Target="bbg://securities/0HD=A%20Equity" TargetMode="External"/><Relationship Id="rId390" Type="http://schemas.openxmlformats.org/officeDocument/2006/relationships/hyperlink" Target="bbg://securities/3A3=A%20Equity" TargetMode="External"/><Relationship Id="rId404" Type="http://schemas.openxmlformats.org/officeDocument/2006/relationships/hyperlink" Target="bbg://securities/0GL=A%20Equity" TargetMode="External"/><Relationship Id="rId446" Type="http://schemas.openxmlformats.org/officeDocument/2006/relationships/hyperlink" Target="bbg://securities/0JL=A%20Equity" TargetMode="External"/><Relationship Id="rId611" Type="http://schemas.openxmlformats.org/officeDocument/2006/relationships/hyperlink" Target="bbg://securities/3AM=A%20Equity" TargetMode="External"/><Relationship Id="rId653" Type="http://schemas.openxmlformats.org/officeDocument/2006/relationships/hyperlink" Target="bbg://securities/0KW=A%20Equity" TargetMode="External"/><Relationship Id="rId250" Type="http://schemas.openxmlformats.org/officeDocument/2006/relationships/hyperlink" Target="bbg://securities/0CU=A%20Equity" TargetMode="External"/><Relationship Id="rId292" Type="http://schemas.openxmlformats.org/officeDocument/2006/relationships/hyperlink" Target="bbg://securities/0SL=A%20Equity" TargetMode="External"/><Relationship Id="rId306" Type="http://schemas.openxmlformats.org/officeDocument/2006/relationships/hyperlink" Target="bbg://securities/0LC=A%20Equity" TargetMode="External"/><Relationship Id="rId488" Type="http://schemas.openxmlformats.org/officeDocument/2006/relationships/hyperlink" Target="bbg://securities/0RI=A%20Equity" TargetMode="External"/><Relationship Id="rId695" Type="http://schemas.openxmlformats.org/officeDocument/2006/relationships/hyperlink" Target="bbg://securities/0NS=A%20Equity" TargetMode="External"/><Relationship Id="rId709" Type="http://schemas.openxmlformats.org/officeDocument/2006/relationships/hyperlink" Target="bbg://securities/0N3=A%20Equity" TargetMode="External"/><Relationship Id="rId45" Type="http://schemas.openxmlformats.org/officeDocument/2006/relationships/hyperlink" Target="bbg://securities/3BC=A%20Equity" TargetMode="External"/><Relationship Id="rId87" Type="http://schemas.openxmlformats.org/officeDocument/2006/relationships/hyperlink" Target="bbg://securities/0UW=A%20Equity" TargetMode="External"/><Relationship Id="rId110" Type="http://schemas.openxmlformats.org/officeDocument/2006/relationships/hyperlink" Target="bbg://securities/0K4=A%20Equity" TargetMode="External"/><Relationship Id="rId348" Type="http://schemas.openxmlformats.org/officeDocument/2006/relationships/hyperlink" Target="bbg://securities/3AR=A%20Equity" TargetMode="External"/><Relationship Id="rId513" Type="http://schemas.openxmlformats.org/officeDocument/2006/relationships/hyperlink" Target="bbg://securities/0KL=A%20Equity" TargetMode="External"/><Relationship Id="rId555" Type="http://schemas.openxmlformats.org/officeDocument/2006/relationships/hyperlink" Target="bbg://securities/3AW=A%20Equity" TargetMode="External"/><Relationship Id="rId597" Type="http://schemas.openxmlformats.org/officeDocument/2006/relationships/hyperlink" Target="bbg://securities/0NK=A%20Equity" TargetMode="External"/><Relationship Id="rId152" Type="http://schemas.openxmlformats.org/officeDocument/2006/relationships/hyperlink" Target="bbg://securities/0HA=A%20Equity" TargetMode="External"/><Relationship Id="rId194" Type="http://schemas.openxmlformats.org/officeDocument/2006/relationships/hyperlink" Target="bbg://securities/0M7=A%20Equity" TargetMode="External"/><Relationship Id="rId208" Type="http://schemas.openxmlformats.org/officeDocument/2006/relationships/hyperlink" Target="bbg://securities/0BI=A%20Equity" TargetMode="External"/><Relationship Id="rId415" Type="http://schemas.openxmlformats.org/officeDocument/2006/relationships/hyperlink" Target="bbg://securities/0JR=A%20Equity" TargetMode="External"/><Relationship Id="rId457" Type="http://schemas.openxmlformats.org/officeDocument/2006/relationships/hyperlink" Target="bbg://securities/0B0=A%20Equity" TargetMode="External"/><Relationship Id="rId622" Type="http://schemas.openxmlformats.org/officeDocument/2006/relationships/hyperlink" Target="bbg://securities/0JI=A%20Equity" TargetMode="External"/><Relationship Id="rId261" Type="http://schemas.openxmlformats.org/officeDocument/2006/relationships/hyperlink" Target="bbg://securities/0V8=A%20Equity" TargetMode="External"/><Relationship Id="rId499" Type="http://schemas.openxmlformats.org/officeDocument/2006/relationships/hyperlink" Target="bbg://securities/0V2=A%20Equity" TargetMode="External"/><Relationship Id="rId664" Type="http://schemas.openxmlformats.org/officeDocument/2006/relationships/hyperlink" Target="bbg://securities/0JS=A%20Equity" TargetMode="External"/><Relationship Id="rId14" Type="http://schemas.openxmlformats.org/officeDocument/2006/relationships/hyperlink" Target="bbg://securities/0XV=A%20Equity" TargetMode="External"/><Relationship Id="rId56" Type="http://schemas.openxmlformats.org/officeDocument/2006/relationships/hyperlink" Target="bbg://securities/0YT=A%20Equity" TargetMode="External"/><Relationship Id="rId317" Type="http://schemas.openxmlformats.org/officeDocument/2006/relationships/hyperlink" Target="bbg://securities/0LD=A%20Equity" TargetMode="External"/><Relationship Id="rId359" Type="http://schemas.openxmlformats.org/officeDocument/2006/relationships/hyperlink" Target="bbg://securities/0OW=A%20Equity" TargetMode="External"/><Relationship Id="rId524" Type="http://schemas.openxmlformats.org/officeDocument/2006/relationships/hyperlink" Target="bbg://securities/0JB=A%20Equity" TargetMode="External"/><Relationship Id="rId566" Type="http://schemas.openxmlformats.org/officeDocument/2006/relationships/hyperlink" Target="bbg://securities/0PW=A%20Equity" TargetMode="External"/><Relationship Id="rId98" Type="http://schemas.openxmlformats.org/officeDocument/2006/relationships/hyperlink" Target="bbg://securities/0WP=A%20Equity" TargetMode="External"/><Relationship Id="rId121" Type="http://schemas.openxmlformats.org/officeDocument/2006/relationships/hyperlink" Target="bbg://securities/0VO=A%20Equity" TargetMode="External"/><Relationship Id="rId163" Type="http://schemas.openxmlformats.org/officeDocument/2006/relationships/hyperlink" Target="bbg://securities/0TG=A%20Equity" TargetMode="External"/><Relationship Id="rId219" Type="http://schemas.openxmlformats.org/officeDocument/2006/relationships/hyperlink" Target="bbg://securities/0H1=A%20Equity" TargetMode="External"/><Relationship Id="rId370" Type="http://schemas.openxmlformats.org/officeDocument/2006/relationships/hyperlink" Target="bbg://securities/0DG=A%20Equity" TargetMode="External"/><Relationship Id="rId426" Type="http://schemas.openxmlformats.org/officeDocument/2006/relationships/hyperlink" Target="bbg://securities/0G4=A%20Equity" TargetMode="External"/><Relationship Id="rId633" Type="http://schemas.openxmlformats.org/officeDocument/2006/relationships/hyperlink" Target="bbg://securities/0FV=A%20Equity" TargetMode="External"/><Relationship Id="rId230" Type="http://schemas.openxmlformats.org/officeDocument/2006/relationships/hyperlink" Target="bbg://securities/3B9=A%20Equity" TargetMode="External"/><Relationship Id="rId468" Type="http://schemas.openxmlformats.org/officeDocument/2006/relationships/hyperlink" Target="bbg://securities/0H3=A%20Equity" TargetMode="External"/><Relationship Id="rId675" Type="http://schemas.openxmlformats.org/officeDocument/2006/relationships/hyperlink" Target="bbg://securities/0X4=A%20Equity" TargetMode="External"/><Relationship Id="rId25" Type="http://schemas.openxmlformats.org/officeDocument/2006/relationships/hyperlink" Target="bbg://securities/0B4=A%20Equity" TargetMode="External"/><Relationship Id="rId67" Type="http://schemas.openxmlformats.org/officeDocument/2006/relationships/hyperlink" Target="bbg://securities/3AF=A%20Equity" TargetMode="External"/><Relationship Id="rId272" Type="http://schemas.openxmlformats.org/officeDocument/2006/relationships/hyperlink" Target="bbg://securities/0YN=A%20Equity" TargetMode="External"/><Relationship Id="rId328" Type="http://schemas.openxmlformats.org/officeDocument/2006/relationships/hyperlink" Target="bbg://securities/3BK=A%20Equity" TargetMode="External"/><Relationship Id="rId535" Type="http://schemas.openxmlformats.org/officeDocument/2006/relationships/hyperlink" Target="bbg://securities/3BX=A%20Equity" TargetMode="External"/><Relationship Id="rId577" Type="http://schemas.openxmlformats.org/officeDocument/2006/relationships/hyperlink" Target="bbg://securities/0L9=A%20Equity" TargetMode="External"/><Relationship Id="rId700" Type="http://schemas.openxmlformats.org/officeDocument/2006/relationships/hyperlink" Target="bbg://securities/3BH=A%20Equity" TargetMode="External"/><Relationship Id="rId132" Type="http://schemas.openxmlformats.org/officeDocument/2006/relationships/hyperlink" Target="bbg://securities/0LO=A%20Equity" TargetMode="External"/><Relationship Id="rId174" Type="http://schemas.openxmlformats.org/officeDocument/2006/relationships/hyperlink" Target="bbg://securities/0AQ=A%20Equity" TargetMode="External"/><Relationship Id="rId381" Type="http://schemas.openxmlformats.org/officeDocument/2006/relationships/hyperlink" Target="bbg://securities/3BQ=A%20Equity" TargetMode="External"/><Relationship Id="rId602" Type="http://schemas.openxmlformats.org/officeDocument/2006/relationships/hyperlink" Target="bbg://securities/0EF=A%20Equity" TargetMode="External"/><Relationship Id="rId241" Type="http://schemas.openxmlformats.org/officeDocument/2006/relationships/hyperlink" Target="bbg://securities/0N9=A%20Equity" TargetMode="External"/><Relationship Id="rId437" Type="http://schemas.openxmlformats.org/officeDocument/2006/relationships/hyperlink" Target="bbg://securities/0U2=A%20Equity" TargetMode="External"/><Relationship Id="rId479" Type="http://schemas.openxmlformats.org/officeDocument/2006/relationships/hyperlink" Target="bbg://securities/0F2=A%20Equity" TargetMode="External"/><Relationship Id="rId644" Type="http://schemas.openxmlformats.org/officeDocument/2006/relationships/hyperlink" Target="bbg://securities/0NY=A%20Equity" TargetMode="External"/><Relationship Id="rId686" Type="http://schemas.openxmlformats.org/officeDocument/2006/relationships/hyperlink" Target="bbg://securities/0XD=A%20Equity" TargetMode="External"/><Relationship Id="rId36" Type="http://schemas.openxmlformats.org/officeDocument/2006/relationships/hyperlink" Target="bbg://securities/0IV=A%20Equity" TargetMode="External"/><Relationship Id="rId283" Type="http://schemas.openxmlformats.org/officeDocument/2006/relationships/hyperlink" Target="bbg://securities/3AK=A%20Equity" TargetMode="External"/><Relationship Id="rId339" Type="http://schemas.openxmlformats.org/officeDocument/2006/relationships/hyperlink" Target="bbg://securities/0R3=A%20Equity" TargetMode="External"/><Relationship Id="rId490" Type="http://schemas.openxmlformats.org/officeDocument/2006/relationships/hyperlink" Target="bbg://securities/0Y7=A%20Equity" TargetMode="External"/><Relationship Id="rId504" Type="http://schemas.openxmlformats.org/officeDocument/2006/relationships/hyperlink" Target="bbg://securities/0KB=A%20Equity" TargetMode="External"/><Relationship Id="rId546" Type="http://schemas.openxmlformats.org/officeDocument/2006/relationships/hyperlink" Target="bbg://securities/0F7=A%20Equity" TargetMode="External"/><Relationship Id="rId711" Type="http://schemas.openxmlformats.org/officeDocument/2006/relationships/hyperlink" Target="bbg://securities/0JV=A%20Equity" TargetMode="External"/><Relationship Id="rId78" Type="http://schemas.openxmlformats.org/officeDocument/2006/relationships/hyperlink" Target="bbg://securities/0PN=A%20Equity" TargetMode="External"/><Relationship Id="rId101" Type="http://schemas.openxmlformats.org/officeDocument/2006/relationships/hyperlink" Target="bbg://securities/0K6=A%20Equity" TargetMode="External"/><Relationship Id="rId143" Type="http://schemas.openxmlformats.org/officeDocument/2006/relationships/hyperlink" Target="bbg://securities/0QU=A%20Equity" TargetMode="External"/><Relationship Id="rId185" Type="http://schemas.openxmlformats.org/officeDocument/2006/relationships/hyperlink" Target="bbg://securities/0TE=A%20Equity" TargetMode="External"/><Relationship Id="rId350" Type="http://schemas.openxmlformats.org/officeDocument/2006/relationships/hyperlink" Target="bbg://securities/0Y8=A%20Equity" TargetMode="External"/><Relationship Id="rId406" Type="http://schemas.openxmlformats.org/officeDocument/2006/relationships/hyperlink" Target="bbg://securities/0RN=A%20Equity" TargetMode="External"/><Relationship Id="rId588" Type="http://schemas.openxmlformats.org/officeDocument/2006/relationships/hyperlink" Target="bbg://securities/0NE=A%20Equity" TargetMode="External"/><Relationship Id="rId9" Type="http://schemas.openxmlformats.org/officeDocument/2006/relationships/hyperlink" Target="bbg://securities/0D0=A%20Equity" TargetMode="External"/><Relationship Id="rId210" Type="http://schemas.openxmlformats.org/officeDocument/2006/relationships/hyperlink" Target="bbg://securities/0OD=A%20Equity" TargetMode="External"/><Relationship Id="rId392" Type="http://schemas.openxmlformats.org/officeDocument/2006/relationships/hyperlink" Target="bbg://securities/0FM=A%20Equity" TargetMode="External"/><Relationship Id="rId448" Type="http://schemas.openxmlformats.org/officeDocument/2006/relationships/hyperlink" Target="bbg://securities/0U0=A%20Equity" TargetMode="External"/><Relationship Id="rId613" Type="http://schemas.openxmlformats.org/officeDocument/2006/relationships/hyperlink" Target="bbg://securities/0OO=A%20Equity" TargetMode="External"/><Relationship Id="rId655" Type="http://schemas.openxmlformats.org/officeDocument/2006/relationships/hyperlink" Target="bbg://securities/0UJ=A%20Equity" TargetMode="External"/><Relationship Id="rId697" Type="http://schemas.openxmlformats.org/officeDocument/2006/relationships/hyperlink" Target="bbg://securities/0SP=A%20Equity" TargetMode="External"/><Relationship Id="rId252" Type="http://schemas.openxmlformats.org/officeDocument/2006/relationships/hyperlink" Target="bbg://securities/0CZ=A%20Equity" TargetMode="External"/><Relationship Id="rId294" Type="http://schemas.openxmlformats.org/officeDocument/2006/relationships/hyperlink" Target="bbg://securities/0ST=A%20Equity" TargetMode="External"/><Relationship Id="rId308" Type="http://schemas.openxmlformats.org/officeDocument/2006/relationships/hyperlink" Target="bbg://securities/0A4=A%20Equity" TargetMode="External"/><Relationship Id="rId515" Type="http://schemas.openxmlformats.org/officeDocument/2006/relationships/hyperlink" Target="bbg://securities/0Q3=A%20Equity" TargetMode="External"/><Relationship Id="rId47" Type="http://schemas.openxmlformats.org/officeDocument/2006/relationships/hyperlink" Target="bbg://securities/3A4=A%20Equity" TargetMode="External"/><Relationship Id="rId89" Type="http://schemas.openxmlformats.org/officeDocument/2006/relationships/hyperlink" Target="bbg://securities/3AT=A%20Equity" TargetMode="External"/><Relationship Id="rId112" Type="http://schemas.openxmlformats.org/officeDocument/2006/relationships/hyperlink" Target="bbg://securities/0A2=A%20Equity" TargetMode="External"/><Relationship Id="rId154" Type="http://schemas.openxmlformats.org/officeDocument/2006/relationships/hyperlink" Target="bbg://securities/0TT=A%20Equity" TargetMode="External"/><Relationship Id="rId361" Type="http://schemas.openxmlformats.org/officeDocument/2006/relationships/hyperlink" Target="bbg://securities/0EL=A%20Equity" TargetMode="External"/><Relationship Id="rId557" Type="http://schemas.openxmlformats.org/officeDocument/2006/relationships/hyperlink" Target="bbg://securities/0ME=A%20Equity" TargetMode="External"/><Relationship Id="rId599" Type="http://schemas.openxmlformats.org/officeDocument/2006/relationships/hyperlink" Target="bbg://securities/3A0=A%20Equity" TargetMode="External"/><Relationship Id="rId196" Type="http://schemas.openxmlformats.org/officeDocument/2006/relationships/hyperlink" Target="bbg://securities/0XW=A%20Equity" TargetMode="External"/><Relationship Id="rId417" Type="http://schemas.openxmlformats.org/officeDocument/2006/relationships/hyperlink" Target="bbg://securities/0Z8=A%20Equity" TargetMode="External"/><Relationship Id="rId459" Type="http://schemas.openxmlformats.org/officeDocument/2006/relationships/hyperlink" Target="bbg://securities/0P9=A%20Equity" TargetMode="External"/><Relationship Id="rId624" Type="http://schemas.openxmlformats.org/officeDocument/2006/relationships/hyperlink" Target="bbg://securities/0ZI=A%20Equity" TargetMode="External"/><Relationship Id="rId666" Type="http://schemas.openxmlformats.org/officeDocument/2006/relationships/hyperlink" Target="bbg://securities/3CY=A%20Equity" TargetMode="External"/><Relationship Id="rId16" Type="http://schemas.openxmlformats.org/officeDocument/2006/relationships/hyperlink" Target="bbg://securities/0AE=A%20Equity" TargetMode="External"/><Relationship Id="rId221" Type="http://schemas.openxmlformats.org/officeDocument/2006/relationships/hyperlink" Target="bbg://securities/0QS=A%20Equity" TargetMode="External"/><Relationship Id="rId263" Type="http://schemas.openxmlformats.org/officeDocument/2006/relationships/hyperlink" Target="bbg://securities/0CO=A%20Equity" TargetMode="External"/><Relationship Id="rId319" Type="http://schemas.openxmlformats.org/officeDocument/2006/relationships/hyperlink" Target="bbg://securities/0CF=A%20Equity" TargetMode="External"/><Relationship Id="rId470" Type="http://schemas.openxmlformats.org/officeDocument/2006/relationships/hyperlink" Target="bbg://securities/0TQ=A%20Equity" TargetMode="External"/><Relationship Id="rId526" Type="http://schemas.openxmlformats.org/officeDocument/2006/relationships/hyperlink" Target="bbg://securities/0T2=A%20Equity" TargetMode="External"/><Relationship Id="rId58" Type="http://schemas.openxmlformats.org/officeDocument/2006/relationships/hyperlink" Target="bbg://securities/0KD=A%20Equity" TargetMode="External"/><Relationship Id="rId123" Type="http://schemas.openxmlformats.org/officeDocument/2006/relationships/hyperlink" Target="bbg://securities/0VI=A%20Equity" TargetMode="External"/><Relationship Id="rId330" Type="http://schemas.openxmlformats.org/officeDocument/2006/relationships/hyperlink" Target="bbg://securities/0L6=A%20Equit" TargetMode="External"/><Relationship Id="rId568" Type="http://schemas.openxmlformats.org/officeDocument/2006/relationships/hyperlink" Target="bbg://securities/0LQ=A%20Equity" TargetMode="External"/><Relationship Id="rId165" Type="http://schemas.openxmlformats.org/officeDocument/2006/relationships/hyperlink" Target="bbg://securities/0D4=A%20Equity" TargetMode="External"/><Relationship Id="rId372" Type="http://schemas.openxmlformats.org/officeDocument/2006/relationships/hyperlink" Target="bbg://securities/0QX=A%20Equity" TargetMode="External"/><Relationship Id="rId428" Type="http://schemas.openxmlformats.org/officeDocument/2006/relationships/hyperlink" Target="bbg://securities/0RG=A%20Equity" TargetMode="External"/><Relationship Id="rId635" Type="http://schemas.openxmlformats.org/officeDocument/2006/relationships/hyperlink" Target="bbg://securities/3B4=A%20Equity" TargetMode="External"/><Relationship Id="rId677" Type="http://schemas.openxmlformats.org/officeDocument/2006/relationships/hyperlink" Target="bbg://securities/0P7=A%20Equity" TargetMode="External"/><Relationship Id="rId232" Type="http://schemas.openxmlformats.org/officeDocument/2006/relationships/hyperlink" Target="bbg://securities/0HS=A%20Equity" TargetMode="External"/><Relationship Id="rId274" Type="http://schemas.openxmlformats.org/officeDocument/2006/relationships/hyperlink" Target="bbg://securities/0D9=A%20Equity" TargetMode="External"/><Relationship Id="rId481" Type="http://schemas.openxmlformats.org/officeDocument/2006/relationships/hyperlink" Target="bbg://securities/0P6=A%20Equity" TargetMode="External"/><Relationship Id="rId702" Type="http://schemas.openxmlformats.org/officeDocument/2006/relationships/hyperlink" Target="bbg://securities/0JY=A%20Equity" TargetMode="External"/><Relationship Id="rId27" Type="http://schemas.openxmlformats.org/officeDocument/2006/relationships/hyperlink" Target="bbg://securities/0EV=A%20Equity" TargetMode="External"/><Relationship Id="rId69" Type="http://schemas.openxmlformats.org/officeDocument/2006/relationships/hyperlink" Target="bbg://securities/3BA=A%20Equity" TargetMode="External"/><Relationship Id="rId134" Type="http://schemas.openxmlformats.org/officeDocument/2006/relationships/hyperlink" Target="bbg://securities/0I5=A%20Equity" TargetMode="External"/><Relationship Id="rId537" Type="http://schemas.openxmlformats.org/officeDocument/2006/relationships/hyperlink" Target="bbg://securities/0V7=A%20Equity" TargetMode="External"/><Relationship Id="rId579" Type="http://schemas.openxmlformats.org/officeDocument/2006/relationships/hyperlink" Target="bbg://securities/0NT=A%20Equity" TargetMode="External"/><Relationship Id="rId80" Type="http://schemas.openxmlformats.org/officeDocument/2006/relationships/hyperlink" Target="bbg://securities/0RJ=A%20Equity" TargetMode="External"/><Relationship Id="rId176" Type="http://schemas.openxmlformats.org/officeDocument/2006/relationships/hyperlink" Target="bbg://securities/0TS=A%20Equity" TargetMode="External"/><Relationship Id="rId341" Type="http://schemas.openxmlformats.org/officeDocument/2006/relationships/hyperlink" Target="bbg://securities/0R4=A%20Equity" TargetMode="External"/><Relationship Id="rId383" Type="http://schemas.openxmlformats.org/officeDocument/2006/relationships/hyperlink" Target="bbg://securities/0R5=A%20Equity" TargetMode="External"/><Relationship Id="rId439" Type="http://schemas.openxmlformats.org/officeDocument/2006/relationships/hyperlink" Target="bbg://securities/0WJ=A%20Equity" TargetMode="External"/><Relationship Id="rId590" Type="http://schemas.openxmlformats.org/officeDocument/2006/relationships/hyperlink" Target="bbg://securities/0WO=A%20Equity" TargetMode="External"/><Relationship Id="rId604" Type="http://schemas.openxmlformats.org/officeDocument/2006/relationships/hyperlink" Target="bbg://securities/0VM=A%20Equity" TargetMode="External"/><Relationship Id="rId646" Type="http://schemas.openxmlformats.org/officeDocument/2006/relationships/hyperlink" Target="bbg://securities/0KZ=A%20Equity" TargetMode="External"/><Relationship Id="rId201" Type="http://schemas.openxmlformats.org/officeDocument/2006/relationships/hyperlink" Target="bbg://securities/0L4=A%20Equity" TargetMode="External"/><Relationship Id="rId243" Type="http://schemas.openxmlformats.org/officeDocument/2006/relationships/hyperlink" Target="bbg://securities/0Z9=A%20Equity" TargetMode="External"/><Relationship Id="rId285" Type="http://schemas.openxmlformats.org/officeDocument/2006/relationships/hyperlink" Target="bbg://securities/3AP=A%20Equity" TargetMode="External"/><Relationship Id="rId450" Type="http://schemas.openxmlformats.org/officeDocument/2006/relationships/hyperlink" Target="bbg://securities/0PU=A%20Equity" TargetMode="External"/><Relationship Id="rId506" Type="http://schemas.openxmlformats.org/officeDocument/2006/relationships/hyperlink" Target="bbg://securities/0KG=A%20Equity" TargetMode="External"/><Relationship Id="rId688" Type="http://schemas.openxmlformats.org/officeDocument/2006/relationships/hyperlink" Target="bbg://securities/0LF=A%20Equity" TargetMode="External"/><Relationship Id="rId38" Type="http://schemas.openxmlformats.org/officeDocument/2006/relationships/hyperlink" Target="bbg://securities/0MD=A%20Equity" TargetMode="External"/><Relationship Id="rId103" Type="http://schemas.openxmlformats.org/officeDocument/2006/relationships/hyperlink" Target="bbg://securities/0Y5=A%20Equity" TargetMode="External"/><Relationship Id="rId310" Type="http://schemas.openxmlformats.org/officeDocument/2006/relationships/hyperlink" Target="bbg://securities/0GK=A%20Equity" TargetMode="External"/><Relationship Id="rId492" Type="http://schemas.openxmlformats.org/officeDocument/2006/relationships/hyperlink" Target="bbg://securities/0V1=A%20Equity" TargetMode="External"/><Relationship Id="rId548" Type="http://schemas.openxmlformats.org/officeDocument/2006/relationships/hyperlink" Target="bbg://securities/0MH=A%20Equity" TargetMode="External"/><Relationship Id="rId713" Type="http://schemas.openxmlformats.org/officeDocument/2006/relationships/hyperlink" Target="bbg://securities/3CW=A%20Equity" TargetMode="External"/><Relationship Id="rId91" Type="http://schemas.openxmlformats.org/officeDocument/2006/relationships/hyperlink" Target="bbg://securities/0UF=A%20Equity" TargetMode="External"/><Relationship Id="rId145" Type="http://schemas.openxmlformats.org/officeDocument/2006/relationships/hyperlink" Target="bbg://securities/0UM=A%20Equity" TargetMode="External"/><Relationship Id="rId187" Type="http://schemas.openxmlformats.org/officeDocument/2006/relationships/hyperlink" Target="bbg://securities/0JG=A%20Equity" TargetMode="External"/><Relationship Id="rId352" Type="http://schemas.openxmlformats.org/officeDocument/2006/relationships/hyperlink" Target="bbg://securities/0EI=A%20Equity" TargetMode="External"/><Relationship Id="rId394" Type="http://schemas.openxmlformats.org/officeDocument/2006/relationships/hyperlink" Target="bbg://securities/0G2=A%20Equity" TargetMode="External"/><Relationship Id="rId408" Type="http://schemas.openxmlformats.org/officeDocument/2006/relationships/hyperlink" Target="bbg://securities/0VZ=A%20Equity" TargetMode="External"/><Relationship Id="rId615" Type="http://schemas.openxmlformats.org/officeDocument/2006/relationships/hyperlink" Target="bbg://securities/3A2=A%20Equity" TargetMode="External"/><Relationship Id="rId212" Type="http://schemas.openxmlformats.org/officeDocument/2006/relationships/hyperlink" Target="bbg://securities/0PS=A%20Equity" TargetMode="External"/><Relationship Id="rId254" Type="http://schemas.openxmlformats.org/officeDocument/2006/relationships/hyperlink" Target="bbg://securities/0AW=A%20Equity" TargetMode="External"/><Relationship Id="rId657" Type="http://schemas.openxmlformats.org/officeDocument/2006/relationships/hyperlink" Target="bbg://securities/0YH=A%20Equity" TargetMode="External"/><Relationship Id="rId699" Type="http://schemas.openxmlformats.org/officeDocument/2006/relationships/hyperlink" Target="bbg://securities/0SR=A%20Equity" TargetMode="External"/><Relationship Id="rId49" Type="http://schemas.openxmlformats.org/officeDocument/2006/relationships/hyperlink" Target="bbg://securities/0SB=A%20Equity" TargetMode="External"/><Relationship Id="rId114" Type="http://schemas.openxmlformats.org/officeDocument/2006/relationships/hyperlink" Target="bbg://securities/0WR=A%20Equity" TargetMode="External"/><Relationship Id="rId296" Type="http://schemas.openxmlformats.org/officeDocument/2006/relationships/hyperlink" Target="bbg://securities/3AA=A%20Equity" TargetMode="External"/><Relationship Id="rId461" Type="http://schemas.openxmlformats.org/officeDocument/2006/relationships/hyperlink" Target="bbg://securities/0NH=A%20Equity" TargetMode="External"/><Relationship Id="rId517" Type="http://schemas.openxmlformats.org/officeDocument/2006/relationships/hyperlink" Target="bbg://securities/0XF=A%20Equity" TargetMode="External"/><Relationship Id="rId559" Type="http://schemas.openxmlformats.org/officeDocument/2006/relationships/hyperlink" Target="bbg://securities/0WK=A%20Equity" TargetMode="External"/><Relationship Id="rId60" Type="http://schemas.openxmlformats.org/officeDocument/2006/relationships/hyperlink" Target="bbg://securities/3CJ=A%20Equity" TargetMode="External"/><Relationship Id="rId156" Type="http://schemas.openxmlformats.org/officeDocument/2006/relationships/hyperlink" Target="bbg://securities/0TY=A%20Equity" TargetMode="External"/><Relationship Id="rId198" Type="http://schemas.openxmlformats.org/officeDocument/2006/relationships/hyperlink" Target="bbg://securities/3A7=A%20Equity" TargetMode="External"/><Relationship Id="rId321" Type="http://schemas.openxmlformats.org/officeDocument/2006/relationships/hyperlink" Target="bbg://securities/0KY=A%20Equity" TargetMode="External"/><Relationship Id="rId363" Type="http://schemas.openxmlformats.org/officeDocument/2006/relationships/hyperlink" Target="bbg://securities/3AS=A%20Equity" TargetMode="External"/><Relationship Id="rId419" Type="http://schemas.openxmlformats.org/officeDocument/2006/relationships/hyperlink" Target="bbg://securities/0T5=A%20Equity" TargetMode="External"/><Relationship Id="rId570" Type="http://schemas.openxmlformats.org/officeDocument/2006/relationships/hyperlink" Target="bbg://securities/3B6=A%20Equity" TargetMode="External"/><Relationship Id="rId626" Type="http://schemas.openxmlformats.org/officeDocument/2006/relationships/hyperlink" Target="bbg://securities/0FD=A%20Equity" TargetMode="External"/><Relationship Id="rId223" Type="http://schemas.openxmlformats.org/officeDocument/2006/relationships/hyperlink" Target="bbg://securities/0UI=A%20Equity" TargetMode="External"/><Relationship Id="rId430" Type="http://schemas.openxmlformats.org/officeDocument/2006/relationships/hyperlink" Target="bbg://securities/0A5=A%20Equity" TargetMode="External"/><Relationship Id="rId668" Type="http://schemas.openxmlformats.org/officeDocument/2006/relationships/hyperlink" Target="bbg://securities/0O1=A%20Equity" TargetMode="External"/><Relationship Id="rId18" Type="http://schemas.openxmlformats.org/officeDocument/2006/relationships/hyperlink" Target="bbg://securities/0HN=A%20Equity" TargetMode="External"/><Relationship Id="rId265" Type="http://schemas.openxmlformats.org/officeDocument/2006/relationships/hyperlink" Target="bbg://securities/0CH=A%20Equity" TargetMode="External"/><Relationship Id="rId472" Type="http://schemas.openxmlformats.org/officeDocument/2006/relationships/hyperlink" Target="bbg://securities/0WZ=A%20Equity" TargetMode="External"/><Relationship Id="rId528" Type="http://schemas.openxmlformats.org/officeDocument/2006/relationships/hyperlink" Target="bbg://securities/0V4=A%20Equity" TargetMode="External"/><Relationship Id="rId125" Type="http://schemas.openxmlformats.org/officeDocument/2006/relationships/hyperlink" Target="bbg://securities/0IU=A%20Equity" TargetMode="External"/><Relationship Id="rId167" Type="http://schemas.openxmlformats.org/officeDocument/2006/relationships/hyperlink" Target="bbg://securities/0FP=A%20Equity" TargetMode="External"/><Relationship Id="rId332" Type="http://schemas.openxmlformats.org/officeDocument/2006/relationships/hyperlink" Target="bbg://securities/0VU=A%20Equity" TargetMode="External"/><Relationship Id="rId374" Type="http://schemas.openxmlformats.org/officeDocument/2006/relationships/hyperlink" Target="bbg://securities/0ER=A%20Equity" TargetMode="External"/><Relationship Id="rId581" Type="http://schemas.openxmlformats.org/officeDocument/2006/relationships/hyperlink" Target="bbg://securities/0F8=A%20Equity" TargetMode="External"/><Relationship Id="rId71" Type="http://schemas.openxmlformats.org/officeDocument/2006/relationships/hyperlink" Target="bbg://securities/0N1=A%20Equity" TargetMode="External"/><Relationship Id="rId234" Type="http://schemas.openxmlformats.org/officeDocument/2006/relationships/hyperlink" Target="bbg://securities/0D1=A%20Equity" TargetMode="External"/><Relationship Id="rId637" Type="http://schemas.openxmlformats.org/officeDocument/2006/relationships/hyperlink" Target="bbg://securities/0G8=A%20Equity" TargetMode="External"/><Relationship Id="rId679" Type="http://schemas.openxmlformats.org/officeDocument/2006/relationships/hyperlink" Target="bbg://securities/0XS=A%20Equity" TargetMode="External"/><Relationship Id="rId2" Type="http://schemas.openxmlformats.org/officeDocument/2006/relationships/hyperlink" Target="https://www.theice.com/publicdocs/futures/Appendix_D_Equity_Contracts.xlsx" TargetMode="External"/><Relationship Id="rId29" Type="http://schemas.openxmlformats.org/officeDocument/2006/relationships/hyperlink" Target="bbg://securities/0RQ=A%20Equity" TargetMode="External"/><Relationship Id="rId276" Type="http://schemas.openxmlformats.org/officeDocument/2006/relationships/hyperlink" Target="bbg://securities/0JA=A%20Equity" TargetMode="External"/><Relationship Id="rId441" Type="http://schemas.openxmlformats.org/officeDocument/2006/relationships/hyperlink" Target="bbg://securities/0YU=A%20Equity" TargetMode="External"/><Relationship Id="rId483" Type="http://schemas.openxmlformats.org/officeDocument/2006/relationships/hyperlink" Target="bbg://securities/3B2=A%20Equity" TargetMode="External"/><Relationship Id="rId539" Type="http://schemas.openxmlformats.org/officeDocument/2006/relationships/hyperlink" Target="bbg://securities/3AC=A%20Equity" TargetMode="External"/><Relationship Id="rId690" Type="http://schemas.openxmlformats.org/officeDocument/2006/relationships/hyperlink" Target="bbg://securities/0QW=A%20Equity" TargetMode="External"/><Relationship Id="rId704" Type="http://schemas.openxmlformats.org/officeDocument/2006/relationships/hyperlink" Target="bbg://securities/0SU=A%20Equity" TargetMode="External"/><Relationship Id="rId40" Type="http://schemas.openxmlformats.org/officeDocument/2006/relationships/hyperlink" Target="bbg://securities/0B5=A%20Equity" TargetMode="External"/><Relationship Id="rId136" Type="http://schemas.openxmlformats.org/officeDocument/2006/relationships/hyperlink" Target="bbg://securities/0Y3=A%20Equity" TargetMode="External"/><Relationship Id="rId178" Type="http://schemas.openxmlformats.org/officeDocument/2006/relationships/hyperlink" Target="bbg://securities/0QC=A%20Equity" TargetMode="External"/><Relationship Id="rId301" Type="http://schemas.openxmlformats.org/officeDocument/2006/relationships/hyperlink" Target="bbg://securities/0SE=A%20Equity" TargetMode="External"/><Relationship Id="rId343" Type="http://schemas.openxmlformats.org/officeDocument/2006/relationships/hyperlink" Target="bbg://securities/0Q8=A%20Equity" TargetMode="External"/><Relationship Id="rId550" Type="http://schemas.openxmlformats.org/officeDocument/2006/relationships/hyperlink" Target="bbg://securities/0WL=A%20Equity" TargetMode="External"/><Relationship Id="rId82" Type="http://schemas.openxmlformats.org/officeDocument/2006/relationships/hyperlink" Target="bbg://securities/0ZW=A%20Equity" TargetMode="External"/><Relationship Id="rId203" Type="http://schemas.openxmlformats.org/officeDocument/2006/relationships/hyperlink" Target="bbg://securities/3BI=A%20Equity" TargetMode="External"/><Relationship Id="rId385" Type="http://schemas.openxmlformats.org/officeDocument/2006/relationships/hyperlink" Target="bbg://securities/0RW=A%20Equity" TargetMode="External"/><Relationship Id="rId592" Type="http://schemas.openxmlformats.org/officeDocument/2006/relationships/hyperlink" Target="bbg://securities/0ET=A%20Equity" TargetMode="External"/><Relationship Id="rId606" Type="http://schemas.openxmlformats.org/officeDocument/2006/relationships/hyperlink" Target="bbg://securities/0FL=A%20Equity" TargetMode="External"/><Relationship Id="rId648" Type="http://schemas.openxmlformats.org/officeDocument/2006/relationships/hyperlink" Target="bbg://securities/3BG=A%20Equity" TargetMode="External"/><Relationship Id="rId245" Type="http://schemas.openxmlformats.org/officeDocument/2006/relationships/hyperlink" Target="bbg://securities/0HV=A%20Equity" TargetMode="External"/><Relationship Id="rId287" Type="http://schemas.openxmlformats.org/officeDocument/2006/relationships/hyperlink" Target="bbg://securities/0TW=A%20Equity" TargetMode="External"/><Relationship Id="rId410" Type="http://schemas.openxmlformats.org/officeDocument/2006/relationships/hyperlink" Target="bbg://securities/0M9=A%20Equity" TargetMode="External"/><Relationship Id="rId452" Type="http://schemas.openxmlformats.org/officeDocument/2006/relationships/hyperlink" Target="bbg://securities/0U3=A%20Equity" TargetMode="External"/><Relationship Id="rId494" Type="http://schemas.openxmlformats.org/officeDocument/2006/relationships/hyperlink" Target="bbg://securities/0JO=A%20Equity" TargetMode="External"/><Relationship Id="rId508" Type="http://schemas.openxmlformats.org/officeDocument/2006/relationships/hyperlink" Target="bbg://securities/0F3=A%20Equity" TargetMode="External"/><Relationship Id="rId715" Type="http://schemas.openxmlformats.org/officeDocument/2006/relationships/hyperlink" Target="bbg://securities/0GH=A%20Equity" TargetMode="External"/><Relationship Id="rId105" Type="http://schemas.openxmlformats.org/officeDocument/2006/relationships/hyperlink" Target="bbg://securities/0XB=A%20Equity" TargetMode="External"/><Relationship Id="rId147" Type="http://schemas.openxmlformats.org/officeDocument/2006/relationships/hyperlink" Target="bbg://securities/0UC=A%20Equity" TargetMode="External"/><Relationship Id="rId312" Type="http://schemas.openxmlformats.org/officeDocument/2006/relationships/hyperlink" Target="bbg://securities/0FH=A%20Equity" TargetMode="External"/><Relationship Id="rId354" Type="http://schemas.openxmlformats.org/officeDocument/2006/relationships/hyperlink" Target="bbg://securities/0IY=A%20Equity" TargetMode="External"/><Relationship Id="rId51" Type="http://schemas.openxmlformats.org/officeDocument/2006/relationships/hyperlink" Target="bbg://securities/0QD=A%20Equity" TargetMode="External"/><Relationship Id="rId72" Type="http://schemas.openxmlformats.org/officeDocument/2006/relationships/hyperlink" Target="bbg://securities/0BF=A%20Equity" TargetMode="External"/><Relationship Id="rId93" Type="http://schemas.openxmlformats.org/officeDocument/2006/relationships/hyperlink" Target="bbg://securities/0QI=A%20Equity" TargetMode="External"/><Relationship Id="rId189" Type="http://schemas.openxmlformats.org/officeDocument/2006/relationships/hyperlink" Target="bbg://securities/0FQ=A%20Equity" TargetMode="External"/><Relationship Id="rId375" Type="http://schemas.openxmlformats.org/officeDocument/2006/relationships/hyperlink" Target="bbg://securities/0BN=A%20Equity" TargetMode="External"/><Relationship Id="rId396" Type="http://schemas.openxmlformats.org/officeDocument/2006/relationships/hyperlink" Target="bbg://securities/0G3=A%20Equity" TargetMode="External"/><Relationship Id="rId561" Type="http://schemas.openxmlformats.org/officeDocument/2006/relationships/hyperlink" Target="bbg://securities/0XU=A%20Equity" TargetMode="External"/><Relationship Id="rId582" Type="http://schemas.openxmlformats.org/officeDocument/2006/relationships/hyperlink" Target="bbg://securities/0WA=A%20Equity" TargetMode="External"/><Relationship Id="rId617" Type="http://schemas.openxmlformats.org/officeDocument/2006/relationships/hyperlink" Target="bbg://securities/3BJ=A%20Equity" TargetMode="External"/><Relationship Id="rId638" Type="http://schemas.openxmlformats.org/officeDocument/2006/relationships/hyperlink" Target="bbg://securities/0PZ=A%20Equity" TargetMode="External"/><Relationship Id="rId659" Type="http://schemas.openxmlformats.org/officeDocument/2006/relationships/hyperlink" Target="bbg://securities/0ZM=A%20Equity" TargetMode="External"/><Relationship Id="rId3" Type="http://schemas.openxmlformats.org/officeDocument/2006/relationships/hyperlink" Target="bbg://securities/0U6=A%20Equity" TargetMode="External"/><Relationship Id="rId214" Type="http://schemas.openxmlformats.org/officeDocument/2006/relationships/hyperlink" Target="bbg://securities/0YX=A%20Equity" TargetMode="External"/><Relationship Id="rId235" Type="http://schemas.openxmlformats.org/officeDocument/2006/relationships/hyperlink" Target="bbg://securities/0D8=A%20Equity" TargetMode="External"/><Relationship Id="rId256" Type="http://schemas.openxmlformats.org/officeDocument/2006/relationships/hyperlink" Target="bbg://securities/0PF=A%20Equity" TargetMode="External"/><Relationship Id="rId277" Type="http://schemas.openxmlformats.org/officeDocument/2006/relationships/hyperlink" Target="bbg://securities/0B2=A%20Equity" TargetMode="External"/><Relationship Id="rId298" Type="http://schemas.openxmlformats.org/officeDocument/2006/relationships/hyperlink" Target="bbg://securities/0YR=A%20Equity" TargetMode="External"/><Relationship Id="rId400" Type="http://schemas.openxmlformats.org/officeDocument/2006/relationships/hyperlink" Target="bbg://securities/0WU=A%20Equity" TargetMode="External"/><Relationship Id="rId421" Type="http://schemas.openxmlformats.org/officeDocument/2006/relationships/hyperlink" Target="bbg://securities/0HG=A%20Equity" TargetMode="External"/><Relationship Id="rId442" Type="http://schemas.openxmlformats.org/officeDocument/2006/relationships/hyperlink" Target="bbg://securities/3CV=A%20Equity" TargetMode="External"/><Relationship Id="rId463" Type="http://schemas.openxmlformats.org/officeDocument/2006/relationships/hyperlink" Target="bbg://securities/0ZQ=A%20Equity" TargetMode="External"/><Relationship Id="rId484" Type="http://schemas.openxmlformats.org/officeDocument/2006/relationships/hyperlink" Target="bbg://securities/0V0=A%20Equity" TargetMode="External"/><Relationship Id="rId519" Type="http://schemas.openxmlformats.org/officeDocument/2006/relationships/hyperlink" Target="bbg://securities/0YQ=A%20Equity" TargetMode="External"/><Relationship Id="rId670" Type="http://schemas.openxmlformats.org/officeDocument/2006/relationships/hyperlink" Target="bbg://securities/0X1=A%20Equity" TargetMode="External"/><Relationship Id="rId705" Type="http://schemas.openxmlformats.org/officeDocument/2006/relationships/hyperlink" Target="bbg://securities/0X8=A%20Equity" TargetMode="External"/><Relationship Id="rId116" Type="http://schemas.openxmlformats.org/officeDocument/2006/relationships/hyperlink" Target="bbg://securities/0VT=A%20Equity" TargetMode="External"/><Relationship Id="rId137" Type="http://schemas.openxmlformats.org/officeDocument/2006/relationships/hyperlink" Target="bbg://securities/0VH=A%20Equity" TargetMode="External"/><Relationship Id="rId158" Type="http://schemas.openxmlformats.org/officeDocument/2006/relationships/hyperlink" Target="bbg://securities/0U4=A%20Equity" TargetMode="External"/><Relationship Id="rId302" Type="http://schemas.openxmlformats.org/officeDocument/2006/relationships/hyperlink" Target="bbg://securities/3SH=A%20Equity" TargetMode="External"/><Relationship Id="rId323" Type="http://schemas.openxmlformats.org/officeDocument/2006/relationships/hyperlink" Target="bbg://securities/0OR=A%20Equity" TargetMode="External"/><Relationship Id="rId344" Type="http://schemas.openxmlformats.org/officeDocument/2006/relationships/hyperlink" Target="bbg://securities/3AO=A%20Equity" TargetMode="External"/><Relationship Id="rId530" Type="http://schemas.openxmlformats.org/officeDocument/2006/relationships/hyperlink" Target="bbg://securities/0N6=A%20Equity" TargetMode="External"/><Relationship Id="rId691" Type="http://schemas.openxmlformats.org/officeDocument/2006/relationships/hyperlink" Target="bbg://securities/0SN=A%20Equity" TargetMode="External"/><Relationship Id="rId20" Type="http://schemas.openxmlformats.org/officeDocument/2006/relationships/hyperlink" Target="bbg://securities/0EY=A%20Equity" TargetMode="External"/><Relationship Id="rId41" Type="http://schemas.openxmlformats.org/officeDocument/2006/relationships/hyperlink" Target="bbg://securities/0YJ=A%20Equity" TargetMode="External"/><Relationship Id="rId62" Type="http://schemas.openxmlformats.org/officeDocument/2006/relationships/hyperlink" Target="bbg://securities/0HF=A%20Equity" TargetMode="External"/><Relationship Id="rId83" Type="http://schemas.openxmlformats.org/officeDocument/2006/relationships/hyperlink" Target="bbg://securities/0QR=A%20Equity" TargetMode="External"/><Relationship Id="rId179" Type="http://schemas.openxmlformats.org/officeDocument/2006/relationships/hyperlink" Target="bbg://securities/0D5=A%20Equity" TargetMode="External"/><Relationship Id="rId365" Type="http://schemas.openxmlformats.org/officeDocument/2006/relationships/hyperlink" Target="bbg://securities/0T8=A%20Equity" TargetMode="External"/><Relationship Id="rId386" Type="http://schemas.openxmlformats.org/officeDocument/2006/relationships/hyperlink" Target="bbg://securities/3FI=A%20Equity" TargetMode="External"/><Relationship Id="rId551" Type="http://schemas.openxmlformats.org/officeDocument/2006/relationships/hyperlink" Target="bbg://securities/0F6=A%20Equity" TargetMode="External"/><Relationship Id="rId572" Type="http://schemas.openxmlformats.org/officeDocument/2006/relationships/hyperlink" Target="bbg://securities/0ML=A%20Equity" TargetMode="External"/><Relationship Id="rId593" Type="http://schemas.openxmlformats.org/officeDocument/2006/relationships/hyperlink" Target="bbg://securities/0NJ=A%20Equity" TargetMode="External"/><Relationship Id="rId607" Type="http://schemas.openxmlformats.org/officeDocument/2006/relationships/hyperlink" Target="bbg://securities/0A3=A%20Equity" TargetMode="External"/><Relationship Id="rId628" Type="http://schemas.openxmlformats.org/officeDocument/2006/relationships/hyperlink" Target="bbg://securities/0LL=A%20Equity" TargetMode="External"/><Relationship Id="rId649" Type="http://schemas.openxmlformats.org/officeDocument/2006/relationships/hyperlink" Target="bbg://securities/0HC=A%20Equity" TargetMode="External"/><Relationship Id="rId190" Type="http://schemas.openxmlformats.org/officeDocument/2006/relationships/hyperlink" Target="bbg://securities/0B7=A%20Equity" TargetMode="External"/><Relationship Id="rId204" Type="http://schemas.openxmlformats.org/officeDocument/2006/relationships/hyperlink" Target="bbg://securities/3GU=A%20Equity" TargetMode="External"/><Relationship Id="rId225" Type="http://schemas.openxmlformats.org/officeDocument/2006/relationships/hyperlink" Target="bbg://securities/0Q7=A%20Equity" TargetMode="External"/><Relationship Id="rId246" Type="http://schemas.openxmlformats.org/officeDocument/2006/relationships/hyperlink" Target="bbg://securities/0I0=A%20Equity" TargetMode="External"/><Relationship Id="rId267" Type="http://schemas.openxmlformats.org/officeDocument/2006/relationships/hyperlink" Target="bbg://securities/0CB=A%20Equity" TargetMode="External"/><Relationship Id="rId288" Type="http://schemas.openxmlformats.org/officeDocument/2006/relationships/hyperlink" Target="bbg://securities/0KM=A%20Equity" TargetMode="External"/><Relationship Id="rId411" Type="http://schemas.openxmlformats.org/officeDocument/2006/relationships/hyperlink" Target="bbg://securities/3B7=A%20Equity" TargetMode="External"/><Relationship Id="rId432" Type="http://schemas.openxmlformats.org/officeDocument/2006/relationships/hyperlink" Target="bbg://securities/0G5=A%20Equity" TargetMode="External"/><Relationship Id="rId453" Type="http://schemas.openxmlformats.org/officeDocument/2006/relationships/hyperlink" Target="bbg://securities/0WQ=A%20Equity" TargetMode="External"/><Relationship Id="rId474" Type="http://schemas.openxmlformats.org/officeDocument/2006/relationships/hyperlink" Target="bbg://securities/0IN=A%20Equity" TargetMode="External"/><Relationship Id="rId509" Type="http://schemas.openxmlformats.org/officeDocument/2006/relationships/hyperlink" Target="bbg://securities/0FZ=A%20Equity" TargetMode="External"/><Relationship Id="rId660" Type="http://schemas.openxmlformats.org/officeDocument/2006/relationships/hyperlink" Target="bbg://securities/3BR=A%20Equity" TargetMode="External"/><Relationship Id="rId106" Type="http://schemas.openxmlformats.org/officeDocument/2006/relationships/hyperlink" Target="bbg://securities/0L7=A%20Equity" TargetMode="External"/><Relationship Id="rId127" Type="http://schemas.openxmlformats.org/officeDocument/2006/relationships/hyperlink" Target="bbg://securities/3BS=A%20Equity" TargetMode="External"/><Relationship Id="rId313" Type="http://schemas.openxmlformats.org/officeDocument/2006/relationships/hyperlink" Target="bbg://securities/0YP=A%20Equity" TargetMode="External"/><Relationship Id="rId495" Type="http://schemas.openxmlformats.org/officeDocument/2006/relationships/hyperlink" Target="bbg://securities/0JC=A%20Equity" TargetMode="External"/><Relationship Id="rId681" Type="http://schemas.openxmlformats.org/officeDocument/2006/relationships/hyperlink" Target="bbg://securities/0RD=A%20Equity" TargetMode="External"/><Relationship Id="rId716" Type="http://schemas.openxmlformats.org/officeDocument/2006/relationships/hyperlink" Target="bbg://securities/0ZG=A%20Equity" TargetMode="External"/><Relationship Id="rId10" Type="http://schemas.openxmlformats.org/officeDocument/2006/relationships/hyperlink" Target="bbg://securities/0RU=A%20Equity" TargetMode="External"/><Relationship Id="rId31" Type="http://schemas.openxmlformats.org/officeDocument/2006/relationships/hyperlink" Target="bbg://securities/0K8=A%20Equity" TargetMode="External"/><Relationship Id="rId52" Type="http://schemas.openxmlformats.org/officeDocument/2006/relationships/hyperlink" Target="bbg://securities/0FA=A%20Equity" TargetMode="External"/><Relationship Id="rId73" Type="http://schemas.openxmlformats.org/officeDocument/2006/relationships/hyperlink" Target="bbg://securities/0RK=A%20Equity" TargetMode="External"/><Relationship Id="rId94" Type="http://schemas.openxmlformats.org/officeDocument/2006/relationships/hyperlink" Target="bbg://securities/0B3=A%20Equity" TargetMode="External"/><Relationship Id="rId148" Type="http://schemas.openxmlformats.org/officeDocument/2006/relationships/hyperlink" Target="bbg://securities/0B1=A%20Equity" TargetMode="External"/><Relationship Id="rId169" Type="http://schemas.openxmlformats.org/officeDocument/2006/relationships/hyperlink" Target="bbg://securities/0T0=A%20Equity" TargetMode="External"/><Relationship Id="rId334" Type="http://schemas.openxmlformats.org/officeDocument/2006/relationships/hyperlink" Target="bbg://securities/0WH=A%20Equity" TargetMode="External"/><Relationship Id="rId355" Type="http://schemas.openxmlformats.org/officeDocument/2006/relationships/hyperlink" Target="bbg://securities/0OS=A%20Equity" TargetMode="External"/><Relationship Id="rId376" Type="http://schemas.openxmlformats.org/officeDocument/2006/relationships/hyperlink" Target="bbg://securities/0PJ=A%20Equity" TargetMode="External"/><Relationship Id="rId397" Type="http://schemas.openxmlformats.org/officeDocument/2006/relationships/hyperlink" Target="bbg://securities/0VJ=A%20Equity" TargetMode="External"/><Relationship Id="rId520" Type="http://schemas.openxmlformats.org/officeDocument/2006/relationships/hyperlink" Target="bbg://securities/0YD=A%20Equity" TargetMode="External"/><Relationship Id="rId541" Type="http://schemas.openxmlformats.org/officeDocument/2006/relationships/hyperlink" Target="bbg://securities/0A8=A%20Equity" TargetMode="External"/><Relationship Id="rId562" Type="http://schemas.openxmlformats.org/officeDocument/2006/relationships/hyperlink" Target="bbg://securities/0WM=A%20Equity" TargetMode="External"/><Relationship Id="rId583" Type="http://schemas.openxmlformats.org/officeDocument/2006/relationships/hyperlink" Target="bbg://securities/0I4=A%20Equity" TargetMode="External"/><Relationship Id="rId618" Type="http://schemas.openxmlformats.org/officeDocument/2006/relationships/hyperlink" Target="bbg://securities/0L8=A%20Equity" TargetMode="External"/><Relationship Id="rId639" Type="http://schemas.openxmlformats.org/officeDocument/2006/relationships/hyperlink" Target="bbg://securities/0XY=A%20Equity" TargetMode="External"/><Relationship Id="rId4" Type="http://schemas.openxmlformats.org/officeDocument/2006/relationships/hyperlink" Target="bbg://securities/0QO=A%20Equity" TargetMode="External"/><Relationship Id="rId180" Type="http://schemas.openxmlformats.org/officeDocument/2006/relationships/hyperlink" Target="bbg://securities/0KS=A%20Equity" TargetMode="External"/><Relationship Id="rId215" Type="http://schemas.openxmlformats.org/officeDocument/2006/relationships/hyperlink" Target="bbg://securities/0I2=A%20Equity" TargetMode="External"/><Relationship Id="rId236" Type="http://schemas.openxmlformats.org/officeDocument/2006/relationships/hyperlink" Target="bbg://securities/0D2=A%20Equity" TargetMode="External"/><Relationship Id="rId257" Type="http://schemas.openxmlformats.org/officeDocument/2006/relationships/hyperlink" Target="bbg://securities/0QZ=A%20Equity" TargetMode="External"/><Relationship Id="rId278" Type="http://schemas.openxmlformats.org/officeDocument/2006/relationships/hyperlink" Target="bbg://securities/0LE=A%20Equity" TargetMode="External"/><Relationship Id="rId401" Type="http://schemas.openxmlformats.org/officeDocument/2006/relationships/hyperlink" Target="bbg://securities/0R9=A%20Equity" TargetMode="External"/><Relationship Id="rId422" Type="http://schemas.openxmlformats.org/officeDocument/2006/relationships/hyperlink" Target="bbg://securities/0OE=A%20Equity" TargetMode="External"/><Relationship Id="rId443" Type="http://schemas.openxmlformats.org/officeDocument/2006/relationships/hyperlink" Target="bbg://securities/0WY=A%20Equity" TargetMode="External"/><Relationship Id="rId464" Type="http://schemas.openxmlformats.org/officeDocument/2006/relationships/hyperlink" Target="bbg://securities/0ZZ=A%20Equity" TargetMode="External"/><Relationship Id="rId650" Type="http://schemas.openxmlformats.org/officeDocument/2006/relationships/hyperlink" Target="bbg://securities/0KV=A%20Equity" TargetMode="External"/><Relationship Id="rId303" Type="http://schemas.openxmlformats.org/officeDocument/2006/relationships/hyperlink" Target="bbg://securities/0A9=A%20Equity" TargetMode="External"/><Relationship Id="rId485" Type="http://schemas.openxmlformats.org/officeDocument/2006/relationships/hyperlink" Target="bbg://securities/0IS=A%20Equity" TargetMode="External"/><Relationship Id="rId692" Type="http://schemas.openxmlformats.org/officeDocument/2006/relationships/hyperlink" Target="bbg://securities/0S2=A%20Equity" TargetMode="External"/><Relationship Id="rId706" Type="http://schemas.openxmlformats.org/officeDocument/2006/relationships/hyperlink" Target="bbg://securities/0A1=A%20Equity" TargetMode="External"/><Relationship Id="rId42" Type="http://schemas.openxmlformats.org/officeDocument/2006/relationships/hyperlink" Target="bbg://securities/0AC=A%20Equity" TargetMode="External"/><Relationship Id="rId84" Type="http://schemas.openxmlformats.org/officeDocument/2006/relationships/hyperlink" Target="bbg://securities/0QL=A%20Equity" TargetMode="External"/><Relationship Id="rId138" Type="http://schemas.openxmlformats.org/officeDocument/2006/relationships/hyperlink" Target="bbg://securities/0QH=A%20Equity" TargetMode="External"/><Relationship Id="rId345" Type="http://schemas.openxmlformats.org/officeDocument/2006/relationships/hyperlink" Target="bbg://securities/0DF=A%20Equity" TargetMode="External"/><Relationship Id="rId387" Type="http://schemas.openxmlformats.org/officeDocument/2006/relationships/hyperlink" Target="bbg://securities/0G1=A%20Equity" TargetMode="External"/><Relationship Id="rId510" Type="http://schemas.openxmlformats.org/officeDocument/2006/relationships/hyperlink" Target="bbg://securities/0V3=A%20Equity" TargetMode="External"/><Relationship Id="rId552" Type="http://schemas.openxmlformats.org/officeDocument/2006/relationships/hyperlink" Target="bbg://securities/0UU=A%20Equity" TargetMode="External"/><Relationship Id="rId594" Type="http://schemas.openxmlformats.org/officeDocument/2006/relationships/hyperlink" Target="bbg://securities/0ND=A%20Equity" TargetMode="External"/><Relationship Id="rId608" Type="http://schemas.openxmlformats.org/officeDocument/2006/relationships/hyperlink" Target="bbg://securities/0KQ=A%20Equity" TargetMode="External"/><Relationship Id="rId191" Type="http://schemas.openxmlformats.org/officeDocument/2006/relationships/hyperlink" Target="bbg://securities/0LG=A%20Equity" TargetMode="External"/><Relationship Id="rId205" Type="http://schemas.openxmlformats.org/officeDocument/2006/relationships/hyperlink" Target="bbg://securities/3FB=A%20Equity" TargetMode="External"/><Relationship Id="rId247" Type="http://schemas.openxmlformats.org/officeDocument/2006/relationships/hyperlink" Target="bbg://securities/0DU=A%20Equity" TargetMode="External"/><Relationship Id="rId412" Type="http://schemas.openxmlformats.org/officeDocument/2006/relationships/hyperlink" Target="bbg://securities/3CM=A%20Equity" TargetMode="External"/><Relationship Id="rId107" Type="http://schemas.openxmlformats.org/officeDocument/2006/relationships/hyperlink" Target="bbg://securities/3BV=A%20Equity" TargetMode="External"/><Relationship Id="rId289" Type="http://schemas.openxmlformats.org/officeDocument/2006/relationships/hyperlink" Target="bbg://securities/0L3=A%20Equity" TargetMode="External"/><Relationship Id="rId454" Type="http://schemas.openxmlformats.org/officeDocument/2006/relationships/hyperlink" Target="bbg://securities/3AQ=A%20Equity" TargetMode="External"/><Relationship Id="rId496" Type="http://schemas.openxmlformats.org/officeDocument/2006/relationships/hyperlink" Target="bbg://securities/0JM=A%20Equity" TargetMode="External"/><Relationship Id="rId661" Type="http://schemas.openxmlformats.org/officeDocument/2006/relationships/hyperlink" Target="bbg://securities/0JK=A%20Equity" TargetMode="External"/><Relationship Id="rId717" Type="http://schemas.openxmlformats.org/officeDocument/2006/relationships/hyperlink" Target="bbg://securities/0SI=A%20Equity" TargetMode="External"/><Relationship Id="rId11" Type="http://schemas.openxmlformats.org/officeDocument/2006/relationships/hyperlink" Target="bbg://securities/0IT=A%20Equity" TargetMode="External"/><Relationship Id="rId53" Type="http://schemas.openxmlformats.org/officeDocument/2006/relationships/hyperlink" Target="bbg://securities/0QP=A%20Equity" TargetMode="External"/><Relationship Id="rId149" Type="http://schemas.openxmlformats.org/officeDocument/2006/relationships/hyperlink" Target="bbg://securities/0C7=A%20Equity" TargetMode="External"/><Relationship Id="rId314" Type="http://schemas.openxmlformats.org/officeDocument/2006/relationships/hyperlink" Target="bbg://securities/0YE=A%20Equity" TargetMode="External"/><Relationship Id="rId356" Type="http://schemas.openxmlformats.org/officeDocument/2006/relationships/hyperlink" Target="bbg://securities/0IZ=A%20Equity" TargetMode="External"/><Relationship Id="rId398" Type="http://schemas.openxmlformats.org/officeDocument/2006/relationships/hyperlink" Target="bbg://securities/0OK=A%20Equity" TargetMode="External"/><Relationship Id="rId521" Type="http://schemas.openxmlformats.org/officeDocument/2006/relationships/hyperlink" Target="bbg://securities/0A7=A%20Equity" TargetMode="External"/><Relationship Id="rId563" Type="http://schemas.openxmlformats.org/officeDocument/2006/relationships/hyperlink" Target="bbg://securities/0WB=A%20Equity" TargetMode="External"/><Relationship Id="rId619" Type="http://schemas.openxmlformats.org/officeDocument/2006/relationships/hyperlink" Target="bbg://securities/0XA=A%20Equity" TargetMode="External"/><Relationship Id="rId95" Type="http://schemas.openxmlformats.org/officeDocument/2006/relationships/hyperlink" Target="bbg://securities/0ZA=A%20Equity" TargetMode="External"/><Relationship Id="rId160" Type="http://schemas.openxmlformats.org/officeDocument/2006/relationships/hyperlink" Target="bbg://securities/0T3=A%20Equity" TargetMode="External"/><Relationship Id="rId216" Type="http://schemas.openxmlformats.org/officeDocument/2006/relationships/hyperlink" Target="bbg://securities/0Q5=A%20Equity" TargetMode="External"/><Relationship Id="rId423" Type="http://schemas.openxmlformats.org/officeDocument/2006/relationships/hyperlink" Target="bbg://securities/0J6=A%20Equity" TargetMode="External"/><Relationship Id="rId258" Type="http://schemas.openxmlformats.org/officeDocument/2006/relationships/hyperlink" Target="bbg://securities/0CY=A%20Equity" TargetMode="External"/><Relationship Id="rId465" Type="http://schemas.openxmlformats.org/officeDocument/2006/relationships/hyperlink" Target="bbg://securities/0U7=A%20Equity" TargetMode="External"/><Relationship Id="rId630" Type="http://schemas.openxmlformats.org/officeDocument/2006/relationships/hyperlink" Target="bbg://securities/0AJ=A%20Equity" TargetMode="External"/><Relationship Id="rId672" Type="http://schemas.openxmlformats.org/officeDocument/2006/relationships/hyperlink" Target="bbg://securities/0ZT=A%20Equity" TargetMode="External"/><Relationship Id="rId22" Type="http://schemas.openxmlformats.org/officeDocument/2006/relationships/hyperlink" Target="bbg://securities/0AK=A%20Equity" TargetMode="External"/><Relationship Id="rId64" Type="http://schemas.openxmlformats.org/officeDocument/2006/relationships/hyperlink" Target="bbg://securities/3AH=A%20Equity" TargetMode="External"/><Relationship Id="rId118" Type="http://schemas.openxmlformats.org/officeDocument/2006/relationships/hyperlink" Target="bbg://securities/0FY=A%20Equity" TargetMode="External"/><Relationship Id="rId325" Type="http://schemas.openxmlformats.org/officeDocument/2006/relationships/hyperlink" Target="bbg://securities/0HJ=A%20Equity" TargetMode="External"/><Relationship Id="rId367" Type="http://schemas.openxmlformats.org/officeDocument/2006/relationships/hyperlink" Target="bbg://securities/0D7=A%20Equity" TargetMode="External"/><Relationship Id="rId532" Type="http://schemas.openxmlformats.org/officeDocument/2006/relationships/hyperlink" Target="bbg://securities/0JD=A%20Equity" TargetMode="External"/><Relationship Id="rId574" Type="http://schemas.openxmlformats.org/officeDocument/2006/relationships/hyperlink" Target="bbg://securities/3A1=A%20Equity" TargetMode="External"/><Relationship Id="rId171" Type="http://schemas.openxmlformats.org/officeDocument/2006/relationships/hyperlink" Target="bbg://securities/0TK=A%20Equity" TargetMode="External"/><Relationship Id="rId227" Type="http://schemas.openxmlformats.org/officeDocument/2006/relationships/hyperlink" Target="bbg://securities/0Q4=A%20Equity" TargetMode="External"/><Relationship Id="rId269" Type="http://schemas.openxmlformats.org/officeDocument/2006/relationships/hyperlink" Target="bbg://securities/0IR=A%20Equity" TargetMode="External"/><Relationship Id="rId434" Type="http://schemas.openxmlformats.org/officeDocument/2006/relationships/hyperlink" Target="bbg://securities/0OZ=A%20Equity" TargetMode="External"/><Relationship Id="rId476" Type="http://schemas.openxmlformats.org/officeDocument/2006/relationships/hyperlink" Target="bbg://securities/0VS=A%20Equity" TargetMode="External"/><Relationship Id="rId641" Type="http://schemas.openxmlformats.org/officeDocument/2006/relationships/hyperlink" Target="bbg://securities/0BL=A%20Equity" TargetMode="External"/><Relationship Id="rId683" Type="http://schemas.openxmlformats.org/officeDocument/2006/relationships/hyperlink" Target="bbg://securities/0X5=A%20Equity" TargetMode="External"/><Relationship Id="rId33" Type="http://schemas.openxmlformats.org/officeDocument/2006/relationships/hyperlink" Target="bbg://securities/0AB=A%20Equity" TargetMode="External"/><Relationship Id="rId129" Type="http://schemas.openxmlformats.org/officeDocument/2006/relationships/hyperlink" Target="bbg://securities/0WI=A%20Equity" TargetMode="External"/><Relationship Id="rId280" Type="http://schemas.openxmlformats.org/officeDocument/2006/relationships/hyperlink" Target="bbg://securities/0KR=A%20Equity" TargetMode="External"/><Relationship Id="rId336" Type="http://schemas.openxmlformats.org/officeDocument/2006/relationships/hyperlink" Target="bbg://securities/0VW=A%20Equity" TargetMode="External"/><Relationship Id="rId501" Type="http://schemas.openxmlformats.org/officeDocument/2006/relationships/hyperlink" Target="bbg://securities/0KI=A%20Equity" TargetMode="External"/><Relationship Id="rId543" Type="http://schemas.openxmlformats.org/officeDocument/2006/relationships/hyperlink" Target="bbg://securities/0C0=A%20Equity" TargetMode="External"/><Relationship Id="rId75" Type="http://schemas.openxmlformats.org/officeDocument/2006/relationships/hyperlink" Target="bbg://securities/0LR=A%20Equity" TargetMode="External"/><Relationship Id="rId140" Type="http://schemas.openxmlformats.org/officeDocument/2006/relationships/hyperlink" Target="bbg://securities/0QK=A%20Equity" TargetMode="External"/><Relationship Id="rId182" Type="http://schemas.openxmlformats.org/officeDocument/2006/relationships/hyperlink" Target="bbg://securities/0NG=A%20Equity" TargetMode="External"/><Relationship Id="rId378" Type="http://schemas.openxmlformats.org/officeDocument/2006/relationships/hyperlink" Target="bbg://securities/0EU=A%20Equity" TargetMode="External"/><Relationship Id="rId403" Type="http://schemas.openxmlformats.org/officeDocument/2006/relationships/hyperlink" Target="bbg://securities/0UL=A%20Equity" TargetMode="External"/><Relationship Id="rId585" Type="http://schemas.openxmlformats.org/officeDocument/2006/relationships/hyperlink" Target="bbg://securities/0ZK=A%20Equity" TargetMode="External"/><Relationship Id="rId6" Type="http://schemas.openxmlformats.org/officeDocument/2006/relationships/hyperlink" Target="bbg://securities/0IF=A%20Equity" TargetMode="External"/><Relationship Id="rId238" Type="http://schemas.openxmlformats.org/officeDocument/2006/relationships/hyperlink" Target="bbg://securities/0C5=A%20Equity" TargetMode="External"/><Relationship Id="rId445" Type="http://schemas.openxmlformats.org/officeDocument/2006/relationships/hyperlink" Target="bbg://securities/0T1=A%20Equity" TargetMode="External"/><Relationship Id="rId487" Type="http://schemas.openxmlformats.org/officeDocument/2006/relationships/hyperlink" Target="bbg://securities/0V6=A%20Equity" TargetMode="External"/><Relationship Id="rId610" Type="http://schemas.openxmlformats.org/officeDocument/2006/relationships/hyperlink" Target="bbg://securities/0JX=A%20Equity" TargetMode="External"/><Relationship Id="rId652" Type="http://schemas.openxmlformats.org/officeDocument/2006/relationships/hyperlink" Target="bbg://securities/0YW=A%20Equity" TargetMode="External"/><Relationship Id="rId694" Type="http://schemas.openxmlformats.org/officeDocument/2006/relationships/hyperlink" Target="bbg://securities/0ZN=A%20Equity" TargetMode="External"/><Relationship Id="rId708" Type="http://schemas.openxmlformats.org/officeDocument/2006/relationships/hyperlink" Target="bbg://securities/0OF=A%20Equity" TargetMode="External"/><Relationship Id="rId291" Type="http://schemas.openxmlformats.org/officeDocument/2006/relationships/hyperlink" Target="bbg://securities/0ZE=A%20Equity" TargetMode="External"/><Relationship Id="rId305" Type="http://schemas.openxmlformats.org/officeDocument/2006/relationships/hyperlink" Target="bbg://securities/0SM=A%20Equity" TargetMode="External"/><Relationship Id="rId347" Type="http://schemas.openxmlformats.org/officeDocument/2006/relationships/hyperlink" Target="bbg://securities/3CC=A%20Equity" TargetMode="External"/><Relationship Id="rId512" Type="http://schemas.openxmlformats.org/officeDocument/2006/relationships/hyperlink" Target="bbg://securities/0LW=A%20Equity" TargetMode="External"/><Relationship Id="rId44" Type="http://schemas.openxmlformats.org/officeDocument/2006/relationships/hyperlink" Target="bbg://securities/0I9=A%20Equity" TargetMode="External"/><Relationship Id="rId86" Type="http://schemas.openxmlformats.org/officeDocument/2006/relationships/hyperlink" Target="bbg://securities/0UH=A%20Equity" TargetMode="External"/><Relationship Id="rId151" Type="http://schemas.openxmlformats.org/officeDocument/2006/relationships/hyperlink" Target="bbg://securities/0IK=A%20Equity" TargetMode="External"/><Relationship Id="rId389" Type="http://schemas.openxmlformats.org/officeDocument/2006/relationships/hyperlink" Target="bbg://securities/0FE=A%20Equity" TargetMode="External"/><Relationship Id="rId554" Type="http://schemas.openxmlformats.org/officeDocument/2006/relationships/hyperlink" Target="bbg://securities/0WN=A%20Equity" TargetMode="External"/><Relationship Id="rId596" Type="http://schemas.openxmlformats.org/officeDocument/2006/relationships/hyperlink" Target="bbg://securities/0NZ=A%20Equity" TargetMode="External"/><Relationship Id="rId193" Type="http://schemas.openxmlformats.org/officeDocument/2006/relationships/hyperlink" Target="bbg://securities/0TB=A%20Equity" TargetMode="External"/><Relationship Id="rId207" Type="http://schemas.openxmlformats.org/officeDocument/2006/relationships/hyperlink" Target="bbg://securities/0LK=A%20Equity" TargetMode="External"/><Relationship Id="rId249" Type="http://schemas.openxmlformats.org/officeDocument/2006/relationships/hyperlink" Target="bbg://securities/0EZ=A%20Equity" TargetMode="External"/><Relationship Id="rId414" Type="http://schemas.openxmlformats.org/officeDocument/2006/relationships/hyperlink" Target="bbg://securities/3B3=A%20Equity" TargetMode="External"/><Relationship Id="rId456" Type="http://schemas.openxmlformats.org/officeDocument/2006/relationships/hyperlink" Target="bbg://securities/0G6=A%20Equity" TargetMode="External"/><Relationship Id="rId498" Type="http://schemas.openxmlformats.org/officeDocument/2006/relationships/hyperlink" Target="bbg://securities/0P0=A%20Equity" TargetMode="External"/><Relationship Id="rId621" Type="http://schemas.openxmlformats.org/officeDocument/2006/relationships/hyperlink" Target="bbg://securities/0RR=A%20Equity" TargetMode="External"/><Relationship Id="rId663" Type="http://schemas.openxmlformats.org/officeDocument/2006/relationships/hyperlink" Target="bbg://securities/0RE=A%20Equity" TargetMode="External"/><Relationship Id="rId13" Type="http://schemas.openxmlformats.org/officeDocument/2006/relationships/hyperlink" Target="bbg://securities/0FB=A%20Equity" TargetMode="External"/><Relationship Id="rId109" Type="http://schemas.openxmlformats.org/officeDocument/2006/relationships/hyperlink" Target="bbg://securities/0K2=A%20Equity" TargetMode="External"/><Relationship Id="rId260" Type="http://schemas.openxmlformats.org/officeDocument/2006/relationships/hyperlink" Target="bbg://securities/0H6=A%20Equity" TargetMode="External"/><Relationship Id="rId316" Type="http://schemas.openxmlformats.org/officeDocument/2006/relationships/hyperlink" Target="bbg://securities/0LB=A%20Equity" TargetMode="External"/><Relationship Id="rId523" Type="http://schemas.openxmlformats.org/officeDocument/2006/relationships/hyperlink" Target="bbg://securities/3B1=A%20Equity" TargetMode="External"/><Relationship Id="rId55" Type="http://schemas.openxmlformats.org/officeDocument/2006/relationships/hyperlink" Target="bbg://securities/0AH=A%20Equity" TargetMode="External"/><Relationship Id="rId97" Type="http://schemas.openxmlformats.org/officeDocument/2006/relationships/hyperlink" Target="bbg://securities/0YK=A%20Equity" TargetMode="External"/><Relationship Id="rId120" Type="http://schemas.openxmlformats.org/officeDocument/2006/relationships/hyperlink" Target="bbg://securities/0VE=A%20Equity" TargetMode="External"/><Relationship Id="rId358" Type="http://schemas.openxmlformats.org/officeDocument/2006/relationships/hyperlink" Target="bbg://securities/0JN=A%20Equity" TargetMode="External"/><Relationship Id="rId565" Type="http://schemas.openxmlformats.org/officeDocument/2006/relationships/hyperlink" Target="bbg://securities/0TJ=A%20Equity" TargetMode="External"/><Relationship Id="rId162" Type="http://schemas.openxmlformats.org/officeDocument/2006/relationships/hyperlink" Target="bbg://securities/0TN=A%20Equity" TargetMode="External"/><Relationship Id="rId218" Type="http://schemas.openxmlformats.org/officeDocument/2006/relationships/hyperlink" Target="bbg://securities/0BB=A%20Equity" TargetMode="External"/><Relationship Id="rId425" Type="http://schemas.openxmlformats.org/officeDocument/2006/relationships/hyperlink" Target="bbg://securities/0OJ=A%20Equity" TargetMode="External"/><Relationship Id="rId467" Type="http://schemas.openxmlformats.org/officeDocument/2006/relationships/hyperlink" Target="bbg://securities/0U8=A%20Equity" TargetMode="External"/><Relationship Id="rId632" Type="http://schemas.openxmlformats.org/officeDocument/2006/relationships/hyperlink" Target="bbg://securities/0FK=A%20Equity" TargetMode="External"/><Relationship Id="rId271" Type="http://schemas.openxmlformats.org/officeDocument/2006/relationships/hyperlink" Target="bbg://securities/0UR=A%20Equity" TargetMode="External"/><Relationship Id="rId674" Type="http://schemas.openxmlformats.org/officeDocument/2006/relationships/hyperlink" Target="bbg://securities/0G9=A%20Equity" TargetMode="External"/><Relationship Id="rId24" Type="http://schemas.openxmlformats.org/officeDocument/2006/relationships/hyperlink" Target="bbg://securities/0AL=A%20Equity" TargetMode="External"/><Relationship Id="rId66" Type="http://schemas.openxmlformats.org/officeDocument/2006/relationships/hyperlink" Target="bbg://securities/0QA=A%20Equity" TargetMode="External"/><Relationship Id="rId131" Type="http://schemas.openxmlformats.org/officeDocument/2006/relationships/hyperlink" Target="bbg://securities/0VF=A%20Equity" TargetMode="External"/><Relationship Id="rId327" Type="http://schemas.openxmlformats.org/officeDocument/2006/relationships/hyperlink" Target="bbg://securities/0IQ=A%20Equity" TargetMode="External"/><Relationship Id="rId369" Type="http://schemas.openxmlformats.org/officeDocument/2006/relationships/hyperlink" Target="bbg://securities/0QJ=A%20Equity" TargetMode="External"/><Relationship Id="rId534" Type="http://schemas.openxmlformats.org/officeDocument/2006/relationships/hyperlink" Target="bbg://securities/0FC=A%20Equity" TargetMode="External"/><Relationship Id="rId576" Type="http://schemas.openxmlformats.org/officeDocument/2006/relationships/hyperlink" Target="bbg://securities/0MT=A%20Equity" TargetMode="External"/><Relationship Id="rId173" Type="http://schemas.openxmlformats.org/officeDocument/2006/relationships/hyperlink" Target="bbg://securities/0T7=A%20Equity" TargetMode="External"/><Relationship Id="rId229" Type="http://schemas.openxmlformats.org/officeDocument/2006/relationships/hyperlink" Target="bbg://securities/0HY=A%20Equity" TargetMode="External"/><Relationship Id="rId380" Type="http://schemas.openxmlformats.org/officeDocument/2006/relationships/hyperlink" Target="bbg://securities/0I3=A%20Equity" TargetMode="External"/><Relationship Id="rId436" Type="http://schemas.openxmlformats.org/officeDocument/2006/relationships/hyperlink" Target="bbg://securities/0VY=A%20Equity" TargetMode="External"/><Relationship Id="rId601" Type="http://schemas.openxmlformats.org/officeDocument/2006/relationships/hyperlink" Target="bbg://securities/0YZ=A%20Equity" TargetMode="External"/><Relationship Id="rId643" Type="http://schemas.openxmlformats.org/officeDocument/2006/relationships/hyperlink" Target="bbg://securities/0OG=A%20Equity" TargetMode="External"/><Relationship Id="rId240" Type="http://schemas.openxmlformats.org/officeDocument/2006/relationships/hyperlink" Target="bbg://securities/0R1=A%20Equity" TargetMode="External"/><Relationship Id="rId478" Type="http://schemas.openxmlformats.org/officeDocument/2006/relationships/hyperlink" Target="bbg://securities/0H4=A%20Equity" TargetMode="External"/><Relationship Id="rId685" Type="http://schemas.openxmlformats.org/officeDocument/2006/relationships/hyperlink" Target="bbg://securities/3BZ=A%20Equity" TargetMode="External"/><Relationship Id="rId35" Type="http://schemas.openxmlformats.org/officeDocument/2006/relationships/hyperlink" Target="bbg://securities/0AA=A%20Equity" TargetMode="External"/><Relationship Id="rId77" Type="http://schemas.openxmlformats.org/officeDocument/2006/relationships/hyperlink" Target="bbg://securities/0C4=A%20Equity" TargetMode="External"/><Relationship Id="rId100" Type="http://schemas.openxmlformats.org/officeDocument/2006/relationships/hyperlink" Target="bbg://securities/0ZS=A%20Equity" TargetMode="External"/><Relationship Id="rId282" Type="http://schemas.openxmlformats.org/officeDocument/2006/relationships/hyperlink" Target="bbg://securities/0GJ=A%20Equity" TargetMode="External"/><Relationship Id="rId338" Type="http://schemas.openxmlformats.org/officeDocument/2006/relationships/hyperlink" Target="bbg://securities/0J0=A%20Equity" TargetMode="External"/><Relationship Id="rId503" Type="http://schemas.openxmlformats.org/officeDocument/2006/relationships/hyperlink" Target="bbg://securities/0WD=A%20Equity" TargetMode="External"/><Relationship Id="rId545" Type="http://schemas.openxmlformats.org/officeDocument/2006/relationships/hyperlink" Target="bbg://securities/0J7=A%20Equity" TargetMode="External"/><Relationship Id="rId587" Type="http://schemas.openxmlformats.org/officeDocument/2006/relationships/hyperlink" Target="bbg://securities/0Y9=A%20Equity" TargetMode="External"/><Relationship Id="rId710" Type="http://schemas.openxmlformats.org/officeDocument/2006/relationships/hyperlink" Target="bbg://securities/3CX=A%20Equity" TargetMode="External"/><Relationship Id="rId8" Type="http://schemas.openxmlformats.org/officeDocument/2006/relationships/hyperlink" Target="bbg://securities/0EX=A%20Equity" TargetMode="External"/><Relationship Id="rId142" Type="http://schemas.openxmlformats.org/officeDocument/2006/relationships/hyperlink" Target="bbg://securities/0UN=A%20Equity" TargetMode="External"/><Relationship Id="rId184" Type="http://schemas.openxmlformats.org/officeDocument/2006/relationships/hyperlink" Target="bbg://securities/0YC=A%20Equity" TargetMode="External"/><Relationship Id="rId391" Type="http://schemas.openxmlformats.org/officeDocument/2006/relationships/hyperlink" Target="bbg://securities/3CK=A%20Equity" TargetMode="External"/><Relationship Id="rId405" Type="http://schemas.openxmlformats.org/officeDocument/2006/relationships/hyperlink" Target="bbg://securities/0S8=A%20Equity" TargetMode="External"/><Relationship Id="rId447" Type="http://schemas.openxmlformats.org/officeDocument/2006/relationships/hyperlink" Target="bbg://securities/3AU=A%20Equity" TargetMode="External"/><Relationship Id="rId612" Type="http://schemas.openxmlformats.org/officeDocument/2006/relationships/hyperlink" Target="bbg://securities/0OX=A%20Equity" TargetMode="External"/><Relationship Id="rId251" Type="http://schemas.openxmlformats.org/officeDocument/2006/relationships/hyperlink" Target="bbg://securities/0NP=A%20Equity" TargetMode="External"/><Relationship Id="rId489" Type="http://schemas.openxmlformats.org/officeDocument/2006/relationships/hyperlink" Target="bbg://securities/0LH=A%20Equity" TargetMode="External"/><Relationship Id="rId654" Type="http://schemas.openxmlformats.org/officeDocument/2006/relationships/hyperlink" Target="bbg://securities/0XL=A%20Equity" TargetMode="External"/><Relationship Id="rId696" Type="http://schemas.openxmlformats.org/officeDocument/2006/relationships/hyperlink" Target="bbg://securities/0KP=A%20Equity" TargetMode="External"/><Relationship Id="rId46" Type="http://schemas.openxmlformats.org/officeDocument/2006/relationships/hyperlink" Target="bbg://securities/0PY=A%20Equity" TargetMode="External"/><Relationship Id="rId293" Type="http://schemas.openxmlformats.org/officeDocument/2006/relationships/hyperlink" Target="bbg://securities/0YS=A%20Equity" TargetMode="External"/><Relationship Id="rId307" Type="http://schemas.openxmlformats.org/officeDocument/2006/relationships/hyperlink" Target="bbg://securities/3BF=A%20Equity" TargetMode="External"/><Relationship Id="rId349" Type="http://schemas.openxmlformats.org/officeDocument/2006/relationships/hyperlink" Target="bbg://securities/0N5=A%20Equity" TargetMode="External"/><Relationship Id="rId514" Type="http://schemas.openxmlformats.org/officeDocument/2006/relationships/hyperlink" Target="bbg://securities/0KC=A%20Equity" TargetMode="External"/><Relationship Id="rId556" Type="http://schemas.openxmlformats.org/officeDocument/2006/relationships/hyperlink" Target="bbg://securities/0P8=A%20Equity" TargetMode="External"/><Relationship Id="rId88" Type="http://schemas.openxmlformats.org/officeDocument/2006/relationships/hyperlink" Target="bbg://securities/0BM=A%20Equity" TargetMode="External"/><Relationship Id="rId111" Type="http://schemas.openxmlformats.org/officeDocument/2006/relationships/hyperlink" Target="bbg://securities/3AZ=A%20Equity" TargetMode="External"/><Relationship Id="rId153" Type="http://schemas.openxmlformats.org/officeDocument/2006/relationships/hyperlink" Target="bbg://securities/0GA=A%20Equity" TargetMode="External"/><Relationship Id="rId195" Type="http://schemas.openxmlformats.org/officeDocument/2006/relationships/hyperlink" Target="bbg://securities/0F0=A%20Equity" TargetMode="External"/><Relationship Id="rId209" Type="http://schemas.openxmlformats.org/officeDocument/2006/relationships/hyperlink" Target="bbg://securities/0HX=A%20Equity" TargetMode="External"/><Relationship Id="rId360" Type="http://schemas.openxmlformats.org/officeDocument/2006/relationships/hyperlink" Target="bbg://securities/3BO=A%20Equity" TargetMode="External"/><Relationship Id="rId416" Type="http://schemas.openxmlformats.org/officeDocument/2006/relationships/hyperlink" Target="bbg://securities/0C6=A%20Equity" TargetMode="External"/><Relationship Id="rId598" Type="http://schemas.openxmlformats.org/officeDocument/2006/relationships/hyperlink" Target="bbg://securities/0EC=A%20Equity" TargetMode="External"/><Relationship Id="rId220" Type="http://schemas.openxmlformats.org/officeDocument/2006/relationships/hyperlink" Target="bbg://securities/0UK=A%20Equity" TargetMode="External"/><Relationship Id="rId458" Type="http://schemas.openxmlformats.org/officeDocument/2006/relationships/hyperlink" Target="bbg://securities/0IB=A%20Equity" TargetMode="External"/><Relationship Id="rId623" Type="http://schemas.openxmlformats.org/officeDocument/2006/relationships/hyperlink" Target="bbg://securities/0XG=A%20Equity" TargetMode="External"/><Relationship Id="rId665" Type="http://schemas.openxmlformats.org/officeDocument/2006/relationships/hyperlink" Target="bbg://securities/3BL=A%20Equity" TargetMode="External"/><Relationship Id="rId15" Type="http://schemas.openxmlformats.org/officeDocument/2006/relationships/hyperlink" Target="bbg://securities/0NC=A%20Equity" TargetMode="External"/><Relationship Id="rId57" Type="http://schemas.openxmlformats.org/officeDocument/2006/relationships/hyperlink" Target="bbg://securities/0HU=A%20Equity" TargetMode="External"/><Relationship Id="rId262" Type="http://schemas.openxmlformats.org/officeDocument/2006/relationships/hyperlink" Target="bbg://securities/0ZU=A%20Equity" TargetMode="External"/><Relationship Id="rId318" Type="http://schemas.openxmlformats.org/officeDocument/2006/relationships/hyperlink" Target="bbg://securities/0S4=A%20Equity" TargetMode="External"/><Relationship Id="rId525" Type="http://schemas.openxmlformats.org/officeDocument/2006/relationships/hyperlink" Target="bbg://securities/0A6=A%20Equity" TargetMode="External"/><Relationship Id="rId567" Type="http://schemas.openxmlformats.org/officeDocument/2006/relationships/hyperlink" Target="bbg://securities/3A6=A%20Equity" TargetMode="External"/><Relationship Id="rId99" Type="http://schemas.openxmlformats.org/officeDocument/2006/relationships/hyperlink" Target="bbg://securities/0K5=A%20Equity" TargetMode="External"/><Relationship Id="rId122" Type="http://schemas.openxmlformats.org/officeDocument/2006/relationships/hyperlink" Target="bbg://securities/0ZL=A%20Equity" TargetMode="External"/><Relationship Id="rId164" Type="http://schemas.openxmlformats.org/officeDocument/2006/relationships/hyperlink" Target="bbg://securities/0K1=A%20Equity" TargetMode="External"/><Relationship Id="rId371" Type="http://schemas.openxmlformats.org/officeDocument/2006/relationships/hyperlink" Target="bbg://securities/0GS=A%20Equity" TargetMode="External"/><Relationship Id="rId427" Type="http://schemas.openxmlformats.org/officeDocument/2006/relationships/hyperlink" Target="bbg://securities/0Y0=A%20Equity" TargetMode="External"/><Relationship Id="rId469" Type="http://schemas.openxmlformats.org/officeDocument/2006/relationships/hyperlink" Target="bbg://securities/0U9=A%20Equity" TargetMode="External"/><Relationship Id="rId634" Type="http://schemas.openxmlformats.org/officeDocument/2006/relationships/hyperlink" Target="bbg://securities/0XX=A%20Equity" TargetMode="External"/><Relationship Id="rId676" Type="http://schemas.openxmlformats.org/officeDocument/2006/relationships/hyperlink" Target="bbg://securities/0RO=A%20Equity" TargetMode="External"/><Relationship Id="rId26" Type="http://schemas.openxmlformats.org/officeDocument/2006/relationships/hyperlink" Target="bbg://securities/0UZ=A%20Equity" TargetMode="External"/><Relationship Id="rId231" Type="http://schemas.openxmlformats.org/officeDocument/2006/relationships/hyperlink" Target="bbg://securities/0RF=A%20Equity" TargetMode="External"/><Relationship Id="rId273" Type="http://schemas.openxmlformats.org/officeDocument/2006/relationships/hyperlink" Target="bbg://securities/0I7=A%20Equity" TargetMode="External"/><Relationship Id="rId329" Type="http://schemas.openxmlformats.org/officeDocument/2006/relationships/hyperlink" Target="bbg://securities/0M6=A%20Equity" TargetMode="External"/><Relationship Id="rId480" Type="http://schemas.openxmlformats.org/officeDocument/2006/relationships/hyperlink" Target="bbg://securities/0U5=A%20Equity" TargetMode="External"/><Relationship Id="rId536" Type="http://schemas.openxmlformats.org/officeDocument/2006/relationships/hyperlink" Target="bbg://securities/0WW=A%20Equity" TargetMode="External"/><Relationship Id="rId701" Type="http://schemas.openxmlformats.org/officeDocument/2006/relationships/hyperlink" Target="bbg://securities/0K7=A%20Equity" TargetMode="External"/><Relationship Id="rId68" Type="http://schemas.openxmlformats.org/officeDocument/2006/relationships/hyperlink" Target="bbg://securities/0IA=A%20Equity" TargetMode="External"/><Relationship Id="rId133" Type="http://schemas.openxmlformats.org/officeDocument/2006/relationships/hyperlink" Target="bbg://securities/0JW=A%20Equity" TargetMode="External"/><Relationship Id="rId175" Type="http://schemas.openxmlformats.org/officeDocument/2006/relationships/hyperlink" Target="bbg://securities/3AV=A%20Equity" TargetMode="External"/><Relationship Id="rId340" Type="http://schemas.openxmlformats.org/officeDocument/2006/relationships/hyperlink" Target="bbg://securities/0T9=A%20Equity" TargetMode="External"/><Relationship Id="rId578" Type="http://schemas.openxmlformats.org/officeDocument/2006/relationships/hyperlink" Target="bbg://securities/0XQ=A%20Equit" TargetMode="External"/><Relationship Id="rId200" Type="http://schemas.openxmlformats.org/officeDocument/2006/relationships/hyperlink" Target="bbg://securities/0BU=A%20Equity" TargetMode="External"/><Relationship Id="rId382" Type="http://schemas.openxmlformats.org/officeDocument/2006/relationships/hyperlink" Target="bbg://securities/0EH=A%20Equity" TargetMode="External"/><Relationship Id="rId438" Type="http://schemas.openxmlformats.org/officeDocument/2006/relationships/hyperlink" Target="bbg://securities/0P5=A%20Equity" TargetMode="External"/><Relationship Id="rId603" Type="http://schemas.openxmlformats.org/officeDocument/2006/relationships/hyperlink" Target="bbg://securities/0L0=A%20Equity" TargetMode="External"/><Relationship Id="rId645" Type="http://schemas.openxmlformats.org/officeDocument/2006/relationships/hyperlink" Target="bbg://securities/0JE=A%20Equity" TargetMode="External"/><Relationship Id="rId687" Type="http://schemas.openxmlformats.org/officeDocument/2006/relationships/hyperlink" Target="bbg://securities/0RY=A%20Equity" TargetMode="External"/><Relationship Id="rId242" Type="http://schemas.openxmlformats.org/officeDocument/2006/relationships/hyperlink" Target="bbg://securities/0CA=A%20Equity" TargetMode="External"/><Relationship Id="rId284" Type="http://schemas.openxmlformats.org/officeDocument/2006/relationships/hyperlink" Target="bbg://securities/0LT=A%20Equity" TargetMode="External"/><Relationship Id="rId491" Type="http://schemas.openxmlformats.org/officeDocument/2006/relationships/hyperlink" Target="bbg://securities/0ID=A%20Equity" TargetMode="External"/><Relationship Id="rId505" Type="http://schemas.openxmlformats.org/officeDocument/2006/relationships/hyperlink" Target="bbg://securities/0JP=A%20Equity" TargetMode="External"/><Relationship Id="rId712" Type="http://schemas.openxmlformats.org/officeDocument/2006/relationships/hyperlink" Target="bbg://securities/0Y1=A%20Equity" TargetMode="External"/><Relationship Id="rId37" Type="http://schemas.openxmlformats.org/officeDocument/2006/relationships/hyperlink" Target="bbg://securities/0AP=A%20Equity" TargetMode="External"/><Relationship Id="rId79" Type="http://schemas.openxmlformats.org/officeDocument/2006/relationships/hyperlink" Target="bbg://securities/0BZ=A%20Equity" TargetMode="External"/><Relationship Id="rId102" Type="http://schemas.openxmlformats.org/officeDocument/2006/relationships/hyperlink" Target="bbg://securities/0YF=A%20Equity" TargetMode="External"/><Relationship Id="rId144" Type="http://schemas.openxmlformats.org/officeDocument/2006/relationships/hyperlink" Target="bbg://securities/0YV=A%20Equity" TargetMode="External"/><Relationship Id="rId547" Type="http://schemas.openxmlformats.org/officeDocument/2006/relationships/hyperlink" Target="bbg://securities/0MG=A%20Equity" TargetMode="External"/><Relationship Id="rId589" Type="http://schemas.openxmlformats.org/officeDocument/2006/relationships/hyperlink" Target="bbg://securities/0KU=A%20Equity" TargetMode="External"/><Relationship Id="rId90" Type="http://schemas.openxmlformats.org/officeDocument/2006/relationships/hyperlink" Target="bbg://securities/0C1=A%20Equity" TargetMode="External"/><Relationship Id="rId186" Type="http://schemas.openxmlformats.org/officeDocument/2006/relationships/hyperlink" Target="bbg://securities/0XJ=A%20Equity" TargetMode="External"/><Relationship Id="rId351" Type="http://schemas.openxmlformats.org/officeDocument/2006/relationships/hyperlink" Target="bbg://securities/0H2=A%20Equity" TargetMode="External"/><Relationship Id="rId393" Type="http://schemas.openxmlformats.org/officeDocument/2006/relationships/hyperlink" Target="bbg://securities/0J1=A%20Equity" TargetMode="External"/><Relationship Id="rId407" Type="http://schemas.openxmlformats.org/officeDocument/2006/relationships/hyperlink" Target="bbg://securities/0GB=A%20Equity" TargetMode="External"/><Relationship Id="rId449" Type="http://schemas.openxmlformats.org/officeDocument/2006/relationships/hyperlink" Target="bbg://securities/0OC=A%20Equity" TargetMode="External"/><Relationship Id="rId614" Type="http://schemas.openxmlformats.org/officeDocument/2006/relationships/hyperlink" Target="bbg://securities/3B5=A%20Equity" TargetMode="External"/><Relationship Id="rId656" Type="http://schemas.openxmlformats.org/officeDocument/2006/relationships/hyperlink" Target="bbg://securities/0R6=A%20Equity" TargetMode="External"/><Relationship Id="rId211" Type="http://schemas.openxmlformats.org/officeDocument/2006/relationships/hyperlink" Target="bbg://securities/0UX=A%20Equity" TargetMode="External"/><Relationship Id="rId253" Type="http://schemas.openxmlformats.org/officeDocument/2006/relationships/hyperlink" Target="bbg://securities/0LM=A%20Equity" TargetMode="External"/><Relationship Id="rId295" Type="http://schemas.openxmlformats.org/officeDocument/2006/relationships/hyperlink" Target="bbg://securities/0ZP=A%20Equity" TargetMode="External"/><Relationship Id="rId309" Type="http://schemas.openxmlformats.org/officeDocument/2006/relationships/hyperlink" Target="bbg://securities/0OP=A%20Equity" TargetMode="External"/><Relationship Id="rId460" Type="http://schemas.openxmlformats.org/officeDocument/2006/relationships/hyperlink" Target="bbg://securities/0II=A%20Equity" TargetMode="External"/><Relationship Id="rId516" Type="http://schemas.openxmlformats.org/officeDocument/2006/relationships/hyperlink" Target="bbg://securities/0KN=A%20Equity" TargetMode="External"/><Relationship Id="rId698" Type="http://schemas.openxmlformats.org/officeDocument/2006/relationships/hyperlink" Target="bbg://securities/0C8=A%20Equity" TargetMode="External"/><Relationship Id="rId48" Type="http://schemas.openxmlformats.org/officeDocument/2006/relationships/hyperlink" Target="bbg://securities/0XM=A%20Equity" TargetMode="External"/><Relationship Id="rId113" Type="http://schemas.openxmlformats.org/officeDocument/2006/relationships/hyperlink" Target="bbg://securities/0Y4=A%20Equity" TargetMode="External"/><Relationship Id="rId320" Type="http://schemas.openxmlformats.org/officeDocument/2006/relationships/hyperlink" Target="bbg://securities/0R2=A%20Equity" TargetMode="External"/><Relationship Id="rId558" Type="http://schemas.openxmlformats.org/officeDocument/2006/relationships/hyperlink" Target="bbg://securities/0QV=A%20Equity" TargetMode="External"/><Relationship Id="rId155" Type="http://schemas.openxmlformats.org/officeDocument/2006/relationships/hyperlink" Target="bbg://securities/0TM=A%20Equity" TargetMode="External"/><Relationship Id="rId197" Type="http://schemas.openxmlformats.org/officeDocument/2006/relationships/hyperlink" Target="bbg://securities/0HI=A%20Equity" TargetMode="External"/><Relationship Id="rId362" Type="http://schemas.openxmlformats.org/officeDocument/2006/relationships/hyperlink" Target="bbg://securities/3CO=A%20Equity" TargetMode="External"/><Relationship Id="rId418" Type="http://schemas.openxmlformats.org/officeDocument/2006/relationships/hyperlink" Target="bbg://securities/0JU=A%20Equity" TargetMode="External"/><Relationship Id="rId625" Type="http://schemas.openxmlformats.org/officeDocument/2006/relationships/hyperlink" Target="bbg://securities/0LP=A%20Equity" TargetMode="External"/><Relationship Id="rId222" Type="http://schemas.openxmlformats.org/officeDocument/2006/relationships/hyperlink" Target="bbg://securities/0Q2=A%20Equity" TargetMode="External"/><Relationship Id="rId264" Type="http://schemas.openxmlformats.org/officeDocument/2006/relationships/hyperlink" Target="bbg://securities/3BU=A%20Equity" TargetMode="External"/><Relationship Id="rId471" Type="http://schemas.openxmlformats.org/officeDocument/2006/relationships/hyperlink" Target="bbg://securities/0O2=A%20Equity" TargetMode="External"/><Relationship Id="rId667" Type="http://schemas.openxmlformats.org/officeDocument/2006/relationships/hyperlink" Target="bbg://securities/0RC=A%20Equity" TargetMode="External"/><Relationship Id="rId17" Type="http://schemas.openxmlformats.org/officeDocument/2006/relationships/hyperlink" Target="bbg://securities/0PX=A%20Equity" TargetMode="External"/><Relationship Id="rId59" Type="http://schemas.openxmlformats.org/officeDocument/2006/relationships/hyperlink" Target="bbg://securities/0HR=A%20Equity" TargetMode="External"/><Relationship Id="rId124" Type="http://schemas.openxmlformats.org/officeDocument/2006/relationships/hyperlink" Target="bbg://securities/3AJ=A%20Equity" TargetMode="External"/><Relationship Id="rId527" Type="http://schemas.openxmlformats.org/officeDocument/2006/relationships/hyperlink" Target="bbg://securities/3BE=A%20Equity" TargetMode="External"/><Relationship Id="rId569" Type="http://schemas.openxmlformats.org/officeDocument/2006/relationships/hyperlink" Target="bbg://securities/0J8=A%20Equity" TargetMode="External"/><Relationship Id="rId70" Type="http://schemas.openxmlformats.org/officeDocument/2006/relationships/hyperlink" Target="bbg://securities/0BE=A%20Equity" TargetMode="External"/><Relationship Id="rId166" Type="http://schemas.openxmlformats.org/officeDocument/2006/relationships/hyperlink" Target="bbg://securities/0D3=A%20Equity" TargetMode="External"/><Relationship Id="rId331" Type="http://schemas.openxmlformats.org/officeDocument/2006/relationships/hyperlink" Target="bbg://securities/0DB=A%20Equity" TargetMode="External"/><Relationship Id="rId373" Type="http://schemas.openxmlformats.org/officeDocument/2006/relationships/hyperlink" Target="bbg://securities/0ZY=A%20Equity" TargetMode="External"/><Relationship Id="rId429" Type="http://schemas.openxmlformats.org/officeDocument/2006/relationships/hyperlink" Target="bbg://securities/0GR=A%20Equity" TargetMode="External"/><Relationship Id="rId580" Type="http://schemas.openxmlformats.org/officeDocument/2006/relationships/hyperlink" Target="bbg://securities/0J9=A%20Equity" TargetMode="External"/><Relationship Id="rId636" Type="http://schemas.openxmlformats.org/officeDocument/2006/relationships/hyperlink" Target="bbg://securities/0G7=A%20Equity" TargetMode="External"/><Relationship Id="rId1" Type="http://schemas.openxmlformats.org/officeDocument/2006/relationships/hyperlink" Target="https://www.theice.com/fees" TargetMode="External"/><Relationship Id="rId233" Type="http://schemas.openxmlformats.org/officeDocument/2006/relationships/hyperlink" Target="bbg://securities/0C9=A%20Equity" TargetMode="External"/><Relationship Id="rId440" Type="http://schemas.openxmlformats.org/officeDocument/2006/relationships/hyperlink" Target="bbg://securities/0L1=A%20Equity" TargetMode="External"/><Relationship Id="rId678" Type="http://schemas.openxmlformats.org/officeDocument/2006/relationships/hyperlink" Target="bbg://securities/0GF=A%20Equity" TargetMode="External"/><Relationship Id="rId28" Type="http://schemas.openxmlformats.org/officeDocument/2006/relationships/hyperlink" Target="bbg://securities/0GQ=A%20Equity" TargetMode="External"/><Relationship Id="rId275" Type="http://schemas.openxmlformats.org/officeDocument/2006/relationships/hyperlink" Target="bbg://securities/0FU=A%20Equity" TargetMode="External"/><Relationship Id="rId300" Type="http://schemas.openxmlformats.org/officeDocument/2006/relationships/hyperlink" Target="bbg://securities/0NI=A%20Equity" TargetMode="External"/><Relationship Id="rId482" Type="http://schemas.openxmlformats.org/officeDocument/2006/relationships/hyperlink" Target="bbg://securities/0FN=A%20Equity" TargetMode="External"/><Relationship Id="rId538" Type="http://schemas.openxmlformats.org/officeDocument/2006/relationships/hyperlink" Target="bbg://securities/0F4=A%20Equity" TargetMode="External"/><Relationship Id="rId703" Type="http://schemas.openxmlformats.org/officeDocument/2006/relationships/hyperlink" Target="bbg://securities/0BQ=A%20Equity" TargetMode="External"/><Relationship Id="rId81" Type="http://schemas.openxmlformats.org/officeDocument/2006/relationships/hyperlink" Target="bbg://securities/0RX=A%20Equity" TargetMode="External"/><Relationship Id="rId135" Type="http://schemas.openxmlformats.org/officeDocument/2006/relationships/hyperlink" Target="bbg://securities/0UP=A%20Equity" TargetMode="External"/><Relationship Id="rId177" Type="http://schemas.openxmlformats.org/officeDocument/2006/relationships/hyperlink" Target="bbg://securities/0QN=A%20Equity" TargetMode="External"/><Relationship Id="rId342" Type="http://schemas.openxmlformats.org/officeDocument/2006/relationships/hyperlink" Target="bbg://securities/0ZD=A%20Equity" TargetMode="External"/><Relationship Id="rId384" Type="http://schemas.openxmlformats.org/officeDocument/2006/relationships/hyperlink" Target="bbg://securities/3FE=A%20Equity" TargetMode="External"/><Relationship Id="rId591" Type="http://schemas.openxmlformats.org/officeDocument/2006/relationships/hyperlink" Target="bbg://securities/0YY=A%20Equity" TargetMode="External"/><Relationship Id="rId605" Type="http://schemas.openxmlformats.org/officeDocument/2006/relationships/hyperlink" Target="bbg://securities/0F9=A%20Equity" TargetMode="External"/><Relationship Id="rId202" Type="http://schemas.openxmlformats.org/officeDocument/2006/relationships/hyperlink" Target="bbg://securities/0BV=A%20Equity" TargetMode="External"/><Relationship Id="rId244" Type="http://schemas.openxmlformats.org/officeDocument/2006/relationships/hyperlink" Target="bbg://securities/0HZ=A%20Equity" TargetMode="External"/><Relationship Id="rId647" Type="http://schemas.openxmlformats.org/officeDocument/2006/relationships/hyperlink" Target="bbg://securities/0L2=A%20Equity" TargetMode="External"/><Relationship Id="rId689" Type="http://schemas.openxmlformats.org/officeDocument/2006/relationships/hyperlink" Target="bbg://securities/0X9=A%20Equity" TargetMode="External"/><Relationship Id="rId39" Type="http://schemas.openxmlformats.org/officeDocument/2006/relationships/hyperlink" Target="bbg://securities/0HL=A%20Equity" TargetMode="External"/><Relationship Id="rId286" Type="http://schemas.openxmlformats.org/officeDocument/2006/relationships/hyperlink" Target="bbg://securities/3CU=A%20Equity" TargetMode="External"/><Relationship Id="rId451" Type="http://schemas.openxmlformats.org/officeDocument/2006/relationships/hyperlink" Target="bbg://securities/0NB=A%20Equity" TargetMode="External"/><Relationship Id="rId493" Type="http://schemas.openxmlformats.org/officeDocument/2006/relationships/hyperlink" Target="bbg://securities/0X7=A%20Equity" TargetMode="External"/><Relationship Id="rId507" Type="http://schemas.openxmlformats.org/officeDocument/2006/relationships/hyperlink" Target="bbg://securities/3AX=A%20Equity" TargetMode="External"/><Relationship Id="rId549" Type="http://schemas.openxmlformats.org/officeDocument/2006/relationships/hyperlink" Target="bbg://securities/0M8=A%20Equity" TargetMode="External"/><Relationship Id="rId714" Type="http://schemas.openxmlformats.org/officeDocument/2006/relationships/hyperlink" Target="bbg://securities/0P3=A%20Equity" TargetMode="External"/><Relationship Id="rId50" Type="http://schemas.openxmlformats.org/officeDocument/2006/relationships/hyperlink" Target="bbg://securities/0AZ=A%20Equity" TargetMode="External"/><Relationship Id="rId104" Type="http://schemas.openxmlformats.org/officeDocument/2006/relationships/hyperlink" Target="bbg://securities/0WE=A%20Equity" TargetMode="External"/><Relationship Id="rId146" Type="http://schemas.openxmlformats.org/officeDocument/2006/relationships/hyperlink" Target="bbg://securities/3BB=A%20Equity" TargetMode="External"/><Relationship Id="rId188" Type="http://schemas.openxmlformats.org/officeDocument/2006/relationships/hyperlink" Target="bbg://securities/0QT=A%20Equity" TargetMode="External"/><Relationship Id="rId311" Type="http://schemas.openxmlformats.org/officeDocument/2006/relationships/hyperlink" Target="bbg://securities/0SF=A%20Equity" TargetMode="External"/><Relationship Id="rId353" Type="http://schemas.openxmlformats.org/officeDocument/2006/relationships/hyperlink" Target="bbg://securities/0R8=A%20Equity" TargetMode="External"/><Relationship Id="rId395" Type="http://schemas.openxmlformats.org/officeDocument/2006/relationships/hyperlink" Target="bbg://securities/0FR=A%20Equity" TargetMode="External"/><Relationship Id="rId409" Type="http://schemas.openxmlformats.org/officeDocument/2006/relationships/hyperlink" Target="bbg://securities/0I8=A%20Equity" TargetMode="External"/><Relationship Id="rId560" Type="http://schemas.openxmlformats.org/officeDocument/2006/relationships/hyperlink" Target="bbg://securities/0N7=A%20Equity" TargetMode="External"/><Relationship Id="rId92" Type="http://schemas.openxmlformats.org/officeDocument/2006/relationships/hyperlink" Target="bbg://securities/0O9=A%20Equity" TargetMode="External"/><Relationship Id="rId213" Type="http://schemas.openxmlformats.org/officeDocument/2006/relationships/hyperlink" Target="bbg://securities/0B9=A%20Equity" TargetMode="External"/><Relationship Id="rId420" Type="http://schemas.openxmlformats.org/officeDocument/2006/relationships/hyperlink" Target="bbg://securities/0GX=A%20Equity" TargetMode="External"/><Relationship Id="rId616" Type="http://schemas.openxmlformats.org/officeDocument/2006/relationships/hyperlink" Target="bbg://securities/0EN=A%20Equity" TargetMode="External"/><Relationship Id="rId658" Type="http://schemas.openxmlformats.org/officeDocument/2006/relationships/hyperlink" Target="bbg://securities/0XI=A%20Equity" TargetMode="External"/><Relationship Id="rId255" Type="http://schemas.openxmlformats.org/officeDocument/2006/relationships/hyperlink" Target="bbg://securities/0I6=A%20Equity" TargetMode="External"/><Relationship Id="rId297" Type="http://schemas.openxmlformats.org/officeDocument/2006/relationships/hyperlink" Target="bbg://securities/0YL=A%20Equity" TargetMode="External"/><Relationship Id="rId462" Type="http://schemas.openxmlformats.org/officeDocument/2006/relationships/hyperlink" Target="bbg://securities/0F1=A%20Equity" TargetMode="External"/><Relationship Id="rId518" Type="http://schemas.openxmlformats.org/officeDocument/2006/relationships/hyperlink" Target="bbg://securities/0XC=A%20Equity" TargetMode="External"/><Relationship Id="rId115" Type="http://schemas.openxmlformats.org/officeDocument/2006/relationships/hyperlink" Target="bbg://securities/0WC=A%20Equity" TargetMode="External"/><Relationship Id="rId157" Type="http://schemas.openxmlformats.org/officeDocument/2006/relationships/hyperlink" Target="bbg://securities/0TU=A%20Equity" TargetMode="External"/><Relationship Id="rId322" Type="http://schemas.openxmlformats.org/officeDocument/2006/relationships/hyperlink" Target="bbg://securities/0H9=A%20Equity" TargetMode="External"/><Relationship Id="rId364" Type="http://schemas.openxmlformats.org/officeDocument/2006/relationships/hyperlink" Target="bbg://securities/0EG=A%20Equity" TargetMode="External"/><Relationship Id="rId61" Type="http://schemas.openxmlformats.org/officeDocument/2006/relationships/hyperlink" Target="bbg://securities/0AV=A%20Equity" TargetMode="External"/><Relationship Id="rId199" Type="http://schemas.openxmlformats.org/officeDocument/2006/relationships/hyperlink" Target="bbg://securities/0BX=A%20Equity" TargetMode="External"/><Relationship Id="rId571" Type="http://schemas.openxmlformats.org/officeDocument/2006/relationships/hyperlink" Target="bbg://securities/3B8=A%20Equity" TargetMode="External"/><Relationship Id="rId627" Type="http://schemas.openxmlformats.org/officeDocument/2006/relationships/hyperlink" Target="bbg://securities/0T6=A%20Equity" TargetMode="External"/><Relationship Id="rId669" Type="http://schemas.openxmlformats.org/officeDocument/2006/relationships/hyperlink" Target="bbg://securities/0KF=A%20Equity" TargetMode="External"/><Relationship Id="rId19" Type="http://schemas.openxmlformats.org/officeDocument/2006/relationships/hyperlink" Target="bbg://securities/3AE=A%20Equity" TargetMode="External"/><Relationship Id="rId224" Type="http://schemas.openxmlformats.org/officeDocument/2006/relationships/hyperlink" Target="bbg://securities/0C3=A%20Equity" TargetMode="External"/><Relationship Id="rId266" Type="http://schemas.openxmlformats.org/officeDocument/2006/relationships/hyperlink" Target="bbg://securities/0YM=A%20Equity" TargetMode="External"/><Relationship Id="rId431" Type="http://schemas.openxmlformats.org/officeDocument/2006/relationships/hyperlink" Target="bbg://securities/0ZR=A%20Equity" TargetMode="External"/><Relationship Id="rId473" Type="http://schemas.openxmlformats.org/officeDocument/2006/relationships/hyperlink" Target="bbg://securities/0N4=A%20Equity" TargetMode="External"/><Relationship Id="rId529" Type="http://schemas.openxmlformats.org/officeDocument/2006/relationships/hyperlink" Target="bbg://securities/0NU=A%20Equity" TargetMode="External"/><Relationship Id="rId680" Type="http://schemas.openxmlformats.org/officeDocument/2006/relationships/hyperlink" Target="bbg://securities/0X3=A%20Equity" TargetMode="External"/><Relationship Id="rId30" Type="http://schemas.openxmlformats.org/officeDocument/2006/relationships/hyperlink" Target="bbg://securities/0HE=A%20Equity" TargetMode="External"/><Relationship Id="rId126" Type="http://schemas.openxmlformats.org/officeDocument/2006/relationships/hyperlink" Target="bbg://securities/3CB=A%20Equity" TargetMode="External"/><Relationship Id="rId168" Type="http://schemas.openxmlformats.org/officeDocument/2006/relationships/hyperlink" Target="bbg://securities/0B6=A%20Equity" TargetMode="External"/><Relationship Id="rId333" Type="http://schemas.openxmlformats.org/officeDocument/2006/relationships/hyperlink" Target="bbg://securities/3A9=A%20Equity" TargetMode="External"/><Relationship Id="rId540" Type="http://schemas.openxmlformats.org/officeDocument/2006/relationships/hyperlink" Target="bbg://securities/0WF=A%20Equity"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theice.com/publicdocs/futures/Appendix_D_Equity_Contracts.xlsx" TargetMode="External"/><Relationship Id="rId1" Type="http://schemas.openxmlformats.org/officeDocument/2006/relationships/hyperlink" Target="https://www.theice.com/fees"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A1:XFD874"/>
  <sheetViews>
    <sheetView showGridLines="0" topLeftCell="B1" zoomScaleNormal="100" workbookViewId="0">
      <pane ySplit="7" topLeftCell="A8" activePane="bottomLeft" state="frozen"/>
      <selection pane="bottomLeft" activeCell="G1" sqref="G1"/>
    </sheetView>
  </sheetViews>
  <sheetFormatPr defaultColWidth="0" defaultRowHeight="0" customHeight="1" zeroHeight="1"/>
  <cols>
    <col min="1" max="1" width="3.7109375" style="122" customWidth="1"/>
    <col min="2" max="2" width="17.5703125" style="122" customWidth="1"/>
    <col min="3" max="3" width="6.5703125" style="197" customWidth="1"/>
    <col min="4" max="4" width="6.140625" style="122" customWidth="1"/>
    <col min="5" max="5" width="5.5703125" style="122" customWidth="1"/>
    <col min="6" max="6" width="6.42578125" style="122" customWidth="1"/>
    <col min="7" max="7" width="54.5703125" style="206" customWidth="1"/>
    <col min="8" max="8" width="58.28515625" style="122" customWidth="1"/>
    <col min="9" max="9" width="57.140625" style="122" bestFit="1" customWidth="1"/>
    <col min="10" max="11" width="22" style="122" hidden="1" customWidth="1"/>
    <col min="12" max="16384" width="0" style="122" hidden="1"/>
  </cols>
  <sheetData>
    <row r="1" spans="1:9" s="129" customFormat="1" ht="15" customHeight="1">
      <c r="A1" s="122"/>
      <c r="B1" s="122"/>
      <c r="C1" s="122"/>
      <c r="D1" s="122"/>
      <c r="E1" s="122"/>
      <c r="F1" s="122"/>
      <c r="G1" s="206"/>
      <c r="I1" s="128" t="s">
        <v>7764</v>
      </c>
    </row>
    <row r="2" spans="1:9" s="129" customFormat="1" ht="12.75" customHeight="1">
      <c r="C2" s="171"/>
      <c r="D2" s="171"/>
      <c r="E2" s="171"/>
      <c r="F2" s="171"/>
      <c r="I2" s="127" t="s">
        <v>8689</v>
      </c>
    </row>
    <row r="3" spans="1:9" ht="12.75" customHeight="1">
      <c r="C3" s="193"/>
      <c r="D3" s="193"/>
      <c r="E3" s="193"/>
      <c r="F3" s="193"/>
      <c r="G3" s="812" t="s">
        <v>8688</v>
      </c>
      <c r="H3" s="812"/>
      <c r="I3" s="489" t="s">
        <v>8700</v>
      </c>
    </row>
    <row r="4" spans="1:9" ht="19.5" customHeight="1">
      <c r="C4" s="193"/>
      <c r="D4" s="193"/>
      <c r="E4" s="193"/>
      <c r="F4" s="193"/>
      <c r="G4" s="812"/>
      <c r="H4" s="812"/>
      <c r="I4" s="155" t="s">
        <v>4347</v>
      </c>
    </row>
    <row r="5" spans="1:9" ht="12.75">
      <c r="C5" s="122"/>
      <c r="I5" s="192" t="s">
        <v>8831</v>
      </c>
    </row>
    <row r="6" spans="1:9" ht="12.75">
      <c r="C6" s="122"/>
      <c r="I6" s="192" t="s">
        <v>8699</v>
      </c>
    </row>
    <row r="7" spans="1:9" ht="12.75">
      <c r="B7" s="207"/>
      <c r="C7" s="813"/>
      <c r="D7" s="814"/>
      <c r="E7" s="814"/>
      <c r="F7" s="815"/>
      <c r="G7" s="207"/>
      <c r="H7" s="329"/>
      <c r="I7" s="329"/>
    </row>
    <row r="8" spans="1:9" s="727" customFormat="1" ht="54" customHeight="1">
      <c r="B8" s="335">
        <v>43613</v>
      </c>
      <c r="C8" s="778" t="s">
        <v>7765</v>
      </c>
      <c r="D8" s="781" t="s">
        <v>656</v>
      </c>
      <c r="E8" s="335"/>
      <c r="F8" s="335"/>
      <c r="G8" s="335" t="s">
        <v>5120</v>
      </c>
      <c r="H8" s="811" t="s">
        <v>14607</v>
      </c>
      <c r="I8" s="777" t="s">
        <v>14405</v>
      </c>
    </row>
    <row r="9" spans="1:9" s="727" customFormat="1" ht="32.25" customHeight="1">
      <c r="B9" s="335">
        <v>43613</v>
      </c>
      <c r="C9" s="335"/>
      <c r="D9" s="762"/>
      <c r="E9" s="734" t="s">
        <v>8701</v>
      </c>
      <c r="F9" s="335"/>
      <c r="G9" s="335" t="s">
        <v>5120</v>
      </c>
      <c r="H9" s="811" t="s">
        <v>14601</v>
      </c>
      <c r="I9" s="326" t="s">
        <v>14492</v>
      </c>
    </row>
    <row r="10" spans="1:9" s="727" customFormat="1" ht="52.5" customHeight="1">
      <c r="B10" s="335">
        <v>43613</v>
      </c>
      <c r="C10" s="778" t="s">
        <v>7765</v>
      </c>
      <c r="D10" s="781" t="s">
        <v>656</v>
      </c>
      <c r="E10" s="734" t="s">
        <v>8701</v>
      </c>
      <c r="F10" s="335"/>
      <c r="G10" s="335" t="s">
        <v>3263</v>
      </c>
      <c r="H10" s="811" t="s">
        <v>14599</v>
      </c>
      <c r="I10" s="326" t="s">
        <v>14598</v>
      </c>
    </row>
    <row r="11" spans="1:9" s="727" customFormat="1" ht="32.25" customHeight="1">
      <c r="B11" s="335">
        <v>43612</v>
      </c>
      <c r="C11" s="335"/>
      <c r="D11" s="781" t="s">
        <v>656</v>
      </c>
      <c r="E11" s="335"/>
      <c r="F11" s="335"/>
      <c r="G11" s="335" t="s">
        <v>10840</v>
      </c>
      <c r="H11" s="811" t="s">
        <v>14597</v>
      </c>
      <c r="I11" s="326" t="s">
        <v>3191</v>
      </c>
    </row>
    <row r="12" spans="1:9" s="727" customFormat="1" ht="33" customHeight="1">
      <c r="B12" s="335">
        <v>43608</v>
      </c>
      <c r="C12" s="335"/>
      <c r="D12" s="781" t="s">
        <v>656</v>
      </c>
      <c r="E12" s="734" t="s">
        <v>8701</v>
      </c>
      <c r="F12" s="335"/>
      <c r="G12" s="335" t="s">
        <v>3263</v>
      </c>
      <c r="H12" s="811" t="s">
        <v>14596</v>
      </c>
      <c r="I12" s="773" t="s">
        <v>2276</v>
      </c>
    </row>
    <row r="13" spans="1:9" s="727" customFormat="1" ht="62.25" customHeight="1">
      <c r="B13" s="335">
        <v>43608</v>
      </c>
      <c r="C13" s="778" t="s">
        <v>7765</v>
      </c>
      <c r="D13" s="781" t="s">
        <v>656</v>
      </c>
      <c r="E13" s="734" t="s">
        <v>8701</v>
      </c>
      <c r="F13" s="335"/>
      <c r="G13" s="335" t="s">
        <v>3263</v>
      </c>
      <c r="H13" s="811" t="s">
        <v>14595</v>
      </c>
      <c r="I13" s="773" t="s">
        <v>1793</v>
      </c>
    </row>
    <row r="14" spans="1:9" s="727" customFormat="1" ht="60.75" customHeight="1">
      <c r="B14" s="335">
        <v>43606</v>
      </c>
      <c r="C14" s="778" t="s">
        <v>7765</v>
      </c>
      <c r="D14" s="781" t="s">
        <v>656</v>
      </c>
      <c r="E14" s="335"/>
      <c r="F14" s="335"/>
      <c r="G14" s="335" t="s">
        <v>10840</v>
      </c>
      <c r="H14" s="811" t="s">
        <v>14592</v>
      </c>
      <c r="I14" s="351" t="s">
        <v>8670</v>
      </c>
    </row>
    <row r="15" spans="1:9" s="727" customFormat="1" ht="24.75" customHeight="1">
      <c r="B15" s="335">
        <v>43598</v>
      </c>
      <c r="C15" s="778" t="s">
        <v>7765</v>
      </c>
      <c r="D15" s="335"/>
      <c r="E15" s="335"/>
      <c r="F15" s="335"/>
      <c r="G15" s="335" t="s">
        <v>3263</v>
      </c>
      <c r="H15" s="810" t="s">
        <v>14586</v>
      </c>
      <c r="I15" s="335" t="s">
        <v>10423</v>
      </c>
    </row>
    <row r="16" spans="1:9" s="727" customFormat="1" ht="51">
      <c r="B16" s="335">
        <v>43595</v>
      </c>
      <c r="C16" s="778" t="s">
        <v>7765</v>
      </c>
      <c r="D16" s="781" t="s">
        <v>656</v>
      </c>
      <c r="E16" s="734" t="s">
        <v>8701</v>
      </c>
      <c r="F16" s="551"/>
      <c r="G16" s="774" t="s">
        <v>3263</v>
      </c>
      <c r="H16" s="775" t="s">
        <v>14584</v>
      </c>
      <c r="I16" s="809" t="s">
        <v>11242</v>
      </c>
    </row>
    <row r="17" spans="2:10" s="727" customFormat="1" ht="25.5">
      <c r="B17" s="335">
        <v>43595</v>
      </c>
      <c r="C17" s="806"/>
      <c r="D17" s="781" t="s">
        <v>656</v>
      </c>
      <c r="E17" s="551"/>
      <c r="F17" s="551"/>
      <c r="G17" s="774" t="s">
        <v>5120</v>
      </c>
      <c r="H17" s="775" t="s">
        <v>14581</v>
      </c>
      <c r="I17" s="809" t="s">
        <v>3174</v>
      </c>
    </row>
    <row r="18" spans="2:10" s="727" customFormat="1" ht="51">
      <c r="B18" s="335">
        <v>43594</v>
      </c>
      <c r="C18" s="778" t="s">
        <v>7765</v>
      </c>
      <c r="D18" s="781" t="s">
        <v>656</v>
      </c>
      <c r="E18" s="551"/>
      <c r="F18" s="551"/>
      <c r="G18" s="774" t="s">
        <v>6978</v>
      </c>
      <c r="H18" s="775" t="s">
        <v>14578</v>
      </c>
      <c r="I18" s="809" t="s">
        <v>7464</v>
      </c>
    </row>
    <row r="19" spans="2:10" s="727" customFormat="1" ht="25.5">
      <c r="B19" s="335">
        <v>43587</v>
      </c>
      <c r="C19" s="806"/>
      <c r="D19" s="781" t="s">
        <v>656</v>
      </c>
      <c r="E19" s="551"/>
      <c r="F19" s="551"/>
      <c r="G19" s="774" t="s">
        <v>10840</v>
      </c>
      <c r="H19" s="807" t="s">
        <v>14577</v>
      </c>
      <c r="I19" s="805" t="s">
        <v>14391</v>
      </c>
    </row>
    <row r="20" spans="2:10" s="727" customFormat="1" ht="51">
      <c r="B20" s="335">
        <v>43587</v>
      </c>
      <c r="C20" s="778" t="s">
        <v>7765</v>
      </c>
      <c r="D20" s="781" t="s">
        <v>656</v>
      </c>
      <c r="E20" s="551"/>
      <c r="F20" s="551"/>
      <c r="G20" s="774" t="s">
        <v>10840</v>
      </c>
      <c r="H20" s="775" t="s">
        <v>14576</v>
      </c>
      <c r="I20" s="808" t="s">
        <v>7353</v>
      </c>
    </row>
    <row r="21" spans="2:10" s="727" customFormat="1" ht="25.5">
      <c r="B21" s="335">
        <v>43585</v>
      </c>
      <c r="C21" s="778" t="s">
        <v>7765</v>
      </c>
      <c r="D21" s="551"/>
      <c r="E21" s="551"/>
      <c r="F21" s="551"/>
      <c r="G21" s="774" t="s">
        <v>5120</v>
      </c>
      <c r="H21" s="775" t="s">
        <v>14571</v>
      </c>
      <c r="I21" s="803" t="s">
        <v>14572</v>
      </c>
      <c r="J21" s="802" t="s">
        <v>2994</v>
      </c>
    </row>
    <row r="22" spans="2:10" s="727" customFormat="1" ht="25.5">
      <c r="B22" s="335">
        <v>43585</v>
      </c>
      <c r="C22" s="778" t="s">
        <v>7765</v>
      </c>
      <c r="D22" s="804"/>
      <c r="E22" s="551"/>
      <c r="F22" s="551"/>
      <c r="G22" s="774" t="s">
        <v>3263</v>
      </c>
      <c r="H22" s="775" t="s">
        <v>14574</v>
      </c>
      <c r="I22" s="801" t="s">
        <v>14575</v>
      </c>
      <c r="J22" s="802"/>
    </row>
    <row r="23" spans="2:10" s="727" customFormat="1" ht="51">
      <c r="B23" s="335">
        <v>43584</v>
      </c>
      <c r="C23" s="778" t="s">
        <v>7765</v>
      </c>
      <c r="D23" s="781" t="s">
        <v>656</v>
      </c>
      <c r="E23" s="551"/>
      <c r="F23" s="551"/>
      <c r="G23" s="774" t="s">
        <v>3263</v>
      </c>
      <c r="H23" s="775" t="s">
        <v>14570</v>
      </c>
      <c r="I23" s="801" t="s">
        <v>10599</v>
      </c>
      <c r="J23" s="802"/>
    </row>
    <row r="24" spans="2:10" s="727" customFormat="1" ht="36.75" customHeight="1">
      <c r="B24" s="335">
        <v>43570</v>
      </c>
      <c r="C24" s="551"/>
      <c r="D24" s="781" t="s">
        <v>656</v>
      </c>
      <c r="E24" s="551"/>
      <c r="F24" s="551"/>
      <c r="G24" s="774" t="s">
        <v>7721</v>
      </c>
      <c r="H24" s="775" t="s">
        <v>14568</v>
      </c>
      <c r="I24" s="801" t="s">
        <v>4103</v>
      </c>
    </row>
    <row r="25" spans="2:10" s="727" customFormat="1" ht="43.5" customHeight="1">
      <c r="B25" s="335">
        <v>43565</v>
      </c>
      <c r="C25" s="551"/>
      <c r="D25" s="781" t="s">
        <v>656</v>
      </c>
      <c r="E25" s="551"/>
      <c r="F25" s="551"/>
      <c r="G25" s="774" t="s">
        <v>10840</v>
      </c>
      <c r="H25" s="775" t="s">
        <v>14567</v>
      </c>
      <c r="I25" s="801" t="s">
        <v>14368</v>
      </c>
    </row>
    <row r="26" spans="2:10" s="727" customFormat="1" ht="52.5" customHeight="1">
      <c r="B26" s="335">
        <v>43564</v>
      </c>
      <c r="C26" s="778" t="s">
        <v>7765</v>
      </c>
      <c r="D26" s="781" t="s">
        <v>656</v>
      </c>
      <c r="E26" s="734" t="s">
        <v>8701</v>
      </c>
      <c r="F26" s="773"/>
      <c r="G26" s="774" t="s">
        <v>14566</v>
      </c>
      <c r="H26" s="775" t="s">
        <v>14563</v>
      </c>
      <c r="I26" s="801" t="s">
        <v>1892</v>
      </c>
    </row>
    <row r="27" spans="2:10" s="727" customFormat="1" ht="25.5">
      <c r="B27" s="335">
        <v>43563</v>
      </c>
      <c r="C27" s="335"/>
      <c r="D27" s="762"/>
      <c r="E27" s="335"/>
      <c r="F27" s="773"/>
      <c r="G27" s="774" t="s">
        <v>10639</v>
      </c>
      <c r="H27" s="775" t="s">
        <v>14561</v>
      </c>
      <c r="I27" s="799" t="s">
        <v>14562</v>
      </c>
    </row>
    <row r="28" spans="2:10" s="727" customFormat="1" ht="29.25" customHeight="1">
      <c r="B28" s="335">
        <v>43558</v>
      </c>
      <c r="C28" s="335"/>
      <c r="D28" s="781" t="s">
        <v>656</v>
      </c>
      <c r="E28" s="335"/>
      <c r="F28" s="773"/>
      <c r="G28" s="774" t="s">
        <v>5120</v>
      </c>
      <c r="H28" s="775" t="s">
        <v>14515</v>
      </c>
      <c r="I28" s="799" t="s">
        <v>14516</v>
      </c>
    </row>
    <row r="29" spans="2:10" s="727" customFormat="1" ht="51">
      <c r="B29" s="335">
        <v>43556</v>
      </c>
      <c r="C29" s="778" t="s">
        <v>7765</v>
      </c>
      <c r="D29" s="781" t="s">
        <v>656</v>
      </c>
      <c r="E29" s="335"/>
      <c r="F29" s="773"/>
      <c r="G29" s="774" t="s">
        <v>3263</v>
      </c>
      <c r="H29" s="775" t="s">
        <v>14508</v>
      </c>
      <c r="I29" s="799" t="s">
        <v>14509</v>
      </c>
    </row>
    <row r="30" spans="2:10" s="727" customFormat="1" ht="25.5">
      <c r="B30" s="335">
        <v>43556</v>
      </c>
      <c r="C30" s="761"/>
      <c r="D30" s="781" t="s">
        <v>656</v>
      </c>
      <c r="E30" s="335"/>
      <c r="F30" s="773"/>
      <c r="G30" s="774" t="s">
        <v>10840</v>
      </c>
      <c r="H30" s="775" t="s">
        <v>14512</v>
      </c>
      <c r="I30" s="799" t="s">
        <v>14511</v>
      </c>
    </row>
    <row r="31" spans="2:10" s="727" customFormat="1" ht="51">
      <c r="B31" s="335">
        <v>43556</v>
      </c>
      <c r="C31" s="778" t="s">
        <v>7765</v>
      </c>
      <c r="D31" s="781" t="s">
        <v>656</v>
      </c>
      <c r="E31" s="734" t="s">
        <v>8701</v>
      </c>
      <c r="F31" s="773"/>
      <c r="G31" s="774" t="s">
        <v>10840</v>
      </c>
      <c r="H31" s="775" t="s">
        <v>14513</v>
      </c>
      <c r="I31" s="799" t="s">
        <v>6986</v>
      </c>
    </row>
    <row r="32" spans="2:10" s="727" customFormat="1" ht="51">
      <c r="B32" s="335">
        <v>43545</v>
      </c>
      <c r="C32" s="778" t="s">
        <v>7765</v>
      </c>
      <c r="D32" s="781" t="s">
        <v>656</v>
      </c>
      <c r="E32" s="335"/>
      <c r="F32" s="773"/>
      <c r="G32" s="774" t="s">
        <v>5120</v>
      </c>
      <c r="H32" s="775" t="s">
        <v>14507</v>
      </c>
      <c r="I32" s="799" t="s">
        <v>14506</v>
      </c>
    </row>
    <row r="33" spans="2:9" s="727" customFormat="1" ht="39" customHeight="1">
      <c r="B33" s="335">
        <v>43535</v>
      </c>
      <c r="C33" s="778" t="s">
        <v>7765</v>
      </c>
      <c r="D33" s="335"/>
      <c r="E33" s="335"/>
      <c r="F33" s="773"/>
      <c r="G33" s="774" t="s">
        <v>7721</v>
      </c>
      <c r="H33" s="775" t="s">
        <v>14499</v>
      </c>
      <c r="I33" s="799" t="s">
        <v>14500</v>
      </c>
    </row>
    <row r="34" spans="2:9" s="727" customFormat="1" ht="39" customHeight="1">
      <c r="B34" s="335">
        <v>43525</v>
      </c>
      <c r="C34" s="335"/>
      <c r="D34" s="781" t="s">
        <v>656</v>
      </c>
      <c r="E34" s="335"/>
      <c r="F34" s="773"/>
      <c r="G34" s="774" t="s">
        <v>10840</v>
      </c>
      <c r="H34" s="775" t="s">
        <v>14498</v>
      </c>
      <c r="I34" s="799" t="s">
        <v>5441</v>
      </c>
    </row>
    <row r="35" spans="2:9" s="727" customFormat="1" ht="38.25" customHeight="1">
      <c r="B35" s="335">
        <v>43523</v>
      </c>
      <c r="C35" s="778" t="s">
        <v>7765</v>
      </c>
      <c r="D35" s="335"/>
      <c r="E35" s="335"/>
      <c r="F35" s="773"/>
      <c r="G35" s="774" t="s">
        <v>14495</v>
      </c>
      <c r="H35" s="775" t="s">
        <v>14496</v>
      </c>
      <c r="I35" s="799" t="s">
        <v>7554</v>
      </c>
    </row>
    <row r="36" spans="2:9" s="727" customFormat="1" ht="51">
      <c r="B36" s="335">
        <v>43523</v>
      </c>
      <c r="C36" s="778" t="s">
        <v>7765</v>
      </c>
      <c r="D36" s="781" t="s">
        <v>656</v>
      </c>
      <c r="E36" s="335"/>
      <c r="F36" s="773"/>
      <c r="G36" s="774" t="s">
        <v>10840</v>
      </c>
      <c r="H36" s="775" t="s">
        <v>14497</v>
      </c>
      <c r="I36" s="799" t="s">
        <v>7554</v>
      </c>
    </row>
    <row r="37" spans="2:9" s="727" customFormat="1" ht="38.25" customHeight="1">
      <c r="B37" s="335">
        <v>43496</v>
      </c>
      <c r="C37" s="778" t="s">
        <v>7765</v>
      </c>
      <c r="D37" s="335"/>
      <c r="E37" s="335"/>
      <c r="F37" s="773"/>
      <c r="G37" s="774" t="s">
        <v>6978</v>
      </c>
      <c r="H37" s="775" t="s">
        <v>13412</v>
      </c>
      <c r="I37" s="799" t="s">
        <v>13411</v>
      </c>
    </row>
    <row r="38" spans="2:9" s="727" customFormat="1" ht="48" customHeight="1">
      <c r="B38" s="335">
        <v>43487</v>
      </c>
      <c r="C38" s="778" t="s">
        <v>7765</v>
      </c>
      <c r="D38" s="781" t="s">
        <v>656</v>
      </c>
      <c r="E38" s="734" t="s">
        <v>8701</v>
      </c>
      <c r="F38" s="773"/>
      <c r="G38" s="774" t="s">
        <v>3263</v>
      </c>
      <c r="H38" s="775" t="s">
        <v>13410</v>
      </c>
      <c r="I38" s="799" t="s">
        <v>3023</v>
      </c>
    </row>
    <row r="39" spans="2:9" s="727" customFormat="1" ht="48" customHeight="1">
      <c r="B39" s="335">
        <v>43481</v>
      </c>
      <c r="C39" s="335"/>
      <c r="D39" s="781" t="s">
        <v>656</v>
      </c>
      <c r="E39" s="335"/>
      <c r="F39" s="773"/>
      <c r="G39" s="774" t="s">
        <v>10840</v>
      </c>
      <c r="H39" s="775" t="s">
        <v>13408</v>
      </c>
      <c r="I39" s="799" t="s">
        <v>7457</v>
      </c>
    </row>
    <row r="40" spans="2:9" s="727" customFormat="1" ht="48" customHeight="1">
      <c r="B40" s="335">
        <v>43480</v>
      </c>
      <c r="C40" s="778" t="s">
        <v>7765</v>
      </c>
      <c r="D40" s="781" t="s">
        <v>656</v>
      </c>
      <c r="E40" s="734" t="s">
        <v>8701</v>
      </c>
      <c r="F40" s="773"/>
      <c r="G40" s="774" t="s">
        <v>10840</v>
      </c>
      <c r="H40" s="775" t="s">
        <v>13402</v>
      </c>
      <c r="I40" s="799" t="s">
        <v>13401</v>
      </c>
    </row>
    <row r="41" spans="2:9" s="727" customFormat="1" ht="48" customHeight="1">
      <c r="B41" s="335">
        <v>43479</v>
      </c>
      <c r="C41" s="778" t="s">
        <v>7765</v>
      </c>
      <c r="D41" s="781" t="s">
        <v>656</v>
      </c>
      <c r="E41" s="734" t="s">
        <v>8701</v>
      </c>
      <c r="F41" s="773"/>
      <c r="G41" s="774" t="s">
        <v>3263</v>
      </c>
      <c r="H41" s="775" t="s">
        <v>13406</v>
      </c>
      <c r="I41" s="512" t="s">
        <v>1875</v>
      </c>
    </row>
    <row r="42" spans="2:9" s="727" customFormat="1" ht="48" customHeight="1">
      <c r="B42" s="335">
        <v>43473</v>
      </c>
      <c r="C42" s="778" t="s">
        <v>7765</v>
      </c>
      <c r="D42" s="781" t="s">
        <v>656</v>
      </c>
      <c r="E42" s="734" t="s">
        <v>8701</v>
      </c>
      <c r="F42" s="773"/>
      <c r="G42" s="774" t="s">
        <v>10840</v>
      </c>
      <c r="H42" s="775" t="s">
        <v>13399</v>
      </c>
      <c r="I42" s="512" t="s">
        <v>13400</v>
      </c>
    </row>
    <row r="43" spans="2:9" s="727" customFormat="1" ht="55.5" customHeight="1">
      <c r="B43" s="335">
        <v>43467</v>
      </c>
      <c r="C43" s="778" t="s">
        <v>7765</v>
      </c>
      <c r="D43" s="781" t="s">
        <v>656</v>
      </c>
      <c r="E43" s="734" t="s">
        <v>8701</v>
      </c>
      <c r="F43" s="773"/>
      <c r="G43" s="774" t="s">
        <v>5120</v>
      </c>
      <c r="H43" s="775" t="s">
        <v>13393</v>
      </c>
      <c r="I43" s="512" t="s">
        <v>3544</v>
      </c>
    </row>
    <row r="44" spans="2:9" s="727" customFormat="1" ht="33" customHeight="1">
      <c r="B44" s="335">
        <v>43467</v>
      </c>
      <c r="C44" s="773"/>
      <c r="D44" s="781" t="s">
        <v>656</v>
      </c>
      <c r="E44" s="773"/>
      <c r="F44" s="773"/>
      <c r="G44" s="774" t="s">
        <v>10840</v>
      </c>
      <c r="H44" s="775" t="s">
        <v>13392</v>
      </c>
      <c r="I44" s="512" t="s">
        <v>5249</v>
      </c>
    </row>
    <row r="45" spans="2:9" s="727" customFormat="1" ht="24" customHeight="1">
      <c r="B45" s="335">
        <v>43465</v>
      </c>
      <c r="C45" s="778" t="s">
        <v>7765</v>
      </c>
      <c r="D45" s="781" t="s">
        <v>656</v>
      </c>
      <c r="E45" s="734" t="s">
        <v>8701</v>
      </c>
      <c r="F45" s="773"/>
      <c r="G45" s="774" t="s">
        <v>10840</v>
      </c>
      <c r="H45" s="775" t="s">
        <v>13391</v>
      </c>
      <c r="I45" s="512" t="s">
        <v>3192</v>
      </c>
    </row>
    <row r="46" spans="2:9" s="727" customFormat="1" ht="24" customHeight="1">
      <c r="B46" s="335">
        <v>43465</v>
      </c>
      <c r="C46" s="773"/>
      <c r="D46" s="781" t="s">
        <v>656</v>
      </c>
      <c r="E46" s="773"/>
      <c r="F46" s="773"/>
      <c r="G46" s="774" t="s">
        <v>13388</v>
      </c>
      <c r="H46" s="775" t="s">
        <v>13389</v>
      </c>
      <c r="I46" s="512" t="s">
        <v>13390</v>
      </c>
    </row>
    <row r="47" spans="2:9" s="727" customFormat="1" ht="21" customHeight="1">
      <c r="B47" s="335">
        <v>43461</v>
      </c>
      <c r="C47" s="773"/>
      <c r="D47" s="781" t="s">
        <v>656</v>
      </c>
      <c r="E47" s="773"/>
      <c r="F47" s="773"/>
      <c r="G47" s="774" t="s">
        <v>5120</v>
      </c>
      <c r="H47" s="775" t="s">
        <v>13384</v>
      </c>
      <c r="I47" s="512" t="s">
        <v>13385</v>
      </c>
    </row>
    <row r="48" spans="2:9" s="727" customFormat="1" ht="27" customHeight="1">
      <c r="B48" s="335">
        <v>43455</v>
      </c>
      <c r="C48" s="778" t="s">
        <v>7765</v>
      </c>
      <c r="D48" s="781" t="s">
        <v>656</v>
      </c>
      <c r="E48" s="773"/>
      <c r="F48" s="773"/>
      <c r="G48" s="774" t="s">
        <v>5181</v>
      </c>
      <c r="H48" s="775" t="s">
        <v>13382</v>
      </c>
      <c r="I48" s="512" t="s">
        <v>13383</v>
      </c>
    </row>
    <row r="49" spans="2:9" s="727" customFormat="1" ht="30" customHeight="1">
      <c r="B49" s="335">
        <v>43455</v>
      </c>
      <c r="C49" s="773"/>
      <c r="D49" s="781" t="s">
        <v>656</v>
      </c>
      <c r="E49" s="734" t="s">
        <v>8701</v>
      </c>
      <c r="F49" s="773"/>
      <c r="G49" s="774" t="s">
        <v>3263</v>
      </c>
      <c r="H49" s="775" t="s">
        <v>13380</v>
      </c>
      <c r="I49" s="512" t="s">
        <v>13381</v>
      </c>
    </row>
    <row r="50" spans="2:9" s="124" customFormat="1" ht="25.5">
      <c r="B50" s="335">
        <v>43447</v>
      </c>
      <c r="C50" s="778" t="s">
        <v>7765</v>
      </c>
      <c r="D50" s="762"/>
      <c r="E50" s="773"/>
      <c r="F50" s="773"/>
      <c r="G50" s="774" t="s">
        <v>6978</v>
      </c>
      <c r="H50" s="775" t="s">
        <v>13375</v>
      </c>
      <c r="I50" s="512" t="s">
        <v>10341</v>
      </c>
    </row>
    <row r="51" spans="2:9" s="124" customFormat="1" ht="25.5">
      <c r="B51" s="335">
        <v>43439</v>
      </c>
      <c r="C51" s="773"/>
      <c r="D51" s="781" t="s">
        <v>656</v>
      </c>
      <c r="E51" s="759"/>
      <c r="F51" s="735"/>
      <c r="G51" s="774" t="s">
        <v>5120</v>
      </c>
      <c r="H51" s="775" t="s">
        <v>13372</v>
      </c>
      <c r="I51" s="512" t="s">
        <v>13373</v>
      </c>
    </row>
    <row r="52" spans="2:9" s="124" customFormat="1" ht="25.5">
      <c r="B52" s="335">
        <v>43437</v>
      </c>
      <c r="C52" s="761"/>
      <c r="D52" s="762"/>
      <c r="E52" s="734" t="s">
        <v>8701</v>
      </c>
      <c r="F52" s="773"/>
      <c r="G52" s="774" t="s">
        <v>10840</v>
      </c>
      <c r="H52" s="775" t="s">
        <v>13367</v>
      </c>
      <c r="I52" s="515" t="s">
        <v>7696</v>
      </c>
    </row>
    <row r="53" spans="2:9" s="124" customFormat="1" ht="25.5">
      <c r="B53" s="335">
        <v>43437</v>
      </c>
      <c r="C53" s="773"/>
      <c r="D53" s="773"/>
      <c r="E53" s="773"/>
      <c r="F53" s="174" t="s">
        <v>142</v>
      </c>
      <c r="G53" s="774" t="s">
        <v>8402</v>
      </c>
      <c r="H53" s="775" t="s">
        <v>13370</v>
      </c>
      <c r="I53" s="797" t="s">
        <v>13371</v>
      </c>
    </row>
    <row r="54" spans="2:9" s="124" customFormat="1" ht="25.5">
      <c r="B54" s="335">
        <v>43434</v>
      </c>
      <c r="C54" s="778" t="s">
        <v>7765</v>
      </c>
      <c r="D54" s="781" t="s">
        <v>656</v>
      </c>
      <c r="E54" s="734" t="s">
        <v>8701</v>
      </c>
      <c r="F54" s="773"/>
      <c r="G54" s="774" t="s">
        <v>10840</v>
      </c>
      <c r="H54" s="775" t="s">
        <v>13366</v>
      </c>
      <c r="I54" s="756" t="s">
        <v>3538</v>
      </c>
    </row>
    <row r="55" spans="2:9" s="124" customFormat="1" ht="25.5">
      <c r="B55" s="335">
        <v>43432</v>
      </c>
      <c r="C55" s="761"/>
      <c r="D55" s="781" t="s">
        <v>656</v>
      </c>
      <c r="E55" s="734" t="s">
        <v>8701</v>
      </c>
      <c r="F55" s="335"/>
      <c r="G55" s="774" t="s">
        <v>10840</v>
      </c>
      <c r="H55" s="775" t="s">
        <v>13365</v>
      </c>
      <c r="I55" s="777" t="s">
        <v>3015</v>
      </c>
    </row>
    <row r="56" spans="2:9" s="124" customFormat="1" ht="25.5">
      <c r="B56" s="335">
        <v>43431</v>
      </c>
      <c r="C56" s="773"/>
      <c r="D56" s="781" t="s">
        <v>656</v>
      </c>
      <c r="E56" s="759"/>
      <c r="F56" s="735"/>
      <c r="G56" s="774" t="s">
        <v>8684</v>
      </c>
      <c r="H56" s="775" t="s">
        <v>13364</v>
      </c>
      <c r="I56" s="756" t="s">
        <v>7340</v>
      </c>
    </row>
    <row r="57" spans="2:9" s="124" customFormat="1" ht="25.5">
      <c r="B57" s="335">
        <v>43431</v>
      </c>
      <c r="C57" s="778" t="s">
        <v>7765</v>
      </c>
      <c r="D57" s="781" t="s">
        <v>656</v>
      </c>
      <c r="E57" s="773"/>
      <c r="F57" s="773"/>
      <c r="G57" s="774" t="s">
        <v>8684</v>
      </c>
      <c r="H57" s="775" t="s">
        <v>13362</v>
      </c>
      <c r="I57" s="756" t="s">
        <v>7842</v>
      </c>
    </row>
    <row r="58" spans="2:9" s="124" customFormat="1" ht="25.5">
      <c r="B58" s="335">
        <v>43427</v>
      </c>
      <c r="C58" s="778" t="s">
        <v>7765</v>
      </c>
      <c r="D58" s="781" t="s">
        <v>656</v>
      </c>
      <c r="E58" s="734" t="s">
        <v>8701</v>
      </c>
      <c r="F58" s="773"/>
      <c r="G58" s="774" t="s">
        <v>5120</v>
      </c>
      <c r="H58" s="775" t="s">
        <v>13356</v>
      </c>
      <c r="I58" s="756" t="s">
        <v>13355</v>
      </c>
    </row>
    <row r="59" spans="2:9" s="124" customFormat="1" ht="25.5">
      <c r="B59" s="335">
        <v>43417</v>
      </c>
      <c r="C59" s="761"/>
      <c r="D59" s="762"/>
      <c r="E59" s="734" t="s">
        <v>8701</v>
      </c>
      <c r="F59" s="773"/>
      <c r="G59" s="774" t="s">
        <v>12398</v>
      </c>
      <c r="H59" s="775" t="s">
        <v>13354</v>
      </c>
      <c r="I59" s="756" t="s">
        <v>13353</v>
      </c>
    </row>
    <row r="60" spans="2:9" s="124" customFormat="1" ht="25.5">
      <c r="B60" s="335">
        <v>43411</v>
      </c>
      <c r="C60" s="778" t="s">
        <v>7765</v>
      </c>
      <c r="D60" s="781" t="s">
        <v>656</v>
      </c>
      <c r="E60" s="734" t="s">
        <v>8701</v>
      </c>
      <c r="F60" s="773"/>
      <c r="G60" s="774" t="s">
        <v>10840</v>
      </c>
      <c r="H60" s="775" t="s">
        <v>13352</v>
      </c>
      <c r="I60" s="756" t="s">
        <v>13351</v>
      </c>
    </row>
    <row r="61" spans="2:9" s="124" customFormat="1" ht="25.5">
      <c r="B61" s="335">
        <v>43404</v>
      </c>
      <c r="C61" s="773"/>
      <c r="D61" s="781" t="s">
        <v>656</v>
      </c>
      <c r="E61" s="759"/>
      <c r="F61" s="735"/>
      <c r="G61" s="774" t="s">
        <v>6978</v>
      </c>
      <c r="H61" s="163" t="s">
        <v>13343</v>
      </c>
      <c r="I61" s="774" t="s">
        <v>13342</v>
      </c>
    </row>
    <row r="62" spans="2:9" s="124" customFormat="1" ht="25.5">
      <c r="B62" s="335">
        <v>43403</v>
      </c>
      <c r="C62" s="778" t="s">
        <v>7765</v>
      </c>
      <c r="D62" s="762"/>
      <c r="E62" s="773"/>
      <c r="F62" s="773"/>
      <c r="G62" s="774" t="s">
        <v>8684</v>
      </c>
      <c r="H62" s="163" t="s">
        <v>13341</v>
      </c>
      <c r="I62" s="774" t="s">
        <v>10091</v>
      </c>
    </row>
    <row r="63" spans="2:9" s="124" customFormat="1" ht="25.5">
      <c r="B63" s="335">
        <v>43403</v>
      </c>
      <c r="C63" s="761"/>
      <c r="D63" s="781" t="s">
        <v>656</v>
      </c>
      <c r="E63" s="734" t="s">
        <v>8701</v>
      </c>
      <c r="F63" s="335"/>
      <c r="G63" s="774" t="s">
        <v>10840</v>
      </c>
      <c r="H63" s="796" t="s">
        <v>13339</v>
      </c>
      <c r="I63" s="742" t="s">
        <v>13338</v>
      </c>
    </row>
    <row r="64" spans="2:9" s="124" customFormat="1" ht="25.5">
      <c r="B64" s="335">
        <v>43402</v>
      </c>
      <c r="C64" s="778" t="s">
        <v>7765</v>
      </c>
      <c r="D64" s="781" t="s">
        <v>656</v>
      </c>
      <c r="E64" s="734" t="s">
        <v>8701</v>
      </c>
      <c r="F64" s="773"/>
      <c r="G64" s="774" t="s">
        <v>6978</v>
      </c>
      <c r="H64" s="796" t="s">
        <v>13336</v>
      </c>
      <c r="I64" s="742" t="s">
        <v>1772</v>
      </c>
    </row>
    <row r="65" spans="2:9" s="124" customFormat="1" ht="25.5">
      <c r="B65" s="335">
        <v>43402</v>
      </c>
      <c r="C65" s="761"/>
      <c r="D65" s="781" t="s">
        <v>656</v>
      </c>
      <c r="E65" s="734" t="s">
        <v>8701</v>
      </c>
      <c r="F65" s="335"/>
      <c r="G65" s="774" t="s">
        <v>10840</v>
      </c>
      <c r="H65" s="345" t="s">
        <v>13335</v>
      </c>
      <c r="I65" s="742" t="s">
        <v>8456</v>
      </c>
    </row>
    <row r="66" spans="2:9" s="124" customFormat="1" ht="12.75">
      <c r="B66" s="773">
        <v>43398</v>
      </c>
      <c r="C66" s="773"/>
      <c r="D66" s="781" t="s">
        <v>656</v>
      </c>
      <c r="E66" s="759"/>
      <c r="F66" s="735"/>
      <c r="G66" s="774" t="s">
        <v>10840</v>
      </c>
      <c r="H66" s="331" t="s">
        <v>13334</v>
      </c>
      <c r="I66" s="756" t="s">
        <v>2082</v>
      </c>
    </row>
    <row r="67" spans="2:9" s="124" customFormat="1" ht="25.5">
      <c r="B67" s="773">
        <v>43395</v>
      </c>
      <c r="C67" s="778" t="s">
        <v>7765</v>
      </c>
      <c r="D67" s="781" t="s">
        <v>656</v>
      </c>
      <c r="E67" s="734" t="s">
        <v>8701</v>
      </c>
      <c r="F67" s="773"/>
      <c r="G67" s="774" t="s">
        <v>8684</v>
      </c>
      <c r="H67" s="775" t="s">
        <v>13333</v>
      </c>
      <c r="I67" s="756" t="s">
        <v>11260</v>
      </c>
    </row>
    <row r="68" spans="2:9" s="124" customFormat="1" ht="25.5">
      <c r="B68" s="773">
        <v>43390</v>
      </c>
      <c r="C68" s="761"/>
      <c r="D68" s="781" t="s">
        <v>656</v>
      </c>
      <c r="E68" s="734" t="s">
        <v>8701</v>
      </c>
      <c r="F68" s="335"/>
      <c r="G68" s="774" t="s">
        <v>10840</v>
      </c>
      <c r="H68" s="775" t="s">
        <v>13331</v>
      </c>
      <c r="I68" s="756" t="s">
        <v>3667</v>
      </c>
    </row>
    <row r="69" spans="2:9" s="124" customFormat="1" ht="25.5">
      <c r="B69" s="773">
        <v>43375</v>
      </c>
      <c r="C69" s="778" t="s">
        <v>7765</v>
      </c>
      <c r="D69" s="781" t="s">
        <v>656</v>
      </c>
      <c r="E69" s="734" t="s">
        <v>8701</v>
      </c>
      <c r="F69" s="773"/>
      <c r="G69" s="774" t="s">
        <v>5120</v>
      </c>
      <c r="H69" s="775" t="s">
        <v>13327</v>
      </c>
      <c r="I69" s="756" t="s">
        <v>954</v>
      </c>
    </row>
    <row r="70" spans="2:9" s="124" customFormat="1" ht="25.5">
      <c r="B70" s="773">
        <v>43374</v>
      </c>
      <c r="C70" s="778" t="s">
        <v>7765</v>
      </c>
      <c r="D70" s="781" t="s">
        <v>656</v>
      </c>
      <c r="E70" s="734" t="s">
        <v>8701</v>
      </c>
      <c r="F70" s="335"/>
      <c r="G70" s="774" t="s">
        <v>13323</v>
      </c>
      <c r="H70" s="775" t="s">
        <v>13320</v>
      </c>
      <c r="I70" s="756" t="s">
        <v>1891</v>
      </c>
    </row>
    <row r="71" spans="2:9" s="124" customFormat="1" ht="25.5">
      <c r="B71" s="773">
        <v>43374</v>
      </c>
      <c r="C71" s="761"/>
      <c r="D71" s="781" t="s">
        <v>656</v>
      </c>
      <c r="E71" s="734" t="s">
        <v>8701</v>
      </c>
      <c r="F71" s="335"/>
      <c r="G71" s="774" t="s">
        <v>7721</v>
      </c>
      <c r="H71" s="775" t="s">
        <v>13324</v>
      </c>
      <c r="I71" s="756" t="s">
        <v>3998</v>
      </c>
    </row>
    <row r="72" spans="2:9" s="124" customFormat="1" ht="12.75">
      <c r="B72" s="773">
        <v>43360</v>
      </c>
      <c r="C72" s="773"/>
      <c r="D72" s="781" t="s">
        <v>656</v>
      </c>
      <c r="E72" s="759"/>
      <c r="F72" s="735"/>
      <c r="G72" s="774" t="s">
        <v>13300</v>
      </c>
      <c r="H72" s="331" t="s">
        <v>13301</v>
      </c>
      <c r="I72" s="756" t="s">
        <v>13303</v>
      </c>
    </row>
    <row r="73" spans="2:9" s="124" customFormat="1" ht="25.5">
      <c r="B73" s="773">
        <v>43355</v>
      </c>
      <c r="C73" s="761"/>
      <c r="D73" s="781" t="s">
        <v>656</v>
      </c>
      <c r="E73" s="782" t="s">
        <v>8701</v>
      </c>
      <c r="F73" s="773"/>
      <c r="G73" s="774" t="s">
        <v>10840</v>
      </c>
      <c r="H73" s="775" t="s">
        <v>13318</v>
      </c>
      <c r="I73" s="756" t="s">
        <v>10688</v>
      </c>
    </row>
    <row r="74" spans="2:9" s="124" customFormat="1" ht="25.5">
      <c r="B74" s="773">
        <v>43354</v>
      </c>
      <c r="C74" s="778" t="s">
        <v>7765</v>
      </c>
      <c r="D74" s="781" t="s">
        <v>656</v>
      </c>
      <c r="E74" s="773"/>
      <c r="F74" s="773"/>
      <c r="G74" s="774" t="s">
        <v>5120</v>
      </c>
      <c r="H74" s="775" t="s">
        <v>13292</v>
      </c>
      <c r="I74" s="756" t="s">
        <v>13291</v>
      </c>
    </row>
    <row r="75" spans="2:9" s="124" customFormat="1" ht="25.5">
      <c r="B75" s="773">
        <v>43354</v>
      </c>
      <c r="C75" s="778" t="s">
        <v>7765</v>
      </c>
      <c r="D75" s="762"/>
      <c r="E75" s="773"/>
      <c r="F75" s="773"/>
      <c r="G75" s="774" t="s">
        <v>8684</v>
      </c>
      <c r="H75" s="775" t="s">
        <v>13297</v>
      </c>
      <c r="I75" s="756" t="s">
        <v>10205</v>
      </c>
    </row>
    <row r="76" spans="2:9" s="124" customFormat="1" ht="25.5">
      <c r="B76" s="773">
        <v>43353</v>
      </c>
      <c r="C76" s="761"/>
      <c r="D76" s="781" t="s">
        <v>656</v>
      </c>
      <c r="E76" s="782" t="s">
        <v>8701</v>
      </c>
      <c r="F76" s="773"/>
      <c r="G76" s="774" t="s">
        <v>5120</v>
      </c>
      <c r="H76" s="775" t="s">
        <v>13283</v>
      </c>
      <c r="I76" s="756" t="s">
        <v>13284</v>
      </c>
    </row>
    <row r="77" spans="2:9" s="124" customFormat="1" ht="25.5">
      <c r="B77" s="773">
        <v>43353</v>
      </c>
      <c r="C77" s="778" t="s">
        <v>7765</v>
      </c>
      <c r="D77" s="781" t="s">
        <v>656</v>
      </c>
      <c r="E77" s="734" t="s">
        <v>8701</v>
      </c>
      <c r="F77" s="335"/>
      <c r="G77" s="774" t="s">
        <v>6978</v>
      </c>
      <c r="H77" s="775" t="s">
        <v>13289</v>
      </c>
      <c r="I77" s="777" t="s">
        <v>9066</v>
      </c>
    </row>
    <row r="78" spans="2:9" s="124" customFormat="1" ht="25.5">
      <c r="B78" s="773">
        <v>43343</v>
      </c>
      <c r="C78" s="778" t="s">
        <v>7765</v>
      </c>
      <c r="D78" s="781" t="s">
        <v>656</v>
      </c>
      <c r="E78" s="773"/>
      <c r="F78" s="773"/>
      <c r="G78" s="774" t="s">
        <v>8684</v>
      </c>
      <c r="H78" s="775" t="s">
        <v>13282</v>
      </c>
      <c r="I78" s="756" t="s">
        <v>6683</v>
      </c>
    </row>
    <row r="79" spans="2:9" s="727" customFormat="1" ht="25.5">
      <c r="B79" s="773">
        <v>43315</v>
      </c>
      <c r="C79" s="778" t="s">
        <v>7765</v>
      </c>
      <c r="D79" s="781" t="s">
        <v>656</v>
      </c>
      <c r="E79" s="773"/>
      <c r="F79" s="773"/>
      <c r="G79" s="774" t="s">
        <v>10840</v>
      </c>
      <c r="H79" s="775" t="s">
        <v>13280</v>
      </c>
      <c r="I79" s="774" t="s">
        <v>13279</v>
      </c>
    </row>
    <row r="80" spans="2:9" s="727" customFormat="1" ht="25.5">
      <c r="B80" s="773">
        <v>43315</v>
      </c>
      <c r="C80" s="773"/>
      <c r="D80" s="781" t="s">
        <v>656</v>
      </c>
      <c r="E80" s="759"/>
      <c r="F80" s="735"/>
      <c r="G80" s="774" t="s">
        <v>10840</v>
      </c>
      <c r="H80" s="775" t="s">
        <v>13278</v>
      </c>
      <c r="I80" s="756" t="s">
        <v>5956</v>
      </c>
    </row>
    <row r="81" spans="2:9" s="250" customFormat="1" ht="25.5">
      <c r="B81" s="773">
        <v>43313</v>
      </c>
      <c r="C81" s="773"/>
      <c r="D81" s="781" t="s">
        <v>656</v>
      </c>
      <c r="E81" s="759"/>
      <c r="F81" s="735"/>
      <c r="G81" s="774" t="s">
        <v>10840</v>
      </c>
      <c r="H81" s="775" t="s">
        <v>13277</v>
      </c>
      <c r="I81" s="756" t="s">
        <v>4773</v>
      </c>
    </row>
    <row r="82" spans="2:9" s="727" customFormat="1" ht="25.5">
      <c r="B82" s="773">
        <v>43299</v>
      </c>
      <c r="C82" s="778" t="s">
        <v>7765</v>
      </c>
      <c r="D82" s="762"/>
      <c r="E82" s="773"/>
      <c r="F82" s="773"/>
      <c r="G82" s="774" t="s">
        <v>10840</v>
      </c>
      <c r="H82" s="775" t="s">
        <v>13275</v>
      </c>
      <c r="I82" s="756" t="s">
        <v>10432</v>
      </c>
    </row>
    <row r="83" spans="2:9" s="727" customFormat="1" ht="25.5">
      <c r="B83" s="773">
        <v>43299</v>
      </c>
      <c r="C83" s="778" t="s">
        <v>7765</v>
      </c>
      <c r="D83" s="762"/>
      <c r="E83" s="773"/>
      <c r="F83" s="773"/>
      <c r="G83" s="774" t="s">
        <v>10840</v>
      </c>
      <c r="H83" s="775" t="s">
        <v>13276</v>
      </c>
      <c r="I83" s="756" t="s">
        <v>8426</v>
      </c>
    </row>
    <row r="84" spans="2:9" s="124" customFormat="1" ht="25.5">
      <c r="B84" s="773">
        <v>43297</v>
      </c>
      <c r="C84" s="773"/>
      <c r="D84" s="781" t="s">
        <v>656</v>
      </c>
      <c r="E84" s="759"/>
      <c r="F84" s="735"/>
      <c r="G84" s="774" t="s">
        <v>6978</v>
      </c>
      <c r="H84" s="775" t="s">
        <v>13274</v>
      </c>
      <c r="I84" s="756" t="s">
        <v>13273</v>
      </c>
    </row>
    <row r="85" spans="2:9" s="124" customFormat="1" ht="25.5">
      <c r="B85" s="773">
        <v>43292</v>
      </c>
      <c r="C85" s="778" t="s">
        <v>7765</v>
      </c>
      <c r="D85" s="781" t="s">
        <v>656</v>
      </c>
      <c r="E85" s="773"/>
      <c r="F85" s="773"/>
      <c r="G85" s="774" t="s">
        <v>6978</v>
      </c>
      <c r="H85" s="775" t="s">
        <v>13266</v>
      </c>
      <c r="I85" s="756" t="s">
        <v>13267</v>
      </c>
    </row>
    <row r="86" spans="2:9" s="124" customFormat="1" ht="25.5">
      <c r="B86" s="773">
        <v>43290</v>
      </c>
      <c r="C86" s="778" t="s">
        <v>7765</v>
      </c>
      <c r="D86" s="781" t="s">
        <v>656</v>
      </c>
      <c r="E86" s="734" t="s">
        <v>8701</v>
      </c>
      <c r="F86" s="335"/>
      <c r="G86" s="774" t="s">
        <v>5120</v>
      </c>
      <c r="H86" s="775" t="s">
        <v>13264</v>
      </c>
      <c r="I86" s="756" t="s">
        <v>13263</v>
      </c>
    </row>
    <row r="87" spans="2:9" s="124" customFormat="1" ht="25.5">
      <c r="B87" s="773">
        <v>43277</v>
      </c>
      <c r="C87" s="778" t="s">
        <v>7765</v>
      </c>
      <c r="D87" s="781" t="s">
        <v>656</v>
      </c>
      <c r="E87" s="734" t="s">
        <v>8701</v>
      </c>
      <c r="F87" s="335"/>
      <c r="G87" s="774" t="s">
        <v>10639</v>
      </c>
      <c r="H87" s="775" t="s">
        <v>13224</v>
      </c>
      <c r="I87" s="351" t="s">
        <v>13226</v>
      </c>
    </row>
    <row r="88" spans="2:9" s="124" customFormat="1" ht="25.5">
      <c r="B88" s="773">
        <v>43277</v>
      </c>
      <c r="C88" s="778" t="s">
        <v>7765</v>
      </c>
      <c r="D88" s="781" t="s">
        <v>656</v>
      </c>
      <c r="E88" s="734" t="s">
        <v>8701</v>
      </c>
      <c r="F88" s="335"/>
      <c r="G88" s="774" t="s">
        <v>13238</v>
      </c>
      <c r="H88" s="775" t="s">
        <v>13259</v>
      </c>
      <c r="I88" s="351" t="s">
        <v>13239</v>
      </c>
    </row>
    <row r="89" spans="2:9" s="124" customFormat="1" ht="25.5">
      <c r="B89" s="773">
        <v>43276</v>
      </c>
      <c r="C89" s="778" t="s">
        <v>7765</v>
      </c>
      <c r="D89" s="781" t="s">
        <v>656</v>
      </c>
      <c r="E89" s="773"/>
      <c r="F89" s="773"/>
      <c r="G89" s="774" t="s">
        <v>8684</v>
      </c>
      <c r="H89" s="775" t="s">
        <v>13236</v>
      </c>
      <c r="I89" s="351" t="s">
        <v>3224</v>
      </c>
    </row>
    <row r="90" spans="2:9" s="727" customFormat="1" ht="25.5">
      <c r="B90" s="773">
        <v>43266</v>
      </c>
      <c r="C90" s="761"/>
      <c r="D90" s="781" t="s">
        <v>656</v>
      </c>
      <c r="E90" s="782" t="s">
        <v>8701</v>
      </c>
      <c r="F90" s="773"/>
      <c r="G90" s="774" t="s">
        <v>10840</v>
      </c>
      <c r="H90" s="775" t="s">
        <v>13223</v>
      </c>
      <c r="I90" s="349" t="s">
        <v>2274</v>
      </c>
    </row>
    <row r="91" spans="2:9" s="727" customFormat="1" ht="25.5">
      <c r="B91" s="773">
        <v>43266</v>
      </c>
      <c r="C91" s="778" t="s">
        <v>7765</v>
      </c>
      <c r="D91" s="781" t="s">
        <v>656</v>
      </c>
      <c r="E91" s="773"/>
      <c r="F91" s="773"/>
      <c r="G91" s="774" t="s">
        <v>10840</v>
      </c>
      <c r="H91" s="775" t="s">
        <v>13222</v>
      </c>
      <c r="I91" s="349" t="s">
        <v>5485</v>
      </c>
    </row>
    <row r="92" spans="2:9" s="124" customFormat="1" ht="25.5" customHeight="1">
      <c r="B92" s="773">
        <v>43265</v>
      </c>
      <c r="C92" s="778" t="s">
        <v>7765</v>
      </c>
      <c r="D92" s="781" t="s">
        <v>656</v>
      </c>
      <c r="E92" s="734" t="s">
        <v>8701</v>
      </c>
      <c r="F92" s="335"/>
      <c r="G92" s="774" t="s">
        <v>5120</v>
      </c>
      <c r="H92" s="775" t="s">
        <v>13220</v>
      </c>
      <c r="I92" s="349" t="s">
        <v>7059</v>
      </c>
    </row>
    <row r="93" spans="2:9" s="124" customFormat="1" ht="25.5">
      <c r="B93" s="773">
        <v>43264</v>
      </c>
      <c r="C93" s="778" t="s">
        <v>7765</v>
      </c>
      <c r="D93" s="781" t="s">
        <v>656</v>
      </c>
      <c r="E93" s="773"/>
      <c r="F93" s="773"/>
      <c r="G93" s="774" t="s">
        <v>8684</v>
      </c>
      <c r="H93" s="775" t="s">
        <v>13215</v>
      </c>
      <c r="I93" s="349" t="s">
        <v>3243</v>
      </c>
    </row>
    <row r="94" spans="2:9" s="124" customFormat="1" ht="25.5">
      <c r="B94" s="773">
        <v>43262</v>
      </c>
      <c r="C94" s="778" t="s">
        <v>7765</v>
      </c>
      <c r="D94" s="781" t="s">
        <v>656</v>
      </c>
      <c r="E94" s="734" t="s">
        <v>8701</v>
      </c>
      <c r="F94" s="335"/>
      <c r="G94" s="774" t="s">
        <v>8684</v>
      </c>
      <c r="H94" s="775" t="s">
        <v>13214</v>
      </c>
      <c r="I94" s="349" t="s">
        <v>11242</v>
      </c>
    </row>
    <row r="95" spans="2:9" s="124" customFormat="1" ht="25.5">
      <c r="B95" s="773">
        <v>43258</v>
      </c>
      <c r="C95" s="761"/>
      <c r="D95" s="781" t="s">
        <v>656</v>
      </c>
      <c r="E95" s="782" t="s">
        <v>8701</v>
      </c>
      <c r="F95" s="773"/>
      <c r="G95" s="245" t="s">
        <v>10840</v>
      </c>
      <c r="H95" s="775" t="s">
        <v>13213</v>
      </c>
      <c r="I95" s="349" t="s">
        <v>848</v>
      </c>
    </row>
    <row r="96" spans="2:9" s="124" customFormat="1" ht="25.5">
      <c r="B96" s="773">
        <v>43257</v>
      </c>
      <c r="C96" s="778" t="s">
        <v>7765</v>
      </c>
      <c r="D96" s="762"/>
      <c r="E96" s="773"/>
      <c r="F96" s="773"/>
      <c r="G96" s="774" t="s">
        <v>5120</v>
      </c>
      <c r="H96" s="775" t="s">
        <v>13210</v>
      </c>
      <c r="I96" s="349" t="s">
        <v>10394</v>
      </c>
    </row>
    <row r="97" spans="2:9" s="124" customFormat="1" ht="25.5">
      <c r="B97" s="773">
        <v>43256</v>
      </c>
      <c r="C97" s="778" t="s">
        <v>7765</v>
      </c>
      <c r="D97" s="781" t="s">
        <v>656</v>
      </c>
      <c r="E97" s="773"/>
      <c r="F97" s="773"/>
      <c r="G97" s="774" t="s">
        <v>5120</v>
      </c>
      <c r="H97" s="775" t="s">
        <v>13200</v>
      </c>
      <c r="I97" s="349" t="s">
        <v>13201</v>
      </c>
    </row>
    <row r="98" spans="2:9" s="124" customFormat="1" ht="25.5">
      <c r="B98" s="773">
        <v>43256</v>
      </c>
      <c r="C98" s="778" t="s">
        <v>7765</v>
      </c>
      <c r="D98" s="781" t="s">
        <v>656</v>
      </c>
      <c r="E98" s="734" t="s">
        <v>8701</v>
      </c>
      <c r="F98" s="335"/>
      <c r="G98" s="774" t="s">
        <v>12405</v>
      </c>
      <c r="H98" s="775" t="s">
        <v>13204</v>
      </c>
      <c r="I98" s="349" t="s">
        <v>7059</v>
      </c>
    </row>
    <row r="99" spans="2:9" s="124" customFormat="1" ht="25.5">
      <c r="B99" s="773">
        <v>43250</v>
      </c>
      <c r="C99" s="778" t="s">
        <v>7765</v>
      </c>
      <c r="D99" s="762"/>
      <c r="E99" s="773"/>
      <c r="F99" s="773"/>
      <c r="G99" s="774" t="s">
        <v>7721</v>
      </c>
      <c r="H99" s="775" t="s">
        <v>13199</v>
      </c>
      <c r="I99" s="349" t="s">
        <v>11200</v>
      </c>
    </row>
    <row r="100" spans="2:9" s="124" customFormat="1" ht="25.5">
      <c r="B100" s="773">
        <v>43249</v>
      </c>
      <c r="C100" s="761"/>
      <c r="D100" s="781" t="s">
        <v>656</v>
      </c>
      <c r="E100" s="782" t="s">
        <v>8701</v>
      </c>
      <c r="F100" s="773"/>
      <c r="G100" s="774" t="s">
        <v>8684</v>
      </c>
      <c r="H100" s="775" t="s">
        <v>13198</v>
      </c>
      <c r="I100" s="349" t="s">
        <v>7343</v>
      </c>
    </row>
    <row r="101" spans="2:9" s="124" customFormat="1" ht="25.5">
      <c r="B101" s="773">
        <v>43242</v>
      </c>
      <c r="C101" s="778" t="s">
        <v>7765</v>
      </c>
      <c r="D101" s="781" t="s">
        <v>656</v>
      </c>
      <c r="E101" s="734" t="s">
        <v>8701</v>
      </c>
      <c r="F101" s="335"/>
      <c r="G101" s="774" t="s">
        <v>9085</v>
      </c>
      <c r="H101" s="775" t="s">
        <v>13195</v>
      </c>
      <c r="I101" s="349" t="s">
        <v>10055</v>
      </c>
    </row>
    <row r="102" spans="2:9" s="124" customFormat="1" ht="25.5">
      <c r="B102" s="773">
        <v>43242</v>
      </c>
      <c r="C102" s="761"/>
      <c r="D102" s="781" t="s">
        <v>656</v>
      </c>
      <c r="E102" s="782" t="s">
        <v>8701</v>
      </c>
      <c r="F102" s="773"/>
      <c r="G102" s="774" t="s">
        <v>8684</v>
      </c>
      <c r="H102" s="345" t="s">
        <v>13196</v>
      </c>
      <c r="I102" s="774" t="s">
        <v>885</v>
      </c>
    </row>
    <row r="103" spans="2:9" s="727" customFormat="1" ht="25.5">
      <c r="B103" s="335">
        <v>43238</v>
      </c>
      <c r="C103" s="778" t="s">
        <v>7765</v>
      </c>
      <c r="D103" s="781" t="s">
        <v>656</v>
      </c>
      <c r="E103" s="734" t="s">
        <v>8701</v>
      </c>
      <c r="F103" s="335"/>
      <c r="G103" s="245" t="s">
        <v>10840</v>
      </c>
      <c r="H103" s="345" t="s">
        <v>13192</v>
      </c>
      <c r="I103" s="777" t="s">
        <v>4907</v>
      </c>
    </row>
    <row r="104" spans="2:9" s="124" customFormat="1" ht="25.5">
      <c r="B104" s="754">
        <v>43236</v>
      </c>
      <c r="C104" s="732" t="s">
        <v>7765</v>
      </c>
      <c r="D104" s="758" t="s">
        <v>656</v>
      </c>
      <c r="E104" s="751" t="s">
        <v>8701</v>
      </c>
      <c r="F104" s="754"/>
      <c r="G104" s="755" t="s">
        <v>5120</v>
      </c>
      <c r="H104" s="757" t="s">
        <v>12465</v>
      </c>
      <c r="I104" s="756" t="s">
        <v>799</v>
      </c>
    </row>
    <row r="105" spans="2:9" s="124" customFormat="1" ht="25.5">
      <c r="B105" s="754">
        <v>43236</v>
      </c>
      <c r="C105" s="732" t="s">
        <v>7765</v>
      </c>
      <c r="D105" s="758" t="s">
        <v>656</v>
      </c>
      <c r="E105" s="751" t="s">
        <v>8701</v>
      </c>
      <c r="F105" s="754"/>
      <c r="G105" s="755" t="s">
        <v>8684</v>
      </c>
      <c r="H105" s="757" t="s">
        <v>12469</v>
      </c>
      <c r="I105" s="756" t="s">
        <v>1793</v>
      </c>
    </row>
    <row r="106" spans="2:9" s="124" customFormat="1" ht="25.5">
      <c r="B106" s="754">
        <v>43231</v>
      </c>
      <c r="C106" s="732" t="s">
        <v>7765</v>
      </c>
      <c r="D106" s="762"/>
      <c r="E106" s="754"/>
      <c r="F106" s="754"/>
      <c r="G106" s="755" t="s">
        <v>10840</v>
      </c>
      <c r="H106" s="757" t="s">
        <v>12464</v>
      </c>
      <c r="I106" s="756" t="s">
        <v>10095</v>
      </c>
    </row>
    <row r="107" spans="2:9" s="124" customFormat="1" ht="25.5">
      <c r="B107" s="754">
        <v>43229</v>
      </c>
      <c r="C107" s="754"/>
      <c r="D107" s="758" t="s">
        <v>656</v>
      </c>
      <c r="E107" s="759"/>
      <c r="F107" s="735"/>
      <c r="G107" s="755" t="s">
        <v>8684</v>
      </c>
      <c r="H107" s="757" t="s">
        <v>12470</v>
      </c>
      <c r="I107" s="756" t="s">
        <v>3993</v>
      </c>
    </row>
    <row r="108" spans="2:9" s="124" customFormat="1" ht="25.5">
      <c r="B108" s="754">
        <v>43229</v>
      </c>
      <c r="C108" s="732" t="s">
        <v>7765</v>
      </c>
      <c r="D108" s="758" t="s">
        <v>656</v>
      </c>
      <c r="E108" s="751" t="s">
        <v>8701</v>
      </c>
      <c r="F108" s="754"/>
      <c r="G108" s="755" t="s">
        <v>8684</v>
      </c>
      <c r="H108" s="757" t="s">
        <v>12473</v>
      </c>
      <c r="I108" s="756" t="s">
        <v>3992</v>
      </c>
    </row>
    <row r="109" spans="2:9" s="124" customFormat="1" ht="25.5">
      <c r="B109" s="754">
        <v>43220</v>
      </c>
      <c r="C109" s="761"/>
      <c r="D109" s="758" t="s">
        <v>656</v>
      </c>
      <c r="E109" s="751" t="s">
        <v>8701</v>
      </c>
      <c r="F109" s="754"/>
      <c r="G109" s="755" t="s">
        <v>8684</v>
      </c>
      <c r="H109" s="757" t="s">
        <v>12462</v>
      </c>
      <c r="I109" s="756" t="s">
        <v>1557</v>
      </c>
    </row>
    <row r="110" spans="2:9" s="124" customFormat="1" ht="25.5">
      <c r="B110" s="754">
        <v>43216</v>
      </c>
      <c r="C110" s="732" t="s">
        <v>7765</v>
      </c>
      <c r="D110" s="758" t="s">
        <v>656</v>
      </c>
      <c r="E110" s="751" t="s">
        <v>8701</v>
      </c>
      <c r="F110" s="754"/>
      <c r="G110" s="755" t="s">
        <v>7721</v>
      </c>
      <c r="H110" s="757" t="s">
        <v>12461</v>
      </c>
      <c r="I110" s="756" t="s">
        <v>12460</v>
      </c>
    </row>
    <row r="111" spans="2:9" s="727" customFormat="1" ht="45.75" customHeight="1">
      <c r="B111" s="754">
        <v>43213</v>
      </c>
      <c r="C111" s="732" t="s">
        <v>7765</v>
      </c>
      <c r="D111" s="758" t="s">
        <v>656</v>
      </c>
      <c r="E111" s="754"/>
      <c r="F111" s="754"/>
      <c r="G111" s="755" t="s">
        <v>5120</v>
      </c>
      <c r="H111" s="757" t="s">
        <v>12455</v>
      </c>
      <c r="I111" s="756" t="s">
        <v>12456</v>
      </c>
    </row>
    <row r="112" spans="2:9" s="124" customFormat="1" ht="25.5">
      <c r="B112" s="754">
        <v>43201</v>
      </c>
      <c r="C112" s="732" t="s">
        <v>7765</v>
      </c>
      <c r="D112" s="758" t="s">
        <v>656</v>
      </c>
      <c r="E112" s="751" t="s">
        <v>8701</v>
      </c>
      <c r="F112" s="754"/>
      <c r="G112" s="755" t="s">
        <v>5120</v>
      </c>
      <c r="H112" s="757" t="s">
        <v>12453</v>
      </c>
      <c r="I112" s="756" t="s">
        <v>12452</v>
      </c>
    </row>
    <row r="113" spans="2:9" s="124" customFormat="1" ht="25.5">
      <c r="B113" s="754">
        <v>6671</v>
      </c>
      <c r="C113" s="754"/>
      <c r="D113" s="758" t="s">
        <v>656</v>
      </c>
      <c r="E113" s="759"/>
      <c r="F113" s="735"/>
      <c r="G113" s="755" t="s">
        <v>10966</v>
      </c>
      <c r="H113" s="757" t="s">
        <v>12451</v>
      </c>
      <c r="I113" s="756" t="s">
        <v>10586</v>
      </c>
    </row>
    <row r="114" spans="2:9" s="124" customFormat="1" ht="25.5">
      <c r="B114" s="754">
        <v>43195</v>
      </c>
      <c r="C114" s="732" t="s">
        <v>7765</v>
      </c>
      <c r="D114" s="758" t="s">
        <v>656</v>
      </c>
      <c r="E114" s="754"/>
      <c r="F114" s="754"/>
      <c r="G114" s="755" t="s">
        <v>10840</v>
      </c>
      <c r="H114" s="757" t="s">
        <v>12450</v>
      </c>
      <c r="I114" s="756" t="s">
        <v>76</v>
      </c>
    </row>
    <row r="115" spans="2:9" s="124" customFormat="1" ht="25.5">
      <c r="B115" s="754">
        <v>43193</v>
      </c>
      <c r="C115" s="754"/>
      <c r="D115" s="758" t="s">
        <v>656</v>
      </c>
      <c r="E115" s="759"/>
      <c r="F115" s="735"/>
      <c r="G115" s="755" t="s">
        <v>8402</v>
      </c>
      <c r="H115" s="757" t="s">
        <v>12449</v>
      </c>
      <c r="I115" s="756" t="s">
        <v>8603</v>
      </c>
    </row>
    <row r="116" spans="2:9" s="727" customFormat="1" ht="54" customHeight="1">
      <c r="B116" s="754">
        <v>43187</v>
      </c>
      <c r="C116" s="732" t="s">
        <v>7765</v>
      </c>
      <c r="D116" s="758" t="s">
        <v>656</v>
      </c>
      <c r="E116" s="751" t="s">
        <v>8701</v>
      </c>
      <c r="F116" s="754"/>
      <c r="G116" s="755" t="s">
        <v>10966</v>
      </c>
      <c r="H116" s="757" t="s">
        <v>12442</v>
      </c>
      <c r="I116" s="754" t="s">
        <v>10775</v>
      </c>
    </row>
    <row r="117" spans="2:9" s="727" customFormat="1" ht="25.5">
      <c r="B117" s="754">
        <v>43186</v>
      </c>
      <c r="C117" s="732" t="s">
        <v>7765</v>
      </c>
      <c r="D117" s="758" t="s">
        <v>656</v>
      </c>
      <c r="E117" s="754"/>
      <c r="F117" s="754"/>
      <c r="G117" s="755" t="s">
        <v>8684</v>
      </c>
      <c r="H117" s="757" t="s">
        <v>12447</v>
      </c>
      <c r="I117" s="716" t="s">
        <v>1064</v>
      </c>
    </row>
    <row r="118" spans="2:9" s="124" customFormat="1" ht="25.5">
      <c r="B118" s="754">
        <v>43164</v>
      </c>
      <c r="C118" s="732" t="s">
        <v>7765</v>
      </c>
      <c r="D118" s="758" t="s">
        <v>656</v>
      </c>
      <c r="E118" s="754"/>
      <c r="F118" s="754"/>
      <c r="G118" s="755" t="s">
        <v>10840</v>
      </c>
      <c r="H118" s="757" t="s">
        <v>12439</v>
      </c>
      <c r="I118" s="756" t="s">
        <v>5289</v>
      </c>
    </row>
    <row r="119" spans="2:9" s="124" customFormat="1" ht="25.5">
      <c r="B119" s="754">
        <v>43159</v>
      </c>
      <c r="C119" s="754"/>
      <c r="D119" s="758" t="s">
        <v>656</v>
      </c>
      <c r="E119" s="759"/>
      <c r="F119" s="735"/>
      <c r="G119" s="755" t="s">
        <v>10966</v>
      </c>
      <c r="H119" s="757" t="s">
        <v>12438</v>
      </c>
      <c r="I119" s="756" t="s">
        <v>12437</v>
      </c>
    </row>
    <row r="120" spans="2:9" s="727" customFormat="1" ht="25.5">
      <c r="B120" s="754">
        <v>43146</v>
      </c>
      <c r="C120" s="754"/>
      <c r="D120" s="758" t="s">
        <v>656</v>
      </c>
      <c r="E120" s="759"/>
      <c r="F120" s="735"/>
      <c r="G120" s="755" t="s">
        <v>12434</v>
      </c>
      <c r="H120" s="757" t="s">
        <v>10933</v>
      </c>
      <c r="I120" s="756" t="s">
        <v>12435</v>
      </c>
    </row>
    <row r="121" spans="2:9" s="727" customFormat="1" ht="25.5">
      <c r="B121" s="754">
        <v>43145</v>
      </c>
      <c r="C121" s="754"/>
      <c r="D121" s="758" t="s">
        <v>656</v>
      </c>
      <c r="E121" s="754"/>
      <c r="F121" s="754"/>
      <c r="G121" s="755" t="s">
        <v>10840</v>
      </c>
      <c r="H121" s="757" t="s">
        <v>12433</v>
      </c>
      <c r="I121" s="756" t="s">
        <v>8444</v>
      </c>
    </row>
    <row r="122" spans="2:9" s="124" customFormat="1" ht="25.5">
      <c r="B122" s="728">
        <v>43139</v>
      </c>
      <c r="C122" s="732" t="s">
        <v>7765</v>
      </c>
      <c r="D122" s="733" t="s">
        <v>656</v>
      </c>
      <c r="E122" s="728"/>
      <c r="F122" s="728"/>
      <c r="G122" s="730" t="s">
        <v>10840</v>
      </c>
      <c r="H122" s="721" t="s">
        <v>12432</v>
      </c>
      <c r="I122" s="731" t="s">
        <v>3663</v>
      </c>
    </row>
    <row r="123" spans="2:9" s="124" customFormat="1" ht="25.5">
      <c r="B123" s="728">
        <v>43139</v>
      </c>
      <c r="C123" s="728"/>
      <c r="D123" s="733" t="s">
        <v>656</v>
      </c>
      <c r="E123" s="728"/>
      <c r="F123" s="728"/>
      <c r="G123" s="730" t="s">
        <v>10840</v>
      </c>
      <c r="H123" s="721" t="s">
        <v>12430</v>
      </c>
      <c r="I123" s="731" t="s">
        <v>12431</v>
      </c>
    </row>
    <row r="124" spans="2:9" s="124" customFormat="1" ht="25.5">
      <c r="B124" s="728">
        <v>43132</v>
      </c>
      <c r="C124" s="732" t="s">
        <v>7765</v>
      </c>
      <c r="D124" s="733" t="s">
        <v>656</v>
      </c>
      <c r="E124" s="751" t="s">
        <v>8701</v>
      </c>
      <c r="F124" s="728"/>
      <c r="G124" s="730" t="s">
        <v>8402</v>
      </c>
      <c r="H124" s="721" t="s">
        <v>12426</v>
      </c>
      <c r="I124" s="731" t="s">
        <v>4528</v>
      </c>
    </row>
    <row r="125" spans="2:9" s="124" customFormat="1" ht="25.5">
      <c r="B125" s="728">
        <v>43119</v>
      </c>
      <c r="C125" s="732" t="s">
        <v>7765</v>
      </c>
      <c r="D125" s="733" t="s">
        <v>656</v>
      </c>
      <c r="E125" s="728"/>
      <c r="F125" s="728"/>
      <c r="G125" s="730" t="s">
        <v>8402</v>
      </c>
      <c r="H125" s="721" t="s">
        <v>12424</v>
      </c>
      <c r="I125" s="731" t="s">
        <v>12425</v>
      </c>
    </row>
    <row r="126" spans="2:9" s="727" customFormat="1" ht="54.75" customHeight="1">
      <c r="B126" s="728">
        <v>43116</v>
      </c>
      <c r="C126" s="732" t="s">
        <v>7765</v>
      </c>
      <c r="D126" s="733" t="s">
        <v>656</v>
      </c>
      <c r="E126" s="728"/>
      <c r="F126" s="728"/>
      <c r="G126" s="730" t="s">
        <v>10840</v>
      </c>
      <c r="H126" s="721" t="s">
        <v>12423</v>
      </c>
      <c r="I126" s="728" t="s">
        <v>835</v>
      </c>
    </row>
    <row r="127" spans="2:9" s="124" customFormat="1" ht="25.5">
      <c r="B127" s="728">
        <v>43109</v>
      </c>
      <c r="C127" s="728"/>
      <c r="D127" s="733" t="s">
        <v>656</v>
      </c>
      <c r="E127" s="728"/>
      <c r="F127" s="728"/>
      <c r="G127" s="730" t="s">
        <v>8402</v>
      </c>
      <c r="H127" s="721" t="s">
        <v>12421</v>
      </c>
      <c r="I127" s="731" t="s">
        <v>5071</v>
      </c>
    </row>
    <row r="128" spans="2:9" s="124" customFormat="1" ht="25.5">
      <c r="B128" s="728">
        <v>43108</v>
      </c>
      <c r="C128" s="728"/>
      <c r="D128" s="733" t="s">
        <v>656</v>
      </c>
      <c r="E128" s="728"/>
      <c r="F128" s="728"/>
      <c r="G128" s="730" t="s">
        <v>8684</v>
      </c>
      <c r="H128" s="721" t="s">
        <v>12416</v>
      </c>
      <c r="I128" s="731" t="s">
        <v>3177</v>
      </c>
    </row>
    <row r="129" spans="2:9" s="124" customFormat="1" ht="25.5">
      <c r="B129" s="728">
        <v>43102</v>
      </c>
      <c r="C129" s="728"/>
      <c r="D129" s="733" t="s">
        <v>656</v>
      </c>
      <c r="E129" s="734" t="s">
        <v>8701</v>
      </c>
      <c r="F129" s="735"/>
      <c r="G129" s="730" t="s">
        <v>12405</v>
      </c>
      <c r="H129" s="721" t="s">
        <v>12407</v>
      </c>
      <c r="I129" s="731" t="s">
        <v>12406</v>
      </c>
    </row>
    <row r="130" spans="2:9" s="124" customFormat="1" ht="25.5">
      <c r="B130" s="728">
        <v>43102</v>
      </c>
      <c r="C130" s="728"/>
      <c r="D130" s="733" t="s">
        <v>656</v>
      </c>
      <c r="E130" s="728"/>
      <c r="F130" s="728"/>
      <c r="G130" s="730" t="s">
        <v>12405</v>
      </c>
      <c r="H130" s="721" t="s">
        <v>12404</v>
      </c>
      <c r="I130" s="752" t="s">
        <v>7460</v>
      </c>
    </row>
    <row r="131" spans="2:9" s="124" customFormat="1" ht="25.5">
      <c r="B131" s="728">
        <v>43102</v>
      </c>
      <c r="C131" s="728"/>
      <c r="D131" s="733" t="s">
        <v>656</v>
      </c>
      <c r="E131" s="335"/>
      <c r="F131" s="753"/>
      <c r="G131" s="730" t="s">
        <v>10840</v>
      </c>
      <c r="H131" s="721" t="s">
        <v>12408</v>
      </c>
      <c r="I131" s="351" t="s">
        <v>7338</v>
      </c>
    </row>
    <row r="132" spans="2:9" s="124" customFormat="1" ht="25.5">
      <c r="B132" s="728">
        <v>43102</v>
      </c>
      <c r="C132" s="728"/>
      <c r="D132" s="733" t="s">
        <v>656</v>
      </c>
      <c r="E132" s="335"/>
      <c r="F132" s="753"/>
      <c r="G132" s="730" t="s">
        <v>10840</v>
      </c>
      <c r="H132" s="721" t="s">
        <v>12409</v>
      </c>
      <c r="I132" s="351" t="s">
        <v>7824</v>
      </c>
    </row>
    <row r="133" spans="2:9" s="124" customFormat="1" ht="25.5">
      <c r="B133" s="728">
        <v>43098</v>
      </c>
      <c r="C133" s="728"/>
      <c r="D133" s="733" t="s">
        <v>656</v>
      </c>
      <c r="E133" s="734" t="s">
        <v>8701</v>
      </c>
      <c r="F133" s="735"/>
      <c r="G133" s="730" t="s">
        <v>10840</v>
      </c>
      <c r="H133" s="721" t="s">
        <v>12403</v>
      </c>
      <c r="I133" s="240" t="s">
        <v>2990</v>
      </c>
    </row>
    <row r="134" spans="2:9" s="124" customFormat="1" ht="25.5">
      <c r="B134" s="728">
        <v>43090</v>
      </c>
      <c r="C134" s="728"/>
      <c r="D134" s="733" t="s">
        <v>656</v>
      </c>
      <c r="E134" s="734" t="s">
        <v>8701</v>
      </c>
      <c r="F134" s="735"/>
      <c r="G134" s="730" t="s">
        <v>10840</v>
      </c>
      <c r="H134" s="721" t="s">
        <v>12401</v>
      </c>
      <c r="I134" s="731" t="s">
        <v>12402</v>
      </c>
    </row>
    <row r="135" spans="2:9" s="727" customFormat="1" ht="55.5" customHeight="1">
      <c r="B135" s="728">
        <v>43089</v>
      </c>
      <c r="C135" s="732" t="s">
        <v>7765</v>
      </c>
      <c r="D135" s="733" t="s">
        <v>656</v>
      </c>
      <c r="E135" s="751" t="s">
        <v>8701</v>
      </c>
      <c r="F135" s="728"/>
      <c r="G135" s="728" t="s">
        <v>12398</v>
      </c>
      <c r="H135" s="721" t="s">
        <v>12399</v>
      </c>
      <c r="I135" s="728" t="s">
        <v>12400</v>
      </c>
    </row>
    <row r="136" spans="2:9" s="124" customFormat="1" ht="25.5">
      <c r="B136" s="728">
        <v>43088</v>
      </c>
      <c r="C136" s="728"/>
      <c r="D136" s="733" t="s">
        <v>656</v>
      </c>
      <c r="E136" s="728"/>
      <c r="F136" s="728"/>
      <c r="G136" s="730" t="s">
        <v>10840</v>
      </c>
      <c r="H136" s="721" t="s">
        <v>12397</v>
      </c>
      <c r="I136" s="349" t="s">
        <v>12396</v>
      </c>
    </row>
    <row r="137" spans="2:9" s="124" customFormat="1" ht="25.5">
      <c r="B137" s="728">
        <v>43084</v>
      </c>
      <c r="C137" s="750"/>
      <c r="D137" s="750"/>
      <c r="E137" s="751" t="s">
        <v>8701</v>
      </c>
      <c r="F137" s="750"/>
      <c r="G137" s="730" t="s">
        <v>12384</v>
      </c>
      <c r="H137" s="721" t="s">
        <v>12242</v>
      </c>
      <c r="I137" s="349" t="s">
        <v>12385</v>
      </c>
    </row>
    <row r="138" spans="2:9" s="124" customFormat="1" ht="25.5">
      <c r="B138" s="728">
        <v>43084</v>
      </c>
      <c r="C138" s="750"/>
      <c r="D138" s="750"/>
      <c r="E138" s="751" t="s">
        <v>8701</v>
      </c>
      <c r="F138" s="750"/>
      <c r="G138" s="730" t="s">
        <v>12384</v>
      </c>
      <c r="H138" s="345" t="s">
        <v>12395</v>
      </c>
      <c r="I138" s="349" t="s">
        <v>12392</v>
      </c>
    </row>
    <row r="139" spans="2:9" s="124" customFormat="1" ht="12.75">
      <c r="B139" s="728">
        <v>43084</v>
      </c>
      <c r="C139" s="750"/>
      <c r="D139" s="750"/>
      <c r="E139" s="751" t="s">
        <v>8701</v>
      </c>
      <c r="F139" s="750"/>
      <c r="G139" s="730" t="s">
        <v>12384</v>
      </c>
      <c r="H139" s="345" t="s">
        <v>11250</v>
      </c>
      <c r="I139" s="349" t="s">
        <v>12393</v>
      </c>
    </row>
    <row r="140" spans="2:9" s="124" customFormat="1" ht="12.75">
      <c r="B140" s="728">
        <v>43084</v>
      </c>
      <c r="C140" s="750"/>
      <c r="D140" s="750"/>
      <c r="E140" s="751" t="s">
        <v>8701</v>
      </c>
      <c r="F140" s="750"/>
      <c r="G140" s="730" t="s">
        <v>12384</v>
      </c>
      <c r="H140" s="345" t="s">
        <v>11250</v>
      </c>
      <c r="I140" s="349" t="s">
        <v>12394</v>
      </c>
    </row>
    <row r="141" spans="2:9" s="124" customFormat="1" ht="25.5">
      <c r="B141" s="728">
        <v>43084</v>
      </c>
      <c r="C141" s="750"/>
      <c r="D141" s="750"/>
      <c r="E141" s="751" t="s">
        <v>8701</v>
      </c>
      <c r="F141" s="750"/>
      <c r="G141" s="730" t="s">
        <v>12384</v>
      </c>
      <c r="H141" s="345" t="s">
        <v>12388</v>
      </c>
      <c r="I141" s="349" t="s">
        <v>12386</v>
      </c>
    </row>
    <row r="142" spans="2:9" s="124" customFormat="1" ht="25.5">
      <c r="B142" s="728">
        <v>43084</v>
      </c>
      <c r="C142" s="750"/>
      <c r="D142" s="750"/>
      <c r="E142" s="751" t="s">
        <v>8701</v>
      </c>
      <c r="F142" s="750"/>
      <c r="G142" s="730" t="s">
        <v>12384</v>
      </c>
      <c r="H142" s="345" t="s">
        <v>12389</v>
      </c>
      <c r="I142" s="349" t="s">
        <v>10839</v>
      </c>
    </row>
    <row r="143" spans="2:9" s="124" customFormat="1" ht="25.5">
      <c r="B143" s="728">
        <v>43083</v>
      </c>
      <c r="C143" s="750"/>
      <c r="D143" s="750"/>
      <c r="E143" s="751" t="s">
        <v>8701</v>
      </c>
      <c r="F143" s="750"/>
      <c r="G143" s="730" t="s">
        <v>12384</v>
      </c>
      <c r="H143" s="345" t="s">
        <v>12391</v>
      </c>
      <c r="I143" s="349" t="s">
        <v>12387</v>
      </c>
    </row>
    <row r="144" spans="2:9" s="124" customFormat="1" ht="25.5">
      <c r="B144" s="728">
        <v>43077</v>
      </c>
      <c r="C144" s="732" t="s">
        <v>7765</v>
      </c>
      <c r="D144" s="728"/>
      <c r="E144" s="728"/>
      <c r="F144" s="728"/>
      <c r="G144" s="730" t="s">
        <v>8402</v>
      </c>
      <c r="H144" s="345" t="s">
        <v>12382</v>
      </c>
      <c r="I144" s="349" t="s">
        <v>11211</v>
      </c>
    </row>
    <row r="145" spans="2:9" s="124" customFormat="1" ht="25.5">
      <c r="B145" s="728">
        <v>43068</v>
      </c>
      <c r="C145" s="732" t="s">
        <v>7765</v>
      </c>
      <c r="D145" s="733" t="s">
        <v>656</v>
      </c>
      <c r="E145" s="728"/>
      <c r="F145" s="728"/>
      <c r="G145" s="730" t="s">
        <v>8402</v>
      </c>
      <c r="H145" s="345" t="s">
        <v>12381</v>
      </c>
      <c r="I145" s="349" t="s">
        <v>8748</v>
      </c>
    </row>
    <row r="146" spans="2:9" s="124" customFormat="1" ht="20.25" customHeight="1">
      <c r="B146" s="728">
        <v>43059</v>
      </c>
      <c r="C146" s="728"/>
      <c r="D146" s="733" t="s">
        <v>656</v>
      </c>
      <c r="E146" s="728"/>
      <c r="F146" s="728"/>
      <c r="G146" s="730" t="s">
        <v>10840</v>
      </c>
      <c r="H146" s="745" t="s">
        <v>12379</v>
      </c>
      <c r="I146" s="326" t="s">
        <v>12378</v>
      </c>
    </row>
    <row r="147" spans="2:9" s="124" customFormat="1" ht="25.5">
      <c r="B147" s="728">
        <v>43059</v>
      </c>
      <c r="C147" s="728"/>
      <c r="D147" s="733" t="s">
        <v>656</v>
      </c>
      <c r="E147" s="728"/>
      <c r="F147" s="728"/>
      <c r="G147" s="730" t="s">
        <v>10840</v>
      </c>
      <c r="H147" s="345" t="s">
        <v>12380</v>
      </c>
      <c r="I147" s="240" t="s">
        <v>1336</v>
      </c>
    </row>
    <row r="148" spans="2:9" s="124" customFormat="1" ht="25.5">
      <c r="B148" s="728">
        <v>43042</v>
      </c>
      <c r="C148" s="728"/>
      <c r="D148" s="733" t="s">
        <v>656</v>
      </c>
      <c r="E148" s="728"/>
      <c r="F148" s="728"/>
      <c r="G148" s="730" t="s">
        <v>10840</v>
      </c>
      <c r="H148" s="345" t="s">
        <v>12305</v>
      </c>
      <c r="I148" s="730" t="s">
        <v>5291</v>
      </c>
    </row>
    <row r="149" spans="2:9" s="124" customFormat="1" ht="25.5">
      <c r="B149" s="743">
        <v>43039</v>
      </c>
      <c r="C149" s="728"/>
      <c r="D149" s="733" t="s">
        <v>656</v>
      </c>
      <c r="E149" s="728"/>
      <c r="F149" s="728"/>
      <c r="G149" s="730" t="s">
        <v>8755</v>
      </c>
      <c r="H149" s="345" t="s">
        <v>12304</v>
      </c>
      <c r="I149" s="742" t="s">
        <v>5725</v>
      </c>
    </row>
    <row r="150" spans="2:9" s="727" customFormat="1" ht="25.5">
      <c r="B150" s="728">
        <v>43035</v>
      </c>
      <c r="C150" s="728"/>
      <c r="D150" s="733" t="s">
        <v>656</v>
      </c>
      <c r="E150" s="734" t="s">
        <v>8701</v>
      </c>
      <c r="F150" s="735"/>
      <c r="G150" s="730" t="s">
        <v>10840</v>
      </c>
      <c r="H150" s="345" t="s">
        <v>12302</v>
      </c>
      <c r="I150" s="742" t="s">
        <v>3416</v>
      </c>
    </row>
    <row r="151" spans="2:9" s="727" customFormat="1" ht="25.5">
      <c r="B151" s="728">
        <v>43034</v>
      </c>
      <c r="C151" s="732" t="s">
        <v>7765</v>
      </c>
      <c r="D151" s="733" t="s">
        <v>656</v>
      </c>
      <c r="E151" s="734" t="s">
        <v>8701</v>
      </c>
      <c r="F151" s="735"/>
      <c r="G151" s="730" t="s">
        <v>8684</v>
      </c>
      <c r="H151" s="345" t="s">
        <v>12303</v>
      </c>
      <c r="I151" s="742" t="s">
        <v>1772</v>
      </c>
    </row>
    <row r="152" spans="2:9" s="124" customFormat="1" ht="12.75">
      <c r="B152" s="728">
        <v>43031</v>
      </c>
      <c r="C152" s="732" t="s">
        <v>7765</v>
      </c>
      <c r="D152" s="733" t="s">
        <v>656</v>
      </c>
      <c r="E152" s="734" t="s">
        <v>8701</v>
      </c>
      <c r="F152" s="735"/>
      <c r="G152" s="351" t="s">
        <v>12301</v>
      </c>
      <c r="H152" s="152"/>
      <c r="I152" s="730" t="s">
        <v>9917</v>
      </c>
    </row>
    <row r="153" spans="2:9" s="124" customFormat="1" ht="25.5">
      <c r="B153" s="728">
        <v>42660</v>
      </c>
      <c r="C153" s="728"/>
      <c r="D153" s="733" t="s">
        <v>656</v>
      </c>
      <c r="E153" s="734" t="s">
        <v>8701</v>
      </c>
      <c r="F153" s="728"/>
      <c r="G153" s="351" t="s">
        <v>12272</v>
      </c>
      <c r="H153" s="345" t="s">
        <v>12271</v>
      </c>
      <c r="I153" s="742" t="s">
        <v>12270</v>
      </c>
    </row>
    <row r="154" spans="2:9" s="738" customFormat="1" ht="25.5">
      <c r="B154" s="740">
        <v>43024</v>
      </c>
      <c r="C154" s="732" t="s">
        <v>7765</v>
      </c>
      <c r="D154" s="733" t="s">
        <v>656</v>
      </c>
      <c r="E154" s="734" t="s">
        <v>8701</v>
      </c>
      <c r="F154" s="735"/>
      <c r="G154" s="730" t="s">
        <v>8684</v>
      </c>
      <c r="H154" s="721" t="s">
        <v>12268</v>
      </c>
      <c r="I154" s="739" t="s">
        <v>8547</v>
      </c>
    </row>
    <row r="155" spans="2:9" s="124" customFormat="1" ht="25.5">
      <c r="B155" s="728">
        <v>43017</v>
      </c>
      <c r="C155" s="732" t="s">
        <v>7765</v>
      </c>
      <c r="D155" s="728"/>
      <c r="E155" s="728"/>
      <c r="F155" s="728"/>
      <c r="G155" s="730" t="s">
        <v>10840</v>
      </c>
      <c r="H155" s="721" t="s">
        <v>12241</v>
      </c>
      <c r="I155" s="731" t="s">
        <v>10672</v>
      </c>
    </row>
    <row r="156" spans="2:9" s="124" customFormat="1" ht="25.5">
      <c r="B156" s="728">
        <v>43017</v>
      </c>
      <c r="C156" s="732" t="s">
        <v>7765</v>
      </c>
      <c r="D156" s="733" t="s">
        <v>656</v>
      </c>
      <c r="E156" s="734" t="s">
        <v>8701</v>
      </c>
      <c r="F156" s="735"/>
      <c r="G156" s="730" t="s">
        <v>7721</v>
      </c>
      <c r="H156" s="721" t="s">
        <v>12242</v>
      </c>
      <c r="I156" s="731" t="s">
        <v>12243</v>
      </c>
    </row>
    <row r="157" spans="2:9" s="124" customFormat="1" ht="25.5">
      <c r="B157" s="728">
        <v>43006</v>
      </c>
      <c r="C157" s="732" t="s">
        <v>7765</v>
      </c>
      <c r="D157" s="733" t="s">
        <v>656</v>
      </c>
      <c r="E157" s="734" t="s">
        <v>8701</v>
      </c>
      <c r="F157" s="735"/>
      <c r="G157" s="730" t="s">
        <v>8684</v>
      </c>
      <c r="H157" s="721" t="s">
        <v>12236</v>
      </c>
      <c r="I157" s="731" t="s">
        <v>1768</v>
      </c>
    </row>
    <row r="158" spans="2:9" s="124" customFormat="1" ht="25.5">
      <c r="B158" s="728">
        <v>43004</v>
      </c>
      <c r="C158" s="732" t="s">
        <v>7765</v>
      </c>
      <c r="D158" s="733" t="s">
        <v>656</v>
      </c>
      <c r="E158" s="728"/>
      <c r="F158" s="728"/>
      <c r="G158" s="730" t="s">
        <v>8684</v>
      </c>
      <c r="H158" s="721" t="s">
        <v>12234</v>
      </c>
      <c r="I158" s="731" t="s">
        <v>846</v>
      </c>
    </row>
    <row r="159" spans="2:9" s="727" customFormat="1" ht="25.5">
      <c r="B159" s="728">
        <v>42998</v>
      </c>
      <c r="C159" s="728"/>
      <c r="D159" s="733" t="s">
        <v>656</v>
      </c>
      <c r="E159" s="728"/>
      <c r="F159" s="728"/>
      <c r="G159" s="730" t="s">
        <v>8684</v>
      </c>
      <c r="H159" s="729" t="s">
        <v>12231</v>
      </c>
      <c r="I159" s="731" t="s">
        <v>5007</v>
      </c>
    </row>
    <row r="160" spans="2:9" s="727" customFormat="1" ht="25.5">
      <c r="B160" s="728">
        <v>42992</v>
      </c>
      <c r="C160" s="732" t="s">
        <v>7765</v>
      </c>
      <c r="D160" s="733" t="s">
        <v>656</v>
      </c>
      <c r="E160" s="734" t="s">
        <v>8701</v>
      </c>
      <c r="F160" s="735"/>
      <c r="G160" s="730" t="s">
        <v>10840</v>
      </c>
      <c r="H160" s="729" t="s">
        <v>12230</v>
      </c>
      <c r="I160" s="731" t="s">
        <v>739</v>
      </c>
    </row>
    <row r="161" spans="2:9" ht="25.5">
      <c r="B161" s="728">
        <v>42991</v>
      </c>
      <c r="C161" s="728"/>
      <c r="D161" s="733" t="s">
        <v>656</v>
      </c>
      <c r="E161" s="728"/>
      <c r="F161" s="728"/>
      <c r="G161" s="730" t="s">
        <v>10840</v>
      </c>
      <c r="H161" s="729" t="s">
        <v>12229</v>
      </c>
      <c r="I161" s="731" t="s">
        <v>5724</v>
      </c>
    </row>
    <row r="162" spans="2:9" s="124" customFormat="1" ht="25.5">
      <c r="B162" s="718">
        <v>42990</v>
      </c>
      <c r="C162" s="718"/>
      <c r="D162" s="722" t="s">
        <v>656</v>
      </c>
      <c r="E162" s="718"/>
      <c r="F162" s="718"/>
      <c r="G162" s="719" t="s">
        <v>10840</v>
      </c>
      <c r="H162" s="721" t="s">
        <v>11274</v>
      </c>
      <c r="I162" s="720" t="s">
        <v>11275</v>
      </c>
    </row>
    <row r="163" spans="2:9" s="124" customFormat="1" ht="25.5">
      <c r="B163" s="718">
        <v>42990</v>
      </c>
      <c r="C163" s="511" t="s">
        <v>7765</v>
      </c>
      <c r="D163" s="718"/>
      <c r="E163" s="718"/>
      <c r="F163" s="718"/>
      <c r="G163" s="719" t="s">
        <v>10840</v>
      </c>
      <c r="H163" s="721" t="s">
        <v>11273</v>
      </c>
      <c r="I163" s="720" t="s">
        <v>10337</v>
      </c>
    </row>
    <row r="164" spans="2:9" s="124" customFormat="1" ht="25.5">
      <c r="B164" s="718">
        <v>42990</v>
      </c>
      <c r="C164" s="718"/>
      <c r="D164" s="722" t="s">
        <v>656</v>
      </c>
      <c r="E164" s="718"/>
      <c r="F164" s="718"/>
      <c r="G164" s="719" t="s">
        <v>10840</v>
      </c>
      <c r="H164" s="725" t="s">
        <v>11272</v>
      </c>
      <c r="I164" s="720" t="s">
        <v>5290</v>
      </c>
    </row>
    <row r="165" spans="2:9" s="124" customFormat="1" ht="24" customHeight="1">
      <c r="B165" s="718">
        <v>42983</v>
      </c>
      <c r="C165" s="732" t="s">
        <v>7765</v>
      </c>
      <c r="D165" s="722" t="s">
        <v>656</v>
      </c>
      <c r="E165" s="723" t="s">
        <v>8701</v>
      </c>
      <c r="F165" s="718"/>
      <c r="G165" s="719" t="s">
        <v>11269</v>
      </c>
      <c r="H165" s="721" t="s">
        <v>11270</v>
      </c>
      <c r="I165" s="718" t="s">
        <v>11271</v>
      </c>
    </row>
    <row r="166" spans="2:9" s="124" customFormat="1" ht="25.5">
      <c r="B166" s="718">
        <v>42979</v>
      </c>
      <c r="C166" s="511" t="s">
        <v>7765</v>
      </c>
      <c r="D166" s="722" t="s">
        <v>656</v>
      </c>
      <c r="E166" s="718"/>
      <c r="F166" s="718"/>
      <c r="G166" s="719" t="s">
        <v>8755</v>
      </c>
      <c r="H166" s="721" t="s">
        <v>11268</v>
      </c>
      <c r="I166" s="205" t="s">
        <v>11276</v>
      </c>
    </row>
    <row r="167" spans="2:9" s="124" customFormat="1" ht="25.5">
      <c r="B167" s="718">
        <v>42979</v>
      </c>
      <c r="C167" s="511" t="s">
        <v>7765</v>
      </c>
      <c r="D167" s="718"/>
      <c r="E167" s="718"/>
      <c r="F167" s="718"/>
      <c r="G167" s="719" t="s">
        <v>8684</v>
      </c>
      <c r="H167" s="721" t="s">
        <v>11267</v>
      </c>
      <c r="I167" s="205" t="s">
        <v>10391</v>
      </c>
    </row>
    <row r="168" spans="2:9" s="124" customFormat="1" ht="25.5">
      <c r="B168" s="718">
        <v>42975</v>
      </c>
      <c r="C168" s="718"/>
      <c r="D168" s="722" t="s">
        <v>656</v>
      </c>
      <c r="E168" s="723" t="s">
        <v>8701</v>
      </c>
      <c r="F168" s="724"/>
      <c r="G168" s="719" t="s">
        <v>10840</v>
      </c>
      <c r="H168" s="721" t="s">
        <v>11266</v>
      </c>
      <c r="I168" s="720" t="s">
        <v>60</v>
      </c>
    </row>
    <row r="169" spans="2:9" ht="25.5">
      <c r="B169" s="718">
        <v>42970</v>
      </c>
      <c r="C169" s="718"/>
      <c r="D169" s="722" t="s">
        <v>656</v>
      </c>
      <c r="E169" s="723" t="s">
        <v>8701</v>
      </c>
      <c r="F169" s="724"/>
      <c r="G169" s="719" t="s">
        <v>10840</v>
      </c>
      <c r="H169" s="721" t="s">
        <v>11265</v>
      </c>
      <c r="I169" s="720" t="s">
        <v>3257</v>
      </c>
    </row>
    <row r="170" spans="2:9" s="124" customFormat="1" ht="25.5">
      <c r="B170" s="131">
        <v>42968</v>
      </c>
      <c r="C170" s="511" t="s">
        <v>7765</v>
      </c>
      <c r="D170" s="497" t="s">
        <v>656</v>
      </c>
      <c r="E170" s="500" t="s">
        <v>8701</v>
      </c>
      <c r="F170" s="571"/>
      <c r="G170" s="137" t="s">
        <v>10840</v>
      </c>
      <c r="H170" s="157" t="s">
        <v>11264</v>
      </c>
      <c r="I170" s="137" t="s">
        <v>550</v>
      </c>
    </row>
    <row r="171" spans="2:9" s="124" customFormat="1" ht="25.5">
      <c r="B171" s="131">
        <v>42961</v>
      </c>
      <c r="C171" s="131"/>
      <c r="D171" s="497" t="s">
        <v>656</v>
      </c>
      <c r="E171" s="131"/>
      <c r="F171" s="131"/>
      <c r="G171" s="137" t="s">
        <v>8402</v>
      </c>
      <c r="H171" s="157" t="s">
        <v>11257</v>
      </c>
      <c r="I171" s="138" t="s">
        <v>7077</v>
      </c>
    </row>
    <row r="172" spans="2:9" s="124" customFormat="1" ht="25.5">
      <c r="B172" s="131">
        <v>42961</v>
      </c>
      <c r="C172" s="511" t="s">
        <v>7765</v>
      </c>
      <c r="D172" s="497" t="s">
        <v>656</v>
      </c>
      <c r="E172" s="500" t="s">
        <v>8701</v>
      </c>
      <c r="F172" s="571"/>
      <c r="G172" s="137" t="s">
        <v>5220</v>
      </c>
      <c r="H172" s="157" t="s">
        <v>11259</v>
      </c>
      <c r="I172" s="716" t="s">
        <v>553</v>
      </c>
    </row>
    <row r="173" spans="2:9" s="124" customFormat="1" ht="25.5">
      <c r="B173" s="131">
        <v>42961</v>
      </c>
      <c r="C173" s="511" t="s">
        <v>7765</v>
      </c>
      <c r="D173" s="497" t="s">
        <v>656</v>
      </c>
      <c r="E173" s="500" t="s">
        <v>8701</v>
      </c>
      <c r="F173" s="571"/>
      <c r="G173" s="137" t="s">
        <v>5220</v>
      </c>
      <c r="H173" s="157" t="s">
        <v>11263</v>
      </c>
      <c r="I173" s="717" t="s">
        <v>5495</v>
      </c>
    </row>
    <row r="174" spans="2:9" s="124" customFormat="1" ht="25.5">
      <c r="B174" s="131">
        <v>42956</v>
      </c>
      <c r="C174" s="511" t="s">
        <v>7765</v>
      </c>
      <c r="D174" s="497" t="s">
        <v>656</v>
      </c>
      <c r="E174" s="131"/>
      <c r="F174" s="131"/>
      <c r="G174" s="137" t="s">
        <v>8402</v>
      </c>
      <c r="H174" s="157" t="s">
        <v>11255</v>
      </c>
      <c r="I174" s="138" t="s">
        <v>2058</v>
      </c>
    </row>
    <row r="175" spans="2:9" s="124" customFormat="1" ht="25.5">
      <c r="B175" s="131">
        <v>42955</v>
      </c>
      <c r="C175" s="511" t="s">
        <v>7765</v>
      </c>
      <c r="D175" s="497" t="s">
        <v>656</v>
      </c>
      <c r="E175" s="131"/>
      <c r="F175" s="131"/>
      <c r="G175" s="137" t="s">
        <v>10840</v>
      </c>
      <c r="H175" s="157" t="s">
        <v>11253</v>
      </c>
      <c r="I175" s="138" t="s">
        <v>11254</v>
      </c>
    </row>
    <row r="176" spans="2:9" s="124" customFormat="1" ht="25.5">
      <c r="B176" s="131">
        <v>42955</v>
      </c>
      <c r="C176" s="131"/>
      <c r="D176" s="497" t="s">
        <v>656</v>
      </c>
      <c r="E176" s="131"/>
      <c r="F176" s="131"/>
      <c r="G176" s="137" t="s">
        <v>10840</v>
      </c>
      <c r="H176" s="157" t="s">
        <v>11252</v>
      </c>
      <c r="I176" s="138" t="s">
        <v>11251</v>
      </c>
    </row>
    <row r="177" spans="2:9" s="124" customFormat="1" ht="25.5">
      <c r="B177" s="131">
        <v>42949</v>
      </c>
      <c r="C177" s="511" t="s">
        <v>7765</v>
      </c>
      <c r="D177" s="497" t="s">
        <v>656</v>
      </c>
      <c r="E177" s="131"/>
      <c r="F177" s="131"/>
      <c r="G177" s="137" t="s">
        <v>8402</v>
      </c>
      <c r="H177" s="157" t="s">
        <v>11249</v>
      </c>
      <c r="I177" s="138" t="s">
        <v>11248</v>
      </c>
    </row>
    <row r="178" spans="2:9" s="124" customFormat="1" ht="17.25" customHeight="1">
      <c r="B178" s="131">
        <v>42949</v>
      </c>
      <c r="C178" s="511" t="s">
        <v>7765</v>
      </c>
      <c r="D178" s="497" t="s">
        <v>656</v>
      </c>
      <c r="E178" s="500" t="s">
        <v>8701</v>
      </c>
      <c r="F178" s="571"/>
      <c r="G178" s="137" t="s">
        <v>11246</v>
      </c>
      <c r="H178" s="331" t="s">
        <v>11250</v>
      </c>
      <c r="I178" s="138" t="s">
        <v>11247</v>
      </c>
    </row>
    <row r="179" spans="2:9" s="124" customFormat="1" ht="25.5">
      <c r="B179" s="131">
        <v>42947</v>
      </c>
      <c r="C179" s="511" t="s">
        <v>7765</v>
      </c>
      <c r="D179" s="497" t="s">
        <v>656</v>
      </c>
      <c r="E179" s="500" t="s">
        <v>8701</v>
      </c>
      <c r="F179" s="571"/>
      <c r="G179" s="137" t="s">
        <v>8402</v>
      </c>
      <c r="H179" s="157" t="s">
        <v>11241</v>
      </c>
      <c r="I179" s="138" t="s">
        <v>1341</v>
      </c>
    </row>
    <row r="180" spans="2:9" s="124" customFormat="1" ht="25.5">
      <c r="B180" s="131">
        <v>42944</v>
      </c>
      <c r="C180" s="511" t="s">
        <v>7765</v>
      </c>
      <c r="D180" s="497" t="s">
        <v>656</v>
      </c>
      <c r="E180" s="131"/>
      <c r="F180" s="131"/>
      <c r="G180" s="137" t="s">
        <v>8684</v>
      </c>
      <c r="H180" s="157" t="s">
        <v>11240</v>
      </c>
      <c r="I180" s="138" t="s">
        <v>5420</v>
      </c>
    </row>
    <row r="181" spans="2:9" s="124" customFormat="1" ht="25.5">
      <c r="B181" s="131">
        <v>42941</v>
      </c>
      <c r="C181" s="131"/>
      <c r="D181" s="497" t="s">
        <v>656</v>
      </c>
      <c r="E181" s="500" t="s">
        <v>8701</v>
      </c>
      <c r="F181" s="571"/>
      <c r="G181" s="137" t="s">
        <v>10840</v>
      </c>
      <c r="H181" s="157" t="s">
        <v>11236</v>
      </c>
      <c r="I181" s="138" t="s">
        <v>3414</v>
      </c>
    </row>
    <row r="182" spans="2:9" s="124" customFormat="1" ht="25.5">
      <c r="B182" s="131">
        <v>42933</v>
      </c>
      <c r="C182" s="131"/>
      <c r="D182" s="497" t="s">
        <v>656</v>
      </c>
      <c r="E182" s="131"/>
      <c r="F182" s="131"/>
      <c r="G182" s="137" t="s">
        <v>10840</v>
      </c>
      <c r="H182" s="157" t="s">
        <v>11232</v>
      </c>
      <c r="I182" s="138" t="s">
        <v>11233</v>
      </c>
    </row>
    <row r="183" spans="2:9" s="124" customFormat="1" ht="25.5">
      <c r="B183" s="131">
        <v>42929</v>
      </c>
      <c r="C183" s="511" t="s">
        <v>7765</v>
      </c>
      <c r="D183" s="497" t="s">
        <v>656</v>
      </c>
      <c r="E183" s="500" t="s">
        <v>8701</v>
      </c>
      <c r="F183" s="571"/>
      <c r="G183" s="137" t="s">
        <v>9085</v>
      </c>
      <c r="H183" s="157" t="s">
        <v>11227</v>
      </c>
      <c r="I183" s="138" t="s">
        <v>9561</v>
      </c>
    </row>
    <row r="184" spans="2:9" s="250" customFormat="1" ht="25.5">
      <c r="B184" s="131">
        <v>42926</v>
      </c>
      <c r="C184" s="131"/>
      <c r="D184" s="497" t="s">
        <v>656</v>
      </c>
      <c r="E184" s="500" t="s">
        <v>8701</v>
      </c>
      <c r="F184" s="571"/>
      <c r="G184" s="137" t="s">
        <v>10856</v>
      </c>
      <c r="H184" s="157" t="s">
        <v>11226</v>
      </c>
      <c r="I184" s="138" t="s">
        <v>972</v>
      </c>
    </row>
    <row r="185" spans="2:9" s="250" customFormat="1" ht="38.25" customHeight="1">
      <c r="B185" s="131">
        <v>42926</v>
      </c>
      <c r="C185" s="511" t="s">
        <v>7765</v>
      </c>
      <c r="D185" s="131"/>
      <c r="E185" s="131"/>
      <c r="F185" s="131"/>
      <c r="G185" s="137" t="s">
        <v>11225</v>
      </c>
      <c r="H185" s="157" t="s">
        <v>11221</v>
      </c>
      <c r="I185" s="138" t="s">
        <v>11220</v>
      </c>
    </row>
    <row r="186" spans="2:9" s="250" customFormat="1" ht="25.5">
      <c r="B186" s="131">
        <v>42922</v>
      </c>
      <c r="C186" s="511" t="s">
        <v>7765</v>
      </c>
      <c r="D186" s="497" t="s">
        <v>656</v>
      </c>
      <c r="E186" s="500" t="s">
        <v>8701</v>
      </c>
      <c r="F186" s="571"/>
      <c r="G186" s="137" t="s">
        <v>10840</v>
      </c>
      <c r="H186" s="157" t="s">
        <v>11219</v>
      </c>
      <c r="I186" s="137" t="s">
        <v>8760</v>
      </c>
    </row>
    <row r="187" spans="2:9" s="124" customFormat="1" ht="25.5">
      <c r="B187" s="131">
        <v>42921</v>
      </c>
      <c r="C187" s="131"/>
      <c r="D187" s="497" t="s">
        <v>656</v>
      </c>
      <c r="E187" s="131"/>
      <c r="F187" s="131"/>
      <c r="G187" s="137" t="s">
        <v>10966</v>
      </c>
      <c r="H187" s="157" t="s">
        <v>11218</v>
      </c>
      <c r="I187" s="240" t="s">
        <v>1334</v>
      </c>
    </row>
    <row r="188" spans="2:9" s="124" customFormat="1" ht="25.5">
      <c r="B188" s="131">
        <v>42919</v>
      </c>
      <c r="C188" s="511" t="s">
        <v>7765</v>
      </c>
      <c r="D188" s="131"/>
      <c r="E188" s="131"/>
      <c r="F188" s="570"/>
      <c r="G188" s="137" t="s">
        <v>10840</v>
      </c>
      <c r="H188" s="157" t="s">
        <v>11217</v>
      </c>
      <c r="I188" s="138" t="s">
        <v>10397</v>
      </c>
    </row>
    <row r="189" spans="2:9" s="124" customFormat="1" ht="17.25" customHeight="1">
      <c r="B189" s="131">
        <v>42919</v>
      </c>
      <c r="C189" s="511" t="s">
        <v>7765</v>
      </c>
      <c r="D189" s="131"/>
      <c r="E189" s="131"/>
      <c r="F189" s="570"/>
      <c r="G189" s="137" t="s">
        <v>10973</v>
      </c>
      <c r="H189" s="331" t="s">
        <v>10974</v>
      </c>
      <c r="I189" s="137" t="s">
        <v>10973</v>
      </c>
    </row>
    <row r="190" spans="2:9" s="124" customFormat="1" ht="25.5">
      <c r="B190" s="131">
        <v>42914</v>
      </c>
      <c r="C190" s="131"/>
      <c r="D190" s="497" t="s">
        <v>656</v>
      </c>
      <c r="E190" s="131"/>
      <c r="F190" s="131"/>
      <c r="G190" s="137" t="s">
        <v>10966</v>
      </c>
      <c r="H190" s="157" t="s">
        <v>10970</v>
      </c>
      <c r="I190" s="138" t="s">
        <v>7339</v>
      </c>
    </row>
    <row r="191" spans="2:9" s="124" customFormat="1" ht="25.5">
      <c r="B191" s="131">
        <v>42914</v>
      </c>
      <c r="C191" s="131"/>
      <c r="D191" s="497" t="s">
        <v>656</v>
      </c>
      <c r="E191" s="131"/>
      <c r="F191" s="131"/>
      <c r="G191" s="137" t="s">
        <v>10966</v>
      </c>
      <c r="H191" s="157" t="s">
        <v>10965</v>
      </c>
      <c r="I191" s="138" t="s">
        <v>10969</v>
      </c>
    </row>
    <row r="192" spans="2:9" s="124" customFormat="1" ht="25.5">
      <c r="B192" s="333">
        <v>42913</v>
      </c>
      <c r="C192" s="511" t="s">
        <v>7765</v>
      </c>
      <c r="D192" s="497" t="s">
        <v>656</v>
      </c>
      <c r="E192" s="500" t="s">
        <v>8701</v>
      </c>
      <c r="F192" s="571"/>
      <c r="G192" s="137" t="s">
        <v>8684</v>
      </c>
      <c r="H192" s="157" t="s">
        <v>10963</v>
      </c>
      <c r="I192" s="138" t="s">
        <v>2087</v>
      </c>
    </row>
    <row r="193" spans="2:9" s="124" customFormat="1" ht="25.5">
      <c r="B193" s="131">
        <v>42913</v>
      </c>
      <c r="C193" s="511" t="s">
        <v>7765</v>
      </c>
      <c r="D193" s="497" t="s">
        <v>656</v>
      </c>
      <c r="E193" s="500" t="s">
        <v>8701</v>
      </c>
      <c r="F193" s="571"/>
      <c r="G193" s="137" t="s">
        <v>8402</v>
      </c>
      <c r="H193" s="157" t="s">
        <v>10961</v>
      </c>
      <c r="I193" s="138" t="s">
        <v>10960</v>
      </c>
    </row>
    <row r="194" spans="2:9" s="124" customFormat="1" ht="38.25">
      <c r="B194" s="131">
        <v>42908</v>
      </c>
      <c r="C194" s="131"/>
      <c r="D194" s="131"/>
      <c r="E194" s="131"/>
      <c r="F194" s="174" t="s">
        <v>142</v>
      </c>
      <c r="G194" s="137" t="s">
        <v>8402</v>
      </c>
      <c r="H194" s="157" t="s">
        <v>10947</v>
      </c>
      <c r="I194" s="205" t="s">
        <v>10948</v>
      </c>
    </row>
    <row r="195" spans="2:9" s="124" customFormat="1" ht="25.5">
      <c r="B195" s="131">
        <v>42906</v>
      </c>
      <c r="C195" s="131"/>
      <c r="D195" s="497" t="s">
        <v>656</v>
      </c>
      <c r="E195" s="500" t="s">
        <v>8701</v>
      </c>
      <c r="F195" s="571"/>
      <c r="G195" s="137" t="s">
        <v>8684</v>
      </c>
      <c r="H195" s="157" t="s">
        <v>10941</v>
      </c>
      <c r="I195" s="138" t="s">
        <v>8669</v>
      </c>
    </row>
    <row r="196" spans="2:9" s="124" customFormat="1" ht="25.5">
      <c r="B196" s="131">
        <v>42905</v>
      </c>
      <c r="C196" s="131"/>
      <c r="D196" s="497" t="s">
        <v>656</v>
      </c>
      <c r="E196" s="500" t="s">
        <v>8701</v>
      </c>
      <c r="F196" s="571"/>
      <c r="G196" s="137" t="s">
        <v>10840</v>
      </c>
      <c r="H196" s="134" t="s">
        <v>10940</v>
      </c>
      <c r="I196" s="137" t="s">
        <v>3660</v>
      </c>
    </row>
    <row r="197" spans="2:9" s="124" customFormat="1" ht="25.5">
      <c r="B197" s="131">
        <v>42902</v>
      </c>
      <c r="C197" s="131"/>
      <c r="D197" s="497" t="s">
        <v>656</v>
      </c>
      <c r="E197" s="131"/>
      <c r="F197" s="131"/>
      <c r="G197" s="131" t="s">
        <v>3263</v>
      </c>
      <c r="H197" s="157" t="s">
        <v>10939</v>
      </c>
      <c r="I197" s="137" t="s">
        <v>5728</v>
      </c>
    </row>
    <row r="198" spans="2:9" s="124" customFormat="1" ht="25.5">
      <c r="B198" s="131">
        <v>42902</v>
      </c>
      <c r="C198" s="131"/>
      <c r="D198" s="497" t="s">
        <v>656</v>
      </c>
      <c r="E198" s="131"/>
      <c r="F198" s="131"/>
      <c r="G198" s="137" t="s">
        <v>10840</v>
      </c>
      <c r="H198" s="157" t="s">
        <v>10938</v>
      </c>
      <c r="I198" s="138" t="s">
        <v>10937</v>
      </c>
    </row>
    <row r="199" spans="2:9" s="124" customFormat="1" ht="25.5">
      <c r="B199" s="131">
        <v>42900</v>
      </c>
      <c r="C199" s="511" t="s">
        <v>7765</v>
      </c>
      <c r="D199" s="497" t="s">
        <v>656</v>
      </c>
      <c r="E199" s="131"/>
      <c r="F199" s="131"/>
      <c r="G199" s="131" t="s">
        <v>5120</v>
      </c>
      <c r="H199" s="157" t="s">
        <v>10935</v>
      </c>
      <c r="I199" s="138" t="s">
        <v>8577</v>
      </c>
    </row>
    <row r="200" spans="2:9" s="124" customFormat="1" ht="25.5">
      <c r="B200" s="131">
        <v>42898</v>
      </c>
      <c r="C200" s="511" t="s">
        <v>7765</v>
      </c>
      <c r="D200" s="497" t="s">
        <v>656</v>
      </c>
      <c r="E200" s="500" t="s">
        <v>8701</v>
      </c>
      <c r="F200" s="571"/>
      <c r="G200" s="137" t="s">
        <v>10840</v>
      </c>
      <c r="H200" s="134" t="s">
        <v>10930</v>
      </c>
      <c r="I200" s="138" t="s">
        <v>4674</v>
      </c>
    </row>
    <row r="201" spans="2:9" s="124" customFormat="1" ht="25.5">
      <c r="B201" s="131">
        <v>42898</v>
      </c>
      <c r="C201" s="131"/>
      <c r="D201" s="497" t="s">
        <v>656</v>
      </c>
      <c r="E201" s="500" t="s">
        <v>8701</v>
      </c>
      <c r="F201" s="571"/>
      <c r="G201" s="137" t="s">
        <v>10934</v>
      </c>
      <c r="H201" s="157" t="s">
        <v>10933</v>
      </c>
      <c r="I201" s="138" t="s">
        <v>10932</v>
      </c>
    </row>
    <row r="202" spans="2:9" s="124" customFormat="1" ht="25.5">
      <c r="B202" s="131">
        <v>42898</v>
      </c>
      <c r="C202" s="511" t="s">
        <v>7765</v>
      </c>
      <c r="D202" s="131"/>
      <c r="E202" s="131"/>
      <c r="F202" s="570"/>
      <c r="G202" s="137" t="s">
        <v>10840</v>
      </c>
      <c r="H202" s="157" t="s">
        <v>10931</v>
      </c>
      <c r="I202" s="138" t="s">
        <v>10932</v>
      </c>
    </row>
    <row r="203" spans="2:9" s="124" customFormat="1" ht="25.5">
      <c r="B203" s="131">
        <v>42891</v>
      </c>
      <c r="C203" s="511" t="s">
        <v>7765</v>
      </c>
      <c r="D203" s="497" t="s">
        <v>656</v>
      </c>
      <c r="E203" s="500" t="s">
        <v>8701</v>
      </c>
      <c r="F203" s="570"/>
      <c r="G203" s="131" t="s">
        <v>5120</v>
      </c>
      <c r="H203" s="157" t="s">
        <v>10927</v>
      </c>
      <c r="I203" s="138" t="s">
        <v>833</v>
      </c>
    </row>
    <row r="204" spans="2:9" s="124" customFormat="1" ht="25.5">
      <c r="B204" s="131">
        <v>42891</v>
      </c>
      <c r="C204" s="511" t="s">
        <v>7765</v>
      </c>
      <c r="D204" s="497" t="s">
        <v>656</v>
      </c>
      <c r="E204" s="131"/>
      <c r="F204" s="131"/>
      <c r="G204" s="131" t="s">
        <v>3263</v>
      </c>
      <c r="H204" s="157" t="s">
        <v>10928</v>
      </c>
      <c r="I204" s="138" t="s">
        <v>5636</v>
      </c>
    </row>
    <row r="205" spans="2:9" s="124" customFormat="1" ht="25.5">
      <c r="B205" s="131">
        <v>42885</v>
      </c>
      <c r="C205" s="511" t="s">
        <v>7765</v>
      </c>
      <c r="D205" s="497" t="s">
        <v>656</v>
      </c>
      <c r="E205" s="131"/>
      <c r="F205" s="131"/>
      <c r="G205" s="131" t="s">
        <v>10840</v>
      </c>
      <c r="H205" s="157" t="s">
        <v>10921</v>
      </c>
      <c r="I205" s="138" t="s">
        <v>1236</v>
      </c>
    </row>
    <row r="206" spans="2:9" s="124" customFormat="1" ht="25.5">
      <c r="B206" s="131">
        <v>42884</v>
      </c>
      <c r="C206" s="131"/>
      <c r="D206" s="497" t="s">
        <v>656</v>
      </c>
      <c r="E206" s="131"/>
      <c r="F206" s="131"/>
      <c r="G206" s="131" t="s">
        <v>3263</v>
      </c>
      <c r="H206" s="157" t="s">
        <v>10922</v>
      </c>
      <c r="I206" s="138" t="s">
        <v>161</v>
      </c>
    </row>
    <row r="207" spans="2:9" s="124" customFormat="1" ht="25.5">
      <c r="B207" s="131">
        <v>42877</v>
      </c>
      <c r="C207" s="131"/>
      <c r="D207" s="497" t="s">
        <v>656</v>
      </c>
      <c r="E207" s="131"/>
      <c r="F207" s="131"/>
      <c r="G207" s="131" t="s">
        <v>10840</v>
      </c>
      <c r="H207" s="134" t="s">
        <v>10918</v>
      </c>
      <c r="I207" s="138" t="s">
        <v>1028</v>
      </c>
    </row>
    <row r="208" spans="2:9" s="124" customFormat="1" ht="25.5">
      <c r="B208" s="131">
        <v>42877</v>
      </c>
      <c r="C208" s="511" t="s">
        <v>7765</v>
      </c>
      <c r="D208" s="497" t="s">
        <v>656</v>
      </c>
      <c r="E208" s="500" t="s">
        <v>8701</v>
      </c>
      <c r="F208" s="570"/>
      <c r="G208" s="131" t="s">
        <v>3263</v>
      </c>
      <c r="H208" s="157" t="s">
        <v>10916</v>
      </c>
      <c r="I208" s="138" t="s">
        <v>3436</v>
      </c>
    </row>
    <row r="209" spans="2:9" s="124" customFormat="1" ht="25.5">
      <c r="B209" s="131">
        <v>42877</v>
      </c>
      <c r="C209" s="511" t="s">
        <v>7765</v>
      </c>
      <c r="D209" s="497" t="s">
        <v>656</v>
      </c>
      <c r="E209" s="500" t="s">
        <v>8701</v>
      </c>
      <c r="F209" s="570"/>
      <c r="G209" s="131" t="s">
        <v>3263</v>
      </c>
      <c r="H209" s="157" t="s">
        <v>10917</v>
      </c>
      <c r="I209" s="138" t="s">
        <v>1881</v>
      </c>
    </row>
    <row r="210" spans="2:9" s="124" customFormat="1" ht="25.5">
      <c r="B210" s="131">
        <v>42877</v>
      </c>
      <c r="C210" s="511" t="s">
        <v>7765</v>
      </c>
      <c r="D210" s="131"/>
      <c r="E210" s="131"/>
      <c r="F210" s="570"/>
      <c r="G210" s="131" t="s">
        <v>3263</v>
      </c>
      <c r="H210" s="157" t="s">
        <v>10915</v>
      </c>
      <c r="I210" s="138" t="s">
        <v>10892</v>
      </c>
    </row>
    <row r="211" spans="2:9" ht="48" customHeight="1">
      <c r="B211" s="131">
        <v>42873</v>
      </c>
      <c r="C211" s="511" t="s">
        <v>7765</v>
      </c>
      <c r="D211" s="497" t="s">
        <v>656</v>
      </c>
      <c r="E211" s="131"/>
      <c r="F211" s="131"/>
      <c r="G211" s="131" t="s">
        <v>3263</v>
      </c>
      <c r="H211" s="157" t="s">
        <v>10910</v>
      </c>
      <c r="I211" s="131" t="s">
        <v>1064</v>
      </c>
    </row>
    <row r="212" spans="2:9" ht="52.5" customHeight="1">
      <c r="B212" s="131">
        <v>42873</v>
      </c>
      <c r="C212" s="511" t="s">
        <v>7765</v>
      </c>
      <c r="D212" s="497" t="s">
        <v>656</v>
      </c>
      <c r="E212" s="500" t="s">
        <v>8701</v>
      </c>
      <c r="F212" s="131"/>
      <c r="G212" s="131" t="s">
        <v>3263</v>
      </c>
      <c r="H212" s="157" t="s">
        <v>10909</v>
      </c>
      <c r="I212" s="131" t="s">
        <v>5230</v>
      </c>
    </row>
    <row r="213" spans="2:9" ht="25.5">
      <c r="B213" s="131">
        <v>42871</v>
      </c>
      <c r="C213" s="511" t="s">
        <v>7765</v>
      </c>
      <c r="D213" s="497" t="s">
        <v>656</v>
      </c>
      <c r="E213" s="500" t="s">
        <v>8701</v>
      </c>
      <c r="F213" s="131"/>
      <c r="G213" s="131" t="s">
        <v>10840</v>
      </c>
      <c r="H213" s="157" t="s">
        <v>11231</v>
      </c>
      <c r="I213" s="716" t="s">
        <v>8848</v>
      </c>
    </row>
    <row r="214" spans="2:9" ht="51">
      <c r="B214" s="131">
        <v>42866</v>
      </c>
      <c r="C214" s="511" t="s">
        <v>7765</v>
      </c>
      <c r="D214" s="497" t="s">
        <v>656</v>
      </c>
      <c r="E214" s="131"/>
      <c r="F214" s="131"/>
      <c r="G214" s="131" t="s">
        <v>5120</v>
      </c>
      <c r="H214" s="157" t="s">
        <v>10905</v>
      </c>
      <c r="I214" s="131" t="s">
        <v>4118</v>
      </c>
    </row>
    <row r="215" spans="2:9" s="124" customFormat="1" ht="48" customHeight="1">
      <c r="B215" s="131">
        <v>42866</v>
      </c>
      <c r="C215" s="511" t="s">
        <v>7765</v>
      </c>
      <c r="D215" s="497" t="s">
        <v>656</v>
      </c>
      <c r="E215" s="500" t="s">
        <v>8701</v>
      </c>
      <c r="F215" s="131"/>
      <c r="G215" s="131" t="s">
        <v>10840</v>
      </c>
      <c r="H215" s="157" t="s">
        <v>10904</v>
      </c>
      <c r="I215" s="131" t="s">
        <v>3639</v>
      </c>
    </row>
    <row r="216" spans="2:9" s="124" customFormat="1" ht="25.5">
      <c r="B216" s="131">
        <v>42865</v>
      </c>
      <c r="C216" s="131"/>
      <c r="D216" s="497" t="s">
        <v>656</v>
      </c>
      <c r="E216" s="131"/>
      <c r="F216" s="131"/>
      <c r="G216" s="131" t="s">
        <v>5120</v>
      </c>
      <c r="H216" s="157" t="s">
        <v>10902</v>
      </c>
      <c r="I216" s="131" t="s">
        <v>1888</v>
      </c>
    </row>
    <row r="217" spans="2:9" s="124" customFormat="1" ht="25.5">
      <c r="B217" s="131">
        <v>42863</v>
      </c>
      <c r="C217" s="131"/>
      <c r="D217" s="497" t="s">
        <v>656</v>
      </c>
      <c r="E217" s="131"/>
      <c r="F217" s="131"/>
      <c r="G217" s="131" t="s">
        <v>5120</v>
      </c>
      <c r="H217" s="157" t="s">
        <v>10900</v>
      </c>
      <c r="I217" s="131" t="s">
        <v>3445</v>
      </c>
    </row>
    <row r="218" spans="2:9" ht="56.25" customHeight="1">
      <c r="B218" s="131">
        <v>42863</v>
      </c>
      <c r="C218" s="511" t="s">
        <v>7765</v>
      </c>
      <c r="D218" s="497" t="s">
        <v>656</v>
      </c>
      <c r="E218" s="500" t="s">
        <v>8701</v>
      </c>
      <c r="F218" s="131"/>
      <c r="G218" s="131" t="s">
        <v>3263</v>
      </c>
      <c r="H218" s="157" t="s">
        <v>10898</v>
      </c>
      <c r="I218" s="131" t="s">
        <v>7195</v>
      </c>
    </row>
    <row r="219" spans="2:9" ht="48" customHeight="1">
      <c r="B219" s="131">
        <v>42863</v>
      </c>
      <c r="C219" s="511" t="s">
        <v>7765</v>
      </c>
      <c r="D219" s="497" t="s">
        <v>656</v>
      </c>
      <c r="E219" s="500" t="s">
        <v>8701</v>
      </c>
      <c r="F219" s="131"/>
      <c r="G219" s="131" t="s">
        <v>3263</v>
      </c>
      <c r="H219" s="157" t="s">
        <v>10897</v>
      </c>
      <c r="I219" s="131" t="s">
        <v>6824</v>
      </c>
    </row>
    <row r="220" spans="2:9" s="124" customFormat="1" ht="25.5">
      <c r="B220" s="131">
        <v>42846</v>
      </c>
      <c r="C220" s="511" t="s">
        <v>7765</v>
      </c>
      <c r="D220" s="497" t="s">
        <v>656</v>
      </c>
      <c r="E220" s="500" t="s">
        <v>8701</v>
      </c>
      <c r="F220" s="154"/>
      <c r="G220" s="137" t="s">
        <v>10840</v>
      </c>
      <c r="H220" s="157" t="s">
        <v>10896</v>
      </c>
      <c r="I220" s="138" t="s">
        <v>4913</v>
      </c>
    </row>
    <row r="221" spans="2:9" ht="12.75">
      <c r="B221" s="131">
        <v>42835</v>
      </c>
      <c r="C221" s="131"/>
      <c r="D221" s="131"/>
      <c r="E221" s="131"/>
      <c r="F221" s="174" t="s">
        <v>142</v>
      </c>
      <c r="G221" s="137" t="s">
        <v>10639</v>
      </c>
      <c r="H221" s="157" t="s">
        <v>10945</v>
      </c>
      <c r="I221" s="138" t="s">
        <v>10946</v>
      </c>
    </row>
    <row r="222" spans="2:9" ht="25.5">
      <c r="B222" s="131">
        <v>42835</v>
      </c>
      <c r="C222" s="511" t="s">
        <v>7765</v>
      </c>
      <c r="D222" s="497" t="s">
        <v>656</v>
      </c>
      <c r="E222" s="500" t="s">
        <v>8701</v>
      </c>
      <c r="F222" s="154"/>
      <c r="G222" s="137" t="s">
        <v>10840</v>
      </c>
      <c r="H222" s="157" t="s">
        <v>10895</v>
      </c>
      <c r="I222" s="138" t="s">
        <v>5107</v>
      </c>
    </row>
    <row r="223" spans="2:9" ht="25.5">
      <c r="B223" s="131">
        <v>42832</v>
      </c>
      <c r="C223" s="511" t="s">
        <v>7765</v>
      </c>
      <c r="D223" s="131"/>
      <c r="E223" s="131"/>
      <c r="F223" s="131"/>
      <c r="G223" s="131" t="s">
        <v>5120</v>
      </c>
      <c r="H223" s="157" t="s">
        <v>10894</v>
      </c>
      <c r="I223" s="138" t="s">
        <v>10893</v>
      </c>
    </row>
    <row r="224" spans="2:9" ht="51">
      <c r="B224" s="154">
        <v>42831</v>
      </c>
      <c r="C224" s="511" t="s">
        <v>7765</v>
      </c>
      <c r="D224" s="497" t="s">
        <v>656</v>
      </c>
      <c r="E224" s="500" t="s">
        <v>8701</v>
      </c>
      <c r="F224" s="154"/>
      <c r="G224" s="154" t="s">
        <v>3263</v>
      </c>
      <c r="H224" s="157" t="s">
        <v>10891</v>
      </c>
      <c r="I224" s="154" t="s">
        <v>4913</v>
      </c>
    </row>
    <row r="225" spans="2:9" ht="51">
      <c r="B225" s="154">
        <v>42829</v>
      </c>
      <c r="C225" s="511" t="s">
        <v>7765</v>
      </c>
      <c r="D225" s="497" t="s">
        <v>656</v>
      </c>
      <c r="E225" s="500" t="s">
        <v>8701</v>
      </c>
      <c r="F225" s="154"/>
      <c r="G225" s="154" t="s">
        <v>3263</v>
      </c>
      <c r="H225" s="157" t="s">
        <v>10887</v>
      </c>
      <c r="I225" s="154" t="s">
        <v>4110</v>
      </c>
    </row>
    <row r="226" spans="2:9" ht="25.5">
      <c r="B226" s="154">
        <v>42825</v>
      </c>
      <c r="C226" s="131"/>
      <c r="D226" s="497" t="s">
        <v>656</v>
      </c>
      <c r="E226" s="131"/>
      <c r="F226" s="131"/>
      <c r="G226" s="131" t="s">
        <v>5120</v>
      </c>
      <c r="H226" s="157" t="s">
        <v>10886</v>
      </c>
      <c r="I226" s="205" t="s">
        <v>7708</v>
      </c>
    </row>
    <row r="227" spans="2:9" ht="25.5">
      <c r="B227" s="131">
        <v>42807</v>
      </c>
      <c r="C227" s="511" t="s">
        <v>7765</v>
      </c>
      <c r="D227" s="131"/>
      <c r="E227" s="131"/>
      <c r="F227" s="131"/>
      <c r="G227" s="131" t="s">
        <v>10840</v>
      </c>
      <c r="H227" s="157" t="s">
        <v>10881</v>
      </c>
      <c r="I227" s="561" t="s">
        <v>10882</v>
      </c>
    </row>
    <row r="228" spans="2:9" ht="25.5">
      <c r="B228" s="131">
        <v>42797</v>
      </c>
      <c r="C228" s="131"/>
      <c r="D228" s="497" t="s">
        <v>656</v>
      </c>
      <c r="E228" s="131"/>
      <c r="F228" s="131"/>
      <c r="G228" s="131" t="s">
        <v>10840</v>
      </c>
      <c r="H228" s="157" t="s">
        <v>10879</v>
      </c>
      <c r="I228" s="131" t="s">
        <v>5008</v>
      </c>
    </row>
    <row r="229" spans="2:9" ht="59.25" customHeight="1">
      <c r="B229" s="131">
        <v>42793</v>
      </c>
      <c r="C229" s="131"/>
      <c r="D229" s="497" t="s">
        <v>656</v>
      </c>
      <c r="E229" s="131"/>
      <c r="F229" s="131"/>
      <c r="G229" s="131" t="s">
        <v>10840</v>
      </c>
      <c r="H229" s="157" t="s">
        <v>10877</v>
      </c>
      <c r="I229" s="131" t="s">
        <v>10878</v>
      </c>
    </row>
    <row r="230" spans="2:9" ht="72" customHeight="1">
      <c r="B230" s="131">
        <v>42786</v>
      </c>
      <c r="C230" s="131"/>
      <c r="D230" s="497" t="s">
        <v>656</v>
      </c>
      <c r="E230" s="131"/>
      <c r="F230" s="131"/>
      <c r="G230" s="131" t="s">
        <v>10856</v>
      </c>
      <c r="H230" s="157" t="s">
        <v>10876</v>
      </c>
      <c r="I230" s="131" t="s">
        <v>3177</v>
      </c>
    </row>
    <row r="231" spans="2:9" ht="54.75" customHeight="1">
      <c r="B231" s="131">
        <v>42776</v>
      </c>
      <c r="C231" s="131"/>
      <c r="D231" s="497" t="s">
        <v>656</v>
      </c>
      <c r="E231" s="131"/>
      <c r="F231" s="131"/>
      <c r="G231" s="131" t="s">
        <v>5120</v>
      </c>
      <c r="H231" s="157" t="s">
        <v>10868</v>
      </c>
      <c r="I231" s="131" t="s">
        <v>10869</v>
      </c>
    </row>
    <row r="232" spans="2:9" ht="54" customHeight="1">
      <c r="B232" s="131">
        <v>42775</v>
      </c>
      <c r="C232" s="131"/>
      <c r="D232" s="497" t="s">
        <v>656</v>
      </c>
      <c r="E232" s="131"/>
      <c r="F232" s="131"/>
      <c r="G232" s="131" t="s">
        <v>10840</v>
      </c>
      <c r="H232" s="157" t="s">
        <v>10864</v>
      </c>
      <c r="I232" s="131" t="s">
        <v>3867</v>
      </c>
    </row>
    <row r="233" spans="2:9" ht="57" customHeight="1">
      <c r="B233" s="131">
        <v>42760</v>
      </c>
      <c r="C233" s="511" t="s">
        <v>7765</v>
      </c>
      <c r="D233" s="497" t="s">
        <v>656</v>
      </c>
      <c r="E233" s="500" t="s">
        <v>8701</v>
      </c>
      <c r="F233" s="131"/>
      <c r="G233" s="131" t="s">
        <v>10016</v>
      </c>
      <c r="H233" s="157" t="s">
        <v>10859</v>
      </c>
      <c r="I233" s="131" t="s">
        <v>3189</v>
      </c>
    </row>
    <row r="234" spans="2:9" ht="71.25" customHeight="1">
      <c r="B234" s="131">
        <v>42758</v>
      </c>
      <c r="C234" s="511" t="s">
        <v>7765</v>
      </c>
      <c r="D234" s="497" t="s">
        <v>656</v>
      </c>
      <c r="E234" s="500" t="s">
        <v>8701</v>
      </c>
      <c r="F234" s="131"/>
      <c r="G234" s="131" t="s">
        <v>10856</v>
      </c>
      <c r="H234" s="157" t="s">
        <v>10857</v>
      </c>
      <c r="I234" s="131" t="s">
        <v>2289</v>
      </c>
    </row>
    <row r="235" spans="2:9" ht="51.75" customHeight="1">
      <c r="B235" s="131">
        <v>42752</v>
      </c>
      <c r="C235" s="131"/>
      <c r="D235" s="497" t="s">
        <v>656</v>
      </c>
      <c r="E235" s="500" t="s">
        <v>8701</v>
      </c>
      <c r="F235" s="131"/>
      <c r="G235" s="131" t="s">
        <v>7721</v>
      </c>
      <c r="H235" s="157" t="s">
        <v>10849</v>
      </c>
      <c r="I235" s="131" t="s">
        <v>6093</v>
      </c>
    </row>
    <row r="236" spans="2:9" ht="45" customHeight="1">
      <c r="B236" s="131">
        <v>42752</v>
      </c>
      <c r="C236" s="511" t="s">
        <v>7765</v>
      </c>
      <c r="D236" s="497" t="s">
        <v>656</v>
      </c>
      <c r="E236" s="500" t="s">
        <v>8701</v>
      </c>
      <c r="F236" s="131"/>
      <c r="G236" s="131" t="s">
        <v>5220</v>
      </c>
      <c r="H236" s="157" t="s">
        <v>10846</v>
      </c>
      <c r="I236" s="131" t="s">
        <v>4376</v>
      </c>
    </row>
    <row r="237" spans="2:9" ht="55.5" customHeight="1">
      <c r="B237" s="131">
        <v>42739</v>
      </c>
      <c r="C237" s="511" t="s">
        <v>7765</v>
      </c>
      <c r="D237" s="497" t="s">
        <v>656</v>
      </c>
      <c r="E237" s="500" t="s">
        <v>8701</v>
      </c>
      <c r="F237" s="131"/>
      <c r="G237" s="131" t="s">
        <v>5120</v>
      </c>
      <c r="H237" s="157" t="s">
        <v>10843</v>
      </c>
      <c r="I237" s="131" t="s">
        <v>10844</v>
      </c>
    </row>
    <row r="238" spans="2:9" ht="49.5" customHeight="1">
      <c r="B238" s="131">
        <v>42739</v>
      </c>
      <c r="C238" s="131"/>
      <c r="D238" s="497" t="s">
        <v>656</v>
      </c>
      <c r="E238" s="500" t="s">
        <v>8701</v>
      </c>
      <c r="F238" s="131"/>
      <c r="G238" s="131" t="s">
        <v>10840</v>
      </c>
      <c r="H238" s="157" t="s">
        <v>10841</v>
      </c>
      <c r="I238" s="131" t="s">
        <v>10842</v>
      </c>
    </row>
    <row r="239" spans="2:9" ht="54.75" customHeight="1">
      <c r="B239" s="131">
        <v>42737</v>
      </c>
      <c r="C239" s="511" t="s">
        <v>7765</v>
      </c>
      <c r="D239" s="497" t="s">
        <v>656</v>
      </c>
      <c r="E239" s="500" t="s">
        <v>8701</v>
      </c>
      <c r="F239" s="131"/>
      <c r="G239" s="131" t="s">
        <v>5120</v>
      </c>
      <c r="H239" s="157" t="s">
        <v>10837</v>
      </c>
      <c r="I239" s="131" t="s">
        <v>9156</v>
      </c>
    </row>
    <row r="240" spans="2:9" ht="58.5" customHeight="1">
      <c r="B240" s="131">
        <v>42371</v>
      </c>
      <c r="C240" s="511" t="s">
        <v>7765</v>
      </c>
      <c r="D240" s="497" t="s">
        <v>656</v>
      </c>
      <c r="E240" s="500" t="s">
        <v>8701</v>
      </c>
      <c r="F240" s="131"/>
      <c r="G240" s="131" t="s">
        <v>5220</v>
      </c>
      <c r="H240" s="157" t="s">
        <v>10834</v>
      </c>
      <c r="I240" s="131" t="s">
        <v>4673</v>
      </c>
    </row>
    <row r="241" spans="2:16384" ht="61.5" customHeight="1">
      <c r="B241" s="131">
        <v>42737</v>
      </c>
      <c r="C241" s="131"/>
      <c r="D241" s="497" t="s">
        <v>656</v>
      </c>
      <c r="E241" s="500" t="s">
        <v>8701</v>
      </c>
      <c r="F241" s="131"/>
      <c r="G241" s="131" t="s">
        <v>5181</v>
      </c>
      <c r="H241" s="157" t="s">
        <v>10832</v>
      </c>
      <c r="I241" s="131" t="s">
        <v>6987</v>
      </c>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131"/>
      <c r="BC241" s="131"/>
      <c r="BD241" s="131"/>
      <c r="BE241" s="131"/>
      <c r="BF241" s="131"/>
      <c r="BG241" s="131"/>
      <c r="BH241" s="131"/>
      <c r="BI241" s="131"/>
      <c r="BJ241" s="131"/>
      <c r="BK241" s="131"/>
      <c r="BL241" s="131"/>
      <c r="BM241" s="131"/>
      <c r="BN241" s="131"/>
      <c r="BO241" s="131"/>
      <c r="BP241" s="131"/>
      <c r="BQ241" s="131"/>
      <c r="BR241" s="131"/>
      <c r="BS241" s="131"/>
      <c r="BT241" s="131"/>
      <c r="BU241" s="131"/>
      <c r="BV241" s="131"/>
      <c r="BW241" s="131"/>
      <c r="BX241" s="131"/>
      <c r="BY241" s="131"/>
      <c r="BZ241" s="131"/>
      <c r="CA241" s="131"/>
      <c r="CB241" s="131"/>
      <c r="CC241" s="131"/>
      <c r="CD241" s="131"/>
      <c r="CE241" s="131"/>
      <c r="CF241" s="131"/>
      <c r="CG241" s="131"/>
      <c r="CH241" s="131"/>
      <c r="CI241" s="131"/>
      <c r="CJ241" s="131"/>
      <c r="CK241" s="131"/>
      <c r="CL241" s="131"/>
      <c r="CM241" s="131"/>
      <c r="CN241" s="131"/>
      <c r="CO241" s="131"/>
      <c r="CP241" s="131"/>
      <c r="CQ241" s="131"/>
      <c r="CR241" s="131"/>
      <c r="CS241" s="131"/>
      <c r="CT241" s="131"/>
      <c r="CU241" s="131"/>
      <c r="CV241" s="131"/>
      <c r="CW241" s="131"/>
      <c r="CX241" s="131"/>
      <c r="CY241" s="131"/>
      <c r="CZ241" s="131"/>
      <c r="DA241" s="131"/>
      <c r="DB241" s="131"/>
      <c r="DC241" s="131"/>
      <c r="DD241" s="131"/>
      <c r="DE241" s="131"/>
      <c r="DF241" s="131"/>
      <c r="DG241" s="131"/>
      <c r="DH241" s="131"/>
      <c r="DI241" s="131"/>
      <c r="DJ241" s="131"/>
      <c r="DK241" s="131"/>
      <c r="DL241" s="131"/>
      <c r="DM241" s="131"/>
      <c r="DN241" s="131"/>
      <c r="DO241" s="131"/>
      <c r="DP241" s="131"/>
      <c r="DQ241" s="131"/>
      <c r="DR241" s="131"/>
      <c r="DS241" s="131"/>
      <c r="DT241" s="131"/>
      <c r="DU241" s="131"/>
      <c r="DV241" s="131"/>
      <c r="DW241" s="131"/>
      <c r="DX241" s="131"/>
      <c r="DY241" s="131"/>
      <c r="DZ241" s="131"/>
      <c r="EA241" s="131"/>
      <c r="EB241" s="131"/>
      <c r="EC241" s="131"/>
      <c r="ED241" s="131"/>
      <c r="EE241" s="131"/>
      <c r="EF241" s="131"/>
      <c r="EG241" s="131"/>
      <c r="EH241" s="131"/>
      <c r="EI241" s="131"/>
      <c r="EJ241" s="131"/>
      <c r="EK241" s="131"/>
      <c r="EL241" s="131"/>
      <c r="EM241" s="131"/>
      <c r="EN241" s="131"/>
      <c r="EO241" s="131"/>
      <c r="EP241" s="131"/>
      <c r="EQ241" s="131"/>
      <c r="ER241" s="131"/>
      <c r="ES241" s="131"/>
      <c r="ET241" s="131"/>
      <c r="EU241" s="131"/>
      <c r="EV241" s="131"/>
      <c r="EW241" s="131"/>
      <c r="EX241" s="131"/>
      <c r="EY241" s="131"/>
      <c r="EZ241" s="131"/>
      <c r="FA241" s="131"/>
      <c r="FB241" s="131"/>
      <c r="FC241" s="131"/>
      <c r="FD241" s="131"/>
      <c r="FE241" s="131"/>
      <c r="FF241" s="131"/>
      <c r="FG241" s="131"/>
      <c r="FH241" s="131"/>
      <c r="FI241" s="131"/>
      <c r="FJ241" s="131"/>
      <c r="FK241" s="131"/>
      <c r="FL241" s="131"/>
      <c r="FM241" s="131"/>
      <c r="FN241" s="131"/>
      <c r="FO241" s="131"/>
      <c r="FP241" s="131"/>
      <c r="FQ241" s="131"/>
      <c r="FR241" s="131"/>
      <c r="FS241" s="131"/>
      <c r="FT241" s="131"/>
      <c r="FU241" s="131"/>
      <c r="FV241" s="131"/>
      <c r="FW241" s="131"/>
      <c r="FX241" s="131"/>
      <c r="FY241" s="131"/>
      <c r="FZ241" s="131"/>
      <c r="GA241" s="131"/>
      <c r="GB241" s="131"/>
      <c r="GC241" s="131"/>
      <c r="GD241" s="131"/>
      <c r="GE241" s="131"/>
      <c r="GF241" s="131"/>
      <c r="GG241" s="131"/>
      <c r="GH241" s="131"/>
      <c r="GI241" s="131"/>
      <c r="GJ241" s="131"/>
      <c r="GK241" s="131"/>
      <c r="GL241" s="131"/>
      <c r="GM241" s="131"/>
      <c r="GN241" s="131"/>
      <c r="GO241" s="131"/>
      <c r="GP241" s="131"/>
      <c r="GQ241" s="131"/>
      <c r="GR241" s="131"/>
      <c r="GS241" s="131"/>
      <c r="GT241" s="131"/>
      <c r="GU241" s="131"/>
      <c r="GV241" s="131"/>
      <c r="GW241" s="131"/>
      <c r="GX241" s="131"/>
      <c r="GY241" s="131"/>
      <c r="GZ241" s="131"/>
      <c r="HA241" s="131"/>
      <c r="HB241" s="131"/>
      <c r="HC241" s="131"/>
      <c r="HD241" s="131"/>
      <c r="HE241" s="131"/>
      <c r="HF241" s="131"/>
      <c r="HG241" s="131"/>
      <c r="HH241" s="131"/>
      <c r="HI241" s="131"/>
      <c r="HJ241" s="131"/>
      <c r="HK241" s="131"/>
      <c r="HL241" s="131"/>
      <c r="HM241" s="131"/>
      <c r="HN241" s="131"/>
      <c r="HO241" s="131"/>
      <c r="HP241" s="131"/>
      <c r="HQ241" s="131"/>
      <c r="HR241" s="131"/>
      <c r="HS241" s="131"/>
      <c r="HT241" s="131"/>
      <c r="HU241" s="131"/>
      <c r="HV241" s="131"/>
      <c r="HW241" s="131"/>
      <c r="HX241" s="131"/>
      <c r="HY241" s="131"/>
      <c r="HZ241" s="131"/>
      <c r="IA241" s="131"/>
      <c r="IB241" s="131"/>
      <c r="IC241" s="131"/>
      <c r="ID241" s="131"/>
      <c r="IE241" s="131"/>
      <c r="IF241" s="131"/>
      <c r="IG241" s="131"/>
      <c r="IH241" s="131"/>
      <c r="II241" s="131"/>
      <c r="IJ241" s="131"/>
      <c r="IK241" s="131"/>
      <c r="IL241" s="131"/>
      <c r="IM241" s="131"/>
      <c r="IN241" s="131"/>
      <c r="IO241" s="131"/>
      <c r="IP241" s="131"/>
      <c r="IQ241" s="131"/>
      <c r="IR241" s="131"/>
      <c r="IS241" s="131"/>
      <c r="IT241" s="131"/>
      <c r="IU241" s="131"/>
      <c r="IV241" s="131"/>
      <c r="IW241" s="131"/>
      <c r="IX241" s="131"/>
      <c r="IY241" s="131"/>
      <c r="IZ241" s="131"/>
      <c r="JA241" s="131"/>
      <c r="JB241" s="131"/>
      <c r="JC241" s="131"/>
      <c r="JD241" s="131"/>
      <c r="JE241" s="131"/>
      <c r="JF241" s="131"/>
      <c r="JG241" s="131"/>
      <c r="JH241" s="131"/>
      <c r="JI241" s="131"/>
      <c r="JJ241" s="131"/>
      <c r="JK241" s="131"/>
      <c r="JL241" s="131"/>
      <c r="JM241" s="131"/>
      <c r="JN241" s="131"/>
      <c r="JO241" s="131"/>
      <c r="JP241" s="131"/>
      <c r="JQ241" s="131"/>
      <c r="JR241" s="131"/>
      <c r="JS241" s="131"/>
      <c r="JT241" s="131"/>
      <c r="JU241" s="131"/>
      <c r="JV241" s="131"/>
      <c r="JW241" s="131"/>
      <c r="JX241" s="131"/>
      <c r="JY241" s="131"/>
      <c r="JZ241" s="131"/>
      <c r="KA241" s="131"/>
      <c r="KB241" s="131"/>
      <c r="KC241" s="131"/>
      <c r="KD241" s="131"/>
      <c r="KE241" s="131"/>
      <c r="KF241" s="131"/>
      <c r="KG241" s="131"/>
      <c r="KH241" s="131"/>
      <c r="KI241" s="131"/>
      <c r="KJ241" s="131"/>
      <c r="KK241" s="131"/>
      <c r="KL241" s="131"/>
      <c r="KM241" s="131"/>
      <c r="KN241" s="131"/>
      <c r="KO241" s="131"/>
      <c r="KP241" s="131"/>
      <c r="KQ241" s="131"/>
      <c r="KR241" s="131"/>
      <c r="KS241" s="131"/>
      <c r="KT241" s="131"/>
      <c r="KU241" s="131"/>
      <c r="KV241" s="131"/>
      <c r="KW241" s="131"/>
      <c r="KX241" s="131"/>
      <c r="KY241" s="131"/>
      <c r="KZ241" s="131"/>
      <c r="LA241" s="131"/>
      <c r="LB241" s="131"/>
      <c r="LC241" s="131"/>
      <c r="LD241" s="131"/>
      <c r="LE241" s="131"/>
      <c r="LF241" s="131"/>
      <c r="LG241" s="131"/>
      <c r="LH241" s="131"/>
      <c r="LI241" s="131"/>
      <c r="LJ241" s="131"/>
      <c r="LK241" s="131"/>
      <c r="LL241" s="131"/>
      <c r="LM241" s="131"/>
      <c r="LN241" s="131"/>
      <c r="LO241" s="131"/>
      <c r="LP241" s="131"/>
      <c r="LQ241" s="131"/>
      <c r="LR241" s="131"/>
      <c r="LS241" s="131"/>
      <c r="LT241" s="131"/>
      <c r="LU241" s="131"/>
      <c r="LV241" s="131"/>
      <c r="LW241" s="131"/>
      <c r="LX241" s="131"/>
      <c r="LY241" s="131"/>
      <c r="LZ241" s="131"/>
      <c r="MA241" s="131"/>
      <c r="MB241" s="131"/>
      <c r="MC241" s="131"/>
      <c r="MD241" s="131"/>
      <c r="ME241" s="131"/>
      <c r="MF241" s="131"/>
      <c r="MG241" s="131"/>
      <c r="MH241" s="131"/>
      <c r="MI241" s="131"/>
      <c r="MJ241" s="131"/>
      <c r="MK241" s="131"/>
      <c r="ML241" s="131"/>
      <c r="MM241" s="131"/>
      <c r="MN241" s="131"/>
      <c r="MO241" s="131"/>
      <c r="MP241" s="131"/>
      <c r="MQ241" s="131"/>
      <c r="MR241" s="131"/>
      <c r="MS241" s="131"/>
      <c r="MT241" s="131"/>
      <c r="MU241" s="131"/>
      <c r="MV241" s="131"/>
      <c r="MW241" s="131"/>
      <c r="MX241" s="131"/>
      <c r="MY241" s="131"/>
      <c r="MZ241" s="131"/>
      <c r="NA241" s="131"/>
      <c r="NB241" s="131"/>
      <c r="NC241" s="131"/>
      <c r="ND241" s="131"/>
      <c r="NE241" s="131"/>
      <c r="NF241" s="131"/>
      <c r="NG241" s="131"/>
      <c r="NH241" s="131"/>
      <c r="NI241" s="131"/>
      <c r="NJ241" s="131"/>
      <c r="NK241" s="131"/>
      <c r="NL241" s="131"/>
      <c r="NM241" s="131"/>
      <c r="NN241" s="131"/>
      <c r="NO241" s="131"/>
      <c r="NP241" s="131"/>
      <c r="NQ241" s="131"/>
      <c r="NR241" s="131"/>
      <c r="NS241" s="131"/>
      <c r="NT241" s="131"/>
      <c r="NU241" s="131"/>
      <c r="NV241" s="131"/>
      <c r="NW241" s="131"/>
      <c r="NX241" s="131"/>
      <c r="NY241" s="131"/>
      <c r="NZ241" s="131"/>
      <c r="OA241" s="131"/>
      <c r="OB241" s="131"/>
      <c r="OC241" s="131"/>
      <c r="OD241" s="131"/>
      <c r="OE241" s="131"/>
      <c r="OF241" s="131"/>
      <c r="OG241" s="131"/>
      <c r="OH241" s="131"/>
      <c r="OI241" s="131"/>
      <c r="OJ241" s="131"/>
      <c r="OK241" s="131"/>
      <c r="OL241" s="131"/>
      <c r="OM241" s="131"/>
      <c r="ON241" s="131"/>
      <c r="OO241" s="131"/>
      <c r="OP241" s="131"/>
      <c r="OQ241" s="131"/>
      <c r="OR241" s="131"/>
      <c r="OS241" s="131"/>
      <c r="OT241" s="131"/>
      <c r="OU241" s="131"/>
      <c r="OV241" s="131"/>
      <c r="OW241" s="131"/>
      <c r="OX241" s="131"/>
      <c r="OY241" s="131"/>
      <c r="OZ241" s="131"/>
      <c r="PA241" s="131"/>
      <c r="PB241" s="131"/>
      <c r="PC241" s="131"/>
      <c r="PD241" s="131"/>
      <c r="PE241" s="131"/>
      <c r="PF241" s="131"/>
      <c r="PG241" s="131"/>
      <c r="PH241" s="131"/>
      <c r="PI241" s="131"/>
      <c r="PJ241" s="131"/>
      <c r="PK241" s="131"/>
      <c r="PL241" s="131"/>
      <c r="PM241" s="131"/>
      <c r="PN241" s="131"/>
      <c r="PO241" s="131"/>
      <c r="PP241" s="131"/>
      <c r="PQ241" s="131"/>
      <c r="PR241" s="131"/>
      <c r="PS241" s="131"/>
      <c r="PT241" s="131"/>
      <c r="PU241" s="131"/>
      <c r="PV241" s="131"/>
      <c r="PW241" s="131"/>
      <c r="PX241" s="131"/>
      <c r="PY241" s="131"/>
      <c r="PZ241" s="131"/>
      <c r="QA241" s="131"/>
      <c r="QB241" s="131"/>
      <c r="QC241" s="131"/>
      <c r="QD241" s="131"/>
      <c r="QE241" s="131"/>
      <c r="QF241" s="131"/>
      <c r="QG241" s="131"/>
      <c r="QH241" s="131"/>
      <c r="QI241" s="131"/>
      <c r="QJ241" s="131"/>
      <c r="QK241" s="131"/>
      <c r="QL241" s="131"/>
      <c r="QM241" s="131"/>
      <c r="QN241" s="131"/>
      <c r="QO241" s="131"/>
      <c r="QP241" s="131"/>
      <c r="QQ241" s="131"/>
      <c r="QR241" s="131"/>
      <c r="QS241" s="131"/>
      <c r="QT241" s="131"/>
      <c r="QU241" s="131"/>
      <c r="QV241" s="131"/>
      <c r="QW241" s="131"/>
      <c r="QX241" s="131"/>
      <c r="QY241" s="131"/>
      <c r="QZ241" s="131"/>
      <c r="RA241" s="131"/>
      <c r="RB241" s="131"/>
      <c r="RC241" s="131"/>
      <c r="RD241" s="131"/>
      <c r="RE241" s="131"/>
      <c r="RF241" s="131"/>
      <c r="RG241" s="131"/>
      <c r="RH241" s="131"/>
      <c r="RI241" s="131"/>
      <c r="RJ241" s="131"/>
      <c r="RK241" s="131"/>
      <c r="RL241" s="131"/>
      <c r="RM241" s="131"/>
      <c r="RN241" s="131"/>
      <c r="RO241" s="131"/>
      <c r="RP241" s="131"/>
      <c r="RQ241" s="131"/>
      <c r="RR241" s="131"/>
      <c r="RS241" s="131"/>
      <c r="RT241" s="131"/>
      <c r="RU241" s="131"/>
      <c r="RV241" s="131"/>
      <c r="RW241" s="131"/>
      <c r="RX241" s="131"/>
      <c r="RY241" s="131"/>
      <c r="RZ241" s="131"/>
      <c r="SA241" s="131"/>
      <c r="SB241" s="131"/>
      <c r="SC241" s="131"/>
      <c r="SD241" s="131"/>
      <c r="SE241" s="131"/>
      <c r="SF241" s="131"/>
      <c r="SG241" s="131"/>
      <c r="SH241" s="131"/>
      <c r="SI241" s="131"/>
      <c r="SJ241" s="131"/>
      <c r="SK241" s="131"/>
      <c r="SL241" s="131"/>
      <c r="SM241" s="131"/>
      <c r="SN241" s="131"/>
      <c r="SO241" s="131"/>
      <c r="SP241" s="131"/>
      <c r="SQ241" s="131"/>
      <c r="SR241" s="131"/>
      <c r="SS241" s="131"/>
      <c r="ST241" s="131"/>
      <c r="SU241" s="131"/>
      <c r="SV241" s="131"/>
      <c r="SW241" s="131"/>
      <c r="SX241" s="131"/>
      <c r="SY241" s="131"/>
      <c r="SZ241" s="131"/>
      <c r="TA241" s="131"/>
      <c r="TB241" s="131"/>
      <c r="TC241" s="131"/>
      <c r="TD241" s="131"/>
      <c r="TE241" s="131"/>
      <c r="TF241" s="131"/>
      <c r="TG241" s="131"/>
      <c r="TH241" s="131"/>
      <c r="TI241" s="131"/>
      <c r="TJ241" s="131"/>
      <c r="TK241" s="131"/>
      <c r="TL241" s="131"/>
      <c r="TM241" s="131"/>
      <c r="TN241" s="131"/>
      <c r="TO241" s="131"/>
      <c r="TP241" s="131"/>
      <c r="TQ241" s="131"/>
      <c r="TR241" s="131"/>
      <c r="TS241" s="131"/>
      <c r="TT241" s="131"/>
      <c r="TU241" s="131"/>
      <c r="TV241" s="131"/>
      <c r="TW241" s="131"/>
      <c r="TX241" s="131"/>
      <c r="TY241" s="131"/>
      <c r="TZ241" s="131"/>
      <c r="UA241" s="131"/>
      <c r="UB241" s="131"/>
      <c r="UC241" s="131"/>
      <c r="UD241" s="131"/>
      <c r="UE241" s="131"/>
      <c r="UF241" s="131"/>
      <c r="UG241" s="131"/>
      <c r="UH241" s="131"/>
      <c r="UI241" s="131"/>
      <c r="UJ241" s="131"/>
      <c r="UK241" s="131"/>
      <c r="UL241" s="131"/>
      <c r="UM241" s="131"/>
      <c r="UN241" s="131"/>
      <c r="UO241" s="131"/>
      <c r="UP241" s="131"/>
      <c r="UQ241" s="131"/>
      <c r="UR241" s="131"/>
      <c r="US241" s="131"/>
      <c r="UT241" s="131"/>
      <c r="UU241" s="131"/>
      <c r="UV241" s="131"/>
      <c r="UW241" s="131"/>
      <c r="UX241" s="131"/>
      <c r="UY241" s="131"/>
      <c r="UZ241" s="131"/>
      <c r="VA241" s="131"/>
      <c r="VB241" s="131"/>
      <c r="VC241" s="131"/>
      <c r="VD241" s="131"/>
      <c r="VE241" s="131"/>
      <c r="VF241" s="131"/>
      <c r="VG241" s="131"/>
      <c r="VH241" s="131"/>
      <c r="VI241" s="131"/>
      <c r="VJ241" s="131"/>
      <c r="VK241" s="131"/>
      <c r="VL241" s="131"/>
      <c r="VM241" s="131"/>
      <c r="VN241" s="131"/>
      <c r="VO241" s="131"/>
      <c r="VP241" s="131"/>
      <c r="VQ241" s="131"/>
      <c r="VR241" s="131"/>
      <c r="VS241" s="131"/>
      <c r="VT241" s="131"/>
      <c r="VU241" s="131"/>
      <c r="VV241" s="131"/>
      <c r="VW241" s="131"/>
      <c r="VX241" s="131"/>
      <c r="VY241" s="131"/>
      <c r="VZ241" s="131"/>
      <c r="WA241" s="131"/>
      <c r="WB241" s="131"/>
      <c r="WC241" s="131"/>
      <c r="WD241" s="131"/>
      <c r="WE241" s="131"/>
      <c r="WF241" s="131"/>
      <c r="WG241" s="131"/>
      <c r="WH241" s="131"/>
      <c r="WI241" s="131"/>
      <c r="WJ241" s="131"/>
      <c r="WK241" s="131"/>
      <c r="WL241" s="131"/>
      <c r="WM241" s="131"/>
      <c r="WN241" s="131"/>
      <c r="WO241" s="131"/>
      <c r="WP241" s="131"/>
      <c r="WQ241" s="131"/>
      <c r="WR241" s="131"/>
      <c r="WS241" s="131"/>
      <c r="WT241" s="131"/>
      <c r="WU241" s="131"/>
      <c r="WV241" s="131"/>
      <c r="WW241" s="131"/>
      <c r="WX241" s="131"/>
      <c r="WY241" s="131"/>
      <c r="WZ241" s="131"/>
      <c r="XA241" s="131"/>
      <c r="XB241" s="131"/>
      <c r="XC241" s="131"/>
      <c r="XD241" s="131"/>
      <c r="XE241" s="131"/>
      <c r="XF241" s="131"/>
      <c r="XG241" s="131"/>
      <c r="XH241" s="131"/>
      <c r="XI241" s="131"/>
      <c r="XJ241" s="131"/>
      <c r="XK241" s="131"/>
      <c r="XL241" s="131"/>
      <c r="XM241" s="131"/>
      <c r="XN241" s="131"/>
      <c r="XO241" s="131"/>
      <c r="XP241" s="131"/>
      <c r="XQ241" s="131"/>
      <c r="XR241" s="131"/>
      <c r="XS241" s="131"/>
      <c r="XT241" s="131"/>
      <c r="XU241" s="131"/>
      <c r="XV241" s="131"/>
      <c r="XW241" s="131"/>
      <c r="XX241" s="131"/>
      <c r="XY241" s="131"/>
      <c r="XZ241" s="131"/>
      <c r="YA241" s="131"/>
      <c r="YB241" s="131"/>
      <c r="YC241" s="131"/>
      <c r="YD241" s="131"/>
      <c r="YE241" s="131"/>
      <c r="YF241" s="131"/>
      <c r="YG241" s="131"/>
      <c r="YH241" s="131"/>
      <c r="YI241" s="131"/>
      <c r="YJ241" s="131"/>
      <c r="YK241" s="131"/>
      <c r="YL241" s="131"/>
      <c r="YM241" s="131"/>
      <c r="YN241" s="131"/>
      <c r="YO241" s="131"/>
      <c r="YP241" s="131"/>
      <c r="YQ241" s="131"/>
      <c r="YR241" s="131"/>
      <c r="YS241" s="131"/>
      <c r="YT241" s="131"/>
      <c r="YU241" s="131"/>
      <c r="YV241" s="131"/>
      <c r="YW241" s="131"/>
      <c r="YX241" s="131"/>
      <c r="YY241" s="131"/>
      <c r="YZ241" s="131"/>
      <c r="ZA241" s="131"/>
      <c r="ZB241" s="131"/>
      <c r="ZC241" s="131"/>
      <c r="ZD241" s="131"/>
      <c r="ZE241" s="131"/>
      <c r="ZF241" s="131"/>
      <c r="ZG241" s="131"/>
      <c r="ZH241" s="131"/>
      <c r="ZI241" s="131"/>
      <c r="ZJ241" s="131"/>
      <c r="ZK241" s="131"/>
      <c r="ZL241" s="131"/>
      <c r="ZM241" s="131"/>
      <c r="ZN241" s="131"/>
      <c r="ZO241" s="131"/>
      <c r="ZP241" s="131"/>
      <c r="ZQ241" s="131"/>
      <c r="ZR241" s="131"/>
      <c r="ZS241" s="131"/>
      <c r="ZT241" s="131"/>
      <c r="ZU241" s="131"/>
      <c r="ZV241" s="131"/>
      <c r="ZW241" s="131"/>
      <c r="ZX241" s="131"/>
      <c r="ZY241" s="131"/>
      <c r="ZZ241" s="131"/>
      <c r="AAA241" s="131"/>
      <c r="AAB241" s="131"/>
      <c r="AAC241" s="131"/>
      <c r="AAD241" s="131"/>
      <c r="AAE241" s="131"/>
      <c r="AAF241" s="131"/>
      <c r="AAG241" s="131"/>
      <c r="AAH241" s="131"/>
      <c r="AAI241" s="131"/>
      <c r="AAJ241" s="131"/>
      <c r="AAK241" s="131"/>
      <c r="AAL241" s="131"/>
      <c r="AAM241" s="131"/>
      <c r="AAN241" s="131"/>
      <c r="AAO241" s="131"/>
      <c r="AAP241" s="131"/>
      <c r="AAQ241" s="131"/>
      <c r="AAR241" s="131"/>
      <c r="AAS241" s="131"/>
      <c r="AAT241" s="131"/>
      <c r="AAU241" s="131"/>
      <c r="AAV241" s="131"/>
      <c r="AAW241" s="131"/>
      <c r="AAX241" s="131"/>
      <c r="AAY241" s="131"/>
      <c r="AAZ241" s="131"/>
      <c r="ABA241" s="131"/>
      <c r="ABB241" s="131"/>
      <c r="ABC241" s="131"/>
      <c r="ABD241" s="131"/>
      <c r="ABE241" s="131"/>
      <c r="ABF241" s="131"/>
      <c r="ABG241" s="131"/>
      <c r="ABH241" s="131"/>
      <c r="ABI241" s="131"/>
      <c r="ABJ241" s="131"/>
      <c r="ABK241" s="131"/>
      <c r="ABL241" s="131"/>
      <c r="ABM241" s="131"/>
      <c r="ABN241" s="131"/>
      <c r="ABO241" s="131"/>
      <c r="ABP241" s="131"/>
      <c r="ABQ241" s="131"/>
      <c r="ABR241" s="131"/>
      <c r="ABS241" s="131"/>
      <c r="ABT241" s="131"/>
      <c r="ABU241" s="131"/>
      <c r="ABV241" s="131"/>
      <c r="ABW241" s="131"/>
      <c r="ABX241" s="131"/>
      <c r="ABY241" s="131"/>
      <c r="ABZ241" s="131"/>
      <c r="ACA241" s="131"/>
      <c r="ACB241" s="131"/>
      <c r="ACC241" s="131"/>
      <c r="ACD241" s="131"/>
      <c r="ACE241" s="131"/>
      <c r="ACF241" s="131"/>
      <c r="ACG241" s="131"/>
      <c r="ACH241" s="131"/>
      <c r="ACI241" s="131"/>
      <c r="ACJ241" s="131"/>
      <c r="ACK241" s="131"/>
      <c r="ACL241" s="131"/>
      <c r="ACM241" s="131"/>
      <c r="ACN241" s="131"/>
      <c r="ACO241" s="131"/>
      <c r="ACP241" s="131"/>
      <c r="ACQ241" s="131"/>
      <c r="ACR241" s="131"/>
      <c r="ACS241" s="131"/>
      <c r="ACT241" s="131"/>
      <c r="ACU241" s="131"/>
      <c r="ACV241" s="131"/>
      <c r="ACW241" s="131"/>
      <c r="ACX241" s="131"/>
      <c r="ACY241" s="131"/>
      <c r="ACZ241" s="131"/>
      <c r="ADA241" s="131"/>
      <c r="ADB241" s="131"/>
      <c r="ADC241" s="131"/>
      <c r="ADD241" s="131"/>
      <c r="ADE241" s="131"/>
      <c r="ADF241" s="131"/>
      <c r="ADG241" s="131"/>
      <c r="ADH241" s="131"/>
      <c r="ADI241" s="131"/>
      <c r="ADJ241" s="131"/>
      <c r="ADK241" s="131"/>
      <c r="ADL241" s="131"/>
      <c r="ADM241" s="131"/>
      <c r="ADN241" s="131"/>
      <c r="ADO241" s="131"/>
      <c r="ADP241" s="131"/>
      <c r="ADQ241" s="131"/>
      <c r="ADR241" s="131"/>
      <c r="ADS241" s="131"/>
      <c r="ADT241" s="131"/>
      <c r="ADU241" s="131"/>
      <c r="ADV241" s="131"/>
      <c r="ADW241" s="131"/>
      <c r="ADX241" s="131"/>
      <c r="ADY241" s="131"/>
      <c r="ADZ241" s="131"/>
      <c r="AEA241" s="131"/>
      <c r="AEB241" s="131"/>
      <c r="AEC241" s="131"/>
      <c r="AED241" s="131"/>
      <c r="AEE241" s="131"/>
      <c r="AEF241" s="131"/>
      <c r="AEG241" s="131"/>
      <c r="AEH241" s="131"/>
      <c r="AEI241" s="131"/>
      <c r="AEJ241" s="131"/>
      <c r="AEK241" s="131"/>
      <c r="AEL241" s="131"/>
      <c r="AEM241" s="131"/>
      <c r="AEN241" s="131"/>
      <c r="AEO241" s="131"/>
      <c r="AEP241" s="131"/>
      <c r="AEQ241" s="131"/>
      <c r="AER241" s="131"/>
      <c r="AES241" s="131"/>
      <c r="AET241" s="131"/>
      <c r="AEU241" s="131"/>
      <c r="AEV241" s="131"/>
      <c r="AEW241" s="131"/>
      <c r="AEX241" s="131"/>
      <c r="AEY241" s="131"/>
      <c r="AEZ241" s="131"/>
      <c r="AFA241" s="131"/>
      <c r="AFB241" s="131"/>
      <c r="AFC241" s="131"/>
      <c r="AFD241" s="131"/>
      <c r="AFE241" s="131"/>
      <c r="AFF241" s="131"/>
      <c r="AFG241" s="131"/>
      <c r="AFH241" s="131"/>
      <c r="AFI241" s="131"/>
      <c r="AFJ241" s="131"/>
      <c r="AFK241" s="131"/>
      <c r="AFL241" s="131"/>
      <c r="AFM241" s="131"/>
      <c r="AFN241" s="131"/>
      <c r="AFO241" s="131"/>
      <c r="AFP241" s="131"/>
      <c r="AFQ241" s="131"/>
      <c r="AFR241" s="131"/>
      <c r="AFS241" s="131"/>
      <c r="AFT241" s="131"/>
      <c r="AFU241" s="131"/>
      <c r="AFV241" s="131"/>
      <c r="AFW241" s="131"/>
      <c r="AFX241" s="131"/>
      <c r="AFY241" s="131"/>
      <c r="AFZ241" s="131"/>
      <c r="AGA241" s="131"/>
      <c r="AGB241" s="131"/>
      <c r="AGC241" s="131"/>
      <c r="AGD241" s="131"/>
      <c r="AGE241" s="131"/>
      <c r="AGF241" s="131"/>
      <c r="AGG241" s="131"/>
      <c r="AGH241" s="131"/>
      <c r="AGI241" s="131"/>
      <c r="AGJ241" s="131"/>
      <c r="AGK241" s="131"/>
      <c r="AGL241" s="131"/>
      <c r="AGM241" s="131"/>
      <c r="AGN241" s="131"/>
      <c r="AGO241" s="131"/>
      <c r="AGP241" s="131"/>
      <c r="AGQ241" s="131"/>
      <c r="AGR241" s="131"/>
      <c r="AGS241" s="131"/>
      <c r="AGT241" s="131"/>
      <c r="AGU241" s="131"/>
      <c r="AGV241" s="131"/>
      <c r="AGW241" s="131"/>
      <c r="AGX241" s="131"/>
      <c r="AGY241" s="131"/>
      <c r="AGZ241" s="131"/>
      <c r="AHA241" s="131"/>
      <c r="AHB241" s="131"/>
      <c r="AHC241" s="131"/>
      <c r="AHD241" s="131"/>
      <c r="AHE241" s="131"/>
      <c r="AHF241" s="131"/>
      <c r="AHG241" s="131"/>
      <c r="AHH241" s="131"/>
      <c r="AHI241" s="131"/>
      <c r="AHJ241" s="131"/>
      <c r="AHK241" s="131"/>
      <c r="AHL241" s="131"/>
      <c r="AHM241" s="131"/>
      <c r="AHN241" s="131"/>
      <c r="AHO241" s="131"/>
      <c r="AHP241" s="131"/>
      <c r="AHQ241" s="131"/>
      <c r="AHR241" s="131"/>
      <c r="AHS241" s="131"/>
      <c r="AHT241" s="131"/>
      <c r="AHU241" s="131"/>
      <c r="AHV241" s="131"/>
      <c r="AHW241" s="131"/>
      <c r="AHX241" s="131"/>
      <c r="AHY241" s="131"/>
      <c r="AHZ241" s="131"/>
      <c r="AIA241" s="131"/>
      <c r="AIB241" s="131"/>
      <c r="AIC241" s="131"/>
      <c r="AID241" s="131"/>
      <c r="AIE241" s="131"/>
      <c r="AIF241" s="131"/>
      <c r="AIG241" s="131"/>
      <c r="AIH241" s="131"/>
      <c r="AII241" s="131"/>
      <c r="AIJ241" s="131"/>
      <c r="AIK241" s="131"/>
      <c r="AIL241" s="131"/>
      <c r="AIM241" s="131"/>
      <c r="AIN241" s="131"/>
      <c r="AIO241" s="131"/>
      <c r="AIP241" s="131"/>
      <c r="AIQ241" s="131"/>
      <c r="AIR241" s="131"/>
      <c r="AIS241" s="131"/>
      <c r="AIT241" s="131"/>
      <c r="AIU241" s="131"/>
      <c r="AIV241" s="131"/>
      <c r="AIW241" s="131"/>
      <c r="AIX241" s="131"/>
      <c r="AIY241" s="131"/>
      <c r="AIZ241" s="131"/>
      <c r="AJA241" s="131"/>
      <c r="AJB241" s="131"/>
      <c r="AJC241" s="131"/>
      <c r="AJD241" s="131"/>
      <c r="AJE241" s="131"/>
      <c r="AJF241" s="131"/>
      <c r="AJG241" s="131"/>
      <c r="AJH241" s="131"/>
      <c r="AJI241" s="131"/>
      <c r="AJJ241" s="131"/>
      <c r="AJK241" s="131"/>
      <c r="AJL241" s="131"/>
      <c r="AJM241" s="131"/>
      <c r="AJN241" s="131"/>
      <c r="AJO241" s="131"/>
      <c r="AJP241" s="131"/>
      <c r="AJQ241" s="131"/>
      <c r="AJR241" s="131"/>
      <c r="AJS241" s="131"/>
      <c r="AJT241" s="131"/>
      <c r="AJU241" s="131"/>
      <c r="AJV241" s="131"/>
      <c r="AJW241" s="131"/>
      <c r="AJX241" s="131"/>
      <c r="AJY241" s="131"/>
      <c r="AJZ241" s="131"/>
      <c r="AKA241" s="131"/>
      <c r="AKB241" s="131"/>
      <c r="AKC241" s="131"/>
      <c r="AKD241" s="131"/>
      <c r="AKE241" s="131"/>
      <c r="AKF241" s="131"/>
      <c r="AKG241" s="131"/>
      <c r="AKH241" s="131"/>
      <c r="AKI241" s="131"/>
      <c r="AKJ241" s="131"/>
      <c r="AKK241" s="131"/>
      <c r="AKL241" s="131"/>
      <c r="AKM241" s="131"/>
      <c r="AKN241" s="131"/>
      <c r="AKO241" s="131"/>
      <c r="AKP241" s="131"/>
      <c r="AKQ241" s="131"/>
      <c r="AKR241" s="131"/>
      <c r="AKS241" s="131"/>
      <c r="AKT241" s="131"/>
      <c r="AKU241" s="131"/>
      <c r="AKV241" s="131"/>
      <c r="AKW241" s="131"/>
      <c r="AKX241" s="131"/>
      <c r="AKY241" s="131"/>
      <c r="AKZ241" s="131"/>
      <c r="ALA241" s="131"/>
      <c r="ALB241" s="131"/>
      <c r="ALC241" s="131"/>
      <c r="ALD241" s="131"/>
      <c r="ALE241" s="131"/>
      <c r="ALF241" s="131"/>
      <c r="ALG241" s="131"/>
      <c r="ALH241" s="131"/>
      <c r="ALI241" s="131"/>
      <c r="ALJ241" s="131"/>
      <c r="ALK241" s="131"/>
      <c r="ALL241" s="131"/>
      <c r="ALM241" s="131"/>
      <c r="ALN241" s="131"/>
      <c r="ALO241" s="131"/>
      <c r="ALP241" s="131"/>
      <c r="ALQ241" s="131"/>
      <c r="ALR241" s="131"/>
      <c r="ALS241" s="131"/>
      <c r="ALT241" s="131"/>
      <c r="ALU241" s="131"/>
      <c r="ALV241" s="131"/>
      <c r="ALW241" s="131"/>
      <c r="ALX241" s="131"/>
      <c r="ALY241" s="131"/>
      <c r="ALZ241" s="131"/>
      <c r="AMA241" s="131"/>
      <c r="AMB241" s="131"/>
      <c r="AMC241" s="131"/>
      <c r="AMD241" s="131"/>
      <c r="AME241" s="131"/>
      <c r="AMF241" s="131"/>
      <c r="AMG241" s="131"/>
      <c r="AMH241" s="131"/>
      <c r="AMI241" s="131"/>
      <c r="AMJ241" s="131"/>
      <c r="AMK241" s="131"/>
      <c r="AML241" s="131"/>
      <c r="AMM241" s="131"/>
      <c r="AMN241" s="131"/>
      <c r="AMO241" s="131"/>
      <c r="AMP241" s="131"/>
      <c r="AMQ241" s="131"/>
      <c r="AMR241" s="131"/>
      <c r="AMS241" s="131"/>
      <c r="AMT241" s="131"/>
      <c r="AMU241" s="131"/>
      <c r="AMV241" s="131"/>
      <c r="AMW241" s="131"/>
      <c r="AMX241" s="131"/>
      <c r="AMY241" s="131"/>
      <c r="AMZ241" s="131"/>
      <c r="ANA241" s="131"/>
      <c r="ANB241" s="131"/>
      <c r="ANC241" s="131"/>
      <c r="AND241" s="131"/>
      <c r="ANE241" s="131"/>
      <c r="ANF241" s="131"/>
      <c r="ANG241" s="131"/>
      <c r="ANH241" s="131"/>
      <c r="ANI241" s="131"/>
      <c r="ANJ241" s="131"/>
      <c r="ANK241" s="131"/>
      <c r="ANL241" s="131"/>
      <c r="ANM241" s="131"/>
      <c r="ANN241" s="131"/>
      <c r="ANO241" s="131"/>
      <c r="ANP241" s="131"/>
      <c r="ANQ241" s="131"/>
      <c r="ANR241" s="131"/>
      <c r="ANS241" s="131"/>
      <c r="ANT241" s="131"/>
      <c r="ANU241" s="131"/>
      <c r="ANV241" s="131"/>
      <c r="ANW241" s="131"/>
      <c r="ANX241" s="131"/>
      <c r="ANY241" s="131"/>
      <c r="ANZ241" s="131"/>
      <c r="AOA241" s="131"/>
      <c r="AOB241" s="131"/>
      <c r="AOC241" s="131"/>
      <c r="AOD241" s="131"/>
      <c r="AOE241" s="131"/>
      <c r="AOF241" s="131"/>
      <c r="AOG241" s="131"/>
      <c r="AOH241" s="131"/>
      <c r="AOI241" s="131"/>
      <c r="AOJ241" s="131"/>
      <c r="AOK241" s="131"/>
      <c r="AOL241" s="131"/>
      <c r="AOM241" s="131"/>
      <c r="AON241" s="131"/>
      <c r="AOO241" s="131"/>
      <c r="AOP241" s="131"/>
      <c r="AOQ241" s="131"/>
      <c r="AOR241" s="131"/>
      <c r="AOS241" s="131"/>
      <c r="AOT241" s="131"/>
      <c r="AOU241" s="131"/>
      <c r="AOV241" s="131"/>
      <c r="AOW241" s="131"/>
      <c r="AOX241" s="131"/>
      <c r="AOY241" s="131"/>
      <c r="AOZ241" s="131"/>
      <c r="APA241" s="131"/>
      <c r="APB241" s="131"/>
      <c r="APC241" s="131"/>
      <c r="APD241" s="131"/>
      <c r="APE241" s="131"/>
      <c r="APF241" s="131"/>
      <c r="APG241" s="131"/>
      <c r="APH241" s="131"/>
      <c r="API241" s="131"/>
      <c r="APJ241" s="131"/>
      <c r="APK241" s="131"/>
      <c r="APL241" s="131"/>
      <c r="APM241" s="131"/>
      <c r="APN241" s="131"/>
      <c r="APO241" s="131"/>
      <c r="APP241" s="131"/>
      <c r="APQ241" s="131"/>
      <c r="APR241" s="131"/>
      <c r="APS241" s="131"/>
      <c r="APT241" s="131"/>
      <c r="APU241" s="131"/>
      <c r="APV241" s="131"/>
      <c r="APW241" s="131"/>
      <c r="APX241" s="131"/>
      <c r="APY241" s="131"/>
      <c r="APZ241" s="131"/>
      <c r="AQA241" s="131"/>
      <c r="AQB241" s="131"/>
      <c r="AQC241" s="131"/>
      <c r="AQD241" s="131"/>
      <c r="AQE241" s="131"/>
      <c r="AQF241" s="131"/>
      <c r="AQG241" s="131"/>
      <c r="AQH241" s="131"/>
      <c r="AQI241" s="131"/>
      <c r="AQJ241" s="131"/>
      <c r="AQK241" s="131"/>
      <c r="AQL241" s="131"/>
      <c r="AQM241" s="131"/>
      <c r="AQN241" s="131"/>
      <c r="AQO241" s="131"/>
      <c r="AQP241" s="131"/>
      <c r="AQQ241" s="131"/>
      <c r="AQR241" s="131"/>
      <c r="AQS241" s="131"/>
      <c r="AQT241" s="131"/>
      <c r="AQU241" s="131"/>
      <c r="AQV241" s="131"/>
      <c r="AQW241" s="131"/>
      <c r="AQX241" s="131"/>
      <c r="AQY241" s="131"/>
      <c r="AQZ241" s="131"/>
      <c r="ARA241" s="131"/>
      <c r="ARB241" s="131"/>
      <c r="ARC241" s="131"/>
      <c r="ARD241" s="131"/>
      <c r="ARE241" s="131"/>
      <c r="ARF241" s="131"/>
      <c r="ARG241" s="131"/>
      <c r="ARH241" s="131"/>
      <c r="ARI241" s="131"/>
      <c r="ARJ241" s="131"/>
      <c r="ARK241" s="131"/>
      <c r="ARL241" s="131"/>
      <c r="ARM241" s="131"/>
      <c r="ARN241" s="131"/>
      <c r="ARO241" s="131"/>
      <c r="ARP241" s="131"/>
      <c r="ARQ241" s="131"/>
      <c r="ARR241" s="131"/>
      <c r="ARS241" s="131"/>
      <c r="ART241" s="131"/>
      <c r="ARU241" s="131"/>
      <c r="ARV241" s="131"/>
      <c r="ARW241" s="131"/>
      <c r="ARX241" s="131"/>
      <c r="ARY241" s="131"/>
      <c r="ARZ241" s="131"/>
      <c r="ASA241" s="131"/>
      <c r="ASB241" s="131"/>
      <c r="ASC241" s="131"/>
      <c r="ASD241" s="131"/>
      <c r="ASE241" s="131"/>
      <c r="ASF241" s="131"/>
      <c r="ASG241" s="131"/>
      <c r="ASH241" s="131"/>
      <c r="ASI241" s="131"/>
      <c r="ASJ241" s="131"/>
      <c r="ASK241" s="131"/>
      <c r="ASL241" s="131"/>
      <c r="ASM241" s="131"/>
      <c r="ASN241" s="131"/>
      <c r="ASO241" s="131"/>
      <c r="ASP241" s="131"/>
      <c r="ASQ241" s="131"/>
      <c r="ASR241" s="131"/>
      <c r="ASS241" s="131"/>
      <c r="AST241" s="131"/>
      <c r="ASU241" s="131"/>
      <c r="ASV241" s="131"/>
      <c r="ASW241" s="131"/>
      <c r="ASX241" s="131"/>
      <c r="ASY241" s="131"/>
      <c r="ASZ241" s="131"/>
      <c r="ATA241" s="131"/>
      <c r="ATB241" s="131"/>
      <c r="ATC241" s="131"/>
      <c r="ATD241" s="131"/>
      <c r="ATE241" s="131"/>
      <c r="ATF241" s="131"/>
      <c r="ATG241" s="131"/>
      <c r="ATH241" s="131"/>
      <c r="ATI241" s="131"/>
      <c r="ATJ241" s="131"/>
      <c r="ATK241" s="131"/>
      <c r="ATL241" s="131"/>
      <c r="ATM241" s="131"/>
      <c r="ATN241" s="131"/>
      <c r="ATO241" s="131"/>
      <c r="ATP241" s="131"/>
      <c r="ATQ241" s="131"/>
      <c r="ATR241" s="131"/>
      <c r="ATS241" s="131"/>
      <c r="ATT241" s="131"/>
      <c r="ATU241" s="131"/>
      <c r="ATV241" s="131"/>
      <c r="ATW241" s="131"/>
      <c r="ATX241" s="131"/>
      <c r="ATY241" s="131"/>
      <c r="ATZ241" s="131"/>
      <c r="AUA241" s="131"/>
      <c r="AUB241" s="131"/>
      <c r="AUC241" s="131"/>
      <c r="AUD241" s="131"/>
      <c r="AUE241" s="131"/>
      <c r="AUF241" s="131"/>
      <c r="AUG241" s="131"/>
      <c r="AUH241" s="131"/>
      <c r="AUI241" s="131"/>
      <c r="AUJ241" s="131"/>
      <c r="AUK241" s="131"/>
      <c r="AUL241" s="131"/>
      <c r="AUM241" s="131"/>
      <c r="AUN241" s="131"/>
      <c r="AUO241" s="131"/>
      <c r="AUP241" s="131"/>
      <c r="AUQ241" s="131"/>
      <c r="AUR241" s="131"/>
      <c r="AUS241" s="131"/>
      <c r="AUT241" s="131"/>
      <c r="AUU241" s="131"/>
      <c r="AUV241" s="131"/>
      <c r="AUW241" s="131"/>
      <c r="AUX241" s="131"/>
      <c r="AUY241" s="131"/>
      <c r="AUZ241" s="131"/>
      <c r="AVA241" s="131"/>
      <c r="AVB241" s="131"/>
      <c r="AVC241" s="131"/>
      <c r="AVD241" s="131"/>
      <c r="AVE241" s="131"/>
      <c r="AVF241" s="131"/>
      <c r="AVG241" s="131"/>
      <c r="AVH241" s="131"/>
      <c r="AVI241" s="131"/>
      <c r="AVJ241" s="131"/>
      <c r="AVK241" s="131"/>
      <c r="AVL241" s="131"/>
      <c r="AVM241" s="131"/>
      <c r="AVN241" s="131"/>
      <c r="AVO241" s="131"/>
      <c r="AVP241" s="131"/>
      <c r="AVQ241" s="131"/>
      <c r="AVR241" s="131"/>
      <c r="AVS241" s="131"/>
      <c r="AVT241" s="131"/>
      <c r="AVU241" s="131"/>
      <c r="AVV241" s="131"/>
      <c r="AVW241" s="131"/>
      <c r="AVX241" s="131"/>
      <c r="AVY241" s="131"/>
      <c r="AVZ241" s="131"/>
      <c r="AWA241" s="131"/>
      <c r="AWB241" s="131"/>
      <c r="AWC241" s="131"/>
      <c r="AWD241" s="131"/>
      <c r="AWE241" s="131"/>
      <c r="AWF241" s="131"/>
      <c r="AWG241" s="131"/>
      <c r="AWH241" s="131"/>
      <c r="AWI241" s="131"/>
      <c r="AWJ241" s="131"/>
      <c r="AWK241" s="131"/>
      <c r="AWL241" s="131"/>
      <c r="AWM241" s="131"/>
      <c r="AWN241" s="131"/>
      <c r="AWO241" s="131"/>
      <c r="AWP241" s="131"/>
      <c r="AWQ241" s="131"/>
      <c r="AWR241" s="131"/>
      <c r="AWS241" s="131"/>
      <c r="AWT241" s="131"/>
      <c r="AWU241" s="131"/>
      <c r="AWV241" s="131"/>
      <c r="AWW241" s="131"/>
      <c r="AWX241" s="131"/>
      <c r="AWY241" s="131"/>
      <c r="AWZ241" s="131"/>
      <c r="AXA241" s="131"/>
      <c r="AXB241" s="131"/>
      <c r="AXC241" s="131"/>
      <c r="AXD241" s="131"/>
      <c r="AXE241" s="131"/>
      <c r="AXF241" s="131"/>
      <c r="AXG241" s="131"/>
      <c r="AXH241" s="131"/>
      <c r="AXI241" s="131"/>
      <c r="AXJ241" s="131"/>
      <c r="AXK241" s="131"/>
      <c r="AXL241" s="131"/>
      <c r="AXM241" s="131"/>
      <c r="AXN241" s="131"/>
      <c r="AXO241" s="131"/>
      <c r="AXP241" s="131"/>
      <c r="AXQ241" s="131"/>
      <c r="AXR241" s="131"/>
      <c r="AXS241" s="131"/>
      <c r="AXT241" s="131"/>
      <c r="AXU241" s="131"/>
      <c r="AXV241" s="131"/>
      <c r="AXW241" s="131"/>
      <c r="AXX241" s="131"/>
      <c r="AXY241" s="131"/>
      <c r="AXZ241" s="131"/>
      <c r="AYA241" s="131"/>
      <c r="AYB241" s="131"/>
      <c r="AYC241" s="131"/>
      <c r="AYD241" s="131"/>
      <c r="AYE241" s="131"/>
      <c r="AYF241" s="131"/>
      <c r="AYG241" s="131"/>
      <c r="AYH241" s="131"/>
      <c r="AYI241" s="131"/>
      <c r="AYJ241" s="131"/>
      <c r="AYK241" s="131"/>
      <c r="AYL241" s="131"/>
      <c r="AYM241" s="131"/>
      <c r="AYN241" s="131"/>
      <c r="AYO241" s="131"/>
      <c r="AYP241" s="131"/>
      <c r="AYQ241" s="131"/>
      <c r="AYR241" s="131"/>
      <c r="AYS241" s="131"/>
      <c r="AYT241" s="131"/>
      <c r="AYU241" s="131"/>
      <c r="AYV241" s="131"/>
      <c r="AYW241" s="131"/>
      <c r="AYX241" s="131"/>
      <c r="AYY241" s="131"/>
      <c r="AYZ241" s="131"/>
      <c r="AZA241" s="131"/>
      <c r="AZB241" s="131"/>
      <c r="AZC241" s="131"/>
      <c r="AZD241" s="131"/>
      <c r="AZE241" s="131"/>
      <c r="AZF241" s="131"/>
      <c r="AZG241" s="131"/>
      <c r="AZH241" s="131"/>
      <c r="AZI241" s="131"/>
      <c r="AZJ241" s="131"/>
      <c r="AZK241" s="131"/>
      <c r="AZL241" s="131"/>
      <c r="AZM241" s="131"/>
      <c r="AZN241" s="131"/>
      <c r="AZO241" s="131"/>
      <c r="AZP241" s="131"/>
      <c r="AZQ241" s="131"/>
      <c r="AZR241" s="131"/>
      <c r="AZS241" s="131"/>
      <c r="AZT241" s="131"/>
      <c r="AZU241" s="131"/>
      <c r="AZV241" s="131"/>
      <c r="AZW241" s="131"/>
      <c r="AZX241" s="131"/>
      <c r="AZY241" s="131"/>
      <c r="AZZ241" s="131"/>
      <c r="BAA241" s="131"/>
      <c r="BAB241" s="131"/>
      <c r="BAC241" s="131"/>
      <c r="BAD241" s="131"/>
      <c r="BAE241" s="131"/>
      <c r="BAF241" s="131"/>
      <c r="BAG241" s="131"/>
      <c r="BAH241" s="131"/>
      <c r="BAI241" s="131"/>
      <c r="BAJ241" s="131"/>
      <c r="BAK241" s="131"/>
      <c r="BAL241" s="131"/>
      <c r="BAM241" s="131"/>
      <c r="BAN241" s="131"/>
      <c r="BAO241" s="131"/>
      <c r="BAP241" s="131"/>
      <c r="BAQ241" s="131"/>
      <c r="BAR241" s="131"/>
      <c r="BAS241" s="131"/>
      <c r="BAT241" s="131"/>
      <c r="BAU241" s="131"/>
      <c r="BAV241" s="131"/>
      <c r="BAW241" s="131"/>
      <c r="BAX241" s="131"/>
      <c r="BAY241" s="131"/>
      <c r="BAZ241" s="131"/>
      <c r="BBA241" s="131"/>
      <c r="BBB241" s="131"/>
      <c r="BBC241" s="131"/>
      <c r="BBD241" s="131"/>
      <c r="BBE241" s="131"/>
      <c r="BBF241" s="131"/>
      <c r="BBG241" s="131"/>
      <c r="BBH241" s="131"/>
      <c r="BBI241" s="131"/>
      <c r="BBJ241" s="131"/>
      <c r="BBK241" s="131"/>
      <c r="BBL241" s="131"/>
      <c r="BBM241" s="131"/>
      <c r="BBN241" s="131"/>
      <c r="BBO241" s="131"/>
      <c r="BBP241" s="131"/>
      <c r="BBQ241" s="131"/>
      <c r="BBR241" s="131"/>
      <c r="BBS241" s="131"/>
      <c r="BBT241" s="131"/>
      <c r="BBU241" s="131"/>
      <c r="BBV241" s="131"/>
      <c r="BBW241" s="131"/>
      <c r="BBX241" s="131"/>
      <c r="BBY241" s="131"/>
      <c r="BBZ241" s="131"/>
      <c r="BCA241" s="131"/>
      <c r="BCB241" s="131"/>
      <c r="BCC241" s="131"/>
      <c r="BCD241" s="131"/>
      <c r="BCE241" s="131"/>
      <c r="BCF241" s="131"/>
      <c r="BCG241" s="131"/>
      <c r="BCH241" s="131"/>
      <c r="BCI241" s="131"/>
      <c r="BCJ241" s="131"/>
      <c r="BCK241" s="131"/>
      <c r="BCL241" s="131"/>
      <c r="BCM241" s="131"/>
      <c r="BCN241" s="131"/>
      <c r="BCO241" s="131"/>
      <c r="BCP241" s="131"/>
      <c r="BCQ241" s="131"/>
      <c r="BCR241" s="131"/>
      <c r="BCS241" s="131"/>
      <c r="BCT241" s="131"/>
      <c r="BCU241" s="131"/>
      <c r="BCV241" s="131"/>
      <c r="BCW241" s="131"/>
      <c r="BCX241" s="131"/>
      <c r="BCY241" s="131"/>
      <c r="BCZ241" s="131"/>
      <c r="BDA241" s="131"/>
      <c r="BDB241" s="131"/>
      <c r="BDC241" s="131"/>
      <c r="BDD241" s="131"/>
      <c r="BDE241" s="131"/>
      <c r="BDF241" s="131"/>
      <c r="BDG241" s="131"/>
      <c r="BDH241" s="131"/>
      <c r="BDI241" s="131"/>
      <c r="BDJ241" s="131"/>
      <c r="BDK241" s="131"/>
      <c r="BDL241" s="131"/>
      <c r="BDM241" s="131"/>
      <c r="BDN241" s="131"/>
      <c r="BDO241" s="131"/>
      <c r="BDP241" s="131"/>
      <c r="BDQ241" s="131"/>
      <c r="BDR241" s="131"/>
      <c r="BDS241" s="131"/>
      <c r="BDT241" s="131"/>
      <c r="BDU241" s="131"/>
      <c r="BDV241" s="131"/>
      <c r="BDW241" s="131"/>
      <c r="BDX241" s="131"/>
      <c r="BDY241" s="131"/>
      <c r="BDZ241" s="131"/>
      <c r="BEA241" s="131"/>
      <c r="BEB241" s="131"/>
      <c r="BEC241" s="131"/>
      <c r="BED241" s="131"/>
      <c r="BEE241" s="131"/>
      <c r="BEF241" s="131"/>
      <c r="BEG241" s="131"/>
      <c r="BEH241" s="131"/>
      <c r="BEI241" s="131"/>
      <c r="BEJ241" s="131"/>
      <c r="BEK241" s="131"/>
      <c r="BEL241" s="131"/>
      <c r="BEM241" s="131"/>
      <c r="BEN241" s="131"/>
      <c r="BEO241" s="131"/>
      <c r="BEP241" s="131"/>
      <c r="BEQ241" s="131"/>
      <c r="BER241" s="131"/>
      <c r="BES241" s="131"/>
      <c r="BET241" s="131"/>
      <c r="BEU241" s="131"/>
      <c r="BEV241" s="131"/>
      <c r="BEW241" s="131"/>
      <c r="BEX241" s="131"/>
      <c r="BEY241" s="131"/>
      <c r="BEZ241" s="131"/>
      <c r="BFA241" s="131"/>
      <c r="BFB241" s="131"/>
      <c r="BFC241" s="131"/>
      <c r="BFD241" s="131"/>
      <c r="BFE241" s="131"/>
      <c r="BFF241" s="131"/>
      <c r="BFG241" s="131"/>
      <c r="BFH241" s="131"/>
      <c r="BFI241" s="131"/>
      <c r="BFJ241" s="131"/>
      <c r="BFK241" s="131"/>
      <c r="BFL241" s="131"/>
      <c r="BFM241" s="131"/>
      <c r="BFN241" s="131"/>
      <c r="BFO241" s="131"/>
      <c r="BFP241" s="131"/>
      <c r="BFQ241" s="131"/>
      <c r="BFR241" s="131"/>
      <c r="BFS241" s="131"/>
      <c r="BFT241" s="131"/>
      <c r="BFU241" s="131"/>
      <c r="BFV241" s="131"/>
      <c r="BFW241" s="131"/>
      <c r="BFX241" s="131"/>
      <c r="BFY241" s="131"/>
      <c r="BFZ241" s="131"/>
      <c r="BGA241" s="131"/>
      <c r="BGB241" s="131"/>
      <c r="BGC241" s="131"/>
      <c r="BGD241" s="131"/>
      <c r="BGE241" s="131"/>
      <c r="BGF241" s="131"/>
      <c r="BGG241" s="131"/>
      <c r="BGH241" s="131"/>
      <c r="BGI241" s="131"/>
      <c r="BGJ241" s="131"/>
      <c r="BGK241" s="131"/>
      <c r="BGL241" s="131"/>
      <c r="BGM241" s="131"/>
      <c r="BGN241" s="131"/>
      <c r="BGO241" s="131"/>
      <c r="BGP241" s="131"/>
      <c r="BGQ241" s="131"/>
      <c r="BGR241" s="131"/>
      <c r="BGS241" s="131"/>
      <c r="BGT241" s="131"/>
      <c r="BGU241" s="131"/>
      <c r="BGV241" s="131"/>
      <c r="BGW241" s="131"/>
      <c r="BGX241" s="131"/>
      <c r="BGY241" s="131"/>
      <c r="BGZ241" s="131"/>
      <c r="BHA241" s="131"/>
      <c r="BHB241" s="131"/>
      <c r="BHC241" s="131"/>
      <c r="BHD241" s="131"/>
      <c r="BHE241" s="131"/>
      <c r="BHF241" s="131"/>
      <c r="BHG241" s="131"/>
      <c r="BHH241" s="131"/>
      <c r="BHI241" s="131"/>
      <c r="BHJ241" s="131"/>
      <c r="BHK241" s="131"/>
      <c r="BHL241" s="131"/>
      <c r="BHM241" s="131"/>
      <c r="BHN241" s="131"/>
      <c r="BHO241" s="131"/>
      <c r="BHP241" s="131"/>
      <c r="BHQ241" s="131"/>
      <c r="BHR241" s="131"/>
      <c r="BHS241" s="131"/>
      <c r="BHT241" s="131"/>
      <c r="BHU241" s="131"/>
      <c r="BHV241" s="131"/>
      <c r="BHW241" s="131"/>
      <c r="BHX241" s="131"/>
      <c r="BHY241" s="131"/>
      <c r="BHZ241" s="131"/>
      <c r="BIA241" s="131"/>
      <c r="BIB241" s="131"/>
      <c r="BIC241" s="131"/>
      <c r="BID241" s="131"/>
      <c r="BIE241" s="131"/>
      <c r="BIF241" s="131"/>
      <c r="BIG241" s="131"/>
      <c r="BIH241" s="131"/>
      <c r="BII241" s="131"/>
      <c r="BIJ241" s="131"/>
      <c r="BIK241" s="131"/>
      <c r="BIL241" s="131"/>
      <c r="BIM241" s="131"/>
      <c r="BIN241" s="131"/>
      <c r="BIO241" s="131"/>
      <c r="BIP241" s="131"/>
      <c r="BIQ241" s="131"/>
      <c r="BIR241" s="131"/>
      <c r="BIS241" s="131"/>
      <c r="BIT241" s="131"/>
      <c r="BIU241" s="131"/>
      <c r="BIV241" s="131"/>
      <c r="BIW241" s="131"/>
      <c r="BIX241" s="131"/>
      <c r="BIY241" s="131"/>
      <c r="BIZ241" s="131"/>
      <c r="BJA241" s="131"/>
      <c r="BJB241" s="131"/>
      <c r="BJC241" s="131"/>
      <c r="BJD241" s="131"/>
      <c r="BJE241" s="131"/>
      <c r="BJF241" s="131"/>
      <c r="BJG241" s="131"/>
      <c r="BJH241" s="131"/>
      <c r="BJI241" s="131"/>
      <c r="BJJ241" s="131"/>
      <c r="BJK241" s="131"/>
      <c r="BJL241" s="131"/>
      <c r="BJM241" s="131"/>
      <c r="BJN241" s="131"/>
      <c r="BJO241" s="131"/>
      <c r="BJP241" s="131"/>
      <c r="BJQ241" s="131"/>
      <c r="BJR241" s="131"/>
      <c r="BJS241" s="131"/>
      <c r="BJT241" s="131"/>
      <c r="BJU241" s="131"/>
      <c r="BJV241" s="131"/>
      <c r="BJW241" s="131"/>
      <c r="BJX241" s="131"/>
      <c r="BJY241" s="131"/>
      <c r="BJZ241" s="131"/>
      <c r="BKA241" s="131"/>
      <c r="BKB241" s="131"/>
      <c r="BKC241" s="131"/>
      <c r="BKD241" s="131"/>
      <c r="BKE241" s="131"/>
      <c r="BKF241" s="131"/>
      <c r="BKG241" s="131"/>
      <c r="BKH241" s="131"/>
      <c r="BKI241" s="131"/>
      <c r="BKJ241" s="131"/>
      <c r="BKK241" s="131"/>
      <c r="BKL241" s="131"/>
      <c r="BKM241" s="131"/>
      <c r="BKN241" s="131"/>
      <c r="BKO241" s="131"/>
      <c r="BKP241" s="131"/>
      <c r="BKQ241" s="131"/>
      <c r="BKR241" s="131"/>
      <c r="BKS241" s="131"/>
      <c r="BKT241" s="131"/>
      <c r="BKU241" s="131"/>
      <c r="BKV241" s="131"/>
      <c r="BKW241" s="131"/>
      <c r="BKX241" s="131"/>
      <c r="BKY241" s="131"/>
      <c r="BKZ241" s="131"/>
      <c r="BLA241" s="131"/>
      <c r="BLB241" s="131"/>
      <c r="BLC241" s="131"/>
      <c r="BLD241" s="131"/>
      <c r="BLE241" s="131"/>
      <c r="BLF241" s="131"/>
      <c r="BLG241" s="131"/>
      <c r="BLH241" s="131"/>
      <c r="BLI241" s="131"/>
      <c r="BLJ241" s="131"/>
      <c r="BLK241" s="131"/>
      <c r="BLL241" s="131"/>
      <c r="BLM241" s="131"/>
      <c r="BLN241" s="131"/>
      <c r="BLO241" s="131"/>
      <c r="BLP241" s="131"/>
      <c r="BLQ241" s="131"/>
      <c r="BLR241" s="131"/>
      <c r="BLS241" s="131"/>
      <c r="BLT241" s="131"/>
      <c r="BLU241" s="131"/>
      <c r="BLV241" s="131"/>
      <c r="BLW241" s="131"/>
      <c r="BLX241" s="131"/>
      <c r="BLY241" s="131"/>
      <c r="BLZ241" s="131"/>
      <c r="BMA241" s="131"/>
      <c r="BMB241" s="131"/>
      <c r="BMC241" s="131"/>
      <c r="BMD241" s="131"/>
      <c r="BME241" s="131"/>
      <c r="BMF241" s="131"/>
      <c r="BMG241" s="131"/>
      <c r="BMH241" s="131"/>
      <c r="BMI241" s="131"/>
      <c r="BMJ241" s="131"/>
      <c r="BMK241" s="131"/>
      <c r="BML241" s="131"/>
      <c r="BMM241" s="131"/>
      <c r="BMN241" s="131"/>
      <c r="BMO241" s="131"/>
      <c r="BMP241" s="131"/>
      <c r="BMQ241" s="131"/>
      <c r="BMR241" s="131"/>
      <c r="BMS241" s="131"/>
      <c r="BMT241" s="131"/>
      <c r="BMU241" s="131"/>
      <c r="BMV241" s="131"/>
      <c r="BMW241" s="131"/>
      <c r="BMX241" s="131"/>
      <c r="BMY241" s="131"/>
      <c r="BMZ241" s="131"/>
      <c r="BNA241" s="131"/>
      <c r="BNB241" s="131"/>
      <c r="BNC241" s="131"/>
      <c r="BND241" s="131"/>
      <c r="BNE241" s="131"/>
      <c r="BNF241" s="131"/>
      <c r="BNG241" s="131"/>
      <c r="BNH241" s="131"/>
      <c r="BNI241" s="131"/>
      <c r="BNJ241" s="131"/>
      <c r="BNK241" s="131"/>
      <c r="BNL241" s="131"/>
      <c r="BNM241" s="131"/>
      <c r="BNN241" s="131"/>
      <c r="BNO241" s="131"/>
      <c r="BNP241" s="131"/>
      <c r="BNQ241" s="131"/>
      <c r="BNR241" s="131"/>
      <c r="BNS241" s="131"/>
      <c r="BNT241" s="131"/>
      <c r="BNU241" s="131"/>
      <c r="BNV241" s="131"/>
      <c r="BNW241" s="131"/>
      <c r="BNX241" s="131"/>
      <c r="BNY241" s="131"/>
      <c r="BNZ241" s="131"/>
      <c r="BOA241" s="131"/>
      <c r="BOB241" s="131"/>
      <c r="BOC241" s="131"/>
      <c r="BOD241" s="131"/>
      <c r="BOE241" s="131"/>
      <c r="BOF241" s="131"/>
      <c r="BOG241" s="131"/>
      <c r="BOH241" s="131"/>
      <c r="BOI241" s="131"/>
      <c r="BOJ241" s="131"/>
      <c r="BOK241" s="131"/>
      <c r="BOL241" s="131"/>
      <c r="BOM241" s="131"/>
      <c r="BON241" s="131"/>
      <c r="BOO241" s="131"/>
      <c r="BOP241" s="131"/>
      <c r="BOQ241" s="131"/>
      <c r="BOR241" s="131"/>
      <c r="BOS241" s="131"/>
      <c r="BOT241" s="131"/>
      <c r="BOU241" s="131"/>
      <c r="BOV241" s="131"/>
      <c r="BOW241" s="131"/>
      <c r="BOX241" s="131"/>
      <c r="BOY241" s="131"/>
      <c r="BOZ241" s="131"/>
      <c r="BPA241" s="131"/>
      <c r="BPB241" s="131"/>
      <c r="BPC241" s="131"/>
      <c r="BPD241" s="131"/>
      <c r="BPE241" s="131"/>
      <c r="BPF241" s="131"/>
      <c r="BPG241" s="131"/>
      <c r="BPH241" s="131"/>
      <c r="BPI241" s="131"/>
      <c r="BPJ241" s="131"/>
      <c r="BPK241" s="131"/>
      <c r="BPL241" s="131"/>
      <c r="BPM241" s="131"/>
      <c r="BPN241" s="131"/>
      <c r="BPO241" s="131"/>
      <c r="BPP241" s="131"/>
      <c r="BPQ241" s="131"/>
      <c r="BPR241" s="131"/>
      <c r="BPS241" s="131"/>
      <c r="BPT241" s="131"/>
      <c r="BPU241" s="131"/>
      <c r="BPV241" s="131"/>
      <c r="BPW241" s="131"/>
      <c r="BPX241" s="131"/>
      <c r="BPY241" s="131"/>
      <c r="BPZ241" s="131"/>
      <c r="BQA241" s="131"/>
      <c r="BQB241" s="131"/>
      <c r="BQC241" s="131"/>
      <c r="BQD241" s="131"/>
      <c r="BQE241" s="131"/>
      <c r="BQF241" s="131"/>
      <c r="BQG241" s="131"/>
      <c r="BQH241" s="131"/>
      <c r="BQI241" s="131"/>
      <c r="BQJ241" s="131"/>
      <c r="BQK241" s="131"/>
      <c r="BQL241" s="131"/>
      <c r="BQM241" s="131"/>
      <c r="BQN241" s="131"/>
      <c r="BQO241" s="131"/>
      <c r="BQP241" s="131"/>
      <c r="BQQ241" s="131"/>
      <c r="BQR241" s="131"/>
      <c r="BQS241" s="131"/>
      <c r="BQT241" s="131"/>
      <c r="BQU241" s="131"/>
      <c r="BQV241" s="131"/>
      <c r="BQW241" s="131"/>
      <c r="BQX241" s="131"/>
      <c r="BQY241" s="131"/>
      <c r="BQZ241" s="131"/>
      <c r="BRA241" s="131"/>
      <c r="BRB241" s="131"/>
      <c r="BRC241" s="131"/>
      <c r="BRD241" s="131"/>
      <c r="BRE241" s="131"/>
      <c r="BRF241" s="131"/>
      <c r="BRG241" s="131"/>
      <c r="BRH241" s="131"/>
      <c r="BRI241" s="131"/>
      <c r="BRJ241" s="131"/>
      <c r="BRK241" s="131"/>
      <c r="BRL241" s="131"/>
      <c r="BRM241" s="131"/>
      <c r="BRN241" s="131"/>
      <c r="BRO241" s="131"/>
      <c r="BRP241" s="131"/>
      <c r="BRQ241" s="131"/>
      <c r="BRR241" s="131"/>
      <c r="BRS241" s="131"/>
      <c r="BRT241" s="131"/>
      <c r="BRU241" s="131"/>
      <c r="BRV241" s="131"/>
      <c r="BRW241" s="131"/>
      <c r="BRX241" s="131"/>
      <c r="BRY241" s="131"/>
      <c r="BRZ241" s="131"/>
      <c r="BSA241" s="131"/>
      <c r="BSB241" s="131"/>
      <c r="BSC241" s="131"/>
      <c r="BSD241" s="131"/>
      <c r="BSE241" s="131"/>
      <c r="BSF241" s="131"/>
      <c r="BSG241" s="131"/>
      <c r="BSH241" s="131"/>
      <c r="BSI241" s="131"/>
      <c r="BSJ241" s="131"/>
      <c r="BSK241" s="131"/>
      <c r="BSL241" s="131"/>
      <c r="BSM241" s="131"/>
      <c r="BSN241" s="131"/>
      <c r="BSO241" s="131"/>
      <c r="BSP241" s="131"/>
      <c r="BSQ241" s="131"/>
      <c r="BSR241" s="131"/>
      <c r="BSS241" s="131"/>
      <c r="BST241" s="131"/>
      <c r="BSU241" s="131"/>
      <c r="BSV241" s="131"/>
      <c r="BSW241" s="131"/>
      <c r="BSX241" s="131"/>
      <c r="BSY241" s="131"/>
      <c r="BSZ241" s="131"/>
      <c r="BTA241" s="131"/>
      <c r="BTB241" s="131"/>
      <c r="BTC241" s="131"/>
      <c r="BTD241" s="131"/>
      <c r="BTE241" s="131"/>
      <c r="BTF241" s="131"/>
      <c r="BTG241" s="131"/>
      <c r="BTH241" s="131"/>
      <c r="BTI241" s="131"/>
      <c r="BTJ241" s="131"/>
      <c r="BTK241" s="131"/>
      <c r="BTL241" s="131"/>
      <c r="BTM241" s="131"/>
      <c r="BTN241" s="131"/>
      <c r="BTO241" s="131"/>
      <c r="BTP241" s="131"/>
      <c r="BTQ241" s="131"/>
      <c r="BTR241" s="131"/>
      <c r="BTS241" s="131"/>
      <c r="BTT241" s="131"/>
      <c r="BTU241" s="131"/>
      <c r="BTV241" s="131"/>
      <c r="BTW241" s="131"/>
      <c r="BTX241" s="131"/>
      <c r="BTY241" s="131"/>
      <c r="BTZ241" s="131"/>
      <c r="BUA241" s="131"/>
      <c r="BUB241" s="131"/>
      <c r="BUC241" s="131"/>
      <c r="BUD241" s="131"/>
      <c r="BUE241" s="131"/>
      <c r="BUF241" s="131"/>
      <c r="BUG241" s="131"/>
      <c r="BUH241" s="131"/>
      <c r="BUI241" s="131"/>
      <c r="BUJ241" s="131"/>
      <c r="BUK241" s="131"/>
      <c r="BUL241" s="131"/>
      <c r="BUM241" s="131"/>
      <c r="BUN241" s="131"/>
      <c r="BUO241" s="131"/>
      <c r="BUP241" s="131"/>
      <c r="BUQ241" s="131"/>
      <c r="BUR241" s="131"/>
      <c r="BUS241" s="131"/>
      <c r="BUT241" s="131"/>
      <c r="BUU241" s="131"/>
      <c r="BUV241" s="131"/>
      <c r="BUW241" s="131"/>
      <c r="BUX241" s="131"/>
      <c r="BUY241" s="131"/>
      <c r="BUZ241" s="131"/>
      <c r="BVA241" s="131"/>
      <c r="BVB241" s="131"/>
      <c r="BVC241" s="131"/>
      <c r="BVD241" s="131"/>
      <c r="BVE241" s="131"/>
      <c r="BVF241" s="131"/>
      <c r="BVG241" s="131"/>
      <c r="BVH241" s="131"/>
      <c r="BVI241" s="131"/>
      <c r="BVJ241" s="131"/>
      <c r="BVK241" s="131"/>
      <c r="BVL241" s="131"/>
      <c r="BVM241" s="131"/>
      <c r="BVN241" s="131"/>
      <c r="BVO241" s="131"/>
      <c r="BVP241" s="131"/>
      <c r="BVQ241" s="131"/>
      <c r="BVR241" s="131"/>
      <c r="BVS241" s="131"/>
      <c r="BVT241" s="131"/>
      <c r="BVU241" s="131"/>
      <c r="BVV241" s="131"/>
      <c r="BVW241" s="131"/>
      <c r="BVX241" s="131"/>
      <c r="BVY241" s="131"/>
      <c r="BVZ241" s="131"/>
      <c r="BWA241" s="131"/>
      <c r="BWB241" s="131"/>
      <c r="BWC241" s="131"/>
      <c r="BWD241" s="131"/>
      <c r="BWE241" s="131"/>
      <c r="BWF241" s="131"/>
      <c r="BWG241" s="131"/>
      <c r="BWH241" s="131"/>
      <c r="BWI241" s="131"/>
      <c r="BWJ241" s="131"/>
      <c r="BWK241" s="131"/>
      <c r="BWL241" s="131"/>
      <c r="BWM241" s="131"/>
      <c r="BWN241" s="131"/>
      <c r="BWO241" s="131"/>
      <c r="BWP241" s="131"/>
      <c r="BWQ241" s="131"/>
      <c r="BWR241" s="131"/>
      <c r="BWS241" s="131"/>
      <c r="BWT241" s="131"/>
      <c r="BWU241" s="131"/>
      <c r="BWV241" s="131"/>
      <c r="BWW241" s="131"/>
      <c r="BWX241" s="131"/>
      <c r="BWY241" s="131"/>
      <c r="BWZ241" s="131"/>
      <c r="BXA241" s="131"/>
      <c r="BXB241" s="131"/>
      <c r="BXC241" s="131"/>
      <c r="BXD241" s="131"/>
      <c r="BXE241" s="131"/>
      <c r="BXF241" s="131"/>
      <c r="BXG241" s="131"/>
      <c r="BXH241" s="131"/>
      <c r="BXI241" s="131"/>
      <c r="BXJ241" s="131"/>
      <c r="BXK241" s="131"/>
      <c r="BXL241" s="131"/>
      <c r="BXM241" s="131"/>
      <c r="BXN241" s="131"/>
      <c r="BXO241" s="131"/>
      <c r="BXP241" s="131"/>
      <c r="BXQ241" s="131"/>
      <c r="BXR241" s="131"/>
      <c r="BXS241" s="131"/>
      <c r="BXT241" s="131"/>
      <c r="BXU241" s="131"/>
      <c r="BXV241" s="131"/>
      <c r="BXW241" s="131"/>
      <c r="BXX241" s="131"/>
      <c r="BXY241" s="131"/>
      <c r="BXZ241" s="131"/>
      <c r="BYA241" s="131"/>
      <c r="BYB241" s="131"/>
      <c r="BYC241" s="131"/>
      <c r="BYD241" s="131"/>
      <c r="BYE241" s="131"/>
      <c r="BYF241" s="131"/>
      <c r="BYG241" s="131"/>
      <c r="BYH241" s="131"/>
      <c r="BYI241" s="131"/>
      <c r="BYJ241" s="131"/>
      <c r="BYK241" s="131"/>
      <c r="BYL241" s="131"/>
      <c r="BYM241" s="131"/>
      <c r="BYN241" s="131"/>
      <c r="BYO241" s="131"/>
      <c r="BYP241" s="131"/>
      <c r="BYQ241" s="131"/>
      <c r="BYR241" s="131"/>
      <c r="BYS241" s="131"/>
      <c r="BYT241" s="131"/>
      <c r="BYU241" s="131"/>
      <c r="BYV241" s="131"/>
      <c r="BYW241" s="131"/>
      <c r="BYX241" s="131"/>
      <c r="BYY241" s="131"/>
      <c r="BYZ241" s="131"/>
      <c r="BZA241" s="131"/>
      <c r="BZB241" s="131"/>
      <c r="BZC241" s="131"/>
      <c r="BZD241" s="131"/>
      <c r="BZE241" s="131"/>
      <c r="BZF241" s="131"/>
      <c r="BZG241" s="131"/>
      <c r="BZH241" s="131"/>
      <c r="BZI241" s="131"/>
      <c r="BZJ241" s="131"/>
      <c r="BZK241" s="131"/>
      <c r="BZL241" s="131"/>
      <c r="BZM241" s="131"/>
      <c r="BZN241" s="131"/>
      <c r="BZO241" s="131"/>
      <c r="BZP241" s="131"/>
      <c r="BZQ241" s="131"/>
      <c r="BZR241" s="131"/>
      <c r="BZS241" s="131"/>
      <c r="BZT241" s="131"/>
      <c r="BZU241" s="131"/>
      <c r="BZV241" s="131"/>
      <c r="BZW241" s="131"/>
      <c r="BZX241" s="131"/>
      <c r="BZY241" s="131"/>
      <c r="BZZ241" s="131"/>
      <c r="CAA241" s="131"/>
      <c r="CAB241" s="131"/>
      <c r="CAC241" s="131"/>
      <c r="CAD241" s="131"/>
      <c r="CAE241" s="131"/>
      <c r="CAF241" s="131"/>
      <c r="CAG241" s="131"/>
      <c r="CAH241" s="131"/>
      <c r="CAI241" s="131"/>
      <c r="CAJ241" s="131"/>
      <c r="CAK241" s="131"/>
      <c r="CAL241" s="131"/>
      <c r="CAM241" s="131"/>
      <c r="CAN241" s="131"/>
      <c r="CAO241" s="131"/>
      <c r="CAP241" s="131"/>
      <c r="CAQ241" s="131"/>
      <c r="CAR241" s="131"/>
      <c r="CAS241" s="131"/>
      <c r="CAT241" s="131"/>
      <c r="CAU241" s="131"/>
      <c r="CAV241" s="131"/>
      <c r="CAW241" s="131"/>
      <c r="CAX241" s="131"/>
      <c r="CAY241" s="131"/>
      <c r="CAZ241" s="131"/>
      <c r="CBA241" s="131"/>
      <c r="CBB241" s="131"/>
      <c r="CBC241" s="131"/>
      <c r="CBD241" s="131"/>
      <c r="CBE241" s="131"/>
      <c r="CBF241" s="131"/>
      <c r="CBG241" s="131"/>
      <c r="CBH241" s="131"/>
      <c r="CBI241" s="131"/>
      <c r="CBJ241" s="131"/>
      <c r="CBK241" s="131"/>
      <c r="CBL241" s="131"/>
      <c r="CBM241" s="131"/>
      <c r="CBN241" s="131"/>
      <c r="CBO241" s="131"/>
      <c r="CBP241" s="131"/>
      <c r="CBQ241" s="131"/>
      <c r="CBR241" s="131"/>
      <c r="CBS241" s="131"/>
      <c r="CBT241" s="131"/>
      <c r="CBU241" s="131"/>
      <c r="CBV241" s="131"/>
      <c r="CBW241" s="131"/>
      <c r="CBX241" s="131"/>
      <c r="CBY241" s="131"/>
      <c r="CBZ241" s="131"/>
      <c r="CCA241" s="131"/>
      <c r="CCB241" s="131"/>
      <c r="CCC241" s="131"/>
      <c r="CCD241" s="131"/>
      <c r="CCE241" s="131"/>
      <c r="CCF241" s="131"/>
      <c r="CCG241" s="131"/>
      <c r="CCH241" s="131"/>
      <c r="CCI241" s="131"/>
      <c r="CCJ241" s="131"/>
      <c r="CCK241" s="131"/>
      <c r="CCL241" s="131"/>
      <c r="CCM241" s="131"/>
      <c r="CCN241" s="131"/>
      <c r="CCO241" s="131"/>
      <c r="CCP241" s="131"/>
      <c r="CCQ241" s="131"/>
      <c r="CCR241" s="131"/>
      <c r="CCS241" s="131"/>
      <c r="CCT241" s="131"/>
      <c r="CCU241" s="131"/>
      <c r="CCV241" s="131"/>
      <c r="CCW241" s="131"/>
      <c r="CCX241" s="131"/>
      <c r="CCY241" s="131"/>
      <c r="CCZ241" s="131"/>
      <c r="CDA241" s="131"/>
      <c r="CDB241" s="131"/>
      <c r="CDC241" s="131"/>
      <c r="CDD241" s="131"/>
      <c r="CDE241" s="131"/>
      <c r="CDF241" s="131"/>
      <c r="CDG241" s="131"/>
      <c r="CDH241" s="131"/>
      <c r="CDI241" s="131"/>
      <c r="CDJ241" s="131"/>
      <c r="CDK241" s="131"/>
      <c r="CDL241" s="131"/>
      <c r="CDM241" s="131"/>
      <c r="CDN241" s="131"/>
      <c r="CDO241" s="131"/>
      <c r="CDP241" s="131"/>
      <c r="CDQ241" s="131"/>
      <c r="CDR241" s="131"/>
      <c r="CDS241" s="131"/>
      <c r="CDT241" s="131"/>
      <c r="CDU241" s="131"/>
      <c r="CDV241" s="131"/>
      <c r="CDW241" s="131"/>
      <c r="CDX241" s="131"/>
      <c r="CDY241" s="131"/>
      <c r="CDZ241" s="131"/>
      <c r="CEA241" s="131"/>
      <c r="CEB241" s="131"/>
      <c r="CEC241" s="131"/>
      <c r="CED241" s="131"/>
      <c r="CEE241" s="131"/>
      <c r="CEF241" s="131"/>
      <c r="CEG241" s="131"/>
      <c r="CEH241" s="131"/>
      <c r="CEI241" s="131"/>
      <c r="CEJ241" s="131"/>
      <c r="CEK241" s="131"/>
      <c r="CEL241" s="131"/>
      <c r="CEM241" s="131"/>
      <c r="CEN241" s="131"/>
      <c r="CEO241" s="131"/>
      <c r="CEP241" s="131"/>
      <c r="CEQ241" s="131"/>
      <c r="CER241" s="131"/>
      <c r="CES241" s="131"/>
      <c r="CET241" s="131"/>
      <c r="CEU241" s="131"/>
      <c r="CEV241" s="131"/>
      <c r="CEW241" s="131"/>
      <c r="CEX241" s="131"/>
      <c r="CEY241" s="131"/>
      <c r="CEZ241" s="131"/>
      <c r="CFA241" s="131"/>
      <c r="CFB241" s="131"/>
      <c r="CFC241" s="131"/>
      <c r="CFD241" s="131"/>
      <c r="CFE241" s="131"/>
      <c r="CFF241" s="131"/>
      <c r="CFG241" s="131"/>
      <c r="CFH241" s="131"/>
      <c r="CFI241" s="131"/>
      <c r="CFJ241" s="131"/>
      <c r="CFK241" s="131"/>
      <c r="CFL241" s="131"/>
      <c r="CFM241" s="131"/>
      <c r="CFN241" s="131"/>
      <c r="CFO241" s="131"/>
      <c r="CFP241" s="131"/>
      <c r="CFQ241" s="131"/>
      <c r="CFR241" s="131"/>
      <c r="CFS241" s="131"/>
      <c r="CFT241" s="131"/>
      <c r="CFU241" s="131"/>
      <c r="CFV241" s="131"/>
      <c r="CFW241" s="131"/>
      <c r="CFX241" s="131"/>
      <c r="CFY241" s="131"/>
      <c r="CFZ241" s="131"/>
      <c r="CGA241" s="131"/>
      <c r="CGB241" s="131"/>
      <c r="CGC241" s="131"/>
      <c r="CGD241" s="131"/>
      <c r="CGE241" s="131"/>
      <c r="CGF241" s="131"/>
      <c r="CGG241" s="131"/>
      <c r="CGH241" s="131"/>
      <c r="CGI241" s="131"/>
      <c r="CGJ241" s="131"/>
      <c r="CGK241" s="131"/>
      <c r="CGL241" s="131"/>
      <c r="CGM241" s="131"/>
      <c r="CGN241" s="131"/>
      <c r="CGO241" s="131"/>
      <c r="CGP241" s="131"/>
      <c r="CGQ241" s="131"/>
      <c r="CGR241" s="131"/>
      <c r="CGS241" s="131"/>
      <c r="CGT241" s="131"/>
      <c r="CGU241" s="131"/>
      <c r="CGV241" s="131"/>
      <c r="CGW241" s="131"/>
      <c r="CGX241" s="131"/>
      <c r="CGY241" s="131"/>
      <c r="CGZ241" s="131"/>
      <c r="CHA241" s="131"/>
      <c r="CHB241" s="131"/>
      <c r="CHC241" s="131"/>
      <c r="CHD241" s="131"/>
      <c r="CHE241" s="131"/>
      <c r="CHF241" s="131"/>
      <c r="CHG241" s="131"/>
      <c r="CHH241" s="131"/>
      <c r="CHI241" s="131"/>
      <c r="CHJ241" s="131"/>
      <c r="CHK241" s="131"/>
      <c r="CHL241" s="131"/>
      <c r="CHM241" s="131"/>
      <c r="CHN241" s="131"/>
      <c r="CHO241" s="131"/>
      <c r="CHP241" s="131"/>
      <c r="CHQ241" s="131"/>
      <c r="CHR241" s="131"/>
      <c r="CHS241" s="131"/>
      <c r="CHT241" s="131"/>
      <c r="CHU241" s="131"/>
      <c r="CHV241" s="131"/>
      <c r="CHW241" s="131"/>
      <c r="CHX241" s="131"/>
      <c r="CHY241" s="131"/>
      <c r="CHZ241" s="131"/>
      <c r="CIA241" s="131"/>
      <c r="CIB241" s="131"/>
      <c r="CIC241" s="131"/>
      <c r="CID241" s="131"/>
      <c r="CIE241" s="131"/>
      <c r="CIF241" s="131"/>
      <c r="CIG241" s="131"/>
      <c r="CIH241" s="131"/>
      <c r="CII241" s="131"/>
      <c r="CIJ241" s="131"/>
      <c r="CIK241" s="131"/>
      <c r="CIL241" s="131"/>
      <c r="CIM241" s="131"/>
      <c r="CIN241" s="131"/>
      <c r="CIO241" s="131"/>
      <c r="CIP241" s="131"/>
      <c r="CIQ241" s="131"/>
      <c r="CIR241" s="131"/>
      <c r="CIS241" s="131"/>
      <c r="CIT241" s="131"/>
      <c r="CIU241" s="131"/>
      <c r="CIV241" s="131"/>
      <c r="CIW241" s="131"/>
      <c r="CIX241" s="131"/>
      <c r="CIY241" s="131"/>
      <c r="CIZ241" s="131"/>
      <c r="CJA241" s="131"/>
      <c r="CJB241" s="131"/>
      <c r="CJC241" s="131"/>
      <c r="CJD241" s="131"/>
      <c r="CJE241" s="131"/>
      <c r="CJF241" s="131"/>
      <c r="CJG241" s="131"/>
      <c r="CJH241" s="131"/>
      <c r="CJI241" s="131"/>
      <c r="CJJ241" s="131"/>
      <c r="CJK241" s="131"/>
      <c r="CJL241" s="131"/>
      <c r="CJM241" s="131"/>
      <c r="CJN241" s="131"/>
      <c r="CJO241" s="131"/>
      <c r="CJP241" s="131"/>
      <c r="CJQ241" s="131"/>
      <c r="CJR241" s="131"/>
      <c r="CJS241" s="131"/>
      <c r="CJT241" s="131"/>
      <c r="CJU241" s="131"/>
      <c r="CJV241" s="131"/>
      <c r="CJW241" s="131"/>
      <c r="CJX241" s="131"/>
      <c r="CJY241" s="131"/>
      <c r="CJZ241" s="131"/>
      <c r="CKA241" s="131"/>
      <c r="CKB241" s="131"/>
      <c r="CKC241" s="131"/>
      <c r="CKD241" s="131"/>
      <c r="CKE241" s="131"/>
      <c r="CKF241" s="131"/>
      <c r="CKG241" s="131"/>
      <c r="CKH241" s="131"/>
      <c r="CKI241" s="131"/>
      <c r="CKJ241" s="131"/>
      <c r="CKK241" s="131"/>
      <c r="CKL241" s="131"/>
      <c r="CKM241" s="131"/>
      <c r="CKN241" s="131"/>
      <c r="CKO241" s="131"/>
      <c r="CKP241" s="131"/>
      <c r="CKQ241" s="131"/>
      <c r="CKR241" s="131"/>
      <c r="CKS241" s="131"/>
      <c r="CKT241" s="131"/>
      <c r="CKU241" s="131"/>
      <c r="CKV241" s="131"/>
      <c r="CKW241" s="131"/>
      <c r="CKX241" s="131"/>
      <c r="CKY241" s="131"/>
      <c r="CKZ241" s="131"/>
      <c r="CLA241" s="131"/>
      <c r="CLB241" s="131"/>
      <c r="CLC241" s="131"/>
      <c r="CLD241" s="131"/>
      <c r="CLE241" s="131"/>
      <c r="CLF241" s="131"/>
      <c r="CLG241" s="131"/>
      <c r="CLH241" s="131"/>
      <c r="CLI241" s="131"/>
      <c r="CLJ241" s="131"/>
      <c r="CLK241" s="131"/>
      <c r="CLL241" s="131"/>
      <c r="CLM241" s="131"/>
      <c r="CLN241" s="131"/>
      <c r="CLO241" s="131"/>
      <c r="CLP241" s="131"/>
      <c r="CLQ241" s="131"/>
      <c r="CLR241" s="131"/>
      <c r="CLS241" s="131"/>
      <c r="CLT241" s="131"/>
      <c r="CLU241" s="131"/>
      <c r="CLV241" s="131"/>
      <c r="CLW241" s="131"/>
      <c r="CLX241" s="131"/>
      <c r="CLY241" s="131"/>
      <c r="CLZ241" s="131"/>
      <c r="CMA241" s="131"/>
      <c r="CMB241" s="131"/>
      <c r="CMC241" s="131"/>
      <c r="CMD241" s="131"/>
      <c r="CME241" s="131"/>
      <c r="CMF241" s="131"/>
      <c r="CMG241" s="131"/>
      <c r="CMH241" s="131"/>
      <c r="CMI241" s="131"/>
      <c r="CMJ241" s="131"/>
      <c r="CMK241" s="131"/>
      <c r="CML241" s="131"/>
      <c r="CMM241" s="131"/>
      <c r="CMN241" s="131"/>
      <c r="CMO241" s="131"/>
      <c r="CMP241" s="131"/>
      <c r="CMQ241" s="131"/>
      <c r="CMR241" s="131"/>
      <c r="CMS241" s="131"/>
      <c r="CMT241" s="131"/>
      <c r="CMU241" s="131"/>
      <c r="CMV241" s="131"/>
      <c r="CMW241" s="131"/>
      <c r="CMX241" s="131"/>
      <c r="CMY241" s="131"/>
      <c r="CMZ241" s="131"/>
      <c r="CNA241" s="131"/>
      <c r="CNB241" s="131"/>
      <c r="CNC241" s="131"/>
      <c r="CND241" s="131"/>
      <c r="CNE241" s="131"/>
      <c r="CNF241" s="131"/>
      <c r="CNG241" s="131"/>
      <c r="CNH241" s="131"/>
      <c r="CNI241" s="131"/>
      <c r="CNJ241" s="131"/>
      <c r="CNK241" s="131"/>
      <c r="CNL241" s="131"/>
      <c r="CNM241" s="131"/>
      <c r="CNN241" s="131"/>
      <c r="CNO241" s="131"/>
      <c r="CNP241" s="131"/>
      <c r="CNQ241" s="131"/>
      <c r="CNR241" s="131"/>
      <c r="CNS241" s="131"/>
      <c r="CNT241" s="131"/>
      <c r="CNU241" s="131"/>
      <c r="CNV241" s="131"/>
      <c r="CNW241" s="131"/>
      <c r="CNX241" s="131"/>
      <c r="CNY241" s="131"/>
      <c r="CNZ241" s="131"/>
      <c r="COA241" s="131"/>
      <c r="COB241" s="131"/>
      <c r="COC241" s="131"/>
      <c r="COD241" s="131"/>
      <c r="COE241" s="131"/>
      <c r="COF241" s="131"/>
      <c r="COG241" s="131"/>
      <c r="COH241" s="131"/>
      <c r="COI241" s="131"/>
      <c r="COJ241" s="131"/>
      <c r="COK241" s="131"/>
      <c r="COL241" s="131"/>
      <c r="COM241" s="131"/>
      <c r="CON241" s="131"/>
      <c r="COO241" s="131"/>
      <c r="COP241" s="131"/>
      <c r="COQ241" s="131"/>
      <c r="COR241" s="131"/>
      <c r="COS241" s="131"/>
      <c r="COT241" s="131"/>
      <c r="COU241" s="131"/>
      <c r="COV241" s="131"/>
      <c r="COW241" s="131"/>
      <c r="COX241" s="131"/>
      <c r="COY241" s="131"/>
      <c r="COZ241" s="131"/>
      <c r="CPA241" s="131"/>
      <c r="CPB241" s="131"/>
      <c r="CPC241" s="131"/>
      <c r="CPD241" s="131"/>
      <c r="CPE241" s="131"/>
      <c r="CPF241" s="131"/>
      <c r="CPG241" s="131"/>
      <c r="CPH241" s="131"/>
      <c r="CPI241" s="131"/>
      <c r="CPJ241" s="131"/>
      <c r="CPK241" s="131"/>
      <c r="CPL241" s="131"/>
      <c r="CPM241" s="131"/>
      <c r="CPN241" s="131"/>
      <c r="CPO241" s="131"/>
      <c r="CPP241" s="131"/>
      <c r="CPQ241" s="131"/>
      <c r="CPR241" s="131"/>
      <c r="CPS241" s="131"/>
      <c r="CPT241" s="131"/>
      <c r="CPU241" s="131"/>
      <c r="CPV241" s="131"/>
      <c r="CPW241" s="131"/>
      <c r="CPX241" s="131"/>
      <c r="CPY241" s="131"/>
      <c r="CPZ241" s="131"/>
      <c r="CQA241" s="131"/>
      <c r="CQB241" s="131"/>
      <c r="CQC241" s="131"/>
      <c r="CQD241" s="131"/>
      <c r="CQE241" s="131"/>
      <c r="CQF241" s="131"/>
      <c r="CQG241" s="131"/>
      <c r="CQH241" s="131"/>
      <c r="CQI241" s="131"/>
      <c r="CQJ241" s="131"/>
      <c r="CQK241" s="131"/>
      <c r="CQL241" s="131"/>
      <c r="CQM241" s="131"/>
      <c r="CQN241" s="131"/>
      <c r="CQO241" s="131"/>
      <c r="CQP241" s="131"/>
      <c r="CQQ241" s="131"/>
      <c r="CQR241" s="131"/>
      <c r="CQS241" s="131"/>
      <c r="CQT241" s="131"/>
      <c r="CQU241" s="131"/>
      <c r="CQV241" s="131"/>
      <c r="CQW241" s="131"/>
      <c r="CQX241" s="131"/>
      <c r="CQY241" s="131"/>
      <c r="CQZ241" s="131"/>
      <c r="CRA241" s="131"/>
      <c r="CRB241" s="131"/>
      <c r="CRC241" s="131"/>
      <c r="CRD241" s="131"/>
      <c r="CRE241" s="131"/>
      <c r="CRF241" s="131"/>
      <c r="CRG241" s="131"/>
      <c r="CRH241" s="131"/>
      <c r="CRI241" s="131"/>
      <c r="CRJ241" s="131"/>
      <c r="CRK241" s="131"/>
      <c r="CRL241" s="131"/>
      <c r="CRM241" s="131"/>
      <c r="CRN241" s="131"/>
      <c r="CRO241" s="131"/>
      <c r="CRP241" s="131"/>
      <c r="CRQ241" s="131"/>
      <c r="CRR241" s="131"/>
      <c r="CRS241" s="131"/>
      <c r="CRT241" s="131"/>
      <c r="CRU241" s="131"/>
      <c r="CRV241" s="131"/>
      <c r="CRW241" s="131"/>
      <c r="CRX241" s="131"/>
      <c r="CRY241" s="131"/>
      <c r="CRZ241" s="131"/>
      <c r="CSA241" s="131"/>
      <c r="CSB241" s="131"/>
      <c r="CSC241" s="131"/>
      <c r="CSD241" s="131"/>
      <c r="CSE241" s="131"/>
      <c r="CSF241" s="131"/>
      <c r="CSG241" s="131"/>
      <c r="CSH241" s="131"/>
      <c r="CSI241" s="131"/>
      <c r="CSJ241" s="131"/>
      <c r="CSK241" s="131"/>
      <c r="CSL241" s="131"/>
      <c r="CSM241" s="131"/>
      <c r="CSN241" s="131"/>
      <c r="CSO241" s="131"/>
      <c r="CSP241" s="131"/>
      <c r="CSQ241" s="131"/>
      <c r="CSR241" s="131"/>
      <c r="CSS241" s="131"/>
      <c r="CST241" s="131"/>
      <c r="CSU241" s="131"/>
      <c r="CSV241" s="131"/>
      <c r="CSW241" s="131"/>
      <c r="CSX241" s="131"/>
      <c r="CSY241" s="131"/>
      <c r="CSZ241" s="131"/>
      <c r="CTA241" s="131"/>
      <c r="CTB241" s="131"/>
      <c r="CTC241" s="131"/>
      <c r="CTD241" s="131"/>
      <c r="CTE241" s="131"/>
      <c r="CTF241" s="131"/>
      <c r="CTG241" s="131"/>
      <c r="CTH241" s="131"/>
      <c r="CTI241" s="131"/>
      <c r="CTJ241" s="131"/>
      <c r="CTK241" s="131"/>
      <c r="CTL241" s="131"/>
      <c r="CTM241" s="131"/>
      <c r="CTN241" s="131"/>
      <c r="CTO241" s="131"/>
      <c r="CTP241" s="131"/>
      <c r="CTQ241" s="131"/>
      <c r="CTR241" s="131"/>
      <c r="CTS241" s="131"/>
      <c r="CTT241" s="131"/>
      <c r="CTU241" s="131"/>
      <c r="CTV241" s="131"/>
      <c r="CTW241" s="131"/>
      <c r="CTX241" s="131"/>
      <c r="CTY241" s="131"/>
      <c r="CTZ241" s="131"/>
      <c r="CUA241" s="131"/>
      <c r="CUB241" s="131"/>
      <c r="CUC241" s="131"/>
      <c r="CUD241" s="131"/>
      <c r="CUE241" s="131"/>
      <c r="CUF241" s="131"/>
      <c r="CUG241" s="131"/>
      <c r="CUH241" s="131"/>
      <c r="CUI241" s="131"/>
      <c r="CUJ241" s="131"/>
      <c r="CUK241" s="131"/>
      <c r="CUL241" s="131"/>
      <c r="CUM241" s="131"/>
      <c r="CUN241" s="131"/>
      <c r="CUO241" s="131"/>
      <c r="CUP241" s="131"/>
      <c r="CUQ241" s="131"/>
      <c r="CUR241" s="131"/>
      <c r="CUS241" s="131"/>
      <c r="CUT241" s="131"/>
      <c r="CUU241" s="131"/>
      <c r="CUV241" s="131"/>
      <c r="CUW241" s="131"/>
      <c r="CUX241" s="131"/>
      <c r="CUY241" s="131"/>
      <c r="CUZ241" s="131"/>
      <c r="CVA241" s="131"/>
      <c r="CVB241" s="131"/>
      <c r="CVC241" s="131"/>
      <c r="CVD241" s="131"/>
      <c r="CVE241" s="131"/>
      <c r="CVF241" s="131"/>
      <c r="CVG241" s="131"/>
      <c r="CVH241" s="131"/>
      <c r="CVI241" s="131"/>
      <c r="CVJ241" s="131"/>
      <c r="CVK241" s="131"/>
      <c r="CVL241" s="131"/>
      <c r="CVM241" s="131"/>
      <c r="CVN241" s="131"/>
      <c r="CVO241" s="131"/>
      <c r="CVP241" s="131"/>
      <c r="CVQ241" s="131"/>
      <c r="CVR241" s="131"/>
      <c r="CVS241" s="131"/>
      <c r="CVT241" s="131"/>
      <c r="CVU241" s="131"/>
      <c r="CVV241" s="131"/>
      <c r="CVW241" s="131"/>
      <c r="CVX241" s="131"/>
      <c r="CVY241" s="131"/>
      <c r="CVZ241" s="131"/>
      <c r="CWA241" s="131"/>
      <c r="CWB241" s="131"/>
      <c r="CWC241" s="131"/>
      <c r="CWD241" s="131"/>
      <c r="CWE241" s="131"/>
      <c r="CWF241" s="131"/>
      <c r="CWG241" s="131"/>
      <c r="CWH241" s="131"/>
      <c r="CWI241" s="131"/>
      <c r="CWJ241" s="131"/>
      <c r="CWK241" s="131"/>
      <c r="CWL241" s="131"/>
      <c r="CWM241" s="131"/>
      <c r="CWN241" s="131"/>
      <c r="CWO241" s="131"/>
      <c r="CWP241" s="131"/>
      <c r="CWQ241" s="131"/>
      <c r="CWR241" s="131"/>
      <c r="CWS241" s="131"/>
      <c r="CWT241" s="131"/>
      <c r="CWU241" s="131"/>
      <c r="CWV241" s="131"/>
      <c r="CWW241" s="131"/>
      <c r="CWX241" s="131"/>
      <c r="CWY241" s="131"/>
      <c r="CWZ241" s="131"/>
      <c r="CXA241" s="131"/>
      <c r="CXB241" s="131"/>
      <c r="CXC241" s="131"/>
      <c r="CXD241" s="131"/>
      <c r="CXE241" s="131"/>
      <c r="CXF241" s="131"/>
      <c r="CXG241" s="131"/>
      <c r="CXH241" s="131"/>
      <c r="CXI241" s="131"/>
      <c r="CXJ241" s="131"/>
      <c r="CXK241" s="131"/>
      <c r="CXL241" s="131"/>
      <c r="CXM241" s="131"/>
      <c r="CXN241" s="131"/>
      <c r="CXO241" s="131"/>
      <c r="CXP241" s="131"/>
      <c r="CXQ241" s="131"/>
      <c r="CXR241" s="131"/>
      <c r="CXS241" s="131"/>
      <c r="CXT241" s="131"/>
      <c r="CXU241" s="131"/>
      <c r="CXV241" s="131"/>
      <c r="CXW241" s="131"/>
      <c r="CXX241" s="131"/>
      <c r="CXY241" s="131"/>
      <c r="CXZ241" s="131"/>
      <c r="CYA241" s="131"/>
      <c r="CYB241" s="131"/>
      <c r="CYC241" s="131"/>
      <c r="CYD241" s="131"/>
      <c r="CYE241" s="131"/>
      <c r="CYF241" s="131"/>
      <c r="CYG241" s="131"/>
      <c r="CYH241" s="131"/>
      <c r="CYI241" s="131"/>
      <c r="CYJ241" s="131"/>
      <c r="CYK241" s="131"/>
      <c r="CYL241" s="131"/>
      <c r="CYM241" s="131"/>
      <c r="CYN241" s="131"/>
      <c r="CYO241" s="131"/>
      <c r="CYP241" s="131"/>
      <c r="CYQ241" s="131"/>
      <c r="CYR241" s="131"/>
      <c r="CYS241" s="131"/>
      <c r="CYT241" s="131"/>
      <c r="CYU241" s="131"/>
      <c r="CYV241" s="131"/>
      <c r="CYW241" s="131"/>
      <c r="CYX241" s="131"/>
      <c r="CYY241" s="131"/>
      <c r="CYZ241" s="131"/>
      <c r="CZA241" s="131"/>
      <c r="CZB241" s="131"/>
      <c r="CZC241" s="131"/>
      <c r="CZD241" s="131"/>
      <c r="CZE241" s="131"/>
      <c r="CZF241" s="131"/>
      <c r="CZG241" s="131"/>
      <c r="CZH241" s="131"/>
      <c r="CZI241" s="131"/>
      <c r="CZJ241" s="131"/>
      <c r="CZK241" s="131"/>
      <c r="CZL241" s="131"/>
      <c r="CZM241" s="131"/>
      <c r="CZN241" s="131"/>
      <c r="CZO241" s="131"/>
      <c r="CZP241" s="131"/>
      <c r="CZQ241" s="131"/>
      <c r="CZR241" s="131"/>
      <c r="CZS241" s="131"/>
      <c r="CZT241" s="131"/>
      <c r="CZU241" s="131"/>
      <c r="CZV241" s="131"/>
      <c r="CZW241" s="131"/>
      <c r="CZX241" s="131"/>
      <c r="CZY241" s="131"/>
      <c r="CZZ241" s="131"/>
      <c r="DAA241" s="131"/>
      <c r="DAB241" s="131"/>
      <c r="DAC241" s="131"/>
      <c r="DAD241" s="131"/>
      <c r="DAE241" s="131"/>
      <c r="DAF241" s="131"/>
      <c r="DAG241" s="131"/>
      <c r="DAH241" s="131"/>
      <c r="DAI241" s="131"/>
      <c r="DAJ241" s="131"/>
      <c r="DAK241" s="131"/>
      <c r="DAL241" s="131"/>
      <c r="DAM241" s="131"/>
      <c r="DAN241" s="131"/>
      <c r="DAO241" s="131"/>
      <c r="DAP241" s="131"/>
      <c r="DAQ241" s="131"/>
      <c r="DAR241" s="131"/>
      <c r="DAS241" s="131"/>
      <c r="DAT241" s="131"/>
      <c r="DAU241" s="131"/>
      <c r="DAV241" s="131"/>
      <c r="DAW241" s="131"/>
      <c r="DAX241" s="131"/>
      <c r="DAY241" s="131"/>
      <c r="DAZ241" s="131"/>
      <c r="DBA241" s="131"/>
      <c r="DBB241" s="131"/>
      <c r="DBC241" s="131"/>
      <c r="DBD241" s="131"/>
      <c r="DBE241" s="131"/>
      <c r="DBF241" s="131"/>
      <c r="DBG241" s="131"/>
      <c r="DBH241" s="131"/>
      <c r="DBI241" s="131"/>
      <c r="DBJ241" s="131"/>
      <c r="DBK241" s="131"/>
      <c r="DBL241" s="131"/>
      <c r="DBM241" s="131"/>
      <c r="DBN241" s="131"/>
      <c r="DBO241" s="131"/>
      <c r="DBP241" s="131"/>
      <c r="DBQ241" s="131"/>
      <c r="DBR241" s="131"/>
      <c r="DBS241" s="131"/>
      <c r="DBT241" s="131"/>
      <c r="DBU241" s="131"/>
      <c r="DBV241" s="131"/>
      <c r="DBW241" s="131"/>
      <c r="DBX241" s="131"/>
      <c r="DBY241" s="131"/>
      <c r="DBZ241" s="131"/>
      <c r="DCA241" s="131"/>
      <c r="DCB241" s="131"/>
      <c r="DCC241" s="131"/>
      <c r="DCD241" s="131"/>
      <c r="DCE241" s="131"/>
      <c r="DCF241" s="131"/>
      <c r="DCG241" s="131"/>
      <c r="DCH241" s="131"/>
      <c r="DCI241" s="131"/>
      <c r="DCJ241" s="131"/>
      <c r="DCK241" s="131"/>
      <c r="DCL241" s="131"/>
      <c r="DCM241" s="131"/>
      <c r="DCN241" s="131"/>
      <c r="DCO241" s="131"/>
      <c r="DCP241" s="131"/>
      <c r="DCQ241" s="131"/>
      <c r="DCR241" s="131"/>
      <c r="DCS241" s="131"/>
      <c r="DCT241" s="131"/>
      <c r="DCU241" s="131"/>
      <c r="DCV241" s="131"/>
      <c r="DCW241" s="131"/>
      <c r="DCX241" s="131"/>
      <c r="DCY241" s="131"/>
      <c r="DCZ241" s="131"/>
      <c r="DDA241" s="131"/>
      <c r="DDB241" s="131"/>
      <c r="DDC241" s="131"/>
      <c r="DDD241" s="131"/>
      <c r="DDE241" s="131"/>
      <c r="DDF241" s="131"/>
      <c r="DDG241" s="131"/>
      <c r="DDH241" s="131"/>
      <c r="DDI241" s="131"/>
      <c r="DDJ241" s="131"/>
      <c r="DDK241" s="131"/>
      <c r="DDL241" s="131"/>
      <c r="DDM241" s="131"/>
      <c r="DDN241" s="131"/>
      <c r="DDO241" s="131"/>
      <c r="DDP241" s="131"/>
      <c r="DDQ241" s="131"/>
      <c r="DDR241" s="131"/>
      <c r="DDS241" s="131"/>
      <c r="DDT241" s="131"/>
      <c r="DDU241" s="131"/>
      <c r="DDV241" s="131"/>
      <c r="DDW241" s="131"/>
      <c r="DDX241" s="131"/>
      <c r="DDY241" s="131"/>
      <c r="DDZ241" s="131"/>
      <c r="DEA241" s="131"/>
      <c r="DEB241" s="131"/>
      <c r="DEC241" s="131"/>
      <c r="DED241" s="131"/>
      <c r="DEE241" s="131"/>
      <c r="DEF241" s="131"/>
      <c r="DEG241" s="131"/>
      <c r="DEH241" s="131"/>
      <c r="DEI241" s="131"/>
      <c r="DEJ241" s="131"/>
      <c r="DEK241" s="131"/>
      <c r="DEL241" s="131"/>
      <c r="DEM241" s="131"/>
      <c r="DEN241" s="131"/>
      <c r="DEO241" s="131"/>
      <c r="DEP241" s="131"/>
      <c r="DEQ241" s="131"/>
      <c r="DER241" s="131"/>
      <c r="DES241" s="131"/>
      <c r="DET241" s="131"/>
      <c r="DEU241" s="131"/>
      <c r="DEV241" s="131"/>
      <c r="DEW241" s="131"/>
      <c r="DEX241" s="131"/>
      <c r="DEY241" s="131"/>
      <c r="DEZ241" s="131"/>
      <c r="DFA241" s="131"/>
      <c r="DFB241" s="131"/>
      <c r="DFC241" s="131"/>
      <c r="DFD241" s="131"/>
      <c r="DFE241" s="131"/>
      <c r="DFF241" s="131"/>
      <c r="DFG241" s="131"/>
      <c r="DFH241" s="131"/>
      <c r="DFI241" s="131"/>
      <c r="DFJ241" s="131"/>
      <c r="DFK241" s="131"/>
      <c r="DFL241" s="131"/>
      <c r="DFM241" s="131"/>
      <c r="DFN241" s="131"/>
      <c r="DFO241" s="131"/>
      <c r="DFP241" s="131"/>
      <c r="DFQ241" s="131"/>
      <c r="DFR241" s="131"/>
      <c r="DFS241" s="131"/>
      <c r="DFT241" s="131"/>
      <c r="DFU241" s="131"/>
      <c r="DFV241" s="131"/>
      <c r="DFW241" s="131"/>
      <c r="DFX241" s="131"/>
      <c r="DFY241" s="131"/>
      <c r="DFZ241" s="131"/>
      <c r="DGA241" s="131"/>
      <c r="DGB241" s="131"/>
      <c r="DGC241" s="131"/>
      <c r="DGD241" s="131"/>
      <c r="DGE241" s="131"/>
      <c r="DGF241" s="131"/>
      <c r="DGG241" s="131"/>
      <c r="DGH241" s="131"/>
      <c r="DGI241" s="131"/>
      <c r="DGJ241" s="131"/>
      <c r="DGK241" s="131"/>
      <c r="DGL241" s="131"/>
      <c r="DGM241" s="131"/>
      <c r="DGN241" s="131"/>
      <c r="DGO241" s="131"/>
      <c r="DGP241" s="131"/>
      <c r="DGQ241" s="131"/>
      <c r="DGR241" s="131"/>
      <c r="DGS241" s="131"/>
      <c r="DGT241" s="131"/>
      <c r="DGU241" s="131"/>
      <c r="DGV241" s="131"/>
      <c r="DGW241" s="131"/>
      <c r="DGX241" s="131"/>
      <c r="DGY241" s="131"/>
      <c r="DGZ241" s="131"/>
      <c r="DHA241" s="131"/>
      <c r="DHB241" s="131"/>
      <c r="DHC241" s="131"/>
      <c r="DHD241" s="131"/>
      <c r="DHE241" s="131"/>
      <c r="DHF241" s="131"/>
      <c r="DHG241" s="131"/>
      <c r="DHH241" s="131"/>
      <c r="DHI241" s="131"/>
      <c r="DHJ241" s="131"/>
      <c r="DHK241" s="131"/>
      <c r="DHL241" s="131"/>
      <c r="DHM241" s="131"/>
      <c r="DHN241" s="131"/>
      <c r="DHO241" s="131"/>
      <c r="DHP241" s="131"/>
      <c r="DHQ241" s="131"/>
      <c r="DHR241" s="131"/>
      <c r="DHS241" s="131"/>
      <c r="DHT241" s="131"/>
      <c r="DHU241" s="131"/>
      <c r="DHV241" s="131"/>
      <c r="DHW241" s="131"/>
      <c r="DHX241" s="131"/>
      <c r="DHY241" s="131"/>
      <c r="DHZ241" s="131"/>
      <c r="DIA241" s="131"/>
      <c r="DIB241" s="131"/>
      <c r="DIC241" s="131"/>
      <c r="DID241" s="131"/>
      <c r="DIE241" s="131"/>
      <c r="DIF241" s="131"/>
      <c r="DIG241" s="131"/>
      <c r="DIH241" s="131"/>
      <c r="DII241" s="131"/>
      <c r="DIJ241" s="131"/>
      <c r="DIK241" s="131"/>
      <c r="DIL241" s="131"/>
      <c r="DIM241" s="131"/>
      <c r="DIN241" s="131"/>
      <c r="DIO241" s="131"/>
      <c r="DIP241" s="131"/>
      <c r="DIQ241" s="131"/>
      <c r="DIR241" s="131"/>
      <c r="DIS241" s="131"/>
      <c r="DIT241" s="131"/>
      <c r="DIU241" s="131"/>
      <c r="DIV241" s="131"/>
      <c r="DIW241" s="131"/>
      <c r="DIX241" s="131"/>
      <c r="DIY241" s="131"/>
      <c r="DIZ241" s="131"/>
      <c r="DJA241" s="131"/>
      <c r="DJB241" s="131"/>
      <c r="DJC241" s="131"/>
      <c r="DJD241" s="131"/>
      <c r="DJE241" s="131"/>
      <c r="DJF241" s="131"/>
      <c r="DJG241" s="131"/>
      <c r="DJH241" s="131"/>
      <c r="DJI241" s="131"/>
      <c r="DJJ241" s="131"/>
      <c r="DJK241" s="131"/>
      <c r="DJL241" s="131"/>
      <c r="DJM241" s="131"/>
      <c r="DJN241" s="131"/>
      <c r="DJO241" s="131"/>
      <c r="DJP241" s="131"/>
      <c r="DJQ241" s="131"/>
      <c r="DJR241" s="131"/>
      <c r="DJS241" s="131"/>
      <c r="DJT241" s="131"/>
      <c r="DJU241" s="131"/>
      <c r="DJV241" s="131"/>
      <c r="DJW241" s="131"/>
      <c r="DJX241" s="131"/>
      <c r="DJY241" s="131"/>
      <c r="DJZ241" s="131"/>
      <c r="DKA241" s="131"/>
      <c r="DKB241" s="131"/>
      <c r="DKC241" s="131"/>
      <c r="DKD241" s="131"/>
      <c r="DKE241" s="131"/>
      <c r="DKF241" s="131"/>
      <c r="DKG241" s="131"/>
      <c r="DKH241" s="131"/>
      <c r="DKI241" s="131"/>
      <c r="DKJ241" s="131"/>
      <c r="DKK241" s="131"/>
      <c r="DKL241" s="131"/>
      <c r="DKM241" s="131"/>
      <c r="DKN241" s="131"/>
      <c r="DKO241" s="131"/>
      <c r="DKP241" s="131"/>
      <c r="DKQ241" s="131"/>
      <c r="DKR241" s="131"/>
      <c r="DKS241" s="131"/>
      <c r="DKT241" s="131"/>
      <c r="DKU241" s="131"/>
      <c r="DKV241" s="131"/>
      <c r="DKW241" s="131"/>
      <c r="DKX241" s="131"/>
      <c r="DKY241" s="131"/>
      <c r="DKZ241" s="131"/>
      <c r="DLA241" s="131"/>
      <c r="DLB241" s="131"/>
      <c r="DLC241" s="131"/>
      <c r="DLD241" s="131"/>
      <c r="DLE241" s="131"/>
      <c r="DLF241" s="131"/>
      <c r="DLG241" s="131"/>
      <c r="DLH241" s="131"/>
      <c r="DLI241" s="131"/>
      <c r="DLJ241" s="131"/>
      <c r="DLK241" s="131"/>
      <c r="DLL241" s="131"/>
      <c r="DLM241" s="131"/>
      <c r="DLN241" s="131"/>
      <c r="DLO241" s="131"/>
      <c r="DLP241" s="131"/>
      <c r="DLQ241" s="131"/>
      <c r="DLR241" s="131"/>
      <c r="DLS241" s="131"/>
      <c r="DLT241" s="131"/>
      <c r="DLU241" s="131"/>
      <c r="DLV241" s="131"/>
      <c r="DLW241" s="131"/>
      <c r="DLX241" s="131"/>
      <c r="DLY241" s="131"/>
      <c r="DLZ241" s="131"/>
      <c r="DMA241" s="131"/>
      <c r="DMB241" s="131"/>
      <c r="DMC241" s="131"/>
      <c r="DMD241" s="131"/>
      <c r="DME241" s="131"/>
      <c r="DMF241" s="131"/>
      <c r="DMG241" s="131"/>
      <c r="DMH241" s="131"/>
      <c r="DMI241" s="131"/>
      <c r="DMJ241" s="131"/>
      <c r="DMK241" s="131"/>
      <c r="DML241" s="131"/>
      <c r="DMM241" s="131"/>
      <c r="DMN241" s="131"/>
      <c r="DMO241" s="131"/>
      <c r="DMP241" s="131"/>
      <c r="DMQ241" s="131"/>
      <c r="DMR241" s="131"/>
      <c r="DMS241" s="131"/>
      <c r="DMT241" s="131"/>
      <c r="DMU241" s="131"/>
      <c r="DMV241" s="131"/>
      <c r="DMW241" s="131"/>
      <c r="DMX241" s="131"/>
      <c r="DMY241" s="131"/>
      <c r="DMZ241" s="131"/>
      <c r="DNA241" s="131"/>
      <c r="DNB241" s="131"/>
      <c r="DNC241" s="131"/>
      <c r="DND241" s="131"/>
      <c r="DNE241" s="131"/>
      <c r="DNF241" s="131"/>
      <c r="DNG241" s="131"/>
      <c r="DNH241" s="131"/>
      <c r="DNI241" s="131"/>
      <c r="DNJ241" s="131"/>
      <c r="DNK241" s="131"/>
      <c r="DNL241" s="131"/>
      <c r="DNM241" s="131"/>
      <c r="DNN241" s="131"/>
      <c r="DNO241" s="131"/>
      <c r="DNP241" s="131"/>
      <c r="DNQ241" s="131"/>
      <c r="DNR241" s="131"/>
      <c r="DNS241" s="131"/>
      <c r="DNT241" s="131"/>
      <c r="DNU241" s="131"/>
      <c r="DNV241" s="131"/>
      <c r="DNW241" s="131"/>
      <c r="DNX241" s="131"/>
      <c r="DNY241" s="131"/>
      <c r="DNZ241" s="131"/>
      <c r="DOA241" s="131"/>
      <c r="DOB241" s="131"/>
      <c r="DOC241" s="131"/>
      <c r="DOD241" s="131"/>
      <c r="DOE241" s="131"/>
      <c r="DOF241" s="131"/>
      <c r="DOG241" s="131"/>
      <c r="DOH241" s="131"/>
      <c r="DOI241" s="131"/>
      <c r="DOJ241" s="131"/>
      <c r="DOK241" s="131"/>
      <c r="DOL241" s="131"/>
      <c r="DOM241" s="131"/>
      <c r="DON241" s="131"/>
      <c r="DOO241" s="131"/>
      <c r="DOP241" s="131"/>
      <c r="DOQ241" s="131"/>
      <c r="DOR241" s="131"/>
      <c r="DOS241" s="131"/>
      <c r="DOT241" s="131"/>
      <c r="DOU241" s="131"/>
      <c r="DOV241" s="131"/>
      <c r="DOW241" s="131"/>
      <c r="DOX241" s="131"/>
      <c r="DOY241" s="131"/>
      <c r="DOZ241" s="131"/>
      <c r="DPA241" s="131"/>
      <c r="DPB241" s="131"/>
      <c r="DPC241" s="131"/>
      <c r="DPD241" s="131"/>
      <c r="DPE241" s="131"/>
      <c r="DPF241" s="131"/>
      <c r="DPG241" s="131"/>
      <c r="DPH241" s="131"/>
      <c r="DPI241" s="131"/>
      <c r="DPJ241" s="131"/>
      <c r="DPK241" s="131"/>
      <c r="DPL241" s="131"/>
      <c r="DPM241" s="131"/>
      <c r="DPN241" s="131"/>
      <c r="DPO241" s="131"/>
      <c r="DPP241" s="131"/>
      <c r="DPQ241" s="131"/>
      <c r="DPR241" s="131"/>
      <c r="DPS241" s="131"/>
      <c r="DPT241" s="131"/>
      <c r="DPU241" s="131"/>
      <c r="DPV241" s="131"/>
      <c r="DPW241" s="131"/>
      <c r="DPX241" s="131"/>
      <c r="DPY241" s="131"/>
      <c r="DPZ241" s="131"/>
      <c r="DQA241" s="131"/>
      <c r="DQB241" s="131"/>
      <c r="DQC241" s="131"/>
      <c r="DQD241" s="131"/>
      <c r="DQE241" s="131"/>
      <c r="DQF241" s="131"/>
      <c r="DQG241" s="131"/>
      <c r="DQH241" s="131"/>
      <c r="DQI241" s="131"/>
      <c r="DQJ241" s="131"/>
      <c r="DQK241" s="131"/>
      <c r="DQL241" s="131"/>
      <c r="DQM241" s="131"/>
      <c r="DQN241" s="131"/>
      <c r="DQO241" s="131"/>
      <c r="DQP241" s="131"/>
      <c r="DQQ241" s="131"/>
      <c r="DQR241" s="131"/>
      <c r="DQS241" s="131"/>
      <c r="DQT241" s="131"/>
      <c r="DQU241" s="131"/>
      <c r="DQV241" s="131"/>
      <c r="DQW241" s="131"/>
      <c r="DQX241" s="131"/>
      <c r="DQY241" s="131"/>
      <c r="DQZ241" s="131"/>
      <c r="DRA241" s="131"/>
      <c r="DRB241" s="131"/>
      <c r="DRC241" s="131"/>
      <c r="DRD241" s="131"/>
      <c r="DRE241" s="131"/>
      <c r="DRF241" s="131"/>
      <c r="DRG241" s="131"/>
      <c r="DRH241" s="131"/>
      <c r="DRI241" s="131"/>
      <c r="DRJ241" s="131"/>
      <c r="DRK241" s="131"/>
      <c r="DRL241" s="131"/>
      <c r="DRM241" s="131"/>
      <c r="DRN241" s="131"/>
      <c r="DRO241" s="131"/>
      <c r="DRP241" s="131"/>
      <c r="DRQ241" s="131"/>
      <c r="DRR241" s="131"/>
      <c r="DRS241" s="131"/>
      <c r="DRT241" s="131"/>
      <c r="DRU241" s="131"/>
      <c r="DRV241" s="131"/>
      <c r="DRW241" s="131"/>
      <c r="DRX241" s="131"/>
      <c r="DRY241" s="131"/>
      <c r="DRZ241" s="131"/>
      <c r="DSA241" s="131"/>
      <c r="DSB241" s="131"/>
      <c r="DSC241" s="131"/>
      <c r="DSD241" s="131"/>
      <c r="DSE241" s="131"/>
      <c r="DSF241" s="131"/>
      <c r="DSG241" s="131"/>
      <c r="DSH241" s="131"/>
      <c r="DSI241" s="131"/>
      <c r="DSJ241" s="131"/>
      <c r="DSK241" s="131"/>
      <c r="DSL241" s="131"/>
      <c r="DSM241" s="131"/>
      <c r="DSN241" s="131"/>
      <c r="DSO241" s="131"/>
      <c r="DSP241" s="131"/>
      <c r="DSQ241" s="131"/>
      <c r="DSR241" s="131"/>
      <c r="DSS241" s="131"/>
      <c r="DST241" s="131"/>
      <c r="DSU241" s="131"/>
      <c r="DSV241" s="131"/>
      <c r="DSW241" s="131"/>
      <c r="DSX241" s="131"/>
      <c r="DSY241" s="131"/>
      <c r="DSZ241" s="131"/>
      <c r="DTA241" s="131"/>
      <c r="DTB241" s="131"/>
      <c r="DTC241" s="131"/>
      <c r="DTD241" s="131"/>
      <c r="DTE241" s="131"/>
      <c r="DTF241" s="131"/>
      <c r="DTG241" s="131"/>
      <c r="DTH241" s="131"/>
      <c r="DTI241" s="131"/>
      <c r="DTJ241" s="131"/>
      <c r="DTK241" s="131"/>
      <c r="DTL241" s="131"/>
      <c r="DTM241" s="131"/>
      <c r="DTN241" s="131"/>
      <c r="DTO241" s="131"/>
      <c r="DTP241" s="131"/>
      <c r="DTQ241" s="131"/>
      <c r="DTR241" s="131"/>
      <c r="DTS241" s="131"/>
      <c r="DTT241" s="131"/>
      <c r="DTU241" s="131"/>
      <c r="DTV241" s="131"/>
      <c r="DTW241" s="131"/>
      <c r="DTX241" s="131"/>
      <c r="DTY241" s="131"/>
      <c r="DTZ241" s="131"/>
      <c r="DUA241" s="131"/>
      <c r="DUB241" s="131"/>
      <c r="DUC241" s="131"/>
      <c r="DUD241" s="131"/>
      <c r="DUE241" s="131"/>
      <c r="DUF241" s="131"/>
      <c r="DUG241" s="131"/>
      <c r="DUH241" s="131"/>
      <c r="DUI241" s="131"/>
      <c r="DUJ241" s="131"/>
      <c r="DUK241" s="131"/>
      <c r="DUL241" s="131"/>
      <c r="DUM241" s="131"/>
      <c r="DUN241" s="131"/>
      <c r="DUO241" s="131"/>
      <c r="DUP241" s="131"/>
      <c r="DUQ241" s="131"/>
      <c r="DUR241" s="131"/>
      <c r="DUS241" s="131"/>
      <c r="DUT241" s="131"/>
      <c r="DUU241" s="131"/>
      <c r="DUV241" s="131"/>
      <c r="DUW241" s="131"/>
      <c r="DUX241" s="131"/>
      <c r="DUY241" s="131"/>
      <c r="DUZ241" s="131"/>
      <c r="DVA241" s="131"/>
      <c r="DVB241" s="131"/>
      <c r="DVC241" s="131"/>
      <c r="DVD241" s="131"/>
      <c r="DVE241" s="131"/>
      <c r="DVF241" s="131"/>
      <c r="DVG241" s="131"/>
      <c r="DVH241" s="131"/>
      <c r="DVI241" s="131"/>
      <c r="DVJ241" s="131"/>
      <c r="DVK241" s="131"/>
      <c r="DVL241" s="131"/>
      <c r="DVM241" s="131"/>
      <c r="DVN241" s="131"/>
      <c r="DVO241" s="131"/>
      <c r="DVP241" s="131"/>
      <c r="DVQ241" s="131"/>
      <c r="DVR241" s="131"/>
      <c r="DVS241" s="131"/>
      <c r="DVT241" s="131"/>
      <c r="DVU241" s="131"/>
      <c r="DVV241" s="131"/>
      <c r="DVW241" s="131"/>
      <c r="DVX241" s="131"/>
      <c r="DVY241" s="131"/>
      <c r="DVZ241" s="131"/>
      <c r="DWA241" s="131"/>
      <c r="DWB241" s="131"/>
      <c r="DWC241" s="131"/>
      <c r="DWD241" s="131"/>
      <c r="DWE241" s="131"/>
      <c r="DWF241" s="131"/>
      <c r="DWG241" s="131"/>
      <c r="DWH241" s="131"/>
      <c r="DWI241" s="131"/>
      <c r="DWJ241" s="131"/>
      <c r="DWK241" s="131"/>
      <c r="DWL241" s="131"/>
      <c r="DWM241" s="131"/>
      <c r="DWN241" s="131"/>
      <c r="DWO241" s="131"/>
      <c r="DWP241" s="131"/>
      <c r="DWQ241" s="131"/>
      <c r="DWR241" s="131"/>
      <c r="DWS241" s="131"/>
      <c r="DWT241" s="131"/>
      <c r="DWU241" s="131"/>
      <c r="DWV241" s="131"/>
      <c r="DWW241" s="131"/>
      <c r="DWX241" s="131"/>
      <c r="DWY241" s="131"/>
      <c r="DWZ241" s="131"/>
      <c r="DXA241" s="131"/>
      <c r="DXB241" s="131"/>
      <c r="DXC241" s="131"/>
      <c r="DXD241" s="131"/>
      <c r="DXE241" s="131"/>
      <c r="DXF241" s="131"/>
      <c r="DXG241" s="131"/>
      <c r="DXH241" s="131"/>
      <c r="DXI241" s="131"/>
      <c r="DXJ241" s="131"/>
      <c r="DXK241" s="131"/>
      <c r="DXL241" s="131"/>
      <c r="DXM241" s="131"/>
      <c r="DXN241" s="131"/>
      <c r="DXO241" s="131"/>
      <c r="DXP241" s="131"/>
      <c r="DXQ241" s="131"/>
      <c r="DXR241" s="131"/>
      <c r="DXS241" s="131"/>
      <c r="DXT241" s="131"/>
      <c r="DXU241" s="131"/>
      <c r="DXV241" s="131"/>
      <c r="DXW241" s="131"/>
      <c r="DXX241" s="131"/>
      <c r="DXY241" s="131"/>
      <c r="DXZ241" s="131"/>
      <c r="DYA241" s="131"/>
      <c r="DYB241" s="131"/>
      <c r="DYC241" s="131"/>
      <c r="DYD241" s="131"/>
      <c r="DYE241" s="131"/>
      <c r="DYF241" s="131"/>
      <c r="DYG241" s="131"/>
      <c r="DYH241" s="131"/>
      <c r="DYI241" s="131"/>
      <c r="DYJ241" s="131"/>
      <c r="DYK241" s="131"/>
      <c r="DYL241" s="131"/>
      <c r="DYM241" s="131"/>
      <c r="DYN241" s="131"/>
      <c r="DYO241" s="131"/>
      <c r="DYP241" s="131"/>
      <c r="DYQ241" s="131"/>
      <c r="DYR241" s="131"/>
      <c r="DYS241" s="131"/>
      <c r="DYT241" s="131"/>
      <c r="DYU241" s="131"/>
      <c r="DYV241" s="131"/>
      <c r="DYW241" s="131"/>
      <c r="DYX241" s="131"/>
      <c r="DYY241" s="131"/>
      <c r="DYZ241" s="131"/>
      <c r="DZA241" s="131"/>
      <c r="DZB241" s="131"/>
      <c r="DZC241" s="131"/>
      <c r="DZD241" s="131"/>
      <c r="DZE241" s="131"/>
      <c r="DZF241" s="131"/>
      <c r="DZG241" s="131"/>
      <c r="DZH241" s="131"/>
      <c r="DZI241" s="131"/>
      <c r="DZJ241" s="131"/>
      <c r="DZK241" s="131"/>
      <c r="DZL241" s="131"/>
      <c r="DZM241" s="131"/>
      <c r="DZN241" s="131"/>
      <c r="DZO241" s="131"/>
      <c r="DZP241" s="131"/>
      <c r="DZQ241" s="131"/>
      <c r="DZR241" s="131"/>
      <c r="DZS241" s="131"/>
      <c r="DZT241" s="131"/>
      <c r="DZU241" s="131"/>
      <c r="DZV241" s="131"/>
      <c r="DZW241" s="131"/>
      <c r="DZX241" s="131"/>
      <c r="DZY241" s="131"/>
      <c r="DZZ241" s="131"/>
      <c r="EAA241" s="131"/>
      <c r="EAB241" s="131"/>
      <c r="EAC241" s="131"/>
      <c r="EAD241" s="131"/>
      <c r="EAE241" s="131"/>
      <c r="EAF241" s="131"/>
      <c r="EAG241" s="131"/>
      <c r="EAH241" s="131"/>
      <c r="EAI241" s="131"/>
      <c r="EAJ241" s="131"/>
      <c r="EAK241" s="131"/>
      <c r="EAL241" s="131"/>
      <c r="EAM241" s="131"/>
      <c r="EAN241" s="131"/>
      <c r="EAO241" s="131"/>
      <c r="EAP241" s="131"/>
      <c r="EAQ241" s="131"/>
      <c r="EAR241" s="131"/>
      <c r="EAS241" s="131"/>
      <c r="EAT241" s="131"/>
      <c r="EAU241" s="131"/>
      <c r="EAV241" s="131"/>
      <c r="EAW241" s="131"/>
      <c r="EAX241" s="131"/>
      <c r="EAY241" s="131"/>
      <c r="EAZ241" s="131"/>
      <c r="EBA241" s="131"/>
      <c r="EBB241" s="131"/>
      <c r="EBC241" s="131"/>
      <c r="EBD241" s="131"/>
      <c r="EBE241" s="131"/>
      <c r="EBF241" s="131"/>
      <c r="EBG241" s="131"/>
      <c r="EBH241" s="131"/>
      <c r="EBI241" s="131"/>
      <c r="EBJ241" s="131"/>
      <c r="EBK241" s="131"/>
      <c r="EBL241" s="131"/>
      <c r="EBM241" s="131"/>
      <c r="EBN241" s="131"/>
      <c r="EBO241" s="131"/>
      <c r="EBP241" s="131"/>
      <c r="EBQ241" s="131"/>
      <c r="EBR241" s="131"/>
      <c r="EBS241" s="131"/>
      <c r="EBT241" s="131"/>
      <c r="EBU241" s="131"/>
      <c r="EBV241" s="131"/>
      <c r="EBW241" s="131"/>
      <c r="EBX241" s="131"/>
      <c r="EBY241" s="131"/>
      <c r="EBZ241" s="131"/>
      <c r="ECA241" s="131"/>
      <c r="ECB241" s="131"/>
      <c r="ECC241" s="131"/>
      <c r="ECD241" s="131"/>
      <c r="ECE241" s="131"/>
      <c r="ECF241" s="131"/>
      <c r="ECG241" s="131"/>
      <c r="ECH241" s="131"/>
      <c r="ECI241" s="131"/>
      <c r="ECJ241" s="131"/>
      <c r="ECK241" s="131"/>
      <c r="ECL241" s="131"/>
      <c r="ECM241" s="131"/>
      <c r="ECN241" s="131"/>
      <c r="ECO241" s="131"/>
      <c r="ECP241" s="131"/>
      <c r="ECQ241" s="131"/>
      <c r="ECR241" s="131"/>
      <c r="ECS241" s="131"/>
      <c r="ECT241" s="131"/>
      <c r="ECU241" s="131"/>
      <c r="ECV241" s="131"/>
      <c r="ECW241" s="131"/>
      <c r="ECX241" s="131"/>
      <c r="ECY241" s="131"/>
      <c r="ECZ241" s="131"/>
      <c r="EDA241" s="131"/>
      <c r="EDB241" s="131"/>
      <c r="EDC241" s="131"/>
      <c r="EDD241" s="131"/>
      <c r="EDE241" s="131"/>
      <c r="EDF241" s="131"/>
      <c r="EDG241" s="131"/>
      <c r="EDH241" s="131"/>
      <c r="EDI241" s="131"/>
      <c r="EDJ241" s="131"/>
      <c r="EDK241" s="131"/>
      <c r="EDL241" s="131"/>
      <c r="EDM241" s="131"/>
      <c r="EDN241" s="131"/>
      <c r="EDO241" s="131"/>
      <c r="EDP241" s="131"/>
      <c r="EDQ241" s="131"/>
      <c r="EDR241" s="131"/>
      <c r="EDS241" s="131"/>
      <c r="EDT241" s="131"/>
      <c r="EDU241" s="131"/>
      <c r="EDV241" s="131"/>
      <c r="EDW241" s="131"/>
      <c r="EDX241" s="131"/>
      <c r="EDY241" s="131"/>
      <c r="EDZ241" s="131"/>
      <c r="EEA241" s="131"/>
      <c r="EEB241" s="131"/>
      <c r="EEC241" s="131"/>
      <c r="EED241" s="131"/>
      <c r="EEE241" s="131"/>
      <c r="EEF241" s="131"/>
      <c r="EEG241" s="131"/>
      <c r="EEH241" s="131"/>
      <c r="EEI241" s="131"/>
      <c r="EEJ241" s="131"/>
      <c r="EEK241" s="131"/>
      <c r="EEL241" s="131"/>
      <c r="EEM241" s="131"/>
      <c r="EEN241" s="131"/>
      <c r="EEO241" s="131"/>
      <c r="EEP241" s="131"/>
      <c r="EEQ241" s="131"/>
      <c r="EER241" s="131"/>
      <c r="EES241" s="131"/>
      <c r="EET241" s="131"/>
      <c r="EEU241" s="131"/>
      <c r="EEV241" s="131"/>
      <c r="EEW241" s="131"/>
      <c r="EEX241" s="131"/>
      <c r="EEY241" s="131"/>
      <c r="EEZ241" s="131"/>
      <c r="EFA241" s="131"/>
      <c r="EFB241" s="131"/>
      <c r="EFC241" s="131"/>
      <c r="EFD241" s="131"/>
      <c r="EFE241" s="131"/>
      <c r="EFF241" s="131"/>
      <c r="EFG241" s="131"/>
      <c r="EFH241" s="131"/>
      <c r="EFI241" s="131"/>
      <c r="EFJ241" s="131"/>
      <c r="EFK241" s="131"/>
      <c r="EFL241" s="131"/>
      <c r="EFM241" s="131"/>
      <c r="EFN241" s="131"/>
      <c r="EFO241" s="131"/>
      <c r="EFP241" s="131"/>
      <c r="EFQ241" s="131"/>
      <c r="EFR241" s="131"/>
      <c r="EFS241" s="131"/>
      <c r="EFT241" s="131"/>
      <c r="EFU241" s="131"/>
      <c r="EFV241" s="131"/>
      <c r="EFW241" s="131"/>
      <c r="EFX241" s="131"/>
      <c r="EFY241" s="131"/>
      <c r="EFZ241" s="131"/>
      <c r="EGA241" s="131"/>
      <c r="EGB241" s="131"/>
      <c r="EGC241" s="131"/>
      <c r="EGD241" s="131"/>
      <c r="EGE241" s="131"/>
      <c r="EGF241" s="131"/>
      <c r="EGG241" s="131"/>
      <c r="EGH241" s="131"/>
      <c r="EGI241" s="131"/>
      <c r="EGJ241" s="131"/>
      <c r="EGK241" s="131"/>
      <c r="EGL241" s="131"/>
      <c r="EGM241" s="131"/>
      <c r="EGN241" s="131"/>
      <c r="EGO241" s="131"/>
      <c r="EGP241" s="131"/>
      <c r="EGQ241" s="131"/>
      <c r="EGR241" s="131"/>
      <c r="EGS241" s="131"/>
      <c r="EGT241" s="131"/>
      <c r="EGU241" s="131"/>
      <c r="EGV241" s="131"/>
      <c r="EGW241" s="131"/>
      <c r="EGX241" s="131"/>
      <c r="EGY241" s="131"/>
      <c r="EGZ241" s="131"/>
      <c r="EHA241" s="131"/>
      <c r="EHB241" s="131"/>
      <c r="EHC241" s="131"/>
      <c r="EHD241" s="131"/>
      <c r="EHE241" s="131"/>
      <c r="EHF241" s="131"/>
      <c r="EHG241" s="131"/>
      <c r="EHH241" s="131"/>
      <c r="EHI241" s="131"/>
      <c r="EHJ241" s="131"/>
      <c r="EHK241" s="131"/>
      <c r="EHL241" s="131"/>
      <c r="EHM241" s="131"/>
      <c r="EHN241" s="131"/>
      <c r="EHO241" s="131"/>
      <c r="EHP241" s="131"/>
      <c r="EHQ241" s="131"/>
      <c r="EHR241" s="131"/>
      <c r="EHS241" s="131"/>
      <c r="EHT241" s="131"/>
      <c r="EHU241" s="131"/>
      <c r="EHV241" s="131"/>
      <c r="EHW241" s="131"/>
      <c r="EHX241" s="131"/>
      <c r="EHY241" s="131"/>
      <c r="EHZ241" s="131"/>
      <c r="EIA241" s="131"/>
      <c r="EIB241" s="131"/>
      <c r="EIC241" s="131"/>
      <c r="EID241" s="131"/>
      <c r="EIE241" s="131"/>
      <c r="EIF241" s="131"/>
      <c r="EIG241" s="131"/>
      <c r="EIH241" s="131"/>
      <c r="EII241" s="131"/>
      <c r="EIJ241" s="131"/>
      <c r="EIK241" s="131"/>
      <c r="EIL241" s="131"/>
      <c r="EIM241" s="131"/>
      <c r="EIN241" s="131"/>
      <c r="EIO241" s="131"/>
      <c r="EIP241" s="131"/>
      <c r="EIQ241" s="131"/>
      <c r="EIR241" s="131"/>
      <c r="EIS241" s="131"/>
      <c r="EIT241" s="131"/>
      <c r="EIU241" s="131"/>
      <c r="EIV241" s="131"/>
      <c r="EIW241" s="131"/>
      <c r="EIX241" s="131"/>
      <c r="EIY241" s="131"/>
      <c r="EIZ241" s="131"/>
      <c r="EJA241" s="131"/>
      <c r="EJB241" s="131"/>
      <c r="EJC241" s="131"/>
      <c r="EJD241" s="131"/>
      <c r="EJE241" s="131"/>
      <c r="EJF241" s="131"/>
      <c r="EJG241" s="131"/>
      <c r="EJH241" s="131"/>
      <c r="EJI241" s="131"/>
      <c r="EJJ241" s="131"/>
      <c r="EJK241" s="131"/>
      <c r="EJL241" s="131"/>
      <c r="EJM241" s="131"/>
      <c r="EJN241" s="131"/>
      <c r="EJO241" s="131"/>
      <c r="EJP241" s="131"/>
      <c r="EJQ241" s="131"/>
      <c r="EJR241" s="131"/>
      <c r="EJS241" s="131"/>
      <c r="EJT241" s="131"/>
      <c r="EJU241" s="131"/>
      <c r="EJV241" s="131"/>
      <c r="EJW241" s="131"/>
      <c r="EJX241" s="131"/>
      <c r="EJY241" s="131"/>
      <c r="EJZ241" s="131"/>
      <c r="EKA241" s="131"/>
      <c r="EKB241" s="131"/>
      <c r="EKC241" s="131"/>
      <c r="EKD241" s="131"/>
      <c r="EKE241" s="131"/>
      <c r="EKF241" s="131"/>
      <c r="EKG241" s="131"/>
      <c r="EKH241" s="131"/>
      <c r="EKI241" s="131"/>
      <c r="EKJ241" s="131"/>
      <c r="EKK241" s="131"/>
      <c r="EKL241" s="131"/>
      <c r="EKM241" s="131"/>
      <c r="EKN241" s="131"/>
      <c r="EKO241" s="131"/>
      <c r="EKP241" s="131"/>
      <c r="EKQ241" s="131"/>
      <c r="EKR241" s="131"/>
      <c r="EKS241" s="131"/>
      <c r="EKT241" s="131"/>
      <c r="EKU241" s="131"/>
      <c r="EKV241" s="131"/>
      <c r="EKW241" s="131"/>
      <c r="EKX241" s="131"/>
      <c r="EKY241" s="131"/>
      <c r="EKZ241" s="131"/>
      <c r="ELA241" s="131"/>
      <c r="ELB241" s="131"/>
      <c r="ELC241" s="131"/>
      <c r="ELD241" s="131"/>
      <c r="ELE241" s="131"/>
      <c r="ELF241" s="131"/>
      <c r="ELG241" s="131"/>
      <c r="ELH241" s="131"/>
      <c r="ELI241" s="131"/>
      <c r="ELJ241" s="131"/>
      <c r="ELK241" s="131"/>
      <c r="ELL241" s="131"/>
      <c r="ELM241" s="131"/>
      <c r="ELN241" s="131"/>
      <c r="ELO241" s="131"/>
      <c r="ELP241" s="131"/>
      <c r="ELQ241" s="131"/>
      <c r="ELR241" s="131"/>
      <c r="ELS241" s="131"/>
      <c r="ELT241" s="131"/>
      <c r="ELU241" s="131"/>
      <c r="ELV241" s="131"/>
      <c r="ELW241" s="131"/>
      <c r="ELX241" s="131"/>
      <c r="ELY241" s="131"/>
      <c r="ELZ241" s="131"/>
      <c r="EMA241" s="131"/>
      <c r="EMB241" s="131"/>
      <c r="EMC241" s="131"/>
      <c r="EMD241" s="131"/>
      <c r="EME241" s="131"/>
      <c r="EMF241" s="131"/>
      <c r="EMG241" s="131"/>
      <c r="EMH241" s="131"/>
      <c r="EMI241" s="131"/>
      <c r="EMJ241" s="131"/>
      <c r="EMK241" s="131"/>
      <c r="EML241" s="131"/>
      <c r="EMM241" s="131"/>
      <c r="EMN241" s="131"/>
      <c r="EMO241" s="131"/>
      <c r="EMP241" s="131"/>
      <c r="EMQ241" s="131"/>
      <c r="EMR241" s="131"/>
      <c r="EMS241" s="131"/>
      <c r="EMT241" s="131"/>
      <c r="EMU241" s="131"/>
      <c r="EMV241" s="131"/>
      <c r="EMW241" s="131"/>
      <c r="EMX241" s="131"/>
      <c r="EMY241" s="131"/>
      <c r="EMZ241" s="131"/>
      <c r="ENA241" s="131"/>
      <c r="ENB241" s="131"/>
      <c r="ENC241" s="131"/>
      <c r="END241" s="131"/>
      <c r="ENE241" s="131"/>
      <c r="ENF241" s="131"/>
      <c r="ENG241" s="131"/>
      <c r="ENH241" s="131"/>
      <c r="ENI241" s="131"/>
      <c r="ENJ241" s="131"/>
      <c r="ENK241" s="131"/>
      <c r="ENL241" s="131"/>
      <c r="ENM241" s="131"/>
      <c r="ENN241" s="131"/>
      <c r="ENO241" s="131"/>
      <c r="ENP241" s="131"/>
      <c r="ENQ241" s="131"/>
      <c r="ENR241" s="131"/>
      <c r="ENS241" s="131"/>
      <c r="ENT241" s="131"/>
      <c r="ENU241" s="131"/>
      <c r="ENV241" s="131"/>
      <c r="ENW241" s="131"/>
      <c r="ENX241" s="131"/>
      <c r="ENY241" s="131"/>
      <c r="ENZ241" s="131"/>
      <c r="EOA241" s="131"/>
      <c r="EOB241" s="131"/>
      <c r="EOC241" s="131"/>
      <c r="EOD241" s="131"/>
      <c r="EOE241" s="131"/>
      <c r="EOF241" s="131"/>
      <c r="EOG241" s="131"/>
      <c r="EOH241" s="131"/>
      <c r="EOI241" s="131"/>
      <c r="EOJ241" s="131"/>
      <c r="EOK241" s="131"/>
      <c r="EOL241" s="131"/>
      <c r="EOM241" s="131"/>
      <c r="EON241" s="131"/>
      <c r="EOO241" s="131"/>
      <c r="EOP241" s="131"/>
      <c r="EOQ241" s="131"/>
      <c r="EOR241" s="131"/>
      <c r="EOS241" s="131"/>
      <c r="EOT241" s="131"/>
      <c r="EOU241" s="131"/>
      <c r="EOV241" s="131"/>
      <c r="EOW241" s="131"/>
      <c r="EOX241" s="131"/>
      <c r="EOY241" s="131"/>
      <c r="EOZ241" s="131"/>
      <c r="EPA241" s="131"/>
      <c r="EPB241" s="131"/>
      <c r="EPC241" s="131"/>
      <c r="EPD241" s="131"/>
      <c r="EPE241" s="131"/>
      <c r="EPF241" s="131"/>
      <c r="EPG241" s="131"/>
      <c r="EPH241" s="131"/>
      <c r="EPI241" s="131"/>
      <c r="EPJ241" s="131"/>
      <c r="EPK241" s="131"/>
      <c r="EPL241" s="131"/>
      <c r="EPM241" s="131"/>
      <c r="EPN241" s="131"/>
      <c r="EPO241" s="131"/>
      <c r="EPP241" s="131"/>
      <c r="EPQ241" s="131"/>
      <c r="EPR241" s="131"/>
      <c r="EPS241" s="131"/>
      <c r="EPT241" s="131"/>
      <c r="EPU241" s="131"/>
      <c r="EPV241" s="131"/>
      <c r="EPW241" s="131"/>
      <c r="EPX241" s="131"/>
      <c r="EPY241" s="131"/>
      <c r="EPZ241" s="131"/>
      <c r="EQA241" s="131"/>
      <c r="EQB241" s="131"/>
      <c r="EQC241" s="131"/>
      <c r="EQD241" s="131"/>
      <c r="EQE241" s="131"/>
      <c r="EQF241" s="131"/>
      <c r="EQG241" s="131"/>
      <c r="EQH241" s="131"/>
      <c r="EQI241" s="131"/>
      <c r="EQJ241" s="131"/>
      <c r="EQK241" s="131"/>
      <c r="EQL241" s="131"/>
      <c r="EQM241" s="131"/>
      <c r="EQN241" s="131"/>
      <c r="EQO241" s="131"/>
      <c r="EQP241" s="131"/>
      <c r="EQQ241" s="131"/>
      <c r="EQR241" s="131"/>
      <c r="EQS241" s="131"/>
      <c r="EQT241" s="131"/>
      <c r="EQU241" s="131"/>
      <c r="EQV241" s="131"/>
      <c r="EQW241" s="131"/>
      <c r="EQX241" s="131"/>
      <c r="EQY241" s="131"/>
      <c r="EQZ241" s="131"/>
      <c r="ERA241" s="131"/>
      <c r="ERB241" s="131"/>
      <c r="ERC241" s="131"/>
      <c r="ERD241" s="131"/>
      <c r="ERE241" s="131"/>
      <c r="ERF241" s="131"/>
      <c r="ERG241" s="131"/>
      <c r="ERH241" s="131"/>
      <c r="ERI241" s="131"/>
      <c r="ERJ241" s="131"/>
      <c r="ERK241" s="131"/>
      <c r="ERL241" s="131"/>
      <c r="ERM241" s="131"/>
      <c r="ERN241" s="131"/>
      <c r="ERO241" s="131"/>
      <c r="ERP241" s="131"/>
      <c r="ERQ241" s="131"/>
      <c r="ERR241" s="131"/>
      <c r="ERS241" s="131"/>
      <c r="ERT241" s="131"/>
      <c r="ERU241" s="131"/>
      <c r="ERV241" s="131"/>
      <c r="ERW241" s="131"/>
      <c r="ERX241" s="131"/>
      <c r="ERY241" s="131"/>
      <c r="ERZ241" s="131"/>
      <c r="ESA241" s="131"/>
      <c r="ESB241" s="131"/>
      <c r="ESC241" s="131"/>
      <c r="ESD241" s="131"/>
      <c r="ESE241" s="131"/>
      <c r="ESF241" s="131"/>
      <c r="ESG241" s="131"/>
      <c r="ESH241" s="131"/>
      <c r="ESI241" s="131"/>
      <c r="ESJ241" s="131"/>
      <c r="ESK241" s="131"/>
      <c r="ESL241" s="131"/>
      <c r="ESM241" s="131"/>
      <c r="ESN241" s="131"/>
      <c r="ESO241" s="131"/>
      <c r="ESP241" s="131"/>
      <c r="ESQ241" s="131"/>
      <c r="ESR241" s="131"/>
      <c r="ESS241" s="131"/>
      <c r="EST241" s="131"/>
      <c r="ESU241" s="131"/>
      <c r="ESV241" s="131"/>
      <c r="ESW241" s="131"/>
      <c r="ESX241" s="131"/>
      <c r="ESY241" s="131"/>
      <c r="ESZ241" s="131"/>
      <c r="ETA241" s="131"/>
      <c r="ETB241" s="131"/>
      <c r="ETC241" s="131"/>
      <c r="ETD241" s="131"/>
      <c r="ETE241" s="131"/>
      <c r="ETF241" s="131"/>
      <c r="ETG241" s="131"/>
      <c r="ETH241" s="131"/>
      <c r="ETI241" s="131"/>
      <c r="ETJ241" s="131"/>
      <c r="ETK241" s="131"/>
      <c r="ETL241" s="131"/>
      <c r="ETM241" s="131"/>
      <c r="ETN241" s="131"/>
      <c r="ETO241" s="131"/>
      <c r="ETP241" s="131"/>
      <c r="ETQ241" s="131"/>
      <c r="ETR241" s="131"/>
      <c r="ETS241" s="131"/>
      <c r="ETT241" s="131"/>
      <c r="ETU241" s="131"/>
      <c r="ETV241" s="131"/>
      <c r="ETW241" s="131"/>
      <c r="ETX241" s="131"/>
      <c r="ETY241" s="131"/>
      <c r="ETZ241" s="131"/>
      <c r="EUA241" s="131"/>
      <c r="EUB241" s="131"/>
      <c r="EUC241" s="131"/>
      <c r="EUD241" s="131"/>
      <c r="EUE241" s="131"/>
      <c r="EUF241" s="131"/>
      <c r="EUG241" s="131"/>
      <c r="EUH241" s="131"/>
      <c r="EUI241" s="131"/>
      <c r="EUJ241" s="131"/>
      <c r="EUK241" s="131"/>
      <c r="EUL241" s="131"/>
      <c r="EUM241" s="131"/>
      <c r="EUN241" s="131"/>
      <c r="EUO241" s="131"/>
      <c r="EUP241" s="131"/>
      <c r="EUQ241" s="131"/>
      <c r="EUR241" s="131"/>
      <c r="EUS241" s="131"/>
      <c r="EUT241" s="131"/>
      <c r="EUU241" s="131"/>
      <c r="EUV241" s="131"/>
      <c r="EUW241" s="131"/>
      <c r="EUX241" s="131"/>
      <c r="EUY241" s="131"/>
      <c r="EUZ241" s="131"/>
      <c r="EVA241" s="131"/>
      <c r="EVB241" s="131"/>
      <c r="EVC241" s="131"/>
      <c r="EVD241" s="131"/>
      <c r="EVE241" s="131"/>
      <c r="EVF241" s="131"/>
      <c r="EVG241" s="131"/>
      <c r="EVH241" s="131"/>
      <c r="EVI241" s="131"/>
      <c r="EVJ241" s="131"/>
      <c r="EVK241" s="131"/>
      <c r="EVL241" s="131"/>
      <c r="EVM241" s="131"/>
      <c r="EVN241" s="131"/>
      <c r="EVO241" s="131"/>
      <c r="EVP241" s="131"/>
      <c r="EVQ241" s="131"/>
      <c r="EVR241" s="131"/>
      <c r="EVS241" s="131"/>
      <c r="EVT241" s="131"/>
      <c r="EVU241" s="131"/>
      <c r="EVV241" s="131"/>
      <c r="EVW241" s="131"/>
      <c r="EVX241" s="131"/>
      <c r="EVY241" s="131"/>
      <c r="EVZ241" s="131"/>
      <c r="EWA241" s="131"/>
      <c r="EWB241" s="131"/>
      <c r="EWC241" s="131"/>
      <c r="EWD241" s="131"/>
      <c r="EWE241" s="131"/>
      <c r="EWF241" s="131"/>
      <c r="EWG241" s="131"/>
      <c r="EWH241" s="131"/>
      <c r="EWI241" s="131"/>
      <c r="EWJ241" s="131"/>
      <c r="EWK241" s="131"/>
      <c r="EWL241" s="131"/>
      <c r="EWM241" s="131"/>
      <c r="EWN241" s="131"/>
      <c r="EWO241" s="131"/>
      <c r="EWP241" s="131"/>
      <c r="EWQ241" s="131"/>
      <c r="EWR241" s="131"/>
      <c r="EWS241" s="131"/>
      <c r="EWT241" s="131"/>
      <c r="EWU241" s="131"/>
      <c r="EWV241" s="131"/>
      <c r="EWW241" s="131"/>
      <c r="EWX241" s="131"/>
      <c r="EWY241" s="131"/>
      <c r="EWZ241" s="131"/>
      <c r="EXA241" s="131"/>
      <c r="EXB241" s="131"/>
      <c r="EXC241" s="131"/>
      <c r="EXD241" s="131"/>
      <c r="EXE241" s="131"/>
      <c r="EXF241" s="131"/>
      <c r="EXG241" s="131"/>
      <c r="EXH241" s="131"/>
      <c r="EXI241" s="131"/>
      <c r="EXJ241" s="131"/>
      <c r="EXK241" s="131"/>
      <c r="EXL241" s="131"/>
      <c r="EXM241" s="131"/>
      <c r="EXN241" s="131"/>
      <c r="EXO241" s="131"/>
      <c r="EXP241" s="131"/>
      <c r="EXQ241" s="131"/>
      <c r="EXR241" s="131"/>
      <c r="EXS241" s="131"/>
      <c r="EXT241" s="131"/>
      <c r="EXU241" s="131"/>
      <c r="EXV241" s="131"/>
      <c r="EXW241" s="131"/>
      <c r="EXX241" s="131"/>
      <c r="EXY241" s="131"/>
      <c r="EXZ241" s="131"/>
      <c r="EYA241" s="131"/>
      <c r="EYB241" s="131"/>
      <c r="EYC241" s="131"/>
      <c r="EYD241" s="131"/>
      <c r="EYE241" s="131"/>
      <c r="EYF241" s="131"/>
      <c r="EYG241" s="131"/>
      <c r="EYH241" s="131"/>
      <c r="EYI241" s="131"/>
      <c r="EYJ241" s="131"/>
      <c r="EYK241" s="131"/>
      <c r="EYL241" s="131"/>
      <c r="EYM241" s="131"/>
      <c r="EYN241" s="131"/>
      <c r="EYO241" s="131"/>
      <c r="EYP241" s="131"/>
      <c r="EYQ241" s="131"/>
      <c r="EYR241" s="131"/>
      <c r="EYS241" s="131"/>
      <c r="EYT241" s="131"/>
      <c r="EYU241" s="131"/>
      <c r="EYV241" s="131"/>
      <c r="EYW241" s="131"/>
      <c r="EYX241" s="131"/>
      <c r="EYY241" s="131"/>
      <c r="EYZ241" s="131"/>
      <c r="EZA241" s="131"/>
      <c r="EZB241" s="131"/>
      <c r="EZC241" s="131"/>
      <c r="EZD241" s="131"/>
      <c r="EZE241" s="131"/>
      <c r="EZF241" s="131"/>
      <c r="EZG241" s="131"/>
      <c r="EZH241" s="131"/>
      <c r="EZI241" s="131"/>
      <c r="EZJ241" s="131"/>
      <c r="EZK241" s="131"/>
      <c r="EZL241" s="131"/>
      <c r="EZM241" s="131"/>
      <c r="EZN241" s="131"/>
      <c r="EZO241" s="131"/>
      <c r="EZP241" s="131"/>
      <c r="EZQ241" s="131"/>
      <c r="EZR241" s="131"/>
      <c r="EZS241" s="131"/>
      <c r="EZT241" s="131"/>
      <c r="EZU241" s="131"/>
      <c r="EZV241" s="131"/>
      <c r="EZW241" s="131"/>
      <c r="EZX241" s="131"/>
      <c r="EZY241" s="131"/>
      <c r="EZZ241" s="131"/>
      <c r="FAA241" s="131"/>
      <c r="FAB241" s="131"/>
      <c r="FAC241" s="131"/>
      <c r="FAD241" s="131"/>
      <c r="FAE241" s="131"/>
      <c r="FAF241" s="131"/>
      <c r="FAG241" s="131"/>
      <c r="FAH241" s="131"/>
      <c r="FAI241" s="131"/>
      <c r="FAJ241" s="131"/>
      <c r="FAK241" s="131"/>
      <c r="FAL241" s="131"/>
      <c r="FAM241" s="131"/>
      <c r="FAN241" s="131"/>
      <c r="FAO241" s="131"/>
      <c r="FAP241" s="131"/>
      <c r="FAQ241" s="131"/>
      <c r="FAR241" s="131"/>
      <c r="FAS241" s="131"/>
      <c r="FAT241" s="131"/>
      <c r="FAU241" s="131"/>
      <c r="FAV241" s="131"/>
      <c r="FAW241" s="131"/>
      <c r="FAX241" s="131"/>
      <c r="FAY241" s="131"/>
      <c r="FAZ241" s="131"/>
      <c r="FBA241" s="131"/>
      <c r="FBB241" s="131"/>
      <c r="FBC241" s="131"/>
      <c r="FBD241" s="131"/>
      <c r="FBE241" s="131"/>
      <c r="FBF241" s="131"/>
      <c r="FBG241" s="131"/>
      <c r="FBH241" s="131"/>
      <c r="FBI241" s="131"/>
      <c r="FBJ241" s="131"/>
      <c r="FBK241" s="131"/>
      <c r="FBL241" s="131"/>
      <c r="FBM241" s="131"/>
      <c r="FBN241" s="131"/>
      <c r="FBO241" s="131"/>
      <c r="FBP241" s="131"/>
      <c r="FBQ241" s="131"/>
      <c r="FBR241" s="131"/>
      <c r="FBS241" s="131"/>
      <c r="FBT241" s="131"/>
      <c r="FBU241" s="131"/>
      <c r="FBV241" s="131"/>
      <c r="FBW241" s="131"/>
      <c r="FBX241" s="131"/>
      <c r="FBY241" s="131"/>
      <c r="FBZ241" s="131"/>
      <c r="FCA241" s="131"/>
      <c r="FCB241" s="131"/>
      <c r="FCC241" s="131"/>
      <c r="FCD241" s="131"/>
      <c r="FCE241" s="131"/>
      <c r="FCF241" s="131"/>
      <c r="FCG241" s="131"/>
      <c r="FCH241" s="131"/>
      <c r="FCI241" s="131"/>
      <c r="FCJ241" s="131"/>
      <c r="FCK241" s="131"/>
      <c r="FCL241" s="131"/>
      <c r="FCM241" s="131"/>
      <c r="FCN241" s="131"/>
      <c r="FCO241" s="131"/>
      <c r="FCP241" s="131"/>
      <c r="FCQ241" s="131"/>
      <c r="FCR241" s="131"/>
      <c r="FCS241" s="131"/>
      <c r="FCT241" s="131"/>
      <c r="FCU241" s="131"/>
      <c r="FCV241" s="131"/>
      <c r="FCW241" s="131"/>
      <c r="FCX241" s="131"/>
      <c r="FCY241" s="131"/>
      <c r="FCZ241" s="131"/>
      <c r="FDA241" s="131"/>
      <c r="FDB241" s="131"/>
      <c r="FDC241" s="131"/>
      <c r="FDD241" s="131"/>
      <c r="FDE241" s="131"/>
      <c r="FDF241" s="131"/>
      <c r="FDG241" s="131"/>
      <c r="FDH241" s="131"/>
      <c r="FDI241" s="131"/>
      <c r="FDJ241" s="131"/>
      <c r="FDK241" s="131"/>
      <c r="FDL241" s="131"/>
      <c r="FDM241" s="131"/>
      <c r="FDN241" s="131"/>
      <c r="FDO241" s="131"/>
      <c r="FDP241" s="131"/>
      <c r="FDQ241" s="131"/>
      <c r="FDR241" s="131"/>
      <c r="FDS241" s="131"/>
      <c r="FDT241" s="131"/>
      <c r="FDU241" s="131"/>
      <c r="FDV241" s="131"/>
      <c r="FDW241" s="131"/>
      <c r="FDX241" s="131"/>
      <c r="FDY241" s="131"/>
      <c r="FDZ241" s="131"/>
      <c r="FEA241" s="131"/>
      <c r="FEB241" s="131"/>
      <c r="FEC241" s="131"/>
      <c r="FED241" s="131"/>
      <c r="FEE241" s="131"/>
      <c r="FEF241" s="131"/>
      <c r="FEG241" s="131"/>
      <c r="FEH241" s="131"/>
      <c r="FEI241" s="131"/>
      <c r="FEJ241" s="131"/>
      <c r="FEK241" s="131"/>
      <c r="FEL241" s="131"/>
      <c r="FEM241" s="131"/>
      <c r="FEN241" s="131"/>
      <c r="FEO241" s="131"/>
      <c r="FEP241" s="131"/>
      <c r="FEQ241" s="131"/>
      <c r="FER241" s="131"/>
      <c r="FES241" s="131"/>
      <c r="FET241" s="131"/>
      <c r="FEU241" s="131"/>
      <c r="FEV241" s="131"/>
      <c r="FEW241" s="131"/>
      <c r="FEX241" s="131"/>
      <c r="FEY241" s="131"/>
      <c r="FEZ241" s="131"/>
      <c r="FFA241" s="131"/>
      <c r="FFB241" s="131"/>
      <c r="FFC241" s="131"/>
      <c r="FFD241" s="131"/>
      <c r="FFE241" s="131"/>
      <c r="FFF241" s="131"/>
      <c r="FFG241" s="131"/>
      <c r="FFH241" s="131"/>
      <c r="FFI241" s="131"/>
      <c r="FFJ241" s="131"/>
      <c r="FFK241" s="131"/>
      <c r="FFL241" s="131"/>
      <c r="FFM241" s="131"/>
      <c r="FFN241" s="131"/>
      <c r="FFO241" s="131"/>
      <c r="FFP241" s="131"/>
      <c r="FFQ241" s="131"/>
      <c r="FFR241" s="131"/>
      <c r="FFS241" s="131"/>
      <c r="FFT241" s="131"/>
      <c r="FFU241" s="131"/>
      <c r="FFV241" s="131"/>
      <c r="FFW241" s="131"/>
      <c r="FFX241" s="131"/>
      <c r="FFY241" s="131"/>
      <c r="FFZ241" s="131"/>
      <c r="FGA241" s="131"/>
      <c r="FGB241" s="131"/>
      <c r="FGC241" s="131"/>
      <c r="FGD241" s="131"/>
      <c r="FGE241" s="131"/>
      <c r="FGF241" s="131"/>
      <c r="FGG241" s="131"/>
      <c r="FGH241" s="131"/>
      <c r="FGI241" s="131"/>
      <c r="FGJ241" s="131"/>
      <c r="FGK241" s="131"/>
      <c r="FGL241" s="131"/>
      <c r="FGM241" s="131"/>
      <c r="FGN241" s="131"/>
      <c r="FGO241" s="131"/>
      <c r="FGP241" s="131"/>
      <c r="FGQ241" s="131"/>
      <c r="FGR241" s="131"/>
      <c r="FGS241" s="131"/>
      <c r="FGT241" s="131"/>
      <c r="FGU241" s="131"/>
      <c r="FGV241" s="131"/>
      <c r="FGW241" s="131"/>
      <c r="FGX241" s="131"/>
      <c r="FGY241" s="131"/>
      <c r="FGZ241" s="131"/>
      <c r="FHA241" s="131"/>
      <c r="FHB241" s="131"/>
      <c r="FHC241" s="131"/>
      <c r="FHD241" s="131"/>
      <c r="FHE241" s="131"/>
      <c r="FHF241" s="131"/>
      <c r="FHG241" s="131"/>
      <c r="FHH241" s="131"/>
      <c r="FHI241" s="131"/>
      <c r="FHJ241" s="131"/>
      <c r="FHK241" s="131"/>
      <c r="FHL241" s="131"/>
      <c r="FHM241" s="131"/>
      <c r="FHN241" s="131"/>
      <c r="FHO241" s="131"/>
      <c r="FHP241" s="131"/>
      <c r="FHQ241" s="131"/>
      <c r="FHR241" s="131"/>
      <c r="FHS241" s="131"/>
      <c r="FHT241" s="131"/>
      <c r="FHU241" s="131"/>
      <c r="FHV241" s="131"/>
      <c r="FHW241" s="131"/>
      <c r="FHX241" s="131"/>
      <c r="FHY241" s="131"/>
      <c r="FHZ241" s="131"/>
      <c r="FIA241" s="131"/>
      <c r="FIB241" s="131"/>
      <c r="FIC241" s="131"/>
      <c r="FID241" s="131"/>
      <c r="FIE241" s="131"/>
      <c r="FIF241" s="131"/>
      <c r="FIG241" s="131"/>
      <c r="FIH241" s="131"/>
      <c r="FII241" s="131"/>
      <c r="FIJ241" s="131"/>
      <c r="FIK241" s="131"/>
      <c r="FIL241" s="131"/>
      <c r="FIM241" s="131"/>
      <c r="FIN241" s="131"/>
      <c r="FIO241" s="131"/>
      <c r="FIP241" s="131"/>
      <c r="FIQ241" s="131"/>
      <c r="FIR241" s="131"/>
      <c r="FIS241" s="131"/>
      <c r="FIT241" s="131"/>
      <c r="FIU241" s="131"/>
      <c r="FIV241" s="131"/>
      <c r="FIW241" s="131"/>
      <c r="FIX241" s="131"/>
      <c r="FIY241" s="131"/>
      <c r="FIZ241" s="131"/>
      <c r="FJA241" s="131"/>
      <c r="FJB241" s="131"/>
      <c r="FJC241" s="131"/>
      <c r="FJD241" s="131"/>
      <c r="FJE241" s="131"/>
      <c r="FJF241" s="131"/>
      <c r="FJG241" s="131"/>
      <c r="FJH241" s="131"/>
      <c r="FJI241" s="131"/>
      <c r="FJJ241" s="131"/>
      <c r="FJK241" s="131"/>
      <c r="FJL241" s="131"/>
      <c r="FJM241" s="131"/>
      <c r="FJN241" s="131"/>
      <c r="FJO241" s="131"/>
      <c r="FJP241" s="131"/>
      <c r="FJQ241" s="131"/>
      <c r="FJR241" s="131"/>
      <c r="FJS241" s="131"/>
      <c r="FJT241" s="131"/>
      <c r="FJU241" s="131"/>
      <c r="FJV241" s="131"/>
      <c r="FJW241" s="131"/>
      <c r="FJX241" s="131"/>
      <c r="FJY241" s="131"/>
      <c r="FJZ241" s="131"/>
      <c r="FKA241" s="131"/>
      <c r="FKB241" s="131"/>
      <c r="FKC241" s="131"/>
      <c r="FKD241" s="131"/>
      <c r="FKE241" s="131"/>
      <c r="FKF241" s="131"/>
      <c r="FKG241" s="131"/>
      <c r="FKH241" s="131"/>
      <c r="FKI241" s="131"/>
      <c r="FKJ241" s="131"/>
      <c r="FKK241" s="131"/>
      <c r="FKL241" s="131"/>
      <c r="FKM241" s="131"/>
      <c r="FKN241" s="131"/>
      <c r="FKO241" s="131"/>
      <c r="FKP241" s="131"/>
      <c r="FKQ241" s="131"/>
      <c r="FKR241" s="131"/>
      <c r="FKS241" s="131"/>
      <c r="FKT241" s="131"/>
      <c r="FKU241" s="131"/>
      <c r="FKV241" s="131"/>
      <c r="FKW241" s="131"/>
      <c r="FKX241" s="131"/>
      <c r="FKY241" s="131"/>
      <c r="FKZ241" s="131"/>
      <c r="FLA241" s="131"/>
      <c r="FLB241" s="131"/>
      <c r="FLC241" s="131"/>
      <c r="FLD241" s="131"/>
      <c r="FLE241" s="131"/>
      <c r="FLF241" s="131"/>
      <c r="FLG241" s="131"/>
      <c r="FLH241" s="131"/>
      <c r="FLI241" s="131"/>
      <c r="FLJ241" s="131"/>
      <c r="FLK241" s="131"/>
      <c r="FLL241" s="131"/>
      <c r="FLM241" s="131"/>
      <c r="FLN241" s="131"/>
      <c r="FLO241" s="131"/>
      <c r="FLP241" s="131"/>
      <c r="FLQ241" s="131"/>
      <c r="FLR241" s="131"/>
      <c r="FLS241" s="131"/>
      <c r="FLT241" s="131"/>
      <c r="FLU241" s="131"/>
      <c r="FLV241" s="131"/>
      <c r="FLW241" s="131"/>
      <c r="FLX241" s="131"/>
      <c r="FLY241" s="131"/>
      <c r="FLZ241" s="131"/>
      <c r="FMA241" s="131"/>
      <c r="FMB241" s="131"/>
      <c r="FMC241" s="131"/>
      <c r="FMD241" s="131"/>
      <c r="FME241" s="131"/>
      <c r="FMF241" s="131"/>
      <c r="FMG241" s="131"/>
      <c r="FMH241" s="131"/>
      <c r="FMI241" s="131"/>
      <c r="FMJ241" s="131"/>
      <c r="FMK241" s="131"/>
      <c r="FML241" s="131"/>
      <c r="FMM241" s="131"/>
      <c r="FMN241" s="131"/>
      <c r="FMO241" s="131"/>
      <c r="FMP241" s="131"/>
      <c r="FMQ241" s="131"/>
      <c r="FMR241" s="131"/>
      <c r="FMS241" s="131"/>
      <c r="FMT241" s="131"/>
      <c r="FMU241" s="131"/>
      <c r="FMV241" s="131"/>
      <c r="FMW241" s="131"/>
      <c r="FMX241" s="131"/>
      <c r="FMY241" s="131"/>
      <c r="FMZ241" s="131"/>
      <c r="FNA241" s="131"/>
      <c r="FNB241" s="131"/>
      <c r="FNC241" s="131"/>
      <c r="FND241" s="131"/>
      <c r="FNE241" s="131"/>
      <c r="FNF241" s="131"/>
      <c r="FNG241" s="131"/>
      <c r="FNH241" s="131"/>
      <c r="FNI241" s="131"/>
      <c r="FNJ241" s="131"/>
      <c r="FNK241" s="131"/>
      <c r="FNL241" s="131"/>
      <c r="FNM241" s="131"/>
      <c r="FNN241" s="131"/>
      <c r="FNO241" s="131"/>
      <c r="FNP241" s="131"/>
      <c r="FNQ241" s="131"/>
      <c r="FNR241" s="131"/>
      <c r="FNS241" s="131"/>
      <c r="FNT241" s="131"/>
      <c r="FNU241" s="131"/>
      <c r="FNV241" s="131"/>
      <c r="FNW241" s="131"/>
      <c r="FNX241" s="131"/>
      <c r="FNY241" s="131"/>
      <c r="FNZ241" s="131"/>
      <c r="FOA241" s="131"/>
      <c r="FOB241" s="131"/>
      <c r="FOC241" s="131"/>
      <c r="FOD241" s="131"/>
      <c r="FOE241" s="131"/>
      <c r="FOF241" s="131"/>
      <c r="FOG241" s="131"/>
      <c r="FOH241" s="131"/>
      <c r="FOI241" s="131"/>
      <c r="FOJ241" s="131"/>
      <c r="FOK241" s="131"/>
      <c r="FOL241" s="131"/>
      <c r="FOM241" s="131"/>
      <c r="FON241" s="131"/>
      <c r="FOO241" s="131"/>
      <c r="FOP241" s="131"/>
      <c r="FOQ241" s="131"/>
      <c r="FOR241" s="131"/>
      <c r="FOS241" s="131"/>
      <c r="FOT241" s="131"/>
      <c r="FOU241" s="131"/>
      <c r="FOV241" s="131"/>
      <c r="FOW241" s="131"/>
      <c r="FOX241" s="131"/>
      <c r="FOY241" s="131"/>
      <c r="FOZ241" s="131"/>
      <c r="FPA241" s="131"/>
      <c r="FPB241" s="131"/>
      <c r="FPC241" s="131"/>
      <c r="FPD241" s="131"/>
      <c r="FPE241" s="131"/>
      <c r="FPF241" s="131"/>
      <c r="FPG241" s="131"/>
      <c r="FPH241" s="131"/>
      <c r="FPI241" s="131"/>
      <c r="FPJ241" s="131"/>
      <c r="FPK241" s="131"/>
      <c r="FPL241" s="131"/>
      <c r="FPM241" s="131"/>
      <c r="FPN241" s="131"/>
      <c r="FPO241" s="131"/>
      <c r="FPP241" s="131"/>
      <c r="FPQ241" s="131"/>
      <c r="FPR241" s="131"/>
      <c r="FPS241" s="131"/>
      <c r="FPT241" s="131"/>
      <c r="FPU241" s="131"/>
      <c r="FPV241" s="131"/>
      <c r="FPW241" s="131"/>
      <c r="FPX241" s="131"/>
      <c r="FPY241" s="131"/>
      <c r="FPZ241" s="131"/>
      <c r="FQA241" s="131"/>
      <c r="FQB241" s="131"/>
      <c r="FQC241" s="131"/>
      <c r="FQD241" s="131"/>
      <c r="FQE241" s="131"/>
      <c r="FQF241" s="131"/>
      <c r="FQG241" s="131"/>
      <c r="FQH241" s="131"/>
      <c r="FQI241" s="131"/>
      <c r="FQJ241" s="131"/>
      <c r="FQK241" s="131"/>
      <c r="FQL241" s="131"/>
      <c r="FQM241" s="131"/>
      <c r="FQN241" s="131"/>
      <c r="FQO241" s="131"/>
      <c r="FQP241" s="131"/>
      <c r="FQQ241" s="131"/>
      <c r="FQR241" s="131"/>
      <c r="FQS241" s="131"/>
      <c r="FQT241" s="131"/>
      <c r="FQU241" s="131"/>
      <c r="FQV241" s="131"/>
      <c r="FQW241" s="131"/>
      <c r="FQX241" s="131"/>
      <c r="FQY241" s="131"/>
      <c r="FQZ241" s="131"/>
      <c r="FRA241" s="131"/>
      <c r="FRB241" s="131"/>
      <c r="FRC241" s="131"/>
      <c r="FRD241" s="131"/>
      <c r="FRE241" s="131"/>
      <c r="FRF241" s="131"/>
      <c r="FRG241" s="131"/>
      <c r="FRH241" s="131"/>
      <c r="FRI241" s="131"/>
      <c r="FRJ241" s="131"/>
      <c r="FRK241" s="131"/>
      <c r="FRL241" s="131"/>
      <c r="FRM241" s="131"/>
      <c r="FRN241" s="131"/>
      <c r="FRO241" s="131"/>
      <c r="FRP241" s="131"/>
      <c r="FRQ241" s="131"/>
      <c r="FRR241" s="131"/>
      <c r="FRS241" s="131"/>
      <c r="FRT241" s="131"/>
      <c r="FRU241" s="131"/>
      <c r="FRV241" s="131"/>
      <c r="FRW241" s="131"/>
      <c r="FRX241" s="131"/>
      <c r="FRY241" s="131"/>
      <c r="FRZ241" s="131"/>
      <c r="FSA241" s="131"/>
      <c r="FSB241" s="131"/>
      <c r="FSC241" s="131"/>
      <c r="FSD241" s="131"/>
      <c r="FSE241" s="131"/>
      <c r="FSF241" s="131"/>
      <c r="FSG241" s="131"/>
      <c r="FSH241" s="131"/>
      <c r="FSI241" s="131"/>
      <c r="FSJ241" s="131"/>
      <c r="FSK241" s="131"/>
      <c r="FSL241" s="131"/>
      <c r="FSM241" s="131"/>
      <c r="FSN241" s="131"/>
      <c r="FSO241" s="131"/>
      <c r="FSP241" s="131"/>
      <c r="FSQ241" s="131"/>
      <c r="FSR241" s="131"/>
      <c r="FSS241" s="131"/>
      <c r="FST241" s="131"/>
      <c r="FSU241" s="131"/>
      <c r="FSV241" s="131"/>
      <c r="FSW241" s="131"/>
      <c r="FSX241" s="131"/>
      <c r="FSY241" s="131"/>
      <c r="FSZ241" s="131"/>
      <c r="FTA241" s="131"/>
      <c r="FTB241" s="131"/>
      <c r="FTC241" s="131"/>
      <c r="FTD241" s="131"/>
      <c r="FTE241" s="131"/>
      <c r="FTF241" s="131"/>
      <c r="FTG241" s="131"/>
      <c r="FTH241" s="131"/>
      <c r="FTI241" s="131"/>
      <c r="FTJ241" s="131"/>
      <c r="FTK241" s="131"/>
      <c r="FTL241" s="131"/>
      <c r="FTM241" s="131"/>
      <c r="FTN241" s="131"/>
      <c r="FTO241" s="131"/>
      <c r="FTP241" s="131"/>
      <c r="FTQ241" s="131"/>
      <c r="FTR241" s="131"/>
      <c r="FTS241" s="131"/>
      <c r="FTT241" s="131"/>
      <c r="FTU241" s="131"/>
      <c r="FTV241" s="131"/>
      <c r="FTW241" s="131"/>
      <c r="FTX241" s="131"/>
      <c r="FTY241" s="131"/>
      <c r="FTZ241" s="131"/>
      <c r="FUA241" s="131"/>
      <c r="FUB241" s="131"/>
      <c r="FUC241" s="131"/>
      <c r="FUD241" s="131"/>
      <c r="FUE241" s="131"/>
      <c r="FUF241" s="131"/>
      <c r="FUG241" s="131"/>
      <c r="FUH241" s="131"/>
      <c r="FUI241" s="131"/>
      <c r="FUJ241" s="131"/>
      <c r="FUK241" s="131"/>
      <c r="FUL241" s="131"/>
      <c r="FUM241" s="131"/>
      <c r="FUN241" s="131"/>
      <c r="FUO241" s="131"/>
      <c r="FUP241" s="131"/>
      <c r="FUQ241" s="131"/>
      <c r="FUR241" s="131"/>
      <c r="FUS241" s="131"/>
      <c r="FUT241" s="131"/>
      <c r="FUU241" s="131"/>
      <c r="FUV241" s="131"/>
      <c r="FUW241" s="131"/>
      <c r="FUX241" s="131"/>
      <c r="FUY241" s="131"/>
      <c r="FUZ241" s="131"/>
      <c r="FVA241" s="131"/>
      <c r="FVB241" s="131"/>
      <c r="FVC241" s="131"/>
      <c r="FVD241" s="131"/>
      <c r="FVE241" s="131"/>
      <c r="FVF241" s="131"/>
      <c r="FVG241" s="131"/>
      <c r="FVH241" s="131"/>
      <c r="FVI241" s="131"/>
      <c r="FVJ241" s="131"/>
      <c r="FVK241" s="131"/>
      <c r="FVL241" s="131"/>
      <c r="FVM241" s="131"/>
      <c r="FVN241" s="131"/>
      <c r="FVO241" s="131"/>
      <c r="FVP241" s="131"/>
      <c r="FVQ241" s="131"/>
      <c r="FVR241" s="131"/>
      <c r="FVS241" s="131"/>
      <c r="FVT241" s="131"/>
      <c r="FVU241" s="131"/>
      <c r="FVV241" s="131"/>
      <c r="FVW241" s="131"/>
      <c r="FVX241" s="131"/>
      <c r="FVY241" s="131"/>
      <c r="FVZ241" s="131"/>
      <c r="FWA241" s="131"/>
      <c r="FWB241" s="131"/>
      <c r="FWC241" s="131"/>
      <c r="FWD241" s="131"/>
      <c r="FWE241" s="131"/>
      <c r="FWF241" s="131"/>
      <c r="FWG241" s="131"/>
      <c r="FWH241" s="131"/>
      <c r="FWI241" s="131"/>
      <c r="FWJ241" s="131"/>
      <c r="FWK241" s="131"/>
      <c r="FWL241" s="131"/>
      <c r="FWM241" s="131"/>
      <c r="FWN241" s="131"/>
      <c r="FWO241" s="131"/>
      <c r="FWP241" s="131"/>
      <c r="FWQ241" s="131"/>
      <c r="FWR241" s="131"/>
      <c r="FWS241" s="131"/>
      <c r="FWT241" s="131"/>
      <c r="FWU241" s="131"/>
      <c r="FWV241" s="131"/>
      <c r="FWW241" s="131"/>
      <c r="FWX241" s="131"/>
      <c r="FWY241" s="131"/>
      <c r="FWZ241" s="131"/>
      <c r="FXA241" s="131"/>
      <c r="FXB241" s="131"/>
      <c r="FXC241" s="131"/>
      <c r="FXD241" s="131"/>
      <c r="FXE241" s="131"/>
      <c r="FXF241" s="131"/>
      <c r="FXG241" s="131"/>
      <c r="FXH241" s="131"/>
      <c r="FXI241" s="131"/>
      <c r="FXJ241" s="131"/>
      <c r="FXK241" s="131"/>
      <c r="FXL241" s="131"/>
      <c r="FXM241" s="131"/>
      <c r="FXN241" s="131"/>
      <c r="FXO241" s="131"/>
      <c r="FXP241" s="131"/>
      <c r="FXQ241" s="131"/>
      <c r="FXR241" s="131"/>
      <c r="FXS241" s="131"/>
      <c r="FXT241" s="131"/>
      <c r="FXU241" s="131"/>
      <c r="FXV241" s="131"/>
      <c r="FXW241" s="131"/>
      <c r="FXX241" s="131"/>
      <c r="FXY241" s="131"/>
      <c r="FXZ241" s="131"/>
      <c r="FYA241" s="131"/>
      <c r="FYB241" s="131"/>
      <c r="FYC241" s="131"/>
      <c r="FYD241" s="131"/>
      <c r="FYE241" s="131"/>
      <c r="FYF241" s="131"/>
      <c r="FYG241" s="131"/>
      <c r="FYH241" s="131"/>
      <c r="FYI241" s="131"/>
      <c r="FYJ241" s="131"/>
      <c r="FYK241" s="131"/>
      <c r="FYL241" s="131"/>
      <c r="FYM241" s="131"/>
      <c r="FYN241" s="131"/>
      <c r="FYO241" s="131"/>
      <c r="FYP241" s="131"/>
      <c r="FYQ241" s="131"/>
      <c r="FYR241" s="131"/>
      <c r="FYS241" s="131"/>
      <c r="FYT241" s="131"/>
      <c r="FYU241" s="131"/>
      <c r="FYV241" s="131"/>
      <c r="FYW241" s="131"/>
      <c r="FYX241" s="131"/>
      <c r="FYY241" s="131"/>
      <c r="FYZ241" s="131"/>
      <c r="FZA241" s="131"/>
      <c r="FZB241" s="131"/>
      <c r="FZC241" s="131"/>
      <c r="FZD241" s="131"/>
      <c r="FZE241" s="131"/>
      <c r="FZF241" s="131"/>
      <c r="FZG241" s="131"/>
      <c r="FZH241" s="131"/>
      <c r="FZI241" s="131"/>
      <c r="FZJ241" s="131"/>
      <c r="FZK241" s="131"/>
      <c r="FZL241" s="131"/>
      <c r="FZM241" s="131"/>
      <c r="FZN241" s="131"/>
      <c r="FZO241" s="131"/>
      <c r="FZP241" s="131"/>
      <c r="FZQ241" s="131"/>
      <c r="FZR241" s="131"/>
      <c r="FZS241" s="131"/>
      <c r="FZT241" s="131"/>
      <c r="FZU241" s="131"/>
      <c r="FZV241" s="131"/>
      <c r="FZW241" s="131"/>
      <c r="FZX241" s="131"/>
      <c r="FZY241" s="131"/>
      <c r="FZZ241" s="131"/>
      <c r="GAA241" s="131"/>
      <c r="GAB241" s="131"/>
      <c r="GAC241" s="131"/>
      <c r="GAD241" s="131"/>
      <c r="GAE241" s="131"/>
      <c r="GAF241" s="131"/>
      <c r="GAG241" s="131"/>
      <c r="GAH241" s="131"/>
      <c r="GAI241" s="131"/>
      <c r="GAJ241" s="131"/>
      <c r="GAK241" s="131"/>
      <c r="GAL241" s="131"/>
      <c r="GAM241" s="131"/>
      <c r="GAN241" s="131"/>
      <c r="GAO241" s="131"/>
      <c r="GAP241" s="131"/>
      <c r="GAQ241" s="131"/>
      <c r="GAR241" s="131"/>
      <c r="GAS241" s="131"/>
      <c r="GAT241" s="131"/>
      <c r="GAU241" s="131"/>
      <c r="GAV241" s="131"/>
      <c r="GAW241" s="131"/>
      <c r="GAX241" s="131"/>
      <c r="GAY241" s="131"/>
      <c r="GAZ241" s="131"/>
      <c r="GBA241" s="131"/>
      <c r="GBB241" s="131"/>
      <c r="GBC241" s="131"/>
      <c r="GBD241" s="131"/>
      <c r="GBE241" s="131"/>
      <c r="GBF241" s="131"/>
      <c r="GBG241" s="131"/>
      <c r="GBH241" s="131"/>
      <c r="GBI241" s="131"/>
      <c r="GBJ241" s="131"/>
      <c r="GBK241" s="131"/>
      <c r="GBL241" s="131"/>
      <c r="GBM241" s="131"/>
      <c r="GBN241" s="131"/>
      <c r="GBO241" s="131"/>
      <c r="GBP241" s="131"/>
      <c r="GBQ241" s="131"/>
      <c r="GBR241" s="131"/>
      <c r="GBS241" s="131"/>
      <c r="GBT241" s="131"/>
      <c r="GBU241" s="131"/>
      <c r="GBV241" s="131"/>
      <c r="GBW241" s="131"/>
      <c r="GBX241" s="131"/>
      <c r="GBY241" s="131"/>
      <c r="GBZ241" s="131"/>
      <c r="GCA241" s="131"/>
      <c r="GCB241" s="131"/>
      <c r="GCC241" s="131"/>
      <c r="GCD241" s="131"/>
      <c r="GCE241" s="131"/>
      <c r="GCF241" s="131"/>
      <c r="GCG241" s="131"/>
      <c r="GCH241" s="131"/>
      <c r="GCI241" s="131"/>
      <c r="GCJ241" s="131"/>
      <c r="GCK241" s="131"/>
      <c r="GCL241" s="131"/>
      <c r="GCM241" s="131"/>
      <c r="GCN241" s="131"/>
      <c r="GCO241" s="131"/>
      <c r="GCP241" s="131"/>
      <c r="GCQ241" s="131"/>
      <c r="GCR241" s="131"/>
      <c r="GCS241" s="131"/>
      <c r="GCT241" s="131"/>
      <c r="GCU241" s="131"/>
      <c r="GCV241" s="131"/>
      <c r="GCW241" s="131"/>
      <c r="GCX241" s="131"/>
      <c r="GCY241" s="131"/>
      <c r="GCZ241" s="131"/>
      <c r="GDA241" s="131"/>
      <c r="GDB241" s="131"/>
      <c r="GDC241" s="131"/>
      <c r="GDD241" s="131"/>
      <c r="GDE241" s="131"/>
      <c r="GDF241" s="131"/>
      <c r="GDG241" s="131"/>
      <c r="GDH241" s="131"/>
      <c r="GDI241" s="131"/>
      <c r="GDJ241" s="131"/>
      <c r="GDK241" s="131"/>
      <c r="GDL241" s="131"/>
      <c r="GDM241" s="131"/>
      <c r="GDN241" s="131"/>
      <c r="GDO241" s="131"/>
      <c r="GDP241" s="131"/>
      <c r="GDQ241" s="131"/>
      <c r="GDR241" s="131"/>
      <c r="GDS241" s="131"/>
      <c r="GDT241" s="131"/>
      <c r="GDU241" s="131"/>
      <c r="GDV241" s="131"/>
      <c r="GDW241" s="131"/>
      <c r="GDX241" s="131"/>
      <c r="GDY241" s="131"/>
      <c r="GDZ241" s="131"/>
      <c r="GEA241" s="131"/>
      <c r="GEB241" s="131"/>
      <c r="GEC241" s="131"/>
      <c r="GED241" s="131"/>
      <c r="GEE241" s="131"/>
      <c r="GEF241" s="131"/>
      <c r="GEG241" s="131"/>
      <c r="GEH241" s="131"/>
      <c r="GEI241" s="131"/>
      <c r="GEJ241" s="131"/>
      <c r="GEK241" s="131"/>
      <c r="GEL241" s="131"/>
      <c r="GEM241" s="131"/>
      <c r="GEN241" s="131"/>
      <c r="GEO241" s="131"/>
      <c r="GEP241" s="131"/>
      <c r="GEQ241" s="131"/>
      <c r="GER241" s="131"/>
      <c r="GES241" s="131"/>
      <c r="GET241" s="131"/>
      <c r="GEU241" s="131"/>
      <c r="GEV241" s="131"/>
      <c r="GEW241" s="131"/>
      <c r="GEX241" s="131"/>
      <c r="GEY241" s="131"/>
      <c r="GEZ241" s="131"/>
      <c r="GFA241" s="131"/>
      <c r="GFB241" s="131"/>
      <c r="GFC241" s="131"/>
      <c r="GFD241" s="131"/>
      <c r="GFE241" s="131"/>
      <c r="GFF241" s="131"/>
      <c r="GFG241" s="131"/>
      <c r="GFH241" s="131"/>
      <c r="GFI241" s="131"/>
      <c r="GFJ241" s="131"/>
      <c r="GFK241" s="131"/>
      <c r="GFL241" s="131"/>
      <c r="GFM241" s="131"/>
      <c r="GFN241" s="131"/>
      <c r="GFO241" s="131"/>
      <c r="GFP241" s="131"/>
      <c r="GFQ241" s="131"/>
      <c r="GFR241" s="131"/>
      <c r="GFS241" s="131"/>
      <c r="GFT241" s="131"/>
      <c r="GFU241" s="131"/>
      <c r="GFV241" s="131"/>
      <c r="GFW241" s="131"/>
      <c r="GFX241" s="131"/>
      <c r="GFY241" s="131"/>
      <c r="GFZ241" s="131"/>
      <c r="GGA241" s="131"/>
      <c r="GGB241" s="131"/>
      <c r="GGC241" s="131"/>
      <c r="GGD241" s="131"/>
      <c r="GGE241" s="131"/>
      <c r="GGF241" s="131"/>
      <c r="GGG241" s="131"/>
      <c r="GGH241" s="131"/>
      <c r="GGI241" s="131"/>
      <c r="GGJ241" s="131"/>
      <c r="GGK241" s="131"/>
      <c r="GGL241" s="131"/>
      <c r="GGM241" s="131"/>
      <c r="GGN241" s="131"/>
      <c r="GGO241" s="131"/>
      <c r="GGP241" s="131"/>
      <c r="GGQ241" s="131"/>
      <c r="GGR241" s="131"/>
      <c r="GGS241" s="131"/>
      <c r="GGT241" s="131"/>
      <c r="GGU241" s="131"/>
      <c r="GGV241" s="131"/>
      <c r="GGW241" s="131"/>
      <c r="GGX241" s="131"/>
      <c r="GGY241" s="131"/>
      <c r="GGZ241" s="131"/>
      <c r="GHA241" s="131"/>
      <c r="GHB241" s="131"/>
      <c r="GHC241" s="131"/>
      <c r="GHD241" s="131"/>
      <c r="GHE241" s="131"/>
      <c r="GHF241" s="131"/>
      <c r="GHG241" s="131"/>
      <c r="GHH241" s="131"/>
      <c r="GHI241" s="131"/>
      <c r="GHJ241" s="131"/>
      <c r="GHK241" s="131"/>
      <c r="GHL241" s="131"/>
      <c r="GHM241" s="131"/>
      <c r="GHN241" s="131"/>
      <c r="GHO241" s="131"/>
      <c r="GHP241" s="131"/>
      <c r="GHQ241" s="131"/>
      <c r="GHR241" s="131"/>
      <c r="GHS241" s="131"/>
      <c r="GHT241" s="131"/>
      <c r="GHU241" s="131"/>
      <c r="GHV241" s="131"/>
      <c r="GHW241" s="131"/>
      <c r="GHX241" s="131"/>
      <c r="GHY241" s="131"/>
      <c r="GHZ241" s="131"/>
      <c r="GIA241" s="131"/>
      <c r="GIB241" s="131"/>
      <c r="GIC241" s="131"/>
      <c r="GID241" s="131"/>
      <c r="GIE241" s="131"/>
      <c r="GIF241" s="131"/>
      <c r="GIG241" s="131"/>
      <c r="GIH241" s="131"/>
      <c r="GII241" s="131"/>
      <c r="GIJ241" s="131"/>
      <c r="GIK241" s="131"/>
      <c r="GIL241" s="131"/>
      <c r="GIM241" s="131"/>
      <c r="GIN241" s="131"/>
      <c r="GIO241" s="131"/>
      <c r="GIP241" s="131"/>
      <c r="GIQ241" s="131"/>
      <c r="GIR241" s="131"/>
      <c r="GIS241" s="131"/>
      <c r="GIT241" s="131"/>
      <c r="GIU241" s="131"/>
      <c r="GIV241" s="131"/>
      <c r="GIW241" s="131"/>
      <c r="GIX241" s="131"/>
      <c r="GIY241" s="131"/>
      <c r="GIZ241" s="131"/>
      <c r="GJA241" s="131"/>
      <c r="GJB241" s="131"/>
      <c r="GJC241" s="131"/>
      <c r="GJD241" s="131"/>
      <c r="GJE241" s="131"/>
      <c r="GJF241" s="131"/>
      <c r="GJG241" s="131"/>
      <c r="GJH241" s="131"/>
      <c r="GJI241" s="131"/>
      <c r="GJJ241" s="131"/>
      <c r="GJK241" s="131"/>
      <c r="GJL241" s="131"/>
      <c r="GJM241" s="131"/>
      <c r="GJN241" s="131"/>
      <c r="GJO241" s="131"/>
      <c r="GJP241" s="131"/>
      <c r="GJQ241" s="131"/>
      <c r="GJR241" s="131"/>
      <c r="GJS241" s="131"/>
      <c r="GJT241" s="131"/>
      <c r="GJU241" s="131"/>
      <c r="GJV241" s="131"/>
      <c r="GJW241" s="131"/>
      <c r="GJX241" s="131"/>
      <c r="GJY241" s="131"/>
      <c r="GJZ241" s="131"/>
      <c r="GKA241" s="131"/>
      <c r="GKB241" s="131"/>
      <c r="GKC241" s="131"/>
      <c r="GKD241" s="131"/>
      <c r="GKE241" s="131"/>
      <c r="GKF241" s="131"/>
      <c r="GKG241" s="131"/>
      <c r="GKH241" s="131"/>
      <c r="GKI241" s="131"/>
      <c r="GKJ241" s="131"/>
      <c r="GKK241" s="131"/>
      <c r="GKL241" s="131"/>
      <c r="GKM241" s="131"/>
      <c r="GKN241" s="131"/>
      <c r="GKO241" s="131"/>
      <c r="GKP241" s="131"/>
      <c r="GKQ241" s="131"/>
      <c r="GKR241" s="131"/>
      <c r="GKS241" s="131"/>
      <c r="GKT241" s="131"/>
      <c r="GKU241" s="131"/>
      <c r="GKV241" s="131"/>
      <c r="GKW241" s="131"/>
      <c r="GKX241" s="131"/>
      <c r="GKY241" s="131"/>
      <c r="GKZ241" s="131"/>
      <c r="GLA241" s="131"/>
      <c r="GLB241" s="131"/>
      <c r="GLC241" s="131"/>
      <c r="GLD241" s="131"/>
      <c r="GLE241" s="131"/>
      <c r="GLF241" s="131"/>
      <c r="GLG241" s="131"/>
      <c r="GLH241" s="131"/>
      <c r="GLI241" s="131"/>
      <c r="GLJ241" s="131"/>
      <c r="GLK241" s="131"/>
      <c r="GLL241" s="131"/>
      <c r="GLM241" s="131"/>
      <c r="GLN241" s="131"/>
      <c r="GLO241" s="131"/>
      <c r="GLP241" s="131"/>
      <c r="GLQ241" s="131"/>
      <c r="GLR241" s="131"/>
      <c r="GLS241" s="131"/>
      <c r="GLT241" s="131"/>
      <c r="GLU241" s="131"/>
      <c r="GLV241" s="131"/>
      <c r="GLW241" s="131"/>
      <c r="GLX241" s="131"/>
      <c r="GLY241" s="131"/>
      <c r="GLZ241" s="131"/>
      <c r="GMA241" s="131"/>
      <c r="GMB241" s="131"/>
      <c r="GMC241" s="131"/>
      <c r="GMD241" s="131"/>
      <c r="GME241" s="131"/>
      <c r="GMF241" s="131"/>
      <c r="GMG241" s="131"/>
      <c r="GMH241" s="131"/>
      <c r="GMI241" s="131"/>
      <c r="GMJ241" s="131"/>
      <c r="GMK241" s="131"/>
      <c r="GML241" s="131"/>
      <c r="GMM241" s="131"/>
      <c r="GMN241" s="131"/>
      <c r="GMO241" s="131"/>
      <c r="GMP241" s="131"/>
      <c r="GMQ241" s="131"/>
      <c r="GMR241" s="131"/>
      <c r="GMS241" s="131"/>
      <c r="GMT241" s="131"/>
      <c r="GMU241" s="131"/>
      <c r="GMV241" s="131"/>
      <c r="GMW241" s="131"/>
      <c r="GMX241" s="131"/>
      <c r="GMY241" s="131"/>
      <c r="GMZ241" s="131"/>
      <c r="GNA241" s="131"/>
      <c r="GNB241" s="131"/>
      <c r="GNC241" s="131"/>
      <c r="GND241" s="131"/>
      <c r="GNE241" s="131"/>
      <c r="GNF241" s="131"/>
      <c r="GNG241" s="131"/>
      <c r="GNH241" s="131"/>
      <c r="GNI241" s="131"/>
      <c r="GNJ241" s="131"/>
      <c r="GNK241" s="131"/>
      <c r="GNL241" s="131"/>
      <c r="GNM241" s="131"/>
      <c r="GNN241" s="131"/>
      <c r="GNO241" s="131"/>
      <c r="GNP241" s="131"/>
      <c r="GNQ241" s="131"/>
      <c r="GNR241" s="131"/>
      <c r="GNS241" s="131"/>
      <c r="GNT241" s="131"/>
      <c r="GNU241" s="131"/>
      <c r="GNV241" s="131"/>
      <c r="GNW241" s="131"/>
      <c r="GNX241" s="131"/>
      <c r="GNY241" s="131"/>
      <c r="GNZ241" s="131"/>
      <c r="GOA241" s="131"/>
      <c r="GOB241" s="131"/>
      <c r="GOC241" s="131"/>
      <c r="GOD241" s="131"/>
      <c r="GOE241" s="131"/>
      <c r="GOF241" s="131"/>
      <c r="GOG241" s="131"/>
      <c r="GOH241" s="131"/>
      <c r="GOI241" s="131"/>
      <c r="GOJ241" s="131"/>
      <c r="GOK241" s="131"/>
      <c r="GOL241" s="131"/>
      <c r="GOM241" s="131"/>
      <c r="GON241" s="131"/>
      <c r="GOO241" s="131"/>
      <c r="GOP241" s="131"/>
      <c r="GOQ241" s="131"/>
      <c r="GOR241" s="131"/>
      <c r="GOS241" s="131"/>
      <c r="GOT241" s="131"/>
      <c r="GOU241" s="131"/>
      <c r="GOV241" s="131"/>
      <c r="GOW241" s="131"/>
      <c r="GOX241" s="131"/>
      <c r="GOY241" s="131"/>
      <c r="GOZ241" s="131"/>
      <c r="GPA241" s="131"/>
      <c r="GPB241" s="131"/>
      <c r="GPC241" s="131"/>
      <c r="GPD241" s="131"/>
      <c r="GPE241" s="131"/>
      <c r="GPF241" s="131"/>
      <c r="GPG241" s="131"/>
      <c r="GPH241" s="131"/>
      <c r="GPI241" s="131"/>
      <c r="GPJ241" s="131"/>
      <c r="GPK241" s="131"/>
      <c r="GPL241" s="131"/>
      <c r="GPM241" s="131"/>
      <c r="GPN241" s="131"/>
      <c r="GPO241" s="131"/>
      <c r="GPP241" s="131"/>
      <c r="GPQ241" s="131"/>
      <c r="GPR241" s="131"/>
      <c r="GPS241" s="131"/>
      <c r="GPT241" s="131"/>
      <c r="GPU241" s="131"/>
      <c r="GPV241" s="131"/>
      <c r="GPW241" s="131"/>
      <c r="GPX241" s="131"/>
      <c r="GPY241" s="131"/>
      <c r="GPZ241" s="131"/>
      <c r="GQA241" s="131"/>
      <c r="GQB241" s="131"/>
      <c r="GQC241" s="131"/>
      <c r="GQD241" s="131"/>
      <c r="GQE241" s="131"/>
      <c r="GQF241" s="131"/>
      <c r="GQG241" s="131"/>
      <c r="GQH241" s="131"/>
      <c r="GQI241" s="131"/>
      <c r="GQJ241" s="131"/>
      <c r="GQK241" s="131"/>
      <c r="GQL241" s="131"/>
      <c r="GQM241" s="131"/>
      <c r="GQN241" s="131"/>
      <c r="GQO241" s="131"/>
      <c r="GQP241" s="131"/>
      <c r="GQQ241" s="131"/>
      <c r="GQR241" s="131"/>
      <c r="GQS241" s="131"/>
      <c r="GQT241" s="131"/>
      <c r="GQU241" s="131"/>
      <c r="GQV241" s="131"/>
      <c r="GQW241" s="131"/>
      <c r="GQX241" s="131"/>
      <c r="GQY241" s="131"/>
      <c r="GQZ241" s="131"/>
      <c r="GRA241" s="131"/>
      <c r="GRB241" s="131"/>
      <c r="GRC241" s="131"/>
      <c r="GRD241" s="131"/>
      <c r="GRE241" s="131"/>
      <c r="GRF241" s="131"/>
      <c r="GRG241" s="131"/>
      <c r="GRH241" s="131"/>
      <c r="GRI241" s="131"/>
      <c r="GRJ241" s="131"/>
      <c r="GRK241" s="131"/>
      <c r="GRL241" s="131"/>
      <c r="GRM241" s="131"/>
      <c r="GRN241" s="131"/>
      <c r="GRO241" s="131"/>
      <c r="GRP241" s="131"/>
      <c r="GRQ241" s="131"/>
      <c r="GRR241" s="131"/>
      <c r="GRS241" s="131"/>
      <c r="GRT241" s="131"/>
      <c r="GRU241" s="131"/>
      <c r="GRV241" s="131"/>
      <c r="GRW241" s="131"/>
      <c r="GRX241" s="131"/>
      <c r="GRY241" s="131"/>
      <c r="GRZ241" s="131"/>
      <c r="GSA241" s="131"/>
      <c r="GSB241" s="131"/>
      <c r="GSC241" s="131"/>
      <c r="GSD241" s="131"/>
      <c r="GSE241" s="131"/>
      <c r="GSF241" s="131"/>
      <c r="GSG241" s="131"/>
      <c r="GSH241" s="131"/>
      <c r="GSI241" s="131"/>
      <c r="GSJ241" s="131"/>
      <c r="GSK241" s="131"/>
      <c r="GSL241" s="131"/>
      <c r="GSM241" s="131"/>
      <c r="GSN241" s="131"/>
      <c r="GSO241" s="131"/>
      <c r="GSP241" s="131"/>
      <c r="GSQ241" s="131"/>
      <c r="GSR241" s="131"/>
      <c r="GSS241" s="131"/>
      <c r="GST241" s="131"/>
      <c r="GSU241" s="131"/>
      <c r="GSV241" s="131"/>
      <c r="GSW241" s="131"/>
      <c r="GSX241" s="131"/>
      <c r="GSY241" s="131"/>
      <c r="GSZ241" s="131"/>
      <c r="GTA241" s="131"/>
      <c r="GTB241" s="131"/>
      <c r="GTC241" s="131"/>
      <c r="GTD241" s="131"/>
      <c r="GTE241" s="131"/>
      <c r="GTF241" s="131"/>
      <c r="GTG241" s="131"/>
      <c r="GTH241" s="131"/>
      <c r="GTI241" s="131"/>
      <c r="GTJ241" s="131"/>
      <c r="GTK241" s="131"/>
      <c r="GTL241" s="131"/>
      <c r="GTM241" s="131"/>
      <c r="GTN241" s="131"/>
      <c r="GTO241" s="131"/>
      <c r="GTP241" s="131"/>
      <c r="GTQ241" s="131"/>
      <c r="GTR241" s="131"/>
      <c r="GTS241" s="131"/>
      <c r="GTT241" s="131"/>
      <c r="GTU241" s="131"/>
      <c r="GTV241" s="131"/>
      <c r="GTW241" s="131"/>
      <c r="GTX241" s="131"/>
      <c r="GTY241" s="131"/>
      <c r="GTZ241" s="131"/>
      <c r="GUA241" s="131"/>
      <c r="GUB241" s="131"/>
      <c r="GUC241" s="131"/>
      <c r="GUD241" s="131"/>
      <c r="GUE241" s="131"/>
      <c r="GUF241" s="131"/>
      <c r="GUG241" s="131"/>
      <c r="GUH241" s="131"/>
      <c r="GUI241" s="131"/>
      <c r="GUJ241" s="131"/>
      <c r="GUK241" s="131"/>
      <c r="GUL241" s="131"/>
      <c r="GUM241" s="131"/>
      <c r="GUN241" s="131"/>
      <c r="GUO241" s="131"/>
      <c r="GUP241" s="131"/>
      <c r="GUQ241" s="131"/>
      <c r="GUR241" s="131"/>
      <c r="GUS241" s="131"/>
      <c r="GUT241" s="131"/>
      <c r="GUU241" s="131"/>
      <c r="GUV241" s="131"/>
      <c r="GUW241" s="131"/>
      <c r="GUX241" s="131"/>
      <c r="GUY241" s="131"/>
      <c r="GUZ241" s="131"/>
      <c r="GVA241" s="131"/>
      <c r="GVB241" s="131"/>
      <c r="GVC241" s="131"/>
      <c r="GVD241" s="131"/>
      <c r="GVE241" s="131"/>
      <c r="GVF241" s="131"/>
      <c r="GVG241" s="131"/>
      <c r="GVH241" s="131"/>
      <c r="GVI241" s="131"/>
      <c r="GVJ241" s="131"/>
      <c r="GVK241" s="131"/>
      <c r="GVL241" s="131"/>
      <c r="GVM241" s="131"/>
      <c r="GVN241" s="131"/>
      <c r="GVO241" s="131"/>
      <c r="GVP241" s="131"/>
      <c r="GVQ241" s="131"/>
      <c r="GVR241" s="131"/>
      <c r="GVS241" s="131"/>
      <c r="GVT241" s="131"/>
      <c r="GVU241" s="131"/>
      <c r="GVV241" s="131"/>
      <c r="GVW241" s="131"/>
      <c r="GVX241" s="131"/>
      <c r="GVY241" s="131"/>
      <c r="GVZ241" s="131"/>
      <c r="GWA241" s="131"/>
      <c r="GWB241" s="131"/>
      <c r="GWC241" s="131"/>
      <c r="GWD241" s="131"/>
      <c r="GWE241" s="131"/>
      <c r="GWF241" s="131"/>
      <c r="GWG241" s="131"/>
      <c r="GWH241" s="131"/>
      <c r="GWI241" s="131"/>
      <c r="GWJ241" s="131"/>
      <c r="GWK241" s="131"/>
      <c r="GWL241" s="131"/>
      <c r="GWM241" s="131"/>
      <c r="GWN241" s="131"/>
      <c r="GWO241" s="131"/>
      <c r="GWP241" s="131"/>
      <c r="GWQ241" s="131"/>
      <c r="GWR241" s="131"/>
      <c r="GWS241" s="131"/>
      <c r="GWT241" s="131"/>
      <c r="GWU241" s="131"/>
      <c r="GWV241" s="131"/>
      <c r="GWW241" s="131"/>
      <c r="GWX241" s="131"/>
      <c r="GWY241" s="131"/>
      <c r="GWZ241" s="131"/>
      <c r="GXA241" s="131"/>
      <c r="GXB241" s="131"/>
      <c r="GXC241" s="131"/>
      <c r="GXD241" s="131"/>
      <c r="GXE241" s="131"/>
      <c r="GXF241" s="131"/>
      <c r="GXG241" s="131"/>
      <c r="GXH241" s="131"/>
      <c r="GXI241" s="131"/>
      <c r="GXJ241" s="131"/>
      <c r="GXK241" s="131"/>
      <c r="GXL241" s="131"/>
      <c r="GXM241" s="131"/>
      <c r="GXN241" s="131"/>
      <c r="GXO241" s="131"/>
      <c r="GXP241" s="131"/>
      <c r="GXQ241" s="131"/>
      <c r="GXR241" s="131"/>
      <c r="GXS241" s="131"/>
      <c r="GXT241" s="131"/>
      <c r="GXU241" s="131"/>
      <c r="GXV241" s="131"/>
      <c r="GXW241" s="131"/>
      <c r="GXX241" s="131"/>
      <c r="GXY241" s="131"/>
      <c r="GXZ241" s="131"/>
      <c r="GYA241" s="131"/>
      <c r="GYB241" s="131"/>
      <c r="GYC241" s="131"/>
      <c r="GYD241" s="131"/>
      <c r="GYE241" s="131"/>
      <c r="GYF241" s="131"/>
      <c r="GYG241" s="131"/>
      <c r="GYH241" s="131"/>
      <c r="GYI241" s="131"/>
      <c r="GYJ241" s="131"/>
      <c r="GYK241" s="131"/>
      <c r="GYL241" s="131"/>
      <c r="GYM241" s="131"/>
      <c r="GYN241" s="131"/>
      <c r="GYO241" s="131"/>
      <c r="GYP241" s="131"/>
      <c r="GYQ241" s="131"/>
      <c r="GYR241" s="131"/>
      <c r="GYS241" s="131"/>
      <c r="GYT241" s="131"/>
      <c r="GYU241" s="131"/>
      <c r="GYV241" s="131"/>
      <c r="GYW241" s="131"/>
      <c r="GYX241" s="131"/>
      <c r="GYY241" s="131"/>
      <c r="GYZ241" s="131"/>
      <c r="GZA241" s="131"/>
      <c r="GZB241" s="131"/>
      <c r="GZC241" s="131"/>
      <c r="GZD241" s="131"/>
      <c r="GZE241" s="131"/>
      <c r="GZF241" s="131"/>
      <c r="GZG241" s="131"/>
      <c r="GZH241" s="131"/>
      <c r="GZI241" s="131"/>
      <c r="GZJ241" s="131"/>
      <c r="GZK241" s="131"/>
      <c r="GZL241" s="131"/>
      <c r="GZM241" s="131"/>
      <c r="GZN241" s="131"/>
      <c r="GZO241" s="131"/>
      <c r="GZP241" s="131"/>
      <c r="GZQ241" s="131"/>
      <c r="GZR241" s="131"/>
      <c r="GZS241" s="131"/>
      <c r="GZT241" s="131"/>
      <c r="GZU241" s="131"/>
      <c r="GZV241" s="131"/>
      <c r="GZW241" s="131"/>
      <c r="GZX241" s="131"/>
      <c r="GZY241" s="131"/>
      <c r="GZZ241" s="131"/>
      <c r="HAA241" s="131"/>
      <c r="HAB241" s="131"/>
      <c r="HAC241" s="131"/>
      <c r="HAD241" s="131"/>
      <c r="HAE241" s="131"/>
      <c r="HAF241" s="131"/>
      <c r="HAG241" s="131"/>
      <c r="HAH241" s="131"/>
      <c r="HAI241" s="131"/>
      <c r="HAJ241" s="131"/>
      <c r="HAK241" s="131"/>
      <c r="HAL241" s="131"/>
      <c r="HAM241" s="131"/>
      <c r="HAN241" s="131"/>
      <c r="HAO241" s="131"/>
      <c r="HAP241" s="131"/>
      <c r="HAQ241" s="131"/>
      <c r="HAR241" s="131"/>
      <c r="HAS241" s="131"/>
      <c r="HAT241" s="131"/>
      <c r="HAU241" s="131"/>
      <c r="HAV241" s="131"/>
      <c r="HAW241" s="131"/>
      <c r="HAX241" s="131"/>
      <c r="HAY241" s="131"/>
      <c r="HAZ241" s="131"/>
      <c r="HBA241" s="131"/>
      <c r="HBB241" s="131"/>
      <c r="HBC241" s="131"/>
      <c r="HBD241" s="131"/>
      <c r="HBE241" s="131"/>
      <c r="HBF241" s="131"/>
      <c r="HBG241" s="131"/>
      <c r="HBH241" s="131"/>
      <c r="HBI241" s="131"/>
      <c r="HBJ241" s="131"/>
      <c r="HBK241" s="131"/>
      <c r="HBL241" s="131"/>
      <c r="HBM241" s="131"/>
      <c r="HBN241" s="131"/>
      <c r="HBO241" s="131"/>
      <c r="HBP241" s="131"/>
      <c r="HBQ241" s="131"/>
      <c r="HBR241" s="131"/>
      <c r="HBS241" s="131"/>
      <c r="HBT241" s="131"/>
      <c r="HBU241" s="131"/>
      <c r="HBV241" s="131"/>
      <c r="HBW241" s="131"/>
      <c r="HBX241" s="131"/>
      <c r="HBY241" s="131"/>
      <c r="HBZ241" s="131"/>
      <c r="HCA241" s="131"/>
      <c r="HCB241" s="131"/>
      <c r="HCC241" s="131"/>
      <c r="HCD241" s="131"/>
      <c r="HCE241" s="131"/>
      <c r="HCF241" s="131"/>
      <c r="HCG241" s="131"/>
      <c r="HCH241" s="131"/>
      <c r="HCI241" s="131"/>
      <c r="HCJ241" s="131"/>
      <c r="HCK241" s="131"/>
      <c r="HCL241" s="131"/>
      <c r="HCM241" s="131"/>
      <c r="HCN241" s="131"/>
      <c r="HCO241" s="131"/>
      <c r="HCP241" s="131"/>
      <c r="HCQ241" s="131"/>
      <c r="HCR241" s="131"/>
      <c r="HCS241" s="131"/>
      <c r="HCT241" s="131"/>
      <c r="HCU241" s="131"/>
      <c r="HCV241" s="131"/>
      <c r="HCW241" s="131"/>
      <c r="HCX241" s="131"/>
      <c r="HCY241" s="131"/>
      <c r="HCZ241" s="131"/>
      <c r="HDA241" s="131"/>
      <c r="HDB241" s="131"/>
      <c r="HDC241" s="131"/>
      <c r="HDD241" s="131"/>
      <c r="HDE241" s="131"/>
      <c r="HDF241" s="131"/>
      <c r="HDG241" s="131"/>
      <c r="HDH241" s="131"/>
      <c r="HDI241" s="131"/>
      <c r="HDJ241" s="131"/>
      <c r="HDK241" s="131"/>
      <c r="HDL241" s="131"/>
      <c r="HDM241" s="131"/>
      <c r="HDN241" s="131"/>
      <c r="HDO241" s="131"/>
      <c r="HDP241" s="131"/>
      <c r="HDQ241" s="131"/>
      <c r="HDR241" s="131"/>
      <c r="HDS241" s="131"/>
      <c r="HDT241" s="131"/>
      <c r="HDU241" s="131"/>
      <c r="HDV241" s="131"/>
      <c r="HDW241" s="131"/>
      <c r="HDX241" s="131"/>
      <c r="HDY241" s="131"/>
      <c r="HDZ241" s="131"/>
      <c r="HEA241" s="131"/>
      <c r="HEB241" s="131"/>
      <c r="HEC241" s="131"/>
      <c r="HED241" s="131"/>
      <c r="HEE241" s="131"/>
      <c r="HEF241" s="131"/>
      <c r="HEG241" s="131"/>
      <c r="HEH241" s="131"/>
      <c r="HEI241" s="131"/>
      <c r="HEJ241" s="131"/>
      <c r="HEK241" s="131"/>
      <c r="HEL241" s="131"/>
      <c r="HEM241" s="131"/>
      <c r="HEN241" s="131"/>
      <c r="HEO241" s="131"/>
      <c r="HEP241" s="131"/>
      <c r="HEQ241" s="131"/>
      <c r="HER241" s="131"/>
      <c r="HES241" s="131"/>
      <c r="HET241" s="131"/>
      <c r="HEU241" s="131"/>
      <c r="HEV241" s="131"/>
      <c r="HEW241" s="131"/>
      <c r="HEX241" s="131"/>
      <c r="HEY241" s="131"/>
      <c r="HEZ241" s="131"/>
      <c r="HFA241" s="131"/>
      <c r="HFB241" s="131"/>
      <c r="HFC241" s="131"/>
      <c r="HFD241" s="131"/>
      <c r="HFE241" s="131"/>
      <c r="HFF241" s="131"/>
      <c r="HFG241" s="131"/>
      <c r="HFH241" s="131"/>
      <c r="HFI241" s="131"/>
      <c r="HFJ241" s="131"/>
      <c r="HFK241" s="131"/>
      <c r="HFL241" s="131"/>
      <c r="HFM241" s="131"/>
      <c r="HFN241" s="131"/>
      <c r="HFO241" s="131"/>
      <c r="HFP241" s="131"/>
      <c r="HFQ241" s="131"/>
      <c r="HFR241" s="131"/>
      <c r="HFS241" s="131"/>
      <c r="HFT241" s="131"/>
      <c r="HFU241" s="131"/>
      <c r="HFV241" s="131"/>
      <c r="HFW241" s="131"/>
      <c r="HFX241" s="131"/>
      <c r="HFY241" s="131"/>
      <c r="HFZ241" s="131"/>
      <c r="HGA241" s="131"/>
      <c r="HGB241" s="131"/>
      <c r="HGC241" s="131"/>
      <c r="HGD241" s="131"/>
      <c r="HGE241" s="131"/>
      <c r="HGF241" s="131"/>
      <c r="HGG241" s="131"/>
      <c r="HGH241" s="131"/>
      <c r="HGI241" s="131"/>
      <c r="HGJ241" s="131"/>
      <c r="HGK241" s="131"/>
      <c r="HGL241" s="131"/>
      <c r="HGM241" s="131"/>
      <c r="HGN241" s="131"/>
      <c r="HGO241" s="131"/>
      <c r="HGP241" s="131"/>
      <c r="HGQ241" s="131"/>
      <c r="HGR241" s="131"/>
      <c r="HGS241" s="131"/>
      <c r="HGT241" s="131"/>
      <c r="HGU241" s="131"/>
      <c r="HGV241" s="131"/>
      <c r="HGW241" s="131"/>
      <c r="HGX241" s="131"/>
      <c r="HGY241" s="131"/>
      <c r="HGZ241" s="131"/>
      <c r="HHA241" s="131"/>
      <c r="HHB241" s="131"/>
      <c r="HHC241" s="131"/>
      <c r="HHD241" s="131"/>
      <c r="HHE241" s="131"/>
      <c r="HHF241" s="131"/>
      <c r="HHG241" s="131"/>
      <c r="HHH241" s="131"/>
      <c r="HHI241" s="131"/>
      <c r="HHJ241" s="131"/>
      <c r="HHK241" s="131"/>
      <c r="HHL241" s="131"/>
      <c r="HHM241" s="131"/>
      <c r="HHN241" s="131"/>
      <c r="HHO241" s="131"/>
      <c r="HHP241" s="131"/>
      <c r="HHQ241" s="131"/>
      <c r="HHR241" s="131"/>
      <c r="HHS241" s="131"/>
      <c r="HHT241" s="131"/>
      <c r="HHU241" s="131"/>
      <c r="HHV241" s="131"/>
      <c r="HHW241" s="131"/>
      <c r="HHX241" s="131"/>
      <c r="HHY241" s="131"/>
      <c r="HHZ241" s="131"/>
      <c r="HIA241" s="131"/>
      <c r="HIB241" s="131"/>
      <c r="HIC241" s="131"/>
      <c r="HID241" s="131"/>
      <c r="HIE241" s="131"/>
      <c r="HIF241" s="131"/>
      <c r="HIG241" s="131"/>
      <c r="HIH241" s="131"/>
      <c r="HII241" s="131"/>
      <c r="HIJ241" s="131"/>
      <c r="HIK241" s="131"/>
      <c r="HIL241" s="131"/>
      <c r="HIM241" s="131"/>
      <c r="HIN241" s="131"/>
      <c r="HIO241" s="131"/>
      <c r="HIP241" s="131"/>
      <c r="HIQ241" s="131"/>
      <c r="HIR241" s="131"/>
      <c r="HIS241" s="131"/>
      <c r="HIT241" s="131"/>
      <c r="HIU241" s="131"/>
      <c r="HIV241" s="131"/>
      <c r="HIW241" s="131"/>
      <c r="HIX241" s="131"/>
      <c r="HIY241" s="131"/>
      <c r="HIZ241" s="131"/>
      <c r="HJA241" s="131"/>
      <c r="HJB241" s="131"/>
      <c r="HJC241" s="131"/>
      <c r="HJD241" s="131"/>
      <c r="HJE241" s="131"/>
      <c r="HJF241" s="131"/>
      <c r="HJG241" s="131"/>
      <c r="HJH241" s="131"/>
      <c r="HJI241" s="131"/>
      <c r="HJJ241" s="131"/>
      <c r="HJK241" s="131"/>
      <c r="HJL241" s="131"/>
      <c r="HJM241" s="131"/>
      <c r="HJN241" s="131"/>
      <c r="HJO241" s="131"/>
      <c r="HJP241" s="131"/>
      <c r="HJQ241" s="131"/>
      <c r="HJR241" s="131"/>
      <c r="HJS241" s="131"/>
      <c r="HJT241" s="131"/>
      <c r="HJU241" s="131"/>
      <c r="HJV241" s="131"/>
      <c r="HJW241" s="131"/>
      <c r="HJX241" s="131"/>
      <c r="HJY241" s="131"/>
      <c r="HJZ241" s="131"/>
      <c r="HKA241" s="131"/>
      <c r="HKB241" s="131"/>
      <c r="HKC241" s="131"/>
      <c r="HKD241" s="131"/>
      <c r="HKE241" s="131"/>
      <c r="HKF241" s="131"/>
      <c r="HKG241" s="131"/>
      <c r="HKH241" s="131"/>
      <c r="HKI241" s="131"/>
      <c r="HKJ241" s="131"/>
      <c r="HKK241" s="131"/>
      <c r="HKL241" s="131"/>
      <c r="HKM241" s="131"/>
      <c r="HKN241" s="131"/>
      <c r="HKO241" s="131"/>
      <c r="HKP241" s="131"/>
      <c r="HKQ241" s="131"/>
      <c r="HKR241" s="131"/>
      <c r="HKS241" s="131"/>
      <c r="HKT241" s="131"/>
      <c r="HKU241" s="131"/>
      <c r="HKV241" s="131"/>
      <c r="HKW241" s="131"/>
      <c r="HKX241" s="131"/>
      <c r="HKY241" s="131"/>
      <c r="HKZ241" s="131"/>
      <c r="HLA241" s="131"/>
      <c r="HLB241" s="131"/>
      <c r="HLC241" s="131"/>
      <c r="HLD241" s="131"/>
      <c r="HLE241" s="131"/>
      <c r="HLF241" s="131"/>
      <c r="HLG241" s="131"/>
      <c r="HLH241" s="131"/>
      <c r="HLI241" s="131"/>
      <c r="HLJ241" s="131"/>
      <c r="HLK241" s="131"/>
      <c r="HLL241" s="131"/>
      <c r="HLM241" s="131"/>
      <c r="HLN241" s="131"/>
      <c r="HLO241" s="131"/>
      <c r="HLP241" s="131"/>
      <c r="HLQ241" s="131"/>
      <c r="HLR241" s="131"/>
      <c r="HLS241" s="131"/>
      <c r="HLT241" s="131"/>
      <c r="HLU241" s="131"/>
      <c r="HLV241" s="131"/>
      <c r="HLW241" s="131"/>
      <c r="HLX241" s="131"/>
      <c r="HLY241" s="131"/>
      <c r="HLZ241" s="131"/>
      <c r="HMA241" s="131"/>
      <c r="HMB241" s="131"/>
      <c r="HMC241" s="131"/>
      <c r="HMD241" s="131"/>
      <c r="HME241" s="131"/>
      <c r="HMF241" s="131"/>
      <c r="HMG241" s="131"/>
      <c r="HMH241" s="131"/>
      <c r="HMI241" s="131"/>
      <c r="HMJ241" s="131"/>
      <c r="HMK241" s="131"/>
      <c r="HML241" s="131"/>
      <c r="HMM241" s="131"/>
      <c r="HMN241" s="131"/>
      <c r="HMO241" s="131"/>
      <c r="HMP241" s="131"/>
      <c r="HMQ241" s="131"/>
      <c r="HMR241" s="131"/>
      <c r="HMS241" s="131"/>
      <c r="HMT241" s="131"/>
      <c r="HMU241" s="131"/>
      <c r="HMV241" s="131"/>
      <c r="HMW241" s="131"/>
      <c r="HMX241" s="131"/>
      <c r="HMY241" s="131"/>
      <c r="HMZ241" s="131"/>
      <c r="HNA241" s="131"/>
      <c r="HNB241" s="131"/>
      <c r="HNC241" s="131"/>
      <c r="HND241" s="131"/>
      <c r="HNE241" s="131"/>
      <c r="HNF241" s="131"/>
      <c r="HNG241" s="131"/>
      <c r="HNH241" s="131"/>
      <c r="HNI241" s="131"/>
      <c r="HNJ241" s="131"/>
      <c r="HNK241" s="131"/>
      <c r="HNL241" s="131"/>
      <c r="HNM241" s="131"/>
      <c r="HNN241" s="131"/>
      <c r="HNO241" s="131"/>
      <c r="HNP241" s="131"/>
      <c r="HNQ241" s="131"/>
      <c r="HNR241" s="131"/>
      <c r="HNS241" s="131"/>
      <c r="HNT241" s="131"/>
      <c r="HNU241" s="131"/>
      <c r="HNV241" s="131"/>
      <c r="HNW241" s="131"/>
      <c r="HNX241" s="131"/>
      <c r="HNY241" s="131"/>
      <c r="HNZ241" s="131"/>
      <c r="HOA241" s="131"/>
      <c r="HOB241" s="131"/>
      <c r="HOC241" s="131"/>
      <c r="HOD241" s="131"/>
      <c r="HOE241" s="131"/>
      <c r="HOF241" s="131"/>
      <c r="HOG241" s="131"/>
      <c r="HOH241" s="131"/>
      <c r="HOI241" s="131"/>
      <c r="HOJ241" s="131"/>
      <c r="HOK241" s="131"/>
      <c r="HOL241" s="131"/>
      <c r="HOM241" s="131"/>
      <c r="HON241" s="131"/>
      <c r="HOO241" s="131"/>
      <c r="HOP241" s="131"/>
      <c r="HOQ241" s="131"/>
      <c r="HOR241" s="131"/>
      <c r="HOS241" s="131"/>
      <c r="HOT241" s="131"/>
      <c r="HOU241" s="131"/>
      <c r="HOV241" s="131"/>
      <c r="HOW241" s="131"/>
      <c r="HOX241" s="131"/>
      <c r="HOY241" s="131"/>
      <c r="HOZ241" s="131"/>
      <c r="HPA241" s="131"/>
      <c r="HPB241" s="131"/>
      <c r="HPC241" s="131"/>
      <c r="HPD241" s="131"/>
      <c r="HPE241" s="131"/>
      <c r="HPF241" s="131"/>
      <c r="HPG241" s="131"/>
      <c r="HPH241" s="131"/>
      <c r="HPI241" s="131"/>
      <c r="HPJ241" s="131"/>
      <c r="HPK241" s="131"/>
      <c r="HPL241" s="131"/>
      <c r="HPM241" s="131"/>
      <c r="HPN241" s="131"/>
      <c r="HPO241" s="131"/>
      <c r="HPP241" s="131"/>
      <c r="HPQ241" s="131"/>
      <c r="HPR241" s="131"/>
      <c r="HPS241" s="131"/>
      <c r="HPT241" s="131"/>
      <c r="HPU241" s="131"/>
      <c r="HPV241" s="131"/>
      <c r="HPW241" s="131"/>
      <c r="HPX241" s="131"/>
      <c r="HPY241" s="131"/>
      <c r="HPZ241" s="131"/>
      <c r="HQA241" s="131"/>
      <c r="HQB241" s="131"/>
      <c r="HQC241" s="131"/>
      <c r="HQD241" s="131"/>
      <c r="HQE241" s="131"/>
      <c r="HQF241" s="131"/>
      <c r="HQG241" s="131"/>
      <c r="HQH241" s="131"/>
      <c r="HQI241" s="131"/>
      <c r="HQJ241" s="131"/>
      <c r="HQK241" s="131"/>
      <c r="HQL241" s="131"/>
      <c r="HQM241" s="131"/>
      <c r="HQN241" s="131"/>
      <c r="HQO241" s="131"/>
      <c r="HQP241" s="131"/>
      <c r="HQQ241" s="131"/>
      <c r="HQR241" s="131"/>
      <c r="HQS241" s="131"/>
      <c r="HQT241" s="131"/>
      <c r="HQU241" s="131"/>
      <c r="HQV241" s="131"/>
      <c r="HQW241" s="131"/>
      <c r="HQX241" s="131"/>
      <c r="HQY241" s="131"/>
      <c r="HQZ241" s="131"/>
      <c r="HRA241" s="131"/>
      <c r="HRB241" s="131"/>
      <c r="HRC241" s="131"/>
      <c r="HRD241" s="131"/>
      <c r="HRE241" s="131"/>
      <c r="HRF241" s="131"/>
      <c r="HRG241" s="131"/>
      <c r="HRH241" s="131"/>
      <c r="HRI241" s="131"/>
      <c r="HRJ241" s="131"/>
      <c r="HRK241" s="131"/>
      <c r="HRL241" s="131"/>
      <c r="HRM241" s="131"/>
      <c r="HRN241" s="131"/>
      <c r="HRO241" s="131"/>
      <c r="HRP241" s="131"/>
      <c r="HRQ241" s="131"/>
      <c r="HRR241" s="131"/>
      <c r="HRS241" s="131"/>
      <c r="HRT241" s="131"/>
      <c r="HRU241" s="131"/>
      <c r="HRV241" s="131"/>
      <c r="HRW241" s="131"/>
      <c r="HRX241" s="131"/>
      <c r="HRY241" s="131"/>
      <c r="HRZ241" s="131"/>
      <c r="HSA241" s="131"/>
      <c r="HSB241" s="131"/>
      <c r="HSC241" s="131"/>
      <c r="HSD241" s="131"/>
      <c r="HSE241" s="131"/>
      <c r="HSF241" s="131"/>
      <c r="HSG241" s="131"/>
      <c r="HSH241" s="131"/>
      <c r="HSI241" s="131"/>
      <c r="HSJ241" s="131"/>
      <c r="HSK241" s="131"/>
      <c r="HSL241" s="131"/>
      <c r="HSM241" s="131"/>
      <c r="HSN241" s="131"/>
      <c r="HSO241" s="131"/>
      <c r="HSP241" s="131"/>
      <c r="HSQ241" s="131"/>
      <c r="HSR241" s="131"/>
      <c r="HSS241" s="131"/>
      <c r="HST241" s="131"/>
      <c r="HSU241" s="131"/>
      <c r="HSV241" s="131"/>
      <c r="HSW241" s="131"/>
      <c r="HSX241" s="131"/>
      <c r="HSY241" s="131"/>
      <c r="HSZ241" s="131"/>
      <c r="HTA241" s="131"/>
      <c r="HTB241" s="131"/>
      <c r="HTC241" s="131"/>
      <c r="HTD241" s="131"/>
      <c r="HTE241" s="131"/>
      <c r="HTF241" s="131"/>
      <c r="HTG241" s="131"/>
      <c r="HTH241" s="131"/>
      <c r="HTI241" s="131"/>
      <c r="HTJ241" s="131"/>
      <c r="HTK241" s="131"/>
      <c r="HTL241" s="131"/>
      <c r="HTM241" s="131"/>
      <c r="HTN241" s="131"/>
      <c r="HTO241" s="131"/>
      <c r="HTP241" s="131"/>
      <c r="HTQ241" s="131"/>
      <c r="HTR241" s="131"/>
      <c r="HTS241" s="131"/>
      <c r="HTT241" s="131"/>
      <c r="HTU241" s="131"/>
      <c r="HTV241" s="131"/>
      <c r="HTW241" s="131"/>
      <c r="HTX241" s="131"/>
      <c r="HTY241" s="131"/>
      <c r="HTZ241" s="131"/>
      <c r="HUA241" s="131"/>
      <c r="HUB241" s="131"/>
      <c r="HUC241" s="131"/>
      <c r="HUD241" s="131"/>
      <c r="HUE241" s="131"/>
      <c r="HUF241" s="131"/>
      <c r="HUG241" s="131"/>
      <c r="HUH241" s="131"/>
      <c r="HUI241" s="131"/>
      <c r="HUJ241" s="131"/>
      <c r="HUK241" s="131"/>
      <c r="HUL241" s="131"/>
      <c r="HUM241" s="131"/>
      <c r="HUN241" s="131"/>
      <c r="HUO241" s="131"/>
      <c r="HUP241" s="131"/>
      <c r="HUQ241" s="131"/>
      <c r="HUR241" s="131"/>
      <c r="HUS241" s="131"/>
      <c r="HUT241" s="131"/>
      <c r="HUU241" s="131"/>
      <c r="HUV241" s="131"/>
      <c r="HUW241" s="131"/>
      <c r="HUX241" s="131"/>
      <c r="HUY241" s="131"/>
      <c r="HUZ241" s="131"/>
      <c r="HVA241" s="131"/>
      <c r="HVB241" s="131"/>
      <c r="HVC241" s="131"/>
      <c r="HVD241" s="131"/>
      <c r="HVE241" s="131"/>
      <c r="HVF241" s="131"/>
      <c r="HVG241" s="131"/>
      <c r="HVH241" s="131"/>
      <c r="HVI241" s="131"/>
      <c r="HVJ241" s="131"/>
      <c r="HVK241" s="131"/>
      <c r="HVL241" s="131"/>
      <c r="HVM241" s="131"/>
      <c r="HVN241" s="131"/>
      <c r="HVO241" s="131"/>
      <c r="HVP241" s="131"/>
      <c r="HVQ241" s="131"/>
      <c r="HVR241" s="131"/>
      <c r="HVS241" s="131"/>
      <c r="HVT241" s="131"/>
      <c r="HVU241" s="131"/>
      <c r="HVV241" s="131"/>
      <c r="HVW241" s="131"/>
      <c r="HVX241" s="131"/>
      <c r="HVY241" s="131"/>
      <c r="HVZ241" s="131"/>
      <c r="HWA241" s="131"/>
      <c r="HWB241" s="131"/>
      <c r="HWC241" s="131"/>
      <c r="HWD241" s="131"/>
      <c r="HWE241" s="131"/>
      <c r="HWF241" s="131"/>
      <c r="HWG241" s="131"/>
      <c r="HWH241" s="131"/>
      <c r="HWI241" s="131"/>
      <c r="HWJ241" s="131"/>
      <c r="HWK241" s="131"/>
      <c r="HWL241" s="131"/>
      <c r="HWM241" s="131"/>
      <c r="HWN241" s="131"/>
      <c r="HWO241" s="131"/>
      <c r="HWP241" s="131"/>
      <c r="HWQ241" s="131"/>
      <c r="HWR241" s="131"/>
      <c r="HWS241" s="131"/>
      <c r="HWT241" s="131"/>
      <c r="HWU241" s="131"/>
      <c r="HWV241" s="131"/>
      <c r="HWW241" s="131"/>
      <c r="HWX241" s="131"/>
      <c r="HWY241" s="131"/>
      <c r="HWZ241" s="131"/>
      <c r="HXA241" s="131"/>
      <c r="HXB241" s="131"/>
      <c r="HXC241" s="131"/>
      <c r="HXD241" s="131"/>
      <c r="HXE241" s="131"/>
      <c r="HXF241" s="131"/>
      <c r="HXG241" s="131"/>
      <c r="HXH241" s="131"/>
      <c r="HXI241" s="131"/>
      <c r="HXJ241" s="131"/>
      <c r="HXK241" s="131"/>
      <c r="HXL241" s="131"/>
      <c r="HXM241" s="131"/>
      <c r="HXN241" s="131"/>
      <c r="HXO241" s="131"/>
      <c r="HXP241" s="131"/>
      <c r="HXQ241" s="131"/>
      <c r="HXR241" s="131"/>
      <c r="HXS241" s="131"/>
      <c r="HXT241" s="131"/>
      <c r="HXU241" s="131"/>
      <c r="HXV241" s="131"/>
      <c r="HXW241" s="131"/>
      <c r="HXX241" s="131"/>
      <c r="HXY241" s="131"/>
      <c r="HXZ241" s="131"/>
      <c r="HYA241" s="131"/>
      <c r="HYB241" s="131"/>
      <c r="HYC241" s="131"/>
      <c r="HYD241" s="131"/>
      <c r="HYE241" s="131"/>
      <c r="HYF241" s="131"/>
      <c r="HYG241" s="131"/>
      <c r="HYH241" s="131"/>
      <c r="HYI241" s="131"/>
      <c r="HYJ241" s="131"/>
      <c r="HYK241" s="131"/>
      <c r="HYL241" s="131"/>
      <c r="HYM241" s="131"/>
      <c r="HYN241" s="131"/>
      <c r="HYO241" s="131"/>
      <c r="HYP241" s="131"/>
      <c r="HYQ241" s="131"/>
      <c r="HYR241" s="131"/>
      <c r="HYS241" s="131"/>
      <c r="HYT241" s="131"/>
      <c r="HYU241" s="131"/>
      <c r="HYV241" s="131"/>
      <c r="HYW241" s="131"/>
      <c r="HYX241" s="131"/>
      <c r="HYY241" s="131"/>
      <c r="HYZ241" s="131"/>
      <c r="HZA241" s="131"/>
      <c r="HZB241" s="131"/>
      <c r="HZC241" s="131"/>
      <c r="HZD241" s="131"/>
      <c r="HZE241" s="131"/>
      <c r="HZF241" s="131"/>
      <c r="HZG241" s="131"/>
      <c r="HZH241" s="131"/>
      <c r="HZI241" s="131"/>
      <c r="HZJ241" s="131"/>
      <c r="HZK241" s="131"/>
      <c r="HZL241" s="131"/>
      <c r="HZM241" s="131"/>
      <c r="HZN241" s="131"/>
      <c r="HZO241" s="131"/>
      <c r="HZP241" s="131"/>
      <c r="HZQ241" s="131"/>
      <c r="HZR241" s="131"/>
      <c r="HZS241" s="131"/>
      <c r="HZT241" s="131"/>
      <c r="HZU241" s="131"/>
      <c r="HZV241" s="131"/>
      <c r="HZW241" s="131"/>
      <c r="HZX241" s="131"/>
      <c r="HZY241" s="131"/>
      <c r="HZZ241" s="131"/>
      <c r="IAA241" s="131"/>
      <c r="IAB241" s="131"/>
      <c r="IAC241" s="131"/>
      <c r="IAD241" s="131"/>
      <c r="IAE241" s="131"/>
      <c r="IAF241" s="131"/>
      <c r="IAG241" s="131"/>
      <c r="IAH241" s="131"/>
      <c r="IAI241" s="131"/>
      <c r="IAJ241" s="131"/>
      <c r="IAK241" s="131"/>
      <c r="IAL241" s="131"/>
      <c r="IAM241" s="131"/>
      <c r="IAN241" s="131"/>
      <c r="IAO241" s="131"/>
      <c r="IAP241" s="131"/>
      <c r="IAQ241" s="131"/>
      <c r="IAR241" s="131"/>
      <c r="IAS241" s="131"/>
      <c r="IAT241" s="131"/>
      <c r="IAU241" s="131"/>
      <c r="IAV241" s="131"/>
      <c r="IAW241" s="131"/>
      <c r="IAX241" s="131"/>
      <c r="IAY241" s="131"/>
      <c r="IAZ241" s="131"/>
      <c r="IBA241" s="131"/>
      <c r="IBB241" s="131"/>
      <c r="IBC241" s="131"/>
      <c r="IBD241" s="131"/>
      <c r="IBE241" s="131"/>
      <c r="IBF241" s="131"/>
      <c r="IBG241" s="131"/>
      <c r="IBH241" s="131"/>
      <c r="IBI241" s="131"/>
      <c r="IBJ241" s="131"/>
      <c r="IBK241" s="131"/>
      <c r="IBL241" s="131"/>
      <c r="IBM241" s="131"/>
      <c r="IBN241" s="131"/>
      <c r="IBO241" s="131"/>
      <c r="IBP241" s="131"/>
      <c r="IBQ241" s="131"/>
      <c r="IBR241" s="131"/>
      <c r="IBS241" s="131"/>
      <c r="IBT241" s="131"/>
      <c r="IBU241" s="131"/>
      <c r="IBV241" s="131"/>
      <c r="IBW241" s="131"/>
      <c r="IBX241" s="131"/>
      <c r="IBY241" s="131"/>
      <c r="IBZ241" s="131"/>
      <c r="ICA241" s="131"/>
      <c r="ICB241" s="131"/>
      <c r="ICC241" s="131"/>
      <c r="ICD241" s="131"/>
      <c r="ICE241" s="131"/>
      <c r="ICF241" s="131"/>
      <c r="ICG241" s="131"/>
      <c r="ICH241" s="131"/>
      <c r="ICI241" s="131"/>
      <c r="ICJ241" s="131"/>
      <c r="ICK241" s="131"/>
      <c r="ICL241" s="131"/>
      <c r="ICM241" s="131"/>
      <c r="ICN241" s="131"/>
      <c r="ICO241" s="131"/>
      <c r="ICP241" s="131"/>
      <c r="ICQ241" s="131"/>
      <c r="ICR241" s="131"/>
      <c r="ICS241" s="131"/>
      <c r="ICT241" s="131"/>
      <c r="ICU241" s="131"/>
      <c r="ICV241" s="131"/>
      <c r="ICW241" s="131"/>
      <c r="ICX241" s="131"/>
      <c r="ICY241" s="131"/>
      <c r="ICZ241" s="131"/>
      <c r="IDA241" s="131"/>
      <c r="IDB241" s="131"/>
      <c r="IDC241" s="131"/>
      <c r="IDD241" s="131"/>
      <c r="IDE241" s="131"/>
      <c r="IDF241" s="131"/>
      <c r="IDG241" s="131"/>
      <c r="IDH241" s="131"/>
      <c r="IDI241" s="131"/>
      <c r="IDJ241" s="131"/>
      <c r="IDK241" s="131"/>
      <c r="IDL241" s="131"/>
      <c r="IDM241" s="131"/>
      <c r="IDN241" s="131"/>
      <c r="IDO241" s="131"/>
      <c r="IDP241" s="131"/>
      <c r="IDQ241" s="131"/>
      <c r="IDR241" s="131"/>
      <c r="IDS241" s="131"/>
      <c r="IDT241" s="131"/>
      <c r="IDU241" s="131"/>
      <c r="IDV241" s="131"/>
      <c r="IDW241" s="131"/>
      <c r="IDX241" s="131"/>
      <c r="IDY241" s="131"/>
      <c r="IDZ241" s="131"/>
      <c r="IEA241" s="131"/>
      <c r="IEB241" s="131"/>
      <c r="IEC241" s="131"/>
      <c r="IED241" s="131"/>
      <c r="IEE241" s="131"/>
      <c r="IEF241" s="131"/>
      <c r="IEG241" s="131"/>
      <c r="IEH241" s="131"/>
      <c r="IEI241" s="131"/>
      <c r="IEJ241" s="131"/>
      <c r="IEK241" s="131"/>
      <c r="IEL241" s="131"/>
      <c r="IEM241" s="131"/>
      <c r="IEN241" s="131"/>
      <c r="IEO241" s="131"/>
      <c r="IEP241" s="131"/>
      <c r="IEQ241" s="131"/>
      <c r="IER241" s="131"/>
      <c r="IES241" s="131"/>
      <c r="IET241" s="131"/>
      <c r="IEU241" s="131"/>
      <c r="IEV241" s="131"/>
      <c r="IEW241" s="131"/>
      <c r="IEX241" s="131"/>
      <c r="IEY241" s="131"/>
      <c r="IEZ241" s="131"/>
      <c r="IFA241" s="131"/>
      <c r="IFB241" s="131"/>
      <c r="IFC241" s="131"/>
      <c r="IFD241" s="131"/>
      <c r="IFE241" s="131"/>
      <c r="IFF241" s="131"/>
      <c r="IFG241" s="131"/>
      <c r="IFH241" s="131"/>
      <c r="IFI241" s="131"/>
      <c r="IFJ241" s="131"/>
      <c r="IFK241" s="131"/>
      <c r="IFL241" s="131"/>
      <c r="IFM241" s="131"/>
      <c r="IFN241" s="131"/>
      <c r="IFO241" s="131"/>
      <c r="IFP241" s="131"/>
      <c r="IFQ241" s="131"/>
      <c r="IFR241" s="131"/>
      <c r="IFS241" s="131"/>
      <c r="IFT241" s="131"/>
      <c r="IFU241" s="131"/>
      <c r="IFV241" s="131"/>
      <c r="IFW241" s="131"/>
      <c r="IFX241" s="131"/>
      <c r="IFY241" s="131"/>
      <c r="IFZ241" s="131"/>
      <c r="IGA241" s="131"/>
      <c r="IGB241" s="131"/>
      <c r="IGC241" s="131"/>
      <c r="IGD241" s="131"/>
      <c r="IGE241" s="131"/>
      <c r="IGF241" s="131"/>
      <c r="IGG241" s="131"/>
      <c r="IGH241" s="131"/>
      <c r="IGI241" s="131"/>
      <c r="IGJ241" s="131"/>
      <c r="IGK241" s="131"/>
      <c r="IGL241" s="131"/>
      <c r="IGM241" s="131"/>
      <c r="IGN241" s="131"/>
      <c r="IGO241" s="131"/>
      <c r="IGP241" s="131"/>
      <c r="IGQ241" s="131"/>
      <c r="IGR241" s="131"/>
      <c r="IGS241" s="131"/>
      <c r="IGT241" s="131"/>
      <c r="IGU241" s="131"/>
      <c r="IGV241" s="131"/>
      <c r="IGW241" s="131"/>
      <c r="IGX241" s="131"/>
      <c r="IGY241" s="131"/>
      <c r="IGZ241" s="131"/>
      <c r="IHA241" s="131"/>
      <c r="IHB241" s="131"/>
      <c r="IHC241" s="131"/>
      <c r="IHD241" s="131"/>
      <c r="IHE241" s="131"/>
      <c r="IHF241" s="131"/>
      <c r="IHG241" s="131"/>
      <c r="IHH241" s="131"/>
      <c r="IHI241" s="131"/>
      <c r="IHJ241" s="131"/>
      <c r="IHK241" s="131"/>
      <c r="IHL241" s="131"/>
      <c r="IHM241" s="131"/>
      <c r="IHN241" s="131"/>
      <c r="IHO241" s="131"/>
      <c r="IHP241" s="131"/>
      <c r="IHQ241" s="131"/>
      <c r="IHR241" s="131"/>
      <c r="IHS241" s="131"/>
      <c r="IHT241" s="131"/>
      <c r="IHU241" s="131"/>
      <c r="IHV241" s="131"/>
      <c r="IHW241" s="131"/>
      <c r="IHX241" s="131"/>
      <c r="IHY241" s="131"/>
      <c r="IHZ241" s="131"/>
      <c r="IIA241" s="131"/>
      <c r="IIB241" s="131"/>
      <c r="IIC241" s="131"/>
      <c r="IID241" s="131"/>
      <c r="IIE241" s="131"/>
      <c r="IIF241" s="131"/>
      <c r="IIG241" s="131"/>
      <c r="IIH241" s="131"/>
      <c r="III241" s="131"/>
      <c r="IIJ241" s="131"/>
      <c r="IIK241" s="131"/>
      <c r="IIL241" s="131"/>
      <c r="IIM241" s="131"/>
      <c r="IIN241" s="131"/>
      <c r="IIO241" s="131"/>
      <c r="IIP241" s="131"/>
      <c r="IIQ241" s="131"/>
      <c r="IIR241" s="131"/>
      <c r="IIS241" s="131"/>
      <c r="IIT241" s="131"/>
      <c r="IIU241" s="131"/>
      <c r="IIV241" s="131"/>
      <c r="IIW241" s="131"/>
      <c r="IIX241" s="131"/>
      <c r="IIY241" s="131"/>
      <c r="IIZ241" s="131"/>
      <c r="IJA241" s="131"/>
      <c r="IJB241" s="131"/>
      <c r="IJC241" s="131"/>
      <c r="IJD241" s="131"/>
      <c r="IJE241" s="131"/>
      <c r="IJF241" s="131"/>
      <c r="IJG241" s="131"/>
      <c r="IJH241" s="131"/>
      <c r="IJI241" s="131"/>
      <c r="IJJ241" s="131"/>
      <c r="IJK241" s="131"/>
      <c r="IJL241" s="131"/>
      <c r="IJM241" s="131"/>
      <c r="IJN241" s="131"/>
      <c r="IJO241" s="131"/>
      <c r="IJP241" s="131"/>
      <c r="IJQ241" s="131"/>
      <c r="IJR241" s="131"/>
      <c r="IJS241" s="131"/>
      <c r="IJT241" s="131"/>
      <c r="IJU241" s="131"/>
      <c r="IJV241" s="131"/>
      <c r="IJW241" s="131"/>
      <c r="IJX241" s="131"/>
      <c r="IJY241" s="131"/>
      <c r="IJZ241" s="131"/>
      <c r="IKA241" s="131"/>
      <c r="IKB241" s="131"/>
      <c r="IKC241" s="131"/>
      <c r="IKD241" s="131"/>
      <c r="IKE241" s="131"/>
      <c r="IKF241" s="131"/>
      <c r="IKG241" s="131"/>
      <c r="IKH241" s="131"/>
      <c r="IKI241" s="131"/>
      <c r="IKJ241" s="131"/>
      <c r="IKK241" s="131"/>
      <c r="IKL241" s="131"/>
      <c r="IKM241" s="131"/>
      <c r="IKN241" s="131"/>
      <c r="IKO241" s="131"/>
      <c r="IKP241" s="131"/>
      <c r="IKQ241" s="131"/>
      <c r="IKR241" s="131"/>
      <c r="IKS241" s="131"/>
      <c r="IKT241" s="131"/>
      <c r="IKU241" s="131"/>
      <c r="IKV241" s="131"/>
      <c r="IKW241" s="131"/>
      <c r="IKX241" s="131"/>
      <c r="IKY241" s="131"/>
      <c r="IKZ241" s="131"/>
      <c r="ILA241" s="131"/>
      <c r="ILB241" s="131"/>
      <c r="ILC241" s="131"/>
      <c r="ILD241" s="131"/>
      <c r="ILE241" s="131"/>
      <c r="ILF241" s="131"/>
      <c r="ILG241" s="131"/>
      <c r="ILH241" s="131"/>
      <c r="ILI241" s="131"/>
      <c r="ILJ241" s="131"/>
      <c r="ILK241" s="131"/>
      <c r="ILL241" s="131"/>
      <c r="ILM241" s="131"/>
      <c r="ILN241" s="131"/>
      <c r="ILO241" s="131"/>
      <c r="ILP241" s="131"/>
      <c r="ILQ241" s="131"/>
      <c r="ILR241" s="131"/>
      <c r="ILS241" s="131"/>
      <c r="ILT241" s="131"/>
      <c r="ILU241" s="131"/>
      <c r="ILV241" s="131"/>
      <c r="ILW241" s="131"/>
      <c r="ILX241" s="131"/>
      <c r="ILY241" s="131"/>
      <c r="ILZ241" s="131"/>
      <c r="IMA241" s="131"/>
      <c r="IMB241" s="131"/>
      <c r="IMC241" s="131"/>
      <c r="IMD241" s="131"/>
      <c r="IME241" s="131"/>
      <c r="IMF241" s="131"/>
      <c r="IMG241" s="131"/>
      <c r="IMH241" s="131"/>
      <c r="IMI241" s="131"/>
      <c r="IMJ241" s="131"/>
      <c r="IMK241" s="131"/>
      <c r="IML241" s="131"/>
      <c r="IMM241" s="131"/>
      <c r="IMN241" s="131"/>
      <c r="IMO241" s="131"/>
      <c r="IMP241" s="131"/>
      <c r="IMQ241" s="131"/>
      <c r="IMR241" s="131"/>
      <c r="IMS241" s="131"/>
      <c r="IMT241" s="131"/>
      <c r="IMU241" s="131"/>
      <c r="IMV241" s="131"/>
      <c r="IMW241" s="131"/>
      <c r="IMX241" s="131"/>
      <c r="IMY241" s="131"/>
      <c r="IMZ241" s="131"/>
      <c r="INA241" s="131"/>
      <c r="INB241" s="131"/>
      <c r="INC241" s="131"/>
      <c r="IND241" s="131"/>
      <c r="INE241" s="131"/>
      <c r="INF241" s="131"/>
      <c r="ING241" s="131"/>
      <c r="INH241" s="131"/>
      <c r="INI241" s="131"/>
      <c r="INJ241" s="131"/>
      <c r="INK241" s="131"/>
      <c r="INL241" s="131"/>
      <c r="INM241" s="131"/>
      <c r="INN241" s="131"/>
      <c r="INO241" s="131"/>
      <c r="INP241" s="131"/>
      <c r="INQ241" s="131"/>
      <c r="INR241" s="131"/>
      <c r="INS241" s="131"/>
      <c r="INT241" s="131"/>
      <c r="INU241" s="131"/>
      <c r="INV241" s="131"/>
      <c r="INW241" s="131"/>
      <c r="INX241" s="131"/>
      <c r="INY241" s="131"/>
      <c r="INZ241" s="131"/>
      <c r="IOA241" s="131"/>
      <c r="IOB241" s="131"/>
      <c r="IOC241" s="131"/>
      <c r="IOD241" s="131"/>
      <c r="IOE241" s="131"/>
      <c r="IOF241" s="131"/>
      <c r="IOG241" s="131"/>
      <c r="IOH241" s="131"/>
      <c r="IOI241" s="131"/>
      <c r="IOJ241" s="131"/>
      <c r="IOK241" s="131"/>
      <c r="IOL241" s="131"/>
      <c r="IOM241" s="131"/>
      <c r="ION241" s="131"/>
      <c r="IOO241" s="131"/>
      <c r="IOP241" s="131"/>
      <c r="IOQ241" s="131"/>
      <c r="IOR241" s="131"/>
      <c r="IOS241" s="131"/>
      <c r="IOT241" s="131"/>
      <c r="IOU241" s="131"/>
      <c r="IOV241" s="131"/>
      <c r="IOW241" s="131"/>
      <c r="IOX241" s="131"/>
      <c r="IOY241" s="131"/>
      <c r="IOZ241" s="131"/>
      <c r="IPA241" s="131"/>
      <c r="IPB241" s="131"/>
      <c r="IPC241" s="131"/>
      <c r="IPD241" s="131"/>
      <c r="IPE241" s="131"/>
      <c r="IPF241" s="131"/>
      <c r="IPG241" s="131"/>
      <c r="IPH241" s="131"/>
      <c r="IPI241" s="131"/>
      <c r="IPJ241" s="131"/>
      <c r="IPK241" s="131"/>
      <c r="IPL241" s="131"/>
      <c r="IPM241" s="131"/>
      <c r="IPN241" s="131"/>
      <c r="IPO241" s="131"/>
      <c r="IPP241" s="131"/>
      <c r="IPQ241" s="131"/>
      <c r="IPR241" s="131"/>
      <c r="IPS241" s="131"/>
      <c r="IPT241" s="131"/>
      <c r="IPU241" s="131"/>
      <c r="IPV241" s="131"/>
      <c r="IPW241" s="131"/>
      <c r="IPX241" s="131"/>
      <c r="IPY241" s="131"/>
      <c r="IPZ241" s="131"/>
      <c r="IQA241" s="131"/>
      <c r="IQB241" s="131"/>
      <c r="IQC241" s="131"/>
      <c r="IQD241" s="131"/>
      <c r="IQE241" s="131"/>
      <c r="IQF241" s="131"/>
      <c r="IQG241" s="131"/>
      <c r="IQH241" s="131"/>
      <c r="IQI241" s="131"/>
      <c r="IQJ241" s="131"/>
      <c r="IQK241" s="131"/>
      <c r="IQL241" s="131"/>
      <c r="IQM241" s="131"/>
      <c r="IQN241" s="131"/>
      <c r="IQO241" s="131"/>
      <c r="IQP241" s="131"/>
      <c r="IQQ241" s="131"/>
      <c r="IQR241" s="131"/>
      <c r="IQS241" s="131"/>
      <c r="IQT241" s="131"/>
      <c r="IQU241" s="131"/>
      <c r="IQV241" s="131"/>
      <c r="IQW241" s="131"/>
      <c r="IQX241" s="131"/>
      <c r="IQY241" s="131"/>
      <c r="IQZ241" s="131"/>
      <c r="IRA241" s="131"/>
      <c r="IRB241" s="131"/>
      <c r="IRC241" s="131"/>
      <c r="IRD241" s="131"/>
      <c r="IRE241" s="131"/>
      <c r="IRF241" s="131"/>
      <c r="IRG241" s="131"/>
      <c r="IRH241" s="131"/>
      <c r="IRI241" s="131"/>
      <c r="IRJ241" s="131"/>
      <c r="IRK241" s="131"/>
      <c r="IRL241" s="131"/>
      <c r="IRM241" s="131"/>
      <c r="IRN241" s="131"/>
      <c r="IRO241" s="131"/>
      <c r="IRP241" s="131"/>
      <c r="IRQ241" s="131"/>
      <c r="IRR241" s="131"/>
      <c r="IRS241" s="131"/>
      <c r="IRT241" s="131"/>
      <c r="IRU241" s="131"/>
      <c r="IRV241" s="131"/>
      <c r="IRW241" s="131"/>
      <c r="IRX241" s="131"/>
      <c r="IRY241" s="131"/>
      <c r="IRZ241" s="131"/>
      <c r="ISA241" s="131"/>
      <c r="ISB241" s="131"/>
      <c r="ISC241" s="131"/>
      <c r="ISD241" s="131"/>
      <c r="ISE241" s="131"/>
      <c r="ISF241" s="131"/>
      <c r="ISG241" s="131"/>
      <c r="ISH241" s="131"/>
      <c r="ISI241" s="131"/>
      <c r="ISJ241" s="131"/>
      <c r="ISK241" s="131"/>
      <c r="ISL241" s="131"/>
      <c r="ISM241" s="131"/>
      <c r="ISN241" s="131"/>
      <c r="ISO241" s="131"/>
      <c r="ISP241" s="131"/>
      <c r="ISQ241" s="131"/>
      <c r="ISR241" s="131"/>
      <c r="ISS241" s="131"/>
      <c r="IST241" s="131"/>
      <c r="ISU241" s="131"/>
      <c r="ISV241" s="131"/>
      <c r="ISW241" s="131"/>
      <c r="ISX241" s="131"/>
      <c r="ISY241" s="131"/>
      <c r="ISZ241" s="131"/>
      <c r="ITA241" s="131"/>
      <c r="ITB241" s="131"/>
      <c r="ITC241" s="131"/>
      <c r="ITD241" s="131"/>
      <c r="ITE241" s="131"/>
      <c r="ITF241" s="131"/>
      <c r="ITG241" s="131"/>
      <c r="ITH241" s="131"/>
      <c r="ITI241" s="131"/>
      <c r="ITJ241" s="131"/>
      <c r="ITK241" s="131"/>
      <c r="ITL241" s="131"/>
      <c r="ITM241" s="131"/>
      <c r="ITN241" s="131"/>
      <c r="ITO241" s="131"/>
      <c r="ITP241" s="131"/>
      <c r="ITQ241" s="131"/>
      <c r="ITR241" s="131"/>
      <c r="ITS241" s="131"/>
      <c r="ITT241" s="131"/>
      <c r="ITU241" s="131"/>
      <c r="ITV241" s="131"/>
      <c r="ITW241" s="131"/>
      <c r="ITX241" s="131"/>
      <c r="ITY241" s="131"/>
      <c r="ITZ241" s="131"/>
      <c r="IUA241" s="131"/>
      <c r="IUB241" s="131"/>
      <c r="IUC241" s="131"/>
      <c r="IUD241" s="131"/>
      <c r="IUE241" s="131"/>
      <c r="IUF241" s="131"/>
      <c r="IUG241" s="131"/>
      <c r="IUH241" s="131"/>
      <c r="IUI241" s="131"/>
      <c r="IUJ241" s="131"/>
      <c r="IUK241" s="131"/>
      <c r="IUL241" s="131"/>
      <c r="IUM241" s="131"/>
      <c r="IUN241" s="131"/>
      <c r="IUO241" s="131"/>
      <c r="IUP241" s="131"/>
      <c r="IUQ241" s="131"/>
      <c r="IUR241" s="131"/>
      <c r="IUS241" s="131"/>
      <c r="IUT241" s="131"/>
      <c r="IUU241" s="131"/>
      <c r="IUV241" s="131"/>
      <c r="IUW241" s="131"/>
      <c r="IUX241" s="131"/>
      <c r="IUY241" s="131"/>
      <c r="IUZ241" s="131"/>
      <c r="IVA241" s="131"/>
      <c r="IVB241" s="131"/>
      <c r="IVC241" s="131"/>
      <c r="IVD241" s="131"/>
      <c r="IVE241" s="131"/>
      <c r="IVF241" s="131"/>
      <c r="IVG241" s="131"/>
      <c r="IVH241" s="131"/>
      <c r="IVI241" s="131"/>
      <c r="IVJ241" s="131"/>
      <c r="IVK241" s="131"/>
      <c r="IVL241" s="131"/>
      <c r="IVM241" s="131"/>
      <c r="IVN241" s="131"/>
      <c r="IVO241" s="131"/>
      <c r="IVP241" s="131"/>
      <c r="IVQ241" s="131"/>
      <c r="IVR241" s="131"/>
      <c r="IVS241" s="131"/>
      <c r="IVT241" s="131"/>
      <c r="IVU241" s="131"/>
      <c r="IVV241" s="131"/>
      <c r="IVW241" s="131"/>
      <c r="IVX241" s="131"/>
      <c r="IVY241" s="131"/>
      <c r="IVZ241" s="131"/>
      <c r="IWA241" s="131"/>
      <c r="IWB241" s="131"/>
      <c r="IWC241" s="131"/>
      <c r="IWD241" s="131"/>
      <c r="IWE241" s="131"/>
      <c r="IWF241" s="131"/>
      <c r="IWG241" s="131"/>
      <c r="IWH241" s="131"/>
      <c r="IWI241" s="131"/>
      <c r="IWJ241" s="131"/>
      <c r="IWK241" s="131"/>
      <c r="IWL241" s="131"/>
      <c r="IWM241" s="131"/>
      <c r="IWN241" s="131"/>
      <c r="IWO241" s="131"/>
      <c r="IWP241" s="131"/>
      <c r="IWQ241" s="131"/>
      <c r="IWR241" s="131"/>
      <c r="IWS241" s="131"/>
      <c r="IWT241" s="131"/>
      <c r="IWU241" s="131"/>
      <c r="IWV241" s="131"/>
      <c r="IWW241" s="131"/>
      <c r="IWX241" s="131"/>
      <c r="IWY241" s="131"/>
      <c r="IWZ241" s="131"/>
      <c r="IXA241" s="131"/>
      <c r="IXB241" s="131"/>
      <c r="IXC241" s="131"/>
      <c r="IXD241" s="131"/>
      <c r="IXE241" s="131"/>
      <c r="IXF241" s="131"/>
      <c r="IXG241" s="131"/>
      <c r="IXH241" s="131"/>
      <c r="IXI241" s="131"/>
      <c r="IXJ241" s="131"/>
      <c r="IXK241" s="131"/>
      <c r="IXL241" s="131"/>
      <c r="IXM241" s="131"/>
      <c r="IXN241" s="131"/>
      <c r="IXO241" s="131"/>
      <c r="IXP241" s="131"/>
      <c r="IXQ241" s="131"/>
      <c r="IXR241" s="131"/>
      <c r="IXS241" s="131"/>
      <c r="IXT241" s="131"/>
      <c r="IXU241" s="131"/>
      <c r="IXV241" s="131"/>
      <c r="IXW241" s="131"/>
      <c r="IXX241" s="131"/>
      <c r="IXY241" s="131"/>
      <c r="IXZ241" s="131"/>
      <c r="IYA241" s="131"/>
      <c r="IYB241" s="131"/>
      <c r="IYC241" s="131"/>
      <c r="IYD241" s="131"/>
      <c r="IYE241" s="131"/>
      <c r="IYF241" s="131"/>
      <c r="IYG241" s="131"/>
      <c r="IYH241" s="131"/>
      <c r="IYI241" s="131"/>
      <c r="IYJ241" s="131"/>
      <c r="IYK241" s="131"/>
      <c r="IYL241" s="131"/>
      <c r="IYM241" s="131"/>
      <c r="IYN241" s="131"/>
      <c r="IYO241" s="131"/>
      <c r="IYP241" s="131"/>
      <c r="IYQ241" s="131"/>
      <c r="IYR241" s="131"/>
      <c r="IYS241" s="131"/>
      <c r="IYT241" s="131"/>
      <c r="IYU241" s="131"/>
      <c r="IYV241" s="131"/>
      <c r="IYW241" s="131"/>
      <c r="IYX241" s="131"/>
      <c r="IYY241" s="131"/>
      <c r="IYZ241" s="131"/>
      <c r="IZA241" s="131"/>
      <c r="IZB241" s="131"/>
      <c r="IZC241" s="131"/>
      <c r="IZD241" s="131"/>
      <c r="IZE241" s="131"/>
      <c r="IZF241" s="131"/>
      <c r="IZG241" s="131"/>
      <c r="IZH241" s="131"/>
      <c r="IZI241" s="131"/>
      <c r="IZJ241" s="131"/>
      <c r="IZK241" s="131"/>
      <c r="IZL241" s="131"/>
      <c r="IZM241" s="131"/>
      <c r="IZN241" s="131"/>
      <c r="IZO241" s="131"/>
      <c r="IZP241" s="131"/>
      <c r="IZQ241" s="131"/>
      <c r="IZR241" s="131"/>
      <c r="IZS241" s="131"/>
      <c r="IZT241" s="131"/>
      <c r="IZU241" s="131"/>
      <c r="IZV241" s="131"/>
      <c r="IZW241" s="131"/>
      <c r="IZX241" s="131"/>
      <c r="IZY241" s="131"/>
      <c r="IZZ241" s="131"/>
      <c r="JAA241" s="131"/>
      <c r="JAB241" s="131"/>
      <c r="JAC241" s="131"/>
      <c r="JAD241" s="131"/>
      <c r="JAE241" s="131"/>
      <c r="JAF241" s="131"/>
      <c r="JAG241" s="131"/>
      <c r="JAH241" s="131"/>
      <c r="JAI241" s="131"/>
      <c r="JAJ241" s="131"/>
      <c r="JAK241" s="131"/>
      <c r="JAL241" s="131"/>
      <c r="JAM241" s="131"/>
      <c r="JAN241" s="131"/>
      <c r="JAO241" s="131"/>
      <c r="JAP241" s="131"/>
      <c r="JAQ241" s="131"/>
      <c r="JAR241" s="131"/>
      <c r="JAS241" s="131"/>
      <c r="JAT241" s="131"/>
      <c r="JAU241" s="131"/>
      <c r="JAV241" s="131"/>
      <c r="JAW241" s="131"/>
      <c r="JAX241" s="131"/>
      <c r="JAY241" s="131"/>
      <c r="JAZ241" s="131"/>
      <c r="JBA241" s="131"/>
      <c r="JBB241" s="131"/>
      <c r="JBC241" s="131"/>
      <c r="JBD241" s="131"/>
      <c r="JBE241" s="131"/>
      <c r="JBF241" s="131"/>
      <c r="JBG241" s="131"/>
      <c r="JBH241" s="131"/>
      <c r="JBI241" s="131"/>
      <c r="JBJ241" s="131"/>
      <c r="JBK241" s="131"/>
      <c r="JBL241" s="131"/>
      <c r="JBM241" s="131"/>
      <c r="JBN241" s="131"/>
      <c r="JBO241" s="131"/>
      <c r="JBP241" s="131"/>
      <c r="JBQ241" s="131"/>
      <c r="JBR241" s="131"/>
      <c r="JBS241" s="131"/>
      <c r="JBT241" s="131"/>
      <c r="JBU241" s="131"/>
      <c r="JBV241" s="131"/>
      <c r="JBW241" s="131"/>
      <c r="JBX241" s="131"/>
      <c r="JBY241" s="131"/>
      <c r="JBZ241" s="131"/>
      <c r="JCA241" s="131"/>
      <c r="JCB241" s="131"/>
      <c r="JCC241" s="131"/>
      <c r="JCD241" s="131"/>
      <c r="JCE241" s="131"/>
      <c r="JCF241" s="131"/>
      <c r="JCG241" s="131"/>
      <c r="JCH241" s="131"/>
      <c r="JCI241" s="131"/>
      <c r="JCJ241" s="131"/>
      <c r="JCK241" s="131"/>
      <c r="JCL241" s="131"/>
      <c r="JCM241" s="131"/>
      <c r="JCN241" s="131"/>
      <c r="JCO241" s="131"/>
      <c r="JCP241" s="131"/>
      <c r="JCQ241" s="131"/>
      <c r="JCR241" s="131"/>
      <c r="JCS241" s="131"/>
      <c r="JCT241" s="131"/>
      <c r="JCU241" s="131"/>
      <c r="JCV241" s="131"/>
      <c r="JCW241" s="131"/>
      <c r="JCX241" s="131"/>
      <c r="JCY241" s="131"/>
      <c r="JCZ241" s="131"/>
      <c r="JDA241" s="131"/>
      <c r="JDB241" s="131"/>
      <c r="JDC241" s="131"/>
      <c r="JDD241" s="131"/>
      <c r="JDE241" s="131"/>
      <c r="JDF241" s="131"/>
      <c r="JDG241" s="131"/>
      <c r="JDH241" s="131"/>
      <c r="JDI241" s="131"/>
      <c r="JDJ241" s="131"/>
      <c r="JDK241" s="131"/>
      <c r="JDL241" s="131"/>
      <c r="JDM241" s="131"/>
      <c r="JDN241" s="131"/>
      <c r="JDO241" s="131"/>
      <c r="JDP241" s="131"/>
      <c r="JDQ241" s="131"/>
      <c r="JDR241" s="131"/>
      <c r="JDS241" s="131"/>
      <c r="JDT241" s="131"/>
      <c r="JDU241" s="131"/>
      <c r="JDV241" s="131"/>
      <c r="JDW241" s="131"/>
      <c r="JDX241" s="131"/>
      <c r="JDY241" s="131"/>
      <c r="JDZ241" s="131"/>
      <c r="JEA241" s="131"/>
      <c r="JEB241" s="131"/>
      <c r="JEC241" s="131"/>
      <c r="JED241" s="131"/>
      <c r="JEE241" s="131"/>
      <c r="JEF241" s="131"/>
      <c r="JEG241" s="131"/>
      <c r="JEH241" s="131"/>
      <c r="JEI241" s="131"/>
      <c r="JEJ241" s="131"/>
      <c r="JEK241" s="131"/>
      <c r="JEL241" s="131"/>
      <c r="JEM241" s="131"/>
      <c r="JEN241" s="131"/>
      <c r="JEO241" s="131"/>
      <c r="JEP241" s="131"/>
      <c r="JEQ241" s="131"/>
      <c r="JER241" s="131"/>
      <c r="JES241" s="131"/>
      <c r="JET241" s="131"/>
      <c r="JEU241" s="131"/>
      <c r="JEV241" s="131"/>
      <c r="JEW241" s="131"/>
      <c r="JEX241" s="131"/>
      <c r="JEY241" s="131"/>
      <c r="JEZ241" s="131"/>
      <c r="JFA241" s="131"/>
      <c r="JFB241" s="131"/>
      <c r="JFC241" s="131"/>
      <c r="JFD241" s="131"/>
      <c r="JFE241" s="131"/>
      <c r="JFF241" s="131"/>
      <c r="JFG241" s="131"/>
      <c r="JFH241" s="131"/>
      <c r="JFI241" s="131"/>
      <c r="JFJ241" s="131"/>
      <c r="JFK241" s="131"/>
      <c r="JFL241" s="131"/>
      <c r="JFM241" s="131"/>
      <c r="JFN241" s="131"/>
      <c r="JFO241" s="131"/>
      <c r="JFP241" s="131"/>
      <c r="JFQ241" s="131"/>
      <c r="JFR241" s="131"/>
      <c r="JFS241" s="131"/>
      <c r="JFT241" s="131"/>
      <c r="JFU241" s="131"/>
      <c r="JFV241" s="131"/>
      <c r="JFW241" s="131"/>
      <c r="JFX241" s="131"/>
      <c r="JFY241" s="131"/>
      <c r="JFZ241" s="131"/>
      <c r="JGA241" s="131"/>
      <c r="JGB241" s="131"/>
      <c r="JGC241" s="131"/>
      <c r="JGD241" s="131"/>
      <c r="JGE241" s="131"/>
      <c r="JGF241" s="131"/>
      <c r="JGG241" s="131"/>
      <c r="JGH241" s="131"/>
      <c r="JGI241" s="131"/>
      <c r="JGJ241" s="131"/>
      <c r="JGK241" s="131"/>
      <c r="JGL241" s="131"/>
      <c r="JGM241" s="131"/>
      <c r="JGN241" s="131"/>
      <c r="JGO241" s="131"/>
      <c r="JGP241" s="131"/>
      <c r="JGQ241" s="131"/>
      <c r="JGR241" s="131"/>
      <c r="JGS241" s="131"/>
      <c r="JGT241" s="131"/>
      <c r="JGU241" s="131"/>
      <c r="JGV241" s="131"/>
      <c r="JGW241" s="131"/>
      <c r="JGX241" s="131"/>
      <c r="JGY241" s="131"/>
      <c r="JGZ241" s="131"/>
      <c r="JHA241" s="131"/>
      <c r="JHB241" s="131"/>
      <c r="JHC241" s="131"/>
      <c r="JHD241" s="131"/>
      <c r="JHE241" s="131"/>
      <c r="JHF241" s="131"/>
      <c r="JHG241" s="131"/>
      <c r="JHH241" s="131"/>
      <c r="JHI241" s="131"/>
      <c r="JHJ241" s="131"/>
      <c r="JHK241" s="131"/>
      <c r="JHL241" s="131"/>
      <c r="JHM241" s="131"/>
      <c r="JHN241" s="131"/>
      <c r="JHO241" s="131"/>
      <c r="JHP241" s="131"/>
      <c r="JHQ241" s="131"/>
      <c r="JHR241" s="131"/>
      <c r="JHS241" s="131"/>
      <c r="JHT241" s="131"/>
      <c r="JHU241" s="131"/>
      <c r="JHV241" s="131"/>
      <c r="JHW241" s="131"/>
      <c r="JHX241" s="131"/>
      <c r="JHY241" s="131"/>
      <c r="JHZ241" s="131"/>
      <c r="JIA241" s="131"/>
      <c r="JIB241" s="131"/>
      <c r="JIC241" s="131"/>
      <c r="JID241" s="131"/>
      <c r="JIE241" s="131"/>
      <c r="JIF241" s="131"/>
      <c r="JIG241" s="131"/>
      <c r="JIH241" s="131"/>
      <c r="JII241" s="131"/>
      <c r="JIJ241" s="131"/>
      <c r="JIK241" s="131"/>
      <c r="JIL241" s="131"/>
      <c r="JIM241" s="131"/>
      <c r="JIN241" s="131"/>
      <c r="JIO241" s="131"/>
      <c r="JIP241" s="131"/>
      <c r="JIQ241" s="131"/>
      <c r="JIR241" s="131"/>
      <c r="JIS241" s="131"/>
      <c r="JIT241" s="131"/>
      <c r="JIU241" s="131"/>
      <c r="JIV241" s="131"/>
      <c r="JIW241" s="131"/>
      <c r="JIX241" s="131"/>
      <c r="JIY241" s="131"/>
      <c r="JIZ241" s="131"/>
      <c r="JJA241" s="131"/>
      <c r="JJB241" s="131"/>
      <c r="JJC241" s="131"/>
      <c r="JJD241" s="131"/>
      <c r="JJE241" s="131"/>
      <c r="JJF241" s="131"/>
      <c r="JJG241" s="131"/>
      <c r="JJH241" s="131"/>
      <c r="JJI241" s="131"/>
      <c r="JJJ241" s="131"/>
      <c r="JJK241" s="131"/>
      <c r="JJL241" s="131"/>
      <c r="JJM241" s="131"/>
      <c r="JJN241" s="131"/>
      <c r="JJO241" s="131"/>
      <c r="JJP241" s="131"/>
      <c r="JJQ241" s="131"/>
      <c r="JJR241" s="131"/>
      <c r="JJS241" s="131"/>
      <c r="JJT241" s="131"/>
      <c r="JJU241" s="131"/>
      <c r="JJV241" s="131"/>
      <c r="JJW241" s="131"/>
      <c r="JJX241" s="131"/>
      <c r="JJY241" s="131"/>
      <c r="JJZ241" s="131"/>
      <c r="JKA241" s="131"/>
      <c r="JKB241" s="131"/>
      <c r="JKC241" s="131"/>
      <c r="JKD241" s="131"/>
      <c r="JKE241" s="131"/>
      <c r="JKF241" s="131"/>
      <c r="JKG241" s="131"/>
      <c r="JKH241" s="131"/>
      <c r="JKI241" s="131"/>
      <c r="JKJ241" s="131"/>
      <c r="JKK241" s="131"/>
      <c r="JKL241" s="131"/>
      <c r="JKM241" s="131"/>
      <c r="JKN241" s="131"/>
      <c r="JKO241" s="131"/>
      <c r="JKP241" s="131"/>
      <c r="JKQ241" s="131"/>
      <c r="JKR241" s="131"/>
      <c r="JKS241" s="131"/>
      <c r="JKT241" s="131"/>
      <c r="JKU241" s="131"/>
      <c r="JKV241" s="131"/>
      <c r="JKW241" s="131"/>
      <c r="JKX241" s="131"/>
      <c r="JKY241" s="131"/>
      <c r="JKZ241" s="131"/>
      <c r="JLA241" s="131"/>
      <c r="JLB241" s="131"/>
      <c r="JLC241" s="131"/>
      <c r="JLD241" s="131"/>
      <c r="JLE241" s="131"/>
      <c r="JLF241" s="131"/>
      <c r="JLG241" s="131"/>
      <c r="JLH241" s="131"/>
      <c r="JLI241" s="131"/>
      <c r="JLJ241" s="131"/>
      <c r="JLK241" s="131"/>
      <c r="JLL241" s="131"/>
      <c r="JLM241" s="131"/>
      <c r="JLN241" s="131"/>
      <c r="JLO241" s="131"/>
      <c r="JLP241" s="131"/>
      <c r="JLQ241" s="131"/>
      <c r="JLR241" s="131"/>
      <c r="JLS241" s="131"/>
      <c r="JLT241" s="131"/>
      <c r="JLU241" s="131"/>
      <c r="JLV241" s="131"/>
      <c r="JLW241" s="131"/>
      <c r="JLX241" s="131"/>
      <c r="JLY241" s="131"/>
      <c r="JLZ241" s="131"/>
      <c r="JMA241" s="131"/>
      <c r="JMB241" s="131"/>
      <c r="JMC241" s="131"/>
      <c r="JMD241" s="131"/>
      <c r="JME241" s="131"/>
      <c r="JMF241" s="131"/>
      <c r="JMG241" s="131"/>
      <c r="JMH241" s="131"/>
      <c r="JMI241" s="131"/>
      <c r="JMJ241" s="131"/>
      <c r="JMK241" s="131"/>
      <c r="JML241" s="131"/>
      <c r="JMM241" s="131"/>
      <c r="JMN241" s="131"/>
      <c r="JMO241" s="131"/>
      <c r="JMP241" s="131"/>
      <c r="JMQ241" s="131"/>
      <c r="JMR241" s="131"/>
      <c r="JMS241" s="131"/>
      <c r="JMT241" s="131"/>
      <c r="JMU241" s="131"/>
      <c r="JMV241" s="131"/>
      <c r="JMW241" s="131"/>
      <c r="JMX241" s="131"/>
      <c r="JMY241" s="131"/>
      <c r="JMZ241" s="131"/>
      <c r="JNA241" s="131"/>
      <c r="JNB241" s="131"/>
      <c r="JNC241" s="131"/>
      <c r="JND241" s="131"/>
      <c r="JNE241" s="131"/>
      <c r="JNF241" s="131"/>
      <c r="JNG241" s="131"/>
      <c r="JNH241" s="131"/>
      <c r="JNI241" s="131"/>
      <c r="JNJ241" s="131"/>
      <c r="JNK241" s="131"/>
      <c r="JNL241" s="131"/>
      <c r="JNM241" s="131"/>
      <c r="JNN241" s="131"/>
      <c r="JNO241" s="131"/>
      <c r="JNP241" s="131"/>
      <c r="JNQ241" s="131"/>
      <c r="JNR241" s="131"/>
      <c r="JNS241" s="131"/>
      <c r="JNT241" s="131"/>
      <c r="JNU241" s="131"/>
      <c r="JNV241" s="131"/>
      <c r="JNW241" s="131"/>
      <c r="JNX241" s="131"/>
      <c r="JNY241" s="131"/>
      <c r="JNZ241" s="131"/>
      <c r="JOA241" s="131"/>
      <c r="JOB241" s="131"/>
      <c r="JOC241" s="131"/>
      <c r="JOD241" s="131"/>
      <c r="JOE241" s="131"/>
      <c r="JOF241" s="131"/>
      <c r="JOG241" s="131"/>
      <c r="JOH241" s="131"/>
      <c r="JOI241" s="131"/>
      <c r="JOJ241" s="131"/>
      <c r="JOK241" s="131"/>
      <c r="JOL241" s="131"/>
      <c r="JOM241" s="131"/>
      <c r="JON241" s="131"/>
      <c r="JOO241" s="131"/>
      <c r="JOP241" s="131"/>
      <c r="JOQ241" s="131"/>
      <c r="JOR241" s="131"/>
      <c r="JOS241" s="131"/>
      <c r="JOT241" s="131"/>
      <c r="JOU241" s="131"/>
      <c r="JOV241" s="131"/>
      <c r="JOW241" s="131"/>
      <c r="JOX241" s="131"/>
      <c r="JOY241" s="131"/>
      <c r="JOZ241" s="131"/>
      <c r="JPA241" s="131"/>
      <c r="JPB241" s="131"/>
      <c r="JPC241" s="131"/>
      <c r="JPD241" s="131"/>
      <c r="JPE241" s="131"/>
      <c r="JPF241" s="131"/>
      <c r="JPG241" s="131"/>
      <c r="JPH241" s="131"/>
      <c r="JPI241" s="131"/>
      <c r="JPJ241" s="131"/>
      <c r="JPK241" s="131"/>
      <c r="JPL241" s="131"/>
      <c r="JPM241" s="131"/>
      <c r="JPN241" s="131"/>
      <c r="JPO241" s="131"/>
      <c r="JPP241" s="131"/>
      <c r="JPQ241" s="131"/>
      <c r="JPR241" s="131"/>
      <c r="JPS241" s="131"/>
      <c r="JPT241" s="131"/>
      <c r="JPU241" s="131"/>
      <c r="JPV241" s="131"/>
      <c r="JPW241" s="131"/>
      <c r="JPX241" s="131"/>
      <c r="JPY241" s="131"/>
      <c r="JPZ241" s="131"/>
      <c r="JQA241" s="131"/>
      <c r="JQB241" s="131"/>
      <c r="JQC241" s="131"/>
      <c r="JQD241" s="131"/>
      <c r="JQE241" s="131"/>
      <c r="JQF241" s="131"/>
      <c r="JQG241" s="131"/>
      <c r="JQH241" s="131"/>
      <c r="JQI241" s="131"/>
      <c r="JQJ241" s="131"/>
      <c r="JQK241" s="131"/>
      <c r="JQL241" s="131"/>
      <c r="JQM241" s="131"/>
      <c r="JQN241" s="131"/>
      <c r="JQO241" s="131"/>
      <c r="JQP241" s="131"/>
      <c r="JQQ241" s="131"/>
      <c r="JQR241" s="131"/>
      <c r="JQS241" s="131"/>
      <c r="JQT241" s="131"/>
      <c r="JQU241" s="131"/>
      <c r="JQV241" s="131"/>
      <c r="JQW241" s="131"/>
      <c r="JQX241" s="131"/>
      <c r="JQY241" s="131"/>
      <c r="JQZ241" s="131"/>
      <c r="JRA241" s="131"/>
      <c r="JRB241" s="131"/>
      <c r="JRC241" s="131"/>
      <c r="JRD241" s="131"/>
      <c r="JRE241" s="131"/>
      <c r="JRF241" s="131"/>
      <c r="JRG241" s="131"/>
      <c r="JRH241" s="131"/>
      <c r="JRI241" s="131"/>
      <c r="JRJ241" s="131"/>
      <c r="JRK241" s="131"/>
      <c r="JRL241" s="131"/>
      <c r="JRM241" s="131"/>
      <c r="JRN241" s="131"/>
      <c r="JRO241" s="131"/>
      <c r="JRP241" s="131"/>
      <c r="JRQ241" s="131"/>
      <c r="JRR241" s="131"/>
      <c r="JRS241" s="131"/>
      <c r="JRT241" s="131"/>
      <c r="JRU241" s="131"/>
      <c r="JRV241" s="131"/>
      <c r="JRW241" s="131"/>
      <c r="JRX241" s="131"/>
      <c r="JRY241" s="131"/>
      <c r="JRZ241" s="131"/>
      <c r="JSA241" s="131"/>
      <c r="JSB241" s="131"/>
      <c r="JSC241" s="131"/>
      <c r="JSD241" s="131"/>
      <c r="JSE241" s="131"/>
      <c r="JSF241" s="131"/>
      <c r="JSG241" s="131"/>
      <c r="JSH241" s="131"/>
      <c r="JSI241" s="131"/>
      <c r="JSJ241" s="131"/>
      <c r="JSK241" s="131"/>
      <c r="JSL241" s="131"/>
      <c r="JSM241" s="131"/>
      <c r="JSN241" s="131"/>
      <c r="JSO241" s="131"/>
      <c r="JSP241" s="131"/>
      <c r="JSQ241" s="131"/>
      <c r="JSR241" s="131"/>
      <c r="JSS241" s="131"/>
      <c r="JST241" s="131"/>
      <c r="JSU241" s="131"/>
      <c r="JSV241" s="131"/>
      <c r="JSW241" s="131"/>
      <c r="JSX241" s="131"/>
      <c r="JSY241" s="131"/>
      <c r="JSZ241" s="131"/>
      <c r="JTA241" s="131"/>
      <c r="JTB241" s="131"/>
      <c r="JTC241" s="131"/>
      <c r="JTD241" s="131"/>
      <c r="JTE241" s="131"/>
      <c r="JTF241" s="131"/>
      <c r="JTG241" s="131"/>
      <c r="JTH241" s="131"/>
      <c r="JTI241" s="131"/>
      <c r="JTJ241" s="131"/>
      <c r="JTK241" s="131"/>
      <c r="JTL241" s="131"/>
      <c r="JTM241" s="131"/>
      <c r="JTN241" s="131"/>
      <c r="JTO241" s="131"/>
      <c r="JTP241" s="131"/>
      <c r="JTQ241" s="131"/>
      <c r="JTR241" s="131"/>
      <c r="JTS241" s="131"/>
      <c r="JTT241" s="131"/>
      <c r="JTU241" s="131"/>
      <c r="JTV241" s="131"/>
      <c r="JTW241" s="131"/>
      <c r="JTX241" s="131"/>
      <c r="JTY241" s="131"/>
      <c r="JTZ241" s="131"/>
      <c r="JUA241" s="131"/>
      <c r="JUB241" s="131"/>
      <c r="JUC241" s="131"/>
      <c r="JUD241" s="131"/>
      <c r="JUE241" s="131"/>
      <c r="JUF241" s="131"/>
      <c r="JUG241" s="131"/>
      <c r="JUH241" s="131"/>
      <c r="JUI241" s="131"/>
      <c r="JUJ241" s="131"/>
      <c r="JUK241" s="131"/>
      <c r="JUL241" s="131"/>
      <c r="JUM241" s="131"/>
      <c r="JUN241" s="131"/>
      <c r="JUO241" s="131"/>
      <c r="JUP241" s="131"/>
      <c r="JUQ241" s="131"/>
      <c r="JUR241" s="131"/>
      <c r="JUS241" s="131"/>
      <c r="JUT241" s="131"/>
      <c r="JUU241" s="131"/>
      <c r="JUV241" s="131"/>
      <c r="JUW241" s="131"/>
      <c r="JUX241" s="131"/>
      <c r="JUY241" s="131"/>
      <c r="JUZ241" s="131"/>
      <c r="JVA241" s="131"/>
      <c r="JVB241" s="131"/>
      <c r="JVC241" s="131"/>
      <c r="JVD241" s="131"/>
      <c r="JVE241" s="131"/>
      <c r="JVF241" s="131"/>
      <c r="JVG241" s="131"/>
      <c r="JVH241" s="131"/>
      <c r="JVI241" s="131"/>
      <c r="JVJ241" s="131"/>
      <c r="JVK241" s="131"/>
      <c r="JVL241" s="131"/>
      <c r="JVM241" s="131"/>
      <c r="JVN241" s="131"/>
      <c r="JVO241" s="131"/>
      <c r="JVP241" s="131"/>
      <c r="JVQ241" s="131"/>
      <c r="JVR241" s="131"/>
      <c r="JVS241" s="131"/>
      <c r="JVT241" s="131"/>
      <c r="JVU241" s="131"/>
      <c r="JVV241" s="131"/>
      <c r="JVW241" s="131"/>
      <c r="JVX241" s="131"/>
      <c r="JVY241" s="131"/>
      <c r="JVZ241" s="131"/>
      <c r="JWA241" s="131"/>
      <c r="JWB241" s="131"/>
      <c r="JWC241" s="131"/>
      <c r="JWD241" s="131"/>
      <c r="JWE241" s="131"/>
      <c r="JWF241" s="131"/>
      <c r="JWG241" s="131"/>
      <c r="JWH241" s="131"/>
      <c r="JWI241" s="131"/>
      <c r="JWJ241" s="131"/>
      <c r="JWK241" s="131"/>
      <c r="JWL241" s="131"/>
      <c r="JWM241" s="131"/>
      <c r="JWN241" s="131"/>
      <c r="JWO241" s="131"/>
      <c r="JWP241" s="131"/>
      <c r="JWQ241" s="131"/>
      <c r="JWR241" s="131"/>
      <c r="JWS241" s="131"/>
      <c r="JWT241" s="131"/>
      <c r="JWU241" s="131"/>
      <c r="JWV241" s="131"/>
      <c r="JWW241" s="131"/>
      <c r="JWX241" s="131"/>
      <c r="JWY241" s="131"/>
      <c r="JWZ241" s="131"/>
      <c r="JXA241" s="131"/>
      <c r="JXB241" s="131"/>
      <c r="JXC241" s="131"/>
      <c r="JXD241" s="131"/>
      <c r="JXE241" s="131"/>
      <c r="JXF241" s="131"/>
      <c r="JXG241" s="131"/>
      <c r="JXH241" s="131"/>
      <c r="JXI241" s="131"/>
      <c r="JXJ241" s="131"/>
      <c r="JXK241" s="131"/>
      <c r="JXL241" s="131"/>
      <c r="JXM241" s="131"/>
      <c r="JXN241" s="131"/>
      <c r="JXO241" s="131"/>
      <c r="JXP241" s="131"/>
      <c r="JXQ241" s="131"/>
      <c r="JXR241" s="131"/>
      <c r="JXS241" s="131"/>
      <c r="JXT241" s="131"/>
      <c r="JXU241" s="131"/>
      <c r="JXV241" s="131"/>
      <c r="JXW241" s="131"/>
      <c r="JXX241" s="131"/>
      <c r="JXY241" s="131"/>
      <c r="JXZ241" s="131"/>
      <c r="JYA241" s="131"/>
      <c r="JYB241" s="131"/>
      <c r="JYC241" s="131"/>
      <c r="JYD241" s="131"/>
      <c r="JYE241" s="131"/>
      <c r="JYF241" s="131"/>
      <c r="JYG241" s="131"/>
      <c r="JYH241" s="131"/>
      <c r="JYI241" s="131"/>
      <c r="JYJ241" s="131"/>
      <c r="JYK241" s="131"/>
      <c r="JYL241" s="131"/>
      <c r="JYM241" s="131"/>
      <c r="JYN241" s="131"/>
      <c r="JYO241" s="131"/>
      <c r="JYP241" s="131"/>
      <c r="JYQ241" s="131"/>
      <c r="JYR241" s="131"/>
      <c r="JYS241" s="131"/>
      <c r="JYT241" s="131"/>
      <c r="JYU241" s="131"/>
      <c r="JYV241" s="131"/>
      <c r="JYW241" s="131"/>
      <c r="JYX241" s="131"/>
      <c r="JYY241" s="131"/>
      <c r="JYZ241" s="131"/>
      <c r="JZA241" s="131"/>
      <c r="JZB241" s="131"/>
      <c r="JZC241" s="131"/>
      <c r="JZD241" s="131"/>
      <c r="JZE241" s="131"/>
      <c r="JZF241" s="131"/>
      <c r="JZG241" s="131"/>
      <c r="JZH241" s="131"/>
      <c r="JZI241" s="131"/>
      <c r="JZJ241" s="131"/>
      <c r="JZK241" s="131"/>
      <c r="JZL241" s="131"/>
      <c r="JZM241" s="131"/>
      <c r="JZN241" s="131"/>
      <c r="JZO241" s="131"/>
      <c r="JZP241" s="131"/>
      <c r="JZQ241" s="131"/>
      <c r="JZR241" s="131"/>
      <c r="JZS241" s="131"/>
      <c r="JZT241" s="131"/>
      <c r="JZU241" s="131"/>
      <c r="JZV241" s="131"/>
      <c r="JZW241" s="131"/>
      <c r="JZX241" s="131"/>
      <c r="JZY241" s="131"/>
      <c r="JZZ241" s="131"/>
      <c r="KAA241" s="131"/>
      <c r="KAB241" s="131"/>
      <c r="KAC241" s="131"/>
      <c r="KAD241" s="131"/>
      <c r="KAE241" s="131"/>
      <c r="KAF241" s="131"/>
      <c r="KAG241" s="131"/>
      <c r="KAH241" s="131"/>
      <c r="KAI241" s="131"/>
      <c r="KAJ241" s="131"/>
      <c r="KAK241" s="131"/>
      <c r="KAL241" s="131"/>
      <c r="KAM241" s="131"/>
      <c r="KAN241" s="131"/>
      <c r="KAO241" s="131"/>
      <c r="KAP241" s="131"/>
      <c r="KAQ241" s="131"/>
      <c r="KAR241" s="131"/>
      <c r="KAS241" s="131"/>
      <c r="KAT241" s="131"/>
      <c r="KAU241" s="131"/>
      <c r="KAV241" s="131"/>
      <c r="KAW241" s="131"/>
      <c r="KAX241" s="131"/>
      <c r="KAY241" s="131"/>
      <c r="KAZ241" s="131"/>
      <c r="KBA241" s="131"/>
      <c r="KBB241" s="131"/>
      <c r="KBC241" s="131"/>
      <c r="KBD241" s="131"/>
      <c r="KBE241" s="131"/>
      <c r="KBF241" s="131"/>
      <c r="KBG241" s="131"/>
      <c r="KBH241" s="131"/>
      <c r="KBI241" s="131"/>
      <c r="KBJ241" s="131"/>
      <c r="KBK241" s="131"/>
      <c r="KBL241" s="131"/>
      <c r="KBM241" s="131"/>
      <c r="KBN241" s="131"/>
      <c r="KBO241" s="131"/>
      <c r="KBP241" s="131"/>
      <c r="KBQ241" s="131"/>
      <c r="KBR241" s="131"/>
      <c r="KBS241" s="131"/>
      <c r="KBT241" s="131"/>
      <c r="KBU241" s="131"/>
      <c r="KBV241" s="131"/>
      <c r="KBW241" s="131"/>
      <c r="KBX241" s="131"/>
      <c r="KBY241" s="131"/>
      <c r="KBZ241" s="131"/>
      <c r="KCA241" s="131"/>
      <c r="KCB241" s="131"/>
      <c r="KCC241" s="131"/>
      <c r="KCD241" s="131"/>
      <c r="KCE241" s="131"/>
      <c r="KCF241" s="131"/>
      <c r="KCG241" s="131"/>
      <c r="KCH241" s="131"/>
      <c r="KCI241" s="131"/>
      <c r="KCJ241" s="131"/>
      <c r="KCK241" s="131"/>
      <c r="KCL241" s="131"/>
      <c r="KCM241" s="131"/>
      <c r="KCN241" s="131"/>
      <c r="KCO241" s="131"/>
      <c r="KCP241" s="131"/>
      <c r="KCQ241" s="131"/>
      <c r="KCR241" s="131"/>
      <c r="KCS241" s="131"/>
      <c r="KCT241" s="131"/>
      <c r="KCU241" s="131"/>
      <c r="KCV241" s="131"/>
      <c r="KCW241" s="131"/>
      <c r="KCX241" s="131"/>
      <c r="KCY241" s="131"/>
      <c r="KCZ241" s="131"/>
      <c r="KDA241" s="131"/>
      <c r="KDB241" s="131"/>
      <c r="KDC241" s="131"/>
      <c r="KDD241" s="131"/>
      <c r="KDE241" s="131"/>
      <c r="KDF241" s="131"/>
      <c r="KDG241" s="131"/>
      <c r="KDH241" s="131"/>
      <c r="KDI241" s="131"/>
      <c r="KDJ241" s="131"/>
      <c r="KDK241" s="131"/>
      <c r="KDL241" s="131"/>
      <c r="KDM241" s="131"/>
      <c r="KDN241" s="131"/>
      <c r="KDO241" s="131"/>
      <c r="KDP241" s="131"/>
      <c r="KDQ241" s="131"/>
      <c r="KDR241" s="131"/>
      <c r="KDS241" s="131"/>
      <c r="KDT241" s="131"/>
      <c r="KDU241" s="131"/>
      <c r="KDV241" s="131"/>
      <c r="KDW241" s="131"/>
      <c r="KDX241" s="131"/>
      <c r="KDY241" s="131"/>
      <c r="KDZ241" s="131"/>
      <c r="KEA241" s="131"/>
      <c r="KEB241" s="131"/>
      <c r="KEC241" s="131"/>
      <c r="KED241" s="131"/>
      <c r="KEE241" s="131"/>
      <c r="KEF241" s="131"/>
      <c r="KEG241" s="131"/>
      <c r="KEH241" s="131"/>
      <c r="KEI241" s="131"/>
      <c r="KEJ241" s="131"/>
      <c r="KEK241" s="131"/>
      <c r="KEL241" s="131"/>
      <c r="KEM241" s="131"/>
      <c r="KEN241" s="131"/>
      <c r="KEO241" s="131"/>
      <c r="KEP241" s="131"/>
      <c r="KEQ241" s="131"/>
      <c r="KER241" s="131"/>
      <c r="KES241" s="131"/>
      <c r="KET241" s="131"/>
      <c r="KEU241" s="131"/>
      <c r="KEV241" s="131"/>
      <c r="KEW241" s="131"/>
      <c r="KEX241" s="131"/>
      <c r="KEY241" s="131"/>
      <c r="KEZ241" s="131"/>
      <c r="KFA241" s="131"/>
      <c r="KFB241" s="131"/>
      <c r="KFC241" s="131"/>
      <c r="KFD241" s="131"/>
      <c r="KFE241" s="131"/>
      <c r="KFF241" s="131"/>
      <c r="KFG241" s="131"/>
      <c r="KFH241" s="131"/>
      <c r="KFI241" s="131"/>
      <c r="KFJ241" s="131"/>
      <c r="KFK241" s="131"/>
      <c r="KFL241" s="131"/>
      <c r="KFM241" s="131"/>
      <c r="KFN241" s="131"/>
      <c r="KFO241" s="131"/>
      <c r="KFP241" s="131"/>
      <c r="KFQ241" s="131"/>
      <c r="KFR241" s="131"/>
      <c r="KFS241" s="131"/>
      <c r="KFT241" s="131"/>
      <c r="KFU241" s="131"/>
      <c r="KFV241" s="131"/>
      <c r="KFW241" s="131"/>
      <c r="KFX241" s="131"/>
      <c r="KFY241" s="131"/>
      <c r="KFZ241" s="131"/>
      <c r="KGA241" s="131"/>
      <c r="KGB241" s="131"/>
      <c r="KGC241" s="131"/>
      <c r="KGD241" s="131"/>
      <c r="KGE241" s="131"/>
      <c r="KGF241" s="131"/>
      <c r="KGG241" s="131"/>
      <c r="KGH241" s="131"/>
      <c r="KGI241" s="131"/>
      <c r="KGJ241" s="131"/>
      <c r="KGK241" s="131"/>
      <c r="KGL241" s="131"/>
      <c r="KGM241" s="131"/>
      <c r="KGN241" s="131"/>
      <c r="KGO241" s="131"/>
      <c r="KGP241" s="131"/>
      <c r="KGQ241" s="131"/>
      <c r="KGR241" s="131"/>
      <c r="KGS241" s="131"/>
      <c r="KGT241" s="131"/>
      <c r="KGU241" s="131"/>
      <c r="KGV241" s="131"/>
      <c r="KGW241" s="131"/>
      <c r="KGX241" s="131"/>
      <c r="KGY241" s="131"/>
      <c r="KGZ241" s="131"/>
      <c r="KHA241" s="131"/>
      <c r="KHB241" s="131"/>
      <c r="KHC241" s="131"/>
      <c r="KHD241" s="131"/>
      <c r="KHE241" s="131"/>
      <c r="KHF241" s="131"/>
      <c r="KHG241" s="131"/>
      <c r="KHH241" s="131"/>
      <c r="KHI241" s="131"/>
      <c r="KHJ241" s="131"/>
      <c r="KHK241" s="131"/>
      <c r="KHL241" s="131"/>
      <c r="KHM241" s="131"/>
      <c r="KHN241" s="131"/>
      <c r="KHO241" s="131"/>
      <c r="KHP241" s="131"/>
      <c r="KHQ241" s="131"/>
      <c r="KHR241" s="131"/>
      <c r="KHS241" s="131"/>
      <c r="KHT241" s="131"/>
      <c r="KHU241" s="131"/>
      <c r="KHV241" s="131"/>
      <c r="KHW241" s="131"/>
      <c r="KHX241" s="131"/>
      <c r="KHY241" s="131"/>
      <c r="KHZ241" s="131"/>
      <c r="KIA241" s="131"/>
      <c r="KIB241" s="131"/>
      <c r="KIC241" s="131"/>
      <c r="KID241" s="131"/>
      <c r="KIE241" s="131"/>
      <c r="KIF241" s="131"/>
      <c r="KIG241" s="131"/>
      <c r="KIH241" s="131"/>
      <c r="KII241" s="131"/>
      <c r="KIJ241" s="131"/>
      <c r="KIK241" s="131"/>
      <c r="KIL241" s="131"/>
      <c r="KIM241" s="131"/>
      <c r="KIN241" s="131"/>
      <c r="KIO241" s="131"/>
      <c r="KIP241" s="131"/>
      <c r="KIQ241" s="131"/>
      <c r="KIR241" s="131"/>
      <c r="KIS241" s="131"/>
      <c r="KIT241" s="131"/>
      <c r="KIU241" s="131"/>
      <c r="KIV241" s="131"/>
      <c r="KIW241" s="131"/>
      <c r="KIX241" s="131"/>
      <c r="KIY241" s="131"/>
      <c r="KIZ241" s="131"/>
      <c r="KJA241" s="131"/>
      <c r="KJB241" s="131"/>
      <c r="KJC241" s="131"/>
      <c r="KJD241" s="131"/>
      <c r="KJE241" s="131"/>
      <c r="KJF241" s="131"/>
      <c r="KJG241" s="131"/>
      <c r="KJH241" s="131"/>
      <c r="KJI241" s="131"/>
      <c r="KJJ241" s="131"/>
      <c r="KJK241" s="131"/>
      <c r="KJL241" s="131"/>
      <c r="KJM241" s="131"/>
      <c r="KJN241" s="131"/>
      <c r="KJO241" s="131"/>
      <c r="KJP241" s="131"/>
      <c r="KJQ241" s="131"/>
      <c r="KJR241" s="131"/>
      <c r="KJS241" s="131"/>
      <c r="KJT241" s="131"/>
      <c r="KJU241" s="131"/>
      <c r="KJV241" s="131"/>
      <c r="KJW241" s="131"/>
      <c r="KJX241" s="131"/>
      <c r="KJY241" s="131"/>
      <c r="KJZ241" s="131"/>
      <c r="KKA241" s="131"/>
      <c r="KKB241" s="131"/>
      <c r="KKC241" s="131"/>
      <c r="KKD241" s="131"/>
      <c r="KKE241" s="131"/>
      <c r="KKF241" s="131"/>
      <c r="KKG241" s="131"/>
      <c r="KKH241" s="131"/>
      <c r="KKI241" s="131"/>
      <c r="KKJ241" s="131"/>
      <c r="KKK241" s="131"/>
      <c r="KKL241" s="131"/>
      <c r="KKM241" s="131"/>
      <c r="KKN241" s="131"/>
      <c r="KKO241" s="131"/>
      <c r="KKP241" s="131"/>
      <c r="KKQ241" s="131"/>
      <c r="KKR241" s="131"/>
      <c r="KKS241" s="131"/>
      <c r="KKT241" s="131"/>
      <c r="KKU241" s="131"/>
      <c r="KKV241" s="131"/>
      <c r="KKW241" s="131"/>
      <c r="KKX241" s="131"/>
      <c r="KKY241" s="131"/>
      <c r="KKZ241" s="131"/>
      <c r="KLA241" s="131"/>
      <c r="KLB241" s="131"/>
      <c r="KLC241" s="131"/>
      <c r="KLD241" s="131"/>
      <c r="KLE241" s="131"/>
      <c r="KLF241" s="131"/>
      <c r="KLG241" s="131"/>
      <c r="KLH241" s="131"/>
      <c r="KLI241" s="131"/>
      <c r="KLJ241" s="131"/>
      <c r="KLK241" s="131"/>
      <c r="KLL241" s="131"/>
      <c r="KLM241" s="131"/>
      <c r="KLN241" s="131"/>
      <c r="KLO241" s="131"/>
      <c r="KLP241" s="131"/>
      <c r="KLQ241" s="131"/>
      <c r="KLR241" s="131"/>
      <c r="KLS241" s="131"/>
      <c r="KLT241" s="131"/>
      <c r="KLU241" s="131"/>
      <c r="KLV241" s="131"/>
      <c r="KLW241" s="131"/>
      <c r="KLX241" s="131"/>
      <c r="KLY241" s="131"/>
      <c r="KLZ241" s="131"/>
      <c r="KMA241" s="131"/>
      <c r="KMB241" s="131"/>
      <c r="KMC241" s="131"/>
      <c r="KMD241" s="131"/>
      <c r="KME241" s="131"/>
      <c r="KMF241" s="131"/>
      <c r="KMG241" s="131"/>
      <c r="KMH241" s="131"/>
      <c r="KMI241" s="131"/>
      <c r="KMJ241" s="131"/>
      <c r="KMK241" s="131"/>
      <c r="KML241" s="131"/>
      <c r="KMM241" s="131"/>
      <c r="KMN241" s="131"/>
      <c r="KMO241" s="131"/>
      <c r="KMP241" s="131"/>
      <c r="KMQ241" s="131"/>
      <c r="KMR241" s="131"/>
      <c r="KMS241" s="131"/>
      <c r="KMT241" s="131"/>
      <c r="KMU241" s="131"/>
      <c r="KMV241" s="131"/>
      <c r="KMW241" s="131"/>
      <c r="KMX241" s="131"/>
      <c r="KMY241" s="131"/>
      <c r="KMZ241" s="131"/>
      <c r="KNA241" s="131"/>
      <c r="KNB241" s="131"/>
      <c r="KNC241" s="131"/>
      <c r="KND241" s="131"/>
      <c r="KNE241" s="131"/>
      <c r="KNF241" s="131"/>
      <c r="KNG241" s="131"/>
      <c r="KNH241" s="131"/>
      <c r="KNI241" s="131"/>
      <c r="KNJ241" s="131"/>
      <c r="KNK241" s="131"/>
      <c r="KNL241" s="131"/>
      <c r="KNM241" s="131"/>
      <c r="KNN241" s="131"/>
      <c r="KNO241" s="131"/>
      <c r="KNP241" s="131"/>
      <c r="KNQ241" s="131"/>
      <c r="KNR241" s="131"/>
      <c r="KNS241" s="131"/>
      <c r="KNT241" s="131"/>
      <c r="KNU241" s="131"/>
      <c r="KNV241" s="131"/>
      <c r="KNW241" s="131"/>
      <c r="KNX241" s="131"/>
      <c r="KNY241" s="131"/>
      <c r="KNZ241" s="131"/>
      <c r="KOA241" s="131"/>
      <c r="KOB241" s="131"/>
      <c r="KOC241" s="131"/>
      <c r="KOD241" s="131"/>
      <c r="KOE241" s="131"/>
      <c r="KOF241" s="131"/>
      <c r="KOG241" s="131"/>
      <c r="KOH241" s="131"/>
      <c r="KOI241" s="131"/>
      <c r="KOJ241" s="131"/>
      <c r="KOK241" s="131"/>
      <c r="KOL241" s="131"/>
      <c r="KOM241" s="131"/>
      <c r="KON241" s="131"/>
      <c r="KOO241" s="131"/>
      <c r="KOP241" s="131"/>
      <c r="KOQ241" s="131"/>
      <c r="KOR241" s="131"/>
      <c r="KOS241" s="131"/>
      <c r="KOT241" s="131"/>
      <c r="KOU241" s="131"/>
      <c r="KOV241" s="131"/>
      <c r="KOW241" s="131"/>
      <c r="KOX241" s="131"/>
      <c r="KOY241" s="131"/>
      <c r="KOZ241" s="131"/>
      <c r="KPA241" s="131"/>
      <c r="KPB241" s="131"/>
      <c r="KPC241" s="131"/>
      <c r="KPD241" s="131"/>
      <c r="KPE241" s="131"/>
      <c r="KPF241" s="131"/>
      <c r="KPG241" s="131"/>
      <c r="KPH241" s="131"/>
      <c r="KPI241" s="131"/>
      <c r="KPJ241" s="131"/>
      <c r="KPK241" s="131"/>
      <c r="KPL241" s="131"/>
      <c r="KPM241" s="131"/>
      <c r="KPN241" s="131"/>
      <c r="KPO241" s="131"/>
      <c r="KPP241" s="131"/>
      <c r="KPQ241" s="131"/>
      <c r="KPR241" s="131"/>
      <c r="KPS241" s="131"/>
      <c r="KPT241" s="131"/>
      <c r="KPU241" s="131"/>
      <c r="KPV241" s="131"/>
      <c r="KPW241" s="131"/>
      <c r="KPX241" s="131"/>
      <c r="KPY241" s="131"/>
      <c r="KPZ241" s="131"/>
      <c r="KQA241" s="131"/>
      <c r="KQB241" s="131"/>
      <c r="KQC241" s="131"/>
      <c r="KQD241" s="131"/>
      <c r="KQE241" s="131"/>
      <c r="KQF241" s="131"/>
      <c r="KQG241" s="131"/>
      <c r="KQH241" s="131"/>
      <c r="KQI241" s="131"/>
      <c r="KQJ241" s="131"/>
      <c r="KQK241" s="131"/>
      <c r="KQL241" s="131"/>
      <c r="KQM241" s="131"/>
      <c r="KQN241" s="131"/>
      <c r="KQO241" s="131"/>
      <c r="KQP241" s="131"/>
      <c r="KQQ241" s="131"/>
      <c r="KQR241" s="131"/>
      <c r="KQS241" s="131"/>
      <c r="KQT241" s="131"/>
      <c r="KQU241" s="131"/>
      <c r="KQV241" s="131"/>
      <c r="KQW241" s="131"/>
      <c r="KQX241" s="131"/>
      <c r="KQY241" s="131"/>
      <c r="KQZ241" s="131"/>
      <c r="KRA241" s="131"/>
      <c r="KRB241" s="131"/>
      <c r="KRC241" s="131"/>
      <c r="KRD241" s="131"/>
      <c r="KRE241" s="131"/>
      <c r="KRF241" s="131"/>
      <c r="KRG241" s="131"/>
      <c r="KRH241" s="131"/>
      <c r="KRI241" s="131"/>
      <c r="KRJ241" s="131"/>
      <c r="KRK241" s="131"/>
      <c r="KRL241" s="131"/>
      <c r="KRM241" s="131"/>
      <c r="KRN241" s="131"/>
      <c r="KRO241" s="131"/>
      <c r="KRP241" s="131"/>
      <c r="KRQ241" s="131"/>
      <c r="KRR241" s="131"/>
      <c r="KRS241" s="131"/>
      <c r="KRT241" s="131"/>
      <c r="KRU241" s="131"/>
      <c r="KRV241" s="131"/>
      <c r="KRW241" s="131"/>
      <c r="KRX241" s="131"/>
      <c r="KRY241" s="131"/>
      <c r="KRZ241" s="131"/>
      <c r="KSA241" s="131"/>
      <c r="KSB241" s="131"/>
      <c r="KSC241" s="131"/>
      <c r="KSD241" s="131"/>
      <c r="KSE241" s="131"/>
      <c r="KSF241" s="131"/>
      <c r="KSG241" s="131"/>
      <c r="KSH241" s="131"/>
      <c r="KSI241" s="131"/>
      <c r="KSJ241" s="131"/>
      <c r="KSK241" s="131"/>
      <c r="KSL241" s="131"/>
      <c r="KSM241" s="131"/>
      <c r="KSN241" s="131"/>
      <c r="KSO241" s="131"/>
      <c r="KSP241" s="131"/>
      <c r="KSQ241" s="131"/>
      <c r="KSR241" s="131"/>
      <c r="KSS241" s="131"/>
      <c r="KST241" s="131"/>
      <c r="KSU241" s="131"/>
      <c r="KSV241" s="131"/>
      <c r="KSW241" s="131"/>
      <c r="KSX241" s="131"/>
      <c r="KSY241" s="131"/>
      <c r="KSZ241" s="131"/>
      <c r="KTA241" s="131"/>
      <c r="KTB241" s="131"/>
      <c r="KTC241" s="131"/>
      <c r="KTD241" s="131"/>
      <c r="KTE241" s="131"/>
      <c r="KTF241" s="131"/>
      <c r="KTG241" s="131"/>
      <c r="KTH241" s="131"/>
      <c r="KTI241" s="131"/>
      <c r="KTJ241" s="131"/>
      <c r="KTK241" s="131"/>
      <c r="KTL241" s="131"/>
      <c r="KTM241" s="131"/>
      <c r="KTN241" s="131"/>
      <c r="KTO241" s="131"/>
      <c r="KTP241" s="131"/>
      <c r="KTQ241" s="131"/>
      <c r="KTR241" s="131"/>
      <c r="KTS241" s="131"/>
      <c r="KTT241" s="131"/>
      <c r="KTU241" s="131"/>
      <c r="KTV241" s="131"/>
      <c r="KTW241" s="131"/>
      <c r="KTX241" s="131"/>
      <c r="KTY241" s="131"/>
      <c r="KTZ241" s="131"/>
      <c r="KUA241" s="131"/>
      <c r="KUB241" s="131"/>
      <c r="KUC241" s="131"/>
      <c r="KUD241" s="131"/>
      <c r="KUE241" s="131"/>
      <c r="KUF241" s="131"/>
      <c r="KUG241" s="131"/>
      <c r="KUH241" s="131"/>
      <c r="KUI241" s="131"/>
      <c r="KUJ241" s="131"/>
      <c r="KUK241" s="131"/>
      <c r="KUL241" s="131"/>
      <c r="KUM241" s="131"/>
      <c r="KUN241" s="131"/>
      <c r="KUO241" s="131"/>
      <c r="KUP241" s="131"/>
      <c r="KUQ241" s="131"/>
      <c r="KUR241" s="131"/>
      <c r="KUS241" s="131"/>
      <c r="KUT241" s="131"/>
      <c r="KUU241" s="131"/>
      <c r="KUV241" s="131"/>
      <c r="KUW241" s="131"/>
      <c r="KUX241" s="131"/>
      <c r="KUY241" s="131"/>
      <c r="KUZ241" s="131"/>
      <c r="KVA241" s="131"/>
      <c r="KVB241" s="131"/>
      <c r="KVC241" s="131"/>
      <c r="KVD241" s="131"/>
      <c r="KVE241" s="131"/>
      <c r="KVF241" s="131"/>
      <c r="KVG241" s="131"/>
      <c r="KVH241" s="131"/>
      <c r="KVI241" s="131"/>
      <c r="KVJ241" s="131"/>
      <c r="KVK241" s="131"/>
      <c r="KVL241" s="131"/>
      <c r="KVM241" s="131"/>
      <c r="KVN241" s="131"/>
      <c r="KVO241" s="131"/>
      <c r="KVP241" s="131"/>
      <c r="KVQ241" s="131"/>
      <c r="KVR241" s="131"/>
      <c r="KVS241" s="131"/>
      <c r="KVT241" s="131"/>
      <c r="KVU241" s="131"/>
      <c r="KVV241" s="131"/>
      <c r="KVW241" s="131"/>
      <c r="KVX241" s="131"/>
      <c r="KVY241" s="131"/>
      <c r="KVZ241" s="131"/>
      <c r="KWA241" s="131"/>
      <c r="KWB241" s="131"/>
      <c r="KWC241" s="131"/>
      <c r="KWD241" s="131"/>
      <c r="KWE241" s="131"/>
      <c r="KWF241" s="131"/>
      <c r="KWG241" s="131"/>
      <c r="KWH241" s="131"/>
      <c r="KWI241" s="131"/>
      <c r="KWJ241" s="131"/>
      <c r="KWK241" s="131"/>
      <c r="KWL241" s="131"/>
      <c r="KWM241" s="131"/>
      <c r="KWN241" s="131"/>
      <c r="KWO241" s="131"/>
      <c r="KWP241" s="131"/>
      <c r="KWQ241" s="131"/>
      <c r="KWR241" s="131"/>
      <c r="KWS241" s="131"/>
      <c r="KWT241" s="131"/>
      <c r="KWU241" s="131"/>
      <c r="KWV241" s="131"/>
      <c r="KWW241" s="131"/>
      <c r="KWX241" s="131"/>
      <c r="KWY241" s="131"/>
      <c r="KWZ241" s="131"/>
      <c r="KXA241" s="131"/>
      <c r="KXB241" s="131"/>
      <c r="KXC241" s="131"/>
      <c r="KXD241" s="131"/>
      <c r="KXE241" s="131"/>
      <c r="KXF241" s="131"/>
      <c r="KXG241" s="131"/>
      <c r="KXH241" s="131"/>
      <c r="KXI241" s="131"/>
      <c r="KXJ241" s="131"/>
      <c r="KXK241" s="131"/>
      <c r="KXL241" s="131"/>
      <c r="KXM241" s="131"/>
      <c r="KXN241" s="131"/>
      <c r="KXO241" s="131"/>
      <c r="KXP241" s="131"/>
      <c r="KXQ241" s="131"/>
      <c r="KXR241" s="131"/>
      <c r="KXS241" s="131"/>
      <c r="KXT241" s="131"/>
      <c r="KXU241" s="131"/>
      <c r="KXV241" s="131"/>
      <c r="KXW241" s="131"/>
      <c r="KXX241" s="131"/>
      <c r="KXY241" s="131"/>
      <c r="KXZ241" s="131"/>
      <c r="KYA241" s="131"/>
      <c r="KYB241" s="131"/>
      <c r="KYC241" s="131"/>
      <c r="KYD241" s="131"/>
      <c r="KYE241" s="131"/>
      <c r="KYF241" s="131"/>
      <c r="KYG241" s="131"/>
      <c r="KYH241" s="131"/>
      <c r="KYI241" s="131"/>
      <c r="KYJ241" s="131"/>
      <c r="KYK241" s="131"/>
      <c r="KYL241" s="131"/>
      <c r="KYM241" s="131"/>
      <c r="KYN241" s="131"/>
      <c r="KYO241" s="131"/>
      <c r="KYP241" s="131"/>
      <c r="KYQ241" s="131"/>
      <c r="KYR241" s="131"/>
      <c r="KYS241" s="131"/>
      <c r="KYT241" s="131"/>
      <c r="KYU241" s="131"/>
      <c r="KYV241" s="131"/>
      <c r="KYW241" s="131"/>
      <c r="KYX241" s="131"/>
      <c r="KYY241" s="131"/>
      <c r="KYZ241" s="131"/>
      <c r="KZA241" s="131"/>
      <c r="KZB241" s="131"/>
      <c r="KZC241" s="131"/>
      <c r="KZD241" s="131"/>
      <c r="KZE241" s="131"/>
      <c r="KZF241" s="131"/>
      <c r="KZG241" s="131"/>
      <c r="KZH241" s="131"/>
      <c r="KZI241" s="131"/>
      <c r="KZJ241" s="131"/>
      <c r="KZK241" s="131"/>
      <c r="KZL241" s="131"/>
      <c r="KZM241" s="131"/>
      <c r="KZN241" s="131"/>
      <c r="KZO241" s="131"/>
      <c r="KZP241" s="131"/>
      <c r="KZQ241" s="131"/>
      <c r="KZR241" s="131"/>
      <c r="KZS241" s="131"/>
      <c r="KZT241" s="131"/>
      <c r="KZU241" s="131"/>
      <c r="KZV241" s="131"/>
      <c r="KZW241" s="131"/>
      <c r="KZX241" s="131"/>
      <c r="KZY241" s="131"/>
      <c r="KZZ241" s="131"/>
      <c r="LAA241" s="131"/>
      <c r="LAB241" s="131"/>
      <c r="LAC241" s="131"/>
      <c r="LAD241" s="131"/>
      <c r="LAE241" s="131"/>
      <c r="LAF241" s="131"/>
      <c r="LAG241" s="131"/>
      <c r="LAH241" s="131"/>
      <c r="LAI241" s="131"/>
      <c r="LAJ241" s="131"/>
      <c r="LAK241" s="131"/>
      <c r="LAL241" s="131"/>
      <c r="LAM241" s="131"/>
      <c r="LAN241" s="131"/>
      <c r="LAO241" s="131"/>
      <c r="LAP241" s="131"/>
      <c r="LAQ241" s="131"/>
      <c r="LAR241" s="131"/>
      <c r="LAS241" s="131"/>
      <c r="LAT241" s="131"/>
      <c r="LAU241" s="131"/>
      <c r="LAV241" s="131"/>
      <c r="LAW241" s="131"/>
      <c r="LAX241" s="131"/>
      <c r="LAY241" s="131"/>
      <c r="LAZ241" s="131"/>
      <c r="LBA241" s="131"/>
      <c r="LBB241" s="131"/>
      <c r="LBC241" s="131"/>
      <c r="LBD241" s="131"/>
      <c r="LBE241" s="131"/>
      <c r="LBF241" s="131"/>
      <c r="LBG241" s="131"/>
      <c r="LBH241" s="131"/>
      <c r="LBI241" s="131"/>
      <c r="LBJ241" s="131"/>
      <c r="LBK241" s="131"/>
      <c r="LBL241" s="131"/>
      <c r="LBM241" s="131"/>
      <c r="LBN241" s="131"/>
      <c r="LBO241" s="131"/>
      <c r="LBP241" s="131"/>
      <c r="LBQ241" s="131"/>
      <c r="LBR241" s="131"/>
      <c r="LBS241" s="131"/>
      <c r="LBT241" s="131"/>
      <c r="LBU241" s="131"/>
      <c r="LBV241" s="131"/>
      <c r="LBW241" s="131"/>
      <c r="LBX241" s="131"/>
      <c r="LBY241" s="131"/>
      <c r="LBZ241" s="131"/>
      <c r="LCA241" s="131"/>
      <c r="LCB241" s="131"/>
      <c r="LCC241" s="131"/>
      <c r="LCD241" s="131"/>
      <c r="LCE241" s="131"/>
      <c r="LCF241" s="131"/>
      <c r="LCG241" s="131"/>
      <c r="LCH241" s="131"/>
      <c r="LCI241" s="131"/>
      <c r="LCJ241" s="131"/>
      <c r="LCK241" s="131"/>
      <c r="LCL241" s="131"/>
      <c r="LCM241" s="131"/>
      <c r="LCN241" s="131"/>
      <c r="LCO241" s="131"/>
      <c r="LCP241" s="131"/>
      <c r="LCQ241" s="131"/>
      <c r="LCR241" s="131"/>
      <c r="LCS241" s="131"/>
      <c r="LCT241" s="131"/>
      <c r="LCU241" s="131"/>
      <c r="LCV241" s="131"/>
      <c r="LCW241" s="131"/>
      <c r="LCX241" s="131"/>
      <c r="LCY241" s="131"/>
      <c r="LCZ241" s="131"/>
      <c r="LDA241" s="131"/>
      <c r="LDB241" s="131"/>
      <c r="LDC241" s="131"/>
      <c r="LDD241" s="131"/>
      <c r="LDE241" s="131"/>
      <c r="LDF241" s="131"/>
      <c r="LDG241" s="131"/>
      <c r="LDH241" s="131"/>
      <c r="LDI241" s="131"/>
      <c r="LDJ241" s="131"/>
      <c r="LDK241" s="131"/>
      <c r="LDL241" s="131"/>
      <c r="LDM241" s="131"/>
      <c r="LDN241" s="131"/>
      <c r="LDO241" s="131"/>
      <c r="LDP241" s="131"/>
      <c r="LDQ241" s="131"/>
      <c r="LDR241" s="131"/>
      <c r="LDS241" s="131"/>
      <c r="LDT241" s="131"/>
      <c r="LDU241" s="131"/>
      <c r="LDV241" s="131"/>
      <c r="LDW241" s="131"/>
      <c r="LDX241" s="131"/>
      <c r="LDY241" s="131"/>
      <c r="LDZ241" s="131"/>
      <c r="LEA241" s="131"/>
      <c r="LEB241" s="131"/>
      <c r="LEC241" s="131"/>
      <c r="LED241" s="131"/>
      <c r="LEE241" s="131"/>
      <c r="LEF241" s="131"/>
      <c r="LEG241" s="131"/>
      <c r="LEH241" s="131"/>
      <c r="LEI241" s="131"/>
      <c r="LEJ241" s="131"/>
      <c r="LEK241" s="131"/>
      <c r="LEL241" s="131"/>
      <c r="LEM241" s="131"/>
      <c r="LEN241" s="131"/>
      <c r="LEO241" s="131"/>
      <c r="LEP241" s="131"/>
      <c r="LEQ241" s="131"/>
      <c r="LER241" s="131"/>
      <c r="LES241" s="131"/>
      <c r="LET241" s="131"/>
      <c r="LEU241" s="131"/>
      <c r="LEV241" s="131"/>
      <c r="LEW241" s="131"/>
      <c r="LEX241" s="131"/>
      <c r="LEY241" s="131"/>
      <c r="LEZ241" s="131"/>
      <c r="LFA241" s="131"/>
      <c r="LFB241" s="131"/>
      <c r="LFC241" s="131"/>
      <c r="LFD241" s="131"/>
      <c r="LFE241" s="131"/>
      <c r="LFF241" s="131"/>
      <c r="LFG241" s="131"/>
      <c r="LFH241" s="131"/>
      <c r="LFI241" s="131"/>
      <c r="LFJ241" s="131"/>
      <c r="LFK241" s="131"/>
      <c r="LFL241" s="131"/>
      <c r="LFM241" s="131"/>
      <c r="LFN241" s="131"/>
      <c r="LFO241" s="131"/>
      <c r="LFP241" s="131"/>
      <c r="LFQ241" s="131"/>
      <c r="LFR241" s="131"/>
      <c r="LFS241" s="131"/>
      <c r="LFT241" s="131"/>
      <c r="LFU241" s="131"/>
      <c r="LFV241" s="131"/>
      <c r="LFW241" s="131"/>
      <c r="LFX241" s="131"/>
      <c r="LFY241" s="131"/>
      <c r="LFZ241" s="131"/>
      <c r="LGA241" s="131"/>
      <c r="LGB241" s="131"/>
      <c r="LGC241" s="131"/>
      <c r="LGD241" s="131"/>
      <c r="LGE241" s="131"/>
      <c r="LGF241" s="131"/>
      <c r="LGG241" s="131"/>
      <c r="LGH241" s="131"/>
      <c r="LGI241" s="131"/>
      <c r="LGJ241" s="131"/>
      <c r="LGK241" s="131"/>
      <c r="LGL241" s="131"/>
      <c r="LGM241" s="131"/>
      <c r="LGN241" s="131"/>
      <c r="LGO241" s="131"/>
      <c r="LGP241" s="131"/>
      <c r="LGQ241" s="131"/>
      <c r="LGR241" s="131"/>
      <c r="LGS241" s="131"/>
      <c r="LGT241" s="131"/>
      <c r="LGU241" s="131"/>
      <c r="LGV241" s="131"/>
      <c r="LGW241" s="131"/>
      <c r="LGX241" s="131"/>
      <c r="LGY241" s="131"/>
      <c r="LGZ241" s="131"/>
      <c r="LHA241" s="131"/>
      <c r="LHB241" s="131"/>
      <c r="LHC241" s="131"/>
      <c r="LHD241" s="131"/>
      <c r="LHE241" s="131"/>
      <c r="LHF241" s="131"/>
      <c r="LHG241" s="131"/>
      <c r="LHH241" s="131"/>
      <c r="LHI241" s="131"/>
      <c r="LHJ241" s="131"/>
      <c r="LHK241" s="131"/>
      <c r="LHL241" s="131"/>
      <c r="LHM241" s="131"/>
      <c r="LHN241" s="131"/>
      <c r="LHO241" s="131"/>
      <c r="LHP241" s="131"/>
      <c r="LHQ241" s="131"/>
      <c r="LHR241" s="131"/>
      <c r="LHS241" s="131"/>
      <c r="LHT241" s="131"/>
      <c r="LHU241" s="131"/>
      <c r="LHV241" s="131"/>
      <c r="LHW241" s="131"/>
      <c r="LHX241" s="131"/>
      <c r="LHY241" s="131"/>
      <c r="LHZ241" s="131"/>
      <c r="LIA241" s="131"/>
      <c r="LIB241" s="131"/>
      <c r="LIC241" s="131"/>
      <c r="LID241" s="131"/>
      <c r="LIE241" s="131"/>
      <c r="LIF241" s="131"/>
      <c r="LIG241" s="131"/>
      <c r="LIH241" s="131"/>
      <c r="LII241" s="131"/>
      <c r="LIJ241" s="131"/>
      <c r="LIK241" s="131"/>
      <c r="LIL241" s="131"/>
      <c r="LIM241" s="131"/>
      <c r="LIN241" s="131"/>
      <c r="LIO241" s="131"/>
      <c r="LIP241" s="131"/>
      <c r="LIQ241" s="131"/>
      <c r="LIR241" s="131"/>
      <c r="LIS241" s="131"/>
      <c r="LIT241" s="131"/>
      <c r="LIU241" s="131"/>
      <c r="LIV241" s="131"/>
      <c r="LIW241" s="131"/>
      <c r="LIX241" s="131"/>
      <c r="LIY241" s="131"/>
      <c r="LIZ241" s="131"/>
      <c r="LJA241" s="131"/>
      <c r="LJB241" s="131"/>
      <c r="LJC241" s="131"/>
      <c r="LJD241" s="131"/>
      <c r="LJE241" s="131"/>
      <c r="LJF241" s="131"/>
      <c r="LJG241" s="131"/>
      <c r="LJH241" s="131"/>
      <c r="LJI241" s="131"/>
      <c r="LJJ241" s="131"/>
      <c r="LJK241" s="131"/>
      <c r="LJL241" s="131"/>
      <c r="LJM241" s="131"/>
      <c r="LJN241" s="131"/>
      <c r="LJO241" s="131"/>
      <c r="LJP241" s="131"/>
      <c r="LJQ241" s="131"/>
      <c r="LJR241" s="131"/>
      <c r="LJS241" s="131"/>
      <c r="LJT241" s="131"/>
      <c r="LJU241" s="131"/>
      <c r="LJV241" s="131"/>
      <c r="LJW241" s="131"/>
      <c r="LJX241" s="131"/>
      <c r="LJY241" s="131"/>
      <c r="LJZ241" s="131"/>
      <c r="LKA241" s="131"/>
      <c r="LKB241" s="131"/>
      <c r="LKC241" s="131"/>
      <c r="LKD241" s="131"/>
      <c r="LKE241" s="131"/>
      <c r="LKF241" s="131"/>
      <c r="LKG241" s="131"/>
      <c r="LKH241" s="131"/>
      <c r="LKI241" s="131"/>
      <c r="LKJ241" s="131"/>
      <c r="LKK241" s="131"/>
      <c r="LKL241" s="131"/>
      <c r="LKM241" s="131"/>
      <c r="LKN241" s="131"/>
      <c r="LKO241" s="131"/>
      <c r="LKP241" s="131"/>
      <c r="LKQ241" s="131"/>
      <c r="LKR241" s="131"/>
      <c r="LKS241" s="131"/>
      <c r="LKT241" s="131"/>
      <c r="LKU241" s="131"/>
      <c r="LKV241" s="131"/>
      <c r="LKW241" s="131"/>
      <c r="LKX241" s="131"/>
      <c r="LKY241" s="131"/>
      <c r="LKZ241" s="131"/>
      <c r="LLA241" s="131"/>
      <c r="LLB241" s="131"/>
      <c r="LLC241" s="131"/>
      <c r="LLD241" s="131"/>
      <c r="LLE241" s="131"/>
      <c r="LLF241" s="131"/>
      <c r="LLG241" s="131"/>
      <c r="LLH241" s="131"/>
      <c r="LLI241" s="131"/>
      <c r="LLJ241" s="131"/>
      <c r="LLK241" s="131"/>
      <c r="LLL241" s="131"/>
      <c r="LLM241" s="131"/>
      <c r="LLN241" s="131"/>
      <c r="LLO241" s="131"/>
      <c r="LLP241" s="131"/>
      <c r="LLQ241" s="131"/>
      <c r="LLR241" s="131"/>
      <c r="LLS241" s="131"/>
      <c r="LLT241" s="131"/>
      <c r="LLU241" s="131"/>
      <c r="LLV241" s="131"/>
      <c r="LLW241" s="131"/>
      <c r="LLX241" s="131"/>
      <c r="LLY241" s="131"/>
      <c r="LLZ241" s="131"/>
      <c r="LMA241" s="131"/>
      <c r="LMB241" s="131"/>
      <c r="LMC241" s="131"/>
      <c r="LMD241" s="131"/>
      <c r="LME241" s="131"/>
      <c r="LMF241" s="131"/>
      <c r="LMG241" s="131"/>
      <c r="LMH241" s="131"/>
      <c r="LMI241" s="131"/>
      <c r="LMJ241" s="131"/>
      <c r="LMK241" s="131"/>
      <c r="LML241" s="131"/>
      <c r="LMM241" s="131"/>
      <c r="LMN241" s="131"/>
      <c r="LMO241" s="131"/>
      <c r="LMP241" s="131"/>
      <c r="LMQ241" s="131"/>
      <c r="LMR241" s="131"/>
      <c r="LMS241" s="131"/>
      <c r="LMT241" s="131"/>
      <c r="LMU241" s="131"/>
      <c r="LMV241" s="131"/>
      <c r="LMW241" s="131"/>
      <c r="LMX241" s="131"/>
      <c r="LMY241" s="131"/>
      <c r="LMZ241" s="131"/>
      <c r="LNA241" s="131"/>
      <c r="LNB241" s="131"/>
      <c r="LNC241" s="131"/>
      <c r="LND241" s="131"/>
      <c r="LNE241" s="131"/>
      <c r="LNF241" s="131"/>
      <c r="LNG241" s="131"/>
      <c r="LNH241" s="131"/>
      <c r="LNI241" s="131"/>
      <c r="LNJ241" s="131"/>
      <c r="LNK241" s="131"/>
      <c r="LNL241" s="131"/>
      <c r="LNM241" s="131"/>
      <c r="LNN241" s="131"/>
      <c r="LNO241" s="131"/>
      <c r="LNP241" s="131"/>
      <c r="LNQ241" s="131"/>
      <c r="LNR241" s="131"/>
      <c r="LNS241" s="131"/>
      <c r="LNT241" s="131"/>
      <c r="LNU241" s="131"/>
      <c r="LNV241" s="131"/>
      <c r="LNW241" s="131"/>
      <c r="LNX241" s="131"/>
      <c r="LNY241" s="131"/>
      <c r="LNZ241" s="131"/>
      <c r="LOA241" s="131"/>
      <c r="LOB241" s="131"/>
      <c r="LOC241" s="131"/>
      <c r="LOD241" s="131"/>
      <c r="LOE241" s="131"/>
      <c r="LOF241" s="131"/>
      <c r="LOG241" s="131"/>
      <c r="LOH241" s="131"/>
      <c r="LOI241" s="131"/>
      <c r="LOJ241" s="131"/>
      <c r="LOK241" s="131"/>
      <c r="LOL241" s="131"/>
      <c r="LOM241" s="131"/>
      <c r="LON241" s="131"/>
      <c r="LOO241" s="131"/>
      <c r="LOP241" s="131"/>
      <c r="LOQ241" s="131"/>
      <c r="LOR241" s="131"/>
      <c r="LOS241" s="131"/>
      <c r="LOT241" s="131"/>
      <c r="LOU241" s="131"/>
      <c r="LOV241" s="131"/>
      <c r="LOW241" s="131"/>
      <c r="LOX241" s="131"/>
      <c r="LOY241" s="131"/>
      <c r="LOZ241" s="131"/>
      <c r="LPA241" s="131"/>
      <c r="LPB241" s="131"/>
      <c r="LPC241" s="131"/>
      <c r="LPD241" s="131"/>
      <c r="LPE241" s="131"/>
      <c r="LPF241" s="131"/>
      <c r="LPG241" s="131"/>
      <c r="LPH241" s="131"/>
      <c r="LPI241" s="131"/>
      <c r="LPJ241" s="131"/>
      <c r="LPK241" s="131"/>
      <c r="LPL241" s="131"/>
      <c r="LPM241" s="131"/>
      <c r="LPN241" s="131"/>
      <c r="LPO241" s="131"/>
      <c r="LPP241" s="131"/>
      <c r="LPQ241" s="131"/>
      <c r="LPR241" s="131"/>
      <c r="LPS241" s="131"/>
      <c r="LPT241" s="131"/>
      <c r="LPU241" s="131"/>
      <c r="LPV241" s="131"/>
      <c r="LPW241" s="131"/>
      <c r="LPX241" s="131"/>
      <c r="LPY241" s="131"/>
      <c r="LPZ241" s="131"/>
      <c r="LQA241" s="131"/>
      <c r="LQB241" s="131"/>
      <c r="LQC241" s="131"/>
      <c r="LQD241" s="131"/>
      <c r="LQE241" s="131"/>
      <c r="LQF241" s="131"/>
      <c r="LQG241" s="131"/>
      <c r="LQH241" s="131"/>
      <c r="LQI241" s="131"/>
      <c r="LQJ241" s="131"/>
      <c r="LQK241" s="131"/>
      <c r="LQL241" s="131"/>
      <c r="LQM241" s="131"/>
      <c r="LQN241" s="131"/>
      <c r="LQO241" s="131"/>
      <c r="LQP241" s="131"/>
      <c r="LQQ241" s="131"/>
      <c r="LQR241" s="131"/>
      <c r="LQS241" s="131"/>
      <c r="LQT241" s="131"/>
      <c r="LQU241" s="131"/>
      <c r="LQV241" s="131"/>
      <c r="LQW241" s="131"/>
      <c r="LQX241" s="131"/>
      <c r="LQY241" s="131"/>
      <c r="LQZ241" s="131"/>
      <c r="LRA241" s="131"/>
      <c r="LRB241" s="131"/>
      <c r="LRC241" s="131"/>
      <c r="LRD241" s="131"/>
      <c r="LRE241" s="131"/>
      <c r="LRF241" s="131"/>
      <c r="LRG241" s="131"/>
      <c r="LRH241" s="131"/>
      <c r="LRI241" s="131"/>
      <c r="LRJ241" s="131"/>
      <c r="LRK241" s="131"/>
      <c r="LRL241" s="131"/>
      <c r="LRM241" s="131"/>
      <c r="LRN241" s="131"/>
      <c r="LRO241" s="131"/>
      <c r="LRP241" s="131"/>
      <c r="LRQ241" s="131"/>
      <c r="LRR241" s="131"/>
      <c r="LRS241" s="131"/>
      <c r="LRT241" s="131"/>
      <c r="LRU241" s="131"/>
      <c r="LRV241" s="131"/>
      <c r="LRW241" s="131"/>
      <c r="LRX241" s="131"/>
      <c r="LRY241" s="131"/>
      <c r="LRZ241" s="131"/>
      <c r="LSA241" s="131"/>
      <c r="LSB241" s="131"/>
      <c r="LSC241" s="131"/>
      <c r="LSD241" s="131"/>
      <c r="LSE241" s="131"/>
      <c r="LSF241" s="131"/>
      <c r="LSG241" s="131"/>
      <c r="LSH241" s="131"/>
      <c r="LSI241" s="131"/>
      <c r="LSJ241" s="131"/>
      <c r="LSK241" s="131"/>
      <c r="LSL241" s="131"/>
      <c r="LSM241" s="131"/>
      <c r="LSN241" s="131"/>
      <c r="LSO241" s="131"/>
      <c r="LSP241" s="131"/>
      <c r="LSQ241" s="131"/>
      <c r="LSR241" s="131"/>
      <c r="LSS241" s="131"/>
      <c r="LST241" s="131"/>
      <c r="LSU241" s="131"/>
      <c r="LSV241" s="131"/>
      <c r="LSW241" s="131"/>
      <c r="LSX241" s="131"/>
      <c r="LSY241" s="131"/>
      <c r="LSZ241" s="131"/>
      <c r="LTA241" s="131"/>
      <c r="LTB241" s="131"/>
      <c r="LTC241" s="131"/>
      <c r="LTD241" s="131"/>
      <c r="LTE241" s="131"/>
      <c r="LTF241" s="131"/>
      <c r="LTG241" s="131"/>
      <c r="LTH241" s="131"/>
      <c r="LTI241" s="131"/>
      <c r="LTJ241" s="131"/>
      <c r="LTK241" s="131"/>
      <c r="LTL241" s="131"/>
      <c r="LTM241" s="131"/>
      <c r="LTN241" s="131"/>
      <c r="LTO241" s="131"/>
      <c r="LTP241" s="131"/>
      <c r="LTQ241" s="131"/>
      <c r="LTR241" s="131"/>
      <c r="LTS241" s="131"/>
      <c r="LTT241" s="131"/>
      <c r="LTU241" s="131"/>
      <c r="LTV241" s="131"/>
      <c r="LTW241" s="131"/>
      <c r="LTX241" s="131"/>
      <c r="LTY241" s="131"/>
      <c r="LTZ241" s="131"/>
      <c r="LUA241" s="131"/>
      <c r="LUB241" s="131"/>
      <c r="LUC241" s="131"/>
      <c r="LUD241" s="131"/>
      <c r="LUE241" s="131"/>
      <c r="LUF241" s="131"/>
      <c r="LUG241" s="131"/>
      <c r="LUH241" s="131"/>
      <c r="LUI241" s="131"/>
      <c r="LUJ241" s="131"/>
      <c r="LUK241" s="131"/>
      <c r="LUL241" s="131"/>
      <c r="LUM241" s="131"/>
      <c r="LUN241" s="131"/>
      <c r="LUO241" s="131"/>
      <c r="LUP241" s="131"/>
      <c r="LUQ241" s="131"/>
      <c r="LUR241" s="131"/>
      <c r="LUS241" s="131"/>
      <c r="LUT241" s="131"/>
      <c r="LUU241" s="131"/>
      <c r="LUV241" s="131"/>
      <c r="LUW241" s="131"/>
      <c r="LUX241" s="131"/>
      <c r="LUY241" s="131"/>
      <c r="LUZ241" s="131"/>
      <c r="LVA241" s="131"/>
      <c r="LVB241" s="131"/>
      <c r="LVC241" s="131"/>
      <c r="LVD241" s="131"/>
      <c r="LVE241" s="131"/>
      <c r="LVF241" s="131"/>
      <c r="LVG241" s="131"/>
      <c r="LVH241" s="131"/>
      <c r="LVI241" s="131"/>
      <c r="LVJ241" s="131"/>
      <c r="LVK241" s="131"/>
      <c r="LVL241" s="131"/>
      <c r="LVM241" s="131"/>
      <c r="LVN241" s="131"/>
      <c r="LVO241" s="131"/>
      <c r="LVP241" s="131"/>
      <c r="LVQ241" s="131"/>
      <c r="LVR241" s="131"/>
      <c r="LVS241" s="131"/>
      <c r="LVT241" s="131"/>
      <c r="LVU241" s="131"/>
      <c r="LVV241" s="131"/>
      <c r="LVW241" s="131"/>
      <c r="LVX241" s="131"/>
      <c r="LVY241" s="131"/>
      <c r="LVZ241" s="131"/>
      <c r="LWA241" s="131"/>
      <c r="LWB241" s="131"/>
      <c r="LWC241" s="131"/>
      <c r="LWD241" s="131"/>
      <c r="LWE241" s="131"/>
      <c r="LWF241" s="131"/>
      <c r="LWG241" s="131"/>
      <c r="LWH241" s="131"/>
      <c r="LWI241" s="131"/>
      <c r="LWJ241" s="131"/>
      <c r="LWK241" s="131"/>
      <c r="LWL241" s="131"/>
      <c r="LWM241" s="131"/>
      <c r="LWN241" s="131"/>
      <c r="LWO241" s="131"/>
      <c r="LWP241" s="131"/>
      <c r="LWQ241" s="131"/>
      <c r="LWR241" s="131"/>
      <c r="LWS241" s="131"/>
      <c r="LWT241" s="131"/>
      <c r="LWU241" s="131"/>
      <c r="LWV241" s="131"/>
      <c r="LWW241" s="131"/>
      <c r="LWX241" s="131"/>
      <c r="LWY241" s="131"/>
      <c r="LWZ241" s="131"/>
      <c r="LXA241" s="131"/>
      <c r="LXB241" s="131"/>
      <c r="LXC241" s="131"/>
      <c r="LXD241" s="131"/>
      <c r="LXE241" s="131"/>
      <c r="LXF241" s="131"/>
      <c r="LXG241" s="131"/>
      <c r="LXH241" s="131"/>
      <c r="LXI241" s="131"/>
      <c r="LXJ241" s="131"/>
      <c r="LXK241" s="131"/>
      <c r="LXL241" s="131"/>
      <c r="LXM241" s="131"/>
      <c r="LXN241" s="131"/>
      <c r="LXO241" s="131"/>
      <c r="LXP241" s="131"/>
      <c r="LXQ241" s="131"/>
      <c r="LXR241" s="131"/>
      <c r="LXS241" s="131"/>
      <c r="LXT241" s="131"/>
      <c r="LXU241" s="131"/>
      <c r="LXV241" s="131"/>
      <c r="LXW241" s="131"/>
      <c r="LXX241" s="131"/>
      <c r="LXY241" s="131"/>
      <c r="LXZ241" s="131"/>
      <c r="LYA241" s="131"/>
      <c r="LYB241" s="131"/>
      <c r="LYC241" s="131"/>
      <c r="LYD241" s="131"/>
      <c r="LYE241" s="131"/>
      <c r="LYF241" s="131"/>
      <c r="LYG241" s="131"/>
      <c r="LYH241" s="131"/>
      <c r="LYI241" s="131"/>
      <c r="LYJ241" s="131"/>
      <c r="LYK241" s="131"/>
      <c r="LYL241" s="131"/>
      <c r="LYM241" s="131"/>
      <c r="LYN241" s="131"/>
      <c r="LYO241" s="131"/>
      <c r="LYP241" s="131"/>
      <c r="LYQ241" s="131"/>
      <c r="LYR241" s="131"/>
      <c r="LYS241" s="131"/>
      <c r="LYT241" s="131"/>
      <c r="LYU241" s="131"/>
      <c r="LYV241" s="131"/>
      <c r="LYW241" s="131"/>
      <c r="LYX241" s="131"/>
      <c r="LYY241" s="131"/>
      <c r="LYZ241" s="131"/>
      <c r="LZA241" s="131"/>
      <c r="LZB241" s="131"/>
      <c r="LZC241" s="131"/>
      <c r="LZD241" s="131"/>
      <c r="LZE241" s="131"/>
      <c r="LZF241" s="131"/>
      <c r="LZG241" s="131"/>
      <c r="LZH241" s="131"/>
      <c r="LZI241" s="131"/>
      <c r="LZJ241" s="131"/>
      <c r="LZK241" s="131"/>
      <c r="LZL241" s="131"/>
      <c r="LZM241" s="131"/>
      <c r="LZN241" s="131"/>
      <c r="LZO241" s="131"/>
      <c r="LZP241" s="131"/>
      <c r="LZQ241" s="131"/>
      <c r="LZR241" s="131"/>
      <c r="LZS241" s="131"/>
      <c r="LZT241" s="131"/>
      <c r="LZU241" s="131"/>
      <c r="LZV241" s="131"/>
      <c r="LZW241" s="131"/>
      <c r="LZX241" s="131"/>
      <c r="LZY241" s="131"/>
      <c r="LZZ241" s="131"/>
      <c r="MAA241" s="131"/>
      <c r="MAB241" s="131"/>
      <c r="MAC241" s="131"/>
      <c r="MAD241" s="131"/>
      <c r="MAE241" s="131"/>
      <c r="MAF241" s="131"/>
      <c r="MAG241" s="131"/>
      <c r="MAH241" s="131"/>
      <c r="MAI241" s="131"/>
      <c r="MAJ241" s="131"/>
      <c r="MAK241" s="131"/>
      <c r="MAL241" s="131"/>
      <c r="MAM241" s="131"/>
      <c r="MAN241" s="131"/>
      <c r="MAO241" s="131"/>
      <c r="MAP241" s="131"/>
      <c r="MAQ241" s="131"/>
      <c r="MAR241" s="131"/>
      <c r="MAS241" s="131"/>
      <c r="MAT241" s="131"/>
      <c r="MAU241" s="131"/>
      <c r="MAV241" s="131"/>
      <c r="MAW241" s="131"/>
      <c r="MAX241" s="131"/>
      <c r="MAY241" s="131"/>
      <c r="MAZ241" s="131"/>
      <c r="MBA241" s="131"/>
      <c r="MBB241" s="131"/>
      <c r="MBC241" s="131"/>
      <c r="MBD241" s="131"/>
      <c r="MBE241" s="131"/>
      <c r="MBF241" s="131"/>
      <c r="MBG241" s="131"/>
      <c r="MBH241" s="131"/>
      <c r="MBI241" s="131"/>
      <c r="MBJ241" s="131"/>
      <c r="MBK241" s="131"/>
      <c r="MBL241" s="131"/>
      <c r="MBM241" s="131"/>
      <c r="MBN241" s="131"/>
      <c r="MBO241" s="131"/>
      <c r="MBP241" s="131"/>
      <c r="MBQ241" s="131"/>
      <c r="MBR241" s="131"/>
      <c r="MBS241" s="131"/>
      <c r="MBT241" s="131"/>
      <c r="MBU241" s="131"/>
      <c r="MBV241" s="131"/>
      <c r="MBW241" s="131"/>
      <c r="MBX241" s="131"/>
      <c r="MBY241" s="131"/>
      <c r="MBZ241" s="131"/>
      <c r="MCA241" s="131"/>
      <c r="MCB241" s="131"/>
      <c r="MCC241" s="131"/>
      <c r="MCD241" s="131"/>
      <c r="MCE241" s="131"/>
      <c r="MCF241" s="131"/>
      <c r="MCG241" s="131"/>
      <c r="MCH241" s="131"/>
      <c r="MCI241" s="131"/>
      <c r="MCJ241" s="131"/>
      <c r="MCK241" s="131"/>
      <c r="MCL241" s="131"/>
      <c r="MCM241" s="131"/>
      <c r="MCN241" s="131"/>
      <c r="MCO241" s="131"/>
      <c r="MCP241" s="131"/>
      <c r="MCQ241" s="131"/>
      <c r="MCR241" s="131"/>
      <c r="MCS241" s="131"/>
      <c r="MCT241" s="131"/>
      <c r="MCU241" s="131"/>
      <c r="MCV241" s="131"/>
      <c r="MCW241" s="131"/>
      <c r="MCX241" s="131"/>
      <c r="MCY241" s="131"/>
      <c r="MCZ241" s="131"/>
      <c r="MDA241" s="131"/>
      <c r="MDB241" s="131"/>
      <c r="MDC241" s="131"/>
      <c r="MDD241" s="131"/>
      <c r="MDE241" s="131"/>
      <c r="MDF241" s="131"/>
      <c r="MDG241" s="131"/>
      <c r="MDH241" s="131"/>
      <c r="MDI241" s="131"/>
      <c r="MDJ241" s="131"/>
      <c r="MDK241" s="131"/>
      <c r="MDL241" s="131"/>
      <c r="MDM241" s="131"/>
      <c r="MDN241" s="131"/>
      <c r="MDO241" s="131"/>
      <c r="MDP241" s="131"/>
      <c r="MDQ241" s="131"/>
      <c r="MDR241" s="131"/>
      <c r="MDS241" s="131"/>
      <c r="MDT241" s="131"/>
      <c r="MDU241" s="131"/>
      <c r="MDV241" s="131"/>
      <c r="MDW241" s="131"/>
      <c r="MDX241" s="131"/>
      <c r="MDY241" s="131"/>
      <c r="MDZ241" s="131"/>
      <c r="MEA241" s="131"/>
      <c r="MEB241" s="131"/>
      <c r="MEC241" s="131"/>
      <c r="MED241" s="131"/>
      <c r="MEE241" s="131"/>
      <c r="MEF241" s="131"/>
      <c r="MEG241" s="131"/>
      <c r="MEH241" s="131"/>
      <c r="MEI241" s="131"/>
      <c r="MEJ241" s="131"/>
      <c r="MEK241" s="131"/>
      <c r="MEL241" s="131"/>
      <c r="MEM241" s="131"/>
      <c r="MEN241" s="131"/>
      <c r="MEO241" s="131"/>
      <c r="MEP241" s="131"/>
      <c r="MEQ241" s="131"/>
      <c r="MER241" s="131"/>
      <c r="MES241" s="131"/>
      <c r="MET241" s="131"/>
      <c r="MEU241" s="131"/>
      <c r="MEV241" s="131"/>
      <c r="MEW241" s="131"/>
      <c r="MEX241" s="131"/>
      <c r="MEY241" s="131"/>
      <c r="MEZ241" s="131"/>
      <c r="MFA241" s="131"/>
      <c r="MFB241" s="131"/>
      <c r="MFC241" s="131"/>
      <c r="MFD241" s="131"/>
      <c r="MFE241" s="131"/>
      <c r="MFF241" s="131"/>
      <c r="MFG241" s="131"/>
      <c r="MFH241" s="131"/>
      <c r="MFI241" s="131"/>
      <c r="MFJ241" s="131"/>
      <c r="MFK241" s="131"/>
      <c r="MFL241" s="131"/>
      <c r="MFM241" s="131"/>
      <c r="MFN241" s="131"/>
      <c r="MFO241" s="131"/>
      <c r="MFP241" s="131"/>
      <c r="MFQ241" s="131"/>
      <c r="MFR241" s="131"/>
      <c r="MFS241" s="131"/>
      <c r="MFT241" s="131"/>
      <c r="MFU241" s="131"/>
      <c r="MFV241" s="131"/>
      <c r="MFW241" s="131"/>
      <c r="MFX241" s="131"/>
      <c r="MFY241" s="131"/>
      <c r="MFZ241" s="131"/>
      <c r="MGA241" s="131"/>
      <c r="MGB241" s="131"/>
      <c r="MGC241" s="131"/>
      <c r="MGD241" s="131"/>
      <c r="MGE241" s="131"/>
      <c r="MGF241" s="131"/>
      <c r="MGG241" s="131"/>
      <c r="MGH241" s="131"/>
      <c r="MGI241" s="131"/>
      <c r="MGJ241" s="131"/>
      <c r="MGK241" s="131"/>
      <c r="MGL241" s="131"/>
      <c r="MGM241" s="131"/>
      <c r="MGN241" s="131"/>
      <c r="MGO241" s="131"/>
      <c r="MGP241" s="131"/>
      <c r="MGQ241" s="131"/>
      <c r="MGR241" s="131"/>
      <c r="MGS241" s="131"/>
      <c r="MGT241" s="131"/>
      <c r="MGU241" s="131"/>
      <c r="MGV241" s="131"/>
      <c r="MGW241" s="131"/>
      <c r="MGX241" s="131"/>
      <c r="MGY241" s="131"/>
      <c r="MGZ241" s="131"/>
      <c r="MHA241" s="131"/>
      <c r="MHB241" s="131"/>
      <c r="MHC241" s="131"/>
      <c r="MHD241" s="131"/>
      <c r="MHE241" s="131"/>
      <c r="MHF241" s="131"/>
      <c r="MHG241" s="131"/>
      <c r="MHH241" s="131"/>
      <c r="MHI241" s="131"/>
      <c r="MHJ241" s="131"/>
      <c r="MHK241" s="131"/>
      <c r="MHL241" s="131"/>
      <c r="MHM241" s="131"/>
      <c r="MHN241" s="131"/>
      <c r="MHO241" s="131"/>
      <c r="MHP241" s="131"/>
      <c r="MHQ241" s="131"/>
      <c r="MHR241" s="131"/>
      <c r="MHS241" s="131"/>
      <c r="MHT241" s="131"/>
      <c r="MHU241" s="131"/>
      <c r="MHV241" s="131"/>
      <c r="MHW241" s="131"/>
      <c r="MHX241" s="131"/>
      <c r="MHY241" s="131"/>
      <c r="MHZ241" s="131"/>
      <c r="MIA241" s="131"/>
      <c r="MIB241" s="131"/>
      <c r="MIC241" s="131"/>
      <c r="MID241" s="131"/>
      <c r="MIE241" s="131"/>
      <c r="MIF241" s="131"/>
      <c r="MIG241" s="131"/>
      <c r="MIH241" s="131"/>
      <c r="MII241" s="131"/>
      <c r="MIJ241" s="131"/>
      <c r="MIK241" s="131"/>
      <c r="MIL241" s="131"/>
      <c r="MIM241" s="131"/>
      <c r="MIN241" s="131"/>
      <c r="MIO241" s="131"/>
      <c r="MIP241" s="131"/>
      <c r="MIQ241" s="131"/>
      <c r="MIR241" s="131"/>
      <c r="MIS241" s="131"/>
      <c r="MIT241" s="131"/>
      <c r="MIU241" s="131"/>
      <c r="MIV241" s="131"/>
      <c r="MIW241" s="131"/>
      <c r="MIX241" s="131"/>
      <c r="MIY241" s="131"/>
      <c r="MIZ241" s="131"/>
      <c r="MJA241" s="131"/>
      <c r="MJB241" s="131"/>
      <c r="MJC241" s="131"/>
      <c r="MJD241" s="131"/>
      <c r="MJE241" s="131"/>
      <c r="MJF241" s="131"/>
      <c r="MJG241" s="131"/>
      <c r="MJH241" s="131"/>
      <c r="MJI241" s="131"/>
      <c r="MJJ241" s="131"/>
      <c r="MJK241" s="131"/>
      <c r="MJL241" s="131"/>
      <c r="MJM241" s="131"/>
      <c r="MJN241" s="131"/>
      <c r="MJO241" s="131"/>
      <c r="MJP241" s="131"/>
      <c r="MJQ241" s="131"/>
      <c r="MJR241" s="131"/>
      <c r="MJS241" s="131"/>
      <c r="MJT241" s="131"/>
      <c r="MJU241" s="131"/>
      <c r="MJV241" s="131"/>
      <c r="MJW241" s="131"/>
      <c r="MJX241" s="131"/>
      <c r="MJY241" s="131"/>
      <c r="MJZ241" s="131"/>
      <c r="MKA241" s="131"/>
      <c r="MKB241" s="131"/>
      <c r="MKC241" s="131"/>
      <c r="MKD241" s="131"/>
      <c r="MKE241" s="131"/>
      <c r="MKF241" s="131"/>
      <c r="MKG241" s="131"/>
      <c r="MKH241" s="131"/>
      <c r="MKI241" s="131"/>
      <c r="MKJ241" s="131"/>
      <c r="MKK241" s="131"/>
      <c r="MKL241" s="131"/>
      <c r="MKM241" s="131"/>
      <c r="MKN241" s="131"/>
      <c r="MKO241" s="131"/>
      <c r="MKP241" s="131"/>
      <c r="MKQ241" s="131"/>
      <c r="MKR241" s="131"/>
      <c r="MKS241" s="131"/>
      <c r="MKT241" s="131"/>
      <c r="MKU241" s="131"/>
      <c r="MKV241" s="131"/>
      <c r="MKW241" s="131"/>
      <c r="MKX241" s="131"/>
      <c r="MKY241" s="131"/>
      <c r="MKZ241" s="131"/>
      <c r="MLA241" s="131"/>
      <c r="MLB241" s="131"/>
      <c r="MLC241" s="131"/>
      <c r="MLD241" s="131"/>
      <c r="MLE241" s="131"/>
      <c r="MLF241" s="131"/>
      <c r="MLG241" s="131"/>
      <c r="MLH241" s="131"/>
      <c r="MLI241" s="131"/>
      <c r="MLJ241" s="131"/>
      <c r="MLK241" s="131"/>
      <c r="MLL241" s="131"/>
      <c r="MLM241" s="131"/>
      <c r="MLN241" s="131"/>
      <c r="MLO241" s="131"/>
      <c r="MLP241" s="131"/>
      <c r="MLQ241" s="131"/>
      <c r="MLR241" s="131"/>
      <c r="MLS241" s="131"/>
      <c r="MLT241" s="131"/>
      <c r="MLU241" s="131"/>
      <c r="MLV241" s="131"/>
      <c r="MLW241" s="131"/>
      <c r="MLX241" s="131"/>
      <c r="MLY241" s="131"/>
      <c r="MLZ241" s="131"/>
      <c r="MMA241" s="131"/>
      <c r="MMB241" s="131"/>
      <c r="MMC241" s="131"/>
      <c r="MMD241" s="131"/>
      <c r="MME241" s="131"/>
      <c r="MMF241" s="131"/>
      <c r="MMG241" s="131"/>
      <c r="MMH241" s="131"/>
      <c r="MMI241" s="131"/>
      <c r="MMJ241" s="131"/>
      <c r="MMK241" s="131"/>
      <c r="MML241" s="131"/>
      <c r="MMM241" s="131"/>
      <c r="MMN241" s="131"/>
      <c r="MMO241" s="131"/>
      <c r="MMP241" s="131"/>
      <c r="MMQ241" s="131"/>
      <c r="MMR241" s="131"/>
      <c r="MMS241" s="131"/>
      <c r="MMT241" s="131"/>
      <c r="MMU241" s="131"/>
      <c r="MMV241" s="131"/>
      <c r="MMW241" s="131"/>
      <c r="MMX241" s="131"/>
      <c r="MMY241" s="131"/>
      <c r="MMZ241" s="131"/>
      <c r="MNA241" s="131"/>
      <c r="MNB241" s="131"/>
      <c r="MNC241" s="131"/>
      <c r="MND241" s="131"/>
      <c r="MNE241" s="131"/>
      <c r="MNF241" s="131"/>
      <c r="MNG241" s="131"/>
      <c r="MNH241" s="131"/>
      <c r="MNI241" s="131"/>
      <c r="MNJ241" s="131"/>
      <c r="MNK241" s="131"/>
      <c r="MNL241" s="131"/>
      <c r="MNM241" s="131"/>
      <c r="MNN241" s="131"/>
      <c r="MNO241" s="131"/>
      <c r="MNP241" s="131"/>
      <c r="MNQ241" s="131"/>
      <c r="MNR241" s="131"/>
      <c r="MNS241" s="131"/>
      <c r="MNT241" s="131"/>
      <c r="MNU241" s="131"/>
      <c r="MNV241" s="131"/>
      <c r="MNW241" s="131"/>
      <c r="MNX241" s="131"/>
      <c r="MNY241" s="131"/>
      <c r="MNZ241" s="131"/>
      <c r="MOA241" s="131"/>
      <c r="MOB241" s="131"/>
      <c r="MOC241" s="131"/>
      <c r="MOD241" s="131"/>
      <c r="MOE241" s="131"/>
      <c r="MOF241" s="131"/>
      <c r="MOG241" s="131"/>
      <c r="MOH241" s="131"/>
      <c r="MOI241" s="131"/>
      <c r="MOJ241" s="131"/>
      <c r="MOK241" s="131"/>
      <c r="MOL241" s="131"/>
      <c r="MOM241" s="131"/>
      <c r="MON241" s="131"/>
      <c r="MOO241" s="131"/>
      <c r="MOP241" s="131"/>
      <c r="MOQ241" s="131"/>
      <c r="MOR241" s="131"/>
      <c r="MOS241" s="131"/>
      <c r="MOT241" s="131"/>
      <c r="MOU241" s="131"/>
      <c r="MOV241" s="131"/>
      <c r="MOW241" s="131"/>
      <c r="MOX241" s="131"/>
      <c r="MOY241" s="131"/>
      <c r="MOZ241" s="131"/>
      <c r="MPA241" s="131"/>
      <c r="MPB241" s="131"/>
      <c r="MPC241" s="131"/>
      <c r="MPD241" s="131"/>
      <c r="MPE241" s="131"/>
      <c r="MPF241" s="131"/>
      <c r="MPG241" s="131"/>
      <c r="MPH241" s="131"/>
      <c r="MPI241" s="131"/>
      <c r="MPJ241" s="131"/>
      <c r="MPK241" s="131"/>
      <c r="MPL241" s="131"/>
      <c r="MPM241" s="131"/>
      <c r="MPN241" s="131"/>
      <c r="MPO241" s="131"/>
      <c r="MPP241" s="131"/>
      <c r="MPQ241" s="131"/>
      <c r="MPR241" s="131"/>
      <c r="MPS241" s="131"/>
      <c r="MPT241" s="131"/>
      <c r="MPU241" s="131"/>
      <c r="MPV241" s="131"/>
      <c r="MPW241" s="131"/>
      <c r="MPX241" s="131"/>
      <c r="MPY241" s="131"/>
      <c r="MPZ241" s="131"/>
      <c r="MQA241" s="131"/>
      <c r="MQB241" s="131"/>
      <c r="MQC241" s="131"/>
      <c r="MQD241" s="131"/>
      <c r="MQE241" s="131"/>
      <c r="MQF241" s="131"/>
      <c r="MQG241" s="131"/>
      <c r="MQH241" s="131"/>
      <c r="MQI241" s="131"/>
      <c r="MQJ241" s="131"/>
      <c r="MQK241" s="131"/>
      <c r="MQL241" s="131"/>
      <c r="MQM241" s="131"/>
      <c r="MQN241" s="131"/>
      <c r="MQO241" s="131"/>
      <c r="MQP241" s="131"/>
      <c r="MQQ241" s="131"/>
      <c r="MQR241" s="131"/>
      <c r="MQS241" s="131"/>
      <c r="MQT241" s="131"/>
      <c r="MQU241" s="131"/>
      <c r="MQV241" s="131"/>
      <c r="MQW241" s="131"/>
      <c r="MQX241" s="131"/>
      <c r="MQY241" s="131"/>
      <c r="MQZ241" s="131"/>
      <c r="MRA241" s="131"/>
      <c r="MRB241" s="131"/>
      <c r="MRC241" s="131"/>
      <c r="MRD241" s="131"/>
      <c r="MRE241" s="131"/>
      <c r="MRF241" s="131"/>
      <c r="MRG241" s="131"/>
      <c r="MRH241" s="131"/>
      <c r="MRI241" s="131"/>
      <c r="MRJ241" s="131"/>
      <c r="MRK241" s="131"/>
      <c r="MRL241" s="131"/>
      <c r="MRM241" s="131"/>
      <c r="MRN241" s="131"/>
      <c r="MRO241" s="131"/>
      <c r="MRP241" s="131"/>
      <c r="MRQ241" s="131"/>
      <c r="MRR241" s="131"/>
      <c r="MRS241" s="131"/>
      <c r="MRT241" s="131"/>
      <c r="MRU241" s="131"/>
      <c r="MRV241" s="131"/>
      <c r="MRW241" s="131"/>
      <c r="MRX241" s="131"/>
      <c r="MRY241" s="131"/>
      <c r="MRZ241" s="131"/>
      <c r="MSA241" s="131"/>
      <c r="MSB241" s="131"/>
      <c r="MSC241" s="131"/>
      <c r="MSD241" s="131"/>
      <c r="MSE241" s="131"/>
      <c r="MSF241" s="131"/>
      <c r="MSG241" s="131"/>
      <c r="MSH241" s="131"/>
      <c r="MSI241" s="131"/>
      <c r="MSJ241" s="131"/>
      <c r="MSK241" s="131"/>
      <c r="MSL241" s="131"/>
      <c r="MSM241" s="131"/>
      <c r="MSN241" s="131"/>
      <c r="MSO241" s="131"/>
      <c r="MSP241" s="131"/>
      <c r="MSQ241" s="131"/>
      <c r="MSR241" s="131"/>
      <c r="MSS241" s="131"/>
      <c r="MST241" s="131"/>
      <c r="MSU241" s="131"/>
      <c r="MSV241" s="131"/>
      <c r="MSW241" s="131"/>
      <c r="MSX241" s="131"/>
      <c r="MSY241" s="131"/>
      <c r="MSZ241" s="131"/>
      <c r="MTA241" s="131"/>
      <c r="MTB241" s="131"/>
      <c r="MTC241" s="131"/>
      <c r="MTD241" s="131"/>
      <c r="MTE241" s="131"/>
      <c r="MTF241" s="131"/>
      <c r="MTG241" s="131"/>
      <c r="MTH241" s="131"/>
      <c r="MTI241" s="131"/>
      <c r="MTJ241" s="131"/>
      <c r="MTK241" s="131"/>
      <c r="MTL241" s="131"/>
      <c r="MTM241" s="131"/>
      <c r="MTN241" s="131"/>
      <c r="MTO241" s="131"/>
      <c r="MTP241" s="131"/>
      <c r="MTQ241" s="131"/>
      <c r="MTR241" s="131"/>
      <c r="MTS241" s="131"/>
      <c r="MTT241" s="131"/>
      <c r="MTU241" s="131"/>
      <c r="MTV241" s="131"/>
      <c r="MTW241" s="131"/>
      <c r="MTX241" s="131"/>
      <c r="MTY241" s="131"/>
      <c r="MTZ241" s="131"/>
      <c r="MUA241" s="131"/>
      <c r="MUB241" s="131"/>
      <c r="MUC241" s="131"/>
      <c r="MUD241" s="131"/>
      <c r="MUE241" s="131"/>
      <c r="MUF241" s="131"/>
      <c r="MUG241" s="131"/>
      <c r="MUH241" s="131"/>
      <c r="MUI241" s="131"/>
      <c r="MUJ241" s="131"/>
      <c r="MUK241" s="131"/>
      <c r="MUL241" s="131"/>
      <c r="MUM241" s="131"/>
      <c r="MUN241" s="131"/>
      <c r="MUO241" s="131"/>
      <c r="MUP241" s="131"/>
      <c r="MUQ241" s="131"/>
      <c r="MUR241" s="131"/>
      <c r="MUS241" s="131"/>
      <c r="MUT241" s="131"/>
      <c r="MUU241" s="131"/>
      <c r="MUV241" s="131"/>
      <c r="MUW241" s="131"/>
      <c r="MUX241" s="131"/>
      <c r="MUY241" s="131"/>
      <c r="MUZ241" s="131"/>
      <c r="MVA241" s="131"/>
      <c r="MVB241" s="131"/>
      <c r="MVC241" s="131"/>
      <c r="MVD241" s="131"/>
      <c r="MVE241" s="131"/>
      <c r="MVF241" s="131"/>
      <c r="MVG241" s="131"/>
      <c r="MVH241" s="131"/>
      <c r="MVI241" s="131"/>
      <c r="MVJ241" s="131"/>
      <c r="MVK241" s="131"/>
      <c r="MVL241" s="131"/>
      <c r="MVM241" s="131"/>
      <c r="MVN241" s="131"/>
      <c r="MVO241" s="131"/>
      <c r="MVP241" s="131"/>
      <c r="MVQ241" s="131"/>
      <c r="MVR241" s="131"/>
      <c r="MVS241" s="131"/>
      <c r="MVT241" s="131"/>
      <c r="MVU241" s="131"/>
      <c r="MVV241" s="131"/>
      <c r="MVW241" s="131"/>
      <c r="MVX241" s="131"/>
      <c r="MVY241" s="131"/>
      <c r="MVZ241" s="131"/>
      <c r="MWA241" s="131"/>
      <c r="MWB241" s="131"/>
      <c r="MWC241" s="131"/>
      <c r="MWD241" s="131"/>
      <c r="MWE241" s="131"/>
      <c r="MWF241" s="131"/>
      <c r="MWG241" s="131"/>
      <c r="MWH241" s="131"/>
      <c r="MWI241" s="131"/>
      <c r="MWJ241" s="131"/>
      <c r="MWK241" s="131"/>
      <c r="MWL241" s="131"/>
      <c r="MWM241" s="131"/>
      <c r="MWN241" s="131"/>
      <c r="MWO241" s="131"/>
      <c r="MWP241" s="131"/>
      <c r="MWQ241" s="131"/>
      <c r="MWR241" s="131"/>
      <c r="MWS241" s="131"/>
      <c r="MWT241" s="131"/>
      <c r="MWU241" s="131"/>
      <c r="MWV241" s="131"/>
      <c r="MWW241" s="131"/>
      <c r="MWX241" s="131"/>
      <c r="MWY241" s="131"/>
      <c r="MWZ241" s="131"/>
      <c r="MXA241" s="131"/>
      <c r="MXB241" s="131"/>
      <c r="MXC241" s="131"/>
      <c r="MXD241" s="131"/>
      <c r="MXE241" s="131"/>
      <c r="MXF241" s="131"/>
      <c r="MXG241" s="131"/>
      <c r="MXH241" s="131"/>
      <c r="MXI241" s="131"/>
      <c r="MXJ241" s="131"/>
      <c r="MXK241" s="131"/>
      <c r="MXL241" s="131"/>
      <c r="MXM241" s="131"/>
      <c r="MXN241" s="131"/>
      <c r="MXO241" s="131"/>
      <c r="MXP241" s="131"/>
      <c r="MXQ241" s="131"/>
      <c r="MXR241" s="131"/>
      <c r="MXS241" s="131"/>
      <c r="MXT241" s="131"/>
      <c r="MXU241" s="131"/>
      <c r="MXV241" s="131"/>
      <c r="MXW241" s="131"/>
      <c r="MXX241" s="131"/>
      <c r="MXY241" s="131"/>
      <c r="MXZ241" s="131"/>
      <c r="MYA241" s="131"/>
      <c r="MYB241" s="131"/>
      <c r="MYC241" s="131"/>
      <c r="MYD241" s="131"/>
      <c r="MYE241" s="131"/>
      <c r="MYF241" s="131"/>
      <c r="MYG241" s="131"/>
      <c r="MYH241" s="131"/>
      <c r="MYI241" s="131"/>
      <c r="MYJ241" s="131"/>
      <c r="MYK241" s="131"/>
      <c r="MYL241" s="131"/>
      <c r="MYM241" s="131"/>
      <c r="MYN241" s="131"/>
      <c r="MYO241" s="131"/>
      <c r="MYP241" s="131"/>
      <c r="MYQ241" s="131"/>
      <c r="MYR241" s="131"/>
      <c r="MYS241" s="131"/>
      <c r="MYT241" s="131"/>
      <c r="MYU241" s="131"/>
      <c r="MYV241" s="131"/>
      <c r="MYW241" s="131"/>
      <c r="MYX241" s="131"/>
      <c r="MYY241" s="131"/>
      <c r="MYZ241" s="131"/>
      <c r="MZA241" s="131"/>
      <c r="MZB241" s="131"/>
      <c r="MZC241" s="131"/>
      <c r="MZD241" s="131"/>
      <c r="MZE241" s="131"/>
      <c r="MZF241" s="131"/>
      <c r="MZG241" s="131"/>
      <c r="MZH241" s="131"/>
      <c r="MZI241" s="131"/>
      <c r="MZJ241" s="131"/>
      <c r="MZK241" s="131"/>
      <c r="MZL241" s="131"/>
      <c r="MZM241" s="131"/>
      <c r="MZN241" s="131"/>
      <c r="MZO241" s="131"/>
      <c r="MZP241" s="131"/>
      <c r="MZQ241" s="131"/>
      <c r="MZR241" s="131"/>
      <c r="MZS241" s="131"/>
      <c r="MZT241" s="131"/>
      <c r="MZU241" s="131"/>
      <c r="MZV241" s="131"/>
      <c r="MZW241" s="131"/>
      <c r="MZX241" s="131"/>
      <c r="MZY241" s="131"/>
      <c r="MZZ241" s="131"/>
      <c r="NAA241" s="131"/>
      <c r="NAB241" s="131"/>
      <c r="NAC241" s="131"/>
      <c r="NAD241" s="131"/>
      <c r="NAE241" s="131"/>
      <c r="NAF241" s="131"/>
      <c r="NAG241" s="131"/>
      <c r="NAH241" s="131"/>
      <c r="NAI241" s="131"/>
      <c r="NAJ241" s="131"/>
      <c r="NAK241" s="131"/>
      <c r="NAL241" s="131"/>
      <c r="NAM241" s="131"/>
      <c r="NAN241" s="131"/>
      <c r="NAO241" s="131"/>
      <c r="NAP241" s="131"/>
      <c r="NAQ241" s="131"/>
      <c r="NAR241" s="131"/>
      <c r="NAS241" s="131"/>
      <c r="NAT241" s="131"/>
      <c r="NAU241" s="131"/>
      <c r="NAV241" s="131"/>
      <c r="NAW241" s="131"/>
      <c r="NAX241" s="131"/>
      <c r="NAY241" s="131"/>
      <c r="NAZ241" s="131"/>
      <c r="NBA241" s="131"/>
      <c r="NBB241" s="131"/>
      <c r="NBC241" s="131"/>
      <c r="NBD241" s="131"/>
      <c r="NBE241" s="131"/>
      <c r="NBF241" s="131"/>
      <c r="NBG241" s="131"/>
      <c r="NBH241" s="131"/>
      <c r="NBI241" s="131"/>
      <c r="NBJ241" s="131"/>
      <c r="NBK241" s="131"/>
      <c r="NBL241" s="131"/>
      <c r="NBM241" s="131"/>
      <c r="NBN241" s="131"/>
      <c r="NBO241" s="131"/>
      <c r="NBP241" s="131"/>
      <c r="NBQ241" s="131"/>
      <c r="NBR241" s="131"/>
      <c r="NBS241" s="131"/>
      <c r="NBT241" s="131"/>
      <c r="NBU241" s="131"/>
      <c r="NBV241" s="131"/>
      <c r="NBW241" s="131"/>
      <c r="NBX241" s="131"/>
      <c r="NBY241" s="131"/>
      <c r="NBZ241" s="131"/>
      <c r="NCA241" s="131"/>
      <c r="NCB241" s="131"/>
      <c r="NCC241" s="131"/>
      <c r="NCD241" s="131"/>
      <c r="NCE241" s="131"/>
      <c r="NCF241" s="131"/>
      <c r="NCG241" s="131"/>
      <c r="NCH241" s="131"/>
      <c r="NCI241" s="131"/>
      <c r="NCJ241" s="131"/>
      <c r="NCK241" s="131"/>
      <c r="NCL241" s="131"/>
      <c r="NCM241" s="131"/>
      <c r="NCN241" s="131"/>
      <c r="NCO241" s="131"/>
      <c r="NCP241" s="131"/>
      <c r="NCQ241" s="131"/>
      <c r="NCR241" s="131"/>
      <c r="NCS241" s="131"/>
      <c r="NCT241" s="131"/>
      <c r="NCU241" s="131"/>
      <c r="NCV241" s="131"/>
      <c r="NCW241" s="131"/>
      <c r="NCX241" s="131"/>
      <c r="NCY241" s="131"/>
      <c r="NCZ241" s="131"/>
      <c r="NDA241" s="131"/>
      <c r="NDB241" s="131"/>
      <c r="NDC241" s="131"/>
      <c r="NDD241" s="131"/>
      <c r="NDE241" s="131"/>
      <c r="NDF241" s="131"/>
      <c r="NDG241" s="131"/>
      <c r="NDH241" s="131"/>
      <c r="NDI241" s="131"/>
      <c r="NDJ241" s="131"/>
      <c r="NDK241" s="131"/>
      <c r="NDL241" s="131"/>
      <c r="NDM241" s="131"/>
      <c r="NDN241" s="131"/>
      <c r="NDO241" s="131"/>
      <c r="NDP241" s="131"/>
      <c r="NDQ241" s="131"/>
      <c r="NDR241" s="131"/>
      <c r="NDS241" s="131"/>
      <c r="NDT241" s="131"/>
      <c r="NDU241" s="131"/>
      <c r="NDV241" s="131"/>
      <c r="NDW241" s="131"/>
      <c r="NDX241" s="131"/>
      <c r="NDY241" s="131"/>
      <c r="NDZ241" s="131"/>
      <c r="NEA241" s="131"/>
      <c r="NEB241" s="131"/>
      <c r="NEC241" s="131"/>
      <c r="NED241" s="131"/>
      <c r="NEE241" s="131"/>
      <c r="NEF241" s="131"/>
      <c r="NEG241" s="131"/>
      <c r="NEH241" s="131"/>
      <c r="NEI241" s="131"/>
      <c r="NEJ241" s="131"/>
      <c r="NEK241" s="131"/>
      <c r="NEL241" s="131"/>
      <c r="NEM241" s="131"/>
      <c r="NEN241" s="131"/>
      <c r="NEO241" s="131"/>
      <c r="NEP241" s="131"/>
      <c r="NEQ241" s="131"/>
      <c r="NER241" s="131"/>
      <c r="NES241" s="131"/>
      <c r="NET241" s="131"/>
      <c r="NEU241" s="131"/>
      <c r="NEV241" s="131"/>
      <c r="NEW241" s="131"/>
      <c r="NEX241" s="131"/>
      <c r="NEY241" s="131"/>
      <c r="NEZ241" s="131"/>
      <c r="NFA241" s="131"/>
      <c r="NFB241" s="131"/>
      <c r="NFC241" s="131"/>
      <c r="NFD241" s="131"/>
      <c r="NFE241" s="131"/>
      <c r="NFF241" s="131"/>
      <c r="NFG241" s="131"/>
      <c r="NFH241" s="131"/>
      <c r="NFI241" s="131"/>
      <c r="NFJ241" s="131"/>
      <c r="NFK241" s="131"/>
      <c r="NFL241" s="131"/>
      <c r="NFM241" s="131"/>
      <c r="NFN241" s="131"/>
      <c r="NFO241" s="131"/>
      <c r="NFP241" s="131"/>
      <c r="NFQ241" s="131"/>
      <c r="NFR241" s="131"/>
      <c r="NFS241" s="131"/>
      <c r="NFT241" s="131"/>
      <c r="NFU241" s="131"/>
      <c r="NFV241" s="131"/>
      <c r="NFW241" s="131"/>
      <c r="NFX241" s="131"/>
      <c r="NFY241" s="131"/>
      <c r="NFZ241" s="131"/>
      <c r="NGA241" s="131"/>
      <c r="NGB241" s="131"/>
      <c r="NGC241" s="131"/>
      <c r="NGD241" s="131"/>
      <c r="NGE241" s="131"/>
      <c r="NGF241" s="131"/>
      <c r="NGG241" s="131"/>
      <c r="NGH241" s="131"/>
      <c r="NGI241" s="131"/>
      <c r="NGJ241" s="131"/>
      <c r="NGK241" s="131"/>
      <c r="NGL241" s="131"/>
      <c r="NGM241" s="131"/>
      <c r="NGN241" s="131"/>
      <c r="NGO241" s="131"/>
      <c r="NGP241" s="131"/>
      <c r="NGQ241" s="131"/>
      <c r="NGR241" s="131"/>
      <c r="NGS241" s="131"/>
      <c r="NGT241" s="131"/>
      <c r="NGU241" s="131"/>
      <c r="NGV241" s="131"/>
      <c r="NGW241" s="131"/>
      <c r="NGX241" s="131"/>
      <c r="NGY241" s="131"/>
      <c r="NGZ241" s="131"/>
      <c r="NHA241" s="131"/>
      <c r="NHB241" s="131"/>
      <c r="NHC241" s="131"/>
      <c r="NHD241" s="131"/>
      <c r="NHE241" s="131"/>
      <c r="NHF241" s="131"/>
      <c r="NHG241" s="131"/>
      <c r="NHH241" s="131"/>
      <c r="NHI241" s="131"/>
      <c r="NHJ241" s="131"/>
      <c r="NHK241" s="131"/>
      <c r="NHL241" s="131"/>
      <c r="NHM241" s="131"/>
      <c r="NHN241" s="131"/>
      <c r="NHO241" s="131"/>
      <c r="NHP241" s="131"/>
      <c r="NHQ241" s="131"/>
      <c r="NHR241" s="131"/>
      <c r="NHS241" s="131"/>
      <c r="NHT241" s="131"/>
      <c r="NHU241" s="131"/>
      <c r="NHV241" s="131"/>
      <c r="NHW241" s="131"/>
      <c r="NHX241" s="131"/>
      <c r="NHY241" s="131"/>
      <c r="NHZ241" s="131"/>
      <c r="NIA241" s="131"/>
      <c r="NIB241" s="131"/>
      <c r="NIC241" s="131"/>
      <c r="NID241" s="131"/>
      <c r="NIE241" s="131"/>
      <c r="NIF241" s="131"/>
      <c r="NIG241" s="131"/>
      <c r="NIH241" s="131"/>
      <c r="NII241" s="131"/>
      <c r="NIJ241" s="131"/>
      <c r="NIK241" s="131"/>
      <c r="NIL241" s="131"/>
      <c r="NIM241" s="131"/>
      <c r="NIN241" s="131"/>
      <c r="NIO241" s="131"/>
      <c r="NIP241" s="131"/>
      <c r="NIQ241" s="131"/>
      <c r="NIR241" s="131"/>
      <c r="NIS241" s="131"/>
      <c r="NIT241" s="131"/>
      <c r="NIU241" s="131"/>
      <c r="NIV241" s="131"/>
      <c r="NIW241" s="131"/>
      <c r="NIX241" s="131"/>
      <c r="NIY241" s="131"/>
      <c r="NIZ241" s="131"/>
      <c r="NJA241" s="131"/>
      <c r="NJB241" s="131"/>
      <c r="NJC241" s="131"/>
      <c r="NJD241" s="131"/>
      <c r="NJE241" s="131"/>
      <c r="NJF241" s="131"/>
      <c r="NJG241" s="131"/>
      <c r="NJH241" s="131"/>
      <c r="NJI241" s="131"/>
      <c r="NJJ241" s="131"/>
      <c r="NJK241" s="131"/>
      <c r="NJL241" s="131"/>
      <c r="NJM241" s="131"/>
      <c r="NJN241" s="131"/>
      <c r="NJO241" s="131"/>
      <c r="NJP241" s="131"/>
      <c r="NJQ241" s="131"/>
      <c r="NJR241" s="131"/>
      <c r="NJS241" s="131"/>
      <c r="NJT241" s="131"/>
      <c r="NJU241" s="131"/>
      <c r="NJV241" s="131"/>
      <c r="NJW241" s="131"/>
      <c r="NJX241" s="131"/>
      <c r="NJY241" s="131"/>
      <c r="NJZ241" s="131"/>
      <c r="NKA241" s="131"/>
      <c r="NKB241" s="131"/>
      <c r="NKC241" s="131"/>
      <c r="NKD241" s="131"/>
      <c r="NKE241" s="131"/>
      <c r="NKF241" s="131"/>
      <c r="NKG241" s="131"/>
      <c r="NKH241" s="131"/>
      <c r="NKI241" s="131"/>
      <c r="NKJ241" s="131"/>
      <c r="NKK241" s="131"/>
      <c r="NKL241" s="131"/>
      <c r="NKM241" s="131"/>
      <c r="NKN241" s="131"/>
      <c r="NKO241" s="131"/>
      <c r="NKP241" s="131"/>
      <c r="NKQ241" s="131"/>
      <c r="NKR241" s="131"/>
      <c r="NKS241" s="131"/>
      <c r="NKT241" s="131"/>
      <c r="NKU241" s="131"/>
      <c r="NKV241" s="131"/>
      <c r="NKW241" s="131"/>
      <c r="NKX241" s="131"/>
      <c r="NKY241" s="131"/>
      <c r="NKZ241" s="131"/>
      <c r="NLA241" s="131"/>
      <c r="NLB241" s="131"/>
      <c r="NLC241" s="131"/>
      <c r="NLD241" s="131"/>
      <c r="NLE241" s="131"/>
      <c r="NLF241" s="131"/>
      <c r="NLG241" s="131"/>
      <c r="NLH241" s="131"/>
      <c r="NLI241" s="131"/>
      <c r="NLJ241" s="131"/>
      <c r="NLK241" s="131"/>
      <c r="NLL241" s="131"/>
      <c r="NLM241" s="131"/>
      <c r="NLN241" s="131"/>
      <c r="NLO241" s="131"/>
      <c r="NLP241" s="131"/>
      <c r="NLQ241" s="131"/>
      <c r="NLR241" s="131"/>
      <c r="NLS241" s="131"/>
      <c r="NLT241" s="131"/>
      <c r="NLU241" s="131"/>
      <c r="NLV241" s="131"/>
      <c r="NLW241" s="131"/>
      <c r="NLX241" s="131"/>
      <c r="NLY241" s="131"/>
      <c r="NLZ241" s="131"/>
      <c r="NMA241" s="131"/>
      <c r="NMB241" s="131"/>
      <c r="NMC241" s="131"/>
      <c r="NMD241" s="131"/>
      <c r="NME241" s="131"/>
      <c r="NMF241" s="131"/>
      <c r="NMG241" s="131"/>
      <c r="NMH241" s="131"/>
      <c r="NMI241" s="131"/>
      <c r="NMJ241" s="131"/>
      <c r="NMK241" s="131"/>
      <c r="NML241" s="131"/>
      <c r="NMM241" s="131"/>
      <c r="NMN241" s="131"/>
      <c r="NMO241" s="131"/>
      <c r="NMP241" s="131"/>
      <c r="NMQ241" s="131"/>
      <c r="NMR241" s="131"/>
      <c r="NMS241" s="131"/>
      <c r="NMT241" s="131"/>
      <c r="NMU241" s="131"/>
      <c r="NMV241" s="131"/>
      <c r="NMW241" s="131"/>
      <c r="NMX241" s="131"/>
      <c r="NMY241" s="131"/>
      <c r="NMZ241" s="131"/>
      <c r="NNA241" s="131"/>
      <c r="NNB241" s="131"/>
      <c r="NNC241" s="131"/>
      <c r="NND241" s="131"/>
      <c r="NNE241" s="131"/>
      <c r="NNF241" s="131"/>
      <c r="NNG241" s="131"/>
      <c r="NNH241" s="131"/>
      <c r="NNI241" s="131"/>
      <c r="NNJ241" s="131"/>
      <c r="NNK241" s="131"/>
      <c r="NNL241" s="131"/>
      <c r="NNM241" s="131"/>
      <c r="NNN241" s="131"/>
      <c r="NNO241" s="131"/>
      <c r="NNP241" s="131"/>
      <c r="NNQ241" s="131"/>
      <c r="NNR241" s="131"/>
      <c r="NNS241" s="131"/>
      <c r="NNT241" s="131"/>
      <c r="NNU241" s="131"/>
      <c r="NNV241" s="131"/>
      <c r="NNW241" s="131"/>
      <c r="NNX241" s="131"/>
      <c r="NNY241" s="131"/>
      <c r="NNZ241" s="131"/>
      <c r="NOA241" s="131"/>
      <c r="NOB241" s="131"/>
      <c r="NOC241" s="131"/>
      <c r="NOD241" s="131"/>
      <c r="NOE241" s="131"/>
      <c r="NOF241" s="131"/>
      <c r="NOG241" s="131"/>
      <c r="NOH241" s="131"/>
      <c r="NOI241" s="131"/>
      <c r="NOJ241" s="131"/>
      <c r="NOK241" s="131"/>
      <c r="NOL241" s="131"/>
      <c r="NOM241" s="131"/>
      <c r="NON241" s="131"/>
      <c r="NOO241" s="131"/>
      <c r="NOP241" s="131"/>
      <c r="NOQ241" s="131"/>
      <c r="NOR241" s="131"/>
      <c r="NOS241" s="131"/>
      <c r="NOT241" s="131"/>
      <c r="NOU241" s="131"/>
      <c r="NOV241" s="131"/>
      <c r="NOW241" s="131"/>
      <c r="NOX241" s="131"/>
      <c r="NOY241" s="131"/>
      <c r="NOZ241" s="131"/>
      <c r="NPA241" s="131"/>
      <c r="NPB241" s="131"/>
      <c r="NPC241" s="131"/>
      <c r="NPD241" s="131"/>
      <c r="NPE241" s="131"/>
      <c r="NPF241" s="131"/>
      <c r="NPG241" s="131"/>
      <c r="NPH241" s="131"/>
      <c r="NPI241" s="131"/>
      <c r="NPJ241" s="131"/>
      <c r="NPK241" s="131"/>
      <c r="NPL241" s="131"/>
      <c r="NPM241" s="131"/>
      <c r="NPN241" s="131"/>
      <c r="NPO241" s="131"/>
      <c r="NPP241" s="131"/>
      <c r="NPQ241" s="131"/>
      <c r="NPR241" s="131"/>
      <c r="NPS241" s="131"/>
      <c r="NPT241" s="131"/>
      <c r="NPU241" s="131"/>
      <c r="NPV241" s="131"/>
      <c r="NPW241" s="131"/>
      <c r="NPX241" s="131"/>
      <c r="NPY241" s="131"/>
      <c r="NPZ241" s="131"/>
      <c r="NQA241" s="131"/>
      <c r="NQB241" s="131"/>
      <c r="NQC241" s="131"/>
      <c r="NQD241" s="131"/>
      <c r="NQE241" s="131"/>
      <c r="NQF241" s="131"/>
      <c r="NQG241" s="131"/>
      <c r="NQH241" s="131"/>
      <c r="NQI241" s="131"/>
      <c r="NQJ241" s="131"/>
      <c r="NQK241" s="131"/>
      <c r="NQL241" s="131"/>
      <c r="NQM241" s="131"/>
      <c r="NQN241" s="131"/>
      <c r="NQO241" s="131"/>
      <c r="NQP241" s="131"/>
      <c r="NQQ241" s="131"/>
      <c r="NQR241" s="131"/>
      <c r="NQS241" s="131"/>
      <c r="NQT241" s="131"/>
      <c r="NQU241" s="131"/>
      <c r="NQV241" s="131"/>
      <c r="NQW241" s="131"/>
      <c r="NQX241" s="131"/>
      <c r="NQY241" s="131"/>
      <c r="NQZ241" s="131"/>
      <c r="NRA241" s="131"/>
      <c r="NRB241" s="131"/>
      <c r="NRC241" s="131"/>
      <c r="NRD241" s="131"/>
      <c r="NRE241" s="131"/>
      <c r="NRF241" s="131"/>
      <c r="NRG241" s="131"/>
      <c r="NRH241" s="131"/>
      <c r="NRI241" s="131"/>
      <c r="NRJ241" s="131"/>
      <c r="NRK241" s="131"/>
      <c r="NRL241" s="131"/>
      <c r="NRM241" s="131"/>
      <c r="NRN241" s="131"/>
      <c r="NRO241" s="131"/>
      <c r="NRP241" s="131"/>
      <c r="NRQ241" s="131"/>
      <c r="NRR241" s="131"/>
      <c r="NRS241" s="131"/>
      <c r="NRT241" s="131"/>
      <c r="NRU241" s="131"/>
      <c r="NRV241" s="131"/>
      <c r="NRW241" s="131"/>
      <c r="NRX241" s="131"/>
      <c r="NRY241" s="131"/>
      <c r="NRZ241" s="131"/>
      <c r="NSA241" s="131"/>
      <c r="NSB241" s="131"/>
      <c r="NSC241" s="131"/>
      <c r="NSD241" s="131"/>
      <c r="NSE241" s="131"/>
      <c r="NSF241" s="131"/>
      <c r="NSG241" s="131"/>
      <c r="NSH241" s="131"/>
      <c r="NSI241" s="131"/>
      <c r="NSJ241" s="131"/>
      <c r="NSK241" s="131"/>
      <c r="NSL241" s="131"/>
      <c r="NSM241" s="131"/>
      <c r="NSN241" s="131"/>
      <c r="NSO241" s="131"/>
      <c r="NSP241" s="131"/>
      <c r="NSQ241" s="131"/>
      <c r="NSR241" s="131"/>
      <c r="NSS241" s="131"/>
      <c r="NST241" s="131"/>
      <c r="NSU241" s="131"/>
      <c r="NSV241" s="131"/>
      <c r="NSW241" s="131"/>
      <c r="NSX241" s="131"/>
      <c r="NSY241" s="131"/>
      <c r="NSZ241" s="131"/>
      <c r="NTA241" s="131"/>
      <c r="NTB241" s="131"/>
      <c r="NTC241" s="131"/>
      <c r="NTD241" s="131"/>
      <c r="NTE241" s="131"/>
      <c r="NTF241" s="131"/>
      <c r="NTG241" s="131"/>
      <c r="NTH241" s="131"/>
      <c r="NTI241" s="131"/>
      <c r="NTJ241" s="131"/>
      <c r="NTK241" s="131"/>
      <c r="NTL241" s="131"/>
      <c r="NTM241" s="131"/>
      <c r="NTN241" s="131"/>
      <c r="NTO241" s="131"/>
      <c r="NTP241" s="131"/>
      <c r="NTQ241" s="131"/>
      <c r="NTR241" s="131"/>
      <c r="NTS241" s="131"/>
      <c r="NTT241" s="131"/>
      <c r="NTU241" s="131"/>
      <c r="NTV241" s="131"/>
      <c r="NTW241" s="131"/>
      <c r="NTX241" s="131"/>
      <c r="NTY241" s="131"/>
      <c r="NTZ241" s="131"/>
      <c r="NUA241" s="131"/>
      <c r="NUB241" s="131"/>
      <c r="NUC241" s="131"/>
      <c r="NUD241" s="131"/>
      <c r="NUE241" s="131"/>
      <c r="NUF241" s="131"/>
      <c r="NUG241" s="131"/>
      <c r="NUH241" s="131"/>
      <c r="NUI241" s="131"/>
      <c r="NUJ241" s="131"/>
      <c r="NUK241" s="131"/>
      <c r="NUL241" s="131"/>
      <c r="NUM241" s="131"/>
      <c r="NUN241" s="131"/>
      <c r="NUO241" s="131"/>
      <c r="NUP241" s="131"/>
      <c r="NUQ241" s="131"/>
      <c r="NUR241" s="131"/>
      <c r="NUS241" s="131"/>
      <c r="NUT241" s="131"/>
      <c r="NUU241" s="131"/>
      <c r="NUV241" s="131"/>
      <c r="NUW241" s="131"/>
      <c r="NUX241" s="131"/>
      <c r="NUY241" s="131"/>
      <c r="NUZ241" s="131"/>
      <c r="NVA241" s="131"/>
      <c r="NVB241" s="131"/>
      <c r="NVC241" s="131"/>
      <c r="NVD241" s="131"/>
      <c r="NVE241" s="131"/>
      <c r="NVF241" s="131"/>
      <c r="NVG241" s="131"/>
      <c r="NVH241" s="131"/>
      <c r="NVI241" s="131"/>
      <c r="NVJ241" s="131"/>
      <c r="NVK241" s="131"/>
      <c r="NVL241" s="131"/>
      <c r="NVM241" s="131"/>
      <c r="NVN241" s="131"/>
      <c r="NVO241" s="131"/>
      <c r="NVP241" s="131"/>
      <c r="NVQ241" s="131"/>
      <c r="NVR241" s="131"/>
      <c r="NVS241" s="131"/>
      <c r="NVT241" s="131"/>
      <c r="NVU241" s="131"/>
      <c r="NVV241" s="131"/>
      <c r="NVW241" s="131"/>
      <c r="NVX241" s="131"/>
      <c r="NVY241" s="131"/>
      <c r="NVZ241" s="131"/>
      <c r="NWA241" s="131"/>
      <c r="NWB241" s="131"/>
      <c r="NWC241" s="131"/>
      <c r="NWD241" s="131"/>
      <c r="NWE241" s="131"/>
      <c r="NWF241" s="131"/>
      <c r="NWG241" s="131"/>
      <c r="NWH241" s="131"/>
      <c r="NWI241" s="131"/>
      <c r="NWJ241" s="131"/>
      <c r="NWK241" s="131"/>
      <c r="NWL241" s="131"/>
      <c r="NWM241" s="131"/>
      <c r="NWN241" s="131"/>
      <c r="NWO241" s="131"/>
      <c r="NWP241" s="131"/>
      <c r="NWQ241" s="131"/>
      <c r="NWR241" s="131"/>
      <c r="NWS241" s="131"/>
      <c r="NWT241" s="131"/>
      <c r="NWU241" s="131"/>
      <c r="NWV241" s="131"/>
      <c r="NWW241" s="131"/>
      <c r="NWX241" s="131"/>
      <c r="NWY241" s="131"/>
      <c r="NWZ241" s="131"/>
      <c r="NXA241" s="131"/>
      <c r="NXB241" s="131"/>
      <c r="NXC241" s="131"/>
      <c r="NXD241" s="131"/>
      <c r="NXE241" s="131"/>
      <c r="NXF241" s="131"/>
      <c r="NXG241" s="131"/>
      <c r="NXH241" s="131"/>
      <c r="NXI241" s="131"/>
      <c r="NXJ241" s="131"/>
      <c r="NXK241" s="131"/>
      <c r="NXL241" s="131"/>
      <c r="NXM241" s="131"/>
      <c r="NXN241" s="131"/>
      <c r="NXO241" s="131"/>
      <c r="NXP241" s="131"/>
      <c r="NXQ241" s="131"/>
      <c r="NXR241" s="131"/>
      <c r="NXS241" s="131"/>
      <c r="NXT241" s="131"/>
      <c r="NXU241" s="131"/>
      <c r="NXV241" s="131"/>
      <c r="NXW241" s="131"/>
      <c r="NXX241" s="131"/>
      <c r="NXY241" s="131"/>
      <c r="NXZ241" s="131"/>
      <c r="NYA241" s="131"/>
      <c r="NYB241" s="131"/>
      <c r="NYC241" s="131"/>
      <c r="NYD241" s="131"/>
      <c r="NYE241" s="131"/>
      <c r="NYF241" s="131"/>
      <c r="NYG241" s="131"/>
      <c r="NYH241" s="131"/>
      <c r="NYI241" s="131"/>
      <c r="NYJ241" s="131"/>
      <c r="NYK241" s="131"/>
      <c r="NYL241" s="131"/>
      <c r="NYM241" s="131"/>
      <c r="NYN241" s="131"/>
      <c r="NYO241" s="131"/>
      <c r="NYP241" s="131"/>
      <c r="NYQ241" s="131"/>
      <c r="NYR241" s="131"/>
      <c r="NYS241" s="131"/>
      <c r="NYT241" s="131"/>
      <c r="NYU241" s="131"/>
      <c r="NYV241" s="131"/>
      <c r="NYW241" s="131"/>
      <c r="NYX241" s="131"/>
      <c r="NYY241" s="131"/>
      <c r="NYZ241" s="131"/>
      <c r="NZA241" s="131"/>
      <c r="NZB241" s="131"/>
      <c r="NZC241" s="131"/>
      <c r="NZD241" s="131"/>
      <c r="NZE241" s="131"/>
      <c r="NZF241" s="131"/>
      <c r="NZG241" s="131"/>
      <c r="NZH241" s="131"/>
      <c r="NZI241" s="131"/>
      <c r="NZJ241" s="131"/>
      <c r="NZK241" s="131"/>
      <c r="NZL241" s="131"/>
      <c r="NZM241" s="131"/>
      <c r="NZN241" s="131"/>
      <c r="NZO241" s="131"/>
      <c r="NZP241" s="131"/>
      <c r="NZQ241" s="131"/>
      <c r="NZR241" s="131"/>
      <c r="NZS241" s="131"/>
      <c r="NZT241" s="131"/>
      <c r="NZU241" s="131"/>
      <c r="NZV241" s="131"/>
      <c r="NZW241" s="131"/>
      <c r="NZX241" s="131"/>
      <c r="NZY241" s="131"/>
      <c r="NZZ241" s="131"/>
      <c r="OAA241" s="131"/>
      <c r="OAB241" s="131"/>
      <c r="OAC241" s="131"/>
      <c r="OAD241" s="131"/>
      <c r="OAE241" s="131"/>
      <c r="OAF241" s="131"/>
      <c r="OAG241" s="131"/>
      <c r="OAH241" s="131"/>
      <c r="OAI241" s="131"/>
      <c r="OAJ241" s="131"/>
      <c r="OAK241" s="131"/>
      <c r="OAL241" s="131"/>
      <c r="OAM241" s="131"/>
      <c r="OAN241" s="131"/>
      <c r="OAO241" s="131"/>
      <c r="OAP241" s="131"/>
      <c r="OAQ241" s="131"/>
      <c r="OAR241" s="131"/>
      <c r="OAS241" s="131"/>
      <c r="OAT241" s="131"/>
      <c r="OAU241" s="131"/>
      <c r="OAV241" s="131"/>
      <c r="OAW241" s="131"/>
      <c r="OAX241" s="131"/>
      <c r="OAY241" s="131"/>
      <c r="OAZ241" s="131"/>
      <c r="OBA241" s="131"/>
      <c r="OBB241" s="131"/>
      <c r="OBC241" s="131"/>
      <c r="OBD241" s="131"/>
      <c r="OBE241" s="131"/>
      <c r="OBF241" s="131"/>
      <c r="OBG241" s="131"/>
      <c r="OBH241" s="131"/>
      <c r="OBI241" s="131"/>
      <c r="OBJ241" s="131"/>
      <c r="OBK241" s="131"/>
      <c r="OBL241" s="131"/>
      <c r="OBM241" s="131"/>
      <c r="OBN241" s="131"/>
      <c r="OBO241" s="131"/>
      <c r="OBP241" s="131"/>
      <c r="OBQ241" s="131"/>
      <c r="OBR241" s="131"/>
      <c r="OBS241" s="131"/>
      <c r="OBT241" s="131"/>
      <c r="OBU241" s="131"/>
      <c r="OBV241" s="131"/>
      <c r="OBW241" s="131"/>
      <c r="OBX241" s="131"/>
      <c r="OBY241" s="131"/>
      <c r="OBZ241" s="131"/>
      <c r="OCA241" s="131"/>
      <c r="OCB241" s="131"/>
      <c r="OCC241" s="131"/>
      <c r="OCD241" s="131"/>
      <c r="OCE241" s="131"/>
      <c r="OCF241" s="131"/>
      <c r="OCG241" s="131"/>
      <c r="OCH241" s="131"/>
      <c r="OCI241" s="131"/>
      <c r="OCJ241" s="131"/>
      <c r="OCK241" s="131"/>
      <c r="OCL241" s="131"/>
      <c r="OCM241" s="131"/>
      <c r="OCN241" s="131"/>
      <c r="OCO241" s="131"/>
      <c r="OCP241" s="131"/>
      <c r="OCQ241" s="131"/>
      <c r="OCR241" s="131"/>
      <c r="OCS241" s="131"/>
      <c r="OCT241" s="131"/>
      <c r="OCU241" s="131"/>
      <c r="OCV241" s="131"/>
      <c r="OCW241" s="131"/>
      <c r="OCX241" s="131"/>
      <c r="OCY241" s="131"/>
      <c r="OCZ241" s="131"/>
      <c r="ODA241" s="131"/>
      <c r="ODB241" s="131"/>
      <c r="ODC241" s="131"/>
      <c r="ODD241" s="131"/>
      <c r="ODE241" s="131"/>
      <c r="ODF241" s="131"/>
      <c r="ODG241" s="131"/>
      <c r="ODH241" s="131"/>
      <c r="ODI241" s="131"/>
      <c r="ODJ241" s="131"/>
      <c r="ODK241" s="131"/>
      <c r="ODL241" s="131"/>
      <c r="ODM241" s="131"/>
      <c r="ODN241" s="131"/>
      <c r="ODO241" s="131"/>
      <c r="ODP241" s="131"/>
      <c r="ODQ241" s="131"/>
      <c r="ODR241" s="131"/>
      <c r="ODS241" s="131"/>
      <c r="ODT241" s="131"/>
      <c r="ODU241" s="131"/>
      <c r="ODV241" s="131"/>
      <c r="ODW241" s="131"/>
      <c r="ODX241" s="131"/>
      <c r="ODY241" s="131"/>
      <c r="ODZ241" s="131"/>
      <c r="OEA241" s="131"/>
      <c r="OEB241" s="131"/>
      <c r="OEC241" s="131"/>
      <c r="OED241" s="131"/>
      <c r="OEE241" s="131"/>
      <c r="OEF241" s="131"/>
      <c r="OEG241" s="131"/>
      <c r="OEH241" s="131"/>
      <c r="OEI241" s="131"/>
      <c r="OEJ241" s="131"/>
      <c r="OEK241" s="131"/>
      <c r="OEL241" s="131"/>
      <c r="OEM241" s="131"/>
      <c r="OEN241" s="131"/>
      <c r="OEO241" s="131"/>
      <c r="OEP241" s="131"/>
      <c r="OEQ241" s="131"/>
      <c r="OER241" s="131"/>
      <c r="OES241" s="131"/>
      <c r="OET241" s="131"/>
      <c r="OEU241" s="131"/>
      <c r="OEV241" s="131"/>
      <c r="OEW241" s="131"/>
      <c r="OEX241" s="131"/>
      <c r="OEY241" s="131"/>
      <c r="OEZ241" s="131"/>
      <c r="OFA241" s="131"/>
      <c r="OFB241" s="131"/>
      <c r="OFC241" s="131"/>
      <c r="OFD241" s="131"/>
      <c r="OFE241" s="131"/>
      <c r="OFF241" s="131"/>
      <c r="OFG241" s="131"/>
      <c r="OFH241" s="131"/>
      <c r="OFI241" s="131"/>
      <c r="OFJ241" s="131"/>
      <c r="OFK241" s="131"/>
      <c r="OFL241" s="131"/>
      <c r="OFM241" s="131"/>
      <c r="OFN241" s="131"/>
      <c r="OFO241" s="131"/>
      <c r="OFP241" s="131"/>
      <c r="OFQ241" s="131"/>
      <c r="OFR241" s="131"/>
      <c r="OFS241" s="131"/>
      <c r="OFT241" s="131"/>
      <c r="OFU241" s="131"/>
      <c r="OFV241" s="131"/>
      <c r="OFW241" s="131"/>
      <c r="OFX241" s="131"/>
      <c r="OFY241" s="131"/>
      <c r="OFZ241" s="131"/>
      <c r="OGA241" s="131"/>
      <c r="OGB241" s="131"/>
      <c r="OGC241" s="131"/>
      <c r="OGD241" s="131"/>
      <c r="OGE241" s="131"/>
      <c r="OGF241" s="131"/>
      <c r="OGG241" s="131"/>
      <c r="OGH241" s="131"/>
      <c r="OGI241" s="131"/>
      <c r="OGJ241" s="131"/>
      <c r="OGK241" s="131"/>
      <c r="OGL241" s="131"/>
      <c r="OGM241" s="131"/>
      <c r="OGN241" s="131"/>
      <c r="OGO241" s="131"/>
      <c r="OGP241" s="131"/>
      <c r="OGQ241" s="131"/>
      <c r="OGR241" s="131"/>
      <c r="OGS241" s="131"/>
      <c r="OGT241" s="131"/>
      <c r="OGU241" s="131"/>
      <c r="OGV241" s="131"/>
      <c r="OGW241" s="131"/>
      <c r="OGX241" s="131"/>
      <c r="OGY241" s="131"/>
      <c r="OGZ241" s="131"/>
      <c r="OHA241" s="131"/>
      <c r="OHB241" s="131"/>
      <c r="OHC241" s="131"/>
      <c r="OHD241" s="131"/>
      <c r="OHE241" s="131"/>
      <c r="OHF241" s="131"/>
      <c r="OHG241" s="131"/>
      <c r="OHH241" s="131"/>
      <c r="OHI241" s="131"/>
      <c r="OHJ241" s="131"/>
      <c r="OHK241" s="131"/>
      <c r="OHL241" s="131"/>
      <c r="OHM241" s="131"/>
      <c r="OHN241" s="131"/>
      <c r="OHO241" s="131"/>
      <c r="OHP241" s="131"/>
      <c r="OHQ241" s="131"/>
      <c r="OHR241" s="131"/>
      <c r="OHS241" s="131"/>
      <c r="OHT241" s="131"/>
      <c r="OHU241" s="131"/>
      <c r="OHV241" s="131"/>
      <c r="OHW241" s="131"/>
      <c r="OHX241" s="131"/>
      <c r="OHY241" s="131"/>
      <c r="OHZ241" s="131"/>
      <c r="OIA241" s="131"/>
      <c r="OIB241" s="131"/>
      <c r="OIC241" s="131"/>
      <c r="OID241" s="131"/>
      <c r="OIE241" s="131"/>
      <c r="OIF241" s="131"/>
      <c r="OIG241" s="131"/>
      <c r="OIH241" s="131"/>
      <c r="OII241" s="131"/>
      <c r="OIJ241" s="131"/>
      <c r="OIK241" s="131"/>
      <c r="OIL241" s="131"/>
      <c r="OIM241" s="131"/>
      <c r="OIN241" s="131"/>
      <c r="OIO241" s="131"/>
      <c r="OIP241" s="131"/>
      <c r="OIQ241" s="131"/>
      <c r="OIR241" s="131"/>
      <c r="OIS241" s="131"/>
      <c r="OIT241" s="131"/>
      <c r="OIU241" s="131"/>
      <c r="OIV241" s="131"/>
      <c r="OIW241" s="131"/>
      <c r="OIX241" s="131"/>
      <c r="OIY241" s="131"/>
      <c r="OIZ241" s="131"/>
      <c r="OJA241" s="131"/>
      <c r="OJB241" s="131"/>
      <c r="OJC241" s="131"/>
      <c r="OJD241" s="131"/>
      <c r="OJE241" s="131"/>
      <c r="OJF241" s="131"/>
      <c r="OJG241" s="131"/>
      <c r="OJH241" s="131"/>
      <c r="OJI241" s="131"/>
      <c r="OJJ241" s="131"/>
      <c r="OJK241" s="131"/>
      <c r="OJL241" s="131"/>
      <c r="OJM241" s="131"/>
      <c r="OJN241" s="131"/>
      <c r="OJO241" s="131"/>
      <c r="OJP241" s="131"/>
      <c r="OJQ241" s="131"/>
      <c r="OJR241" s="131"/>
      <c r="OJS241" s="131"/>
      <c r="OJT241" s="131"/>
      <c r="OJU241" s="131"/>
      <c r="OJV241" s="131"/>
      <c r="OJW241" s="131"/>
      <c r="OJX241" s="131"/>
      <c r="OJY241" s="131"/>
      <c r="OJZ241" s="131"/>
      <c r="OKA241" s="131"/>
      <c r="OKB241" s="131"/>
      <c r="OKC241" s="131"/>
      <c r="OKD241" s="131"/>
      <c r="OKE241" s="131"/>
      <c r="OKF241" s="131"/>
      <c r="OKG241" s="131"/>
      <c r="OKH241" s="131"/>
      <c r="OKI241" s="131"/>
      <c r="OKJ241" s="131"/>
      <c r="OKK241" s="131"/>
      <c r="OKL241" s="131"/>
      <c r="OKM241" s="131"/>
      <c r="OKN241" s="131"/>
      <c r="OKO241" s="131"/>
      <c r="OKP241" s="131"/>
      <c r="OKQ241" s="131"/>
      <c r="OKR241" s="131"/>
      <c r="OKS241" s="131"/>
      <c r="OKT241" s="131"/>
      <c r="OKU241" s="131"/>
      <c r="OKV241" s="131"/>
      <c r="OKW241" s="131"/>
      <c r="OKX241" s="131"/>
      <c r="OKY241" s="131"/>
      <c r="OKZ241" s="131"/>
      <c r="OLA241" s="131"/>
      <c r="OLB241" s="131"/>
      <c r="OLC241" s="131"/>
      <c r="OLD241" s="131"/>
      <c r="OLE241" s="131"/>
      <c r="OLF241" s="131"/>
      <c r="OLG241" s="131"/>
      <c r="OLH241" s="131"/>
      <c r="OLI241" s="131"/>
      <c r="OLJ241" s="131"/>
      <c r="OLK241" s="131"/>
      <c r="OLL241" s="131"/>
      <c r="OLM241" s="131"/>
      <c r="OLN241" s="131"/>
      <c r="OLO241" s="131"/>
      <c r="OLP241" s="131"/>
      <c r="OLQ241" s="131"/>
      <c r="OLR241" s="131"/>
      <c r="OLS241" s="131"/>
      <c r="OLT241" s="131"/>
      <c r="OLU241" s="131"/>
      <c r="OLV241" s="131"/>
      <c r="OLW241" s="131"/>
      <c r="OLX241" s="131"/>
      <c r="OLY241" s="131"/>
      <c r="OLZ241" s="131"/>
      <c r="OMA241" s="131"/>
      <c r="OMB241" s="131"/>
      <c r="OMC241" s="131"/>
      <c r="OMD241" s="131"/>
      <c r="OME241" s="131"/>
      <c r="OMF241" s="131"/>
      <c r="OMG241" s="131"/>
      <c r="OMH241" s="131"/>
      <c r="OMI241" s="131"/>
      <c r="OMJ241" s="131"/>
      <c r="OMK241" s="131"/>
      <c r="OML241" s="131"/>
      <c r="OMM241" s="131"/>
      <c r="OMN241" s="131"/>
      <c r="OMO241" s="131"/>
      <c r="OMP241" s="131"/>
      <c r="OMQ241" s="131"/>
      <c r="OMR241" s="131"/>
      <c r="OMS241" s="131"/>
      <c r="OMT241" s="131"/>
      <c r="OMU241" s="131"/>
      <c r="OMV241" s="131"/>
      <c r="OMW241" s="131"/>
      <c r="OMX241" s="131"/>
      <c r="OMY241" s="131"/>
      <c r="OMZ241" s="131"/>
      <c r="ONA241" s="131"/>
      <c r="ONB241" s="131"/>
      <c r="ONC241" s="131"/>
      <c r="OND241" s="131"/>
      <c r="ONE241" s="131"/>
      <c r="ONF241" s="131"/>
      <c r="ONG241" s="131"/>
      <c r="ONH241" s="131"/>
      <c r="ONI241" s="131"/>
      <c r="ONJ241" s="131"/>
      <c r="ONK241" s="131"/>
      <c r="ONL241" s="131"/>
      <c r="ONM241" s="131"/>
      <c r="ONN241" s="131"/>
      <c r="ONO241" s="131"/>
      <c r="ONP241" s="131"/>
      <c r="ONQ241" s="131"/>
      <c r="ONR241" s="131"/>
      <c r="ONS241" s="131"/>
      <c r="ONT241" s="131"/>
      <c r="ONU241" s="131"/>
      <c r="ONV241" s="131"/>
      <c r="ONW241" s="131"/>
      <c r="ONX241" s="131"/>
      <c r="ONY241" s="131"/>
      <c r="ONZ241" s="131"/>
      <c r="OOA241" s="131"/>
      <c r="OOB241" s="131"/>
      <c r="OOC241" s="131"/>
      <c r="OOD241" s="131"/>
      <c r="OOE241" s="131"/>
      <c r="OOF241" s="131"/>
      <c r="OOG241" s="131"/>
      <c r="OOH241" s="131"/>
      <c r="OOI241" s="131"/>
      <c r="OOJ241" s="131"/>
      <c r="OOK241" s="131"/>
      <c r="OOL241" s="131"/>
      <c r="OOM241" s="131"/>
      <c r="OON241" s="131"/>
      <c r="OOO241" s="131"/>
      <c r="OOP241" s="131"/>
      <c r="OOQ241" s="131"/>
      <c r="OOR241" s="131"/>
      <c r="OOS241" s="131"/>
      <c r="OOT241" s="131"/>
      <c r="OOU241" s="131"/>
      <c r="OOV241" s="131"/>
      <c r="OOW241" s="131"/>
      <c r="OOX241" s="131"/>
      <c r="OOY241" s="131"/>
      <c r="OOZ241" s="131"/>
      <c r="OPA241" s="131"/>
      <c r="OPB241" s="131"/>
      <c r="OPC241" s="131"/>
      <c r="OPD241" s="131"/>
      <c r="OPE241" s="131"/>
      <c r="OPF241" s="131"/>
      <c r="OPG241" s="131"/>
      <c r="OPH241" s="131"/>
      <c r="OPI241" s="131"/>
      <c r="OPJ241" s="131"/>
      <c r="OPK241" s="131"/>
      <c r="OPL241" s="131"/>
      <c r="OPM241" s="131"/>
      <c r="OPN241" s="131"/>
      <c r="OPO241" s="131"/>
      <c r="OPP241" s="131"/>
      <c r="OPQ241" s="131"/>
      <c r="OPR241" s="131"/>
      <c r="OPS241" s="131"/>
      <c r="OPT241" s="131"/>
      <c r="OPU241" s="131"/>
      <c r="OPV241" s="131"/>
      <c r="OPW241" s="131"/>
      <c r="OPX241" s="131"/>
      <c r="OPY241" s="131"/>
      <c r="OPZ241" s="131"/>
      <c r="OQA241" s="131"/>
      <c r="OQB241" s="131"/>
      <c r="OQC241" s="131"/>
      <c r="OQD241" s="131"/>
      <c r="OQE241" s="131"/>
      <c r="OQF241" s="131"/>
      <c r="OQG241" s="131"/>
      <c r="OQH241" s="131"/>
      <c r="OQI241" s="131"/>
      <c r="OQJ241" s="131"/>
      <c r="OQK241" s="131"/>
      <c r="OQL241" s="131"/>
      <c r="OQM241" s="131"/>
      <c r="OQN241" s="131"/>
      <c r="OQO241" s="131"/>
      <c r="OQP241" s="131"/>
      <c r="OQQ241" s="131"/>
      <c r="OQR241" s="131"/>
      <c r="OQS241" s="131"/>
      <c r="OQT241" s="131"/>
      <c r="OQU241" s="131"/>
      <c r="OQV241" s="131"/>
      <c r="OQW241" s="131"/>
      <c r="OQX241" s="131"/>
      <c r="OQY241" s="131"/>
      <c r="OQZ241" s="131"/>
      <c r="ORA241" s="131"/>
      <c r="ORB241" s="131"/>
      <c r="ORC241" s="131"/>
      <c r="ORD241" s="131"/>
      <c r="ORE241" s="131"/>
      <c r="ORF241" s="131"/>
      <c r="ORG241" s="131"/>
      <c r="ORH241" s="131"/>
      <c r="ORI241" s="131"/>
      <c r="ORJ241" s="131"/>
      <c r="ORK241" s="131"/>
      <c r="ORL241" s="131"/>
      <c r="ORM241" s="131"/>
      <c r="ORN241" s="131"/>
      <c r="ORO241" s="131"/>
      <c r="ORP241" s="131"/>
      <c r="ORQ241" s="131"/>
      <c r="ORR241" s="131"/>
      <c r="ORS241" s="131"/>
      <c r="ORT241" s="131"/>
      <c r="ORU241" s="131"/>
      <c r="ORV241" s="131"/>
      <c r="ORW241" s="131"/>
      <c r="ORX241" s="131"/>
      <c r="ORY241" s="131"/>
      <c r="ORZ241" s="131"/>
      <c r="OSA241" s="131"/>
      <c r="OSB241" s="131"/>
      <c r="OSC241" s="131"/>
      <c r="OSD241" s="131"/>
      <c r="OSE241" s="131"/>
      <c r="OSF241" s="131"/>
      <c r="OSG241" s="131"/>
      <c r="OSH241" s="131"/>
      <c r="OSI241" s="131"/>
      <c r="OSJ241" s="131"/>
      <c r="OSK241" s="131"/>
      <c r="OSL241" s="131"/>
      <c r="OSM241" s="131"/>
      <c r="OSN241" s="131"/>
      <c r="OSO241" s="131"/>
      <c r="OSP241" s="131"/>
      <c r="OSQ241" s="131"/>
      <c r="OSR241" s="131"/>
      <c r="OSS241" s="131"/>
      <c r="OST241" s="131"/>
      <c r="OSU241" s="131"/>
      <c r="OSV241" s="131"/>
      <c r="OSW241" s="131"/>
      <c r="OSX241" s="131"/>
      <c r="OSY241" s="131"/>
      <c r="OSZ241" s="131"/>
      <c r="OTA241" s="131"/>
      <c r="OTB241" s="131"/>
      <c r="OTC241" s="131"/>
      <c r="OTD241" s="131"/>
      <c r="OTE241" s="131"/>
      <c r="OTF241" s="131"/>
      <c r="OTG241" s="131"/>
      <c r="OTH241" s="131"/>
      <c r="OTI241" s="131"/>
      <c r="OTJ241" s="131"/>
      <c r="OTK241" s="131"/>
      <c r="OTL241" s="131"/>
      <c r="OTM241" s="131"/>
      <c r="OTN241" s="131"/>
      <c r="OTO241" s="131"/>
      <c r="OTP241" s="131"/>
      <c r="OTQ241" s="131"/>
      <c r="OTR241" s="131"/>
      <c r="OTS241" s="131"/>
      <c r="OTT241" s="131"/>
      <c r="OTU241" s="131"/>
      <c r="OTV241" s="131"/>
      <c r="OTW241" s="131"/>
      <c r="OTX241" s="131"/>
      <c r="OTY241" s="131"/>
      <c r="OTZ241" s="131"/>
      <c r="OUA241" s="131"/>
      <c r="OUB241" s="131"/>
      <c r="OUC241" s="131"/>
      <c r="OUD241" s="131"/>
      <c r="OUE241" s="131"/>
      <c r="OUF241" s="131"/>
      <c r="OUG241" s="131"/>
      <c r="OUH241" s="131"/>
      <c r="OUI241" s="131"/>
      <c r="OUJ241" s="131"/>
      <c r="OUK241" s="131"/>
      <c r="OUL241" s="131"/>
      <c r="OUM241" s="131"/>
      <c r="OUN241" s="131"/>
      <c r="OUO241" s="131"/>
      <c r="OUP241" s="131"/>
      <c r="OUQ241" s="131"/>
      <c r="OUR241" s="131"/>
      <c r="OUS241" s="131"/>
      <c r="OUT241" s="131"/>
      <c r="OUU241" s="131"/>
      <c r="OUV241" s="131"/>
      <c r="OUW241" s="131"/>
      <c r="OUX241" s="131"/>
      <c r="OUY241" s="131"/>
      <c r="OUZ241" s="131"/>
      <c r="OVA241" s="131"/>
      <c r="OVB241" s="131"/>
      <c r="OVC241" s="131"/>
      <c r="OVD241" s="131"/>
      <c r="OVE241" s="131"/>
      <c r="OVF241" s="131"/>
      <c r="OVG241" s="131"/>
      <c r="OVH241" s="131"/>
      <c r="OVI241" s="131"/>
      <c r="OVJ241" s="131"/>
      <c r="OVK241" s="131"/>
      <c r="OVL241" s="131"/>
      <c r="OVM241" s="131"/>
      <c r="OVN241" s="131"/>
      <c r="OVO241" s="131"/>
      <c r="OVP241" s="131"/>
      <c r="OVQ241" s="131"/>
      <c r="OVR241" s="131"/>
      <c r="OVS241" s="131"/>
      <c r="OVT241" s="131"/>
      <c r="OVU241" s="131"/>
      <c r="OVV241" s="131"/>
      <c r="OVW241" s="131"/>
      <c r="OVX241" s="131"/>
      <c r="OVY241" s="131"/>
      <c r="OVZ241" s="131"/>
      <c r="OWA241" s="131"/>
      <c r="OWB241" s="131"/>
      <c r="OWC241" s="131"/>
      <c r="OWD241" s="131"/>
      <c r="OWE241" s="131"/>
      <c r="OWF241" s="131"/>
      <c r="OWG241" s="131"/>
      <c r="OWH241" s="131"/>
      <c r="OWI241" s="131"/>
      <c r="OWJ241" s="131"/>
      <c r="OWK241" s="131"/>
      <c r="OWL241" s="131"/>
      <c r="OWM241" s="131"/>
      <c r="OWN241" s="131"/>
      <c r="OWO241" s="131"/>
      <c r="OWP241" s="131"/>
      <c r="OWQ241" s="131"/>
      <c r="OWR241" s="131"/>
      <c r="OWS241" s="131"/>
      <c r="OWT241" s="131"/>
      <c r="OWU241" s="131"/>
      <c r="OWV241" s="131"/>
      <c r="OWW241" s="131"/>
      <c r="OWX241" s="131"/>
      <c r="OWY241" s="131"/>
      <c r="OWZ241" s="131"/>
      <c r="OXA241" s="131"/>
      <c r="OXB241" s="131"/>
      <c r="OXC241" s="131"/>
      <c r="OXD241" s="131"/>
      <c r="OXE241" s="131"/>
      <c r="OXF241" s="131"/>
      <c r="OXG241" s="131"/>
      <c r="OXH241" s="131"/>
      <c r="OXI241" s="131"/>
      <c r="OXJ241" s="131"/>
      <c r="OXK241" s="131"/>
      <c r="OXL241" s="131"/>
      <c r="OXM241" s="131"/>
      <c r="OXN241" s="131"/>
      <c r="OXO241" s="131"/>
      <c r="OXP241" s="131"/>
      <c r="OXQ241" s="131"/>
      <c r="OXR241" s="131"/>
      <c r="OXS241" s="131"/>
      <c r="OXT241" s="131"/>
      <c r="OXU241" s="131"/>
      <c r="OXV241" s="131"/>
      <c r="OXW241" s="131"/>
      <c r="OXX241" s="131"/>
      <c r="OXY241" s="131"/>
      <c r="OXZ241" s="131"/>
      <c r="OYA241" s="131"/>
      <c r="OYB241" s="131"/>
      <c r="OYC241" s="131"/>
      <c r="OYD241" s="131"/>
      <c r="OYE241" s="131"/>
      <c r="OYF241" s="131"/>
      <c r="OYG241" s="131"/>
      <c r="OYH241" s="131"/>
      <c r="OYI241" s="131"/>
      <c r="OYJ241" s="131"/>
      <c r="OYK241" s="131"/>
      <c r="OYL241" s="131"/>
      <c r="OYM241" s="131"/>
      <c r="OYN241" s="131"/>
      <c r="OYO241" s="131"/>
      <c r="OYP241" s="131"/>
      <c r="OYQ241" s="131"/>
      <c r="OYR241" s="131"/>
      <c r="OYS241" s="131"/>
      <c r="OYT241" s="131"/>
      <c r="OYU241" s="131"/>
      <c r="OYV241" s="131"/>
      <c r="OYW241" s="131"/>
      <c r="OYX241" s="131"/>
      <c r="OYY241" s="131"/>
      <c r="OYZ241" s="131"/>
      <c r="OZA241" s="131"/>
      <c r="OZB241" s="131"/>
      <c r="OZC241" s="131"/>
      <c r="OZD241" s="131"/>
      <c r="OZE241" s="131"/>
      <c r="OZF241" s="131"/>
      <c r="OZG241" s="131"/>
      <c r="OZH241" s="131"/>
      <c r="OZI241" s="131"/>
      <c r="OZJ241" s="131"/>
      <c r="OZK241" s="131"/>
      <c r="OZL241" s="131"/>
      <c r="OZM241" s="131"/>
      <c r="OZN241" s="131"/>
      <c r="OZO241" s="131"/>
      <c r="OZP241" s="131"/>
      <c r="OZQ241" s="131"/>
      <c r="OZR241" s="131"/>
      <c r="OZS241" s="131"/>
      <c r="OZT241" s="131"/>
      <c r="OZU241" s="131"/>
      <c r="OZV241" s="131"/>
      <c r="OZW241" s="131"/>
      <c r="OZX241" s="131"/>
      <c r="OZY241" s="131"/>
      <c r="OZZ241" s="131"/>
      <c r="PAA241" s="131"/>
      <c r="PAB241" s="131"/>
      <c r="PAC241" s="131"/>
      <c r="PAD241" s="131"/>
      <c r="PAE241" s="131"/>
      <c r="PAF241" s="131"/>
      <c r="PAG241" s="131"/>
      <c r="PAH241" s="131"/>
      <c r="PAI241" s="131"/>
      <c r="PAJ241" s="131"/>
      <c r="PAK241" s="131"/>
      <c r="PAL241" s="131"/>
      <c r="PAM241" s="131"/>
      <c r="PAN241" s="131"/>
      <c r="PAO241" s="131"/>
      <c r="PAP241" s="131"/>
      <c r="PAQ241" s="131"/>
      <c r="PAR241" s="131"/>
      <c r="PAS241" s="131"/>
      <c r="PAT241" s="131"/>
      <c r="PAU241" s="131"/>
      <c r="PAV241" s="131"/>
      <c r="PAW241" s="131"/>
      <c r="PAX241" s="131"/>
      <c r="PAY241" s="131"/>
      <c r="PAZ241" s="131"/>
      <c r="PBA241" s="131"/>
      <c r="PBB241" s="131"/>
      <c r="PBC241" s="131"/>
      <c r="PBD241" s="131"/>
      <c r="PBE241" s="131"/>
      <c r="PBF241" s="131"/>
      <c r="PBG241" s="131"/>
      <c r="PBH241" s="131"/>
      <c r="PBI241" s="131"/>
      <c r="PBJ241" s="131"/>
      <c r="PBK241" s="131"/>
      <c r="PBL241" s="131"/>
      <c r="PBM241" s="131"/>
      <c r="PBN241" s="131"/>
      <c r="PBO241" s="131"/>
      <c r="PBP241" s="131"/>
      <c r="PBQ241" s="131"/>
      <c r="PBR241" s="131"/>
      <c r="PBS241" s="131"/>
      <c r="PBT241" s="131"/>
      <c r="PBU241" s="131"/>
      <c r="PBV241" s="131"/>
      <c r="PBW241" s="131"/>
      <c r="PBX241" s="131"/>
      <c r="PBY241" s="131"/>
      <c r="PBZ241" s="131"/>
      <c r="PCA241" s="131"/>
      <c r="PCB241" s="131"/>
      <c r="PCC241" s="131"/>
      <c r="PCD241" s="131"/>
      <c r="PCE241" s="131"/>
      <c r="PCF241" s="131"/>
      <c r="PCG241" s="131"/>
      <c r="PCH241" s="131"/>
      <c r="PCI241" s="131"/>
      <c r="PCJ241" s="131"/>
      <c r="PCK241" s="131"/>
      <c r="PCL241" s="131"/>
      <c r="PCM241" s="131"/>
      <c r="PCN241" s="131"/>
      <c r="PCO241" s="131"/>
      <c r="PCP241" s="131"/>
      <c r="PCQ241" s="131"/>
      <c r="PCR241" s="131"/>
      <c r="PCS241" s="131"/>
      <c r="PCT241" s="131"/>
      <c r="PCU241" s="131"/>
      <c r="PCV241" s="131"/>
      <c r="PCW241" s="131"/>
      <c r="PCX241" s="131"/>
      <c r="PCY241" s="131"/>
      <c r="PCZ241" s="131"/>
      <c r="PDA241" s="131"/>
      <c r="PDB241" s="131"/>
      <c r="PDC241" s="131"/>
      <c r="PDD241" s="131"/>
      <c r="PDE241" s="131"/>
      <c r="PDF241" s="131"/>
      <c r="PDG241" s="131"/>
      <c r="PDH241" s="131"/>
      <c r="PDI241" s="131"/>
      <c r="PDJ241" s="131"/>
      <c r="PDK241" s="131"/>
      <c r="PDL241" s="131"/>
      <c r="PDM241" s="131"/>
      <c r="PDN241" s="131"/>
      <c r="PDO241" s="131"/>
      <c r="PDP241" s="131"/>
      <c r="PDQ241" s="131"/>
      <c r="PDR241" s="131"/>
      <c r="PDS241" s="131"/>
      <c r="PDT241" s="131"/>
      <c r="PDU241" s="131"/>
      <c r="PDV241" s="131"/>
      <c r="PDW241" s="131"/>
      <c r="PDX241" s="131"/>
      <c r="PDY241" s="131"/>
      <c r="PDZ241" s="131"/>
      <c r="PEA241" s="131"/>
      <c r="PEB241" s="131"/>
      <c r="PEC241" s="131"/>
      <c r="PED241" s="131"/>
      <c r="PEE241" s="131"/>
      <c r="PEF241" s="131"/>
      <c r="PEG241" s="131"/>
      <c r="PEH241" s="131"/>
      <c r="PEI241" s="131"/>
      <c r="PEJ241" s="131"/>
      <c r="PEK241" s="131"/>
      <c r="PEL241" s="131"/>
      <c r="PEM241" s="131"/>
      <c r="PEN241" s="131"/>
      <c r="PEO241" s="131"/>
      <c r="PEP241" s="131"/>
      <c r="PEQ241" s="131"/>
      <c r="PER241" s="131"/>
      <c r="PES241" s="131"/>
      <c r="PET241" s="131"/>
      <c r="PEU241" s="131"/>
      <c r="PEV241" s="131"/>
      <c r="PEW241" s="131"/>
      <c r="PEX241" s="131"/>
      <c r="PEY241" s="131"/>
      <c r="PEZ241" s="131"/>
      <c r="PFA241" s="131"/>
      <c r="PFB241" s="131"/>
      <c r="PFC241" s="131"/>
      <c r="PFD241" s="131"/>
      <c r="PFE241" s="131"/>
      <c r="PFF241" s="131"/>
      <c r="PFG241" s="131"/>
      <c r="PFH241" s="131"/>
      <c r="PFI241" s="131"/>
      <c r="PFJ241" s="131"/>
      <c r="PFK241" s="131"/>
      <c r="PFL241" s="131"/>
      <c r="PFM241" s="131"/>
      <c r="PFN241" s="131"/>
      <c r="PFO241" s="131"/>
      <c r="PFP241" s="131"/>
      <c r="PFQ241" s="131"/>
      <c r="PFR241" s="131"/>
      <c r="PFS241" s="131"/>
      <c r="PFT241" s="131"/>
      <c r="PFU241" s="131"/>
      <c r="PFV241" s="131"/>
      <c r="PFW241" s="131"/>
      <c r="PFX241" s="131"/>
      <c r="PFY241" s="131"/>
      <c r="PFZ241" s="131"/>
      <c r="PGA241" s="131"/>
      <c r="PGB241" s="131"/>
      <c r="PGC241" s="131"/>
      <c r="PGD241" s="131"/>
      <c r="PGE241" s="131"/>
      <c r="PGF241" s="131"/>
      <c r="PGG241" s="131"/>
      <c r="PGH241" s="131"/>
      <c r="PGI241" s="131"/>
      <c r="PGJ241" s="131"/>
      <c r="PGK241" s="131"/>
      <c r="PGL241" s="131"/>
      <c r="PGM241" s="131"/>
      <c r="PGN241" s="131"/>
      <c r="PGO241" s="131"/>
      <c r="PGP241" s="131"/>
      <c r="PGQ241" s="131"/>
      <c r="PGR241" s="131"/>
      <c r="PGS241" s="131"/>
      <c r="PGT241" s="131"/>
      <c r="PGU241" s="131"/>
      <c r="PGV241" s="131"/>
      <c r="PGW241" s="131"/>
      <c r="PGX241" s="131"/>
      <c r="PGY241" s="131"/>
      <c r="PGZ241" s="131"/>
      <c r="PHA241" s="131"/>
      <c r="PHB241" s="131"/>
      <c r="PHC241" s="131"/>
      <c r="PHD241" s="131"/>
      <c r="PHE241" s="131"/>
      <c r="PHF241" s="131"/>
      <c r="PHG241" s="131"/>
      <c r="PHH241" s="131"/>
      <c r="PHI241" s="131"/>
      <c r="PHJ241" s="131"/>
      <c r="PHK241" s="131"/>
      <c r="PHL241" s="131"/>
      <c r="PHM241" s="131"/>
      <c r="PHN241" s="131"/>
      <c r="PHO241" s="131"/>
      <c r="PHP241" s="131"/>
      <c r="PHQ241" s="131"/>
      <c r="PHR241" s="131"/>
      <c r="PHS241" s="131"/>
      <c r="PHT241" s="131"/>
      <c r="PHU241" s="131"/>
      <c r="PHV241" s="131"/>
      <c r="PHW241" s="131"/>
      <c r="PHX241" s="131"/>
      <c r="PHY241" s="131"/>
      <c r="PHZ241" s="131"/>
      <c r="PIA241" s="131"/>
      <c r="PIB241" s="131"/>
      <c r="PIC241" s="131"/>
      <c r="PID241" s="131"/>
      <c r="PIE241" s="131"/>
      <c r="PIF241" s="131"/>
      <c r="PIG241" s="131"/>
      <c r="PIH241" s="131"/>
      <c r="PII241" s="131"/>
      <c r="PIJ241" s="131"/>
      <c r="PIK241" s="131"/>
      <c r="PIL241" s="131"/>
      <c r="PIM241" s="131"/>
      <c r="PIN241" s="131"/>
      <c r="PIO241" s="131"/>
      <c r="PIP241" s="131"/>
      <c r="PIQ241" s="131"/>
      <c r="PIR241" s="131"/>
      <c r="PIS241" s="131"/>
      <c r="PIT241" s="131"/>
      <c r="PIU241" s="131"/>
      <c r="PIV241" s="131"/>
      <c r="PIW241" s="131"/>
      <c r="PIX241" s="131"/>
      <c r="PIY241" s="131"/>
      <c r="PIZ241" s="131"/>
      <c r="PJA241" s="131"/>
      <c r="PJB241" s="131"/>
      <c r="PJC241" s="131"/>
      <c r="PJD241" s="131"/>
      <c r="PJE241" s="131"/>
      <c r="PJF241" s="131"/>
      <c r="PJG241" s="131"/>
      <c r="PJH241" s="131"/>
      <c r="PJI241" s="131"/>
      <c r="PJJ241" s="131"/>
      <c r="PJK241" s="131"/>
      <c r="PJL241" s="131"/>
      <c r="PJM241" s="131"/>
      <c r="PJN241" s="131"/>
      <c r="PJO241" s="131"/>
      <c r="PJP241" s="131"/>
      <c r="PJQ241" s="131"/>
      <c r="PJR241" s="131"/>
      <c r="PJS241" s="131"/>
      <c r="PJT241" s="131"/>
      <c r="PJU241" s="131"/>
      <c r="PJV241" s="131"/>
      <c r="PJW241" s="131"/>
      <c r="PJX241" s="131"/>
      <c r="PJY241" s="131"/>
      <c r="PJZ241" s="131"/>
      <c r="PKA241" s="131"/>
      <c r="PKB241" s="131"/>
      <c r="PKC241" s="131"/>
      <c r="PKD241" s="131"/>
      <c r="PKE241" s="131"/>
      <c r="PKF241" s="131"/>
      <c r="PKG241" s="131"/>
      <c r="PKH241" s="131"/>
      <c r="PKI241" s="131"/>
      <c r="PKJ241" s="131"/>
      <c r="PKK241" s="131"/>
      <c r="PKL241" s="131"/>
      <c r="PKM241" s="131"/>
      <c r="PKN241" s="131"/>
      <c r="PKO241" s="131"/>
      <c r="PKP241" s="131"/>
      <c r="PKQ241" s="131"/>
      <c r="PKR241" s="131"/>
      <c r="PKS241" s="131"/>
      <c r="PKT241" s="131"/>
      <c r="PKU241" s="131"/>
      <c r="PKV241" s="131"/>
      <c r="PKW241" s="131"/>
      <c r="PKX241" s="131"/>
      <c r="PKY241" s="131"/>
      <c r="PKZ241" s="131"/>
      <c r="PLA241" s="131"/>
      <c r="PLB241" s="131"/>
      <c r="PLC241" s="131"/>
      <c r="PLD241" s="131"/>
      <c r="PLE241" s="131"/>
      <c r="PLF241" s="131"/>
      <c r="PLG241" s="131"/>
      <c r="PLH241" s="131"/>
      <c r="PLI241" s="131"/>
      <c r="PLJ241" s="131"/>
      <c r="PLK241" s="131"/>
      <c r="PLL241" s="131"/>
      <c r="PLM241" s="131"/>
      <c r="PLN241" s="131"/>
      <c r="PLO241" s="131"/>
      <c r="PLP241" s="131"/>
      <c r="PLQ241" s="131"/>
      <c r="PLR241" s="131"/>
      <c r="PLS241" s="131"/>
      <c r="PLT241" s="131"/>
      <c r="PLU241" s="131"/>
      <c r="PLV241" s="131"/>
      <c r="PLW241" s="131"/>
      <c r="PLX241" s="131"/>
      <c r="PLY241" s="131"/>
      <c r="PLZ241" s="131"/>
      <c r="PMA241" s="131"/>
      <c r="PMB241" s="131"/>
      <c r="PMC241" s="131"/>
      <c r="PMD241" s="131"/>
      <c r="PME241" s="131"/>
      <c r="PMF241" s="131"/>
      <c r="PMG241" s="131"/>
      <c r="PMH241" s="131"/>
      <c r="PMI241" s="131"/>
      <c r="PMJ241" s="131"/>
      <c r="PMK241" s="131"/>
      <c r="PML241" s="131"/>
      <c r="PMM241" s="131"/>
      <c r="PMN241" s="131"/>
      <c r="PMO241" s="131"/>
      <c r="PMP241" s="131"/>
      <c r="PMQ241" s="131"/>
      <c r="PMR241" s="131"/>
      <c r="PMS241" s="131"/>
      <c r="PMT241" s="131"/>
      <c r="PMU241" s="131"/>
      <c r="PMV241" s="131"/>
      <c r="PMW241" s="131"/>
      <c r="PMX241" s="131"/>
      <c r="PMY241" s="131"/>
      <c r="PMZ241" s="131"/>
      <c r="PNA241" s="131"/>
      <c r="PNB241" s="131"/>
      <c r="PNC241" s="131"/>
      <c r="PND241" s="131"/>
      <c r="PNE241" s="131"/>
      <c r="PNF241" s="131"/>
      <c r="PNG241" s="131"/>
      <c r="PNH241" s="131"/>
      <c r="PNI241" s="131"/>
      <c r="PNJ241" s="131"/>
      <c r="PNK241" s="131"/>
      <c r="PNL241" s="131"/>
      <c r="PNM241" s="131"/>
      <c r="PNN241" s="131"/>
      <c r="PNO241" s="131"/>
      <c r="PNP241" s="131"/>
      <c r="PNQ241" s="131"/>
      <c r="PNR241" s="131"/>
      <c r="PNS241" s="131"/>
      <c r="PNT241" s="131"/>
      <c r="PNU241" s="131"/>
      <c r="PNV241" s="131"/>
      <c r="PNW241" s="131"/>
      <c r="PNX241" s="131"/>
      <c r="PNY241" s="131"/>
      <c r="PNZ241" s="131"/>
      <c r="POA241" s="131"/>
      <c r="POB241" s="131"/>
      <c r="POC241" s="131"/>
      <c r="POD241" s="131"/>
      <c r="POE241" s="131"/>
      <c r="POF241" s="131"/>
      <c r="POG241" s="131"/>
      <c r="POH241" s="131"/>
      <c r="POI241" s="131"/>
      <c r="POJ241" s="131"/>
      <c r="POK241" s="131"/>
      <c r="POL241" s="131"/>
      <c r="POM241" s="131"/>
      <c r="PON241" s="131"/>
      <c r="POO241" s="131"/>
      <c r="POP241" s="131"/>
      <c r="POQ241" s="131"/>
      <c r="POR241" s="131"/>
      <c r="POS241" s="131"/>
      <c r="POT241" s="131"/>
      <c r="POU241" s="131"/>
      <c r="POV241" s="131"/>
      <c r="POW241" s="131"/>
      <c r="POX241" s="131"/>
      <c r="POY241" s="131"/>
      <c r="POZ241" s="131"/>
      <c r="PPA241" s="131"/>
      <c r="PPB241" s="131"/>
      <c r="PPC241" s="131"/>
      <c r="PPD241" s="131"/>
      <c r="PPE241" s="131"/>
      <c r="PPF241" s="131"/>
      <c r="PPG241" s="131"/>
      <c r="PPH241" s="131"/>
      <c r="PPI241" s="131"/>
      <c r="PPJ241" s="131"/>
      <c r="PPK241" s="131"/>
      <c r="PPL241" s="131"/>
      <c r="PPM241" s="131"/>
      <c r="PPN241" s="131"/>
      <c r="PPO241" s="131"/>
      <c r="PPP241" s="131"/>
      <c r="PPQ241" s="131"/>
      <c r="PPR241" s="131"/>
      <c r="PPS241" s="131"/>
      <c r="PPT241" s="131"/>
      <c r="PPU241" s="131"/>
      <c r="PPV241" s="131"/>
      <c r="PPW241" s="131"/>
      <c r="PPX241" s="131"/>
      <c r="PPY241" s="131"/>
      <c r="PPZ241" s="131"/>
      <c r="PQA241" s="131"/>
      <c r="PQB241" s="131"/>
      <c r="PQC241" s="131"/>
      <c r="PQD241" s="131"/>
      <c r="PQE241" s="131"/>
      <c r="PQF241" s="131"/>
      <c r="PQG241" s="131"/>
      <c r="PQH241" s="131"/>
      <c r="PQI241" s="131"/>
      <c r="PQJ241" s="131"/>
      <c r="PQK241" s="131"/>
      <c r="PQL241" s="131"/>
      <c r="PQM241" s="131"/>
      <c r="PQN241" s="131"/>
      <c r="PQO241" s="131"/>
      <c r="PQP241" s="131"/>
      <c r="PQQ241" s="131"/>
      <c r="PQR241" s="131"/>
      <c r="PQS241" s="131"/>
      <c r="PQT241" s="131"/>
      <c r="PQU241" s="131"/>
      <c r="PQV241" s="131"/>
      <c r="PQW241" s="131"/>
      <c r="PQX241" s="131"/>
      <c r="PQY241" s="131"/>
      <c r="PQZ241" s="131"/>
      <c r="PRA241" s="131"/>
      <c r="PRB241" s="131"/>
      <c r="PRC241" s="131"/>
      <c r="PRD241" s="131"/>
      <c r="PRE241" s="131"/>
      <c r="PRF241" s="131"/>
      <c r="PRG241" s="131"/>
      <c r="PRH241" s="131"/>
      <c r="PRI241" s="131"/>
      <c r="PRJ241" s="131"/>
      <c r="PRK241" s="131"/>
      <c r="PRL241" s="131"/>
      <c r="PRM241" s="131"/>
      <c r="PRN241" s="131"/>
      <c r="PRO241" s="131"/>
      <c r="PRP241" s="131"/>
      <c r="PRQ241" s="131"/>
      <c r="PRR241" s="131"/>
      <c r="PRS241" s="131"/>
      <c r="PRT241" s="131"/>
      <c r="PRU241" s="131"/>
      <c r="PRV241" s="131"/>
      <c r="PRW241" s="131"/>
      <c r="PRX241" s="131"/>
      <c r="PRY241" s="131"/>
      <c r="PRZ241" s="131"/>
      <c r="PSA241" s="131"/>
      <c r="PSB241" s="131"/>
      <c r="PSC241" s="131"/>
      <c r="PSD241" s="131"/>
      <c r="PSE241" s="131"/>
      <c r="PSF241" s="131"/>
      <c r="PSG241" s="131"/>
      <c r="PSH241" s="131"/>
      <c r="PSI241" s="131"/>
      <c r="PSJ241" s="131"/>
      <c r="PSK241" s="131"/>
      <c r="PSL241" s="131"/>
      <c r="PSM241" s="131"/>
      <c r="PSN241" s="131"/>
      <c r="PSO241" s="131"/>
      <c r="PSP241" s="131"/>
      <c r="PSQ241" s="131"/>
      <c r="PSR241" s="131"/>
      <c r="PSS241" s="131"/>
      <c r="PST241" s="131"/>
      <c r="PSU241" s="131"/>
      <c r="PSV241" s="131"/>
      <c r="PSW241" s="131"/>
      <c r="PSX241" s="131"/>
      <c r="PSY241" s="131"/>
      <c r="PSZ241" s="131"/>
      <c r="PTA241" s="131"/>
      <c r="PTB241" s="131"/>
      <c r="PTC241" s="131"/>
      <c r="PTD241" s="131"/>
      <c r="PTE241" s="131"/>
      <c r="PTF241" s="131"/>
      <c r="PTG241" s="131"/>
      <c r="PTH241" s="131"/>
      <c r="PTI241" s="131"/>
      <c r="PTJ241" s="131"/>
      <c r="PTK241" s="131"/>
      <c r="PTL241" s="131"/>
      <c r="PTM241" s="131"/>
      <c r="PTN241" s="131"/>
      <c r="PTO241" s="131"/>
      <c r="PTP241" s="131"/>
      <c r="PTQ241" s="131"/>
      <c r="PTR241" s="131"/>
      <c r="PTS241" s="131"/>
      <c r="PTT241" s="131"/>
      <c r="PTU241" s="131"/>
      <c r="PTV241" s="131"/>
      <c r="PTW241" s="131"/>
      <c r="PTX241" s="131"/>
      <c r="PTY241" s="131"/>
      <c r="PTZ241" s="131"/>
      <c r="PUA241" s="131"/>
      <c r="PUB241" s="131"/>
      <c r="PUC241" s="131"/>
      <c r="PUD241" s="131"/>
      <c r="PUE241" s="131"/>
      <c r="PUF241" s="131"/>
      <c r="PUG241" s="131"/>
      <c r="PUH241" s="131"/>
      <c r="PUI241" s="131"/>
      <c r="PUJ241" s="131"/>
      <c r="PUK241" s="131"/>
      <c r="PUL241" s="131"/>
      <c r="PUM241" s="131"/>
      <c r="PUN241" s="131"/>
      <c r="PUO241" s="131"/>
      <c r="PUP241" s="131"/>
      <c r="PUQ241" s="131"/>
      <c r="PUR241" s="131"/>
      <c r="PUS241" s="131"/>
      <c r="PUT241" s="131"/>
      <c r="PUU241" s="131"/>
      <c r="PUV241" s="131"/>
      <c r="PUW241" s="131"/>
      <c r="PUX241" s="131"/>
      <c r="PUY241" s="131"/>
      <c r="PUZ241" s="131"/>
      <c r="PVA241" s="131"/>
      <c r="PVB241" s="131"/>
      <c r="PVC241" s="131"/>
      <c r="PVD241" s="131"/>
      <c r="PVE241" s="131"/>
      <c r="PVF241" s="131"/>
      <c r="PVG241" s="131"/>
      <c r="PVH241" s="131"/>
      <c r="PVI241" s="131"/>
      <c r="PVJ241" s="131"/>
      <c r="PVK241" s="131"/>
      <c r="PVL241" s="131"/>
      <c r="PVM241" s="131"/>
      <c r="PVN241" s="131"/>
      <c r="PVO241" s="131"/>
      <c r="PVP241" s="131"/>
      <c r="PVQ241" s="131"/>
      <c r="PVR241" s="131"/>
      <c r="PVS241" s="131"/>
      <c r="PVT241" s="131"/>
      <c r="PVU241" s="131"/>
      <c r="PVV241" s="131"/>
      <c r="PVW241" s="131"/>
      <c r="PVX241" s="131"/>
      <c r="PVY241" s="131"/>
      <c r="PVZ241" s="131"/>
      <c r="PWA241" s="131"/>
      <c r="PWB241" s="131"/>
      <c r="PWC241" s="131"/>
      <c r="PWD241" s="131"/>
      <c r="PWE241" s="131"/>
      <c r="PWF241" s="131"/>
      <c r="PWG241" s="131"/>
      <c r="PWH241" s="131"/>
      <c r="PWI241" s="131"/>
      <c r="PWJ241" s="131"/>
      <c r="PWK241" s="131"/>
      <c r="PWL241" s="131"/>
      <c r="PWM241" s="131"/>
      <c r="PWN241" s="131"/>
      <c r="PWO241" s="131"/>
      <c r="PWP241" s="131"/>
      <c r="PWQ241" s="131"/>
      <c r="PWR241" s="131"/>
      <c r="PWS241" s="131"/>
      <c r="PWT241" s="131"/>
      <c r="PWU241" s="131"/>
      <c r="PWV241" s="131"/>
      <c r="PWW241" s="131"/>
      <c r="PWX241" s="131"/>
      <c r="PWY241" s="131"/>
      <c r="PWZ241" s="131"/>
      <c r="PXA241" s="131"/>
      <c r="PXB241" s="131"/>
      <c r="PXC241" s="131"/>
      <c r="PXD241" s="131"/>
      <c r="PXE241" s="131"/>
      <c r="PXF241" s="131"/>
      <c r="PXG241" s="131"/>
      <c r="PXH241" s="131"/>
      <c r="PXI241" s="131"/>
      <c r="PXJ241" s="131"/>
      <c r="PXK241" s="131"/>
      <c r="PXL241" s="131"/>
      <c r="PXM241" s="131"/>
      <c r="PXN241" s="131"/>
      <c r="PXO241" s="131"/>
      <c r="PXP241" s="131"/>
      <c r="PXQ241" s="131"/>
      <c r="PXR241" s="131"/>
      <c r="PXS241" s="131"/>
      <c r="PXT241" s="131"/>
      <c r="PXU241" s="131"/>
      <c r="PXV241" s="131"/>
      <c r="PXW241" s="131"/>
      <c r="PXX241" s="131"/>
      <c r="PXY241" s="131"/>
      <c r="PXZ241" s="131"/>
      <c r="PYA241" s="131"/>
      <c r="PYB241" s="131"/>
      <c r="PYC241" s="131"/>
      <c r="PYD241" s="131"/>
      <c r="PYE241" s="131"/>
      <c r="PYF241" s="131"/>
      <c r="PYG241" s="131"/>
      <c r="PYH241" s="131"/>
      <c r="PYI241" s="131"/>
      <c r="PYJ241" s="131"/>
      <c r="PYK241" s="131"/>
      <c r="PYL241" s="131"/>
      <c r="PYM241" s="131"/>
      <c r="PYN241" s="131"/>
      <c r="PYO241" s="131"/>
      <c r="PYP241" s="131"/>
      <c r="PYQ241" s="131"/>
      <c r="PYR241" s="131"/>
      <c r="PYS241" s="131"/>
      <c r="PYT241" s="131"/>
      <c r="PYU241" s="131"/>
      <c r="PYV241" s="131"/>
      <c r="PYW241" s="131"/>
      <c r="PYX241" s="131"/>
      <c r="PYY241" s="131"/>
      <c r="PYZ241" s="131"/>
      <c r="PZA241" s="131"/>
      <c r="PZB241" s="131"/>
      <c r="PZC241" s="131"/>
      <c r="PZD241" s="131"/>
      <c r="PZE241" s="131"/>
      <c r="PZF241" s="131"/>
      <c r="PZG241" s="131"/>
      <c r="PZH241" s="131"/>
      <c r="PZI241" s="131"/>
      <c r="PZJ241" s="131"/>
      <c r="PZK241" s="131"/>
      <c r="PZL241" s="131"/>
      <c r="PZM241" s="131"/>
      <c r="PZN241" s="131"/>
      <c r="PZO241" s="131"/>
      <c r="PZP241" s="131"/>
      <c r="PZQ241" s="131"/>
      <c r="PZR241" s="131"/>
      <c r="PZS241" s="131"/>
      <c r="PZT241" s="131"/>
      <c r="PZU241" s="131"/>
      <c r="PZV241" s="131"/>
      <c r="PZW241" s="131"/>
      <c r="PZX241" s="131"/>
      <c r="PZY241" s="131"/>
      <c r="PZZ241" s="131"/>
      <c r="QAA241" s="131"/>
      <c r="QAB241" s="131"/>
      <c r="QAC241" s="131"/>
      <c r="QAD241" s="131"/>
      <c r="QAE241" s="131"/>
      <c r="QAF241" s="131"/>
      <c r="QAG241" s="131"/>
      <c r="QAH241" s="131"/>
      <c r="QAI241" s="131"/>
      <c r="QAJ241" s="131"/>
      <c r="QAK241" s="131"/>
      <c r="QAL241" s="131"/>
      <c r="QAM241" s="131"/>
      <c r="QAN241" s="131"/>
      <c r="QAO241" s="131"/>
      <c r="QAP241" s="131"/>
      <c r="QAQ241" s="131"/>
      <c r="QAR241" s="131"/>
      <c r="QAS241" s="131"/>
      <c r="QAT241" s="131"/>
      <c r="QAU241" s="131"/>
      <c r="QAV241" s="131"/>
      <c r="QAW241" s="131"/>
      <c r="QAX241" s="131"/>
      <c r="QAY241" s="131"/>
      <c r="QAZ241" s="131"/>
      <c r="QBA241" s="131"/>
      <c r="QBB241" s="131"/>
      <c r="QBC241" s="131"/>
      <c r="QBD241" s="131"/>
      <c r="QBE241" s="131"/>
      <c r="QBF241" s="131"/>
      <c r="QBG241" s="131"/>
      <c r="QBH241" s="131"/>
      <c r="QBI241" s="131"/>
      <c r="QBJ241" s="131"/>
      <c r="QBK241" s="131"/>
      <c r="QBL241" s="131"/>
      <c r="QBM241" s="131"/>
      <c r="QBN241" s="131"/>
      <c r="QBO241" s="131"/>
      <c r="QBP241" s="131"/>
      <c r="QBQ241" s="131"/>
      <c r="QBR241" s="131"/>
      <c r="QBS241" s="131"/>
      <c r="QBT241" s="131"/>
      <c r="QBU241" s="131"/>
      <c r="QBV241" s="131"/>
      <c r="QBW241" s="131"/>
      <c r="QBX241" s="131"/>
      <c r="QBY241" s="131"/>
      <c r="QBZ241" s="131"/>
      <c r="QCA241" s="131"/>
      <c r="QCB241" s="131"/>
      <c r="QCC241" s="131"/>
      <c r="QCD241" s="131"/>
      <c r="QCE241" s="131"/>
      <c r="QCF241" s="131"/>
      <c r="QCG241" s="131"/>
      <c r="QCH241" s="131"/>
      <c r="QCI241" s="131"/>
      <c r="QCJ241" s="131"/>
      <c r="QCK241" s="131"/>
      <c r="QCL241" s="131"/>
      <c r="QCM241" s="131"/>
      <c r="QCN241" s="131"/>
      <c r="QCO241" s="131"/>
      <c r="QCP241" s="131"/>
      <c r="QCQ241" s="131"/>
      <c r="QCR241" s="131"/>
      <c r="QCS241" s="131"/>
      <c r="QCT241" s="131"/>
      <c r="QCU241" s="131"/>
      <c r="QCV241" s="131"/>
      <c r="QCW241" s="131"/>
      <c r="QCX241" s="131"/>
      <c r="QCY241" s="131"/>
      <c r="QCZ241" s="131"/>
      <c r="QDA241" s="131"/>
      <c r="QDB241" s="131"/>
      <c r="QDC241" s="131"/>
      <c r="QDD241" s="131"/>
      <c r="QDE241" s="131"/>
      <c r="QDF241" s="131"/>
      <c r="QDG241" s="131"/>
      <c r="QDH241" s="131"/>
      <c r="QDI241" s="131"/>
      <c r="QDJ241" s="131"/>
      <c r="QDK241" s="131"/>
      <c r="QDL241" s="131"/>
      <c r="QDM241" s="131"/>
      <c r="QDN241" s="131"/>
      <c r="QDO241" s="131"/>
      <c r="QDP241" s="131"/>
      <c r="QDQ241" s="131"/>
      <c r="QDR241" s="131"/>
      <c r="QDS241" s="131"/>
      <c r="QDT241" s="131"/>
      <c r="QDU241" s="131"/>
      <c r="QDV241" s="131"/>
      <c r="QDW241" s="131"/>
      <c r="QDX241" s="131"/>
      <c r="QDY241" s="131"/>
      <c r="QDZ241" s="131"/>
      <c r="QEA241" s="131"/>
      <c r="QEB241" s="131"/>
      <c r="QEC241" s="131"/>
      <c r="QED241" s="131"/>
      <c r="QEE241" s="131"/>
      <c r="QEF241" s="131"/>
      <c r="QEG241" s="131"/>
      <c r="QEH241" s="131"/>
      <c r="QEI241" s="131"/>
      <c r="QEJ241" s="131"/>
      <c r="QEK241" s="131"/>
      <c r="QEL241" s="131"/>
      <c r="QEM241" s="131"/>
      <c r="QEN241" s="131"/>
      <c r="QEO241" s="131"/>
      <c r="QEP241" s="131"/>
      <c r="QEQ241" s="131"/>
      <c r="QER241" s="131"/>
      <c r="QES241" s="131"/>
      <c r="QET241" s="131"/>
      <c r="QEU241" s="131"/>
      <c r="QEV241" s="131"/>
      <c r="QEW241" s="131"/>
      <c r="QEX241" s="131"/>
      <c r="QEY241" s="131"/>
      <c r="QEZ241" s="131"/>
      <c r="QFA241" s="131"/>
      <c r="QFB241" s="131"/>
      <c r="QFC241" s="131"/>
      <c r="QFD241" s="131"/>
      <c r="QFE241" s="131"/>
      <c r="QFF241" s="131"/>
      <c r="QFG241" s="131"/>
      <c r="QFH241" s="131"/>
      <c r="QFI241" s="131"/>
      <c r="QFJ241" s="131"/>
      <c r="QFK241" s="131"/>
      <c r="QFL241" s="131"/>
      <c r="QFM241" s="131"/>
      <c r="QFN241" s="131"/>
      <c r="QFO241" s="131"/>
      <c r="QFP241" s="131"/>
      <c r="QFQ241" s="131"/>
      <c r="QFR241" s="131"/>
      <c r="QFS241" s="131"/>
      <c r="QFT241" s="131"/>
      <c r="QFU241" s="131"/>
      <c r="QFV241" s="131"/>
      <c r="QFW241" s="131"/>
      <c r="QFX241" s="131"/>
      <c r="QFY241" s="131"/>
      <c r="QFZ241" s="131"/>
      <c r="QGA241" s="131"/>
      <c r="QGB241" s="131"/>
      <c r="QGC241" s="131"/>
      <c r="QGD241" s="131"/>
      <c r="QGE241" s="131"/>
      <c r="QGF241" s="131"/>
      <c r="QGG241" s="131"/>
      <c r="QGH241" s="131"/>
      <c r="QGI241" s="131"/>
      <c r="QGJ241" s="131"/>
      <c r="QGK241" s="131"/>
      <c r="QGL241" s="131"/>
      <c r="QGM241" s="131"/>
      <c r="QGN241" s="131"/>
      <c r="QGO241" s="131"/>
      <c r="QGP241" s="131"/>
      <c r="QGQ241" s="131"/>
      <c r="QGR241" s="131"/>
      <c r="QGS241" s="131"/>
      <c r="QGT241" s="131"/>
      <c r="QGU241" s="131"/>
      <c r="QGV241" s="131"/>
      <c r="QGW241" s="131"/>
      <c r="QGX241" s="131"/>
      <c r="QGY241" s="131"/>
      <c r="QGZ241" s="131"/>
      <c r="QHA241" s="131"/>
      <c r="QHB241" s="131"/>
      <c r="QHC241" s="131"/>
      <c r="QHD241" s="131"/>
      <c r="QHE241" s="131"/>
      <c r="QHF241" s="131"/>
      <c r="QHG241" s="131"/>
      <c r="QHH241" s="131"/>
      <c r="QHI241" s="131"/>
      <c r="QHJ241" s="131"/>
      <c r="QHK241" s="131"/>
      <c r="QHL241" s="131"/>
      <c r="QHM241" s="131"/>
      <c r="QHN241" s="131"/>
      <c r="QHO241" s="131"/>
      <c r="QHP241" s="131"/>
      <c r="QHQ241" s="131"/>
      <c r="QHR241" s="131"/>
      <c r="QHS241" s="131"/>
      <c r="QHT241" s="131"/>
      <c r="QHU241" s="131"/>
      <c r="QHV241" s="131"/>
      <c r="QHW241" s="131"/>
      <c r="QHX241" s="131"/>
      <c r="QHY241" s="131"/>
      <c r="QHZ241" s="131"/>
      <c r="QIA241" s="131"/>
      <c r="QIB241" s="131"/>
      <c r="QIC241" s="131"/>
      <c r="QID241" s="131"/>
      <c r="QIE241" s="131"/>
      <c r="QIF241" s="131"/>
      <c r="QIG241" s="131"/>
      <c r="QIH241" s="131"/>
      <c r="QII241" s="131"/>
      <c r="QIJ241" s="131"/>
      <c r="QIK241" s="131"/>
      <c r="QIL241" s="131"/>
      <c r="QIM241" s="131"/>
      <c r="QIN241" s="131"/>
      <c r="QIO241" s="131"/>
      <c r="QIP241" s="131"/>
      <c r="QIQ241" s="131"/>
      <c r="QIR241" s="131"/>
      <c r="QIS241" s="131"/>
      <c r="QIT241" s="131"/>
      <c r="QIU241" s="131"/>
      <c r="QIV241" s="131"/>
      <c r="QIW241" s="131"/>
      <c r="QIX241" s="131"/>
      <c r="QIY241" s="131"/>
      <c r="QIZ241" s="131"/>
      <c r="QJA241" s="131"/>
      <c r="QJB241" s="131"/>
      <c r="QJC241" s="131"/>
      <c r="QJD241" s="131"/>
      <c r="QJE241" s="131"/>
      <c r="QJF241" s="131"/>
      <c r="QJG241" s="131"/>
      <c r="QJH241" s="131"/>
      <c r="QJI241" s="131"/>
      <c r="QJJ241" s="131"/>
      <c r="QJK241" s="131"/>
      <c r="QJL241" s="131"/>
      <c r="QJM241" s="131"/>
      <c r="QJN241" s="131"/>
      <c r="QJO241" s="131"/>
      <c r="QJP241" s="131"/>
      <c r="QJQ241" s="131"/>
      <c r="QJR241" s="131"/>
      <c r="QJS241" s="131"/>
      <c r="QJT241" s="131"/>
      <c r="QJU241" s="131"/>
      <c r="QJV241" s="131"/>
      <c r="QJW241" s="131"/>
      <c r="QJX241" s="131"/>
      <c r="QJY241" s="131"/>
      <c r="QJZ241" s="131"/>
      <c r="QKA241" s="131"/>
      <c r="QKB241" s="131"/>
      <c r="QKC241" s="131"/>
      <c r="QKD241" s="131"/>
      <c r="QKE241" s="131"/>
      <c r="QKF241" s="131"/>
      <c r="QKG241" s="131"/>
      <c r="QKH241" s="131"/>
      <c r="QKI241" s="131"/>
      <c r="QKJ241" s="131"/>
      <c r="QKK241" s="131"/>
      <c r="QKL241" s="131"/>
      <c r="QKM241" s="131"/>
      <c r="QKN241" s="131"/>
      <c r="QKO241" s="131"/>
      <c r="QKP241" s="131"/>
      <c r="QKQ241" s="131"/>
      <c r="QKR241" s="131"/>
      <c r="QKS241" s="131"/>
      <c r="QKT241" s="131"/>
      <c r="QKU241" s="131"/>
      <c r="QKV241" s="131"/>
      <c r="QKW241" s="131"/>
      <c r="QKX241" s="131"/>
      <c r="QKY241" s="131"/>
      <c r="QKZ241" s="131"/>
      <c r="QLA241" s="131"/>
      <c r="QLB241" s="131"/>
      <c r="QLC241" s="131"/>
      <c r="QLD241" s="131"/>
      <c r="QLE241" s="131"/>
      <c r="QLF241" s="131"/>
      <c r="QLG241" s="131"/>
      <c r="QLH241" s="131"/>
      <c r="QLI241" s="131"/>
      <c r="QLJ241" s="131"/>
      <c r="QLK241" s="131"/>
      <c r="QLL241" s="131"/>
      <c r="QLM241" s="131"/>
      <c r="QLN241" s="131"/>
      <c r="QLO241" s="131"/>
      <c r="QLP241" s="131"/>
      <c r="QLQ241" s="131"/>
      <c r="QLR241" s="131"/>
      <c r="QLS241" s="131"/>
      <c r="QLT241" s="131"/>
      <c r="QLU241" s="131"/>
      <c r="QLV241" s="131"/>
      <c r="QLW241" s="131"/>
      <c r="QLX241" s="131"/>
      <c r="QLY241" s="131"/>
      <c r="QLZ241" s="131"/>
      <c r="QMA241" s="131"/>
      <c r="QMB241" s="131"/>
      <c r="QMC241" s="131"/>
      <c r="QMD241" s="131"/>
      <c r="QME241" s="131"/>
      <c r="QMF241" s="131"/>
      <c r="QMG241" s="131"/>
      <c r="QMH241" s="131"/>
      <c r="QMI241" s="131"/>
      <c r="QMJ241" s="131"/>
      <c r="QMK241" s="131"/>
      <c r="QML241" s="131"/>
      <c r="QMM241" s="131"/>
      <c r="QMN241" s="131"/>
      <c r="QMO241" s="131"/>
      <c r="QMP241" s="131"/>
      <c r="QMQ241" s="131"/>
      <c r="QMR241" s="131"/>
      <c r="QMS241" s="131"/>
      <c r="QMT241" s="131"/>
      <c r="QMU241" s="131"/>
      <c r="QMV241" s="131"/>
      <c r="QMW241" s="131"/>
      <c r="QMX241" s="131"/>
      <c r="QMY241" s="131"/>
      <c r="QMZ241" s="131"/>
      <c r="QNA241" s="131"/>
      <c r="QNB241" s="131"/>
      <c r="QNC241" s="131"/>
      <c r="QND241" s="131"/>
      <c r="QNE241" s="131"/>
      <c r="QNF241" s="131"/>
      <c r="QNG241" s="131"/>
      <c r="QNH241" s="131"/>
      <c r="QNI241" s="131"/>
      <c r="QNJ241" s="131"/>
      <c r="QNK241" s="131"/>
      <c r="QNL241" s="131"/>
      <c r="QNM241" s="131"/>
      <c r="QNN241" s="131"/>
      <c r="QNO241" s="131"/>
      <c r="QNP241" s="131"/>
      <c r="QNQ241" s="131"/>
      <c r="QNR241" s="131"/>
      <c r="QNS241" s="131"/>
      <c r="QNT241" s="131"/>
      <c r="QNU241" s="131"/>
      <c r="QNV241" s="131"/>
      <c r="QNW241" s="131"/>
      <c r="QNX241" s="131"/>
      <c r="QNY241" s="131"/>
      <c r="QNZ241" s="131"/>
      <c r="QOA241" s="131"/>
      <c r="QOB241" s="131"/>
      <c r="QOC241" s="131"/>
      <c r="QOD241" s="131"/>
      <c r="QOE241" s="131"/>
      <c r="QOF241" s="131"/>
      <c r="QOG241" s="131"/>
      <c r="QOH241" s="131"/>
      <c r="QOI241" s="131"/>
      <c r="QOJ241" s="131"/>
      <c r="QOK241" s="131"/>
      <c r="QOL241" s="131"/>
      <c r="QOM241" s="131"/>
      <c r="QON241" s="131"/>
      <c r="QOO241" s="131"/>
      <c r="QOP241" s="131"/>
      <c r="QOQ241" s="131"/>
      <c r="QOR241" s="131"/>
      <c r="QOS241" s="131"/>
      <c r="QOT241" s="131"/>
      <c r="QOU241" s="131"/>
      <c r="QOV241" s="131"/>
      <c r="QOW241" s="131"/>
      <c r="QOX241" s="131"/>
      <c r="QOY241" s="131"/>
      <c r="QOZ241" s="131"/>
      <c r="QPA241" s="131"/>
      <c r="QPB241" s="131"/>
      <c r="QPC241" s="131"/>
      <c r="QPD241" s="131"/>
      <c r="QPE241" s="131"/>
      <c r="QPF241" s="131"/>
      <c r="QPG241" s="131"/>
      <c r="QPH241" s="131"/>
      <c r="QPI241" s="131"/>
      <c r="QPJ241" s="131"/>
      <c r="QPK241" s="131"/>
      <c r="QPL241" s="131"/>
      <c r="QPM241" s="131"/>
      <c r="QPN241" s="131"/>
      <c r="QPO241" s="131"/>
      <c r="QPP241" s="131"/>
      <c r="QPQ241" s="131"/>
      <c r="QPR241" s="131"/>
      <c r="QPS241" s="131"/>
      <c r="QPT241" s="131"/>
      <c r="QPU241" s="131"/>
      <c r="QPV241" s="131"/>
      <c r="QPW241" s="131"/>
      <c r="QPX241" s="131"/>
      <c r="QPY241" s="131"/>
      <c r="QPZ241" s="131"/>
      <c r="QQA241" s="131"/>
      <c r="QQB241" s="131"/>
      <c r="QQC241" s="131"/>
      <c r="QQD241" s="131"/>
      <c r="QQE241" s="131"/>
      <c r="QQF241" s="131"/>
      <c r="QQG241" s="131"/>
      <c r="QQH241" s="131"/>
      <c r="QQI241" s="131"/>
      <c r="QQJ241" s="131"/>
      <c r="QQK241" s="131"/>
      <c r="QQL241" s="131"/>
      <c r="QQM241" s="131"/>
      <c r="QQN241" s="131"/>
      <c r="QQO241" s="131"/>
      <c r="QQP241" s="131"/>
      <c r="QQQ241" s="131"/>
      <c r="QQR241" s="131"/>
      <c r="QQS241" s="131"/>
      <c r="QQT241" s="131"/>
      <c r="QQU241" s="131"/>
      <c r="QQV241" s="131"/>
      <c r="QQW241" s="131"/>
      <c r="QQX241" s="131"/>
      <c r="QQY241" s="131"/>
      <c r="QQZ241" s="131"/>
      <c r="QRA241" s="131"/>
      <c r="QRB241" s="131"/>
      <c r="QRC241" s="131"/>
      <c r="QRD241" s="131"/>
      <c r="QRE241" s="131"/>
      <c r="QRF241" s="131"/>
      <c r="QRG241" s="131"/>
      <c r="QRH241" s="131"/>
      <c r="QRI241" s="131"/>
      <c r="QRJ241" s="131"/>
      <c r="QRK241" s="131"/>
      <c r="QRL241" s="131"/>
      <c r="QRM241" s="131"/>
      <c r="QRN241" s="131"/>
      <c r="QRO241" s="131"/>
      <c r="QRP241" s="131"/>
      <c r="QRQ241" s="131"/>
      <c r="QRR241" s="131"/>
      <c r="QRS241" s="131"/>
      <c r="QRT241" s="131"/>
      <c r="QRU241" s="131"/>
      <c r="QRV241" s="131"/>
      <c r="QRW241" s="131"/>
      <c r="QRX241" s="131"/>
      <c r="QRY241" s="131"/>
      <c r="QRZ241" s="131"/>
      <c r="QSA241" s="131"/>
      <c r="QSB241" s="131"/>
      <c r="QSC241" s="131"/>
      <c r="QSD241" s="131"/>
      <c r="QSE241" s="131"/>
      <c r="QSF241" s="131"/>
      <c r="QSG241" s="131"/>
      <c r="QSH241" s="131"/>
      <c r="QSI241" s="131"/>
      <c r="QSJ241" s="131"/>
      <c r="QSK241" s="131"/>
      <c r="QSL241" s="131"/>
      <c r="QSM241" s="131"/>
      <c r="QSN241" s="131"/>
      <c r="QSO241" s="131"/>
      <c r="QSP241" s="131"/>
      <c r="QSQ241" s="131"/>
      <c r="QSR241" s="131"/>
      <c r="QSS241" s="131"/>
      <c r="QST241" s="131"/>
      <c r="QSU241" s="131"/>
      <c r="QSV241" s="131"/>
      <c r="QSW241" s="131"/>
      <c r="QSX241" s="131"/>
      <c r="QSY241" s="131"/>
      <c r="QSZ241" s="131"/>
      <c r="QTA241" s="131"/>
      <c r="QTB241" s="131"/>
      <c r="QTC241" s="131"/>
      <c r="QTD241" s="131"/>
      <c r="QTE241" s="131"/>
      <c r="QTF241" s="131"/>
      <c r="QTG241" s="131"/>
      <c r="QTH241" s="131"/>
      <c r="QTI241" s="131"/>
      <c r="QTJ241" s="131"/>
      <c r="QTK241" s="131"/>
      <c r="QTL241" s="131"/>
      <c r="QTM241" s="131"/>
      <c r="QTN241" s="131"/>
      <c r="QTO241" s="131"/>
      <c r="QTP241" s="131"/>
      <c r="QTQ241" s="131"/>
      <c r="QTR241" s="131"/>
      <c r="QTS241" s="131"/>
      <c r="QTT241" s="131"/>
      <c r="QTU241" s="131"/>
      <c r="QTV241" s="131"/>
      <c r="QTW241" s="131"/>
      <c r="QTX241" s="131"/>
      <c r="QTY241" s="131"/>
      <c r="QTZ241" s="131"/>
      <c r="QUA241" s="131"/>
      <c r="QUB241" s="131"/>
      <c r="QUC241" s="131"/>
      <c r="QUD241" s="131"/>
      <c r="QUE241" s="131"/>
      <c r="QUF241" s="131"/>
      <c r="QUG241" s="131"/>
      <c r="QUH241" s="131"/>
      <c r="QUI241" s="131"/>
      <c r="QUJ241" s="131"/>
      <c r="QUK241" s="131"/>
      <c r="QUL241" s="131"/>
      <c r="QUM241" s="131"/>
      <c r="QUN241" s="131"/>
      <c r="QUO241" s="131"/>
      <c r="QUP241" s="131"/>
      <c r="QUQ241" s="131"/>
      <c r="QUR241" s="131"/>
      <c r="QUS241" s="131"/>
      <c r="QUT241" s="131"/>
      <c r="QUU241" s="131"/>
      <c r="QUV241" s="131"/>
      <c r="QUW241" s="131"/>
      <c r="QUX241" s="131"/>
      <c r="QUY241" s="131"/>
      <c r="QUZ241" s="131"/>
      <c r="QVA241" s="131"/>
      <c r="QVB241" s="131"/>
      <c r="QVC241" s="131"/>
      <c r="QVD241" s="131"/>
      <c r="QVE241" s="131"/>
      <c r="QVF241" s="131"/>
      <c r="QVG241" s="131"/>
      <c r="QVH241" s="131"/>
      <c r="QVI241" s="131"/>
      <c r="QVJ241" s="131"/>
      <c r="QVK241" s="131"/>
      <c r="QVL241" s="131"/>
      <c r="QVM241" s="131"/>
      <c r="QVN241" s="131"/>
      <c r="QVO241" s="131"/>
      <c r="QVP241" s="131"/>
      <c r="QVQ241" s="131"/>
      <c r="QVR241" s="131"/>
      <c r="QVS241" s="131"/>
      <c r="QVT241" s="131"/>
      <c r="QVU241" s="131"/>
      <c r="QVV241" s="131"/>
      <c r="QVW241" s="131"/>
      <c r="QVX241" s="131"/>
      <c r="QVY241" s="131"/>
      <c r="QVZ241" s="131"/>
      <c r="QWA241" s="131"/>
      <c r="QWB241" s="131"/>
      <c r="QWC241" s="131"/>
      <c r="QWD241" s="131"/>
      <c r="QWE241" s="131"/>
      <c r="QWF241" s="131"/>
      <c r="QWG241" s="131"/>
      <c r="QWH241" s="131"/>
      <c r="QWI241" s="131"/>
      <c r="QWJ241" s="131"/>
      <c r="QWK241" s="131"/>
      <c r="QWL241" s="131"/>
      <c r="QWM241" s="131"/>
      <c r="QWN241" s="131"/>
      <c r="QWO241" s="131"/>
      <c r="QWP241" s="131"/>
      <c r="QWQ241" s="131"/>
      <c r="QWR241" s="131"/>
      <c r="QWS241" s="131"/>
      <c r="QWT241" s="131"/>
      <c r="QWU241" s="131"/>
      <c r="QWV241" s="131"/>
      <c r="QWW241" s="131"/>
      <c r="QWX241" s="131"/>
      <c r="QWY241" s="131"/>
      <c r="QWZ241" s="131"/>
      <c r="QXA241" s="131"/>
      <c r="QXB241" s="131"/>
      <c r="QXC241" s="131"/>
      <c r="QXD241" s="131"/>
      <c r="QXE241" s="131"/>
      <c r="QXF241" s="131"/>
      <c r="QXG241" s="131"/>
      <c r="QXH241" s="131"/>
      <c r="QXI241" s="131"/>
      <c r="QXJ241" s="131"/>
      <c r="QXK241" s="131"/>
      <c r="QXL241" s="131"/>
      <c r="QXM241" s="131"/>
      <c r="QXN241" s="131"/>
      <c r="QXO241" s="131"/>
      <c r="QXP241" s="131"/>
      <c r="QXQ241" s="131"/>
      <c r="QXR241" s="131"/>
      <c r="QXS241" s="131"/>
      <c r="QXT241" s="131"/>
      <c r="QXU241" s="131"/>
      <c r="QXV241" s="131"/>
      <c r="QXW241" s="131"/>
      <c r="QXX241" s="131"/>
      <c r="QXY241" s="131"/>
      <c r="QXZ241" s="131"/>
      <c r="QYA241" s="131"/>
      <c r="QYB241" s="131"/>
      <c r="QYC241" s="131"/>
      <c r="QYD241" s="131"/>
      <c r="QYE241" s="131"/>
      <c r="QYF241" s="131"/>
      <c r="QYG241" s="131"/>
      <c r="QYH241" s="131"/>
      <c r="QYI241" s="131"/>
      <c r="QYJ241" s="131"/>
      <c r="QYK241" s="131"/>
      <c r="QYL241" s="131"/>
      <c r="QYM241" s="131"/>
      <c r="QYN241" s="131"/>
      <c r="QYO241" s="131"/>
      <c r="QYP241" s="131"/>
      <c r="QYQ241" s="131"/>
      <c r="QYR241" s="131"/>
      <c r="QYS241" s="131"/>
      <c r="QYT241" s="131"/>
      <c r="QYU241" s="131"/>
      <c r="QYV241" s="131"/>
      <c r="QYW241" s="131"/>
      <c r="QYX241" s="131"/>
      <c r="QYY241" s="131"/>
      <c r="QYZ241" s="131"/>
      <c r="QZA241" s="131"/>
      <c r="QZB241" s="131"/>
      <c r="QZC241" s="131"/>
      <c r="QZD241" s="131"/>
      <c r="QZE241" s="131"/>
      <c r="QZF241" s="131"/>
      <c r="QZG241" s="131"/>
      <c r="QZH241" s="131"/>
      <c r="QZI241" s="131"/>
      <c r="QZJ241" s="131"/>
      <c r="QZK241" s="131"/>
      <c r="QZL241" s="131"/>
      <c r="QZM241" s="131"/>
      <c r="QZN241" s="131"/>
      <c r="QZO241" s="131"/>
      <c r="QZP241" s="131"/>
      <c r="QZQ241" s="131"/>
      <c r="QZR241" s="131"/>
      <c r="QZS241" s="131"/>
      <c r="QZT241" s="131"/>
      <c r="QZU241" s="131"/>
      <c r="QZV241" s="131"/>
      <c r="QZW241" s="131"/>
      <c r="QZX241" s="131"/>
      <c r="QZY241" s="131"/>
      <c r="QZZ241" s="131"/>
      <c r="RAA241" s="131"/>
      <c r="RAB241" s="131"/>
      <c r="RAC241" s="131"/>
      <c r="RAD241" s="131"/>
      <c r="RAE241" s="131"/>
      <c r="RAF241" s="131"/>
      <c r="RAG241" s="131"/>
      <c r="RAH241" s="131"/>
      <c r="RAI241" s="131"/>
      <c r="RAJ241" s="131"/>
      <c r="RAK241" s="131"/>
      <c r="RAL241" s="131"/>
      <c r="RAM241" s="131"/>
      <c r="RAN241" s="131"/>
      <c r="RAO241" s="131"/>
      <c r="RAP241" s="131"/>
      <c r="RAQ241" s="131"/>
      <c r="RAR241" s="131"/>
      <c r="RAS241" s="131"/>
      <c r="RAT241" s="131"/>
      <c r="RAU241" s="131"/>
      <c r="RAV241" s="131"/>
      <c r="RAW241" s="131"/>
      <c r="RAX241" s="131"/>
      <c r="RAY241" s="131"/>
      <c r="RAZ241" s="131"/>
      <c r="RBA241" s="131"/>
      <c r="RBB241" s="131"/>
      <c r="RBC241" s="131"/>
      <c r="RBD241" s="131"/>
      <c r="RBE241" s="131"/>
      <c r="RBF241" s="131"/>
      <c r="RBG241" s="131"/>
      <c r="RBH241" s="131"/>
      <c r="RBI241" s="131"/>
      <c r="RBJ241" s="131"/>
      <c r="RBK241" s="131"/>
      <c r="RBL241" s="131"/>
      <c r="RBM241" s="131"/>
      <c r="RBN241" s="131"/>
      <c r="RBO241" s="131"/>
      <c r="RBP241" s="131"/>
      <c r="RBQ241" s="131"/>
      <c r="RBR241" s="131"/>
      <c r="RBS241" s="131"/>
      <c r="RBT241" s="131"/>
      <c r="RBU241" s="131"/>
      <c r="RBV241" s="131"/>
      <c r="RBW241" s="131"/>
      <c r="RBX241" s="131"/>
      <c r="RBY241" s="131"/>
      <c r="RBZ241" s="131"/>
      <c r="RCA241" s="131"/>
      <c r="RCB241" s="131"/>
      <c r="RCC241" s="131"/>
      <c r="RCD241" s="131"/>
      <c r="RCE241" s="131"/>
      <c r="RCF241" s="131"/>
      <c r="RCG241" s="131"/>
      <c r="RCH241" s="131"/>
      <c r="RCI241" s="131"/>
      <c r="RCJ241" s="131"/>
      <c r="RCK241" s="131"/>
      <c r="RCL241" s="131"/>
      <c r="RCM241" s="131"/>
      <c r="RCN241" s="131"/>
      <c r="RCO241" s="131"/>
      <c r="RCP241" s="131"/>
      <c r="RCQ241" s="131"/>
      <c r="RCR241" s="131"/>
      <c r="RCS241" s="131"/>
      <c r="RCT241" s="131"/>
      <c r="RCU241" s="131"/>
      <c r="RCV241" s="131"/>
      <c r="RCW241" s="131"/>
      <c r="RCX241" s="131"/>
      <c r="RCY241" s="131"/>
      <c r="RCZ241" s="131"/>
      <c r="RDA241" s="131"/>
      <c r="RDB241" s="131"/>
      <c r="RDC241" s="131"/>
      <c r="RDD241" s="131"/>
      <c r="RDE241" s="131"/>
      <c r="RDF241" s="131"/>
      <c r="RDG241" s="131"/>
      <c r="RDH241" s="131"/>
      <c r="RDI241" s="131"/>
      <c r="RDJ241" s="131"/>
      <c r="RDK241" s="131"/>
      <c r="RDL241" s="131"/>
      <c r="RDM241" s="131"/>
      <c r="RDN241" s="131"/>
      <c r="RDO241" s="131"/>
      <c r="RDP241" s="131"/>
      <c r="RDQ241" s="131"/>
      <c r="RDR241" s="131"/>
      <c r="RDS241" s="131"/>
      <c r="RDT241" s="131"/>
      <c r="RDU241" s="131"/>
      <c r="RDV241" s="131"/>
      <c r="RDW241" s="131"/>
      <c r="RDX241" s="131"/>
      <c r="RDY241" s="131"/>
      <c r="RDZ241" s="131"/>
      <c r="REA241" s="131"/>
      <c r="REB241" s="131"/>
      <c r="REC241" s="131"/>
      <c r="RED241" s="131"/>
      <c r="REE241" s="131"/>
      <c r="REF241" s="131"/>
      <c r="REG241" s="131"/>
      <c r="REH241" s="131"/>
      <c r="REI241" s="131"/>
      <c r="REJ241" s="131"/>
      <c r="REK241" s="131"/>
      <c r="REL241" s="131"/>
      <c r="REM241" s="131"/>
      <c r="REN241" s="131"/>
      <c r="REO241" s="131"/>
      <c r="REP241" s="131"/>
      <c r="REQ241" s="131"/>
      <c r="RER241" s="131"/>
      <c r="RES241" s="131"/>
      <c r="RET241" s="131"/>
      <c r="REU241" s="131"/>
      <c r="REV241" s="131"/>
      <c r="REW241" s="131"/>
      <c r="REX241" s="131"/>
      <c r="REY241" s="131"/>
      <c r="REZ241" s="131"/>
      <c r="RFA241" s="131"/>
      <c r="RFB241" s="131"/>
      <c r="RFC241" s="131"/>
      <c r="RFD241" s="131"/>
      <c r="RFE241" s="131"/>
      <c r="RFF241" s="131"/>
      <c r="RFG241" s="131"/>
      <c r="RFH241" s="131"/>
      <c r="RFI241" s="131"/>
      <c r="RFJ241" s="131"/>
      <c r="RFK241" s="131"/>
      <c r="RFL241" s="131"/>
      <c r="RFM241" s="131"/>
      <c r="RFN241" s="131"/>
      <c r="RFO241" s="131"/>
      <c r="RFP241" s="131"/>
      <c r="RFQ241" s="131"/>
      <c r="RFR241" s="131"/>
      <c r="RFS241" s="131"/>
      <c r="RFT241" s="131"/>
      <c r="RFU241" s="131"/>
      <c r="RFV241" s="131"/>
      <c r="RFW241" s="131"/>
      <c r="RFX241" s="131"/>
      <c r="RFY241" s="131"/>
      <c r="RFZ241" s="131"/>
      <c r="RGA241" s="131"/>
      <c r="RGB241" s="131"/>
      <c r="RGC241" s="131"/>
      <c r="RGD241" s="131"/>
      <c r="RGE241" s="131"/>
      <c r="RGF241" s="131"/>
      <c r="RGG241" s="131"/>
      <c r="RGH241" s="131"/>
      <c r="RGI241" s="131"/>
      <c r="RGJ241" s="131"/>
      <c r="RGK241" s="131"/>
      <c r="RGL241" s="131"/>
      <c r="RGM241" s="131"/>
      <c r="RGN241" s="131"/>
      <c r="RGO241" s="131"/>
      <c r="RGP241" s="131"/>
      <c r="RGQ241" s="131"/>
      <c r="RGR241" s="131"/>
      <c r="RGS241" s="131"/>
      <c r="RGT241" s="131"/>
      <c r="RGU241" s="131"/>
      <c r="RGV241" s="131"/>
      <c r="RGW241" s="131"/>
      <c r="RGX241" s="131"/>
      <c r="RGY241" s="131"/>
      <c r="RGZ241" s="131"/>
      <c r="RHA241" s="131"/>
      <c r="RHB241" s="131"/>
      <c r="RHC241" s="131"/>
      <c r="RHD241" s="131"/>
      <c r="RHE241" s="131"/>
      <c r="RHF241" s="131"/>
      <c r="RHG241" s="131"/>
      <c r="RHH241" s="131"/>
      <c r="RHI241" s="131"/>
      <c r="RHJ241" s="131"/>
      <c r="RHK241" s="131"/>
      <c r="RHL241" s="131"/>
      <c r="RHM241" s="131"/>
      <c r="RHN241" s="131"/>
      <c r="RHO241" s="131"/>
      <c r="RHP241" s="131"/>
      <c r="RHQ241" s="131"/>
      <c r="RHR241" s="131"/>
      <c r="RHS241" s="131"/>
      <c r="RHT241" s="131"/>
      <c r="RHU241" s="131"/>
      <c r="RHV241" s="131"/>
      <c r="RHW241" s="131"/>
      <c r="RHX241" s="131"/>
      <c r="RHY241" s="131"/>
      <c r="RHZ241" s="131"/>
      <c r="RIA241" s="131"/>
      <c r="RIB241" s="131"/>
      <c r="RIC241" s="131"/>
      <c r="RID241" s="131"/>
      <c r="RIE241" s="131"/>
      <c r="RIF241" s="131"/>
      <c r="RIG241" s="131"/>
      <c r="RIH241" s="131"/>
      <c r="RII241" s="131"/>
      <c r="RIJ241" s="131"/>
      <c r="RIK241" s="131"/>
      <c r="RIL241" s="131"/>
      <c r="RIM241" s="131"/>
      <c r="RIN241" s="131"/>
      <c r="RIO241" s="131"/>
      <c r="RIP241" s="131"/>
      <c r="RIQ241" s="131"/>
      <c r="RIR241" s="131"/>
      <c r="RIS241" s="131"/>
      <c r="RIT241" s="131"/>
      <c r="RIU241" s="131"/>
      <c r="RIV241" s="131"/>
      <c r="RIW241" s="131"/>
      <c r="RIX241" s="131"/>
      <c r="RIY241" s="131"/>
      <c r="RIZ241" s="131"/>
      <c r="RJA241" s="131"/>
      <c r="RJB241" s="131"/>
      <c r="RJC241" s="131"/>
      <c r="RJD241" s="131"/>
      <c r="RJE241" s="131"/>
      <c r="RJF241" s="131"/>
      <c r="RJG241" s="131"/>
      <c r="RJH241" s="131"/>
      <c r="RJI241" s="131"/>
      <c r="RJJ241" s="131"/>
      <c r="RJK241" s="131"/>
      <c r="RJL241" s="131"/>
      <c r="RJM241" s="131"/>
      <c r="RJN241" s="131"/>
      <c r="RJO241" s="131"/>
      <c r="RJP241" s="131"/>
      <c r="RJQ241" s="131"/>
      <c r="RJR241" s="131"/>
      <c r="RJS241" s="131"/>
      <c r="RJT241" s="131"/>
      <c r="RJU241" s="131"/>
      <c r="RJV241" s="131"/>
      <c r="RJW241" s="131"/>
      <c r="RJX241" s="131"/>
      <c r="RJY241" s="131"/>
      <c r="RJZ241" s="131"/>
      <c r="RKA241" s="131"/>
      <c r="RKB241" s="131"/>
      <c r="RKC241" s="131"/>
      <c r="RKD241" s="131"/>
      <c r="RKE241" s="131"/>
      <c r="RKF241" s="131"/>
      <c r="RKG241" s="131"/>
      <c r="RKH241" s="131"/>
      <c r="RKI241" s="131"/>
      <c r="RKJ241" s="131"/>
      <c r="RKK241" s="131"/>
      <c r="RKL241" s="131"/>
      <c r="RKM241" s="131"/>
      <c r="RKN241" s="131"/>
      <c r="RKO241" s="131"/>
      <c r="RKP241" s="131"/>
      <c r="RKQ241" s="131"/>
      <c r="RKR241" s="131"/>
      <c r="RKS241" s="131"/>
      <c r="RKT241" s="131"/>
      <c r="RKU241" s="131"/>
      <c r="RKV241" s="131"/>
      <c r="RKW241" s="131"/>
      <c r="RKX241" s="131"/>
      <c r="RKY241" s="131"/>
      <c r="RKZ241" s="131"/>
      <c r="RLA241" s="131"/>
      <c r="RLB241" s="131"/>
      <c r="RLC241" s="131"/>
      <c r="RLD241" s="131"/>
      <c r="RLE241" s="131"/>
      <c r="RLF241" s="131"/>
      <c r="RLG241" s="131"/>
      <c r="RLH241" s="131"/>
      <c r="RLI241" s="131"/>
      <c r="RLJ241" s="131"/>
      <c r="RLK241" s="131"/>
      <c r="RLL241" s="131"/>
      <c r="RLM241" s="131"/>
      <c r="RLN241" s="131"/>
      <c r="RLO241" s="131"/>
      <c r="RLP241" s="131"/>
      <c r="RLQ241" s="131"/>
      <c r="RLR241" s="131"/>
      <c r="RLS241" s="131"/>
      <c r="RLT241" s="131"/>
      <c r="RLU241" s="131"/>
      <c r="RLV241" s="131"/>
      <c r="RLW241" s="131"/>
      <c r="RLX241" s="131"/>
      <c r="RLY241" s="131"/>
      <c r="RLZ241" s="131"/>
      <c r="RMA241" s="131"/>
      <c r="RMB241" s="131"/>
      <c r="RMC241" s="131"/>
      <c r="RMD241" s="131"/>
      <c r="RME241" s="131"/>
      <c r="RMF241" s="131"/>
      <c r="RMG241" s="131"/>
      <c r="RMH241" s="131"/>
      <c r="RMI241" s="131"/>
      <c r="RMJ241" s="131"/>
      <c r="RMK241" s="131"/>
      <c r="RML241" s="131"/>
      <c r="RMM241" s="131"/>
      <c r="RMN241" s="131"/>
      <c r="RMO241" s="131"/>
      <c r="RMP241" s="131"/>
      <c r="RMQ241" s="131"/>
      <c r="RMR241" s="131"/>
      <c r="RMS241" s="131"/>
      <c r="RMT241" s="131"/>
      <c r="RMU241" s="131"/>
      <c r="RMV241" s="131"/>
      <c r="RMW241" s="131"/>
      <c r="RMX241" s="131"/>
      <c r="RMY241" s="131"/>
      <c r="RMZ241" s="131"/>
      <c r="RNA241" s="131"/>
      <c r="RNB241" s="131"/>
      <c r="RNC241" s="131"/>
      <c r="RND241" s="131"/>
      <c r="RNE241" s="131"/>
      <c r="RNF241" s="131"/>
      <c r="RNG241" s="131"/>
      <c r="RNH241" s="131"/>
      <c r="RNI241" s="131"/>
      <c r="RNJ241" s="131"/>
      <c r="RNK241" s="131"/>
      <c r="RNL241" s="131"/>
      <c r="RNM241" s="131"/>
      <c r="RNN241" s="131"/>
      <c r="RNO241" s="131"/>
      <c r="RNP241" s="131"/>
      <c r="RNQ241" s="131"/>
      <c r="RNR241" s="131"/>
      <c r="RNS241" s="131"/>
      <c r="RNT241" s="131"/>
      <c r="RNU241" s="131"/>
      <c r="RNV241" s="131"/>
      <c r="RNW241" s="131"/>
      <c r="RNX241" s="131"/>
      <c r="RNY241" s="131"/>
      <c r="RNZ241" s="131"/>
      <c r="ROA241" s="131"/>
      <c r="ROB241" s="131"/>
      <c r="ROC241" s="131"/>
      <c r="ROD241" s="131"/>
      <c r="ROE241" s="131"/>
      <c r="ROF241" s="131"/>
      <c r="ROG241" s="131"/>
      <c r="ROH241" s="131"/>
      <c r="ROI241" s="131"/>
      <c r="ROJ241" s="131"/>
      <c r="ROK241" s="131"/>
      <c r="ROL241" s="131"/>
      <c r="ROM241" s="131"/>
      <c r="RON241" s="131"/>
      <c r="ROO241" s="131"/>
      <c r="ROP241" s="131"/>
      <c r="ROQ241" s="131"/>
      <c r="ROR241" s="131"/>
      <c r="ROS241" s="131"/>
      <c r="ROT241" s="131"/>
      <c r="ROU241" s="131"/>
      <c r="ROV241" s="131"/>
      <c r="ROW241" s="131"/>
      <c r="ROX241" s="131"/>
      <c r="ROY241" s="131"/>
      <c r="ROZ241" s="131"/>
      <c r="RPA241" s="131"/>
      <c r="RPB241" s="131"/>
      <c r="RPC241" s="131"/>
      <c r="RPD241" s="131"/>
      <c r="RPE241" s="131"/>
      <c r="RPF241" s="131"/>
      <c r="RPG241" s="131"/>
      <c r="RPH241" s="131"/>
      <c r="RPI241" s="131"/>
      <c r="RPJ241" s="131"/>
      <c r="RPK241" s="131"/>
      <c r="RPL241" s="131"/>
      <c r="RPM241" s="131"/>
      <c r="RPN241" s="131"/>
      <c r="RPO241" s="131"/>
      <c r="RPP241" s="131"/>
      <c r="RPQ241" s="131"/>
      <c r="RPR241" s="131"/>
      <c r="RPS241" s="131"/>
      <c r="RPT241" s="131"/>
      <c r="RPU241" s="131"/>
      <c r="RPV241" s="131"/>
      <c r="RPW241" s="131"/>
      <c r="RPX241" s="131"/>
      <c r="RPY241" s="131"/>
      <c r="RPZ241" s="131"/>
      <c r="RQA241" s="131"/>
      <c r="RQB241" s="131"/>
      <c r="RQC241" s="131"/>
      <c r="RQD241" s="131"/>
      <c r="RQE241" s="131"/>
      <c r="RQF241" s="131"/>
      <c r="RQG241" s="131"/>
      <c r="RQH241" s="131"/>
      <c r="RQI241" s="131"/>
      <c r="RQJ241" s="131"/>
      <c r="RQK241" s="131"/>
      <c r="RQL241" s="131"/>
      <c r="RQM241" s="131"/>
      <c r="RQN241" s="131"/>
      <c r="RQO241" s="131"/>
      <c r="RQP241" s="131"/>
      <c r="RQQ241" s="131"/>
      <c r="RQR241" s="131"/>
      <c r="RQS241" s="131"/>
      <c r="RQT241" s="131"/>
      <c r="RQU241" s="131"/>
      <c r="RQV241" s="131"/>
      <c r="RQW241" s="131"/>
      <c r="RQX241" s="131"/>
      <c r="RQY241" s="131"/>
      <c r="RQZ241" s="131"/>
      <c r="RRA241" s="131"/>
      <c r="RRB241" s="131"/>
      <c r="RRC241" s="131"/>
      <c r="RRD241" s="131"/>
      <c r="RRE241" s="131"/>
      <c r="RRF241" s="131"/>
      <c r="RRG241" s="131"/>
      <c r="RRH241" s="131"/>
      <c r="RRI241" s="131"/>
      <c r="RRJ241" s="131"/>
      <c r="RRK241" s="131"/>
      <c r="RRL241" s="131"/>
      <c r="RRM241" s="131"/>
      <c r="RRN241" s="131"/>
      <c r="RRO241" s="131"/>
      <c r="RRP241" s="131"/>
      <c r="RRQ241" s="131"/>
      <c r="RRR241" s="131"/>
      <c r="RRS241" s="131"/>
      <c r="RRT241" s="131"/>
      <c r="RRU241" s="131"/>
      <c r="RRV241" s="131"/>
      <c r="RRW241" s="131"/>
      <c r="RRX241" s="131"/>
      <c r="RRY241" s="131"/>
      <c r="RRZ241" s="131"/>
      <c r="RSA241" s="131"/>
      <c r="RSB241" s="131"/>
      <c r="RSC241" s="131"/>
      <c r="RSD241" s="131"/>
      <c r="RSE241" s="131"/>
      <c r="RSF241" s="131"/>
      <c r="RSG241" s="131"/>
      <c r="RSH241" s="131"/>
      <c r="RSI241" s="131"/>
      <c r="RSJ241" s="131"/>
      <c r="RSK241" s="131"/>
      <c r="RSL241" s="131"/>
      <c r="RSM241" s="131"/>
      <c r="RSN241" s="131"/>
      <c r="RSO241" s="131"/>
      <c r="RSP241" s="131"/>
      <c r="RSQ241" s="131"/>
      <c r="RSR241" s="131"/>
      <c r="RSS241" s="131"/>
      <c r="RST241" s="131"/>
      <c r="RSU241" s="131"/>
      <c r="RSV241" s="131"/>
      <c r="RSW241" s="131"/>
      <c r="RSX241" s="131"/>
      <c r="RSY241" s="131"/>
      <c r="RSZ241" s="131"/>
      <c r="RTA241" s="131"/>
      <c r="RTB241" s="131"/>
      <c r="RTC241" s="131"/>
      <c r="RTD241" s="131"/>
      <c r="RTE241" s="131"/>
      <c r="RTF241" s="131"/>
      <c r="RTG241" s="131"/>
      <c r="RTH241" s="131"/>
      <c r="RTI241" s="131"/>
      <c r="RTJ241" s="131"/>
      <c r="RTK241" s="131"/>
      <c r="RTL241" s="131"/>
      <c r="RTM241" s="131"/>
      <c r="RTN241" s="131"/>
      <c r="RTO241" s="131"/>
      <c r="RTP241" s="131"/>
      <c r="RTQ241" s="131"/>
      <c r="RTR241" s="131"/>
      <c r="RTS241" s="131"/>
      <c r="RTT241" s="131"/>
      <c r="RTU241" s="131"/>
      <c r="RTV241" s="131"/>
      <c r="RTW241" s="131"/>
      <c r="RTX241" s="131"/>
      <c r="RTY241" s="131"/>
      <c r="RTZ241" s="131"/>
      <c r="RUA241" s="131"/>
      <c r="RUB241" s="131"/>
      <c r="RUC241" s="131"/>
      <c r="RUD241" s="131"/>
      <c r="RUE241" s="131"/>
      <c r="RUF241" s="131"/>
      <c r="RUG241" s="131"/>
      <c r="RUH241" s="131"/>
      <c r="RUI241" s="131"/>
      <c r="RUJ241" s="131"/>
      <c r="RUK241" s="131"/>
      <c r="RUL241" s="131"/>
      <c r="RUM241" s="131"/>
      <c r="RUN241" s="131"/>
      <c r="RUO241" s="131"/>
      <c r="RUP241" s="131"/>
      <c r="RUQ241" s="131"/>
      <c r="RUR241" s="131"/>
      <c r="RUS241" s="131"/>
      <c r="RUT241" s="131"/>
      <c r="RUU241" s="131"/>
      <c r="RUV241" s="131"/>
      <c r="RUW241" s="131"/>
      <c r="RUX241" s="131"/>
      <c r="RUY241" s="131"/>
      <c r="RUZ241" s="131"/>
      <c r="RVA241" s="131"/>
      <c r="RVB241" s="131"/>
      <c r="RVC241" s="131"/>
      <c r="RVD241" s="131"/>
      <c r="RVE241" s="131"/>
      <c r="RVF241" s="131"/>
      <c r="RVG241" s="131"/>
      <c r="RVH241" s="131"/>
      <c r="RVI241" s="131"/>
      <c r="RVJ241" s="131"/>
      <c r="RVK241" s="131"/>
      <c r="RVL241" s="131"/>
      <c r="RVM241" s="131"/>
      <c r="RVN241" s="131"/>
      <c r="RVO241" s="131"/>
      <c r="RVP241" s="131"/>
      <c r="RVQ241" s="131"/>
      <c r="RVR241" s="131"/>
      <c r="RVS241" s="131"/>
      <c r="RVT241" s="131"/>
      <c r="RVU241" s="131"/>
      <c r="RVV241" s="131"/>
      <c r="RVW241" s="131"/>
      <c r="RVX241" s="131"/>
      <c r="RVY241" s="131"/>
      <c r="RVZ241" s="131"/>
      <c r="RWA241" s="131"/>
      <c r="RWB241" s="131"/>
      <c r="RWC241" s="131"/>
      <c r="RWD241" s="131"/>
      <c r="RWE241" s="131"/>
      <c r="RWF241" s="131"/>
      <c r="RWG241" s="131"/>
      <c r="RWH241" s="131"/>
      <c r="RWI241" s="131"/>
      <c r="RWJ241" s="131"/>
      <c r="RWK241" s="131"/>
      <c r="RWL241" s="131"/>
      <c r="RWM241" s="131"/>
      <c r="RWN241" s="131"/>
      <c r="RWO241" s="131"/>
      <c r="RWP241" s="131"/>
      <c r="RWQ241" s="131"/>
      <c r="RWR241" s="131"/>
      <c r="RWS241" s="131"/>
      <c r="RWT241" s="131"/>
      <c r="RWU241" s="131"/>
      <c r="RWV241" s="131"/>
      <c r="RWW241" s="131"/>
      <c r="RWX241" s="131"/>
      <c r="RWY241" s="131"/>
      <c r="RWZ241" s="131"/>
      <c r="RXA241" s="131"/>
      <c r="RXB241" s="131"/>
      <c r="RXC241" s="131"/>
      <c r="RXD241" s="131"/>
      <c r="RXE241" s="131"/>
      <c r="RXF241" s="131"/>
      <c r="RXG241" s="131"/>
      <c r="RXH241" s="131"/>
      <c r="RXI241" s="131"/>
      <c r="RXJ241" s="131"/>
      <c r="RXK241" s="131"/>
      <c r="RXL241" s="131"/>
      <c r="RXM241" s="131"/>
      <c r="RXN241" s="131"/>
      <c r="RXO241" s="131"/>
      <c r="RXP241" s="131"/>
      <c r="RXQ241" s="131"/>
      <c r="RXR241" s="131"/>
      <c r="RXS241" s="131"/>
      <c r="RXT241" s="131"/>
      <c r="RXU241" s="131"/>
      <c r="RXV241" s="131"/>
      <c r="RXW241" s="131"/>
      <c r="RXX241" s="131"/>
      <c r="RXY241" s="131"/>
      <c r="RXZ241" s="131"/>
      <c r="RYA241" s="131"/>
      <c r="RYB241" s="131"/>
      <c r="RYC241" s="131"/>
      <c r="RYD241" s="131"/>
      <c r="RYE241" s="131"/>
      <c r="RYF241" s="131"/>
      <c r="RYG241" s="131"/>
      <c r="RYH241" s="131"/>
      <c r="RYI241" s="131"/>
      <c r="RYJ241" s="131"/>
      <c r="RYK241" s="131"/>
      <c r="RYL241" s="131"/>
      <c r="RYM241" s="131"/>
      <c r="RYN241" s="131"/>
      <c r="RYO241" s="131"/>
      <c r="RYP241" s="131"/>
      <c r="RYQ241" s="131"/>
      <c r="RYR241" s="131"/>
      <c r="RYS241" s="131"/>
      <c r="RYT241" s="131"/>
      <c r="RYU241" s="131"/>
      <c r="RYV241" s="131"/>
      <c r="RYW241" s="131"/>
      <c r="RYX241" s="131"/>
      <c r="RYY241" s="131"/>
      <c r="RYZ241" s="131"/>
      <c r="RZA241" s="131"/>
      <c r="RZB241" s="131"/>
      <c r="RZC241" s="131"/>
      <c r="RZD241" s="131"/>
      <c r="RZE241" s="131"/>
      <c r="RZF241" s="131"/>
      <c r="RZG241" s="131"/>
      <c r="RZH241" s="131"/>
      <c r="RZI241" s="131"/>
      <c r="RZJ241" s="131"/>
      <c r="RZK241" s="131"/>
      <c r="RZL241" s="131"/>
      <c r="RZM241" s="131"/>
      <c r="RZN241" s="131"/>
      <c r="RZO241" s="131"/>
      <c r="RZP241" s="131"/>
      <c r="RZQ241" s="131"/>
      <c r="RZR241" s="131"/>
      <c r="RZS241" s="131"/>
      <c r="RZT241" s="131"/>
      <c r="RZU241" s="131"/>
      <c r="RZV241" s="131"/>
      <c r="RZW241" s="131"/>
      <c r="RZX241" s="131"/>
      <c r="RZY241" s="131"/>
      <c r="RZZ241" s="131"/>
      <c r="SAA241" s="131"/>
      <c r="SAB241" s="131"/>
      <c r="SAC241" s="131"/>
      <c r="SAD241" s="131"/>
      <c r="SAE241" s="131"/>
      <c r="SAF241" s="131"/>
      <c r="SAG241" s="131"/>
      <c r="SAH241" s="131"/>
      <c r="SAI241" s="131"/>
      <c r="SAJ241" s="131"/>
      <c r="SAK241" s="131"/>
      <c r="SAL241" s="131"/>
      <c r="SAM241" s="131"/>
      <c r="SAN241" s="131"/>
      <c r="SAO241" s="131"/>
      <c r="SAP241" s="131"/>
      <c r="SAQ241" s="131"/>
      <c r="SAR241" s="131"/>
      <c r="SAS241" s="131"/>
      <c r="SAT241" s="131"/>
      <c r="SAU241" s="131"/>
      <c r="SAV241" s="131"/>
      <c r="SAW241" s="131"/>
      <c r="SAX241" s="131"/>
      <c r="SAY241" s="131"/>
      <c r="SAZ241" s="131"/>
      <c r="SBA241" s="131"/>
      <c r="SBB241" s="131"/>
      <c r="SBC241" s="131"/>
      <c r="SBD241" s="131"/>
      <c r="SBE241" s="131"/>
      <c r="SBF241" s="131"/>
      <c r="SBG241" s="131"/>
      <c r="SBH241" s="131"/>
      <c r="SBI241" s="131"/>
      <c r="SBJ241" s="131"/>
      <c r="SBK241" s="131"/>
      <c r="SBL241" s="131"/>
      <c r="SBM241" s="131"/>
      <c r="SBN241" s="131"/>
      <c r="SBO241" s="131"/>
      <c r="SBP241" s="131"/>
      <c r="SBQ241" s="131"/>
      <c r="SBR241" s="131"/>
      <c r="SBS241" s="131"/>
      <c r="SBT241" s="131"/>
      <c r="SBU241" s="131"/>
      <c r="SBV241" s="131"/>
      <c r="SBW241" s="131"/>
      <c r="SBX241" s="131"/>
      <c r="SBY241" s="131"/>
      <c r="SBZ241" s="131"/>
      <c r="SCA241" s="131"/>
      <c r="SCB241" s="131"/>
      <c r="SCC241" s="131"/>
      <c r="SCD241" s="131"/>
      <c r="SCE241" s="131"/>
      <c r="SCF241" s="131"/>
      <c r="SCG241" s="131"/>
      <c r="SCH241" s="131"/>
      <c r="SCI241" s="131"/>
      <c r="SCJ241" s="131"/>
      <c r="SCK241" s="131"/>
      <c r="SCL241" s="131"/>
      <c r="SCM241" s="131"/>
      <c r="SCN241" s="131"/>
      <c r="SCO241" s="131"/>
      <c r="SCP241" s="131"/>
      <c r="SCQ241" s="131"/>
      <c r="SCR241" s="131"/>
      <c r="SCS241" s="131"/>
      <c r="SCT241" s="131"/>
      <c r="SCU241" s="131"/>
      <c r="SCV241" s="131"/>
      <c r="SCW241" s="131"/>
      <c r="SCX241" s="131"/>
      <c r="SCY241" s="131"/>
      <c r="SCZ241" s="131"/>
      <c r="SDA241" s="131"/>
      <c r="SDB241" s="131"/>
      <c r="SDC241" s="131"/>
      <c r="SDD241" s="131"/>
      <c r="SDE241" s="131"/>
      <c r="SDF241" s="131"/>
      <c r="SDG241" s="131"/>
      <c r="SDH241" s="131"/>
      <c r="SDI241" s="131"/>
      <c r="SDJ241" s="131"/>
      <c r="SDK241" s="131"/>
      <c r="SDL241" s="131"/>
      <c r="SDM241" s="131"/>
      <c r="SDN241" s="131"/>
      <c r="SDO241" s="131"/>
      <c r="SDP241" s="131"/>
      <c r="SDQ241" s="131"/>
      <c r="SDR241" s="131"/>
      <c r="SDS241" s="131"/>
      <c r="SDT241" s="131"/>
      <c r="SDU241" s="131"/>
      <c r="SDV241" s="131"/>
      <c r="SDW241" s="131"/>
      <c r="SDX241" s="131"/>
      <c r="SDY241" s="131"/>
      <c r="SDZ241" s="131"/>
      <c r="SEA241" s="131"/>
      <c r="SEB241" s="131"/>
      <c r="SEC241" s="131"/>
      <c r="SED241" s="131"/>
      <c r="SEE241" s="131"/>
      <c r="SEF241" s="131"/>
      <c r="SEG241" s="131"/>
      <c r="SEH241" s="131"/>
      <c r="SEI241" s="131"/>
      <c r="SEJ241" s="131"/>
      <c r="SEK241" s="131"/>
      <c r="SEL241" s="131"/>
      <c r="SEM241" s="131"/>
      <c r="SEN241" s="131"/>
      <c r="SEO241" s="131"/>
      <c r="SEP241" s="131"/>
      <c r="SEQ241" s="131"/>
      <c r="SER241" s="131"/>
      <c r="SES241" s="131"/>
      <c r="SET241" s="131"/>
      <c r="SEU241" s="131"/>
      <c r="SEV241" s="131"/>
      <c r="SEW241" s="131"/>
      <c r="SEX241" s="131"/>
      <c r="SEY241" s="131"/>
      <c r="SEZ241" s="131"/>
      <c r="SFA241" s="131"/>
      <c r="SFB241" s="131"/>
      <c r="SFC241" s="131"/>
      <c r="SFD241" s="131"/>
      <c r="SFE241" s="131"/>
      <c r="SFF241" s="131"/>
      <c r="SFG241" s="131"/>
      <c r="SFH241" s="131"/>
      <c r="SFI241" s="131"/>
      <c r="SFJ241" s="131"/>
      <c r="SFK241" s="131"/>
      <c r="SFL241" s="131"/>
      <c r="SFM241" s="131"/>
      <c r="SFN241" s="131"/>
      <c r="SFO241" s="131"/>
      <c r="SFP241" s="131"/>
      <c r="SFQ241" s="131"/>
      <c r="SFR241" s="131"/>
      <c r="SFS241" s="131"/>
      <c r="SFT241" s="131"/>
      <c r="SFU241" s="131"/>
      <c r="SFV241" s="131"/>
      <c r="SFW241" s="131"/>
      <c r="SFX241" s="131"/>
      <c r="SFY241" s="131"/>
      <c r="SFZ241" s="131"/>
      <c r="SGA241" s="131"/>
      <c r="SGB241" s="131"/>
      <c r="SGC241" s="131"/>
      <c r="SGD241" s="131"/>
      <c r="SGE241" s="131"/>
      <c r="SGF241" s="131"/>
      <c r="SGG241" s="131"/>
      <c r="SGH241" s="131"/>
      <c r="SGI241" s="131"/>
      <c r="SGJ241" s="131"/>
      <c r="SGK241" s="131"/>
      <c r="SGL241" s="131"/>
      <c r="SGM241" s="131"/>
      <c r="SGN241" s="131"/>
      <c r="SGO241" s="131"/>
      <c r="SGP241" s="131"/>
      <c r="SGQ241" s="131"/>
      <c r="SGR241" s="131"/>
      <c r="SGS241" s="131"/>
      <c r="SGT241" s="131"/>
      <c r="SGU241" s="131"/>
      <c r="SGV241" s="131"/>
      <c r="SGW241" s="131"/>
      <c r="SGX241" s="131"/>
      <c r="SGY241" s="131"/>
      <c r="SGZ241" s="131"/>
      <c r="SHA241" s="131"/>
      <c r="SHB241" s="131"/>
      <c r="SHC241" s="131"/>
      <c r="SHD241" s="131"/>
      <c r="SHE241" s="131"/>
      <c r="SHF241" s="131"/>
      <c r="SHG241" s="131"/>
      <c r="SHH241" s="131"/>
      <c r="SHI241" s="131"/>
      <c r="SHJ241" s="131"/>
      <c r="SHK241" s="131"/>
      <c r="SHL241" s="131"/>
      <c r="SHM241" s="131"/>
      <c r="SHN241" s="131"/>
      <c r="SHO241" s="131"/>
      <c r="SHP241" s="131"/>
      <c r="SHQ241" s="131"/>
      <c r="SHR241" s="131"/>
      <c r="SHS241" s="131"/>
      <c r="SHT241" s="131"/>
      <c r="SHU241" s="131"/>
      <c r="SHV241" s="131"/>
      <c r="SHW241" s="131"/>
      <c r="SHX241" s="131"/>
      <c r="SHY241" s="131"/>
      <c r="SHZ241" s="131"/>
      <c r="SIA241" s="131"/>
      <c r="SIB241" s="131"/>
      <c r="SIC241" s="131"/>
      <c r="SID241" s="131"/>
      <c r="SIE241" s="131"/>
      <c r="SIF241" s="131"/>
      <c r="SIG241" s="131"/>
      <c r="SIH241" s="131"/>
      <c r="SII241" s="131"/>
      <c r="SIJ241" s="131"/>
      <c r="SIK241" s="131"/>
      <c r="SIL241" s="131"/>
      <c r="SIM241" s="131"/>
      <c r="SIN241" s="131"/>
      <c r="SIO241" s="131"/>
      <c r="SIP241" s="131"/>
      <c r="SIQ241" s="131"/>
      <c r="SIR241" s="131"/>
      <c r="SIS241" s="131"/>
      <c r="SIT241" s="131"/>
      <c r="SIU241" s="131"/>
      <c r="SIV241" s="131"/>
      <c r="SIW241" s="131"/>
      <c r="SIX241" s="131"/>
      <c r="SIY241" s="131"/>
      <c r="SIZ241" s="131"/>
      <c r="SJA241" s="131"/>
      <c r="SJB241" s="131"/>
      <c r="SJC241" s="131"/>
      <c r="SJD241" s="131"/>
      <c r="SJE241" s="131"/>
      <c r="SJF241" s="131"/>
      <c r="SJG241" s="131"/>
      <c r="SJH241" s="131"/>
      <c r="SJI241" s="131"/>
      <c r="SJJ241" s="131"/>
      <c r="SJK241" s="131"/>
      <c r="SJL241" s="131"/>
      <c r="SJM241" s="131"/>
      <c r="SJN241" s="131"/>
      <c r="SJO241" s="131"/>
      <c r="SJP241" s="131"/>
      <c r="SJQ241" s="131"/>
      <c r="SJR241" s="131"/>
      <c r="SJS241" s="131"/>
      <c r="SJT241" s="131"/>
      <c r="SJU241" s="131"/>
      <c r="SJV241" s="131"/>
      <c r="SJW241" s="131"/>
      <c r="SJX241" s="131"/>
      <c r="SJY241" s="131"/>
      <c r="SJZ241" s="131"/>
      <c r="SKA241" s="131"/>
      <c r="SKB241" s="131"/>
      <c r="SKC241" s="131"/>
      <c r="SKD241" s="131"/>
      <c r="SKE241" s="131"/>
      <c r="SKF241" s="131"/>
      <c r="SKG241" s="131"/>
      <c r="SKH241" s="131"/>
      <c r="SKI241" s="131"/>
      <c r="SKJ241" s="131"/>
      <c r="SKK241" s="131"/>
      <c r="SKL241" s="131"/>
      <c r="SKM241" s="131"/>
      <c r="SKN241" s="131"/>
      <c r="SKO241" s="131"/>
      <c r="SKP241" s="131"/>
      <c r="SKQ241" s="131"/>
      <c r="SKR241" s="131"/>
      <c r="SKS241" s="131"/>
      <c r="SKT241" s="131"/>
      <c r="SKU241" s="131"/>
      <c r="SKV241" s="131"/>
      <c r="SKW241" s="131"/>
      <c r="SKX241" s="131"/>
      <c r="SKY241" s="131"/>
      <c r="SKZ241" s="131"/>
      <c r="SLA241" s="131"/>
      <c r="SLB241" s="131"/>
      <c r="SLC241" s="131"/>
      <c r="SLD241" s="131"/>
      <c r="SLE241" s="131"/>
      <c r="SLF241" s="131"/>
      <c r="SLG241" s="131"/>
      <c r="SLH241" s="131"/>
      <c r="SLI241" s="131"/>
      <c r="SLJ241" s="131"/>
      <c r="SLK241" s="131"/>
      <c r="SLL241" s="131"/>
      <c r="SLM241" s="131"/>
      <c r="SLN241" s="131"/>
      <c r="SLO241" s="131"/>
      <c r="SLP241" s="131"/>
      <c r="SLQ241" s="131"/>
      <c r="SLR241" s="131"/>
      <c r="SLS241" s="131"/>
      <c r="SLT241" s="131"/>
      <c r="SLU241" s="131"/>
      <c r="SLV241" s="131"/>
      <c r="SLW241" s="131"/>
      <c r="SLX241" s="131"/>
      <c r="SLY241" s="131"/>
      <c r="SLZ241" s="131"/>
      <c r="SMA241" s="131"/>
      <c r="SMB241" s="131"/>
      <c r="SMC241" s="131"/>
      <c r="SMD241" s="131"/>
      <c r="SME241" s="131"/>
      <c r="SMF241" s="131"/>
      <c r="SMG241" s="131"/>
      <c r="SMH241" s="131"/>
      <c r="SMI241" s="131"/>
      <c r="SMJ241" s="131"/>
      <c r="SMK241" s="131"/>
      <c r="SML241" s="131"/>
      <c r="SMM241" s="131"/>
      <c r="SMN241" s="131"/>
      <c r="SMO241" s="131"/>
      <c r="SMP241" s="131"/>
      <c r="SMQ241" s="131"/>
      <c r="SMR241" s="131"/>
      <c r="SMS241" s="131"/>
      <c r="SMT241" s="131"/>
      <c r="SMU241" s="131"/>
      <c r="SMV241" s="131"/>
      <c r="SMW241" s="131"/>
      <c r="SMX241" s="131"/>
      <c r="SMY241" s="131"/>
      <c r="SMZ241" s="131"/>
      <c r="SNA241" s="131"/>
      <c r="SNB241" s="131"/>
      <c r="SNC241" s="131"/>
      <c r="SND241" s="131"/>
      <c r="SNE241" s="131"/>
      <c r="SNF241" s="131"/>
      <c r="SNG241" s="131"/>
      <c r="SNH241" s="131"/>
      <c r="SNI241" s="131"/>
      <c r="SNJ241" s="131"/>
      <c r="SNK241" s="131"/>
      <c r="SNL241" s="131"/>
      <c r="SNM241" s="131"/>
      <c r="SNN241" s="131"/>
      <c r="SNO241" s="131"/>
      <c r="SNP241" s="131"/>
      <c r="SNQ241" s="131"/>
      <c r="SNR241" s="131"/>
      <c r="SNS241" s="131"/>
      <c r="SNT241" s="131"/>
      <c r="SNU241" s="131"/>
      <c r="SNV241" s="131"/>
      <c r="SNW241" s="131"/>
      <c r="SNX241" s="131"/>
      <c r="SNY241" s="131"/>
      <c r="SNZ241" s="131"/>
      <c r="SOA241" s="131"/>
      <c r="SOB241" s="131"/>
      <c r="SOC241" s="131"/>
      <c r="SOD241" s="131"/>
      <c r="SOE241" s="131"/>
      <c r="SOF241" s="131"/>
      <c r="SOG241" s="131"/>
      <c r="SOH241" s="131"/>
      <c r="SOI241" s="131"/>
      <c r="SOJ241" s="131"/>
      <c r="SOK241" s="131"/>
      <c r="SOL241" s="131"/>
      <c r="SOM241" s="131"/>
      <c r="SON241" s="131"/>
      <c r="SOO241" s="131"/>
      <c r="SOP241" s="131"/>
      <c r="SOQ241" s="131"/>
      <c r="SOR241" s="131"/>
      <c r="SOS241" s="131"/>
      <c r="SOT241" s="131"/>
      <c r="SOU241" s="131"/>
      <c r="SOV241" s="131"/>
      <c r="SOW241" s="131"/>
      <c r="SOX241" s="131"/>
      <c r="SOY241" s="131"/>
      <c r="SOZ241" s="131"/>
      <c r="SPA241" s="131"/>
      <c r="SPB241" s="131"/>
      <c r="SPC241" s="131"/>
      <c r="SPD241" s="131"/>
      <c r="SPE241" s="131"/>
      <c r="SPF241" s="131"/>
      <c r="SPG241" s="131"/>
      <c r="SPH241" s="131"/>
      <c r="SPI241" s="131"/>
      <c r="SPJ241" s="131"/>
      <c r="SPK241" s="131"/>
      <c r="SPL241" s="131"/>
      <c r="SPM241" s="131"/>
      <c r="SPN241" s="131"/>
      <c r="SPO241" s="131"/>
      <c r="SPP241" s="131"/>
      <c r="SPQ241" s="131"/>
      <c r="SPR241" s="131"/>
      <c r="SPS241" s="131"/>
      <c r="SPT241" s="131"/>
      <c r="SPU241" s="131"/>
      <c r="SPV241" s="131"/>
      <c r="SPW241" s="131"/>
      <c r="SPX241" s="131"/>
      <c r="SPY241" s="131"/>
      <c r="SPZ241" s="131"/>
      <c r="SQA241" s="131"/>
      <c r="SQB241" s="131"/>
      <c r="SQC241" s="131"/>
      <c r="SQD241" s="131"/>
      <c r="SQE241" s="131"/>
      <c r="SQF241" s="131"/>
      <c r="SQG241" s="131"/>
      <c r="SQH241" s="131"/>
      <c r="SQI241" s="131"/>
      <c r="SQJ241" s="131"/>
      <c r="SQK241" s="131"/>
      <c r="SQL241" s="131"/>
      <c r="SQM241" s="131"/>
      <c r="SQN241" s="131"/>
      <c r="SQO241" s="131"/>
      <c r="SQP241" s="131"/>
      <c r="SQQ241" s="131"/>
      <c r="SQR241" s="131"/>
      <c r="SQS241" s="131"/>
      <c r="SQT241" s="131"/>
      <c r="SQU241" s="131"/>
      <c r="SQV241" s="131"/>
      <c r="SQW241" s="131"/>
      <c r="SQX241" s="131"/>
      <c r="SQY241" s="131"/>
      <c r="SQZ241" s="131"/>
      <c r="SRA241" s="131"/>
      <c r="SRB241" s="131"/>
      <c r="SRC241" s="131"/>
      <c r="SRD241" s="131"/>
      <c r="SRE241" s="131"/>
      <c r="SRF241" s="131"/>
      <c r="SRG241" s="131"/>
      <c r="SRH241" s="131"/>
      <c r="SRI241" s="131"/>
      <c r="SRJ241" s="131"/>
      <c r="SRK241" s="131"/>
      <c r="SRL241" s="131"/>
      <c r="SRM241" s="131"/>
      <c r="SRN241" s="131"/>
      <c r="SRO241" s="131"/>
      <c r="SRP241" s="131"/>
      <c r="SRQ241" s="131"/>
      <c r="SRR241" s="131"/>
      <c r="SRS241" s="131"/>
      <c r="SRT241" s="131"/>
      <c r="SRU241" s="131"/>
      <c r="SRV241" s="131"/>
      <c r="SRW241" s="131"/>
      <c r="SRX241" s="131"/>
      <c r="SRY241" s="131"/>
      <c r="SRZ241" s="131"/>
      <c r="SSA241" s="131"/>
      <c r="SSB241" s="131"/>
      <c r="SSC241" s="131"/>
      <c r="SSD241" s="131"/>
      <c r="SSE241" s="131"/>
      <c r="SSF241" s="131"/>
      <c r="SSG241" s="131"/>
      <c r="SSH241" s="131"/>
      <c r="SSI241" s="131"/>
      <c r="SSJ241" s="131"/>
      <c r="SSK241" s="131"/>
      <c r="SSL241" s="131"/>
      <c r="SSM241" s="131"/>
      <c r="SSN241" s="131"/>
      <c r="SSO241" s="131"/>
      <c r="SSP241" s="131"/>
      <c r="SSQ241" s="131"/>
      <c r="SSR241" s="131"/>
      <c r="SSS241" s="131"/>
      <c r="SST241" s="131"/>
      <c r="SSU241" s="131"/>
      <c r="SSV241" s="131"/>
      <c r="SSW241" s="131"/>
      <c r="SSX241" s="131"/>
      <c r="SSY241" s="131"/>
      <c r="SSZ241" s="131"/>
      <c r="STA241" s="131"/>
      <c r="STB241" s="131"/>
      <c r="STC241" s="131"/>
      <c r="STD241" s="131"/>
      <c r="STE241" s="131"/>
      <c r="STF241" s="131"/>
      <c r="STG241" s="131"/>
      <c r="STH241" s="131"/>
      <c r="STI241" s="131"/>
      <c r="STJ241" s="131"/>
      <c r="STK241" s="131"/>
      <c r="STL241" s="131"/>
      <c r="STM241" s="131"/>
      <c r="STN241" s="131"/>
      <c r="STO241" s="131"/>
      <c r="STP241" s="131"/>
      <c r="STQ241" s="131"/>
      <c r="STR241" s="131"/>
      <c r="STS241" s="131"/>
      <c r="STT241" s="131"/>
      <c r="STU241" s="131"/>
      <c r="STV241" s="131"/>
      <c r="STW241" s="131"/>
      <c r="STX241" s="131"/>
      <c r="STY241" s="131"/>
      <c r="STZ241" s="131"/>
      <c r="SUA241" s="131"/>
      <c r="SUB241" s="131"/>
      <c r="SUC241" s="131"/>
      <c r="SUD241" s="131"/>
      <c r="SUE241" s="131"/>
      <c r="SUF241" s="131"/>
      <c r="SUG241" s="131"/>
      <c r="SUH241" s="131"/>
      <c r="SUI241" s="131"/>
      <c r="SUJ241" s="131"/>
      <c r="SUK241" s="131"/>
      <c r="SUL241" s="131"/>
      <c r="SUM241" s="131"/>
      <c r="SUN241" s="131"/>
      <c r="SUO241" s="131"/>
      <c r="SUP241" s="131"/>
      <c r="SUQ241" s="131"/>
      <c r="SUR241" s="131"/>
      <c r="SUS241" s="131"/>
      <c r="SUT241" s="131"/>
      <c r="SUU241" s="131"/>
      <c r="SUV241" s="131"/>
      <c r="SUW241" s="131"/>
      <c r="SUX241" s="131"/>
      <c r="SUY241" s="131"/>
      <c r="SUZ241" s="131"/>
      <c r="SVA241" s="131"/>
      <c r="SVB241" s="131"/>
      <c r="SVC241" s="131"/>
      <c r="SVD241" s="131"/>
      <c r="SVE241" s="131"/>
      <c r="SVF241" s="131"/>
      <c r="SVG241" s="131"/>
      <c r="SVH241" s="131"/>
      <c r="SVI241" s="131"/>
      <c r="SVJ241" s="131"/>
      <c r="SVK241" s="131"/>
      <c r="SVL241" s="131"/>
      <c r="SVM241" s="131"/>
      <c r="SVN241" s="131"/>
      <c r="SVO241" s="131"/>
      <c r="SVP241" s="131"/>
      <c r="SVQ241" s="131"/>
      <c r="SVR241" s="131"/>
      <c r="SVS241" s="131"/>
      <c r="SVT241" s="131"/>
      <c r="SVU241" s="131"/>
      <c r="SVV241" s="131"/>
      <c r="SVW241" s="131"/>
      <c r="SVX241" s="131"/>
      <c r="SVY241" s="131"/>
      <c r="SVZ241" s="131"/>
      <c r="SWA241" s="131"/>
      <c r="SWB241" s="131"/>
      <c r="SWC241" s="131"/>
      <c r="SWD241" s="131"/>
      <c r="SWE241" s="131"/>
      <c r="SWF241" s="131"/>
      <c r="SWG241" s="131"/>
      <c r="SWH241" s="131"/>
      <c r="SWI241" s="131"/>
      <c r="SWJ241" s="131"/>
      <c r="SWK241" s="131"/>
      <c r="SWL241" s="131"/>
      <c r="SWM241" s="131"/>
      <c r="SWN241" s="131"/>
      <c r="SWO241" s="131"/>
      <c r="SWP241" s="131"/>
      <c r="SWQ241" s="131"/>
      <c r="SWR241" s="131"/>
      <c r="SWS241" s="131"/>
      <c r="SWT241" s="131"/>
      <c r="SWU241" s="131"/>
      <c r="SWV241" s="131"/>
      <c r="SWW241" s="131"/>
      <c r="SWX241" s="131"/>
      <c r="SWY241" s="131"/>
      <c r="SWZ241" s="131"/>
      <c r="SXA241" s="131"/>
      <c r="SXB241" s="131"/>
      <c r="SXC241" s="131"/>
      <c r="SXD241" s="131"/>
      <c r="SXE241" s="131"/>
      <c r="SXF241" s="131"/>
      <c r="SXG241" s="131"/>
      <c r="SXH241" s="131"/>
      <c r="SXI241" s="131"/>
      <c r="SXJ241" s="131"/>
      <c r="SXK241" s="131"/>
      <c r="SXL241" s="131"/>
      <c r="SXM241" s="131"/>
      <c r="SXN241" s="131"/>
      <c r="SXO241" s="131"/>
      <c r="SXP241" s="131"/>
      <c r="SXQ241" s="131"/>
      <c r="SXR241" s="131"/>
      <c r="SXS241" s="131"/>
      <c r="SXT241" s="131"/>
      <c r="SXU241" s="131"/>
      <c r="SXV241" s="131"/>
      <c r="SXW241" s="131"/>
      <c r="SXX241" s="131"/>
      <c r="SXY241" s="131"/>
      <c r="SXZ241" s="131"/>
      <c r="SYA241" s="131"/>
      <c r="SYB241" s="131"/>
      <c r="SYC241" s="131"/>
      <c r="SYD241" s="131"/>
      <c r="SYE241" s="131"/>
      <c r="SYF241" s="131"/>
      <c r="SYG241" s="131"/>
      <c r="SYH241" s="131"/>
      <c r="SYI241" s="131"/>
      <c r="SYJ241" s="131"/>
      <c r="SYK241" s="131"/>
      <c r="SYL241" s="131"/>
      <c r="SYM241" s="131"/>
      <c r="SYN241" s="131"/>
      <c r="SYO241" s="131"/>
      <c r="SYP241" s="131"/>
      <c r="SYQ241" s="131"/>
      <c r="SYR241" s="131"/>
      <c r="SYS241" s="131"/>
      <c r="SYT241" s="131"/>
      <c r="SYU241" s="131"/>
      <c r="SYV241" s="131"/>
      <c r="SYW241" s="131"/>
      <c r="SYX241" s="131"/>
      <c r="SYY241" s="131"/>
      <c r="SYZ241" s="131"/>
      <c r="SZA241" s="131"/>
      <c r="SZB241" s="131"/>
      <c r="SZC241" s="131"/>
      <c r="SZD241" s="131"/>
      <c r="SZE241" s="131"/>
      <c r="SZF241" s="131"/>
      <c r="SZG241" s="131"/>
      <c r="SZH241" s="131"/>
      <c r="SZI241" s="131"/>
      <c r="SZJ241" s="131"/>
      <c r="SZK241" s="131"/>
      <c r="SZL241" s="131"/>
      <c r="SZM241" s="131"/>
      <c r="SZN241" s="131"/>
      <c r="SZO241" s="131"/>
      <c r="SZP241" s="131"/>
      <c r="SZQ241" s="131"/>
      <c r="SZR241" s="131"/>
      <c r="SZS241" s="131"/>
      <c r="SZT241" s="131"/>
      <c r="SZU241" s="131"/>
      <c r="SZV241" s="131"/>
      <c r="SZW241" s="131"/>
      <c r="SZX241" s="131"/>
      <c r="SZY241" s="131"/>
      <c r="SZZ241" s="131"/>
      <c r="TAA241" s="131"/>
      <c r="TAB241" s="131"/>
      <c r="TAC241" s="131"/>
      <c r="TAD241" s="131"/>
      <c r="TAE241" s="131"/>
      <c r="TAF241" s="131"/>
      <c r="TAG241" s="131"/>
      <c r="TAH241" s="131"/>
      <c r="TAI241" s="131"/>
      <c r="TAJ241" s="131"/>
      <c r="TAK241" s="131"/>
      <c r="TAL241" s="131"/>
      <c r="TAM241" s="131"/>
      <c r="TAN241" s="131"/>
      <c r="TAO241" s="131"/>
      <c r="TAP241" s="131"/>
      <c r="TAQ241" s="131"/>
      <c r="TAR241" s="131"/>
      <c r="TAS241" s="131"/>
      <c r="TAT241" s="131"/>
      <c r="TAU241" s="131"/>
      <c r="TAV241" s="131"/>
      <c r="TAW241" s="131"/>
      <c r="TAX241" s="131"/>
      <c r="TAY241" s="131"/>
      <c r="TAZ241" s="131"/>
      <c r="TBA241" s="131"/>
      <c r="TBB241" s="131"/>
      <c r="TBC241" s="131"/>
      <c r="TBD241" s="131"/>
      <c r="TBE241" s="131"/>
      <c r="TBF241" s="131"/>
      <c r="TBG241" s="131"/>
      <c r="TBH241" s="131"/>
      <c r="TBI241" s="131"/>
      <c r="TBJ241" s="131"/>
      <c r="TBK241" s="131"/>
      <c r="TBL241" s="131"/>
      <c r="TBM241" s="131"/>
      <c r="TBN241" s="131"/>
      <c r="TBO241" s="131"/>
      <c r="TBP241" s="131"/>
      <c r="TBQ241" s="131"/>
      <c r="TBR241" s="131"/>
      <c r="TBS241" s="131"/>
      <c r="TBT241" s="131"/>
      <c r="TBU241" s="131"/>
      <c r="TBV241" s="131"/>
      <c r="TBW241" s="131"/>
      <c r="TBX241" s="131"/>
      <c r="TBY241" s="131"/>
      <c r="TBZ241" s="131"/>
      <c r="TCA241" s="131"/>
      <c r="TCB241" s="131"/>
      <c r="TCC241" s="131"/>
      <c r="TCD241" s="131"/>
      <c r="TCE241" s="131"/>
      <c r="TCF241" s="131"/>
      <c r="TCG241" s="131"/>
      <c r="TCH241" s="131"/>
      <c r="TCI241" s="131"/>
      <c r="TCJ241" s="131"/>
      <c r="TCK241" s="131"/>
      <c r="TCL241" s="131"/>
      <c r="TCM241" s="131"/>
      <c r="TCN241" s="131"/>
      <c r="TCO241" s="131"/>
      <c r="TCP241" s="131"/>
      <c r="TCQ241" s="131"/>
      <c r="TCR241" s="131"/>
      <c r="TCS241" s="131"/>
      <c r="TCT241" s="131"/>
      <c r="TCU241" s="131"/>
      <c r="TCV241" s="131"/>
      <c r="TCW241" s="131"/>
      <c r="TCX241" s="131"/>
      <c r="TCY241" s="131"/>
      <c r="TCZ241" s="131"/>
      <c r="TDA241" s="131"/>
      <c r="TDB241" s="131"/>
      <c r="TDC241" s="131"/>
      <c r="TDD241" s="131"/>
      <c r="TDE241" s="131"/>
      <c r="TDF241" s="131"/>
      <c r="TDG241" s="131"/>
      <c r="TDH241" s="131"/>
      <c r="TDI241" s="131"/>
      <c r="TDJ241" s="131"/>
      <c r="TDK241" s="131"/>
      <c r="TDL241" s="131"/>
      <c r="TDM241" s="131"/>
      <c r="TDN241" s="131"/>
      <c r="TDO241" s="131"/>
      <c r="TDP241" s="131"/>
      <c r="TDQ241" s="131"/>
      <c r="TDR241" s="131"/>
      <c r="TDS241" s="131"/>
      <c r="TDT241" s="131"/>
      <c r="TDU241" s="131"/>
      <c r="TDV241" s="131"/>
      <c r="TDW241" s="131"/>
      <c r="TDX241" s="131"/>
      <c r="TDY241" s="131"/>
      <c r="TDZ241" s="131"/>
      <c r="TEA241" s="131"/>
      <c r="TEB241" s="131"/>
      <c r="TEC241" s="131"/>
      <c r="TED241" s="131"/>
      <c r="TEE241" s="131"/>
      <c r="TEF241" s="131"/>
      <c r="TEG241" s="131"/>
      <c r="TEH241" s="131"/>
      <c r="TEI241" s="131"/>
      <c r="TEJ241" s="131"/>
      <c r="TEK241" s="131"/>
      <c r="TEL241" s="131"/>
      <c r="TEM241" s="131"/>
      <c r="TEN241" s="131"/>
      <c r="TEO241" s="131"/>
      <c r="TEP241" s="131"/>
      <c r="TEQ241" s="131"/>
      <c r="TER241" s="131"/>
      <c r="TES241" s="131"/>
      <c r="TET241" s="131"/>
      <c r="TEU241" s="131"/>
      <c r="TEV241" s="131"/>
      <c r="TEW241" s="131"/>
      <c r="TEX241" s="131"/>
      <c r="TEY241" s="131"/>
      <c r="TEZ241" s="131"/>
      <c r="TFA241" s="131"/>
      <c r="TFB241" s="131"/>
      <c r="TFC241" s="131"/>
      <c r="TFD241" s="131"/>
      <c r="TFE241" s="131"/>
      <c r="TFF241" s="131"/>
      <c r="TFG241" s="131"/>
      <c r="TFH241" s="131"/>
      <c r="TFI241" s="131"/>
      <c r="TFJ241" s="131"/>
      <c r="TFK241" s="131"/>
      <c r="TFL241" s="131"/>
      <c r="TFM241" s="131"/>
      <c r="TFN241" s="131"/>
      <c r="TFO241" s="131"/>
      <c r="TFP241" s="131"/>
      <c r="TFQ241" s="131"/>
      <c r="TFR241" s="131"/>
      <c r="TFS241" s="131"/>
      <c r="TFT241" s="131"/>
      <c r="TFU241" s="131"/>
      <c r="TFV241" s="131"/>
      <c r="TFW241" s="131"/>
      <c r="TFX241" s="131"/>
      <c r="TFY241" s="131"/>
      <c r="TFZ241" s="131"/>
      <c r="TGA241" s="131"/>
      <c r="TGB241" s="131"/>
      <c r="TGC241" s="131"/>
      <c r="TGD241" s="131"/>
      <c r="TGE241" s="131"/>
      <c r="TGF241" s="131"/>
      <c r="TGG241" s="131"/>
      <c r="TGH241" s="131"/>
      <c r="TGI241" s="131"/>
      <c r="TGJ241" s="131"/>
      <c r="TGK241" s="131"/>
      <c r="TGL241" s="131"/>
      <c r="TGM241" s="131"/>
      <c r="TGN241" s="131"/>
      <c r="TGO241" s="131"/>
      <c r="TGP241" s="131"/>
      <c r="TGQ241" s="131"/>
      <c r="TGR241" s="131"/>
      <c r="TGS241" s="131"/>
      <c r="TGT241" s="131"/>
      <c r="TGU241" s="131"/>
      <c r="TGV241" s="131"/>
      <c r="TGW241" s="131"/>
      <c r="TGX241" s="131"/>
      <c r="TGY241" s="131"/>
      <c r="TGZ241" s="131"/>
      <c r="THA241" s="131"/>
      <c r="THB241" s="131"/>
      <c r="THC241" s="131"/>
      <c r="THD241" s="131"/>
      <c r="THE241" s="131"/>
      <c r="THF241" s="131"/>
      <c r="THG241" s="131"/>
      <c r="THH241" s="131"/>
      <c r="THI241" s="131"/>
      <c r="THJ241" s="131"/>
      <c r="THK241" s="131"/>
      <c r="THL241" s="131"/>
      <c r="THM241" s="131"/>
      <c r="THN241" s="131"/>
      <c r="THO241" s="131"/>
      <c r="THP241" s="131"/>
      <c r="THQ241" s="131"/>
      <c r="THR241" s="131"/>
      <c r="THS241" s="131"/>
      <c r="THT241" s="131"/>
      <c r="THU241" s="131"/>
      <c r="THV241" s="131"/>
      <c r="THW241" s="131"/>
      <c r="THX241" s="131"/>
      <c r="THY241" s="131"/>
      <c r="THZ241" s="131"/>
      <c r="TIA241" s="131"/>
      <c r="TIB241" s="131"/>
      <c r="TIC241" s="131"/>
      <c r="TID241" s="131"/>
      <c r="TIE241" s="131"/>
      <c r="TIF241" s="131"/>
      <c r="TIG241" s="131"/>
      <c r="TIH241" s="131"/>
      <c r="TII241" s="131"/>
      <c r="TIJ241" s="131"/>
      <c r="TIK241" s="131"/>
      <c r="TIL241" s="131"/>
      <c r="TIM241" s="131"/>
      <c r="TIN241" s="131"/>
      <c r="TIO241" s="131"/>
      <c r="TIP241" s="131"/>
      <c r="TIQ241" s="131"/>
      <c r="TIR241" s="131"/>
      <c r="TIS241" s="131"/>
      <c r="TIT241" s="131"/>
      <c r="TIU241" s="131"/>
      <c r="TIV241" s="131"/>
      <c r="TIW241" s="131"/>
      <c r="TIX241" s="131"/>
      <c r="TIY241" s="131"/>
      <c r="TIZ241" s="131"/>
      <c r="TJA241" s="131"/>
      <c r="TJB241" s="131"/>
      <c r="TJC241" s="131"/>
      <c r="TJD241" s="131"/>
      <c r="TJE241" s="131"/>
      <c r="TJF241" s="131"/>
      <c r="TJG241" s="131"/>
      <c r="TJH241" s="131"/>
      <c r="TJI241" s="131"/>
      <c r="TJJ241" s="131"/>
      <c r="TJK241" s="131"/>
      <c r="TJL241" s="131"/>
      <c r="TJM241" s="131"/>
      <c r="TJN241" s="131"/>
      <c r="TJO241" s="131"/>
      <c r="TJP241" s="131"/>
      <c r="TJQ241" s="131"/>
      <c r="TJR241" s="131"/>
      <c r="TJS241" s="131"/>
      <c r="TJT241" s="131"/>
      <c r="TJU241" s="131"/>
      <c r="TJV241" s="131"/>
      <c r="TJW241" s="131"/>
      <c r="TJX241" s="131"/>
      <c r="TJY241" s="131"/>
      <c r="TJZ241" s="131"/>
      <c r="TKA241" s="131"/>
      <c r="TKB241" s="131"/>
      <c r="TKC241" s="131"/>
      <c r="TKD241" s="131"/>
      <c r="TKE241" s="131"/>
      <c r="TKF241" s="131"/>
      <c r="TKG241" s="131"/>
      <c r="TKH241" s="131"/>
      <c r="TKI241" s="131"/>
      <c r="TKJ241" s="131"/>
      <c r="TKK241" s="131"/>
      <c r="TKL241" s="131"/>
      <c r="TKM241" s="131"/>
      <c r="TKN241" s="131"/>
      <c r="TKO241" s="131"/>
      <c r="TKP241" s="131"/>
      <c r="TKQ241" s="131"/>
      <c r="TKR241" s="131"/>
      <c r="TKS241" s="131"/>
      <c r="TKT241" s="131"/>
      <c r="TKU241" s="131"/>
      <c r="TKV241" s="131"/>
      <c r="TKW241" s="131"/>
      <c r="TKX241" s="131"/>
      <c r="TKY241" s="131"/>
      <c r="TKZ241" s="131"/>
      <c r="TLA241" s="131"/>
      <c r="TLB241" s="131"/>
      <c r="TLC241" s="131"/>
      <c r="TLD241" s="131"/>
      <c r="TLE241" s="131"/>
      <c r="TLF241" s="131"/>
      <c r="TLG241" s="131"/>
      <c r="TLH241" s="131"/>
      <c r="TLI241" s="131"/>
      <c r="TLJ241" s="131"/>
      <c r="TLK241" s="131"/>
      <c r="TLL241" s="131"/>
      <c r="TLM241" s="131"/>
      <c r="TLN241" s="131"/>
      <c r="TLO241" s="131"/>
      <c r="TLP241" s="131"/>
      <c r="TLQ241" s="131"/>
      <c r="TLR241" s="131"/>
      <c r="TLS241" s="131"/>
      <c r="TLT241" s="131"/>
      <c r="TLU241" s="131"/>
      <c r="TLV241" s="131"/>
      <c r="TLW241" s="131"/>
      <c r="TLX241" s="131"/>
      <c r="TLY241" s="131"/>
      <c r="TLZ241" s="131"/>
      <c r="TMA241" s="131"/>
      <c r="TMB241" s="131"/>
      <c r="TMC241" s="131"/>
      <c r="TMD241" s="131"/>
      <c r="TME241" s="131"/>
      <c r="TMF241" s="131"/>
      <c r="TMG241" s="131"/>
      <c r="TMH241" s="131"/>
      <c r="TMI241" s="131"/>
      <c r="TMJ241" s="131"/>
      <c r="TMK241" s="131"/>
      <c r="TML241" s="131"/>
      <c r="TMM241" s="131"/>
      <c r="TMN241" s="131"/>
      <c r="TMO241" s="131"/>
      <c r="TMP241" s="131"/>
      <c r="TMQ241" s="131"/>
      <c r="TMR241" s="131"/>
      <c r="TMS241" s="131"/>
      <c r="TMT241" s="131"/>
      <c r="TMU241" s="131"/>
      <c r="TMV241" s="131"/>
      <c r="TMW241" s="131"/>
      <c r="TMX241" s="131"/>
      <c r="TMY241" s="131"/>
      <c r="TMZ241" s="131"/>
      <c r="TNA241" s="131"/>
      <c r="TNB241" s="131"/>
      <c r="TNC241" s="131"/>
      <c r="TND241" s="131"/>
      <c r="TNE241" s="131"/>
      <c r="TNF241" s="131"/>
      <c r="TNG241" s="131"/>
      <c r="TNH241" s="131"/>
      <c r="TNI241" s="131"/>
      <c r="TNJ241" s="131"/>
      <c r="TNK241" s="131"/>
      <c r="TNL241" s="131"/>
      <c r="TNM241" s="131"/>
      <c r="TNN241" s="131"/>
      <c r="TNO241" s="131"/>
      <c r="TNP241" s="131"/>
      <c r="TNQ241" s="131"/>
      <c r="TNR241" s="131"/>
      <c r="TNS241" s="131"/>
      <c r="TNT241" s="131"/>
      <c r="TNU241" s="131"/>
      <c r="TNV241" s="131"/>
      <c r="TNW241" s="131"/>
      <c r="TNX241" s="131"/>
      <c r="TNY241" s="131"/>
      <c r="TNZ241" s="131"/>
      <c r="TOA241" s="131"/>
      <c r="TOB241" s="131"/>
      <c r="TOC241" s="131"/>
      <c r="TOD241" s="131"/>
      <c r="TOE241" s="131"/>
      <c r="TOF241" s="131"/>
      <c r="TOG241" s="131"/>
      <c r="TOH241" s="131"/>
      <c r="TOI241" s="131"/>
      <c r="TOJ241" s="131"/>
      <c r="TOK241" s="131"/>
      <c r="TOL241" s="131"/>
      <c r="TOM241" s="131"/>
      <c r="TON241" s="131"/>
      <c r="TOO241" s="131"/>
      <c r="TOP241" s="131"/>
      <c r="TOQ241" s="131"/>
      <c r="TOR241" s="131"/>
      <c r="TOS241" s="131"/>
      <c r="TOT241" s="131"/>
      <c r="TOU241" s="131"/>
      <c r="TOV241" s="131"/>
      <c r="TOW241" s="131"/>
      <c r="TOX241" s="131"/>
      <c r="TOY241" s="131"/>
      <c r="TOZ241" s="131"/>
      <c r="TPA241" s="131"/>
      <c r="TPB241" s="131"/>
      <c r="TPC241" s="131"/>
      <c r="TPD241" s="131"/>
      <c r="TPE241" s="131"/>
      <c r="TPF241" s="131"/>
      <c r="TPG241" s="131"/>
      <c r="TPH241" s="131"/>
      <c r="TPI241" s="131"/>
      <c r="TPJ241" s="131"/>
      <c r="TPK241" s="131"/>
      <c r="TPL241" s="131"/>
      <c r="TPM241" s="131"/>
      <c r="TPN241" s="131"/>
      <c r="TPO241" s="131"/>
      <c r="TPP241" s="131"/>
      <c r="TPQ241" s="131"/>
      <c r="TPR241" s="131"/>
      <c r="TPS241" s="131"/>
      <c r="TPT241" s="131"/>
      <c r="TPU241" s="131"/>
      <c r="TPV241" s="131"/>
      <c r="TPW241" s="131"/>
      <c r="TPX241" s="131"/>
      <c r="TPY241" s="131"/>
      <c r="TPZ241" s="131"/>
      <c r="TQA241" s="131"/>
      <c r="TQB241" s="131"/>
      <c r="TQC241" s="131"/>
      <c r="TQD241" s="131"/>
      <c r="TQE241" s="131"/>
      <c r="TQF241" s="131"/>
      <c r="TQG241" s="131"/>
      <c r="TQH241" s="131"/>
      <c r="TQI241" s="131"/>
      <c r="TQJ241" s="131"/>
      <c r="TQK241" s="131"/>
      <c r="TQL241" s="131"/>
      <c r="TQM241" s="131"/>
      <c r="TQN241" s="131"/>
      <c r="TQO241" s="131"/>
      <c r="TQP241" s="131"/>
      <c r="TQQ241" s="131"/>
      <c r="TQR241" s="131"/>
      <c r="TQS241" s="131"/>
      <c r="TQT241" s="131"/>
      <c r="TQU241" s="131"/>
      <c r="TQV241" s="131"/>
      <c r="TQW241" s="131"/>
      <c r="TQX241" s="131"/>
      <c r="TQY241" s="131"/>
      <c r="TQZ241" s="131"/>
      <c r="TRA241" s="131"/>
      <c r="TRB241" s="131"/>
      <c r="TRC241" s="131"/>
      <c r="TRD241" s="131"/>
      <c r="TRE241" s="131"/>
      <c r="TRF241" s="131"/>
      <c r="TRG241" s="131"/>
      <c r="TRH241" s="131"/>
      <c r="TRI241" s="131"/>
      <c r="TRJ241" s="131"/>
      <c r="TRK241" s="131"/>
      <c r="TRL241" s="131"/>
      <c r="TRM241" s="131"/>
      <c r="TRN241" s="131"/>
      <c r="TRO241" s="131"/>
      <c r="TRP241" s="131"/>
      <c r="TRQ241" s="131"/>
      <c r="TRR241" s="131"/>
      <c r="TRS241" s="131"/>
      <c r="TRT241" s="131"/>
      <c r="TRU241" s="131"/>
      <c r="TRV241" s="131"/>
      <c r="TRW241" s="131"/>
      <c r="TRX241" s="131"/>
      <c r="TRY241" s="131"/>
      <c r="TRZ241" s="131"/>
      <c r="TSA241" s="131"/>
      <c r="TSB241" s="131"/>
      <c r="TSC241" s="131"/>
      <c r="TSD241" s="131"/>
      <c r="TSE241" s="131"/>
      <c r="TSF241" s="131"/>
      <c r="TSG241" s="131"/>
      <c r="TSH241" s="131"/>
      <c r="TSI241" s="131"/>
      <c r="TSJ241" s="131"/>
      <c r="TSK241" s="131"/>
      <c r="TSL241" s="131"/>
      <c r="TSM241" s="131"/>
      <c r="TSN241" s="131"/>
      <c r="TSO241" s="131"/>
      <c r="TSP241" s="131"/>
      <c r="TSQ241" s="131"/>
      <c r="TSR241" s="131"/>
      <c r="TSS241" s="131"/>
      <c r="TST241" s="131"/>
      <c r="TSU241" s="131"/>
      <c r="TSV241" s="131"/>
      <c r="TSW241" s="131"/>
      <c r="TSX241" s="131"/>
      <c r="TSY241" s="131"/>
      <c r="TSZ241" s="131"/>
      <c r="TTA241" s="131"/>
      <c r="TTB241" s="131"/>
      <c r="TTC241" s="131"/>
      <c r="TTD241" s="131"/>
      <c r="TTE241" s="131"/>
      <c r="TTF241" s="131"/>
      <c r="TTG241" s="131"/>
      <c r="TTH241" s="131"/>
      <c r="TTI241" s="131"/>
      <c r="TTJ241" s="131"/>
      <c r="TTK241" s="131"/>
      <c r="TTL241" s="131"/>
      <c r="TTM241" s="131"/>
      <c r="TTN241" s="131"/>
      <c r="TTO241" s="131"/>
      <c r="TTP241" s="131"/>
      <c r="TTQ241" s="131"/>
      <c r="TTR241" s="131"/>
      <c r="TTS241" s="131"/>
      <c r="TTT241" s="131"/>
      <c r="TTU241" s="131"/>
      <c r="TTV241" s="131"/>
      <c r="TTW241" s="131"/>
      <c r="TTX241" s="131"/>
      <c r="TTY241" s="131"/>
      <c r="TTZ241" s="131"/>
      <c r="TUA241" s="131"/>
      <c r="TUB241" s="131"/>
      <c r="TUC241" s="131"/>
      <c r="TUD241" s="131"/>
      <c r="TUE241" s="131"/>
      <c r="TUF241" s="131"/>
      <c r="TUG241" s="131"/>
      <c r="TUH241" s="131"/>
      <c r="TUI241" s="131"/>
      <c r="TUJ241" s="131"/>
      <c r="TUK241" s="131"/>
      <c r="TUL241" s="131"/>
      <c r="TUM241" s="131"/>
      <c r="TUN241" s="131"/>
      <c r="TUO241" s="131"/>
      <c r="TUP241" s="131"/>
      <c r="TUQ241" s="131"/>
      <c r="TUR241" s="131"/>
      <c r="TUS241" s="131"/>
      <c r="TUT241" s="131"/>
      <c r="TUU241" s="131"/>
      <c r="TUV241" s="131"/>
      <c r="TUW241" s="131"/>
      <c r="TUX241" s="131"/>
      <c r="TUY241" s="131"/>
      <c r="TUZ241" s="131"/>
      <c r="TVA241" s="131"/>
      <c r="TVB241" s="131"/>
      <c r="TVC241" s="131"/>
      <c r="TVD241" s="131"/>
      <c r="TVE241" s="131"/>
      <c r="TVF241" s="131"/>
      <c r="TVG241" s="131"/>
      <c r="TVH241" s="131"/>
      <c r="TVI241" s="131"/>
      <c r="TVJ241" s="131"/>
      <c r="TVK241" s="131"/>
      <c r="TVL241" s="131"/>
      <c r="TVM241" s="131"/>
      <c r="TVN241" s="131"/>
      <c r="TVO241" s="131"/>
      <c r="TVP241" s="131"/>
      <c r="TVQ241" s="131"/>
      <c r="TVR241" s="131"/>
      <c r="TVS241" s="131"/>
      <c r="TVT241" s="131"/>
      <c r="TVU241" s="131"/>
      <c r="TVV241" s="131"/>
      <c r="TVW241" s="131"/>
      <c r="TVX241" s="131"/>
      <c r="TVY241" s="131"/>
      <c r="TVZ241" s="131"/>
      <c r="TWA241" s="131"/>
      <c r="TWB241" s="131"/>
      <c r="TWC241" s="131"/>
      <c r="TWD241" s="131"/>
      <c r="TWE241" s="131"/>
      <c r="TWF241" s="131"/>
      <c r="TWG241" s="131"/>
      <c r="TWH241" s="131"/>
      <c r="TWI241" s="131"/>
      <c r="TWJ241" s="131"/>
      <c r="TWK241" s="131"/>
      <c r="TWL241" s="131"/>
      <c r="TWM241" s="131"/>
      <c r="TWN241" s="131"/>
      <c r="TWO241" s="131"/>
      <c r="TWP241" s="131"/>
      <c r="TWQ241" s="131"/>
      <c r="TWR241" s="131"/>
      <c r="TWS241" s="131"/>
      <c r="TWT241" s="131"/>
      <c r="TWU241" s="131"/>
      <c r="TWV241" s="131"/>
      <c r="TWW241" s="131"/>
      <c r="TWX241" s="131"/>
      <c r="TWY241" s="131"/>
      <c r="TWZ241" s="131"/>
      <c r="TXA241" s="131"/>
      <c r="TXB241" s="131"/>
      <c r="TXC241" s="131"/>
      <c r="TXD241" s="131"/>
      <c r="TXE241" s="131"/>
      <c r="TXF241" s="131"/>
      <c r="TXG241" s="131"/>
      <c r="TXH241" s="131"/>
      <c r="TXI241" s="131"/>
      <c r="TXJ241" s="131"/>
      <c r="TXK241" s="131"/>
      <c r="TXL241" s="131"/>
      <c r="TXM241" s="131"/>
      <c r="TXN241" s="131"/>
      <c r="TXO241" s="131"/>
      <c r="TXP241" s="131"/>
      <c r="TXQ241" s="131"/>
      <c r="TXR241" s="131"/>
      <c r="TXS241" s="131"/>
      <c r="TXT241" s="131"/>
      <c r="TXU241" s="131"/>
      <c r="TXV241" s="131"/>
      <c r="TXW241" s="131"/>
      <c r="TXX241" s="131"/>
      <c r="TXY241" s="131"/>
      <c r="TXZ241" s="131"/>
      <c r="TYA241" s="131"/>
      <c r="TYB241" s="131"/>
      <c r="TYC241" s="131"/>
      <c r="TYD241" s="131"/>
      <c r="TYE241" s="131"/>
      <c r="TYF241" s="131"/>
      <c r="TYG241" s="131"/>
      <c r="TYH241" s="131"/>
      <c r="TYI241" s="131"/>
      <c r="TYJ241" s="131"/>
      <c r="TYK241" s="131"/>
      <c r="TYL241" s="131"/>
      <c r="TYM241" s="131"/>
      <c r="TYN241" s="131"/>
      <c r="TYO241" s="131"/>
      <c r="TYP241" s="131"/>
      <c r="TYQ241" s="131"/>
      <c r="TYR241" s="131"/>
      <c r="TYS241" s="131"/>
      <c r="TYT241" s="131"/>
      <c r="TYU241" s="131"/>
      <c r="TYV241" s="131"/>
      <c r="TYW241" s="131"/>
      <c r="TYX241" s="131"/>
      <c r="TYY241" s="131"/>
      <c r="TYZ241" s="131"/>
      <c r="TZA241" s="131"/>
      <c r="TZB241" s="131"/>
      <c r="TZC241" s="131"/>
      <c r="TZD241" s="131"/>
      <c r="TZE241" s="131"/>
      <c r="TZF241" s="131"/>
      <c r="TZG241" s="131"/>
      <c r="TZH241" s="131"/>
      <c r="TZI241" s="131"/>
      <c r="TZJ241" s="131"/>
      <c r="TZK241" s="131"/>
      <c r="TZL241" s="131"/>
      <c r="TZM241" s="131"/>
      <c r="TZN241" s="131"/>
      <c r="TZO241" s="131"/>
      <c r="TZP241" s="131"/>
      <c r="TZQ241" s="131"/>
      <c r="TZR241" s="131"/>
      <c r="TZS241" s="131"/>
      <c r="TZT241" s="131"/>
      <c r="TZU241" s="131"/>
      <c r="TZV241" s="131"/>
      <c r="TZW241" s="131"/>
      <c r="TZX241" s="131"/>
      <c r="TZY241" s="131"/>
      <c r="TZZ241" s="131"/>
      <c r="UAA241" s="131"/>
      <c r="UAB241" s="131"/>
      <c r="UAC241" s="131"/>
      <c r="UAD241" s="131"/>
      <c r="UAE241" s="131"/>
      <c r="UAF241" s="131"/>
      <c r="UAG241" s="131"/>
      <c r="UAH241" s="131"/>
      <c r="UAI241" s="131"/>
      <c r="UAJ241" s="131"/>
      <c r="UAK241" s="131"/>
      <c r="UAL241" s="131"/>
      <c r="UAM241" s="131"/>
      <c r="UAN241" s="131"/>
      <c r="UAO241" s="131"/>
      <c r="UAP241" s="131"/>
      <c r="UAQ241" s="131"/>
      <c r="UAR241" s="131"/>
      <c r="UAS241" s="131"/>
      <c r="UAT241" s="131"/>
      <c r="UAU241" s="131"/>
      <c r="UAV241" s="131"/>
      <c r="UAW241" s="131"/>
      <c r="UAX241" s="131"/>
      <c r="UAY241" s="131"/>
      <c r="UAZ241" s="131"/>
      <c r="UBA241" s="131"/>
      <c r="UBB241" s="131"/>
      <c r="UBC241" s="131"/>
      <c r="UBD241" s="131"/>
      <c r="UBE241" s="131"/>
      <c r="UBF241" s="131"/>
      <c r="UBG241" s="131"/>
      <c r="UBH241" s="131"/>
      <c r="UBI241" s="131"/>
      <c r="UBJ241" s="131"/>
      <c r="UBK241" s="131"/>
      <c r="UBL241" s="131"/>
      <c r="UBM241" s="131"/>
      <c r="UBN241" s="131"/>
      <c r="UBO241" s="131"/>
      <c r="UBP241" s="131"/>
      <c r="UBQ241" s="131"/>
      <c r="UBR241" s="131"/>
      <c r="UBS241" s="131"/>
      <c r="UBT241" s="131"/>
      <c r="UBU241" s="131"/>
      <c r="UBV241" s="131"/>
      <c r="UBW241" s="131"/>
      <c r="UBX241" s="131"/>
      <c r="UBY241" s="131"/>
      <c r="UBZ241" s="131"/>
      <c r="UCA241" s="131"/>
      <c r="UCB241" s="131"/>
      <c r="UCC241" s="131"/>
      <c r="UCD241" s="131"/>
      <c r="UCE241" s="131"/>
      <c r="UCF241" s="131"/>
      <c r="UCG241" s="131"/>
      <c r="UCH241" s="131"/>
      <c r="UCI241" s="131"/>
      <c r="UCJ241" s="131"/>
      <c r="UCK241" s="131"/>
      <c r="UCL241" s="131"/>
      <c r="UCM241" s="131"/>
      <c r="UCN241" s="131"/>
      <c r="UCO241" s="131"/>
      <c r="UCP241" s="131"/>
      <c r="UCQ241" s="131"/>
      <c r="UCR241" s="131"/>
      <c r="UCS241" s="131"/>
      <c r="UCT241" s="131"/>
      <c r="UCU241" s="131"/>
      <c r="UCV241" s="131"/>
      <c r="UCW241" s="131"/>
      <c r="UCX241" s="131"/>
      <c r="UCY241" s="131"/>
      <c r="UCZ241" s="131"/>
      <c r="UDA241" s="131"/>
      <c r="UDB241" s="131"/>
      <c r="UDC241" s="131"/>
      <c r="UDD241" s="131"/>
      <c r="UDE241" s="131"/>
      <c r="UDF241" s="131"/>
      <c r="UDG241" s="131"/>
      <c r="UDH241" s="131"/>
      <c r="UDI241" s="131"/>
      <c r="UDJ241" s="131"/>
      <c r="UDK241" s="131"/>
      <c r="UDL241" s="131"/>
      <c r="UDM241" s="131"/>
      <c r="UDN241" s="131"/>
      <c r="UDO241" s="131"/>
      <c r="UDP241" s="131"/>
      <c r="UDQ241" s="131"/>
      <c r="UDR241" s="131"/>
      <c r="UDS241" s="131"/>
      <c r="UDT241" s="131"/>
      <c r="UDU241" s="131"/>
      <c r="UDV241" s="131"/>
      <c r="UDW241" s="131"/>
      <c r="UDX241" s="131"/>
      <c r="UDY241" s="131"/>
      <c r="UDZ241" s="131"/>
      <c r="UEA241" s="131"/>
      <c r="UEB241" s="131"/>
      <c r="UEC241" s="131"/>
      <c r="UED241" s="131"/>
      <c r="UEE241" s="131"/>
      <c r="UEF241" s="131"/>
      <c r="UEG241" s="131"/>
      <c r="UEH241" s="131"/>
      <c r="UEI241" s="131"/>
      <c r="UEJ241" s="131"/>
      <c r="UEK241" s="131"/>
      <c r="UEL241" s="131"/>
      <c r="UEM241" s="131"/>
      <c r="UEN241" s="131"/>
      <c r="UEO241" s="131"/>
      <c r="UEP241" s="131"/>
      <c r="UEQ241" s="131"/>
      <c r="UER241" s="131"/>
      <c r="UES241" s="131"/>
      <c r="UET241" s="131"/>
      <c r="UEU241" s="131"/>
      <c r="UEV241" s="131"/>
      <c r="UEW241" s="131"/>
      <c r="UEX241" s="131"/>
      <c r="UEY241" s="131"/>
      <c r="UEZ241" s="131"/>
      <c r="UFA241" s="131"/>
      <c r="UFB241" s="131"/>
      <c r="UFC241" s="131"/>
      <c r="UFD241" s="131"/>
      <c r="UFE241" s="131"/>
      <c r="UFF241" s="131"/>
      <c r="UFG241" s="131"/>
      <c r="UFH241" s="131"/>
      <c r="UFI241" s="131"/>
      <c r="UFJ241" s="131"/>
      <c r="UFK241" s="131"/>
      <c r="UFL241" s="131"/>
      <c r="UFM241" s="131"/>
      <c r="UFN241" s="131"/>
      <c r="UFO241" s="131"/>
      <c r="UFP241" s="131"/>
      <c r="UFQ241" s="131"/>
      <c r="UFR241" s="131"/>
      <c r="UFS241" s="131"/>
      <c r="UFT241" s="131"/>
      <c r="UFU241" s="131"/>
      <c r="UFV241" s="131"/>
      <c r="UFW241" s="131"/>
      <c r="UFX241" s="131"/>
      <c r="UFY241" s="131"/>
      <c r="UFZ241" s="131"/>
      <c r="UGA241" s="131"/>
      <c r="UGB241" s="131"/>
      <c r="UGC241" s="131"/>
      <c r="UGD241" s="131"/>
      <c r="UGE241" s="131"/>
      <c r="UGF241" s="131"/>
      <c r="UGG241" s="131"/>
      <c r="UGH241" s="131"/>
      <c r="UGI241" s="131"/>
      <c r="UGJ241" s="131"/>
      <c r="UGK241" s="131"/>
      <c r="UGL241" s="131"/>
      <c r="UGM241" s="131"/>
      <c r="UGN241" s="131"/>
      <c r="UGO241" s="131"/>
      <c r="UGP241" s="131"/>
      <c r="UGQ241" s="131"/>
      <c r="UGR241" s="131"/>
      <c r="UGS241" s="131"/>
      <c r="UGT241" s="131"/>
      <c r="UGU241" s="131"/>
      <c r="UGV241" s="131"/>
      <c r="UGW241" s="131"/>
      <c r="UGX241" s="131"/>
      <c r="UGY241" s="131"/>
      <c r="UGZ241" s="131"/>
      <c r="UHA241" s="131"/>
      <c r="UHB241" s="131"/>
      <c r="UHC241" s="131"/>
      <c r="UHD241" s="131"/>
      <c r="UHE241" s="131"/>
      <c r="UHF241" s="131"/>
      <c r="UHG241" s="131"/>
      <c r="UHH241" s="131"/>
      <c r="UHI241" s="131"/>
      <c r="UHJ241" s="131"/>
      <c r="UHK241" s="131"/>
      <c r="UHL241" s="131"/>
      <c r="UHM241" s="131"/>
      <c r="UHN241" s="131"/>
      <c r="UHO241" s="131"/>
      <c r="UHP241" s="131"/>
      <c r="UHQ241" s="131"/>
      <c r="UHR241" s="131"/>
      <c r="UHS241" s="131"/>
      <c r="UHT241" s="131"/>
      <c r="UHU241" s="131"/>
      <c r="UHV241" s="131"/>
      <c r="UHW241" s="131"/>
      <c r="UHX241" s="131"/>
      <c r="UHY241" s="131"/>
      <c r="UHZ241" s="131"/>
      <c r="UIA241" s="131"/>
      <c r="UIB241" s="131"/>
      <c r="UIC241" s="131"/>
      <c r="UID241" s="131"/>
      <c r="UIE241" s="131"/>
      <c r="UIF241" s="131"/>
      <c r="UIG241" s="131"/>
      <c r="UIH241" s="131"/>
      <c r="UII241" s="131"/>
      <c r="UIJ241" s="131"/>
      <c r="UIK241" s="131"/>
      <c r="UIL241" s="131"/>
      <c r="UIM241" s="131"/>
      <c r="UIN241" s="131"/>
      <c r="UIO241" s="131"/>
      <c r="UIP241" s="131"/>
      <c r="UIQ241" s="131"/>
      <c r="UIR241" s="131"/>
      <c r="UIS241" s="131"/>
      <c r="UIT241" s="131"/>
      <c r="UIU241" s="131"/>
      <c r="UIV241" s="131"/>
      <c r="UIW241" s="131"/>
      <c r="UIX241" s="131"/>
      <c r="UIY241" s="131"/>
      <c r="UIZ241" s="131"/>
      <c r="UJA241" s="131"/>
      <c r="UJB241" s="131"/>
      <c r="UJC241" s="131"/>
      <c r="UJD241" s="131"/>
      <c r="UJE241" s="131"/>
      <c r="UJF241" s="131"/>
      <c r="UJG241" s="131"/>
      <c r="UJH241" s="131"/>
      <c r="UJI241" s="131"/>
      <c r="UJJ241" s="131"/>
      <c r="UJK241" s="131"/>
      <c r="UJL241" s="131"/>
      <c r="UJM241" s="131"/>
      <c r="UJN241" s="131"/>
      <c r="UJO241" s="131"/>
      <c r="UJP241" s="131"/>
      <c r="UJQ241" s="131"/>
      <c r="UJR241" s="131"/>
      <c r="UJS241" s="131"/>
      <c r="UJT241" s="131"/>
      <c r="UJU241" s="131"/>
      <c r="UJV241" s="131"/>
      <c r="UJW241" s="131"/>
      <c r="UJX241" s="131"/>
      <c r="UJY241" s="131"/>
      <c r="UJZ241" s="131"/>
      <c r="UKA241" s="131"/>
      <c r="UKB241" s="131"/>
      <c r="UKC241" s="131"/>
      <c r="UKD241" s="131"/>
      <c r="UKE241" s="131"/>
      <c r="UKF241" s="131"/>
      <c r="UKG241" s="131"/>
      <c r="UKH241" s="131"/>
      <c r="UKI241" s="131"/>
      <c r="UKJ241" s="131"/>
      <c r="UKK241" s="131"/>
      <c r="UKL241" s="131"/>
      <c r="UKM241" s="131"/>
      <c r="UKN241" s="131"/>
      <c r="UKO241" s="131"/>
      <c r="UKP241" s="131"/>
      <c r="UKQ241" s="131"/>
      <c r="UKR241" s="131"/>
      <c r="UKS241" s="131"/>
      <c r="UKT241" s="131"/>
      <c r="UKU241" s="131"/>
      <c r="UKV241" s="131"/>
      <c r="UKW241" s="131"/>
      <c r="UKX241" s="131"/>
      <c r="UKY241" s="131"/>
      <c r="UKZ241" s="131"/>
      <c r="ULA241" s="131"/>
      <c r="ULB241" s="131"/>
      <c r="ULC241" s="131"/>
      <c r="ULD241" s="131"/>
      <c r="ULE241" s="131"/>
      <c r="ULF241" s="131"/>
      <c r="ULG241" s="131"/>
      <c r="ULH241" s="131"/>
      <c r="ULI241" s="131"/>
      <c r="ULJ241" s="131"/>
      <c r="ULK241" s="131"/>
      <c r="ULL241" s="131"/>
      <c r="ULM241" s="131"/>
      <c r="ULN241" s="131"/>
      <c r="ULO241" s="131"/>
      <c r="ULP241" s="131"/>
      <c r="ULQ241" s="131"/>
      <c r="ULR241" s="131"/>
      <c r="ULS241" s="131"/>
      <c r="ULT241" s="131"/>
      <c r="ULU241" s="131"/>
      <c r="ULV241" s="131"/>
      <c r="ULW241" s="131"/>
      <c r="ULX241" s="131"/>
      <c r="ULY241" s="131"/>
      <c r="ULZ241" s="131"/>
      <c r="UMA241" s="131"/>
      <c r="UMB241" s="131"/>
      <c r="UMC241" s="131"/>
      <c r="UMD241" s="131"/>
      <c r="UME241" s="131"/>
      <c r="UMF241" s="131"/>
      <c r="UMG241" s="131"/>
      <c r="UMH241" s="131"/>
      <c r="UMI241" s="131"/>
      <c r="UMJ241" s="131"/>
      <c r="UMK241" s="131"/>
      <c r="UML241" s="131"/>
      <c r="UMM241" s="131"/>
      <c r="UMN241" s="131"/>
      <c r="UMO241" s="131"/>
      <c r="UMP241" s="131"/>
      <c r="UMQ241" s="131"/>
      <c r="UMR241" s="131"/>
      <c r="UMS241" s="131"/>
      <c r="UMT241" s="131"/>
      <c r="UMU241" s="131"/>
      <c r="UMV241" s="131"/>
      <c r="UMW241" s="131"/>
      <c r="UMX241" s="131"/>
      <c r="UMY241" s="131"/>
      <c r="UMZ241" s="131"/>
      <c r="UNA241" s="131"/>
      <c r="UNB241" s="131"/>
      <c r="UNC241" s="131"/>
      <c r="UND241" s="131"/>
      <c r="UNE241" s="131"/>
      <c r="UNF241" s="131"/>
      <c r="UNG241" s="131"/>
      <c r="UNH241" s="131"/>
      <c r="UNI241" s="131"/>
      <c r="UNJ241" s="131"/>
      <c r="UNK241" s="131"/>
      <c r="UNL241" s="131"/>
      <c r="UNM241" s="131"/>
      <c r="UNN241" s="131"/>
      <c r="UNO241" s="131"/>
      <c r="UNP241" s="131"/>
      <c r="UNQ241" s="131"/>
      <c r="UNR241" s="131"/>
      <c r="UNS241" s="131"/>
      <c r="UNT241" s="131"/>
      <c r="UNU241" s="131"/>
      <c r="UNV241" s="131"/>
      <c r="UNW241" s="131"/>
      <c r="UNX241" s="131"/>
      <c r="UNY241" s="131"/>
      <c r="UNZ241" s="131"/>
      <c r="UOA241" s="131"/>
      <c r="UOB241" s="131"/>
      <c r="UOC241" s="131"/>
      <c r="UOD241" s="131"/>
      <c r="UOE241" s="131"/>
      <c r="UOF241" s="131"/>
      <c r="UOG241" s="131"/>
      <c r="UOH241" s="131"/>
      <c r="UOI241" s="131"/>
      <c r="UOJ241" s="131"/>
      <c r="UOK241" s="131"/>
      <c r="UOL241" s="131"/>
      <c r="UOM241" s="131"/>
      <c r="UON241" s="131"/>
      <c r="UOO241" s="131"/>
      <c r="UOP241" s="131"/>
      <c r="UOQ241" s="131"/>
      <c r="UOR241" s="131"/>
      <c r="UOS241" s="131"/>
      <c r="UOT241" s="131"/>
      <c r="UOU241" s="131"/>
      <c r="UOV241" s="131"/>
      <c r="UOW241" s="131"/>
      <c r="UOX241" s="131"/>
      <c r="UOY241" s="131"/>
      <c r="UOZ241" s="131"/>
      <c r="UPA241" s="131"/>
      <c r="UPB241" s="131"/>
      <c r="UPC241" s="131"/>
      <c r="UPD241" s="131"/>
      <c r="UPE241" s="131"/>
      <c r="UPF241" s="131"/>
      <c r="UPG241" s="131"/>
      <c r="UPH241" s="131"/>
      <c r="UPI241" s="131"/>
      <c r="UPJ241" s="131"/>
      <c r="UPK241" s="131"/>
      <c r="UPL241" s="131"/>
      <c r="UPM241" s="131"/>
      <c r="UPN241" s="131"/>
      <c r="UPO241" s="131"/>
      <c r="UPP241" s="131"/>
      <c r="UPQ241" s="131"/>
      <c r="UPR241" s="131"/>
      <c r="UPS241" s="131"/>
      <c r="UPT241" s="131"/>
      <c r="UPU241" s="131"/>
      <c r="UPV241" s="131"/>
      <c r="UPW241" s="131"/>
      <c r="UPX241" s="131"/>
      <c r="UPY241" s="131"/>
      <c r="UPZ241" s="131"/>
      <c r="UQA241" s="131"/>
      <c r="UQB241" s="131"/>
      <c r="UQC241" s="131"/>
      <c r="UQD241" s="131"/>
      <c r="UQE241" s="131"/>
      <c r="UQF241" s="131"/>
      <c r="UQG241" s="131"/>
      <c r="UQH241" s="131"/>
      <c r="UQI241" s="131"/>
      <c r="UQJ241" s="131"/>
      <c r="UQK241" s="131"/>
      <c r="UQL241" s="131"/>
      <c r="UQM241" s="131"/>
      <c r="UQN241" s="131"/>
      <c r="UQO241" s="131"/>
      <c r="UQP241" s="131"/>
      <c r="UQQ241" s="131"/>
      <c r="UQR241" s="131"/>
      <c r="UQS241" s="131"/>
      <c r="UQT241" s="131"/>
      <c r="UQU241" s="131"/>
      <c r="UQV241" s="131"/>
      <c r="UQW241" s="131"/>
      <c r="UQX241" s="131"/>
      <c r="UQY241" s="131"/>
      <c r="UQZ241" s="131"/>
      <c r="URA241" s="131"/>
      <c r="URB241" s="131"/>
      <c r="URC241" s="131"/>
      <c r="URD241" s="131"/>
      <c r="URE241" s="131"/>
      <c r="URF241" s="131"/>
      <c r="URG241" s="131"/>
      <c r="URH241" s="131"/>
      <c r="URI241" s="131"/>
      <c r="URJ241" s="131"/>
      <c r="URK241" s="131"/>
      <c r="URL241" s="131"/>
      <c r="URM241" s="131"/>
      <c r="URN241" s="131"/>
      <c r="URO241" s="131"/>
      <c r="URP241" s="131"/>
      <c r="URQ241" s="131"/>
      <c r="URR241" s="131"/>
      <c r="URS241" s="131"/>
      <c r="URT241" s="131"/>
      <c r="URU241" s="131"/>
      <c r="URV241" s="131"/>
      <c r="URW241" s="131"/>
      <c r="URX241" s="131"/>
      <c r="URY241" s="131"/>
      <c r="URZ241" s="131"/>
      <c r="USA241" s="131"/>
      <c r="USB241" s="131"/>
      <c r="USC241" s="131"/>
      <c r="USD241" s="131"/>
      <c r="USE241" s="131"/>
      <c r="USF241" s="131"/>
      <c r="USG241" s="131"/>
      <c r="USH241" s="131"/>
      <c r="USI241" s="131"/>
      <c r="USJ241" s="131"/>
      <c r="USK241" s="131"/>
      <c r="USL241" s="131"/>
      <c r="USM241" s="131"/>
      <c r="USN241" s="131"/>
      <c r="USO241" s="131"/>
      <c r="USP241" s="131"/>
      <c r="USQ241" s="131"/>
      <c r="USR241" s="131"/>
      <c r="USS241" s="131"/>
      <c r="UST241" s="131"/>
      <c r="USU241" s="131"/>
      <c r="USV241" s="131"/>
      <c r="USW241" s="131"/>
      <c r="USX241" s="131"/>
      <c r="USY241" s="131"/>
      <c r="USZ241" s="131"/>
      <c r="UTA241" s="131"/>
      <c r="UTB241" s="131"/>
      <c r="UTC241" s="131"/>
      <c r="UTD241" s="131"/>
      <c r="UTE241" s="131"/>
      <c r="UTF241" s="131"/>
      <c r="UTG241" s="131"/>
      <c r="UTH241" s="131"/>
      <c r="UTI241" s="131"/>
      <c r="UTJ241" s="131"/>
      <c r="UTK241" s="131"/>
      <c r="UTL241" s="131"/>
      <c r="UTM241" s="131"/>
      <c r="UTN241" s="131"/>
      <c r="UTO241" s="131"/>
      <c r="UTP241" s="131"/>
      <c r="UTQ241" s="131"/>
      <c r="UTR241" s="131"/>
      <c r="UTS241" s="131"/>
      <c r="UTT241" s="131"/>
      <c r="UTU241" s="131"/>
      <c r="UTV241" s="131"/>
      <c r="UTW241" s="131"/>
      <c r="UTX241" s="131"/>
      <c r="UTY241" s="131"/>
      <c r="UTZ241" s="131"/>
      <c r="UUA241" s="131"/>
      <c r="UUB241" s="131"/>
      <c r="UUC241" s="131"/>
      <c r="UUD241" s="131"/>
      <c r="UUE241" s="131"/>
      <c r="UUF241" s="131"/>
      <c r="UUG241" s="131"/>
      <c r="UUH241" s="131"/>
      <c r="UUI241" s="131"/>
      <c r="UUJ241" s="131"/>
      <c r="UUK241" s="131"/>
      <c r="UUL241" s="131"/>
      <c r="UUM241" s="131"/>
      <c r="UUN241" s="131"/>
      <c r="UUO241" s="131"/>
      <c r="UUP241" s="131"/>
      <c r="UUQ241" s="131"/>
      <c r="UUR241" s="131"/>
      <c r="UUS241" s="131"/>
      <c r="UUT241" s="131"/>
      <c r="UUU241" s="131"/>
      <c r="UUV241" s="131"/>
      <c r="UUW241" s="131"/>
      <c r="UUX241" s="131"/>
      <c r="UUY241" s="131"/>
      <c r="UUZ241" s="131"/>
      <c r="UVA241" s="131"/>
      <c r="UVB241" s="131"/>
      <c r="UVC241" s="131"/>
      <c r="UVD241" s="131"/>
      <c r="UVE241" s="131"/>
      <c r="UVF241" s="131"/>
      <c r="UVG241" s="131"/>
      <c r="UVH241" s="131"/>
      <c r="UVI241" s="131"/>
      <c r="UVJ241" s="131"/>
      <c r="UVK241" s="131"/>
      <c r="UVL241" s="131"/>
      <c r="UVM241" s="131"/>
      <c r="UVN241" s="131"/>
      <c r="UVO241" s="131"/>
      <c r="UVP241" s="131"/>
      <c r="UVQ241" s="131"/>
      <c r="UVR241" s="131"/>
      <c r="UVS241" s="131"/>
      <c r="UVT241" s="131"/>
      <c r="UVU241" s="131"/>
      <c r="UVV241" s="131"/>
      <c r="UVW241" s="131"/>
      <c r="UVX241" s="131"/>
      <c r="UVY241" s="131"/>
      <c r="UVZ241" s="131"/>
      <c r="UWA241" s="131"/>
      <c r="UWB241" s="131"/>
      <c r="UWC241" s="131"/>
      <c r="UWD241" s="131"/>
      <c r="UWE241" s="131"/>
      <c r="UWF241" s="131"/>
      <c r="UWG241" s="131"/>
      <c r="UWH241" s="131"/>
      <c r="UWI241" s="131"/>
      <c r="UWJ241" s="131"/>
      <c r="UWK241" s="131"/>
      <c r="UWL241" s="131"/>
      <c r="UWM241" s="131"/>
      <c r="UWN241" s="131"/>
      <c r="UWO241" s="131"/>
      <c r="UWP241" s="131"/>
      <c r="UWQ241" s="131"/>
      <c r="UWR241" s="131"/>
      <c r="UWS241" s="131"/>
      <c r="UWT241" s="131"/>
      <c r="UWU241" s="131"/>
      <c r="UWV241" s="131"/>
      <c r="UWW241" s="131"/>
      <c r="UWX241" s="131"/>
      <c r="UWY241" s="131"/>
      <c r="UWZ241" s="131"/>
      <c r="UXA241" s="131"/>
      <c r="UXB241" s="131"/>
      <c r="UXC241" s="131"/>
      <c r="UXD241" s="131"/>
      <c r="UXE241" s="131"/>
      <c r="UXF241" s="131"/>
      <c r="UXG241" s="131"/>
      <c r="UXH241" s="131"/>
      <c r="UXI241" s="131"/>
      <c r="UXJ241" s="131"/>
      <c r="UXK241" s="131"/>
      <c r="UXL241" s="131"/>
      <c r="UXM241" s="131"/>
      <c r="UXN241" s="131"/>
      <c r="UXO241" s="131"/>
      <c r="UXP241" s="131"/>
      <c r="UXQ241" s="131"/>
      <c r="UXR241" s="131"/>
      <c r="UXS241" s="131"/>
      <c r="UXT241" s="131"/>
      <c r="UXU241" s="131"/>
      <c r="UXV241" s="131"/>
      <c r="UXW241" s="131"/>
      <c r="UXX241" s="131"/>
      <c r="UXY241" s="131"/>
      <c r="UXZ241" s="131"/>
      <c r="UYA241" s="131"/>
      <c r="UYB241" s="131"/>
      <c r="UYC241" s="131"/>
      <c r="UYD241" s="131"/>
      <c r="UYE241" s="131"/>
      <c r="UYF241" s="131"/>
      <c r="UYG241" s="131"/>
      <c r="UYH241" s="131"/>
      <c r="UYI241" s="131"/>
      <c r="UYJ241" s="131"/>
      <c r="UYK241" s="131"/>
      <c r="UYL241" s="131"/>
      <c r="UYM241" s="131"/>
      <c r="UYN241" s="131"/>
      <c r="UYO241" s="131"/>
      <c r="UYP241" s="131"/>
      <c r="UYQ241" s="131"/>
      <c r="UYR241" s="131"/>
      <c r="UYS241" s="131"/>
      <c r="UYT241" s="131"/>
      <c r="UYU241" s="131"/>
      <c r="UYV241" s="131"/>
      <c r="UYW241" s="131"/>
      <c r="UYX241" s="131"/>
      <c r="UYY241" s="131"/>
      <c r="UYZ241" s="131"/>
      <c r="UZA241" s="131"/>
      <c r="UZB241" s="131"/>
      <c r="UZC241" s="131"/>
      <c r="UZD241" s="131"/>
      <c r="UZE241" s="131"/>
      <c r="UZF241" s="131"/>
      <c r="UZG241" s="131"/>
      <c r="UZH241" s="131"/>
      <c r="UZI241" s="131"/>
      <c r="UZJ241" s="131"/>
      <c r="UZK241" s="131"/>
      <c r="UZL241" s="131"/>
      <c r="UZM241" s="131"/>
      <c r="UZN241" s="131"/>
      <c r="UZO241" s="131"/>
      <c r="UZP241" s="131"/>
      <c r="UZQ241" s="131"/>
      <c r="UZR241" s="131"/>
      <c r="UZS241" s="131"/>
      <c r="UZT241" s="131"/>
      <c r="UZU241" s="131"/>
      <c r="UZV241" s="131"/>
      <c r="UZW241" s="131"/>
      <c r="UZX241" s="131"/>
      <c r="UZY241" s="131"/>
      <c r="UZZ241" s="131"/>
      <c r="VAA241" s="131"/>
      <c r="VAB241" s="131"/>
      <c r="VAC241" s="131"/>
      <c r="VAD241" s="131"/>
      <c r="VAE241" s="131"/>
      <c r="VAF241" s="131"/>
      <c r="VAG241" s="131"/>
      <c r="VAH241" s="131"/>
      <c r="VAI241" s="131"/>
      <c r="VAJ241" s="131"/>
      <c r="VAK241" s="131"/>
      <c r="VAL241" s="131"/>
      <c r="VAM241" s="131"/>
      <c r="VAN241" s="131"/>
      <c r="VAO241" s="131"/>
      <c r="VAP241" s="131"/>
      <c r="VAQ241" s="131"/>
      <c r="VAR241" s="131"/>
      <c r="VAS241" s="131"/>
      <c r="VAT241" s="131"/>
      <c r="VAU241" s="131"/>
      <c r="VAV241" s="131"/>
      <c r="VAW241" s="131"/>
      <c r="VAX241" s="131"/>
      <c r="VAY241" s="131"/>
      <c r="VAZ241" s="131"/>
      <c r="VBA241" s="131"/>
      <c r="VBB241" s="131"/>
      <c r="VBC241" s="131"/>
      <c r="VBD241" s="131"/>
      <c r="VBE241" s="131"/>
      <c r="VBF241" s="131"/>
      <c r="VBG241" s="131"/>
      <c r="VBH241" s="131"/>
      <c r="VBI241" s="131"/>
      <c r="VBJ241" s="131"/>
      <c r="VBK241" s="131"/>
      <c r="VBL241" s="131"/>
      <c r="VBM241" s="131"/>
      <c r="VBN241" s="131"/>
      <c r="VBO241" s="131"/>
      <c r="VBP241" s="131"/>
      <c r="VBQ241" s="131"/>
      <c r="VBR241" s="131"/>
      <c r="VBS241" s="131"/>
      <c r="VBT241" s="131"/>
      <c r="VBU241" s="131"/>
      <c r="VBV241" s="131"/>
      <c r="VBW241" s="131"/>
      <c r="VBX241" s="131"/>
      <c r="VBY241" s="131"/>
      <c r="VBZ241" s="131"/>
      <c r="VCA241" s="131"/>
      <c r="VCB241" s="131"/>
      <c r="VCC241" s="131"/>
      <c r="VCD241" s="131"/>
      <c r="VCE241" s="131"/>
      <c r="VCF241" s="131"/>
      <c r="VCG241" s="131"/>
      <c r="VCH241" s="131"/>
      <c r="VCI241" s="131"/>
      <c r="VCJ241" s="131"/>
      <c r="VCK241" s="131"/>
      <c r="VCL241" s="131"/>
      <c r="VCM241" s="131"/>
      <c r="VCN241" s="131"/>
      <c r="VCO241" s="131"/>
      <c r="VCP241" s="131"/>
      <c r="VCQ241" s="131"/>
      <c r="VCR241" s="131"/>
      <c r="VCS241" s="131"/>
      <c r="VCT241" s="131"/>
      <c r="VCU241" s="131"/>
      <c r="VCV241" s="131"/>
      <c r="VCW241" s="131"/>
      <c r="VCX241" s="131"/>
      <c r="VCY241" s="131"/>
      <c r="VCZ241" s="131"/>
      <c r="VDA241" s="131"/>
      <c r="VDB241" s="131"/>
      <c r="VDC241" s="131"/>
      <c r="VDD241" s="131"/>
      <c r="VDE241" s="131"/>
      <c r="VDF241" s="131"/>
      <c r="VDG241" s="131"/>
      <c r="VDH241" s="131"/>
      <c r="VDI241" s="131"/>
      <c r="VDJ241" s="131"/>
      <c r="VDK241" s="131"/>
      <c r="VDL241" s="131"/>
      <c r="VDM241" s="131"/>
      <c r="VDN241" s="131"/>
      <c r="VDO241" s="131"/>
      <c r="VDP241" s="131"/>
      <c r="VDQ241" s="131"/>
      <c r="VDR241" s="131"/>
      <c r="VDS241" s="131"/>
      <c r="VDT241" s="131"/>
      <c r="VDU241" s="131"/>
      <c r="VDV241" s="131"/>
      <c r="VDW241" s="131"/>
      <c r="VDX241" s="131"/>
      <c r="VDY241" s="131"/>
      <c r="VDZ241" s="131"/>
      <c r="VEA241" s="131"/>
      <c r="VEB241" s="131"/>
      <c r="VEC241" s="131"/>
      <c r="VED241" s="131"/>
      <c r="VEE241" s="131"/>
      <c r="VEF241" s="131"/>
      <c r="VEG241" s="131"/>
      <c r="VEH241" s="131"/>
      <c r="VEI241" s="131"/>
      <c r="VEJ241" s="131"/>
      <c r="VEK241" s="131"/>
      <c r="VEL241" s="131"/>
      <c r="VEM241" s="131"/>
      <c r="VEN241" s="131"/>
      <c r="VEO241" s="131"/>
      <c r="VEP241" s="131"/>
      <c r="VEQ241" s="131"/>
      <c r="VER241" s="131"/>
      <c r="VES241" s="131"/>
      <c r="VET241" s="131"/>
      <c r="VEU241" s="131"/>
      <c r="VEV241" s="131"/>
      <c r="VEW241" s="131"/>
      <c r="VEX241" s="131"/>
      <c r="VEY241" s="131"/>
      <c r="VEZ241" s="131"/>
      <c r="VFA241" s="131"/>
      <c r="VFB241" s="131"/>
      <c r="VFC241" s="131"/>
      <c r="VFD241" s="131"/>
      <c r="VFE241" s="131"/>
      <c r="VFF241" s="131"/>
      <c r="VFG241" s="131"/>
      <c r="VFH241" s="131"/>
      <c r="VFI241" s="131"/>
      <c r="VFJ241" s="131"/>
      <c r="VFK241" s="131"/>
      <c r="VFL241" s="131"/>
      <c r="VFM241" s="131"/>
      <c r="VFN241" s="131"/>
      <c r="VFO241" s="131"/>
      <c r="VFP241" s="131"/>
      <c r="VFQ241" s="131"/>
      <c r="VFR241" s="131"/>
      <c r="VFS241" s="131"/>
      <c r="VFT241" s="131"/>
      <c r="VFU241" s="131"/>
      <c r="VFV241" s="131"/>
      <c r="VFW241" s="131"/>
      <c r="VFX241" s="131"/>
      <c r="VFY241" s="131"/>
      <c r="VFZ241" s="131"/>
      <c r="VGA241" s="131"/>
      <c r="VGB241" s="131"/>
      <c r="VGC241" s="131"/>
      <c r="VGD241" s="131"/>
      <c r="VGE241" s="131"/>
      <c r="VGF241" s="131"/>
      <c r="VGG241" s="131"/>
      <c r="VGH241" s="131"/>
      <c r="VGI241" s="131"/>
      <c r="VGJ241" s="131"/>
      <c r="VGK241" s="131"/>
      <c r="VGL241" s="131"/>
      <c r="VGM241" s="131"/>
      <c r="VGN241" s="131"/>
      <c r="VGO241" s="131"/>
      <c r="VGP241" s="131"/>
      <c r="VGQ241" s="131"/>
      <c r="VGR241" s="131"/>
      <c r="VGS241" s="131"/>
      <c r="VGT241" s="131"/>
      <c r="VGU241" s="131"/>
      <c r="VGV241" s="131"/>
      <c r="VGW241" s="131"/>
      <c r="VGX241" s="131"/>
      <c r="VGY241" s="131"/>
      <c r="VGZ241" s="131"/>
      <c r="VHA241" s="131"/>
      <c r="VHB241" s="131"/>
      <c r="VHC241" s="131"/>
      <c r="VHD241" s="131"/>
      <c r="VHE241" s="131"/>
      <c r="VHF241" s="131"/>
      <c r="VHG241" s="131"/>
      <c r="VHH241" s="131"/>
      <c r="VHI241" s="131"/>
      <c r="VHJ241" s="131"/>
      <c r="VHK241" s="131"/>
      <c r="VHL241" s="131"/>
      <c r="VHM241" s="131"/>
      <c r="VHN241" s="131"/>
      <c r="VHO241" s="131"/>
      <c r="VHP241" s="131"/>
      <c r="VHQ241" s="131"/>
      <c r="VHR241" s="131"/>
      <c r="VHS241" s="131"/>
      <c r="VHT241" s="131"/>
      <c r="VHU241" s="131"/>
      <c r="VHV241" s="131"/>
      <c r="VHW241" s="131"/>
      <c r="VHX241" s="131"/>
      <c r="VHY241" s="131"/>
      <c r="VHZ241" s="131"/>
      <c r="VIA241" s="131"/>
      <c r="VIB241" s="131"/>
      <c r="VIC241" s="131"/>
      <c r="VID241" s="131"/>
      <c r="VIE241" s="131"/>
      <c r="VIF241" s="131"/>
      <c r="VIG241" s="131"/>
      <c r="VIH241" s="131"/>
      <c r="VII241" s="131"/>
      <c r="VIJ241" s="131"/>
      <c r="VIK241" s="131"/>
      <c r="VIL241" s="131"/>
      <c r="VIM241" s="131"/>
      <c r="VIN241" s="131"/>
      <c r="VIO241" s="131"/>
      <c r="VIP241" s="131"/>
      <c r="VIQ241" s="131"/>
      <c r="VIR241" s="131"/>
      <c r="VIS241" s="131"/>
      <c r="VIT241" s="131"/>
      <c r="VIU241" s="131"/>
      <c r="VIV241" s="131"/>
      <c r="VIW241" s="131"/>
      <c r="VIX241" s="131"/>
      <c r="VIY241" s="131"/>
      <c r="VIZ241" s="131"/>
      <c r="VJA241" s="131"/>
      <c r="VJB241" s="131"/>
      <c r="VJC241" s="131"/>
      <c r="VJD241" s="131"/>
      <c r="VJE241" s="131"/>
      <c r="VJF241" s="131"/>
      <c r="VJG241" s="131"/>
      <c r="VJH241" s="131"/>
      <c r="VJI241" s="131"/>
      <c r="VJJ241" s="131"/>
      <c r="VJK241" s="131"/>
      <c r="VJL241" s="131"/>
      <c r="VJM241" s="131"/>
      <c r="VJN241" s="131"/>
      <c r="VJO241" s="131"/>
      <c r="VJP241" s="131"/>
      <c r="VJQ241" s="131"/>
      <c r="VJR241" s="131"/>
      <c r="VJS241" s="131"/>
      <c r="VJT241" s="131"/>
      <c r="VJU241" s="131"/>
      <c r="VJV241" s="131"/>
      <c r="VJW241" s="131"/>
      <c r="VJX241" s="131"/>
      <c r="VJY241" s="131"/>
      <c r="VJZ241" s="131"/>
      <c r="VKA241" s="131"/>
      <c r="VKB241" s="131"/>
      <c r="VKC241" s="131"/>
      <c r="VKD241" s="131"/>
      <c r="VKE241" s="131"/>
      <c r="VKF241" s="131"/>
      <c r="VKG241" s="131"/>
      <c r="VKH241" s="131"/>
      <c r="VKI241" s="131"/>
      <c r="VKJ241" s="131"/>
      <c r="VKK241" s="131"/>
      <c r="VKL241" s="131"/>
      <c r="VKM241" s="131"/>
      <c r="VKN241" s="131"/>
      <c r="VKO241" s="131"/>
      <c r="VKP241" s="131"/>
      <c r="VKQ241" s="131"/>
      <c r="VKR241" s="131"/>
      <c r="VKS241" s="131"/>
      <c r="VKT241" s="131"/>
      <c r="VKU241" s="131"/>
      <c r="VKV241" s="131"/>
      <c r="VKW241" s="131"/>
      <c r="VKX241" s="131"/>
      <c r="VKY241" s="131"/>
      <c r="VKZ241" s="131"/>
      <c r="VLA241" s="131"/>
      <c r="VLB241" s="131"/>
      <c r="VLC241" s="131"/>
      <c r="VLD241" s="131"/>
      <c r="VLE241" s="131"/>
      <c r="VLF241" s="131"/>
      <c r="VLG241" s="131"/>
      <c r="VLH241" s="131"/>
      <c r="VLI241" s="131"/>
      <c r="VLJ241" s="131"/>
      <c r="VLK241" s="131"/>
      <c r="VLL241" s="131"/>
      <c r="VLM241" s="131"/>
      <c r="VLN241" s="131"/>
      <c r="VLO241" s="131"/>
      <c r="VLP241" s="131"/>
      <c r="VLQ241" s="131"/>
      <c r="VLR241" s="131"/>
      <c r="VLS241" s="131"/>
      <c r="VLT241" s="131"/>
      <c r="VLU241" s="131"/>
      <c r="VLV241" s="131"/>
      <c r="VLW241" s="131"/>
      <c r="VLX241" s="131"/>
      <c r="VLY241" s="131"/>
      <c r="VLZ241" s="131"/>
      <c r="VMA241" s="131"/>
      <c r="VMB241" s="131"/>
      <c r="VMC241" s="131"/>
      <c r="VMD241" s="131"/>
      <c r="VME241" s="131"/>
      <c r="VMF241" s="131"/>
      <c r="VMG241" s="131"/>
      <c r="VMH241" s="131"/>
      <c r="VMI241" s="131"/>
      <c r="VMJ241" s="131"/>
      <c r="VMK241" s="131"/>
      <c r="VML241" s="131"/>
      <c r="VMM241" s="131"/>
      <c r="VMN241" s="131"/>
      <c r="VMO241" s="131"/>
      <c r="VMP241" s="131"/>
      <c r="VMQ241" s="131"/>
      <c r="VMR241" s="131"/>
      <c r="VMS241" s="131"/>
      <c r="VMT241" s="131"/>
      <c r="VMU241" s="131"/>
      <c r="VMV241" s="131"/>
      <c r="VMW241" s="131"/>
      <c r="VMX241" s="131"/>
      <c r="VMY241" s="131"/>
      <c r="VMZ241" s="131"/>
      <c r="VNA241" s="131"/>
      <c r="VNB241" s="131"/>
      <c r="VNC241" s="131"/>
      <c r="VND241" s="131"/>
      <c r="VNE241" s="131"/>
      <c r="VNF241" s="131"/>
      <c r="VNG241" s="131"/>
      <c r="VNH241" s="131"/>
      <c r="VNI241" s="131"/>
      <c r="VNJ241" s="131"/>
      <c r="VNK241" s="131"/>
      <c r="VNL241" s="131"/>
      <c r="VNM241" s="131"/>
      <c r="VNN241" s="131"/>
      <c r="VNO241" s="131"/>
      <c r="VNP241" s="131"/>
      <c r="VNQ241" s="131"/>
      <c r="VNR241" s="131"/>
      <c r="VNS241" s="131"/>
      <c r="VNT241" s="131"/>
      <c r="VNU241" s="131"/>
      <c r="VNV241" s="131"/>
      <c r="VNW241" s="131"/>
      <c r="VNX241" s="131"/>
      <c r="VNY241" s="131"/>
      <c r="VNZ241" s="131"/>
      <c r="VOA241" s="131"/>
      <c r="VOB241" s="131"/>
      <c r="VOC241" s="131"/>
      <c r="VOD241" s="131"/>
      <c r="VOE241" s="131"/>
      <c r="VOF241" s="131"/>
      <c r="VOG241" s="131"/>
      <c r="VOH241" s="131"/>
      <c r="VOI241" s="131"/>
      <c r="VOJ241" s="131"/>
      <c r="VOK241" s="131"/>
      <c r="VOL241" s="131"/>
      <c r="VOM241" s="131"/>
      <c r="VON241" s="131"/>
      <c r="VOO241" s="131"/>
      <c r="VOP241" s="131"/>
      <c r="VOQ241" s="131"/>
      <c r="VOR241" s="131"/>
      <c r="VOS241" s="131"/>
      <c r="VOT241" s="131"/>
      <c r="VOU241" s="131"/>
      <c r="VOV241" s="131"/>
      <c r="VOW241" s="131"/>
      <c r="VOX241" s="131"/>
      <c r="VOY241" s="131"/>
      <c r="VOZ241" s="131"/>
      <c r="VPA241" s="131"/>
      <c r="VPB241" s="131"/>
      <c r="VPC241" s="131"/>
      <c r="VPD241" s="131"/>
      <c r="VPE241" s="131"/>
      <c r="VPF241" s="131"/>
      <c r="VPG241" s="131"/>
      <c r="VPH241" s="131"/>
      <c r="VPI241" s="131"/>
      <c r="VPJ241" s="131"/>
      <c r="VPK241" s="131"/>
      <c r="VPL241" s="131"/>
      <c r="VPM241" s="131"/>
      <c r="VPN241" s="131"/>
      <c r="VPO241" s="131"/>
      <c r="VPP241" s="131"/>
      <c r="VPQ241" s="131"/>
      <c r="VPR241" s="131"/>
      <c r="VPS241" s="131"/>
      <c r="VPT241" s="131"/>
      <c r="VPU241" s="131"/>
      <c r="VPV241" s="131"/>
      <c r="VPW241" s="131"/>
      <c r="VPX241" s="131"/>
      <c r="VPY241" s="131"/>
      <c r="VPZ241" s="131"/>
      <c r="VQA241" s="131"/>
      <c r="VQB241" s="131"/>
      <c r="VQC241" s="131"/>
      <c r="VQD241" s="131"/>
      <c r="VQE241" s="131"/>
      <c r="VQF241" s="131"/>
      <c r="VQG241" s="131"/>
      <c r="VQH241" s="131"/>
      <c r="VQI241" s="131"/>
      <c r="VQJ241" s="131"/>
      <c r="VQK241" s="131"/>
      <c r="VQL241" s="131"/>
      <c r="VQM241" s="131"/>
      <c r="VQN241" s="131"/>
      <c r="VQO241" s="131"/>
      <c r="VQP241" s="131"/>
      <c r="VQQ241" s="131"/>
      <c r="VQR241" s="131"/>
      <c r="VQS241" s="131"/>
      <c r="VQT241" s="131"/>
      <c r="VQU241" s="131"/>
      <c r="VQV241" s="131"/>
      <c r="VQW241" s="131"/>
      <c r="VQX241" s="131"/>
      <c r="VQY241" s="131"/>
      <c r="VQZ241" s="131"/>
      <c r="VRA241" s="131"/>
      <c r="VRB241" s="131"/>
      <c r="VRC241" s="131"/>
      <c r="VRD241" s="131"/>
      <c r="VRE241" s="131"/>
      <c r="VRF241" s="131"/>
      <c r="VRG241" s="131"/>
      <c r="VRH241" s="131"/>
      <c r="VRI241" s="131"/>
      <c r="VRJ241" s="131"/>
      <c r="VRK241" s="131"/>
      <c r="VRL241" s="131"/>
      <c r="VRM241" s="131"/>
      <c r="VRN241" s="131"/>
      <c r="VRO241" s="131"/>
      <c r="VRP241" s="131"/>
      <c r="VRQ241" s="131"/>
      <c r="VRR241" s="131"/>
      <c r="VRS241" s="131"/>
      <c r="VRT241" s="131"/>
      <c r="VRU241" s="131"/>
      <c r="VRV241" s="131"/>
      <c r="VRW241" s="131"/>
      <c r="VRX241" s="131"/>
      <c r="VRY241" s="131"/>
      <c r="VRZ241" s="131"/>
      <c r="VSA241" s="131"/>
      <c r="VSB241" s="131"/>
      <c r="VSC241" s="131"/>
      <c r="VSD241" s="131"/>
      <c r="VSE241" s="131"/>
      <c r="VSF241" s="131"/>
      <c r="VSG241" s="131"/>
      <c r="VSH241" s="131"/>
      <c r="VSI241" s="131"/>
      <c r="VSJ241" s="131"/>
      <c r="VSK241" s="131"/>
      <c r="VSL241" s="131"/>
      <c r="VSM241" s="131"/>
      <c r="VSN241" s="131"/>
      <c r="VSO241" s="131"/>
      <c r="VSP241" s="131"/>
      <c r="VSQ241" s="131"/>
      <c r="VSR241" s="131"/>
      <c r="VSS241" s="131"/>
      <c r="VST241" s="131"/>
      <c r="VSU241" s="131"/>
      <c r="VSV241" s="131"/>
      <c r="VSW241" s="131"/>
      <c r="VSX241" s="131"/>
      <c r="VSY241" s="131"/>
      <c r="VSZ241" s="131"/>
      <c r="VTA241" s="131"/>
      <c r="VTB241" s="131"/>
      <c r="VTC241" s="131"/>
      <c r="VTD241" s="131"/>
      <c r="VTE241" s="131"/>
      <c r="VTF241" s="131"/>
      <c r="VTG241" s="131"/>
      <c r="VTH241" s="131"/>
      <c r="VTI241" s="131"/>
      <c r="VTJ241" s="131"/>
      <c r="VTK241" s="131"/>
      <c r="VTL241" s="131"/>
      <c r="VTM241" s="131"/>
      <c r="VTN241" s="131"/>
      <c r="VTO241" s="131"/>
      <c r="VTP241" s="131"/>
      <c r="VTQ241" s="131"/>
      <c r="VTR241" s="131"/>
      <c r="VTS241" s="131"/>
      <c r="VTT241" s="131"/>
      <c r="VTU241" s="131"/>
      <c r="VTV241" s="131"/>
      <c r="VTW241" s="131"/>
      <c r="VTX241" s="131"/>
      <c r="VTY241" s="131"/>
      <c r="VTZ241" s="131"/>
      <c r="VUA241" s="131"/>
      <c r="VUB241" s="131"/>
      <c r="VUC241" s="131"/>
      <c r="VUD241" s="131"/>
      <c r="VUE241" s="131"/>
      <c r="VUF241" s="131"/>
      <c r="VUG241" s="131"/>
      <c r="VUH241" s="131"/>
      <c r="VUI241" s="131"/>
      <c r="VUJ241" s="131"/>
      <c r="VUK241" s="131"/>
      <c r="VUL241" s="131"/>
      <c r="VUM241" s="131"/>
      <c r="VUN241" s="131"/>
      <c r="VUO241" s="131"/>
      <c r="VUP241" s="131"/>
      <c r="VUQ241" s="131"/>
      <c r="VUR241" s="131"/>
      <c r="VUS241" s="131"/>
      <c r="VUT241" s="131"/>
      <c r="VUU241" s="131"/>
      <c r="VUV241" s="131"/>
      <c r="VUW241" s="131"/>
      <c r="VUX241" s="131"/>
      <c r="VUY241" s="131"/>
      <c r="VUZ241" s="131"/>
      <c r="VVA241" s="131"/>
      <c r="VVB241" s="131"/>
      <c r="VVC241" s="131"/>
      <c r="VVD241" s="131"/>
      <c r="VVE241" s="131"/>
      <c r="VVF241" s="131"/>
      <c r="VVG241" s="131"/>
      <c r="VVH241" s="131"/>
      <c r="VVI241" s="131"/>
      <c r="VVJ241" s="131"/>
      <c r="VVK241" s="131"/>
      <c r="VVL241" s="131"/>
      <c r="VVM241" s="131"/>
      <c r="VVN241" s="131"/>
      <c r="VVO241" s="131"/>
      <c r="VVP241" s="131"/>
      <c r="VVQ241" s="131"/>
      <c r="VVR241" s="131"/>
      <c r="VVS241" s="131"/>
      <c r="VVT241" s="131"/>
      <c r="VVU241" s="131"/>
      <c r="VVV241" s="131"/>
      <c r="VVW241" s="131"/>
      <c r="VVX241" s="131"/>
      <c r="VVY241" s="131"/>
      <c r="VVZ241" s="131"/>
      <c r="VWA241" s="131"/>
      <c r="VWB241" s="131"/>
      <c r="VWC241" s="131"/>
      <c r="VWD241" s="131"/>
      <c r="VWE241" s="131"/>
      <c r="VWF241" s="131"/>
      <c r="VWG241" s="131"/>
      <c r="VWH241" s="131"/>
      <c r="VWI241" s="131"/>
      <c r="VWJ241" s="131"/>
      <c r="VWK241" s="131"/>
      <c r="VWL241" s="131"/>
      <c r="VWM241" s="131"/>
      <c r="VWN241" s="131"/>
      <c r="VWO241" s="131"/>
      <c r="VWP241" s="131"/>
      <c r="VWQ241" s="131"/>
      <c r="VWR241" s="131"/>
      <c r="VWS241" s="131"/>
      <c r="VWT241" s="131"/>
      <c r="VWU241" s="131"/>
      <c r="VWV241" s="131"/>
      <c r="VWW241" s="131"/>
      <c r="VWX241" s="131"/>
      <c r="VWY241" s="131"/>
      <c r="VWZ241" s="131"/>
      <c r="VXA241" s="131"/>
      <c r="VXB241" s="131"/>
      <c r="VXC241" s="131"/>
      <c r="VXD241" s="131"/>
      <c r="VXE241" s="131"/>
      <c r="VXF241" s="131"/>
      <c r="VXG241" s="131"/>
      <c r="VXH241" s="131"/>
      <c r="VXI241" s="131"/>
      <c r="VXJ241" s="131"/>
      <c r="VXK241" s="131"/>
      <c r="VXL241" s="131"/>
      <c r="VXM241" s="131"/>
      <c r="VXN241" s="131"/>
      <c r="VXO241" s="131"/>
      <c r="VXP241" s="131"/>
      <c r="VXQ241" s="131"/>
      <c r="VXR241" s="131"/>
      <c r="VXS241" s="131"/>
      <c r="VXT241" s="131"/>
      <c r="VXU241" s="131"/>
      <c r="VXV241" s="131"/>
      <c r="VXW241" s="131"/>
      <c r="VXX241" s="131"/>
      <c r="VXY241" s="131"/>
      <c r="VXZ241" s="131"/>
      <c r="VYA241" s="131"/>
      <c r="VYB241" s="131"/>
      <c r="VYC241" s="131"/>
      <c r="VYD241" s="131"/>
      <c r="VYE241" s="131"/>
      <c r="VYF241" s="131"/>
      <c r="VYG241" s="131"/>
      <c r="VYH241" s="131"/>
      <c r="VYI241" s="131"/>
      <c r="VYJ241" s="131"/>
      <c r="VYK241" s="131"/>
      <c r="VYL241" s="131"/>
      <c r="VYM241" s="131"/>
      <c r="VYN241" s="131"/>
      <c r="VYO241" s="131"/>
      <c r="VYP241" s="131"/>
      <c r="VYQ241" s="131"/>
      <c r="VYR241" s="131"/>
      <c r="VYS241" s="131"/>
      <c r="VYT241" s="131"/>
      <c r="VYU241" s="131"/>
      <c r="VYV241" s="131"/>
      <c r="VYW241" s="131"/>
      <c r="VYX241" s="131"/>
      <c r="VYY241" s="131"/>
      <c r="VYZ241" s="131"/>
      <c r="VZA241" s="131"/>
      <c r="VZB241" s="131"/>
      <c r="VZC241" s="131"/>
      <c r="VZD241" s="131"/>
      <c r="VZE241" s="131"/>
      <c r="VZF241" s="131"/>
      <c r="VZG241" s="131"/>
      <c r="VZH241" s="131"/>
      <c r="VZI241" s="131"/>
      <c r="VZJ241" s="131"/>
      <c r="VZK241" s="131"/>
      <c r="VZL241" s="131"/>
      <c r="VZM241" s="131"/>
      <c r="VZN241" s="131"/>
      <c r="VZO241" s="131"/>
      <c r="VZP241" s="131"/>
      <c r="VZQ241" s="131"/>
      <c r="VZR241" s="131"/>
      <c r="VZS241" s="131"/>
      <c r="VZT241" s="131"/>
      <c r="VZU241" s="131"/>
      <c r="VZV241" s="131"/>
      <c r="VZW241" s="131"/>
      <c r="VZX241" s="131"/>
      <c r="VZY241" s="131"/>
      <c r="VZZ241" s="131"/>
      <c r="WAA241" s="131"/>
      <c r="WAB241" s="131"/>
      <c r="WAC241" s="131"/>
      <c r="WAD241" s="131"/>
      <c r="WAE241" s="131"/>
      <c r="WAF241" s="131"/>
      <c r="WAG241" s="131"/>
      <c r="WAH241" s="131"/>
      <c r="WAI241" s="131"/>
      <c r="WAJ241" s="131"/>
      <c r="WAK241" s="131"/>
      <c r="WAL241" s="131"/>
      <c r="WAM241" s="131"/>
      <c r="WAN241" s="131"/>
      <c r="WAO241" s="131"/>
      <c r="WAP241" s="131"/>
      <c r="WAQ241" s="131"/>
      <c r="WAR241" s="131"/>
      <c r="WAS241" s="131"/>
      <c r="WAT241" s="131"/>
      <c r="WAU241" s="131"/>
      <c r="WAV241" s="131"/>
      <c r="WAW241" s="131"/>
      <c r="WAX241" s="131"/>
      <c r="WAY241" s="131"/>
      <c r="WAZ241" s="131"/>
      <c r="WBA241" s="131"/>
      <c r="WBB241" s="131"/>
      <c r="WBC241" s="131"/>
      <c r="WBD241" s="131"/>
      <c r="WBE241" s="131"/>
      <c r="WBF241" s="131"/>
      <c r="WBG241" s="131"/>
      <c r="WBH241" s="131"/>
      <c r="WBI241" s="131"/>
      <c r="WBJ241" s="131"/>
      <c r="WBK241" s="131"/>
      <c r="WBL241" s="131"/>
      <c r="WBM241" s="131"/>
      <c r="WBN241" s="131"/>
      <c r="WBO241" s="131"/>
      <c r="WBP241" s="131"/>
      <c r="WBQ241" s="131"/>
      <c r="WBR241" s="131"/>
      <c r="WBS241" s="131"/>
      <c r="WBT241" s="131"/>
      <c r="WBU241" s="131"/>
      <c r="WBV241" s="131"/>
      <c r="WBW241" s="131"/>
      <c r="WBX241" s="131"/>
      <c r="WBY241" s="131"/>
      <c r="WBZ241" s="131"/>
      <c r="WCA241" s="131"/>
      <c r="WCB241" s="131"/>
      <c r="WCC241" s="131"/>
      <c r="WCD241" s="131"/>
      <c r="WCE241" s="131"/>
      <c r="WCF241" s="131"/>
      <c r="WCG241" s="131"/>
      <c r="WCH241" s="131"/>
      <c r="WCI241" s="131"/>
      <c r="WCJ241" s="131"/>
      <c r="WCK241" s="131"/>
      <c r="WCL241" s="131"/>
      <c r="WCM241" s="131"/>
      <c r="WCN241" s="131"/>
      <c r="WCO241" s="131"/>
      <c r="WCP241" s="131"/>
      <c r="WCQ241" s="131"/>
      <c r="WCR241" s="131"/>
      <c r="WCS241" s="131"/>
      <c r="WCT241" s="131"/>
      <c r="WCU241" s="131"/>
      <c r="WCV241" s="131"/>
      <c r="WCW241" s="131"/>
      <c r="WCX241" s="131"/>
      <c r="WCY241" s="131"/>
      <c r="WCZ241" s="131"/>
      <c r="WDA241" s="131"/>
      <c r="WDB241" s="131"/>
      <c r="WDC241" s="131"/>
      <c r="WDD241" s="131"/>
      <c r="WDE241" s="131"/>
      <c r="WDF241" s="131"/>
      <c r="WDG241" s="131"/>
      <c r="WDH241" s="131"/>
      <c r="WDI241" s="131"/>
      <c r="WDJ241" s="131"/>
      <c r="WDK241" s="131"/>
      <c r="WDL241" s="131"/>
      <c r="WDM241" s="131"/>
      <c r="WDN241" s="131"/>
      <c r="WDO241" s="131"/>
      <c r="WDP241" s="131"/>
      <c r="WDQ241" s="131"/>
      <c r="WDR241" s="131"/>
      <c r="WDS241" s="131"/>
      <c r="WDT241" s="131"/>
      <c r="WDU241" s="131"/>
      <c r="WDV241" s="131"/>
      <c r="WDW241" s="131"/>
      <c r="WDX241" s="131"/>
      <c r="WDY241" s="131"/>
      <c r="WDZ241" s="131"/>
      <c r="WEA241" s="131"/>
      <c r="WEB241" s="131"/>
      <c r="WEC241" s="131"/>
      <c r="WED241" s="131"/>
      <c r="WEE241" s="131"/>
      <c r="WEF241" s="131"/>
      <c r="WEG241" s="131"/>
      <c r="WEH241" s="131"/>
      <c r="WEI241" s="131"/>
      <c r="WEJ241" s="131"/>
      <c r="WEK241" s="131"/>
      <c r="WEL241" s="131"/>
      <c r="WEM241" s="131"/>
      <c r="WEN241" s="131"/>
      <c r="WEO241" s="131"/>
      <c r="WEP241" s="131"/>
      <c r="WEQ241" s="131"/>
      <c r="WER241" s="131"/>
      <c r="WES241" s="131"/>
      <c r="WET241" s="131"/>
      <c r="WEU241" s="131"/>
      <c r="WEV241" s="131"/>
      <c r="WEW241" s="131"/>
      <c r="WEX241" s="131"/>
      <c r="WEY241" s="131"/>
      <c r="WEZ241" s="131"/>
      <c r="WFA241" s="131"/>
      <c r="WFB241" s="131"/>
      <c r="WFC241" s="131"/>
      <c r="WFD241" s="131"/>
      <c r="WFE241" s="131"/>
      <c r="WFF241" s="131"/>
      <c r="WFG241" s="131"/>
      <c r="WFH241" s="131"/>
      <c r="WFI241" s="131"/>
      <c r="WFJ241" s="131"/>
      <c r="WFK241" s="131"/>
      <c r="WFL241" s="131"/>
      <c r="WFM241" s="131"/>
      <c r="WFN241" s="131"/>
      <c r="WFO241" s="131"/>
      <c r="WFP241" s="131"/>
      <c r="WFQ241" s="131"/>
      <c r="WFR241" s="131"/>
      <c r="WFS241" s="131"/>
      <c r="WFT241" s="131"/>
      <c r="WFU241" s="131"/>
      <c r="WFV241" s="131"/>
      <c r="WFW241" s="131"/>
      <c r="WFX241" s="131"/>
      <c r="WFY241" s="131"/>
      <c r="WFZ241" s="131"/>
      <c r="WGA241" s="131"/>
      <c r="WGB241" s="131"/>
      <c r="WGC241" s="131"/>
      <c r="WGD241" s="131"/>
      <c r="WGE241" s="131"/>
      <c r="WGF241" s="131"/>
      <c r="WGG241" s="131"/>
      <c r="WGH241" s="131"/>
      <c r="WGI241" s="131"/>
      <c r="WGJ241" s="131"/>
      <c r="WGK241" s="131"/>
      <c r="WGL241" s="131"/>
      <c r="WGM241" s="131"/>
      <c r="WGN241" s="131"/>
      <c r="WGO241" s="131"/>
      <c r="WGP241" s="131"/>
      <c r="WGQ241" s="131"/>
      <c r="WGR241" s="131"/>
      <c r="WGS241" s="131"/>
      <c r="WGT241" s="131"/>
      <c r="WGU241" s="131"/>
      <c r="WGV241" s="131"/>
      <c r="WGW241" s="131"/>
      <c r="WGX241" s="131"/>
      <c r="WGY241" s="131"/>
      <c r="WGZ241" s="131"/>
      <c r="WHA241" s="131"/>
      <c r="WHB241" s="131"/>
      <c r="WHC241" s="131"/>
      <c r="WHD241" s="131"/>
      <c r="WHE241" s="131"/>
      <c r="WHF241" s="131"/>
      <c r="WHG241" s="131"/>
      <c r="WHH241" s="131"/>
      <c r="WHI241" s="131"/>
      <c r="WHJ241" s="131"/>
      <c r="WHK241" s="131"/>
      <c r="WHL241" s="131"/>
      <c r="WHM241" s="131"/>
      <c r="WHN241" s="131"/>
      <c r="WHO241" s="131"/>
      <c r="WHP241" s="131"/>
      <c r="WHQ241" s="131"/>
      <c r="WHR241" s="131"/>
      <c r="WHS241" s="131"/>
      <c r="WHT241" s="131"/>
      <c r="WHU241" s="131"/>
      <c r="WHV241" s="131"/>
      <c r="WHW241" s="131"/>
      <c r="WHX241" s="131"/>
      <c r="WHY241" s="131"/>
      <c r="WHZ241" s="131"/>
      <c r="WIA241" s="131"/>
      <c r="WIB241" s="131"/>
      <c r="WIC241" s="131"/>
      <c r="WID241" s="131"/>
      <c r="WIE241" s="131"/>
      <c r="WIF241" s="131"/>
      <c r="WIG241" s="131"/>
      <c r="WIH241" s="131"/>
      <c r="WII241" s="131"/>
      <c r="WIJ241" s="131"/>
      <c r="WIK241" s="131"/>
      <c r="WIL241" s="131"/>
      <c r="WIM241" s="131"/>
      <c r="WIN241" s="131"/>
      <c r="WIO241" s="131"/>
      <c r="WIP241" s="131"/>
      <c r="WIQ241" s="131"/>
      <c r="WIR241" s="131"/>
      <c r="WIS241" s="131"/>
      <c r="WIT241" s="131"/>
      <c r="WIU241" s="131"/>
      <c r="WIV241" s="131"/>
      <c r="WIW241" s="131"/>
      <c r="WIX241" s="131"/>
      <c r="WIY241" s="131"/>
      <c r="WIZ241" s="131"/>
      <c r="WJA241" s="131"/>
      <c r="WJB241" s="131"/>
      <c r="WJC241" s="131"/>
      <c r="WJD241" s="131"/>
      <c r="WJE241" s="131"/>
      <c r="WJF241" s="131"/>
      <c r="WJG241" s="131"/>
      <c r="WJH241" s="131"/>
      <c r="WJI241" s="131"/>
      <c r="WJJ241" s="131"/>
      <c r="WJK241" s="131"/>
      <c r="WJL241" s="131"/>
      <c r="WJM241" s="131"/>
      <c r="WJN241" s="131"/>
      <c r="WJO241" s="131"/>
      <c r="WJP241" s="131"/>
      <c r="WJQ241" s="131"/>
      <c r="WJR241" s="131"/>
      <c r="WJS241" s="131"/>
      <c r="WJT241" s="131"/>
      <c r="WJU241" s="131"/>
      <c r="WJV241" s="131"/>
      <c r="WJW241" s="131"/>
      <c r="WJX241" s="131"/>
      <c r="WJY241" s="131"/>
      <c r="WJZ241" s="131"/>
      <c r="WKA241" s="131"/>
      <c r="WKB241" s="131"/>
      <c r="WKC241" s="131"/>
      <c r="WKD241" s="131"/>
      <c r="WKE241" s="131"/>
      <c r="WKF241" s="131"/>
      <c r="WKG241" s="131"/>
      <c r="WKH241" s="131"/>
      <c r="WKI241" s="131"/>
      <c r="WKJ241" s="131"/>
      <c r="WKK241" s="131"/>
      <c r="WKL241" s="131"/>
      <c r="WKM241" s="131"/>
      <c r="WKN241" s="131"/>
      <c r="WKO241" s="131"/>
      <c r="WKP241" s="131"/>
      <c r="WKQ241" s="131"/>
      <c r="WKR241" s="131"/>
      <c r="WKS241" s="131"/>
      <c r="WKT241" s="131"/>
      <c r="WKU241" s="131"/>
      <c r="WKV241" s="131"/>
      <c r="WKW241" s="131"/>
      <c r="WKX241" s="131"/>
      <c r="WKY241" s="131"/>
      <c r="WKZ241" s="131"/>
      <c r="WLA241" s="131"/>
      <c r="WLB241" s="131"/>
      <c r="WLC241" s="131"/>
      <c r="WLD241" s="131"/>
      <c r="WLE241" s="131"/>
      <c r="WLF241" s="131"/>
      <c r="WLG241" s="131"/>
      <c r="WLH241" s="131"/>
      <c r="WLI241" s="131"/>
      <c r="WLJ241" s="131"/>
      <c r="WLK241" s="131"/>
      <c r="WLL241" s="131"/>
      <c r="WLM241" s="131"/>
      <c r="WLN241" s="131"/>
      <c r="WLO241" s="131"/>
      <c r="WLP241" s="131"/>
      <c r="WLQ241" s="131"/>
      <c r="WLR241" s="131"/>
      <c r="WLS241" s="131"/>
      <c r="WLT241" s="131"/>
      <c r="WLU241" s="131"/>
      <c r="WLV241" s="131"/>
      <c r="WLW241" s="131"/>
      <c r="WLX241" s="131"/>
      <c r="WLY241" s="131"/>
      <c r="WLZ241" s="131"/>
      <c r="WMA241" s="131"/>
      <c r="WMB241" s="131"/>
      <c r="WMC241" s="131"/>
      <c r="WMD241" s="131"/>
      <c r="WME241" s="131"/>
      <c r="WMF241" s="131"/>
      <c r="WMG241" s="131"/>
      <c r="WMH241" s="131"/>
      <c r="WMI241" s="131"/>
      <c r="WMJ241" s="131"/>
      <c r="WMK241" s="131"/>
      <c r="WML241" s="131"/>
      <c r="WMM241" s="131"/>
      <c r="WMN241" s="131"/>
      <c r="WMO241" s="131"/>
      <c r="WMP241" s="131"/>
      <c r="WMQ241" s="131"/>
      <c r="WMR241" s="131"/>
      <c r="WMS241" s="131"/>
      <c r="WMT241" s="131"/>
      <c r="WMU241" s="131"/>
      <c r="WMV241" s="131"/>
      <c r="WMW241" s="131"/>
      <c r="WMX241" s="131"/>
      <c r="WMY241" s="131"/>
      <c r="WMZ241" s="131"/>
      <c r="WNA241" s="131"/>
      <c r="WNB241" s="131"/>
      <c r="WNC241" s="131"/>
      <c r="WND241" s="131"/>
      <c r="WNE241" s="131"/>
      <c r="WNF241" s="131"/>
      <c r="WNG241" s="131"/>
      <c r="WNH241" s="131"/>
      <c r="WNI241" s="131"/>
      <c r="WNJ241" s="131"/>
      <c r="WNK241" s="131"/>
      <c r="WNL241" s="131"/>
      <c r="WNM241" s="131"/>
      <c r="WNN241" s="131"/>
      <c r="WNO241" s="131"/>
      <c r="WNP241" s="131"/>
      <c r="WNQ241" s="131"/>
      <c r="WNR241" s="131"/>
      <c r="WNS241" s="131"/>
      <c r="WNT241" s="131"/>
      <c r="WNU241" s="131"/>
      <c r="WNV241" s="131"/>
      <c r="WNW241" s="131"/>
      <c r="WNX241" s="131"/>
      <c r="WNY241" s="131"/>
      <c r="WNZ241" s="131"/>
      <c r="WOA241" s="131"/>
      <c r="WOB241" s="131"/>
      <c r="WOC241" s="131"/>
      <c r="WOD241" s="131"/>
      <c r="WOE241" s="131"/>
      <c r="WOF241" s="131"/>
      <c r="WOG241" s="131"/>
      <c r="WOH241" s="131"/>
      <c r="WOI241" s="131"/>
      <c r="WOJ241" s="131"/>
      <c r="WOK241" s="131"/>
      <c r="WOL241" s="131"/>
      <c r="WOM241" s="131"/>
      <c r="WON241" s="131"/>
      <c r="WOO241" s="131"/>
      <c r="WOP241" s="131"/>
      <c r="WOQ241" s="131"/>
      <c r="WOR241" s="131"/>
      <c r="WOS241" s="131"/>
      <c r="WOT241" s="131"/>
      <c r="WOU241" s="131"/>
      <c r="WOV241" s="131"/>
      <c r="WOW241" s="131"/>
      <c r="WOX241" s="131"/>
      <c r="WOY241" s="131"/>
      <c r="WOZ241" s="131"/>
      <c r="WPA241" s="131"/>
      <c r="WPB241" s="131"/>
      <c r="WPC241" s="131"/>
      <c r="WPD241" s="131"/>
      <c r="WPE241" s="131"/>
      <c r="WPF241" s="131"/>
      <c r="WPG241" s="131"/>
      <c r="WPH241" s="131"/>
      <c r="WPI241" s="131"/>
      <c r="WPJ241" s="131"/>
      <c r="WPK241" s="131"/>
      <c r="WPL241" s="131"/>
      <c r="WPM241" s="131"/>
      <c r="WPN241" s="131"/>
      <c r="WPO241" s="131"/>
      <c r="WPP241" s="131"/>
      <c r="WPQ241" s="131"/>
      <c r="WPR241" s="131"/>
      <c r="WPS241" s="131"/>
      <c r="WPT241" s="131"/>
      <c r="WPU241" s="131"/>
      <c r="WPV241" s="131"/>
      <c r="WPW241" s="131"/>
      <c r="WPX241" s="131"/>
      <c r="WPY241" s="131"/>
      <c r="WPZ241" s="131"/>
      <c r="WQA241" s="131"/>
      <c r="WQB241" s="131"/>
      <c r="WQC241" s="131"/>
      <c r="WQD241" s="131"/>
      <c r="WQE241" s="131"/>
      <c r="WQF241" s="131"/>
      <c r="WQG241" s="131"/>
      <c r="WQH241" s="131"/>
      <c r="WQI241" s="131"/>
      <c r="WQJ241" s="131"/>
      <c r="WQK241" s="131"/>
      <c r="WQL241" s="131"/>
      <c r="WQM241" s="131"/>
      <c r="WQN241" s="131"/>
      <c r="WQO241" s="131"/>
      <c r="WQP241" s="131"/>
      <c r="WQQ241" s="131"/>
      <c r="WQR241" s="131"/>
      <c r="WQS241" s="131"/>
      <c r="WQT241" s="131"/>
      <c r="WQU241" s="131"/>
      <c r="WQV241" s="131"/>
      <c r="WQW241" s="131"/>
      <c r="WQX241" s="131"/>
      <c r="WQY241" s="131"/>
      <c r="WQZ241" s="131"/>
      <c r="WRA241" s="131"/>
      <c r="WRB241" s="131"/>
      <c r="WRC241" s="131"/>
      <c r="WRD241" s="131"/>
      <c r="WRE241" s="131"/>
      <c r="WRF241" s="131"/>
      <c r="WRG241" s="131"/>
      <c r="WRH241" s="131"/>
      <c r="WRI241" s="131"/>
      <c r="WRJ241" s="131"/>
      <c r="WRK241" s="131"/>
      <c r="WRL241" s="131"/>
      <c r="WRM241" s="131"/>
      <c r="WRN241" s="131"/>
      <c r="WRO241" s="131"/>
      <c r="WRP241" s="131"/>
      <c r="WRQ241" s="131"/>
      <c r="WRR241" s="131"/>
      <c r="WRS241" s="131"/>
      <c r="WRT241" s="131"/>
      <c r="WRU241" s="131"/>
      <c r="WRV241" s="131"/>
      <c r="WRW241" s="131"/>
      <c r="WRX241" s="131"/>
      <c r="WRY241" s="131"/>
      <c r="WRZ241" s="131"/>
      <c r="WSA241" s="131"/>
      <c r="WSB241" s="131"/>
      <c r="WSC241" s="131"/>
      <c r="WSD241" s="131"/>
      <c r="WSE241" s="131"/>
      <c r="WSF241" s="131"/>
      <c r="WSG241" s="131"/>
      <c r="WSH241" s="131"/>
      <c r="WSI241" s="131"/>
      <c r="WSJ241" s="131"/>
      <c r="WSK241" s="131"/>
      <c r="WSL241" s="131"/>
      <c r="WSM241" s="131"/>
      <c r="WSN241" s="131"/>
      <c r="WSO241" s="131"/>
      <c r="WSP241" s="131"/>
      <c r="WSQ241" s="131"/>
      <c r="WSR241" s="131"/>
      <c r="WSS241" s="131"/>
      <c r="WST241" s="131"/>
      <c r="WSU241" s="131"/>
      <c r="WSV241" s="131"/>
      <c r="WSW241" s="131"/>
      <c r="WSX241" s="131"/>
      <c r="WSY241" s="131"/>
      <c r="WSZ241" s="131"/>
      <c r="WTA241" s="131"/>
      <c r="WTB241" s="131"/>
      <c r="WTC241" s="131"/>
      <c r="WTD241" s="131"/>
      <c r="WTE241" s="131"/>
      <c r="WTF241" s="131"/>
      <c r="WTG241" s="131"/>
      <c r="WTH241" s="131"/>
      <c r="WTI241" s="131"/>
      <c r="WTJ241" s="131"/>
      <c r="WTK241" s="131"/>
      <c r="WTL241" s="131"/>
      <c r="WTM241" s="131"/>
      <c r="WTN241" s="131"/>
      <c r="WTO241" s="131"/>
      <c r="WTP241" s="131"/>
      <c r="WTQ241" s="131"/>
      <c r="WTR241" s="131"/>
      <c r="WTS241" s="131"/>
      <c r="WTT241" s="131"/>
      <c r="WTU241" s="131"/>
      <c r="WTV241" s="131"/>
      <c r="WTW241" s="131"/>
      <c r="WTX241" s="131"/>
      <c r="WTY241" s="131"/>
      <c r="WTZ241" s="131"/>
      <c r="WUA241" s="131"/>
      <c r="WUB241" s="131"/>
      <c r="WUC241" s="131"/>
      <c r="WUD241" s="131"/>
      <c r="WUE241" s="131"/>
      <c r="WUF241" s="131"/>
      <c r="WUG241" s="131"/>
      <c r="WUH241" s="131"/>
      <c r="WUI241" s="131"/>
      <c r="WUJ241" s="131"/>
      <c r="WUK241" s="131"/>
      <c r="WUL241" s="131"/>
      <c r="WUM241" s="131"/>
      <c r="WUN241" s="131"/>
      <c r="WUO241" s="131"/>
      <c r="WUP241" s="131"/>
      <c r="WUQ241" s="131"/>
      <c r="WUR241" s="131"/>
      <c r="WUS241" s="131"/>
      <c r="WUT241" s="131"/>
      <c r="WUU241" s="131"/>
      <c r="WUV241" s="131"/>
      <c r="WUW241" s="131"/>
      <c r="WUX241" s="131"/>
      <c r="WUY241" s="131"/>
      <c r="WUZ241" s="131"/>
      <c r="WVA241" s="131"/>
      <c r="WVB241" s="131"/>
      <c r="WVC241" s="131"/>
      <c r="WVD241" s="131"/>
      <c r="WVE241" s="131"/>
      <c r="WVF241" s="131"/>
      <c r="WVG241" s="131"/>
      <c r="WVH241" s="131"/>
      <c r="WVI241" s="131"/>
      <c r="WVJ241" s="131"/>
      <c r="WVK241" s="131"/>
      <c r="WVL241" s="131"/>
      <c r="WVM241" s="131"/>
      <c r="WVN241" s="131"/>
      <c r="WVO241" s="131"/>
      <c r="WVP241" s="131"/>
      <c r="WVQ241" s="131"/>
      <c r="WVR241" s="131"/>
      <c r="WVS241" s="131"/>
      <c r="WVT241" s="131"/>
      <c r="WVU241" s="131"/>
      <c r="WVV241" s="131"/>
      <c r="WVW241" s="131"/>
      <c r="WVX241" s="131"/>
      <c r="WVY241" s="131"/>
      <c r="WVZ241" s="131"/>
      <c r="WWA241" s="131"/>
      <c r="WWB241" s="131"/>
      <c r="WWC241" s="131"/>
      <c r="WWD241" s="131"/>
      <c r="WWE241" s="131"/>
      <c r="WWF241" s="131"/>
      <c r="WWG241" s="131"/>
      <c r="WWH241" s="131"/>
      <c r="WWI241" s="131"/>
      <c r="WWJ241" s="131"/>
      <c r="WWK241" s="131"/>
      <c r="WWL241" s="131"/>
      <c r="WWM241" s="131"/>
      <c r="WWN241" s="131"/>
      <c r="WWO241" s="131"/>
      <c r="WWP241" s="131"/>
      <c r="WWQ241" s="131"/>
      <c r="WWR241" s="131"/>
      <c r="WWS241" s="131"/>
      <c r="WWT241" s="131"/>
      <c r="WWU241" s="131"/>
      <c r="WWV241" s="131"/>
      <c r="WWW241" s="131"/>
      <c r="WWX241" s="131"/>
      <c r="WWY241" s="131"/>
      <c r="WWZ241" s="131"/>
      <c r="WXA241" s="131"/>
      <c r="WXB241" s="131"/>
      <c r="WXC241" s="131"/>
      <c r="WXD241" s="131"/>
      <c r="WXE241" s="131"/>
      <c r="WXF241" s="131"/>
      <c r="WXG241" s="131"/>
      <c r="WXH241" s="131"/>
      <c r="WXI241" s="131"/>
      <c r="WXJ241" s="131"/>
      <c r="WXK241" s="131"/>
      <c r="WXL241" s="131"/>
      <c r="WXM241" s="131"/>
      <c r="WXN241" s="131"/>
      <c r="WXO241" s="131"/>
      <c r="WXP241" s="131"/>
      <c r="WXQ241" s="131"/>
      <c r="WXR241" s="131"/>
      <c r="WXS241" s="131"/>
      <c r="WXT241" s="131"/>
      <c r="WXU241" s="131"/>
      <c r="WXV241" s="131"/>
      <c r="WXW241" s="131"/>
      <c r="WXX241" s="131"/>
      <c r="WXY241" s="131"/>
      <c r="WXZ241" s="131"/>
      <c r="WYA241" s="131"/>
      <c r="WYB241" s="131"/>
      <c r="WYC241" s="131"/>
      <c r="WYD241" s="131"/>
      <c r="WYE241" s="131"/>
      <c r="WYF241" s="131"/>
      <c r="WYG241" s="131"/>
      <c r="WYH241" s="131"/>
      <c r="WYI241" s="131"/>
      <c r="WYJ241" s="131"/>
      <c r="WYK241" s="131"/>
      <c r="WYL241" s="131"/>
      <c r="WYM241" s="131"/>
      <c r="WYN241" s="131"/>
      <c r="WYO241" s="131"/>
      <c r="WYP241" s="131"/>
      <c r="WYQ241" s="131"/>
      <c r="WYR241" s="131"/>
      <c r="WYS241" s="131"/>
      <c r="WYT241" s="131"/>
      <c r="WYU241" s="131"/>
      <c r="WYV241" s="131"/>
      <c r="WYW241" s="131"/>
      <c r="WYX241" s="131"/>
      <c r="WYY241" s="131"/>
      <c r="WYZ241" s="131"/>
      <c r="WZA241" s="131"/>
      <c r="WZB241" s="131"/>
      <c r="WZC241" s="131"/>
      <c r="WZD241" s="131"/>
      <c r="WZE241" s="131"/>
      <c r="WZF241" s="131"/>
      <c r="WZG241" s="131"/>
      <c r="WZH241" s="131"/>
      <c r="WZI241" s="131"/>
      <c r="WZJ241" s="131"/>
      <c r="WZK241" s="131"/>
      <c r="WZL241" s="131"/>
      <c r="WZM241" s="131"/>
      <c r="WZN241" s="131"/>
      <c r="WZO241" s="131"/>
      <c r="WZP241" s="131"/>
      <c r="WZQ241" s="131"/>
      <c r="WZR241" s="131"/>
      <c r="WZS241" s="131"/>
      <c r="WZT241" s="131"/>
      <c r="WZU241" s="131"/>
      <c r="WZV241" s="131"/>
      <c r="WZW241" s="131"/>
      <c r="WZX241" s="131"/>
      <c r="WZY241" s="131"/>
      <c r="WZZ241" s="131"/>
      <c r="XAA241" s="131"/>
      <c r="XAB241" s="131"/>
      <c r="XAC241" s="131"/>
      <c r="XAD241" s="131"/>
      <c r="XAE241" s="131"/>
      <c r="XAF241" s="131"/>
      <c r="XAG241" s="131"/>
      <c r="XAH241" s="131"/>
      <c r="XAI241" s="131"/>
      <c r="XAJ241" s="131"/>
      <c r="XAK241" s="131"/>
      <c r="XAL241" s="131"/>
      <c r="XAM241" s="131"/>
      <c r="XAN241" s="131"/>
      <c r="XAO241" s="131"/>
      <c r="XAP241" s="131"/>
      <c r="XAQ241" s="131"/>
      <c r="XAR241" s="131"/>
      <c r="XAS241" s="131"/>
      <c r="XAT241" s="131"/>
      <c r="XAU241" s="131"/>
      <c r="XAV241" s="131"/>
      <c r="XAW241" s="131"/>
      <c r="XAX241" s="131"/>
      <c r="XAY241" s="131"/>
      <c r="XAZ241" s="131"/>
      <c r="XBA241" s="131"/>
      <c r="XBB241" s="131"/>
      <c r="XBC241" s="131"/>
      <c r="XBD241" s="131"/>
      <c r="XBE241" s="131"/>
      <c r="XBF241" s="131"/>
      <c r="XBG241" s="131"/>
      <c r="XBH241" s="131"/>
      <c r="XBI241" s="131"/>
      <c r="XBJ241" s="131"/>
      <c r="XBK241" s="131"/>
      <c r="XBL241" s="131"/>
      <c r="XBM241" s="131"/>
      <c r="XBN241" s="131"/>
      <c r="XBO241" s="131"/>
      <c r="XBP241" s="131"/>
      <c r="XBQ241" s="131"/>
      <c r="XBR241" s="131"/>
      <c r="XBS241" s="131"/>
      <c r="XBT241" s="131"/>
      <c r="XBU241" s="131"/>
      <c r="XBV241" s="131"/>
      <c r="XBW241" s="131"/>
      <c r="XBX241" s="131"/>
      <c r="XBY241" s="131"/>
      <c r="XBZ241" s="131"/>
      <c r="XCA241" s="131"/>
      <c r="XCB241" s="131"/>
      <c r="XCC241" s="131"/>
      <c r="XCD241" s="131"/>
      <c r="XCE241" s="131"/>
      <c r="XCF241" s="131"/>
      <c r="XCG241" s="131"/>
      <c r="XCH241" s="131"/>
      <c r="XCI241" s="131"/>
      <c r="XCJ241" s="131"/>
      <c r="XCK241" s="131"/>
      <c r="XCL241" s="131"/>
      <c r="XCM241" s="131"/>
      <c r="XCN241" s="131"/>
      <c r="XCO241" s="131"/>
      <c r="XCP241" s="131"/>
      <c r="XCQ241" s="131"/>
      <c r="XCR241" s="131"/>
      <c r="XCS241" s="131"/>
      <c r="XCT241" s="131"/>
      <c r="XCU241" s="131"/>
      <c r="XCV241" s="131"/>
      <c r="XCW241" s="131"/>
      <c r="XCX241" s="131"/>
      <c r="XCY241" s="131"/>
      <c r="XCZ241" s="131"/>
      <c r="XDA241" s="131"/>
      <c r="XDB241" s="131"/>
      <c r="XDC241" s="131"/>
      <c r="XDD241" s="131"/>
      <c r="XDE241" s="131"/>
      <c r="XDF241" s="131"/>
      <c r="XDG241" s="131"/>
      <c r="XDH241" s="131"/>
      <c r="XDI241" s="131"/>
      <c r="XDJ241" s="131"/>
      <c r="XDK241" s="131"/>
      <c r="XDL241" s="131"/>
      <c r="XDM241" s="131"/>
      <c r="XDN241" s="131"/>
      <c r="XDO241" s="131"/>
      <c r="XDP241" s="131"/>
      <c r="XDQ241" s="131"/>
      <c r="XDR241" s="131"/>
      <c r="XDS241" s="131"/>
      <c r="XDT241" s="131"/>
      <c r="XDU241" s="131"/>
      <c r="XDV241" s="131"/>
      <c r="XDW241" s="131"/>
      <c r="XDX241" s="131"/>
      <c r="XDY241" s="131"/>
      <c r="XDZ241" s="131"/>
      <c r="XEA241" s="131"/>
      <c r="XEB241" s="131"/>
      <c r="XEC241" s="131"/>
      <c r="XED241" s="131"/>
      <c r="XEE241" s="131"/>
      <c r="XEF241" s="131"/>
      <c r="XEG241" s="131"/>
      <c r="XEH241" s="131"/>
      <c r="XEI241" s="131"/>
      <c r="XEJ241" s="131"/>
      <c r="XEK241" s="131"/>
      <c r="XEL241" s="131"/>
      <c r="XEM241" s="131"/>
      <c r="XEN241" s="131"/>
      <c r="XEO241" s="131"/>
      <c r="XEP241" s="131"/>
      <c r="XEQ241" s="131"/>
      <c r="XER241" s="131"/>
      <c r="XES241" s="131"/>
      <c r="XET241" s="131"/>
      <c r="XEU241" s="131"/>
      <c r="XEV241" s="131"/>
      <c r="XEW241" s="131"/>
      <c r="XEX241" s="131"/>
      <c r="XEY241" s="131"/>
      <c r="XEZ241" s="131"/>
      <c r="XFA241" s="131"/>
      <c r="XFB241" s="131"/>
      <c r="XFC241" s="131"/>
      <c r="XFD241" s="131"/>
    </row>
    <row r="242" spans="2:16384" ht="53.25" customHeight="1">
      <c r="B242" s="131">
        <v>42734</v>
      </c>
      <c r="C242" s="131"/>
      <c r="D242" s="497" t="s">
        <v>656</v>
      </c>
      <c r="E242" s="500" t="s">
        <v>8701</v>
      </c>
      <c r="F242" s="131"/>
      <c r="G242" s="131" t="s">
        <v>7300</v>
      </c>
      <c r="H242" s="721" t="s">
        <v>10830</v>
      </c>
      <c r="I242" s="131" t="s">
        <v>10831</v>
      </c>
    </row>
    <row r="243" spans="2:16384" ht="42.75" customHeight="1">
      <c r="B243" s="131">
        <v>42733</v>
      </c>
      <c r="C243" s="131"/>
      <c r="D243" s="497" t="s">
        <v>656</v>
      </c>
      <c r="E243" s="131"/>
      <c r="F243" s="131"/>
      <c r="G243" s="131" t="s">
        <v>5120</v>
      </c>
      <c r="H243" s="157" t="s">
        <v>10826</v>
      </c>
      <c r="I243" s="131" t="s">
        <v>10827</v>
      </c>
    </row>
    <row r="244" spans="2:16384" ht="42.75" customHeight="1">
      <c r="B244" s="131">
        <v>42733</v>
      </c>
      <c r="C244" s="511" t="s">
        <v>7765</v>
      </c>
      <c r="D244" s="497" t="s">
        <v>656</v>
      </c>
      <c r="E244" s="500" t="s">
        <v>8701</v>
      </c>
      <c r="F244" s="131"/>
      <c r="G244" s="131" t="s">
        <v>5120</v>
      </c>
      <c r="H244" s="157" t="s">
        <v>10823</v>
      </c>
      <c r="I244" s="131" t="s">
        <v>10824</v>
      </c>
    </row>
    <row r="245" spans="2:16384" ht="55.5" customHeight="1">
      <c r="B245" s="131">
        <v>42723</v>
      </c>
      <c r="C245" s="131"/>
      <c r="D245" s="497" t="s">
        <v>656</v>
      </c>
      <c r="E245" s="131"/>
      <c r="F245" s="131"/>
      <c r="G245" s="131" t="s">
        <v>10811</v>
      </c>
      <c r="H245" s="157" t="s">
        <v>10818</v>
      </c>
      <c r="I245" s="131" t="s">
        <v>10819</v>
      </c>
    </row>
    <row r="246" spans="2:16384" ht="55.5" customHeight="1">
      <c r="B246" s="131">
        <v>42719</v>
      </c>
      <c r="C246" s="131"/>
      <c r="D246" s="497" t="s">
        <v>656</v>
      </c>
      <c r="E246" s="500" t="s">
        <v>8701</v>
      </c>
      <c r="F246" s="131"/>
      <c r="G246" s="131" t="s">
        <v>7721</v>
      </c>
      <c r="H246" s="157" t="s">
        <v>10815</v>
      </c>
      <c r="I246" s="131" t="s">
        <v>4747</v>
      </c>
    </row>
    <row r="247" spans="2:16384" ht="55.5" customHeight="1">
      <c r="B247" s="131">
        <v>42716</v>
      </c>
      <c r="C247" s="511" t="s">
        <v>7765</v>
      </c>
      <c r="D247" s="497" t="s">
        <v>656</v>
      </c>
      <c r="E247" s="131"/>
      <c r="F247" s="131"/>
      <c r="G247" s="131" t="s">
        <v>10811</v>
      </c>
      <c r="H247" s="157" t="s">
        <v>10812</v>
      </c>
      <c r="I247" s="131" t="s">
        <v>957</v>
      </c>
    </row>
    <row r="248" spans="2:16384" ht="48" customHeight="1">
      <c r="B248" s="131">
        <v>42705</v>
      </c>
      <c r="C248" s="511" t="s">
        <v>7765</v>
      </c>
      <c r="D248" s="497" t="s">
        <v>656</v>
      </c>
      <c r="E248" s="500" t="s">
        <v>8701</v>
      </c>
      <c r="F248" s="131"/>
      <c r="G248" s="131" t="s">
        <v>5120</v>
      </c>
      <c r="H248" s="157" t="s">
        <v>10804</v>
      </c>
      <c r="I248" s="131" t="s">
        <v>10805</v>
      </c>
    </row>
    <row r="249" spans="2:16384" ht="42" customHeight="1">
      <c r="B249" s="131">
        <v>42702</v>
      </c>
      <c r="C249" s="511" t="s">
        <v>7765</v>
      </c>
      <c r="D249" s="497" t="s">
        <v>656</v>
      </c>
      <c r="E249" s="500" t="s">
        <v>8701</v>
      </c>
      <c r="F249" s="131"/>
      <c r="G249" s="131" t="s">
        <v>3263</v>
      </c>
      <c r="H249" s="157" t="s">
        <v>10803</v>
      </c>
      <c r="I249" s="131" t="s">
        <v>8848</v>
      </c>
    </row>
    <row r="250" spans="2:16384" ht="42" customHeight="1">
      <c r="B250" s="131">
        <v>42684</v>
      </c>
      <c r="C250" s="131"/>
      <c r="D250" s="497" t="s">
        <v>656</v>
      </c>
      <c r="E250" s="500" t="s">
        <v>8701</v>
      </c>
      <c r="F250" s="131"/>
      <c r="G250" s="131" t="s">
        <v>7300</v>
      </c>
      <c r="H250" s="157" t="s">
        <v>10801</v>
      </c>
      <c r="I250" s="131" t="s">
        <v>10802</v>
      </c>
    </row>
    <row r="251" spans="2:16384" ht="54.75" customHeight="1">
      <c r="B251" s="131">
        <v>42681</v>
      </c>
      <c r="C251" s="511" t="s">
        <v>7765</v>
      </c>
      <c r="D251" s="497" t="s">
        <v>656</v>
      </c>
      <c r="E251" s="500" t="s">
        <v>8701</v>
      </c>
      <c r="F251" s="131"/>
      <c r="G251" s="137" t="s">
        <v>8845</v>
      </c>
      <c r="H251" s="157" t="s">
        <v>10799</v>
      </c>
      <c r="I251" s="131" t="s">
        <v>10800</v>
      </c>
    </row>
    <row r="252" spans="2:16384" s="727" customFormat="1" ht="54.75" customHeight="1">
      <c r="B252" s="728">
        <v>42681</v>
      </c>
      <c r="C252" s="728"/>
      <c r="D252" s="733" t="s">
        <v>656</v>
      </c>
      <c r="E252" s="734" t="s">
        <v>8701</v>
      </c>
      <c r="F252" s="728"/>
      <c r="G252" s="728" t="s">
        <v>7300</v>
      </c>
      <c r="H252" s="721" t="s">
        <v>12390</v>
      </c>
      <c r="I252" s="551" t="s">
        <v>5889</v>
      </c>
    </row>
    <row r="253" spans="2:16384" ht="36" customHeight="1">
      <c r="B253" s="131">
        <v>42676</v>
      </c>
      <c r="C253" s="511" t="s">
        <v>7765</v>
      </c>
      <c r="D253" s="131"/>
      <c r="E253" s="131"/>
      <c r="F253" s="131"/>
      <c r="G253" s="131" t="s">
        <v>5120</v>
      </c>
      <c r="H253" s="157" t="s">
        <v>10776</v>
      </c>
      <c r="I253" s="551" t="s">
        <v>10777</v>
      </c>
    </row>
    <row r="254" spans="2:16384" ht="35.25" customHeight="1">
      <c r="B254" s="131">
        <v>42676</v>
      </c>
      <c r="C254" s="511" t="s">
        <v>7765</v>
      </c>
      <c r="D254" s="497" t="s">
        <v>656</v>
      </c>
      <c r="E254" s="500" t="s">
        <v>8701</v>
      </c>
      <c r="F254" s="131"/>
      <c r="G254" s="131" t="s">
        <v>10774</v>
      </c>
      <c r="H254" s="157" t="s">
        <v>10773</v>
      </c>
      <c r="I254" s="131" t="s">
        <v>10775</v>
      </c>
    </row>
    <row r="255" spans="2:16384" ht="39.75" customHeight="1">
      <c r="B255" s="131">
        <v>42675</v>
      </c>
      <c r="C255" s="131"/>
      <c r="D255" s="497" t="s">
        <v>656</v>
      </c>
      <c r="E255" s="500" t="s">
        <v>8701</v>
      </c>
      <c r="F255" s="131"/>
      <c r="G255" s="131" t="s">
        <v>7300</v>
      </c>
      <c r="H255" s="157" t="s">
        <v>10771</v>
      </c>
      <c r="I255" s="131" t="s">
        <v>10772</v>
      </c>
    </row>
    <row r="256" spans="2:16384" ht="34.5" customHeight="1">
      <c r="B256" s="131">
        <v>42667</v>
      </c>
      <c r="C256" s="511" t="s">
        <v>7765</v>
      </c>
      <c r="D256" s="497" t="s">
        <v>656</v>
      </c>
      <c r="E256" s="500" t="s">
        <v>8701</v>
      </c>
      <c r="F256" s="131"/>
      <c r="G256" s="131" t="s">
        <v>3263</v>
      </c>
      <c r="H256" s="157" t="s">
        <v>10767</v>
      </c>
      <c r="I256" s="131" t="s">
        <v>8589</v>
      </c>
    </row>
    <row r="257" spans="2:9" ht="34.5" customHeight="1">
      <c r="B257" s="131">
        <v>42660</v>
      </c>
      <c r="C257" s="131"/>
      <c r="D257" s="497" t="s">
        <v>656</v>
      </c>
      <c r="E257" s="131"/>
      <c r="F257" s="131"/>
      <c r="G257" s="131" t="s">
        <v>5181</v>
      </c>
      <c r="H257" s="157" t="s">
        <v>10766</v>
      </c>
      <c r="I257" s="131" t="s">
        <v>881</v>
      </c>
    </row>
    <row r="258" spans="2:9" ht="34.5" customHeight="1">
      <c r="B258" s="131">
        <v>42654</v>
      </c>
      <c r="C258" s="511" t="s">
        <v>7765</v>
      </c>
      <c r="D258" s="497" t="s">
        <v>656</v>
      </c>
      <c r="E258" s="500" t="s">
        <v>8701</v>
      </c>
      <c r="F258" s="131"/>
      <c r="G258" s="131" t="s">
        <v>3263</v>
      </c>
      <c r="H258" s="157" t="s">
        <v>10764</v>
      </c>
      <c r="I258" s="131" t="s">
        <v>8385</v>
      </c>
    </row>
    <row r="259" spans="2:9" ht="34.5" customHeight="1">
      <c r="B259" s="131">
        <v>42649</v>
      </c>
      <c r="C259" s="131"/>
      <c r="D259" s="497" t="s">
        <v>656</v>
      </c>
      <c r="E259" s="500" t="s">
        <v>8701</v>
      </c>
      <c r="F259" s="131"/>
      <c r="G259" s="131" t="s">
        <v>3263</v>
      </c>
      <c r="H259" s="157" t="s">
        <v>10762</v>
      </c>
      <c r="I259" s="131" t="s">
        <v>10763</v>
      </c>
    </row>
    <row r="260" spans="2:9" ht="57.75" customHeight="1">
      <c r="B260" s="131">
        <v>42648</v>
      </c>
      <c r="C260" s="511" t="s">
        <v>7765</v>
      </c>
      <c r="D260" s="497" t="s">
        <v>656</v>
      </c>
      <c r="E260" s="500" t="s">
        <v>8701</v>
      </c>
      <c r="F260" s="131"/>
      <c r="G260" s="131" t="s">
        <v>5181</v>
      </c>
      <c r="H260" s="157" t="s">
        <v>10761</v>
      </c>
      <c r="I260" s="131" t="s">
        <v>10760</v>
      </c>
    </row>
    <row r="261" spans="2:9" ht="61.5" customHeight="1">
      <c r="B261" s="131">
        <v>42647</v>
      </c>
      <c r="C261" s="131"/>
      <c r="D261" s="497" t="s">
        <v>656</v>
      </c>
      <c r="E261" s="500" t="s">
        <v>8701</v>
      </c>
      <c r="F261" s="131"/>
      <c r="G261" s="131" t="s">
        <v>5181</v>
      </c>
      <c r="H261" s="157" t="s">
        <v>10759</v>
      </c>
      <c r="I261" s="131" t="s">
        <v>4778</v>
      </c>
    </row>
    <row r="262" spans="2:9" ht="42.75" customHeight="1">
      <c r="B262" s="131">
        <v>42646</v>
      </c>
      <c r="C262" s="131"/>
      <c r="D262" s="497" t="s">
        <v>656</v>
      </c>
      <c r="E262" s="500" t="s">
        <v>8701</v>
      </c>
      <c r="F262" s="131"/>
      <c r="G262" s="131" t="s">
        <v>3263</v>
      </c>
      <c r="H262" s="157" t="s">
        <v>10758</v>
      </c>
      <c r="I262" s="131" t="s">
        <v>3429</v>
      </c>
    </row>
    <row r="263" spans="2:9" ht="34.5" customHeight="1">
      <c r="B263" s="131">
        <v>42642</v>
      </c>
      <c r="C263" s="511" t="s">
        <v>7765</v>
      </c>
      <c r="D263" s="497" t="s">
        <v>656</v>
      </c>
      <c r="E263" s="500" t="s">
        <v>8701</v>
      </c>
      <c r="F263" s="131"/>
      <c r="G263" s="135" t="s">
        <v>10661</v>
      </c>
      <c r="H263" s="157" t="s">
        <v>10756</v>
      </c>
      <c r="I263" s="131" t="s">
        <v>10757</v>
      </c>
    </row>
    <row r="264" spans="2:9" ht="34.5" customHeight="1">
      <c r="B264" s="131">
        <v>42636</v>
      </c>
      <c r="C264" s="131"/>
      <c r="D264" s="497" t="s">
        <v>656</v>
      </c>
      <c r="E264" s="500" t="s">
        <v>8701</v>
      </c>
      <c r="F264" s="131"/>
      <c r="G264" s="131" t="s">
        <v>5181</v>
      </c>
      <c r="H264" s="157" t="s">
        <v>10752</v>
      </c>
      <c r="I264" s="131" t="s">
        <v>10753</v>
      </c>
    </row>
    <row r="265" spans="2:9" ht="34.5" customHeight="1">
      <c r="B265" s="131">
        <v>42632</v>
      </c>
      <c r="C265" s="511" t="s">
        <v>7765</v>
      </c>
      <c r="D265" s="131"/>
      <c r="E265" s="500" t="s">
        <v>8701</v>
      </c>
      <c r="F265" s="131"/>
      <c r="G265" s="137" t="s">
        <v>8845</v>
      </c>
      <c r="H265" s="157" t="s">
        <v>10744</v>
      </c>
      <c r="I265" s="131" t="s">
        <v>10745</v>
      </c>
    </row>
    <row r="266" spans="2:9" ht="38.25" customHeight="1">
      <c r="B266" s="131">
        <v>42625</v>
      </c>
      <c r="C266" s="511" t="s">
        <v>7765</v>
      </c>
      <c r="D266" s="497" t="s">
        <v>656</v>
      </c>
      <c r="E266" s="500" t="s">
        <v>8701</v>
      </c>
      <c r="F266" s="131"/>
      <c r="G266" s="137" t="s">
        <v>10639</v>
      </c>
      <c r="H266" s="157" t="s">
        <v>10727</v>
      </c>
      <c r="I266" s="131" t="s">
        <v>10740</v>
      </c>
    </row>
    <row r="267" spans="2:9" ht="54" customHeight="1">
      <c r="B267" s="131">
        <v>42625</v>
      </c>
      <c r="C267" s="511" t="s">
        <v>7765</v>
      </c>
      <c r="D267" s="497" t="s">
        <v>656</v>
      </c>
      <c r="E267" s="500" t="s">
        <v>8701</v>
      </c>
      <c r="F267" s="131"/>
      <c r="G267" s="137" t="s">
        <v>9997</v>
      </c>
      <c r="H267" s="157" t="s">
        <v>10721</v>
      </c>
      <c r="I267" s="131" t="s">
        <v>10741</v>
      </c>
    </row>
    <row r="268" spans="2:9" ht="53.25" customHeight="1">
      <c r="B268" s="131">
        <v>42620</v>
      </c>
      <c r="C268" s="131"/>
      <c r="D268" s="497" t="s">
        <v>656</v>
      </c>
      <c r="E268" s="500" t="s">
        <v>8701</v>
      </c>
      <c r="F268" s="131"/>
      <c r="G268" s="131" t="s">
        <v>5181</v>
      </c>
      <c r="H268" s="157" t="s">
        <v>10719</v>
      </c>
      <c r="I268" s="131" t="s">
        <v>9879</v>
      </c>
    </row>
    <row r="269" spans="2:9" ht="45" customHeight="1">
      <c r="B269" s="131">
        <v>42619</v>
      </c>
      <c r="C269" s="131"/>
      <c r="D269" s="497" t="s">
        <v>656</v>
      </c>
      <c r="E269" s="131"/>
      <c r="F269" s="131"/>
      <c r="G269" s="131" t="s">
        <v>10716</v>
      </c>
      <c r="H269" s="157" t="s">
        <v>10717</v>
      </c>
      <c r="I269" s="131" t="s">
        <v>10718</v>
      </c>
    </row>
    <row r="270" spans="2:9" ht="53.25" customHeight="1">
      <c r="B270" s="131">
        <v>42618</v>
      </c>
      <c r="C270" s="511" t="s">
        <v>7765</v>
      </c>
      <c r="D270" s="497" t="s">
        <v>656</v>
      </c>
      <c r="E270" s="500" t="s">
        <v>8701</v>
      </c>
      <c r="F270" s="131"/>
      <c r="G270" s="131" t="s">
        <v>5181</v>
      </c>
      <c r="H270" s="157" t="s">
        <v>10720</v>
      </c>
      <c r="I270" s="551" t="s">
        <v>9174</v>
      </c>
    </row>
    <row r="271" spans="2:9" ht="51.75" customHeight="1">
      <c r="B271" s="131">
        <v>42614</v>
      </c>
      <c r="C271" s="511" t="s">
        <v>7765</v>
      </c>
      <c r="D271" s="497" t="s">
        <v>656</v>
      </c>
      <c r="E271" s="137"/>
      <c r="F271" s="131"/>
      <c r="G271" s="137" t="s">
        <v>5181</v>
      </c>
      <c r="H271" s="157" t="s">
        <v>10715</v>
      </c>
      <c r="I271" s="205" t="s">
        <v>10705</v>
      </c>
    </row>
    <row r="272" spans="2:9" ht="26.25" customHeight="1">
      <c r="B272" s="131">
        <v>42614</v>
      </c>
      <c r="C272" s="131"/>
      <c r="D272" s="497" t="s">
        <v>656</v>
      </c>
      <c r="E272" s="500" t="s">
        <v>8701</v>
      </c>
      <c r="F272" s="131"/>
      <c r="G272" s="131" t="s">
        <v>5120</v>
      </c>
      <c r="H272" s="157" t="s">
        <v>10704</v>
      </c>
      <c r="I272" s="205" t="s">
        <v>4106</v>
      </c>
    </row>
    <row r="273" spans="1:9" ht="72.75" customHeight="1">
      <c r="B273" s="131">
        <v>42614</v>
      </c>
      <c r="C273" s="137"/>
      <c r="D273" s="137"/>
      <c r="E273" s="137"/>
      <c r="F273" s="174" t="s">
        <v>142</v>
      </c>
      <c r="G273" s="137" t="s">
        <v>10639</v>
      </c>
      <c r="H273" s="157" t="s">
        <v>10706</v>
      </c>
      <c r="I273" s="205" t="s">
        <v>10703</v>
      </c>
    </row>
    <row r="274" spans="1:9" ht="49.5" customHeight="1">
      <c r="B274" s="131">
        <v>42613</v>
      </c>
      <c r="C274" s="131"/>
      <c r="D274" s="497" t="s">
        <v>656</v>
      </c>
      <c r="E274" s="131"/>
      <c r="F274" s="131"/>
      <c r="G274" s="131" t="s">
        <v>5181</v>
      </c>
      <c r="H274" s="157" t="s">
        <v>10707</v>
      </c>
      <c r="I274" s="551" t="s">
        <v>5904</v>
      </c>
    </row>
    <row r="275" spans="1:9" ht="38.25" customHeight="1">
      <c r="B275" s="131">
        <v>42604</v>
      </c>
      <c r="C275" s="131"/>
      <c r="D275" s="497" t="s">
        <v>656</v>
      </c>
      <c r="E275" s="500" t="s">
        <v>8701</v>
      </c>
      <c r="F275" s="131"/>
      <c r="G275" s="135" t="s">
        <v>10664</v>
      </c>
      <c r="H275" s="157" t="s">
        <v>10699</v>
      </c>
      <c r="I275" s="551" t="s">
        <v>3429</v>
      </c>
    </row>
    <row r="276" spans="1:9" ht="28.5" customHeight="1">
      <c r="B276" s="131">
        <v>42597</v>
      </c>
      <c r="C276" s="131"/>
      <c r="D276" s="497" t="s">
        <v>656</v>
      </c>
      <c r="E276" s="131"/>
      <c r="F276" s="131"/>
      <c r="G276" s="131" t="s">
        <v>5181</v>
      </c>
      <c r="H276" s="157" t="s">
        <v>10698</v>
      </c>
      <c r="I276" s="131" t="s">
        <v>6733</v>
      </c>
    </row>
    <row r="277" spans="1:9" ht="26.25" customHeight="1">
      <c r="B277" s="131">
        <v>42591</v>
      </c>
      <c r="C277" s="131"/>
      <c r="D277" s="497" t="s">
        <v>656</v>
      </c>
      <c r="E277" s="131"/>
      <c r="F277" s="131"/>
      <c r="G277" s="131" t="s">
        <v>5181</v>
      </c>
      <c r="H277" s="157" t="s">
        <v>10697</v>
      </c>
      <c r="I277" s="131" t="s">
        <v>64</v>
      </c>
    </row>
    <row r="278" spans="1:9" ht="25.5" customHeight="1">
      <c r="B278" s="131">
        <v>42591</v>
      </c>
      <c r="C278" s="511" t="s">
        <v>7765</v>
      </c>
      <c r="D278" s="497" t="s">
        <v>656</v>
      </c>
      <c r="E278" s="131"/>
      <c r="F278" s="131"/>
      <c r="G278" s="131" t="s">
        <v>5120</v>
      </c>
      <c r="H278" s="157" t="s">
        <v>10695</v>
      </c>
      <c r="I278" s="131" t="s">
        <v>5979</v>
      </c>
    </row>
    <row r="279" spans="1:9" ht="23.25" customHeight="1">
      <c r="B279" s="131">
        <v>42587</v>
      </c>
      <c r="C279" s="511" t="s">
        <v>7765</v>
      </c>
      <c r="D279" s="497" t="s">
        <v>656</v>
      </c>
      <c r="E279" s="131"/>
      <c r="F279" s="131"/>
      <c r="G279" s="131" t="s">
        <v>5181</v>
      </c>
      <c r="H279" s="157" t="s">
        <v>10694</v>
      </c>
      <c r="I279" s="131" t="s">
        <v>1479</v>
      </c>
    </row>
    <row r="280" spans="1:9" s="124" customFormat="1" ht="25.5">
      <c r="A280" s="122"/>
      <c r="B280" s="131">
        <v>42584</v>
      </c>
      <c r="C280" s="131"/>
      <c r="D280" s="497" t="s">
        <v>656</v>
      </c>
      <c r="E280" s="131"/>
      <c r="F280" s="131"/>
      <c r="G280" s="131" t="s">
        <v>5181</v>
      </c>
      <c r="H280" s="157" t="s">
        <v>10693</v>
      </c>
      <c r="I280" s="131" t="s">
        <v>335</v>
      </c>
    </row>
    <row r="281" spans="1:9" s="124" customFormat="1" ht="51">
      <c r="B281" s="131">
        <v>42584</v>
      </c>
      <c r="C281" s="511" t="s">
        <v>7765</v>
      </c>
      <c r="D281" s="497" t="s">
        <v>656</v>
      </c>
      <c r="E281" s="500" t="s">
        <v>8701</v>
      </c>
      <c r="F281" s="549"/>
      <c r="G281" s="131" t="s">
        <v>3263</v>
      </c>
      <c r="H281" s="157" t="s">
        <v>10692</v>
      </c>
      <c r="I281" s="131" t="s">
        <v>4110</v>
      </c>
    </row>
    <row r="282" spans="1:9" s="124" customFormat="1" ht="51">
      <c r="B282" s="131">
        <v>42583</v>
      </c>
      <c r="C282" s="511" t="s">
        <v>7765</v>
      </c>
      <c r="D282" s="497" t="s">
        <v>656</v>
      </c>
      <c r="E282" s="131"/>
      <c r="F282" s="131"/>
      <c r="G282" s="131" t="s">
        <v>3263</v>
      </c>
      <c r="H282" s="157" t="s">
        <v>10690</v>
      </c>
      <c r="I282" s="131" t="s">
        <v>4769</v>
      </c>
    </row>
    <row r="283" spans="1:9" s="124" customFormat="1" ht="25.5">
      <c r="B283" s="131">
        <v>42577</v>
      </c>
      <c r="C283" s="131"/>
      <c r="D283" s="497" t="s">
        <v>656</v>
      </c>
      <c r="E283" s="500" t="s">
        <v>8701</v>
      </c>
      <c r="F283" s="131"/>
      <c r="G283" s="131" t="s">
        <v>6978</v>
      </c>
      <c r="H283" s="157" t="s">
        <v>10689</v>
      </c>
      <c r="I283" s="131" t="s">
        <v>10688</v>
      </c>
    </row>
    <row r="284" spans="1:9" s="124" customFormat="1" ht="102">
      <c r="B284" s="131">
        <v>42576</v>
      </c>
      <c r="C284" s="511" t="s">
        <v>7765</v>
      </c>
      <c r="D284" s="497" t="s">
        <v>656</v>
      </c>
      <c r="E284" s="500" t="s">
        <v>8701</v>
      </c>
      <c r="F284" s="549"/>
      <c r="G284" s="131" t="s">
        <v>5220</v>
      </c>
      <c r="H284" s="157" t="s">
        <v>10687</v>
      </c>
      <c r="I284" s="131" t="s">
        <v>4107</v>
      </c>
    </row>
    <row r="285" spans="1:9" s="124" customFormat="1" ht="51">
      <c r="B285" s="131">
        <v>42576</v>
      </c>
      <c r="C285" s="511" t="s">
        <v>7765</v>
      </c>
      <c r="D285" s="497" t="s">
        <v>656</v>
      </c>
      <c r="E285" s="500" t="s">
        <v>8701</v>
      </c>
      <c r="F285" s="549"/>
      <c r="G285" s="131" t="s">
        <v>5220</v>
      </c>
      <c r="H285" s="157" t="s">
        <v>10686</v>
      </c>
      <c r="I285" s="131" t="s">
        <v>5461</v>
      </c>
    </row>
    <row r="286" spans="1:9" s="124" customFormat="1" ht="51">
      <c r="B286" s="131">
        <v>42573</v>
      </c>
      <c r="C286" s="511" t="s">
        <v>7765</v>
      </c>
      <c r="D286" s="497" t="s">
        <v>656</v>
      </c>
      <c r="E286" s="500" t="s">
        <v>8701</v>
      </c>
      <c r="F286" s="549"/>
      <c r="G286" s="131" t="s">
        <v>3263</v>
      </c>
      <c r="H286" s="157" t="s">
        <v>10679</v>
      </c>
      <c r="I286" s="131" t="s">
        <v>1874</v>
      </c>
    </row>
    <row r="287" spans="1:9" ht="25.5">
      <c r="A287" s="124"/>
      <c r="B287" s="131">
        <v>42571</v>
      </c>
      <c r="C287" s="131"/>
      <c r="D287" s="497" t="s">
        <v>656</v>
      </c>
      <c r="E287" s="131"/>
      <c r="F287" s="131"/>
      <c r="G287" s="131" t="s">
        <v>3263</v>
      </c>
      <c r="H287" s="157" t="s">
        <v>10677</v>
      </c>
      <c r="I287" s="131" t="s">
        <v>7266</v>
      </c>
    </row>
    <row r="288" spans="1:9" ht="25.5">
      <c r="B288" s="131">
        <v>42569</v>
      </c>
      <c r="C288" s="131"/>
      <c r="D288" s="497" t="s">
        <v>656</v>
      </c>
      <c r="E288" s="500" t="s">
        <v>8701</v>
      </c>
      <c r="F288" s="131"/>
      <c r="G288" s="131" t="s">
        <v>3263</v>
      </c>
      <c r="H288" s="157" t="s">
        <v>10676</v>
      </c>
      <c r="I288" s="131" t="s">
        <v>5461</v>
      </c>
    </row>
    <row r="289" spans="1:9" s="124" customFormat="1" ht="25.5">
      <c r="A289" s="122"/>
      <c r="B289" s="131">
        <v>42569</v>
      </c>
      <c r="C289" s="511" t="s">
        <v>7765</v>
      </c>
      <c r="D289" s="131"/>
      <c r="E289" s="131"/>
      <c r="F289" s="131"/>
      <c r="G289" s="137" t="s">
        <v>8684</v>
      </c>
      <c r="H289" s="157" t="s">
        <v>10674</v>
      </c>
      <c r="I289" s="131" t="s">
        <v>5461</v>
      </c>
    </row>
    <row r="290" spans="1:9" s="124" customFormat="1" ht="25.5">
      <c r="B290" s="131">
        <v>42564</v>
      </c>
      <c r="C290" s="511" t="s">
        <v>7765</v>
      </c>
      <c r="D290" s="131"/>
      <c r="E290" s="131"/>
      <c r="F290" s="131"/>
      <c r="G290" s="131" t="s">
        <v>5120</v>
      </c>
      <c r="H290" s="157" t="s">
        <v>10673</v>
      </c>
      <c r="I290" s="131" t="s">
        <v>10297</v>
      </c>
    </row>
    <row r="291" spans="1:9" s="124" customFormat="1" ht="25.5">
      <c r="B291" s="131">
        <v>42562</v>
      </c>
      <c r="C291" s="511" t="s">
        <v>7765</v>
      </c>
      <c r="D291" s="497" t="s">
        <v>656</v>
      </c>
      <c r="E291" s="500" t="s">
        <v>8701</v>
      </c>
      <c r="F291" s="549"/>
      <c r="G291" s="135" t="s">
        <v>10669</v>
      </c>
      <c r="H291" s="157" t="s">
        <v>10671</v>
      </c>
      <c r="I291" s="138" t="s">
        <v>3133</v>
      </c>
    </row>
    <row r="292" spans="1:9" s="124" customFormat="1" ht="25.5">
      <c r="B292" s="131">
        <v>42552</v>
      </c>
      <c r="C292" s="511" t="s">
        <v>7765</v>
      </c>
      <c r="D292" s="497" t="s">
        <v>656</v>
      </c>
      <c r="E292" s="500" t="s">
        <v>8701</v>
      </c>
      <c r="F292" s="498"/>
      <c r="G292" s="135" t="s">
        <v>10661</v>
      </c>
      <c r="H292" s="540" t="s">
        <v>10663</v>
      </c>
      <c r="I292" s="138" t="s">
        <v>10662</v>
      </c>
    </row>
    <row r="293" spans="1:9" s="124" customFormat="1" ht="25.5">
      <c r="B293" s="562">
        <v>42552</v>
      </c>
      <c r="C293" s="563"/>
      <c r="D293" s="564"/>
      <c r="E293" s="565" t="s">
        <v>8701</v>
      </c>
      <c r="F293" s="566"/>
      <c r="G293" s="567" t="s">
        <v>10664</v>
      </c>
      <c r="H293" s="568" t="s">
        <v>10667</v>
      </c>
      <c r="I293" s="569" t="s">
        <v>10665</v>
      </c>
    </row>
    <row r="294" spans="1:9" s="124" customFormat="1" ht="25.5">
      <c r="B294" s="131">
        <v>42548</v>
      </c>
      <c r="C294" s="344" t="s">
        <v>7765</v>
      </c>
      <c r="D294" s="497" t="s">
        <v>656</v>
      </c>
      <c r="E294" s="500" t="s">
        <v>8701</v>
      </c>
      <c r="F294" s="498"/>
      <c r="G294" s="137" t="s">
        <v>10657</v>
      </c>
      <c r="H294" s="157" t="s">
        <v>10666</v>
      </c>
      <c r="I294" s="138" t="s">
        <v>3413</v>
      </c>
    </row>
    <row r="295" spans="1:9" s="124" customFormat="1" ht="25.5">
      <c r="B295" s="131">
        <v>42548</v>
      </c>
      <c r="C295" s="499"/>
      <c r="D295" s="497" t="s">
        <v>656</v>
      </c>
      <c r="E295" s="498"/>
      <c r="F295" s="498"/>
      <c r="G295" s="137" t="s">
        <v>8684</v>
      </c>
      <c r="H295" s="157" t="s">
        <v>10656</v>
      </c>
      <c r="I295" s="138" t="s">
        <v>964</v>
      </c>
    </row>
    <row r="296" spans="1:9" s="124" customFormat="1" ht="25.5">
      <c r="B296" s="131">
        <v>42548</v>
      </c>
      <c r="C296" s="499"/>
      <c r="D296" s="497" t="s">
        <v>656</v>
      </c>
      <c r="E296" s="498"/>
      <c r="F296" s="498"/>
      <c r="G296" s="137" t="s">
        <v>8684</v>
      </c>
      <c r="H296" s="157" t="s">
        <v>10655</v>
      </c>
      <c r="I296" s="138" t="s">
        <v>6081</v>
      </c>
    </row>
    <row r="297" spans="1:9" s="124" customFormat="1" ht="25.5">
      <c r="B297" s="131">
        <v>42548</v>
      </c>
      <c r="C297" s="344" t="s">
        <v>7765</v>
      </c>
      <c r="D297" s="243" t="s">
        <v>656</v>
      </c>
      <c r="E297" s="336"/>
      <c r="F297" s="336"/>
      <c r="G297" s="137" t="s">
        <v>8684</v>
      </c>
      <c r="H297" s="157" t="s">
        <v>10654</v>
      </c>
      <c r="I297" s="138" t="s">
        <v>5485</v>
      </c>
    </row>
    <row r="298" spans="1:9" s="124" customFormat="1" ht="25.5">
      <c r="B298" s="131">
        <v>42531</v>
      </c>
      <c r="C298" s="499"/>
      <c r="D298" s="497" t="s">
        <v>656</v>
      </c>
      <c r="E298" s="498"/>
      <c r="F298" s="498"/>
      <c r="G298" s="496" t="s">
        <v>5120</v>
      </c>
      <c r="H298" s="157" t="s">
        <v>10651</v>
      </c>
      <c r="I298" s="138" t="s">
        <v>1828</v>
      </c>
    </row>
    <row r="299" spans="1:9" s="124" customFormat="1" ht="25.5">
      <c r="B299" s="131">
        <v>42531</v>
      </c>
      <c r="C299" s="344" t="s">
        <v>7765</v>
      </c>
      <c r="D299" s="243" t="s">
        <v>656</v>
      </c>
      <c r="E299" s="336"/>
      <c r="F299" s="336"/>
      <c r="G299" s="496" t="s">
        <v>5120</v>
      </c>
      <c r="H299" s="157" t="s">
        <v>10650</v>
      </c>
      <c r="I299" s="138" t="s">
        <v>879</v>
      </c>
    </row>
    <row r="300" spans="1:9" s="124" customFormat="1" ht="25.5">
      <c r="B300" s="131">
        <v>42527</v>
      </c>
      <c r="C300" s="344" t="s">
        <v>7765</v>
      </c>
      <c r="D300" s="497" t="s">
        <v>656</v>
      </c>
      <c r="E300" s="500" t="s">
        <v>8701</v>
      </c>
      <c r="F300" s="498"/>
      <c r="G300" s="137" t="s">
        <v>3263</v>
      </c>
      <c r="H300" s="157" t="s">
        <v>10635</v>
      </c>
      <c r="I300" s="138" t="s">
        <v>2746</v>
      </c>
    </row>
    <row r="301" spans="1:9" s="124" customFormat="1" ht="25.5">
      <c r="B301" s="131">
        <v>42527</v>
      </c>
      <c r="C301" s="137"/>
      <c r="D301" s="137"/>
      <c r="E301" s="137"/>
      <c r="F301" s="174" t="s">
        <v>142</v>
      </c>
      <c r="G301" s="137" t="s">
        <v>10639</v>
      </c>
      <c r="H301" s="157" t="s">
        <v>10638</v>
      </c>
      <c r="I301" s="138" t="s">
        <v>10637</v>
      </c>
    </row>
    <row r="302" spans="1:9" s="124" customFormat="1" ht="25.5">
      <c r="B302" s="131">
        <v>42522</v>
      </c>
      <c r="C302" s="499"/>
      <c r="D302" s="497" t="s">
        <v>656</v>
      </c>
      <c r="E302" s="498"/>
      <c r="F302" s="498"/>
      <c r="G302" s="137" t="s">
        <v>8731</v>
      </c>
      <c r="H302" s="157" t="s">
        <v>10634</v>
      </c>
      <c r="I302" s="138" t="s">
        <v>7025</v>
      </c>
    </row>
    <row r="303" spans="1:9" s="124" customFormat="1" ht="28.5" customHeight="1">
      <c r="B303" s="131">
        <v>42521</v>
      </c>
      <c r="C303" s="499"/>
      <c r="D303" s="497" t="s">
        <v>656</v>
      </c>
      <c r="E303" s="498"/>
      <c r="F303" s="498"/>
      <c r="G303" s="496" t="s">
        <v>6978</v>
      </c>
      <c r="H303" s="157" t="s">
        <v>10631</v>
      </c>
      <c r="I303" s="138" t="s">
        <v>10632</v>
      </c>
    </row>
    <row r="304" spans="1:9" s="124" customFormat="1" ht="25.5">
      <c r="B304" s="131">
        <v>42520</v>
      </c>
      <c r="C304" s="344" t="s">
        <v>7765</v>
      </c>
      <c r="D304" s="243" t="s">
        <v>656</v>
      </c>
      <c r="E304" s="336"/>
      <c r="F304" s="336"/>
      <c r="G304" s="137" t="s">
        <v>8845</v>
      </c>
      <c r="H304" s="205" t="s">
        <v>10630</v>
      </c>
      <c r="I304" s="138" t="s">
        <v>10620</v>
      </c>
    </row>
    <row r="305" spans="2:9" s="124" customFormat="1" ht="25.5">
      <c r="B305" s="131">
        <v>42520</v>
      </c>
      <c r="C305" s="344" t="s">
        <v>7765</v>
      </c>
      <c r="D305" s="243" t="s">
        <v>656</v>
      </c>
      <c r="E305" s="336"/>
      <c r="F305" s="336"/>
      <c r="G305" s="137" t="s">
        <v>9085</v>
      </c>
      <c r="H305" s="157" t="s">
        <v>10633</v>
      </c>
      <c r="I305" s="138" t="s">
        <v>7912</v>
      </c>
    </row>
    <row r="306" spans="2:9" s="124" customFormat="1" ht="25.5">
      <c r="B306" s="131">
        <v>42517</v>
      </c>
      <c r="C306" s="344" t="s">
        <v>7765</v>
      </c>
      <c r="D306" s="497" t="s">
        <v>656</v>
      </c>
      <c r="E306" s="500" t="s">
        <v>8701</v>
      </c>
      <c r="F306" s="498"/>
      <c r="G306" s="496" t="s">
        <v>6978</v>
      </c>
      <c r="H306" s="157" t="s">
        <v>10619</v>
      </c>
      <c r="I306" s="138" t="s">
        <v>3583</v>
      </c>
    </row>
    <row r="307" spans="2:9" s="124" customFormat="1" ht="25.5">
      <c r="B307" s="131">
        <v>42515</v>
      </c>
      <c r="C307" s="344" t="s">
        <v>7765</v>
      </c>
      <c r="D307" s="243" t="s">
        <v>656</v>
      </c>
      <c r="E307" s="336"/>
      <c r="F307" s="336"/>
      <c r="G307" s="137" t="s">
        <v>9985</v>
      </c>
      <c r="H307" s="157" t="s">
        <v>10615</v>
      </c>
      <c r="I307" s="137" t="s">
        <v>62</v>
      </c>
    </row>
    <row r="308" spans="2:9" s="124" customFormat="1" ht="25.5">
      <c r="B308" s="131">
        <v>42513</v>
      </c>
      <c r="C308" s="344" t="s">
        <v>7765</v>
      </c>
      <c r="D308" s="497" t="s">
        <v>656</v>
      </c>
      <c r="E308" s="500" t="s">
        <v>8701</v>
      </c>
      <c r="F308" s="498"/>
      <c r="G308" s="137" t="s">
        <v>8731</v>
      </c>
      <c r="H308" s="157" t="s">
        <v>10614</v>
      </c>
      <c r="I308" s="515" t="s">
        <v>5487</v>
      </c>
    </row>
    <row r="309" spans="2:9" s="124" customFormat="1" ht="25.5">
      <c r="B309" s="131">
        <v>42506</v>
      </c>
      <c r="C309" s="344" t="s">
        <v>7765</v>
      </c>
      <c r="D309" s="497" t="s">
        <v>656</v>
      </c>
      <c r="E309" s="500" t="s">
        <v>8701</v>
      </c>
      <c r="F309" s="498"/>
      <c r="G309" s="137" t="s">
        <v>8731</v>
      </c>
      <c r="H309" s="157" t="s">
        <v>10612</v>
      </c>
      <c r="I309" s="349" t="s">
        <v>10611</v>
      </c>
    </row>
    <row r="310" spans="2:9" s="124" customFormat="1" ht="25.5">
      <c r="B310" s="131">
        <v>42502</v>
      </c>
      <c r="C310" s="344" t="s">
        <v>7765</v>
      </c>
      <c r="D310" s="497" t="s">
        <v>656</v>
      </c>
      <c r="E310" s="500" t="s">
        <v>8701</v>
      </c>
      <c r="F310" s="498"/>
      <c r="G310" s="496" t="s">
        <v>5120</v>
      </c>
      <c r="H310" s="157" t="s">
        <v>10605</v>
      </c>
      <c r="I310" s="349" t="s">
        <v>10643</v>
      </c>
    </row>
    <row r="311" spans="2:9" s="124" customFormat="1" ht="25.5">
      <c r="B311" s="131">
        <v>42502</v>
      </c>
      <c r="C311" s="344" t="s">
        <v>7765</v>
      </c>
      <c r="D311" s="497" t="s">
        <v>656</v>
      </c>
      <c r="E311" s="500" t="s">
        <v>8701</v>
      </c>
      <c r="F311" s="498"/>
      <c r="G311" s="496" t="s">
        <v>5120</v>
      </c>
      <c r="H311" s="157" t="s">
        <v>10607</v>
      </c>
      <c r="I311" s="349" t="s">
        <v>560</v>
      </c>
    </row>
    <row r="312" spans="2:9" s="124" customFormat="1" ht="17.25" customHeight="1">
      <c r="B312" s="131">
        <v>42499</v>
      </c>
      <c r="C312" s="344" t="s">
        <v>7765</v>
      </c>
      <c r="D312" s="243" t="s">
        <v>656</v>
      </c>
      <c r="E312" s="488" t="s">
        <v>8701</v>
      </c>
      <c r="F312" s="336"/>
      <c r="G312" s="137" t="s">
        <v>3263</v>
      </c>
      <c r="H312" s="157" t="s">
        <v>10604</v>
      </c>
      <c r="I312" s="349" t="s">
        <v>6824</v>
      </c>
    </row>
    <row r="313" spans="2:9" s="124" customFormat="1" ht="25.5">
      <c r="B313" s="131">
        <v>42499</v>
      </c>
      <c r="C313" s="344" t="s">
        <v>7765</v>
      </c>
      <c r="D313" s="243" t="s">
        <v>656</v>
      </c>
      <c r="E313" s="336"/>
      <c r="F313" s="336"/>
      <c r="G313" s="137" t="s">
        <v>3263</v>
      </c>
      <c r="H313" s="157" t="s">
        <v>10603</v>
      </c>
      <c r="I313" s="137" t="s">
        <v>10599</v>
      </c>
    </row>
    <row r="314" spans="2:9" s="124" customFormat="1" ht="25.5">
      <c r="B314" s="131">
        <v>42499</v>
      </c>
      <c r="C314" s="496"/>
      <c r="D314" s="497" t="s">
        <v>656</v>
      </c>
      <c r="E314" s="500" t="s">
        <v>8701</v>
      </c>
      <c r="F314" s="498"/>
      <c r="G314" s="496" t="s">
        <v>5120</v>
      </c>
      <c r="H314" s="157" t="s">
        <v>10602</v>
      </c>
      <c r="I314" s="240" t="s">
        <v>2944</v>
      </c>
    </row>
    <row r="315" spans="2:9" s="124" customFormat="1" ht="25.5">
      <c r="B315" s="131">
        <v>42496</v>
      </c>
      <c r="C315" s="511" t="s">
        <v>7765</v>
      </c>
      <c r="D315" s="137"/>
      <c r="E315" s="137"/>
      <c r="F315" s="137"/>
      <c r="G315" s="512" t="s">
        <v>9985</v>
      </c>
      <c r="H315" s="157" t="s">
        <v>10595</v>
      </c>
      <c r="I315" s="349" t="s">
        <v>10426</v>
      </c>
    </row>
    <row r="316" spans="2:9" s="124" customFormat="1" ht="25.5">
      <c r="B316" s="131">
        <v>42496</v>
      </c>
      <c r="C316" s="344" t="s">
        <v>7765</v>
      </c>
      <c r="D316" s="243" t="s">
        <v>656</v>
      </c>
      <c r="E316" s="488" t="s">
        <v>8701</v>
      </c>
      <c r="F316" s="336"/>
      <c r="G316" s="496" t="s">
        <v>5120</v>
      </c>
      <c r="H316" s="157" t="s">
        <v>10596</v>
      </c>
      <c r="I316" s="349" t="s">
        <v>961</v>
      </c>
    </row>
    <row r="317" spans="2:9" s="124" customFormat="1" ht="25.5">
      <c r="B317" s="131">
        <v>42488</v>
      </c>
      <c r="C317" s="496"/>
      <c r="D317" s="497" t="s">
        <v>656</v>
      </c>
      <c r="E317" s="500" t="s">
        <v>8701</v>
      </c>
      <c r="F317" s="498"/>
      <c r="G317" s="496" t="s">
        <v>6978</v>
      </c>
      <c r="H317" s="157" t="s">
        <v>10587</v>
      </c>
      <c r="I317" s="502" t="s">
        <v>10589</v>
      </c>
    </row>
    <row r="318" spans="2:9" s="124" customFormat="1" ht="25.5">
      <c r="B318" s="131">
        <v>42488</v>
      </c>
      <c r="C318" s="499"/>
      <c r="D318" s="497" t="s">
        <v>656</v>
      </c>
      <c r="E318" s="498"/>
      <c r="F318" s="498"/>
      <c r="G318" s="496" t="s">
        <v>5120</v>
      </c>
      <c r="H318" s="157" t="s">
        <v>10588</v>
      </c>
      <c r="I318" s="501" t="s">
        <v>3012</v>
      </c>
    </row>
    <row r="319" spans="2:9" s="124" customFormat="1" ht="25.5">
      <c r="B319" s="131">
        <v>42485</v>
      </c>
      <c r="C319" s="352"/>
      <c r="D319" s="243" t="s">
        <v>656</v>
      </c>
      <c r="E319" s="336"/>
      <c r="F319" s="336"/>
      <c r="G319" s="137" t="s">
        <v>5120</v>
      </c>
      <c r="H319" s="157" t="s">
        <v>10585</v>
      </c>
      <c r="I319" s="349" t="s">
        <v>10033</v>
      </c>
    </row>
    <row r="320" spans="2:9" s="124" customFormat="1" ht="25.5">
      <c r="B320" s="131">
        <v>42478</v>
      </c>
      <c r="C320" s="344" t="s">
        <v>7765</v>
      </c>
      <c r="D320" s="243" t="s">
        <v>656</v>
      </c>
      <c r="E320" s="488" t="s">
        <v>8701</v>
      </c>
      <c r="F320" s="336"/>
      <c r="G320" s="137" t="s">
        <v>5120</v>
      </c>
      <c r="H320" s="157" t="s">
        <v>10580</v>
      </c>
      <c r="I320" s="349" t="s">
        <v>10584</v>
      </c>
    </row>
    <row r="321" spans="1:9" s="124" customFormat="1" ht="25.5">
      <c r="B321" s="131">
        <v>42473</v>
      </c>
      <c r="C321" s="352"/>
      <c r="D321" s="243" t="s">
        <v>656</v>
      </c>
      <c r="E321" s="336"/>
      <c r="F321" s="336"/>
      <c r="G321" s="137" t="s">
        <v>5181</v>
      </c>
      <c r="H321" s="157" t="s">
        <v>10579</v>
      </c>
      <c r="I321" s="349" t="s">
        <v>5727</v>
      </c>
    </row>
    <row r="322" spans="1:9" s="124" customFormat="1" ht="25.5">
      <c r="B322" s="131">
        <v>42468</v>
      </c>
      <c r="C322" s="352"/>
      <c r="D322" s="243" t="s">
        <v>656</v>
      </c>
      <c r="E322" s="336"/>
      <c r="F322" s="336"/>
      <c r="G322" s="137" t="s">
        <v>5181</v>
      </c>
      <c r="H322" s="157" t="s">
        <v>10572</v>
      </c>
      <c r="I322" s="349" t="s">
        <v>10571</v>
      </c>
    </row>
    <row r="323" spans="1:9" s="124" customFormat="1" ht="12.75">
      <c r="B323" s="131">
        <v>42465</v>
      </c>
      <c r="C323" s="344" t="s">
        <v>7765</v>
      </c>
      <c r="D323" s="357"/>
      <c r="E323" s="357"/>
      <c r="F323" s="357"/>
      <c r="G323" s="137" t="s">
        <v>5181</v>
      </c>
      <c r="H323" s="490"/>
      <c r="I323" s="349" t="s">
        <v>10570</v>
      </c>
    </row>
    <row r="324" spans="1:9" s="124" customFormat="1" ht="51">
      <c r="B324" s="131">
        <v>42464</v>
      </c>
      <c r="C324" s="344" t="s">
        <v>7765</v>
      </c>
      <c r="D324" s="243" t="s">
        <v>656</v>
      </c>
      <c r="E324" s="488" t="s">
        <v>8701</v>
      </c>
      <c r="F324" s="336"/>
      <c r="G324" s="137" t="s">
        <v>8845</v>
      </c>
      <c r="H324" s="157" t="s">
        <v>10054</v>
      </c>
      <c r="I324" s="346" t="s">
        <v>10053</v>
      </c>
    </row>
    <row r="325" spans="1:9" s="124" customFormat="1" ht="25.5">
      <c r="B325" s="131">
        <v>38808</v>
      </c>
      <c r="C325" s="344" t="s">
        <v>7765</v>
      </c>
      <c r="D325" s="243" t="s">
        <v>656</v>
      </c>
      <c r="E325" s="336"/>
      <c r="F325" s="336"/>
      <c r="G325" s="137" t="s">
        <v>8731</v>
      </c>
      <c r="H325" s="157" t="s">
        <v>10569</v>
      </c>
      <c r="I325" s="240" t="s">
        <v>5773</v>
      </c>
    </row>
    <row r="326" spans="1:9" s="250" customFormat="1" ht="25.5">
      <c r="A326" s="124"/>
      <c r="B326" s="131">
        <v>42459</v>
      </c>
      <c r="C326" s="357"/>
      <c r="D326" s="357"/>
      <c r="E326" s="488" t="s">
        <v>8701</v>
      </c>
      <c r="F326" s="357"/>
      <c r="G326" s="137" t="s">
        <v>8731</v>
      </c>
      <c r="H326" s="157" t="s">
        <v>10052</v>
      </c>
      <c r="I326" s="138" t="s">
        <v>7695</v>
      </c>
    </row>
    <row r="327" spans="1:9" s="250" customFormat="1" ht="25.5">
      <c r="B327" s="131">
        <v>42430</v>
      </c>
      <c r="C327" s="137"/>
      <c r="D327" s="243" t="s">
        <v>656</v>
      </c>
      <c r="E327" s="488" t="s">
        <v>8701</v>
      </c>
      <c r="F327" s="336"/>
      <c r="G327" s="137" t="s">
        <v>10051</v>
      </c>
      <c r="H327" s="157" t="s">
        <v>10049</v>
      </c>
      <c r="I327" s="138" t="s">
        <v>10050</v>
      </c>
    </row>
    <row r="328" spans="1:9" s="250" customFormat="1" ht="25.5">
      <c r="B328" s="131">
        <v>42415</v>
      </c>
      <c r="C328" s="344" t="s">
        <v>7765</v>
      </c>
      <c r="D328" s="243" t="s">
        <v>656</v>
      </c>
      <c r="E328" s="488" t="s">
        <v>8701</v>
      </c>
      <c r="F328" s="336"/>
      <c r="G328" s="137" t="s">
        <v>10047</v>
      </c>
      <c r="H328" s="157" t="s">
        <v>10048</v>
      </c>
      <c r="I328" s="138" t="s">
        <v>1788</v>
      </c>
    </row>
    <row r="329" spans="1:9" s="124" customFormat="1" ht="25.5">
      <c r="A329" s="250"/>
      <c r="B329" s="131">
        <v>42409</v>
      </c>
      <c r="C329" s="352"/>
      <c r="D329" s="243" t="s">
        <v>656</v>
      </c>
      <c r="E329" s="336"/>
      <c r="F329" s="336"/>
      <c r="G329" s="137" t="s">
        <v>5181</v>
      </c>
      <c r="H329" s="157" t="s">
        <v>10046</v>
      </c>
      <c r="I329" s="138" t="s">
        <v>10045</v>
      </c>
    </row>
    <row r="330" spans="1:9" s="356" customFormat="1" ht="25.5">
      <c r="A330" s="124"/>
      <c r="B330" s="131">
        <v>42408</v>
      </c>
      <c r="C330" s="344" t="s">
        <v>7765</v>
      </c>
      <c r="D330" s="243" t="s">
        <v>656</v>
      </c>
      <c r="E330" s="488" t="s">
        <v>8701</v>
      </c>
      <c r="F330" s="336"/>
      <c r="G330" s="137" t="s">
        <v>5120</v>
      </c>
      <c r="H330" s="157" t="s">
        <v>10044</v>
      </c>
      <c r="I330" s="138" t="s">
        <v>10043</v>
      </c>
    </row>
    <row r="331" spans="1:9" s="124" customFormat="1" ht="25.5">
      <c r="A331" s="356"/>
      <c r="B331" s="131">
        <v>42403</v>
      </c>
      <c r="C331" s="352"/>
      <c r="D331" s="243" t="s">
        <v>656</v>
      </c>
      <c r="E331" s="336"/>
      <c r="F331" s="336"/>
      <c r="G331" s="137" t="s">
        <v>8684</v>
      </c>
      <c r="H331" s="157" t="s">
        <v>10040</v>
      </c>
      <c r="I331" s="138" t="s">
        <v>973</v>
      </c>
    </row>
    <row r="332" spans="1:9" s="124" customFormat="1" ht="25.5">
      <c r="B332" s="131">
        <v>42402</v>
      </c>
      <c r="C332" s="352"/>
      <c r="D332" s="243" t="s">
        <v>656</v>
      </c>
      <c r="E332" s="336"/>
      <c r="F332" s="336"/>
      <c r="G332" s="137" t="s">
        <v>10034</v>
      </c>
      <c r="H332" s="157" t="s">
        <v>10038</v>
      </c>
      <c r="I332" s="138" t="s">
        <v>8622</v>
      </c>
    </row>
    <row r="333" spans="1:9" s="124" customFormat="1" ht="25.5">
      <c r="B333" s="131">
        <v>42402</v>
      </c>
      <c r="C333" s="344" t="s">
        <v>7765</v>
      </c>
      <c r="D333" s="243" t="s">
        <v>656</v>
      </c>
      <c r="E333" s="336"/>
      <c r="F333" s="336"/>
      <c r="G333" s="137" t="s">
        <v>10036</v>
      </c>
      <c r="H333" s="157" t="s">
        <v>10037</v>
      </c>
      <c r="I333" s="138" t="s">
        <v>10035</v>
      </c>
    </row>
    <row r="334" spans="1:9" s="124" customFormat="1" ht="25.5">
      <c r="B334" s="131">
        <v>42401</v>
      </c>
      <c r="C334" s="357"/>
      <c r="D334" s="357"/>
      <c r="E334" s="488" t="s">
        <v>8701</v>
      </c>
      <c r="F334" s="357"/>
      <c r="G334" s="137" t="s">
        <v>8845</v>
      </c>
      <c r="H334" s="157" t="s">
        <v>10026</v>
      </c>
      <c r="I334" s="137" t="s">
        <v>10025</v>
      </c>
    </row>
    <row r="335" spans="1:9" s="124" customFormat="1" ht="25.5">
      <c r="B335" s="131">
        <v>42401</v>
      </c>
      <c r="C335" s="344" t="s">
        <v>7765</v>
      </c>
      <c r="D335" s="243" t="s">
        <v>656</v>
      </c>
      <c r="E335" s="336"/>
      <c r="F335" s="336"/>
      <c r="G335" s="137" t="s">
        <v>5181</v>
      </c>
      <c r="H335" s="157" t="s">
        <v>10024</v>
      </c>
      <c r="I335" s="240" t="s">
        <v>3976</v>
      </c>
    </row>
    <row r="336" spans="1:9" s="124" customFormat="1" ht="24.75" customHeight="1">
      <c r="B336" s="131">
        <v>42401</v>
      </c>
      <c r="C336" s="352"/>
      <c r="D336" s="243" t="s">
        <v>656</v>
      </c>
      <c r="E336" s="336"/>
      <c r="F336" s="336"/>
      <c r="G336" s="137" t="s">
        <v>9112</v>
      </c>
      <c r="H336" s="157" t="s">
        <v>10023</v>
      </c>
      <c r="I336" s="351" t="s">
        <v>10022</v>
      </c>
    </row>
    <row r="337" spans="2:9" s="124" customFormat="1" ht="24.75" customHeight="1">
      <c r="B337" s="131">
        <v>42398</v>
      </c>
      <c r="C337" s="352"/>
      <c r="D337" s="243" t="s">
        <v>656</v>
      </c>
      <c r="E337" s="332"/>
      <c r="F337" s="343"/>
      <c r="G337" s="137" t="s">
        <v>5181</v>
      </c>
      <c r="H337" s="157" t="s">
        <v>10021</v>
      </c>
      <c r="I337" s="138" t="s">
        <v>5643</v>
      </c>
    </row>
    <row r="338" spans="2:9" s="124" customFormat="1" ht="24.75" customHeight="1">
      <c r="B338" s="131">
        <v>42397</v>
      </c>
      <c r="C338" s="344" t="s">
        <v>7765</v>
      </c>
      <c r="D338" s="243" t="s">
        <v>656</v>
      </c>
      <c r="E338" s="488" t="s">
        <v>8701</v>
      </c>
      <c r="F338" s="336"/>
      <c r="G338" s="137" t="s">
        <v>10016</v>
      </c>
      <c r="H338" s="157" t="s">
        <v>10020</v>
      </c>
      <c r="I338" s="138" t="s">
        <v>8203</v>
      </c>
    </row>
    <row r="339" spans="2:9" s="124" customFormat="1" ht="25.5">
      <c r="B339" s="131">
        <v>42396</v>
      </c>
      <c r="C339" s="352"/>
      <c r="D339" s="243" t="s">
        <v>656</v>
      </c>
      <c r="E339" s="488" t="s">
        <v>8701</v>
      </c>
      <c r="F339" s="336"/>
      <c r="G339" s="137" t="s">
        <v>5181</v>
      </c>
      <c r="H339" s="157" t="s">
        <v>10019</v>
      </c>
      <c r="I339" s="138" t="s">
        <v>10018</v>
      </c>
    </row>
    <row r="340" spans="2:9" s="124" customFormat="1" ht="25.5">
      <c r="B340" s="131">
        <v>42394</v>
      </c>
      <c r="C340" s="344" t="s">
        <v>7765</v>
      </c>
      <c r="D340" s="243" t="s">
        <v>656</v>
      </c>
      <c r="E340" s="488" t="s">
        <v>8701</v>
      </c>
      <c r="F340" s="336"/>
      <c r="G340" s="137" t="s">
        <v>10013</v>
      </c>
      <c r="H340" s="157" t="s">
        <v>10014</v>
      </c>
      <c r="I340" s="351" t="s">
        <v>6880</v>
      </c>
    </row>
    <row r="341" spans="2:9" s="124" customFormat="1" ht="24" customHeight="1">
      <c r="B341" s="131">
        <v>42388</v>
      </c>
      <c r="C341" s="344" t="s">
        <v>7765</v>
      </c>
      <c r="D341" s="243" t="s">
        <v>656</v>
      </c>
      <c r="E341" s="488" t="s">
        <v>8701</v>
      </c>
      <c r="F341" s="336"/>
      <c r="G341" s="137" t="s">
        <v>10013</v>
      </c>
      <c r="H341" s="157" t="s">
        <v>10014</v>
      </c>
      <c r="I341" s="351" t="s">
        <v>6880</v>
      </c>
    </row>
    <row r="342" spans="2:9" s="124" customFormat="1" ht="24" customHeight="1">
      <c r="B342" s="131">
        <v>42384</v>
      </c>
      <c r="C342" s="352"/>
      <c r="D342" s="243" t="s">
        <v>656</v>
      </c>
      <c r="E342" s="332"/>
      <c r="F342" s="343"/>
      <c r="G342" s="137" t="s">
        <v>8731</v>
      </c>
      <c r="H342" s="157" t="s">
        <v>10010</v>
      </c>
      <c r="I342" s="354" t="s">
        <v>478</v>
      </c>
    </row>
    <row r="343" spans="2:9" s="124" customFormat="1" ht="24" customHeight="1">
      <c r="B343" s="131">
        <v>42384</v>
      </c>
      <c r="C343" s="137"/>
      <c r="D343" s="243" t="s">
        <v>656</v>
      </c>
      <c r="E343" s="488" t="s">
        <v>8701</v>
      </c>
      <c r="F343" s="336"/>
      <c r="G343" s="137" t="s">
        <v>10011</v>
      </c>
      <c r="H343" s="157" t="s">
        <v>10012</v>
      </c>
      <c r="I343" s="355" t="s">
        <v>1963</v>
      </c>
    </row>
    <row r="344" spans="2:9" s="124" customFormat="1" ht="51">
      <c r="B344" s="131">
        <v>42380</v>
      </c>
      <c r="C344" s="344" t="s">
        <v>7765</v>
      </c>
      <c r="D344" s="243" t="s">
        <v>656</v>
      </c>
      <c r="E344" s="488" t="s">
        <v>8701</v>
      </c>
      <c r="F344" s="336"/>
      <c r="G344" s="135" t="s">
        <v>10006</v>
      </c>
      <c r="H344" s="157" t="s">
        <v>10008</v>
      </c>
      <c r="I344" s="138" t="s">
        <v>6775</v>
      </c>
    </row>
    <row r="345" spans="2:9" s="124" customFormat="1" ht="51">
      <c r="B345" s="131">
        <v>42374</v>
      </c>
      <c r="C345" s="344" t="s">
        <v>7765</v>
      </c>
      <c r="D345" s="243" t="s">
        <v>656</v>
      </c>
      <c r="E345" s="488" t="s">
        <v>8701</v>
      </c>
      <c r="F345" s="336"/>
      <c r="G345" s="137" t="s">
        <v>5181</v>
      </c>
      <c r="H345" s="157" t="s">
        <v>10009</v>
      </c>
      <c r="I345" s="138" t="s">
        <v>9981</v>
      </c>
    </row>
    <row r="346" spans="2:9" s="124" customFormat="1" ht="17.25" customHeight="1">
      <c r="B346" s="131">
        <v>42373</v>
      </c>
      <c r="C346" s="344" t="s">
        <v>7765</v>
      </c>
      <c r="D346" s="243" t="s">
        <v>656</v>
      </c>
      <c r="E346" s="488" t="s">
        <v>8701</v>
      </c>
      <c r="F346" s="336"/>
      <c r="G346" s="137" t="s">
        <v>9997</v>
      </c>
      <c r="H346" s="157" t="s">
        <v>9998</v>
      </c>
      <c r="I346" s="138" t="s">
        <v>10003</v>
      </c>
    </row>
    <row r="347" spans="2:9" s="124" customFormat="1" ht="12.75">
      <c r="B347" s="131">
        <v>42373</v>
      </c>
      <c r="C347" s="344" t="s">
        <v>7765</v>
      </c>
      <c r="D347" s="243" t="s">
        <v>656</v>
      </c>
      <c r="E347" s="336"/>
      <c r="F347" s="336"/>
      <c r="G347" s="137" t="s">
        <v>8845</v>
      </c>
      <c r="H347" s="157" t="s">
        <v>9988</v>
      </c>
      <c r="I347" s="138" t="s">
        <v>9996</v>
      </c>
    </row>
    <row r="348" spans="2:9" s="124" customFormat="1" ht="12.75">
      <c r="B348" s="131">
        <v>42373</v>
      </c>
      <c r="C348" s="344" t="s">
        <v>7765</v>
      </c>
      <c r="D348" s="243" t="s">
        <v>656</v>
      </c>
      <c r="E348" s="336"/>
      <c r="F348" s="336"/>
      <c r="G348" s="137" t="s">
        <v>9985</v>
      </c>
      <c r="H348" s="157" t="s">
        <v>9987</v>
      </c>
      <c r="I348" s="138" t="s">
        <v>3440</v>
      </c>
    </row>
    <row r="349" spans="2:9" s="124" customFormat="1" ht="12.75">
      <c r="B349" s="131">
        <v>42368</v>
      </c>
      <c r="C349" s="137"/>
      <c r="D349" s="243" t="s">
        <v>656</v>
      </c>
      <c r="E349" s="488" t="s">
        <v>8701</v>
      </c>
      <c r="F349" s="336"/>
      <c r="G349" s="137" t="s">
        <v>5181</v>
      </c>
      <c r="H349" s="157" t="s">
        <v>9984</v>
      </c>
      <c r="I349" s="138" t="s">
        <v>818</v>
      </c>
    </row>
    <row r="350" spans="2:9" s="124" customFormat="1" ht="25.5">
      <c r="B350" s="131">
        <v>42360</v>
      </c>
      <c r="C350" s="137"/>
      <c r="D350" s="243" t="s">
        <v>656</v>
      </c>
      <c r="E350" s="488" t="s">
        <v>8701</v>
      </c>
      <c r="F350" s="336"/>
      <c r="G350" s="137" t="s">
        <v>9982</v>
      </c>
      <c r="H350" s="157" t="s">
        <v>9983</v>
      </c>
      <c r="I350" s="138" t="s">
        <v>9981</v>
      </c>
    </row>
    <row r="351" spans="2:9" s="124" customFormat="1" ht="25.5">
      <c r="B351" s="131">
        <v>42360</v>
      </c>
      <c r="C351" s="137"/>
      <c r="D351" s="513" t="s">
        <v>656</v>
      </c>
      <c r="E351" s="488" t="s">
        <v>8701</v>
      </c>
      <c r="F351" s="336"/>
      <c r="G351" s="137" t="s">
        <v>5181</v>
      </c>
      <c r="H351" s="157" t="s">
        <v>10613</v>
      </c>
      <c r="I351" s="514" t="s">
        <v>4114</v>
      </c>
    </row>
    <row r="352" spans="2:9" s="124" customFormat="1" ht="12.75">
      <c r="B352" s="131">
        <v>42356</v>
      </c>
      <c r="C352" s="137"/>
      <c r="D352" s="243" t="s">
        <v>656</v>
      </c>
      <c r="E352" s="488" t="s">
        <v>8701</v>
      </c>
      <c r="F352" s="336"/>
      <c r="G352" s="137" t="s">
        <v>8684</v>
      </c>
      <c r="H352" s="331" t="s">
        <v>9980</v>
      </c>
      <c r="I352" s="138" t="s">
        <v>3524</v>
      </c>
    </row>
    <row r="353" spans="1:9" s="250" customFormat="1" ht="12.75">
      <c r="A353" s="124"/>
      <c r="B353" s="131">
        <v>42352</v>
      </c>
      <c r="C353" s="137"/>
      <c r="D353" s="137"/>
      <c r="E353" s="137"/>
      <c r="F353" s="174" t="s">
        <v>142</v>
      </c>
      <c r="G353" s="137" t="s">
        <v>8845</v>
      </c>
      <c r="H353" s="331" t="s">
        <v>9979</v>
      </c>
      <c r="I353" s="138" t="s">
        <v>9953</v>
      </c>
    </row>
    <row r="354" spans="1:9" s="124" customFormat="1" ht="25.5">
      <c r="A354" s="250"/>
      <c r="B354" s="131">
        <v>42347</v>
      </c>
      <c r="C354" s="344" t="s">
        <v>7765</v>
      </c>
      <c r="D354" s="243" t="s">
        <v>656</v>
      </c>
      <c r="E354" s="488" t="s">
        <v>8701</v>
      </c>
      <c r="F354" s="336"/>
      <c r="G354" s="137" t="s">
        <v>9072</v>
      </c>
      <c r="H354" s="157" t="s">
        <v>9950</v>
      </c>
      <c r="I354" s="138" t="s">
        <v>9908</v>
      </c>
    </row>
    <row r="355" spans="1:9" s="250" customFormat="1" ht="25.5">
      <c r="A355" s="124"/>
      <c r="B355" s="131">
        <v>42340</v>
      </c>
      <c r="C355" s="161"/>
      <c r="D355" s="172" t="s">
        <v>656</v>
      </c>
      <c r="E355" s="173" t="s">
        <v>8701</v>
      </c>
      <c r="F355" s="161"/>
      <c r="G355" s="137" t="s">
        <v>9947</v>
      </c>
      <c r="H355" s="157" t="s">
        <v>9946</v>
      </c>
      <c r="I355" s="137" t="s">
        <v>8719</v>
      </c>
    </row>
    <row r="356" spans="1:9" s="124" customFormat="1" ht="25.5">
      <c r="A356" s="250"/>
      <c r="B356" s="131">
        <v>42338</v>
      </c>
      <c r="C356" s="161"/>
      <c r="D356" s="172" t="s">
        <v>656</v>
      </c>
      <c r="E356" s="173" t="s">
        <v>8701</v>
      </c>
      <c r="F356" s="161"/>
      <c r="G356" s="137" t="s">
        <v>9072</v>
      </c>
      <c r="H356" s="157" t="s">
        <v>9945</v>
      </c>
      <c r="I356" s="354" t="s">
        <v>7566</v>
      </c>
    </row>
    <row r="357" spans="1:9" s="124" customFormat="1" ht="12.75">
      <c r="B357" s="131">
        <v>42338</v>
      </c>
      <c r="C357" s="344" t="s">
        <v>7765</v>
      </c>
      <c r="D357" s="243" t="s">
        <v>656</v>
      </c>
      <c r="E357" s="488" t="s">
        <v>8701</v>
      </c>
      <c r="F357" s="336"/>
      <c r="G357" s="137" t="s">
        <v>9919</v>
      </c>
      <c r="H357" s="138"/>
      <c r="I357" s="138" t="s">
        <v>9917</v>
      </c>
    </row>
    <row r="358" spans="1:9" s="124" customFormat="1" ht="25.5">
      <c r="B358" s="131">
        <v>42331</v>
      </c>
      <c r="C358" s="344" t="s">
        <v>7765</v>
      </c>
      <c r="D358" s="243" t="s">
        <v>656</v>
      </c>
      <c r="E358" s="488" t="s">
        <v>8701</v>
      </c>
      <c r="F358" s="343"/>
      <c r="G358" s="137" t="s">
        <v>8402</v>
      </c>
      <c r="H358" s="157" t="s">
        <v>9918</v>
      </c>
      <c r="I358" s="355" t="s">
        <v>8218</v>
      </c>
    </row>
    <row r="359" spans="1:9" s="124" customFormat="1" ht="25.5">
      <c r="B359" s="131">
        <v>42331</v>
      </c>
      <c r="C359" s="352"/>
      <c r="D359" s="243" t="s">
        <v>656</v>
      </c>
      <c r="E359" s="332"/>
      <c r="F359" s="343"/>
      <c r="G359" s="137" t="s">
        <v>8402</v>
      </c>
      <c r="H359" s="157" t="s">
        <v>9914</v>
      </c>
      <c r="I359" s="355" t="s">
        <v>4087</v>
      </c>
    </row>
    <row r="360" spans="1:9" s="124" customFormat="1" ht="25.5">
      <c r="B360" s="131">
        <v>42327</v>
      </c>
      <c r="C360" s="194" t="s">
        <v>7765</v>
      </c>
      <c r="D360" s="243" t="s">
        <v>656</v>
      </c>
      <c r="E360" s="132"/>
      <c r="F360" s="161"/>
      <c r="G360" s="137" t="s">
        <v>5181</v>
      </c>
      <c r="H360" s="157" t="s">
        <v>9913</v>
      </c>
      <c r="I360" s="137" t="s">
        <v>7926</v>
      </c>
    </row>
    <row r="361" spans="1:9" s="124" customFormat="1" ht="25.5">
      <c r="B361" s="131">
        <v>42327</v>
      </c>
      <c r="C361" s="344" t="s">
        <v>7765</v>
      </c>
      <c r="D361" s="243" t="s">
        <v>656</v>
      </c>
      <c r="E361" s="488" t="s">
        <v>8701</v>
      </c>
      <c r="F361" s="343"/>
      <c r="G361" s="137" t="s">
        <v>8684</v>
      </c>
      <c r="H361" s="157" t="s">
        <v>9912</v>
      </c>
      <c r="I361" s="137" t="s">
        <v>9911</v>
      </c>
    </row>
    <row r="362" spans="1:9" s="124" customFormat="1" ht="25.5">
      <c r="B362" s="131">
        <v>42319</v>
      </c>
      <c r="C362" s="161"/>
      <c r="D362" s="172" t="s">
        <v>656</v>
      </c>
      <c r="E362" s="173" t="s">
        <v>8701</v>
      </c>
      <c r="F362" s="161"/>
      <c r="G362" s="137" t="s">
        <v>8402</v>
      </c>
      <c r="H362" s="157" t="s">
        <v>9909</v>
      </c>
      <c r="I362" s="351" t="s">
        <v>9905</v>
      </c>
    </row>
    <row r="363" spans="1:9" s="124" customFormat="1" ht="25.5">
      <c r="B363" s="131">
        <v>42313</v>
      </c>
      <c r="C363" s="194" t="s">
        <v>7765</v>
      </c>
      <c r="D363" s="243" t="s">
        <v>656</v>
      </c>
      <c r="E363" s="132"/>
      <c r="F363" s="161"/>
      <c r="G363" s="137" t="s">
        <v>5181</v>
      </c>
      <c r="H363" s="157" t="s">
        <v>9904</v>
      </c>
      <c r="I363" s="138" t="s">
        <v>6743</v>
      </c>
    </row>
    <row r="364" spans="1:9" s="124" customFormat="1" ht="25.5">
      <c r="B364" s="131">
        <v>42310</v>
      </c>
      <c r="C364" s="161"/>
      <c r="D364" s="172" t="s">
        <v>656</v>
      </c>
      <c r="E364" s="173" t="s">
        <v>8701</v>
      </c>
      <c r="F364" s="161"/>
      <c r="G364" s="137" t="s">
        <v>8402</v>
      </c>
      <c r="H364" s="157" t="s">
        <v>9899</v>
      </c>
      <c r="I364" s="138" t="s">
        <v>9900</v>
      </c>
    </row>
    <row r="365" spans="1:9" s="124" customFormat="1" ht="25.5">
      <c r="B365" s="131">
        <v>42310</v>
      </c>
      <c r="C365" s="161"/>
      <c r="D365" s="172" t="s">
        <v>656</v>
      </c>
      <c r="E365" s="161"/>
      <c r="F365" s="161"/>
      <c r="G365" s="137" t="s">
        <v>5181</v>
      </c>
      <c r="H365" s="157" t="s">
        <v>9898</v>
      </c>
      <c r="I365" s="138" t="s">
        <v>9901</v>
      </c>
    </row>
    <row r="366" spans="1:9" s="124" customFormat="1" ht="25.5">
      <c r="B366" s="131">
        <v>42310</v>
      </c>
      <c r="C366" s="161"/>
      <c r="D366" s="172" t="s">
        <v>656</v>
      </c>
      <c r="E366" s="173" t="s">
        <v>8701</v>
      </c>
      <c r="F366" s="161"/>
      <c r="G366" s="137" t="s">
        <v>9072</v>
      </c>
      <c r="H366" s="157" t="s">
        <v>9897</v>
      </c>
      <c r="I366" s="351" t="s">
        <v>1554</v>
      </c>
    </row>
    <row r="367" spans="1:9" s="124" customFormat="1" ht="25.5">
      <c r="B367" s="131">
        <v>42305</v>
      </c>
      <c r="C367" s="344" t="s">
        <v>7765</v>
      </c>
      <c r="D367" s="243" t="s">
        <v>656</v>
      </c>
      <c r="E367" s="488" t="s">
        <v>8701</v>
      </c>
      <c r="F367" s="343"/>
      <c r="G367" s="137" t="s">
        <v>8684</v>
      </c>
      <c r="H367" s="157" t="s">
        <v>9896</v>
      </c>
      <c r="I367" s="351" t="s">
        <v>9893</v>
      </c>
    </row>
    <row r="368" spans="1:9" s="124" customFormat="1" ht="25.5">
      <c r="B368" s="131">
        <v>42305</v>
      </c>
      <c r="C368" s="161"/>
      <c r="D368" s="172" t="s">
        <v>656</v>
      </c>
      <c r="E368" s="161"/>
      <c r="F368" s="161"/>
      <c r="G368" s="137" t="s">
        <v>8684</v>
      </c>
      <c r="H368" s="157" t="s">
        <v>9895</v>
      </c>
      <c r="I368" s="351" t="s">
        <v>9892</v>
      </c>
    </row>
    <row r="369" spans="1:9" s="124" customFormat="1" ht="25.5">
      <c r="B369" s="131">
        <v>42303</v>
      </c>
      <c r="C369" s="344" t="s">
        <v>7765</v>
      </c>
      <c r="D369" s="243" t="s">
        <v>656</v>
      </c>
      <c r="E369" s="488" t="s">
        <v>8701</v>
      </c>
      <c r="F369" s="343"/>
      <c r="G369" s="137" t="s">
        <v>8402</v>
      </c>
      <c r="H369" s="157" t="s">
        <v>9890</v>
      </c>
      <c r="I369" s="138" t="s">
        <v>9889</v>
      </c>
    </row>
    <row r="370" spans="1:9" s="124" customFormat="1" ht="25.5">
      <c r="B370" s="131">
        <v>42303</v>
      </c>
      <c r="C370" s="161"/>
      <c r="D370" s="172" t="s">
        <v>656</v>
      </c>
      <c r="E370" s="161"/>
      <c r="F370" s="161"/>
      <c r="G370" s="137" t="s">
        <v>8684</v>
      </c>
      <c r="H370" s="157" t="s">
        <v>9887</v>
      </c>
      <c r="I370" s="138" t="s">
        <v>7291</v>
      </c>
    </row>
    <row r="371" spans="1:9" s="124" customFormat="1" ht="25.5">
      <c r="B371" s="131">
        <v>42298</v>
      </c>
      <c r="C371" s="161"/>
      <c r="D371" s="172" t="s">
        <v>656</v>
      </c>
      <c r="E371" s="161"/>
      <c r="F371" s="161"/>
      <c r="G371" s="137" t="s">
        <v>8731</v>
      </c>
      <c r="H371" s="157" t="s">
        <v>9886</v>
      </c>
      <c r="I371" s="138" t="s">
        <v>7366</v>
      </c>
    </row>
    <row r="372" spans="1:9" s="124" customFormat="1" ht="24.75" customHeight="1">
      <c r="B372" s="131">
        <v>42297</v>
      </c>
      <c r="C372" s="344" t="s">
        <v>7765</v>
      </c>
      <c r="D372" s="243" t="s">
        <v>656</v>
      </c>
      <c r="E372" s="488" t="s">
        <v>8701</v>
      </c>
      <c r="F372" s="343"/>
      <c r="G372" s="137" t="s">
        <v>9072</v>
      </c>
      <c r="H372" s="157" t="s">
        <v>9885</v>
      </c>
      <c r="I372" s="137" t="s">
        <v>3536</v>
      </c>
    </row>
    <row r="373" spans="1:9" s="124" customFormat="1" ht="25.5">
      <c r="B373" s="131">
        <v>42291</v>
      </c>
      <c r="C373" s="344" t="s">
        <v>7765</v>
      </c>
      <c r="D373" s="243" t="s">
        <v>656</v>
      </c>
      <c r="E373" s="488" t="s">
        <v>8701</v>
      </c>
      <c r="F373" s="343"/>
      <c r="G373" s="137" t="s">
        <v>8731</v>
      </c>
      <c r="H373" s="157" t="s">
        <v>9881</v>
      </c>
      <c r="I373" s="330" t="s">
        <v>3259</v>
      </c>
    </row>
    <row r="374" spans="1:9" s="124" customFormat="1" ht="25.5">
      <c r="B374" s="131">
        <v>42291</v>
      </c>
      <c r="C374" s="161"/>
      <c r="D374" s="172" t="s">
        <v>656</v>
      </c>
      <c r="E374" s="173" t="s">
        <v>8701</v>
      </c>
      <c r="F374" s="161"/>
      <c r="G374" s="137" t="s">
        <v>9880</v>
      </c>
      <c r="H374" s="157" t="s">
        <v>9878</v>
      </c>
      <c r="I374" s="349" t="s">
        <v>9879</v>
      </c>
    </row>
    <row r="375" spans="1:9" s="124" customFormat="1" ht="25.5">
      <c r="B375" s="131">
        <v>42290</v>
      </c>
      <c r="C375" s="161"/>
      <c r="D375" s="172" t="s">
        <v>656</v>
      </c>
      <c r="E375" s="173" t="s">
        <v>8701</v>
      </c>
      <c r="F375" s="161"/>
      <c r="G375" s="137" t="s">
        <v>9880</v>
      </c>
      <c r="H375" s="157" t="s">
        <v>9882</v>
      </c>
      <c r="I375" s="240" t="s">
        <v>1554</v>
      </c>
    </row>
    <row r="376" spans="1:9" s="124" customFormat="1" ht="12.75">
      <c r="B376" s="131">
        <v>42283</v>
      </c>
      <c r="C376" s="344" t="s">
        <v>7765</v>
      </c>
      <c r="D376" s="137"/>
      <c r="E376" s="137"/>
      <c r="F376" s="137"/>
      <c r="G376" s="137" t="s">
        <v>8845</v>
      </c>
      <c r="H376" s="157" t="s">
        <v>9883</v>
      </c>
      <c r="I376" s="351" t="s">
        <v>9952</v>
      </c>
    </row>
    <row r="377" spans="1:9" s="124" customFormat="1" ht="25.5">
      <c r="B377" s="131">
        <v>42283</v>
      </c>
      <c r="C377" s="161"/>
      <c r="D377" s="172" t="s">
        <v>656</v>
      </c>
      <c r="E377" s="173" t="s">
        <v>8701</v>
      </c>
      <c r="F377" s="161"/>
      <c r="G377" s="137" t="s">
        <v>9072</v>
      </c>
      <c r="H377" s="157" t="s">
        <v>9876</v>
      </c>
      <c r="I377" s="349" t="s">
        <v>1063</v>
      </c>
    </row>
    <row r="378" spans="1:9" s="250" customFormat="1" ht="25.5">
      <c r="A378" s="124"/>
      <c r="B378" s="131">
        <v>42278</v>
      </c>
      <c r="C378" s="161"/>
      <c r="D378" s="172" t="s">
        <v>656</v>
      </c>
      <c r="E378" s="161"/>
      <c r="F378" s="161"/>
      <c r="G378" s="245" t="s">
        <v>8684</v>
      </c>
      <c r="H378" s="157" t="s">
        <v>9877</v>
      </c>
      <c r="I378" s="349" t="s">
        <v>5727</v>
      </c>
    </row>
    <row r="379" spans="1:9" s="124" customFormat="1" ht="25.5">
      <c r="A379" s="250"/>
      <c r="B379" s="131">
        <v>42277</v>
      </c>
      <c r="C379" s="161"/>
      <c r="D379" s="332"/>
      <c r="E379" s="488" t="s">
        <v>8701</v>
      </c>
      <c r="F379" s="161"/>
      <c r="G379" s="137" t="s">
        <v>9072</v>
      </c>
      <c r="H379" s="157" t="s">
        <v>9874</v>
      </c>
      <c r="I379" s="349" t="s">
        <v>9875</v>
      </c>
    </row>
    <row r="380" spans="1:9" s="124" customFormat="1" ht="17.25" customHeight="1">
      <c r="B380" s="131">
        <v>42275</v>
      </c>
      <c r="C380" s="344" t="s">
        <v>7765</v>
      </c>
      <c r="D380" s="137"/>
      <c r="E380" s="137"/>
      <c r="F380" s="137"/>
      <c r="G380" s="137" t="s">
        <v>8845</v>
      </c>
      <c r="H380" s="152" t="s">
        <v>9871</v>
      </c>
      <c r="I380" s="346" t="s">
        <v>9870</v>
      </c>
    </row>
    <row r="381" spans="1:9" s="124" customFormat="1" ht="25.5">
      <c r="B381" s="335">
        <v>42268</v>
      </c>
      <c r="C381" s="344" t="s">
        <v>7765</v>
      </c>
      <c r="D381" s="243" t="s">
        <v>656</v>
      </c>
      <c r="E381" s="488" t="s">
        <v>8701</v>
      </c>
      <c r="F381" s="343"/>
      <c r="G381" s="245" t="s">
        <v>8684</v>
      </c>
      <c r="H381" s="345" t="s">
        <v>9127</v>
      </c>
      <c r="I381" s="240" t="s">
        <v>9128</v>
      </c>
    </row>
    <row r="382" spans="1:9" s="124" customFormat="1" ht="25.5">
      <c r="B382" s="131">
        <v>42265</v>
      </c>
      <c r="C382" s="194" t="s">
        <v>7765</v>
      </c>
      <c r="D382" s="243" t="s">
        <v>656</v>
      </c>
      <c r="E382" s="173" t="s">
        <v>8701</v>
      </c>
      <c r="F382" s="241"/>
      <c r="G382" s="137" t="s">
        <v>9072</v>
      </c>
      <c r="H382" s="133" t="s">
        <v>9126</v>
      </c>
      <c r="I382" s="137" t="s">
        <v>2943</v>
      </c>
    </row>
    <row r="383" spans="1:9" s="124" customFormat="1" ht="25.5">
      <c r="B383" s="131">
        <v>42257</v>
      </c>
      <c r="C383" s="161"/>
      <c r="D383" s="172" t="s">
        <v>656</v>
      </c>
      <c r="E383" s="161"/>
      <c r="F383" s="161"/>
      <c r="G383" s="137" t="s">
        <v>8402</v>
      </c>
      <c r="H383" s="163" t="s">
        <v>9125</v>
      </c>
      <c r="I383" s="137" t="s">
        <v>9103</v>
      </c>
    </row>
    <row r="384" spans="1:9" s="124" customFormat="1" ht="25.5">
      <c r="B384" s="131">
        <v>42257</v>
      </c>
      <c r="C384" s="161"/>
      <c r="D384" s="172" t="s">
        <v>656</v>
      </c>
      <c r="E384" s="161"/>
      <c r="F384" s="161"/>
      <c r="G384" s="137" t="s">
        <v>8731</v>
      </c>
      <c r="H384" s="163" t="s">
        <v>9123</v>
      </c>
      <c r="I384" s="337" t="s">
        <v>4749</v>
      </c>
    </row>
    <row r="385" spans="1:9" s="124" customFormat="1" ht="17.25" customHeight="1">
      <c r="B385" s="335">
        <v>42256</v>
      </c>
      <c r="C385" s="336"/>
      <c r="D385" s="243" t="s">
        <v>656</v>
      </c>
      <c r="E385" s="336"/>
      <c r="F385" s="336"/>
      <c r="G385" s="245" t="s">
        <v>8731</v>
      </c>
      <c r="H385" s="334" t="s">
        <v>9122</v>
      </c>
      <c r="I385" s="240" t="s">
        <v>5715</v>
      </c>
    </row>
    <row r="386" spans="1:9" s="124" customFormat="1" ht="25.5">
      <c r="B386" s="131">
        <v>42256</v>
      </c>
      <c r="C386" s="241"/>
      <c r="D386" s="172" t="s">
        <v>656</v>
      </c>
      <c r="E386" s="173" t="s">
        <v>8701</v>
      </c>
      <c r="F386" s="241"/>
      <c r="G386" s="137" t="s">
        <v>8402</v>
      </c>
      <c r="H386" s="163" t="s">
        <v>9120</v>
      </c>
      <c r="I386" s="137" t="s">
        <v>9119</v>
      </c>
    </row>
    <row r="387" spans="1:9" s="124" customFormat="1" ht="25.5">
      <c r="B387" s="131">
        <v>42254</v>
      </c>
      <c r="C387" s="161"/>
      <c r="D387" s="243" t="s">
        <v>656</v>
      </c>
      <c r="E387" s="161"/>
      <c r="F387" s="161"/>
      <c r="G387" s="137" t="s">
        <v>8731</v>
      </c>
      <c r="H387" s="157" t="s">
        <v>9117</v>
      </c>
      <c r="I387" s="138" t="s">
        <v>9118</v>
      </c>
    </row>
    <row r="388" spans="1:9" s="124" customFormat="1" ht="26.25" customHeight="1">
      <c r="B388" s="131">
        <v>42251</v>
      </c>
      <c r="C388" s="241"/>
      <c r="D388" s="243" t="s">
        <v>656</v>
      </c>
      <c r="E388" s="488" t="s">
        <v>8701</v>
      </c>
      <c r="F388" s="241"/>
      <c r="G388" s="137" t="s">
        <v>8731</v>
      </c>
      <c r="H388" s="157" t="s">
        <v>9116</v>
      </c>
      <c r="I388" s="138" t="s">
        <v>1559</v>
      </c>
    </row>
    <row r="389" spans="1:9" s="124" customFormat="1" ht="26.25" customHeight="1">
      <c r="B389" s="131">
        <v>42248</v>
      </c>
      <c r="C389" s="161"/>
      <c r="D389" s="243" t="s">
        <v>656</v>
      </c>
      <c r="E389" s="161"/>
      <c r="F389" s="161"/>
      <c r="G389" s="137" t="s">
        <v>8731</v>
      </c>
      <c r="H389" s="134" t="s">
        <v>9115</v>
      </c>
      <c r="I389" s="138" t="s">
        <v>2284</v>
      </c>
    </row>
    <row r="390" spans="1:9" s="124" customFormat="1" ht="26.25" customHeight="1">
      <c r="B390" s="131">
        <v>42247</v>
      </c>
      <c r="C390" s="161"/>
      <c r="D390" s="243" t="s">
        <v>656</v>
      </c>
      <c r="E390" s="161"/>
      <c r="F390" s="161"/>
      <c r="G390" s="137" t="s">
        <v>9112</v>
      </c>
      <c r="H390" s="157" t="s">
        <v>9114</v>
      </c>
      <c r="I390" s="138" t="s">
        <v>9113</v>
      </c>
    </row>
    <row r="391" spans="1:9" s="124" customFormat="1" ht="26.25" customHeight="1">
      <c r="B391" s="131">
        <v>42240</v>
      </c>
      <c r="C391" s="132"/>
      <c r="D391" s="132"/>
      <c r="E391" s="132"/>
      <c r="F391" s="174" t="s">
        <v>142</v>
      </c>
      <c r="G391" s="137" t="s">
        <v>9104</v>
      </c>
      <c r="H391" s="331" t="s">
        <v>9110</v>
      </c>
      <c r="I391" s="138" t="s">
        <v>9105</v>
      </c>
    </row>
    <row r="392" spans="1:9" s="124" customFormat="1" ht="26.25" customHeight="1">
      <c r="B392" s="131">
        <v>42240</v>
      </c>
      <c r="C392" s="161"/>
      <c r="D392" s="243" t="s">
        <v>656</v>
      </c>
      <c r="E392" s="161"/>
      <c r="F392" s="161"/>
      <c r="G392" s="137" t="s">
        <v>8402</v>
      </c>
      <c r="H392" s="157" t="s">
        <v>9111</v>
      </c>
      <c r="I392" s="138" t="s">
        <v>5719</v>
      </c>
    </row>
    <row r="393" spans="1:9" s="124" customFormat="1" ht="25.5">
      <c r="B393" s="131">
        <v>42233</v>
      </c>
      <c r="C393" s="161"/>
      <c r="D393" s="243" t="s">
        <v>656</v>
      </c>
      <c r="E393" s="161"/>
      <c r="F393" s="161"/>
      <c r="G393" s="137" t="s">
        <v>8684</v>
      </c>
      <c r="H393" s="157" t="s">
        <v>9099</v>
      </c>
      <c r="I393" s="138" t="s">
        <v>5715</v>
      </c>
    </row>
    <row r="394" spans="1:9" s="124" customFormat="1" ht="25.5">
      <c r="B394" s="333">
        <v>42227</v>
      </c>
      <c r="C394" s="161"/>
      <c r="D394" s="243" t="s">
        <v>656</v>
      </c>
      <c r="E394" s="161"/>
      <c r="F394" s="161"/>
      <c r="G394" s="137" t="s">
        <v>8684</v>
      </c>
      <c r="H394" s="157" t="s">
        <v>9100</v>
      </c>
      <c r="I394" s="138" t="s">
        <v>5715</v>
      </c>
    </row>
    <row r="395" spans="1:9" s="124" customFormat="1" ht="12.75">
      <c r="B395" s="333">
        <v>42221</v>
      </c>
      <c r="C395" s="241"/>
      <c r="D395" s="243" t="s">
        <v>656</v>
      </c>
      <c r="E395" s="488" t="s">
        <v>8701</v>
      </c>
      <c r="F395" s="241"/>
      <c r="G395" s="137" t="s">
        <v>5181</v>
      </c>
      <c r="H395" s="157" t="s">
        <v>9102</v>
      </c>
      <c r="I395" s="138" t="s">
        <v>9101</v>
      </c>
    </row>
    <row r="396" spans="1:9" s="124" customFormat="1" ht="12.75">
      <c r="B396" s="131">
        <v>42215</v>
      </c>
      <c r="C396" s="161"/>
      <c r="D396" s="332"/>
      <c r="E396" s="488" t="s">
        <v>8701</v>
      </c>
      <c r="F396" s="161"/>
      <c r="G396" s="137" t="s">
        <v>8845</v>
      </c>
      <c r="H396" s="331" t="s">
        <v>9094</v>
      </c>
      <c r="I396" s="138" t="s">
        <v>9093</v>
      </c>
    </row>
    <row r="397" spans="1:9" s="124" customFormat="1" ht="25.5">
      <c r="B397" s="131">
        <v>42212</v>
      </c>
      <c r="C397" s="241"/>
      <c r="D397" s="243" t="s">
        <v>656</v>
      </c>
      <c r="E397" s="241"/>
      <c r="F397" s="241"/>
      <c r="G397" s="137" t="s">
        <v>8771</v>
      </c>
      <c r="H397" s="157" t="s">
        <v>9092</v>
      </c>
      <c r="I397" s="138" t="s">
        <v>5626</v>
      </c>
    </row>
    <row r="398" spans="1:9" s="124" customFormat="1" ht="25.5">
      <c r="B398" s="131">
        <v>42208</v>
      </c>
      <c r="C398" s="241"/>
      <c r="D398" s="243" t="s">
        <v>656</v>
      </c>
      <c r="E398" s="241"/>
      <c r="F398" s="241"/>
      <c r="G398" s="137" t="s">
        <v>3263</v>
      </c>
      <c r="H398" s="157" t="s">
        <v>9091</v>
      </c>
      <c r="I398" s="138" t="s">
        <v>9090</v>
      </c>
    </row>
    <row r="399" spans="1:9" s="124" customFormat="1" ht="12.75">
      <c r="B399" s="131">
        <v>42205</v>
      </c>
      <c r="C399" s="241"/>
      <c r="D399" s="243" t="s">
        <v>656</v>
      </c>
      <c r="E399" s="488" t="s">
        <v>8701</v>
      </c>
      <c r="F399" s="241"/>
      <c r="G399" s="137" t="s">
        <v>8845</v>
      </c>
      <c r="H399" s="157" t="s">
        <v>9087</v>
      </c>
      <c r="I399" s="205" t="s">
        <v>9088</v>
      </c>
    </row>
    <row r="400" spans="1:9" s="250" customFormat="1" ht="17.25" customHeight="1">
      <c r="A400" s="124"/>
      <c r="B400" s="131">
        <v>42205</v>
      </c>
      <c r="C400" s="241"/>
      <c r="D400" s="243" t="s">
        <v>656</v>
      </c>
      <c r="E400" s="488" t="s">
        <v>8701</v>
      </c>
      <c r="F400" s="241"/>
      <c r="G400" s="137" t="s">
        <v>9085</v>
      </c>
      <c r="H400" s="157" t="s">
        <v>9086</v>
      </c>
      <c r="I400" s="205" t="s">
        <v>9089</v>
      </c>
    </row>
    <row r="401" spans="1:9" s="124" customFormat="1" ht="25.5">
      <c r="A401" s="250"/>
      <c r="B401" s="131">
        <v>42205</v>
      </c>
      <c r="C401" s="241"/>
      <c r="D401" s="243" t="s">
        <v>656</v>
      </c>
      <c r="E401" s="241"/>
      <c r="F401" s="241"/>
      <c r="G401" s="137" t="s">
        <v>3263</v>
      </c>
      <c r="H401" s="157" t="s">
        <v>9083</v>
      </c>
      <c r="I401" s="205" t="s">
        <v>1558</v>
      </c>
    </row>
    <row r="402" spans="1:9" s="124" customFormat="1" ht="25.5">
      <c r="B402" s="131">
        <v>42200</v>
      </c>
      <c r="C402" s="194" t="s">
        <v>7765</v>
      </c>
      <c r="D402" s="243" t="s">
        <v>656</v>
      </c>
      <c r="E402" s="488" t="s">
        <v>8701</v>
      </c>
      <c r="F402" s="241"/>
      <c r="G402" s="137" t="s">
        <v>5120</v>
      </c>
      <c r="H402" s="157" t="s">
        <v>9081</v>
      </c>
      <c r="I402" s="138" t="s">
        <v>9082</v>
      </c>
    </row>
    <row r="403" spans="1:9" s="124" customFormat="1" ht="25.5">
      <c r="B403" s="131">
        <v>42200</v>
      </c>
      <c r="C403" s="161"/>
      <c r="D403" s="243" t="s">
        <v>656</v>
      </c>
      <c r="E403" s="488" t="s">
        <v>8701</v>
      </c>
      <c r="F403" s="241"/>
      <c r="G403" s="137" t="s">
        <v>5120</v>
      </c>
      <c r="H403" s="157" t="s">
        <v>9078</v>
      </c>
      <c r="I403" s="138" t="s">
        <v>9080</v>
      </c>
    </row>
    <row r="404" spans="1:9" s="124" customFormat="1" ht="25.5">
      <c r="B404" s="131">
        <v>42199</v>
      </c>
      <c r="C404" s="194" t="s">
        <v>7765</v>
      </c>
      <c r="D404" s="243" t="s">
        <v>656</v>
      </c>
      <c r="E404" s="132"/>
      <c r="F404" s="241"/>
      <c r="G404" s="137" t="s">
        <v>8684</v>
      </c>
      <c r="H404" s="157" t="s">
        <v>9071</v>
      </c>
      <c r="I404" s="138" t="s">
        <v>4781</v>
      </c>
    </row>
    <row r="405" spans="1:9" s="250" customFormat="1" ht="25.5">
      <c r="A405" s="124"/>
      <c r="B405" s="131">
        <v>42198</v>
      </c>
      <c r="C405" s="161"/>
      <c r="D405" s="243" t="s">
        <v>656</v>
      </c>
      <c r="E405" s="488" t="s">
        <v>8701</v>
      </c>
      <c r="F405" s="161"/>
      <c r="G405" s="137" t="s">
        <v>9072</v>
      </c>
      <c r="H405" s="157" t="s">
        <v>9073</v>
      </c>
      <c r="I405" s="138" t="s">
        <v>9074</v>
      </c>
    </row>
    <row r="406" spans="1:9" s="124" customFormat="1" ht="25.5">
      <c r="A406" s="250"/>
      <c r="B406" s="131">
        <v>42193</v>
      </c>
      <c r="C406" s="194" t="s">
        <v>7765</v>
      </c>
      <c r="D406" s="243" t="s">
        <v>656</v>
      </c>
      <c r="E406" s="132"/>
      <c r="F406" s="241"/>
      <c r="G406" s="137" t="s">
        <v>8684</v>
      </c>
      <c r="H406" s="157" t="s">
        <v>9071</v>
      </c>
      <c r="I406" s="138" t="s">
        <v>4781</v>
      </c>
    </row>
    <row r="407" spans="1:9" s="124" customFormat="1" ht="27.75" customHeight="1">
      <c r="B407" s="131">
        <v>42193</v>
      </c>
      <c r="C407" s="161"/>
      <c r="D407" s="332"/>
      <c r="E407" s="488" t="s">
        <v>8701</v>
      </c>
      <c r="F407" s="161"/>
      <c r="G407" s="137" t="s">
        <v>9054</v>
      </c>
      <c r="H407" s="157" t="s">
        <v>9070</v>
      </c>
      <c r="I407" s="138" t="s">
        <v>7069</v>
      </c>
    </row>
    <row r="408" spans="1:9" s="124" customFormat="1" ht="26.25" customHeight="1">
      <c r="B408" s="131">
        <v>42187</v>
      </c>
      <c r="C408" s="161"/>
      <c r="D408" s="243" t="s">
        <v>656</v>
      </c>
      <c r="E408" s="488" t="s">
        <v>8701</v>
      </c>
      <c r="F408" s="161"/>
      <c r="G408" s="137" t="s">
        <v>8684</v>
      </c>
      <c r="H408" s="157" t="s">
        <v>9068</v>
      </c>
      <c r="I408" s="138" t="s">
        <v>4839</v>
      </c>
    </row>
    <row r="409" spans="1:9" s="124" customFormat="1" ht="26.25" customHeight="1">
      <c r="B409" s="131">
        <v>42186</v>
      </c>
      <c r="C409" s="161"/>
      <c r="D409" s="243" t="s">
        <v>656</v>
      </c>
      <c r="E409" s="488" t="s">
        <v>8701</v>
      </c>
      <c r="F409" s="161"/>
      <c r="G409" s="137" t="s">
        <v>8402</v>
      </c>
      <c r="H409" s="157" t="s">
        <v>9064</v>
      </c>
      <c r="I409" s="137" t="s">
        <v>2998</v>
      </c>
    </row>
    <row r="410" spans="1:9" s="124" customFormat="1" ht="26.25" customHeight="1">
      <c r="B410" s="131">
        <v>42186</v>
      </c>
      <c r="C410" s="161"/>
      <c r="D410" s="243" t="s">
        <v>656</v>
      </c>
      <c r="E410" s="488" t="s">
        <v>8701</v>
      </c>
      <c r="F410" s="161"/>
      <c r="G410" s="137" t="s">
        <v>8402</v>
      </c>
      <c r="H410" s="157" t="s">
        <v>9065</v>
      </c>
      <c r="I410" s="137" t="s">
        <v>9063</v>
      </c>
    </row>
    <row r="411" spans="1:9" s="124" customFormat="1" ht="12.75">
      <c r="B411" s="131">
        <v>42185</v>
      </c>
      <c r="C411" s="161"/>
      <c r="D411" s="243" t="s">
        <v>656</v>
      </c>
      <c r="E411" s="488" t="s">
        <v>8701</v>
      </c>
      <c r="F411" s="161"/>
      <c r="G411" s="137" t="s">
        <v>9040</v>
      </c>
      <c r="H411" s="331" t="s">
        <v>9062</v>
      </c>
      <c r="I411" s="330" t="s">
        <v>6911</v>
      </c>
    </row>
    <row r="412" spans="1:9" s="124" customFormat="1" ht="25.5">
      <c r="B412" s="131">
        <v>42184</v>
      </c>
      <c r="C412" s="241"/>
      <c r="D412" s="243" t="s">
        <v>656</v>
      </c>
      <c r="E412" s="488" t="s">
        <v>8701</v>
      </c>
      <c r="F412" s="241"/>
      <c r="G412" s="137" t="s">
        <v>9054</v>
      </c>
      <c r="H412" s="157" t="s">
        <v>9061</v>
      </c>
      <c r="I412" s="138" t="s">
        <v>4086</v>
      </c>
    </row>
    <row r="413" spans="1:9" s="124" customFormat="1" ht="25.5">
      <c r="B413" s="131">
        <v>42181</v>
      </c>
      <c r="C413" s="241"/>
      <c r="D413" s="243" t="s">
        <v>656</v>
      </c>
      <c r="E413" s="488" t="s">
        <v>8701</v>
      </c>
      <c r="F413" s="241"/>
      <c r="G413" s="137" t="s">
        <v>8402</v>
      </c>
      <c r="H413" s="157" t="s">
        <v>9059</v>
      </c>
      <c r="I413" s="138" t="s">
        <v>9058</v>
      </c>
    </row>
    <row r="414" spans="1:9" s="250" customFormat="1" ht="25.5">
      <c r="A414" s="124"/>
      <c r="B414" s="131">
        <v>42174</v>
      </c>
      <c r="C414" s="241"/>
      <c r="D414" s="243" t="s">
        <v>656</v>
      </c>
      <c r="E414" s="488" t="s">
        <v>8701</v>
      </c>
      <c r="F414" s="241"/>
      <c r="G414" s="137" t="s">
        <v>9054</v>
      </c>
      <c r="H414" s="157" t="s">
        <v>9057</v>
      </c>
      <c r="I414" s="138" t="s">
        <v>9055</v>
      </c>
    </row>
    <row r="415" spans="1:9" s="124" customFormat="1" ht="25.5">
      <c r="A415" s="250"/>
      <c r="B415" s="131">
        <v>42174</v>
      </c>
      <c r="C415" s="194" t="s">
        <v>7765</v>
      </c>
      <c r="D415" s="243" t="s">
        <v>656</v>
      </c>
      <c r="E415" s="488" t="s">
        <v>8701</v>
      </c>
      <c r="F415" s="161"/>
      <c r="G415" s="137" t="s">
        <v>8402</v>
      </c>
      <c r="H415" s="157" t="s">
        <v>9056</v>
      </c>
      <c r="I415" s="138" t="s">
        <v>286</v>
      </c>
    </row>
    <row r="416" spans="1:9" s="124" customFormat="1" ht="25.5">
      <c r="B416" s="131">
        <v>42170</v>
      </c>
      <c r="C416" s="241"/>
      <c r="D416" s="243" t="s">
        <v>656</v>
      </c>
      <c r="E416" s="132"/>
      <c r="F416" s="241"/>
      <c r="G416" s="137" t="s">
        <v>8684</v>
      </c>
      <c r="H416" s="157" t="s">
        <v>9048</v>
      </c>
      <c r="I416" s="138" t="s">
        <v>9047</v>
      </c>
    </row>
    <row r="417" spans="1:9" s="124" customFormat="1" ht="25.5">
      <c r="B417" s="131">
        <v>42167</v>
      </c>
      <c r="C417" s="241"/>
      <c r="D417" s="243" t="s">
        <v>656</v>
      </c>
      <c r="E417" s="488" t="s">
        <v>8701</v>
      </c>
      <c r="F417" s="241"/>
      <c r="G417" s="137" t="s">
        <v>8771</v>
      </c>
      <c r="H417" s="157" t="s">
        <v>9046</v>
      </c>
      <c r="I417" s="138" t="s">
        <v>3534</v>
      </c>
    </row>
    <row r="418" spans="1:9" s="250" customFormat="1" ht="25.5">
      <c r="A418" s="124"/>
      <c r="B418" s="131">
        <v>42165</v>
      </c>
      <c r="C418" s="241"/>
      <c r="D418" s="243" t="s">
        <v>656</v>
      </c>
      <c r="E418" s="132"/>
      <c r="F418" s="241"/>
      <c r="G418" s="137" t="s">
        <v>8402</v>
      </c>
      <c r="H418" s="157" t="s">
        <v>9045</v>
      </c>
      <c r="I418" s="138" t="s">
        <v>8619</v>
      </c>
    </row>
    <row r="419" spans="1:9" s="250" customFormat="1" ht="12.75">
      <c r="B419" s="237">
        <v>42163</v>
      </c>
      <c r="C419" s="241"/>
      <c r="D419" s="243" t="s">
        <v>656</v>
      </c>
      <c r="E419" s="132"/>
      <c r="F419" s="241"/>
      <c r="G419" s="137" t="s">
        <v>9040</v>
      </c>
      <c r="H419" s="157" t="s">
        <v>9044</v>
      </c>
      <c r="I419" s="138" t="s">
        <v>8835</v>
      </c>
    </row>
    <row r="420" spans="1:9" s="250" customFormat="1" ht="25.5">
      <c r="B420" s="237">
        <v>42157</v>
      </c>
      <c r="C420" s="241"/>
      <c r="D420" s="243" t="s">
        <v>656</v>
      </c>
      <c r="E420" s="488" t="s">
        <v>8701</v>
      </c>
      <c r="F420" s="241"/>
      <c r="G420" s="137" t="s">
        <v>9040</v>
      </c>
      <c r="H420" s="159" t="s">
        <v>9041</v>
      </c>
      <c r="I420" s="138" t="s">
        <v>3988</v>
      </c>
    </row>
    <row r="421" spans="1:9" s="124" customFormat="1" ht="25.5">
      <c r="A421" s="250"/>
      <c r="B421" s="237">
        <v>42156</v>
      </c>
      <c r="C421" s="241"/>
      <c r="D421" s="243" t="s">
        <v>656</v>
      </c>
      <c r="E421" s="488" t="s">
        <v>8701</v>
      </c>
      <c r="F421" s="241"/>
      <c r="G421" s="137" t="s">
        <v>8402</v>
      </c>
      <c r="H421" s="159" t="s">
        <v>9036</v>
      </c>
      <c r="I421" s="138" t="s">
        <v>8034</v>
      </c>
    </row>
    <row r="422" spans="1:9" s="124" customFormat="1" ht="25.5">
      <c r="B422" s="237">
        <v>42156</v>
      </c>
      <c r="C422" s="241"/>
      <c r="D422" s="243" t="s">
        <v>656</v>
      </c>
      <c r="E422" s="488" t="s">
        <v>8701</v>
      </c>
      <c r="F422" s="241"/>
      <c r="G422" s="137" t="s">
        <v>8402</v>
      </c>
      <c r="H422" s="159" t="s">
        <v>9038</v>
      </c>
      <c r="I422" s="138" t="s">
        <v>8033</v>
      </c>
    </row>
    <row r="423" spans="1:9" s="197" customFormat="1" ht="64.5" customHeight="1">
      <c r="A423" s="124"/>
      <c r="B423" s="237">
        <v>42156</v>
      </c>
      <c r="C423" s="241"/>
      <c r="D423" s="243" t="s">
        <v>656</v>
      </c>
      <c r="E423" s="488" t="s">
        <v>8701</v>
      </c>
      <c r="F423" s="241"/>
      <c r="G423" s="137" t="s">
        <v>8402</v>
      </c>
      <c r="H423" s="324" t="s">
        <v>9032</v>
      </c>
      <c r="I423" s="137" t="s">
        <v>1884</v>
      </c>
    </row>
    <row r="424" spans="1:9" s="249" customFormat="1" ht="25.5">
      <c r="A424" s="197"/>
      <c r="B424" s="237">
        <v>42156</v>
      </c>
      <c r="C424" s="194" t="s">
        <v>7765</v>
      </c>
      <c r="D424" s="238"/>
      <c r="E424" s="132"/>
      <c r="F424" s="132"/>
      <c r="G424" s="137" t="s">
        <v>9031</v>
      </c>
      <c r="H424" s="323" t="s">
        <v>9029</v>
      </c>
      <c r="I424" s="137" t="s">
        <v>9030</v>
      </c>
    </row>
    <row r="425" spans="1:9" s="197" customFormat="1" ht="51">
      <c r="A425" s="249"/>
      <c r="B425" s="237">
        <v>42156</v>
      </c>
      <c r="C425" s="194" t="s">
        <v>7765</v>
      </c>
      <c r="D425" s="243" t="s">
        <v>656</v>
      </c>
      <c r="E425" s="488" t="s">
        <v>8701</v>
      </c>
      <c r="F425" s="161"/>
      <c r="G425" s="135" t="s">
        <v>8845</v>
      </c>
      <c r="H425" s="159" t="s">
        <v>9028</v>
      </c>
      <c r="I425" s="138" t="s">
        <v>9027</v>
      </c>
    </row>
    <row r="426" spans="1:9" s="124" customFormat="1" ht="63.75">
      <c r="A426" s="197"/>
      <c r="B426" s="148">
        <v>42150</v>
      </c>
      <c r="C426" s="194" t="s">
        <v>7765</v>
      </c>
      <c r="D426" s="243" t="s">
        <v>656</v>
      </c>
      <c r="E426" s="488" t="s">
        <v>8701</v>
      </c>
      <c r="F426" s="161"/>
      <c r="G426" s="135" t="s">
        <v>8845</v>
      </c>
      <c r="H426" s="165" t="s">
        <v>8847</v>
      </c>
      <c r="I426" s="205" t="s">
        <v>8872</v>
      </c>
    </row>
    <row r="427" spans="1:9" s="124" customFormat="1" ht="25.5">
      <c r="B427" s="237">
        <v>42146</v>
      </c>
      <c r="C427" s="200"/>
      <c r="D427" s="172" t="s">
        <v>656</v>
      </c>
      <c r="E427" s="200"/>
      <c r="F427" s="200"/>
      <c r="G427" s="176" t="s">
        <v>8684</v>
      </c>
      <c r="H427" s="159" t="s">
        <v>8870</v>
      </c>
      <c r="I427" s="138" t="s">
        <v>8869</v>
      </c>
    </row>
    <row r="428" spans="1:9" s="124" customFormat="1" ht="25.5">
      <c r="B428" s="237">
        <v>42143</v>
      </c>
      <c r="C428" s="241"/>
      <c r="D428" s="243" t="s">
        <v>656</v>
      </c>
      <c r="E428" s="488" t="s">
        <v>8701</v>
      </c>
      <c r="F428" s="241"/>
      <c r="G428" s="176" t="s">
        <v>8684</v>
      </c>
      <c r="H428" s="159" t="s">
        <v>8867</v>
      </c>
      <c r="I428" s="325" t="s">
        <v>3652</v>
      </c>
    </row>
    <row r="429" spans="1:9" s="124" customFormat="1" ht="25.5">
      <c r="B429" s="237">
        <v>42142</v>
      </c>
      <c r="C429" s="200"/>
      <c r="D429" s="172" t="s">
        <v>656</v>
      </c>
      <c r="E429" s="200"/>
      <c r="F429" s="200"/>
      <c r="G429" s="176" t="s">
        <v>8684</v>
      </c>
      <c r="H429" s="159" t="s">
        <v>8862</v>
      </c>
      <c r="I429" s="138" t="s">
        <v>1336</v>
      </c>
    </row>
    <row r="430" spans="1:9" s="124" customFormat="1" ht="25.5">
      <c r="B430" s="237">
        <v>42142</v>
      </c>
      <c r="C430" s="200"/>
      <c r="D430" s="172" t="s">
        <v>656</v>
      </c>
      <c r="E430" s="200"/>
      <c r="F430" s="200"/>
      <c r="G430" s="176" t="s">
        <v>8684</v>
      </c>
      <c r="H430" s="159" t="s">
        <v>8863</v>
      </c>
      <c r="I430" s="138" t="s">
        <v>3424</v>
      </c>
    </row>
    <row r="431" spans="1:9" s="197" customFormat="1" ht="25.5">
      <c r="A431" s="124"/>
      <c r="B431" s="237">
        <v>42142</v>
      </c>
      <c r="C431" s="200"/>
      <c r="D431" s="172" t="s">
        <v>656</v>
      </c>
      <c r="E431" s="200"/>
      <c r="F431" s="200"/>
      <c r="G431" s="176" t="s">
        <v>8684</v>
      </c>
      <c r="H431" s="159" t="s">
        <v>8864</v>
      </c>
      <c r="I431" s="138" t="s">
        <v>8858</v>
      </c>
    </row>
    <row r="432" spans="1:9" s="124" customFormat="1" ht="25.5">
      <c r="A432" s="197"/>
      <c r="B432" s="237">
        <v>42142</v>
      </c>
      <c r="C432" s="241"/>
      <c r="D432" s="243" t="s">
        <v>656</v>
      </c>
      <c r="E432" s="488" t="s">
        <v>8701</v>
      </c>
      <c r="F432" s="241"/>
      <c r="G432" s="176" t="s">
        <v>8684</v>
      </c>
      <c r="H432" s="159" t="s">
        <v>8865</v>
      </c>
      <c r="I432" s="138" t="s">
        <v>8848</v>
      </c>
    </row>
    <row r="433" spans="1:9" s="124" customFormat="1" ht="25.5">
      <c r="B433" s="237">
        <v>42142</v>
      </c>
      <c r="C433" s="194" t="s">
        <v>7765</v>
      </c>
      <c r="D433" s="243" t="s">
        <v>656</v>
      </c>
      <c r="E433" s="488" t="s">
        <v>8701</v>
      </c>
      <c r="F433" s="161"/>
      <c r="G433" s="137" t="s">
        <v>8720</v>
      </c>
      <c r="H433" s="159" t="s">
        <v>8861</v>
      </c>
      <c r="I433" s="138" t="s">
        <v>1789</v>
      </c>
    </row>
    <row r="434" spans="1:9" s="124" customFormat="1" ht="63.75">
      <c r="B434" s="148">
        <v>42142</v>
      </c>
      <c r="C434" s="194" t="s">
        <v>7765</v>
      </c>
      <c r="D434" s="243" t="s">
        <v>656</v>
      </c>
      <c r="E434" s="488" t="s">
        <v>8701</v>
      </c>
      <c r="F434" s="161"/>
      <c r="G434" s="135" t="s">
        <v>8845</v>
      </c>
      <c r="H434" s="165" t="s">
        <v>8847</v>
      </c>
      <c r="I434" s="205" t="s">
        <v>8846</v>
      </c>
    </row>
    <row r="435" spans="1:9" s="124" customFormat="1" ht="25.5">
      <c r="B435" s="239">
        <v>42139</v>
      </c>
      <c r="C435" s="200"/>
      <c r="D435" s="172" t="s">
        <v>656</v>
      </c>
      <c r="E435" s="200"/>
      <c r="F435" s="200"/>
      <c r="G435" s="176" t="s">
        <v>8684</v>
      </c>
      <c r="H435" s="159" t="s">
        <v>8857</v>
      </c>
      <c r="I435" s="326" t="s">
        <v>8844</v>
      </c>
    </row>
    <row r="436" spans="1:9" s="124" customFormat="1" ht="25.5">
      <c r="B436" s="239">
        <v>42139</v>
      </c>
      <c r="C436" s="241"/>
      <c r="D436" s="243" t="s">
        <v>656</v>
      </c>
      <c r="E436" s="488" t="s">
        <v>8701</v>
      </c>
      <c r="F436" s="241"/>
      <c r="G436" s="176" t="s">
        <v>8684</v>
      </c>
      <c r="H436" s="159" t="s">
        <v>8856</v>
      </c>
      <c r="I436" s="326" t="s">
        <v>8843</v>
      </c>
    </row>
    <row r="437" spans="1:9" s="124" customFormat="1" ht="25.5">
      <c r="B437" s="237">
        <v>42136</v>
      </c>
      <c r="C437" s="200"/>
      <c r="D437" s="172" t="s">
        <v>656</v>
      </c>
      <c r="E437" s="200"/>
      <c r="F437" s="200"/>
      <c r="G437" s="137" t="s">
        <v>8684</v>
      </c>
      <c r="H437" s="159" t="s">
        <v>8842</v>
      </c>
      <c r="I437" s="138" t="s">
        <v>1455</v>
      </c>
    </row>
    <row r="438" spans="1:9" s="197" customFormat="1" ht="25.5">
      <c r="A438" s="124"/>
      <c r="B438" s="237">
        <v>42132</v>
      </c>
      <c r="C438" s="200"/>
      <c r="D438" s="172" t="s">
        <v>656</v>
      </c>
      <c r="E438" s="200"/>
      <c r="F438" s="200"/>
      <c r="G438" s="137" t="s">
        <v>8771</v>
      </c>
      <c r="H438" s="159" t="s">
        <v>8840</v>
      </c>
      <c r="I438" s="138" t="s">
        <v>7839</v>
      </c>
    </row>
    <row r="439" spans="1:9" s="124" customFormat="1" ht="25.5">
      <c r="A439" s="197"/>
      <c r="B439" s="237">
        <v>42132</v>
      </c>
      <c r="C439" s="200"/>
      <c r="D439" s="172" t="s">
        <v>656</v>
      </c>
      <c r="E439" s="200"/>
      <c r="F439" s="200"/>
      <c r="G439" s="137" t="s">
        <v>8771</v>
      </c>
      <c r="H439" s="159" t="s">
        <v>8839</v>
      </c>
      <c r="I439" s="138" t="s">
        <v>8838</v>
      </c>
    </row>
    <row r="440" spans="1:9" s="124" customFormat="1" ht="25.5">
      <c r="B440" s="237">
        <v>42125</v>
      </c>
      <c r="C440" s="200"/>
      <c r="D440" s="172" t="s">
        <v>656</v>
      </c>
      <c r="E440" s="200"/>
      <c r="F440" s="200"/>
      <c r="G440" s="137" t="s">
        <v>8771</v>
      </c>
      <c r="H440" s="159" t="s">
        <v>8837</v>
      </c>
      <c r="I440" s="138" t="s">
        <v>1970</v>
      </c>
    </row>
    <row r="441" spans="1:9" s="124" customFormat="1" ht="25.5">
      <c r="B441" s="237">
        <v>42124</v>
      </c>
      <c r="C441" s="200"/>
      <c r="D441" s="172" t="s">
        <v>656</v>
      </c>
      <c r="E441" s="200"/>
      <c r="F441" s="200"/>
      <c r="G441" s="176" t="s">
        <v>8402</v>
      </c>
      <c r="H441" s="159" t="s">
        <v>8836</v>
      </c>
      <c r="I441" s="138" t="s">
        <v>8834</v>
      </c>
    </row>
    <row r="442" spans="1:9" ht="25.5">
      <c r="A442" s="124"/>
      <c r="B442" s="239">
        <v>42124</v>
      </c>
      <c r="C442" s="200"/>
      <c r="D442" s="172" t="s">
        <v>656</v>
      </c>
      <c r="E442" s="200"/>
      <c r="F442" s="200"/>
      <c r="G442" s="176" t="s">
        <v>8402</v>
      </c>
      <c r="H442" s="165" t="s">
        <v>8830</v>
      </c>
      <c r="I442" s="179" t="s">
        <v>2056</v>
      </c>
    </row>
    <row r="443" spans="1:9" ht="25.5">
      <c r="B443" s="237">
        <v>42122</v>
      </c>
      <c r="C443" s="241"/>
      <c r="D443" s="243" t="s">
        <v>656</v>
      </c>
      <c r="E443" s="488" t="s">
        <v>8701</v>
      </c>
      <c r="F443" s="241"/>
      <c r="G443" s="137" t="s">
        <v>8684</v>
      </c>
      <c r="H443" s="163" t="s">
        <v>8775</v>
      </c>
      <c r="I443" s="137" t="s">
        <v>7343</v>
      </c>
    </row>
    <row r="444" spans="1:9" s="124" customFormat="1" ht="26.25" customHeight="1">
      <c r="A444" s="122"/>
      <c r="B444" s="237">
        <v>42122</v>
      </c>
      <c r="C444" s="194" t="s">
        <v>7765</v>
      </c>
      <c r="D444" s="243" t="s">
        <v>656</v>
      </c>
      <c r="E444" s="488" t="s">
        <v>8701</v>
      </c>
      <c r="F444" s="241"/>
      <c r="G444" s="137" t="s">
        <v>8402</v>
      </c>
      <c r="H444" s="163" t="s">
        <v>8774</v>
      </c>
      <c r="I444" s="137" t="s">
        <v>4088</v>
      </c>
    </row>
    <row r="445" spans="1:9" s="124" customFormat="1" ht="25.5">
      <c r="B445" s="242">
        <v>42107</v>
      </c>
      <c r="C445" s="244"/>
      <c r="D445" s="243" t="s">
        <v>656</v>
      </c>
      <c r="E445" s="488" t="s">
        <v>8701</v>
      </c>
      <c r="F445" s="244"/>
      <c r="G445" s="245" t="s">
        <v>8771</v>
      </c>
      <c r="H445" s="247" t="s">
        <v>8776</v>
      </c>
      <c r="I445" s="327" t="s">
        <v>8401</v>
      </c>
    </row>
    <row r="446" spans="1:9" s="124" customFormat="1" ht="25.5">
      <c r="B446" s="237">
        <v>42102</v>
      </c>
      <c r="C446" s="200"/>
      <c r="D446" s="172" t="s">
        <v>656</v>
      </c>
      <c r="E446" s="173" t="s">
        <v>8701</v>
      </c>
      <c r="F446" s="200"/>
      <c r="G446" s="137" t="s">
        <v>8771</v>
      </c>
      <c r="H446" s="159" t="s">
        <v>8777</v>
      </c>
      <c r="I446" s="328" t="s">
        <v>8770</v>
      </c>
    </row>
    <row r="447" spans="1:9" s="124" customFormat="1" ht="26.25" customHeight="1">
      <c r="B447" s="237">
        <v>42101</v>
      </c>
      <c r="C447" s="200"/>
      <c r="D447" s="172" t="s">
        <v>656</v>
      </c>
      <c r="E447" s="200"/>
      <c r="F447" s="200"/>
      <c r="G447" s="137" t="s">
        <v>8402</v>
      </c>
      <c r="H447" s="159" t="s">
        <v>8778</v>
      </c>
      <c r="I447" s="240" t="s">
        <v>3504</v>
      </c>
    </row>
    <row r="448" spans="1:9" ht="25.5">
      <c r="A448" s="124"/>
      <c r="B448" s="239">
        <v>42087</v>
      </c>
      <c r="C448" s="200"/>
      <c r="D448" s="172" t="s">
        <v>656</v>
      </c>
      <c r="E448" s="173" t="s">
        <v>8701</v>
      </c>
      <c r="F448" s="200"/>
      <c r="G448" s="137" t="s">
        <v>8402</v>
      </c>
      <c r="H448" s="159" t="s">
        <v>8779</v>
      </c>
      <c r="I448" s="138" t="s">
        <v>1790</v>
      </c>
    </row>
    <row r="449" spans="1:9" s="124" customFormat="1" ht="25.5">
      <c r="A449" s="122"/>
      <c r="B449" s="239">
        <v>42080</v>
      </c>
      <c r="C449" s="200"/>
      <c r="D449" s="172" t="s">
        <v>656</v>
      </c>
      <c r="E449" s="173" t="s">
        <v>8701</v>
      </c>
      <c r="F449" s="200"/>
      <c r="G449" s="176" t="s">
        <v>8764</v>
      </c>
      <c r="H449" s="165" t="s">
        <v>8829</v>
      </c>
      <c r="I449" s="179" t="s">
        <v>8765</v>
      </c>
    </row>
    <row r="450" spans="1:9" ht="25.5">
      <c r="A450" s="124"/>
      <c r="B450" s="237">
        <v>42079</v>
      </c>
      <c r="C450" s="200"/>
      <c r="D450" s="172" t="s">
        <v>656</v>
      </c>
      <c r="E450" s="173" t="s">
        <v>8701</v>
      </c>
      <c r="F450" s="200"/>
      <c r="G450" s="137" t="s">
        <v>8761</v>
      </c>
      <c r="H450" s="159" t="s">
        <v>8780</v>
      </c>
      <c r="I450" s="138" t="s">
        <v>8762</v>
      </c>
    </row>
    <row r="451" spans="1:9" ht="25.5">
      <c r="B451" s="237">
        <v>42074</v>
      </c>
      <c r="C451" s="200"/>
      <c r="D451" s="172" t="s">
        <v>656</v>
      </c>
      <c r="E451" s="200"/>
      <c r="F451" s="200"/>
      <c r="G451" s="137" t="s">
        <v>7721</v>
      </c>
      <c r="H451" s="159" t="s">
        <v>8833</v>
      </c>
      <c r="I451" s="138" t="s">
        <v>7024</v>
      </c>
    </row>
    <row r="452" spans="1:9" ht="25.5">
      <c r="B452" s="237">
        <v>42072</v>
      </c>
      <c r="C452" s="200"/>
      <c r="D452" s="172" t="s">
        <v>656</v>
      </c>
      <c r="E452" s="173" t="s">
        <v>8701</v>
      </c>
      <c r="F452" s="200"/>
      <c r="G452" s="137" t="s">
        <v>8402</v>
      </c>
      <c r="H452" s="159" t="s">
        <v>8781</v>
      </c>
      <c r="I452" s="138" t="s">
        <v>8760</v>
      </c>
    </row>
    <row r="453" spans="1:9" s="124" customFormat="1" ht="26.25" customHeight="1">
      <c r="A453" s="122"/>
      <c r="B453" s="237">
        <v>42069</v>
      </c>
      <c r="C453" s="200"/>
      <c r="D453" s="172" t="s">
        <v>656</v>
      </c>
      <c r="E453" s="173" t="s">
        <v>8701</v>
      </c>
      <c r="F453" s="200"/>
      <c r="G453" s="137" t="s">
        <v>8402</v>
      </c>
      <c r="H453" s="159" t="s">
        <v>8782</v>
      </c>
      <c r="I453" s="205" t="s">
        <v>8758</v>
      </c>
    </row>
    <row r="454" spans="1:9" ht="25.5">
      <c r="A454" s="124"/>
      <c r="B454" s="237">
        <v>42067</v>
      </c>
      <c r="C454" s="200"/>
      <c r="D454" s="172" t="s">
        <v>656</v>
      </c>
      <c r="E454" s="200"/>
      <c r="F454" s="200"/>
      <c r="G454" s="137" t="s">
        <v>5181</v>
      </c>
      <c r="H454" s="159" t="s">
        <v>8783</v>
      </c>
      <c r="I454" s="205" t="s">
        <v>8757</v>
      </c>
    </row>
    <row r="455" spans="1:9" ht="25.5">
      <c r="B455" s="131">
        <v>42066</v>
      </c>
      <c r="C455" s="194" t="s">
        <v>7765</v>
      </c>
      <c r="D455" s="238"/>
      <c r="E455" s="132"/>
      <c r="F455" s="132"/>
      <c r="G455" s="137" t="s">
        <v>8755</v>
      </c>
      <c r="H455" s="157" t="s">
        <v>8784</v>
      </c>
      <c r="I455" s="138" t="s">
        <v>8756</v>
      </c>
    </row>
    <row r="456" spans="1:9" ht="25.5">
      <c r="B456" s="237">
        <v>42059</v>
      </c>
      <c r="C456" s="200"/>
      <c r="D456" s="172" t="s">
        <v>656</v>
      </c>
      <c r="E456" s="200"/>
      <c r="F456" s="200"/>
      <c r="G456" s="137" t="s">
        <v>5181</v>
      </c>
      <c r="H456" s="159" t="s">
        <v>8785</v>
      </c>
      <c r="I456" s="205" t="s">
        <v>8754</v>
      </c>
    </row>
    <row r="457" spans="1:9" ht="25.5">
      <c r="B457" s="237">
        <v>42058</v>
      </c>
      <c r="C457" s="200"/>
      <c r="D457" s="172" t="s">
        <v>656</v>
      </c>
      <c r="E457" s="173" t="s">
        <v>8701</v>
      </c>
      <c r="F457" s="200"/>
      <c r="G457" s="137" t="s">
        <v>3263</v>
      </c>
      <c r="H457" s="165" t="s">
        <v>8828</v>
      </c>
      <c r="I457" s="205" t="s">
        <v>8750</v>
      </c>
    </row>
    <row r="458" spans="1:9" ht="12.75">
      <c r="B458" s="131">
        <v>42051</v>
      </c>
      <c r="C458" s="200"/>
      <c r="D458" s="172" t="s">
        <v>656</v>
      </c>
      <c r="E458" s="200"/>
      <c r="F458" s="200"/>
      <c r="G458" s="135" t="s">
        <v>8753</v>
      </c>
      <c r="H458" s="246" t="s">
        <v>8751</v>
      </c>
      <c r="I458" s="205" t="s">
        <v>8750</v>
      </c>
    </row>
    <row r="459" spans="1:9" s="124" customFormat="1" ht="26.25" customHeight="1">
      <c r="A459" s="122"/>
      <c r="B459" s="131">
        <v>42038</v>
      </c>
      <c r="C459" s="200"/>
      <c r="D459" s="172" t="s">
        <v>656</v>
      </c>
      <c r="E459" s="173" t="s">
        <v>8701</v>
      </c>
      <c r="F459" s="200"/>
      <c r="G459" s="137" t="s">
        <v>2126</v>
      </c>
      <c r="H459" s="157" t="s">
        <v>8786</v>
      </c>
      <c r="I459" s="205" t="s">
        <v>3190</v>
      </c>
    </row>
    <row r="460" spans="1:9" s="124" customFormat="1" ht="26.25" customHeight="1">
      <c r="B460" s="131">
        <v>42037</v>
      </c>
      <c r="C460" s="200"/>
      <c r="D460" s="132"/>
      <c r="E460" s="173" t="s">
        <v>8701</v>
      </c>
      <c r="F460" s="200"/>
      <c r="G460" s="236" t="s">
        <v>8749</v>
      </c>
      <c r="H460" s="150"/>
      <c r="I460" s="138" t="s">
        <v>8721</v>
      </c>
    </row>
    <row r="461" spans="1:9" s="124" customFormat="1" ht="26.25" customHeight="1">
      <c r="B461" s="131">
        <v>42031</v>
      </c>
      <c r="C461" s="200"/>
      <c r="D461" s="172" t="s">
        <v>656</v>
      </c>
      <c r="E461" s="200"/>
      <c r="F461" s="200"/>
      <c r="G461" s="137" t="s">
        <v>5120</v>
      </c>
      <c r="H461" s="157" t="s">
        <v>8789</v>
      </c>
      <c r="I461" s="205" t="s">
        <v>8747</v>
      </c>
    </row>
    <row r="462" spans="1:9" s="124" customFormat="1" ht="26.25" customHeight="1">
      <c r="B462" s="131">
        <v>42031</v>
      </c>
      <c r="C462" s="200"/>
      <c r="D462" s="172" t="s">
        <v>656</v>
      </c>
      <c r="E462" s="173" t="s">
        <v>8701</v>
      </c>
      <c r="F462" s="200"/>
      <c r="G462" s="137" t="s">
        <v>6978</v>
      </c>
      <c r="H462" s="157" t="s">
        <v>8790</v>
      </c>
      <c r="I462" s="205" t="s">
        <v>819</v>
      </c>
    </row>
    <row r="463" spans="1:9" s="124" customFormat="1" ht="26.25" customHeight="1">
      <c r="B463" s="131">
        <v>42030</v>
      </c>
      <c r="C463" s="200"/>
      <c r="D463" s="172" t="s">
        <v>656</v>
      </c>
      <c r="E463" s="173" t="s">
        <v>8701</v>
      </c>
      <c r="F463" s="200"/>
      <c r="G463" s="137" t="s">
        <v>5181</v>
      </c>
      <c r="H463" s="157" t="s">
        <v>8791</v>
      </c>
      <c r="I463" s="205" t="s">
        <v>8745</v>
      </c>
    </row>
    <row r="464" spans="1:9" s="124" customFormat="1" ht="26.25" customHeight="1">
      <c r="B464" s="131">
        <v>42030</v>
      </c>
      <c r="C464" s="200"/>
      <c r="D464" s="172" t="s">
        <v>656</v>
      </c>
      <c r="E464" s="173" t="s">
        <v>8701</v>
      </c>
      <c r="F464" s="200"/>
      <c r="G464" s="135" t="s">
        <v>8732</v>
      </c>
      <c r="H464" s="246" t="s">
        <v>8734</v>
      </c>
      <c r="I464" s="205" t="s">
        <v>8733</v>
      </c>
    </row>
    <row r="465" spans="1:9" s="124" customFormat="1" ht="26.25" customHeight="1">
      <c r="B465" s="131">
        <v>42026</v>
      </c>
      <c r="C465" s="200"/>
      <c r="D465" s="172" t="s">
        <v>656</v>
      </c>
      <c r="E465" s="173" t="s">
        <v>8701</v>
      </c>
      <c r="F465" s="132"/>
      <c r="G465" s="137" t="s">
        <v>8731</v>
      </c>
      <c r="H465" s="235" t="s">
        <v>8792</v>
      </c>
      <c r="I465" s="205" t="s">
        <v>8727</v>
      </c>
    </row>
    <row r="466" spans="1:9" s="124" customFormat="1" ht="26.25" customHeight="1">
      <c r="B466" s="131">
        <v>42023</v>
      </c>
      <c r="C466" s="200"/>
      <c r="D466" s="172" t="s">
        <v>656</v>
      </c>
      <c r="E466" s="173" t="s">
        <v>8701</v>
      </c>
      <c r="F466" s="132"/>
      <c r="G466" s="137" t="s">
        <v>8730</v>
      </c>
      <c r="H466" s="248" t="s">
        <v>8827</v>
      </c>
      <c r="I466" s="205" t="s">
        <v>2987</v>
      </c>
    </row>
    <row r="467" spans="1:9" s="124" customFormat="1" ht="26.25" customHeight="1">
      <c r="B467" s="131">
        <v>42020</v>
      </c>
      <c r="C467" s="200"/>
      <c r="D467" s="172" t="s">
        <v>656</v>
      </c>
      <c r="E467" s="200"/>
      <c r="F467" s="200"/>
      <c r="G467" s="137" t="s">
        <v>5181</v>
      </c>
      <c r="H467" s="157" t="s">
        <v>8793</v>
      </c>
      <c r="I467" s="205" t="s">
        <v>5373</v>
      </c>
    </row>
    <row r="468" spans="1:9" s="124" customFormat="1" ht="25.5">
      <c r="B468" s="131">
        <v>42018</v>
      </c>
      <c r="C468" s="200"/>
      <c r="D468" s="172" t="s">
        <v>656</v>
      </c>
      <c r="E468" s="173" t="s">
        <v>8701</v>
      </c>
      <c r="F468" s="132"/>
      <c r="G468" s="137" t="s">
        <v>3263</v>
      </c>
      <c r="H468" s="157" t="s">
        <v>8794</v>
      </c>
      <c r="I468" s="205" t="s">
        <v>8727</v>
      </c>
    </row>
    <row r="469" spans="1:9" ht="25.5">
      <c r="A469" s="124"/>
      <c r="B469" s="131">
        <v>42017</v>
      </c>
      <c r="C469" s="200"/>
      <c r="D469" s="172" t="s">
        <v>656</v>
      </c>
      <c r="E469" s="200"/>
      <c r="F469" s="200"/>
      <c r="G469" s="137" t="s">
        <v>8728</v>
      </c>
      <c r="H469" s="152" t="s">
        <v>8795</v>
      </c>
      <c r="I469" s="138" t="s">
        <v>8718</v>
      </c>
    </row>
    <row r="470" spans="1:9" s="124" customFormat="1" ht="25.5">
      <c r="A470" s="122"/>
      <c r="B470" s="131">
        <v>42012</v>
      </c>
      <c r="C470" s="200"/>
      <c r="D470" s="172" t="s">
        <v>656</v>
      </c>
      <c r="E470" s="173" t="s">
        <v>8701</v>
      </c>
      <c r="F470" s="132"/>
      <c r="G470" s="137" t="s">
        <v>3263</v>
      </c>
      <c r="H470" s="157" t="s">
        <v>8796</v>
      </c>
      <c r="I470" s="205" t="s">
        <v>8727</v>
      </c>
    </row>
    <row r="471" spans="1:9" s="124" customFormat="1" ht="25.5">
      <c r="B471" s="131">
        <v>42009</v>
      </c>
      <c r="C471" s="200"/>
      <c r="D471" s="172" t="s">
        <v>656</v>
      </c>
      <c r="E471" s="173" t="s">
        <v>8701</v>
      </c>
      <c r="F471" s="132"/>
      <c r="G471" s="137" t="s">
        <v>5181</v>
      </c>
      <c r="H471" s="157" t="s">
        <v>8788</v>
      </c>
      <c r="I471" s="138" t="s">
        <v>8787</v>
      </c>
    </row>
    <row r="472" spans="1:9" ht="25.5">
      <c r="A472" s="124"/>
      <c r="B472" s="131">
        <v>42004</v>
      </c>
      <c r="C472" s="200"/>
      <c r="D472" s="172" t="s">
        <v>656</v>
      </c>
      <c r="E472" s="173" t="s">
        <v>8701</v>
      </c>
      <c r="F472" s="132"/>
      <c r="G472" s="137" t="s">
        <v>5181</v>
      </c>
      <c r="H472" s="157" t="s">
        <v>8797</v>
      </c>
      <c r="I472" s="205" t="s">
        <v>8717</v>
      </c>
    </row>
    <row r="473" spans="1:9" s="124" customFormat="1" ht="25.5">
      <c r="B473" s="131">
        <v>42004</v>
      </c>
      <c r="C473" s="200"/>
      <c r="D473" s="172" t="s">
        <v>656</v>
      </c>
      <c r="E473" s="132"/>
      <c r="F473" s="132"/>
      <c r="G473" s="137" t="s">
        <v>8402</v>
      </c>
      <c r="H473" s="157" t="s">
        <v>8798</v>
      </c>
      <c r="I473" s="205" t="s">
        <v>8718</v>
      </c>
    </row>
    <row r="474" spans="1:9" s="124" customFormat="1" ht="25.5">
      <c r="B474" s="131">
        <v>42003</v>
      </c>
      <c r="C474" s="194" t="s">
        <v>7765</v>
      </c>
      <c r="D474" s="172" t="s">
        <v>656</v>
      </c>
      <c r="E474" s="132"/>
      <c r="F474" s="132"/>
      <c r="G474" s="137" t="s">
        <v>8402</v>
      </c>
      <c r="H474" s="157" t="s">
        <v>8799</v>
      </c>
      <c r="I474" s="138" t="s">
        <v>8719</v>
      </c>
    </row>
    <row r="475" spans="1:9" ht="25.5">
      <c r="A475" s="124"/>
      <c r="B475" s="131">
        <v>41996</v>
      </c>
      <c r="C475" s="200"/>
      <c r="D475" s="132"/>
      <c r="E475" s="173" t="s">
        <v>8701</v>
      </c>
      <c r="F475" s="200"/>
      <c r="G475" s="137" t="s">
        <v>8720</v>
      </c>
      <c r="H475" s="775" t="s">
        <v>8800</v>
      </c>
      <c r="I475" s="138" t="s">
        <v>8721</v>
      </c>
    </row>
    <row r="476" spans="1:9" ht="25.5">
      <c r="A476" s="124"/>
      <c r="B476" s="131">
        <v>41996</v>
      </c>
      <c r="C476" s="200"/>
      <c r="D476" s="132"/>
      <c r="E476" s="173" t="s">
        <v>8701</v>
      </c>
      <c r="F476" s="200"/>
      <c r="G476" s="135" t="s">
        <v>8722</v>
      </c>
      <c r="H476" s="246" t="s">
        <v>8713</v>
      </c>
      <c r="I476" s="205" t="s">
        <v>8723</v>
      </c>
    </row>
    <row r="477" spans="1:9" ht="31.5" customHeight="1">
      <c r="A477" s="124"/>
      <c r="B477" s="131">
        <v>41988</v>
      </c>
      <c r="C477" s="200"/>
      <c r="D477" s="172" t="s">
        <v>656</v>
      </c>
      <c r="E477" s="200"/>
      <c r="F477" s="200"/>
      <c r="G477" s="137" t="s">
        <v>5181</v>
      </c>
      <c r="H477" s="157" t="s">
        <v>8801</v>
      </c>
      <c r="I477" s="205" t="s">
        <v>7843</v>
      </c>
    </row>
    <row r="478" spans="1:9" s="124" customFormat="1" ht="25.5">
      <c r="A478" s="130"/>
      <c r="B478" s="131">
        <v>41984</v>
      </c>
      <c r="C478" s="200"/>
      <c r="D478" s="172" t="s">
        <v>656</v>
      </c>
      <c r="E478" s="173" t="s">
        <v>8701</v>
      </c>
      <c r="F478" s="200"/>
      <c r="G478" s="137" t="s">
        <v>5181</v>
      </c>
      <c r="H478" s="157" t="s">
        <v>8802</v>
      </c>
      <c r="I478" s="138" t="s">
        <v>1889</v>
      </c>
    </row>
    <row r="479" spans="1:9" s="124" customFormat="1" ht="25.5">
      <c r="B479" s="131">
        <v>41976</v>
      </c>
      <c r="C479" s="200"/>
      <c r="D479" s="172" t="s">
        <v>656</v>
      </c>
      <c r="E479" s="173" t="s">
        <v>8701</v>
      </c>
      <c r="F479" s="200"/>
      <c r="G479" s="137" t="s">
        <v>8707</v>
      </c>
      <c r="H479" s="157" t="s">
        <v>8803</v>
      </c>
      <c r="I479" s="138" t="s">
        <v>141</v>
      </c>
    </row>
    <row r="480" spans="1:9" ht="24" customHeight="1">
      <c r="A480" s="124"/>
      <c r="B480" s="131">
        <v>41976</v>
      </c>
      <c r="C480" s="200"/>
      <c r="D480" s="172" t="s">
        <v>656</v>
      </c>
      <c r="E480" s="200"/>
      <c r="F480" s="200"/>
      <c r="G480" s="137" t="s">
        <v>5181</v>
      </c>
      <c r="H480" s="157" t="s">
        <v>8804</v>
      </c>
      <c r="I480" s="138" t="s">
        <v>1684</v>
      </c>
    </row>
    <row r="481" spans="1:9" s="124" customFormat="1" ht="25.5">
      <c r="A481" s="122"/>
      <c r="B481" s="131">
        <v>41971</v>
      </c>
      <c r="C481" s="200"/>
      <c r="D481" s="172" t="s">
        <v>656</v>
      </c>
      <c r="E481" s="173" t="s">
        <v>8701</v>
      </c>
      <c r="F481" s="200"/>
      <c r="G481" s="137" t="s">
        <v>8704</v>
      </c>
      <c r="H481" s="157" t="s">
        <v>8805</v>
      </c>
      <c r="I481" s="138" t="s">
        <v>2285</v>
      </c>
    </row>
    <row r="482" spans="1:9" ht="31.5" customHeight="1">
      <c r="A482" s="124"/>
      <c r="B482" s="131">
        <v>41970</v>
      </c>
      <c r="C482" s="200"/>
      <c r="D482" s="172" t="s">
        <v>656</v>
      </c>
      <c r="E482" s="200"/>
      <c r="F482" s="200"/>
      <c r="G482" s="203" t="s">
        <v>5181</v>
      </c>
      <c r="H482" s="157" t="s">
        <v>8806</v>
      </c>
      <c r="I482" s="138" t="s">
        <v>3581</v>
      </c>
    </row>
    <row r="483" spans="1:9" ht="31.5" customHeight="1">
      <c r="A483" s="130"/>
      <c r="B483" s="131">
        <v>41967</v>
      </c>
      <c r="C483" s="200"/>
      <c r="D483" s="172" t="s">
        <v>656</v>
      </c>
      <c r="E483" s="173" t="s">
        <v>8701</v>
      </c>
      <c r="F483" s="200"/>
      <c r="G483" s="203" t="s">
        <v>5120</v>
      </c>
      <c r="H483" s="157" t="s">
        <v>8807</v>
      </c>
      <c r="I483" s="138" t="s">
        <v>8709</v>
      </c>
    </row>
    <row r="484" spans="1:9" ht="31.5" customHeight="1">
      <c r="A484" s="130"/>
      <c r="B484" s="131">
        <v>41961</v>
      </c>
      <c r="C484" s="200"/>
      <c r="D484" s="172" t="s">
        <v>656</v>
      </c>
      <c r="E484" s="200"/>
      <c r="F484" s="200"/>
      <c r="G484" s="137" t="s">
        <v>8707</v>
      </c>
      <c r="H484" s="157" t="s">
        <v>8808</v>
      </c>
      <c r="I484" s="138" t="s">
        <v>8708</v>
      </c>
    </row>
    <row r="485" spans="1:9" ht="24" customHeight="1">
      <c r="A485" s="130"/>
      <c r="B485" s="202">
        <v>41957</v>
      </c>
      <c r="C485" s="200"/>
      <c r="D485" s="172" t="s">
        <v>656</v>
      </c>
      <c r="E485" s="173" t="s">
        <v>8701</v>
      </c>
      <c r="F485" s="200"/>
      <c r="G485" s="203" t="s">
        <v>5120</v>
      </c>
      <c r="H485" s="157" t="s">
        <v>8809</v>
      </c>
      <c r="I485" s="204" t="s">
        <v>8705</v>
      </c>
    </row>
    <row r="486" spans="1:9" ht="12.75">
      <c r="B486" s="202">
        <v>41956</v>
      </c>
      <c r="C486" s="200"/>
      <c r="D486" s="172" t="s">
        <v>656</v>
      </c>
      <c r="E486" s="200"/>
      <c r="F486" s="200"/>
      <c r="G486" s="203" t="s">
        <v>5181</v>
      </c>
      <c r="H486" s="150"/>
      <c r="I486" s="201" t="s">
        <v>8706</v>
      </c>
    </row>
    <row r="487" spans="1:9" s="124" customFormat="1" ht="25.5">
      <c r="A487" s="122"/>
      <c r="B487" s="131">
        <v>41956</v>
      </c>
      <c r="C487" s="132"/>
      <c r="D487" s="172" t="s">
        <v>656</v>
      </c>
      <c r="E487" s="173" t="s">
        <v>8701</v>
      </c>
      <c r="F487" s="132"/>
      <c r="G487" s="137" t="s">
        <v>8704</v>
      </c>
      <c r="H487" s="199" t="s">
        <v>8810</v>
      </c>
      <c r="I487" s="167" t="s">
        <v>2285</v>
      </c>
    </row>
    <row r="488" spans="1:9" s="124" customFormat="1" ht="25.5">
      <c r="B488" s="131">
        <v>41950</v>
      </c>
      <c r="C488" s="132"/>
      <c r="D488" s="172" t="s">
        <v>656</v>
      </c>
      <c r="E488" s="173" t="s">
        <v>8701</v>
      </c>
      <c r="F488" s="132"/>
      <c r="G488" s="137" t="s">
        <v>5181</v>
      </c>
      <c r="H488" s="159" t="s">
        <v>8811</v>
      </c>
      <c r="I488" s="161" t="s">
        <v>6040</v>
      </c>
    </row>
    <row r="489" spans="1:9" s="124" customFormat="1" ht="25.5">
      <c r="B489" s="131">
        <v>41946</v>
      </c>
      <c r="C489" s="132"/>
      <c r="D489" s="172" t="s">
        <v>656</v>
      </c>
      <c r="E489" s="173" t="s">
        <v>8701</v>
      </c>
      <c r="F489" s="132"/>
      <c r="G489" s="132" t="s">
        <v>5120</v>
      </c>
      <c r="H489" s="159" t="s">
        <v>8812</v>
      </c>
      <c r="I489" s="162" t="s">
        <v>8687</v>
      </c>
    </row>
    <row r="490" spans="1:9" s="124" customFormat="1" ht="31.5" customHeight="1">
      <c r="B490" s="131">
        <v>41940</v>
      </c>
      <c r="C490" s="132"/>
      <c r="D490" s="172" t="s">
        <v>656</v>
      </c>
      <c r="E490" s="173" t="s">
        <v>8701</v>
      </c>
      <c r="F490" s="132"/>
      <c r="G490" s="137" t="s">
        <v>8684</v>
      </c>
      <c r="H490" s="159" t="s">
        <v>8813</v>
      </c>
      <c r="I490" s="167" t="s">
        <v>6987</v>
      </c>
    </row>
    <row r="491" spans="1:9" ht="31.5" customHeight="1">
      <c r="A491" s="124"/>
      <c r="B491" s="131">
        <v>41934</v>
      </c>
      <c r="C491" s="194" t="s">
        <v>7765</v>
      </c>
      <c r="D491" s="172" t="s">
        <v>656</v>
      </c>
      <c r="E491" s="132"/>
      <c r="F491" s="132"/>
      <c r="G491" s="137" t="s">
        <v>8402</v>
      </c>
      <c r="H491" s="159" t="s">
        <v>8814</v>
      </c>
      <c r="I491" s="167" t="s">
        <v>8676</v>
      </c>
    </row>
    <row r="492" spans="1:9" ht="31.5" customHeight="1">
      <c r="A492" s="130"/>
      <c r="B492" s="131">
        <v>41925</v>
      </c>
      <c r="C492" s="132"/>
      <c r="D492" s="172" t="s">
        <v>656</v>
      </c>
      <c r="E492" s="173" t="s">
        <v>8701</v>
      </c>
      <c r="F492" s="132"/>
      <c r="G492" s="132" t="s">
        <v>8667</v>
      </c>
      <c r="H492" s="165" t="s">
        <v>8815</v>
      </c>
      <c r="I492" s="135" t="s">
        <v>959</v>
      </c>
    </row>
    <row r="493" spans="1:9" ht="31.5" customHeight="1">
      <c r="A493" s="130"/>
      <c r="B493" s="131">
        <v>41918</v>
      </c>
      <c r="C493" s="194" t="s">
        <v>7765</v>
      </c>
      <c r="D493" s="172" t="s">
        <v>656</v>
      </c>
      <c r="E493" s="173" t="s">
        <v>8701</v>
      </c>
      <c r="F493" s="132"/>
      <c r="G493" s="135" t="s">
        <v>8640</v>
      </c>
      <c r="H493" s="247"/>
      <c r="I493" s="166" t="s">
        <v>8639</v>
      </c>
    </row>
    <row r="494" spans="1:9" ht="31.5" customHeight="1">
      <c r="A494" s="130"/>
      <c r="B494" s="131">
        <v>41915</v>
      </c>
      <c r="C494" s="132"/>
      <c r="D494" s="132"/>
      <c r="E494" s="132"/>
      <c r="F494" s="174" t="s">
        <v>142</v>
      </c>
      <c r="G494" s="132" t="s">
        <v>8511</v>
      </c>
      <c r="H494" s="150"/>
      <c r="I494" s="154" t="s">
        <v>8641</v>
      </c>
    </row>
    <row r="495" spans="1:9" ht="31.5" customHeight="1">
      <c r="A495" s="130"/>
      <c r="B495" s="131">
        <v>41913</v>
      </c>
      <c r="C495" s="132"/>
      <c r="D495" s="132"/>
      <c r="E495" s="173" t="s">
        <v>8701</v>
      </c>
      <c r="F495" s="132"/>
      <c r="G495" s="132" t="s">
        <v>8637</v>
      </c>
      <c r="H495" s="150"/>
      <c r="I495" s="158" t="s">
        <v>8638</v>
      </c>
    </row>
    <row r="496" spans="1:9" ht="31.5" customHeight="1">
      <c r="A496" s="130"/>
      <c r="B496" s="131">
        <v>41913</v>
      </c>
      <c r="C496" s="132"/>
      <c r="D496" s="132"/>
      <c r="E496" s="132"/>
      <c r="F496" s="174" t="s">
        <v>142</v>
      </c>
      <c r="G496" s="132" t="s">
        <v>8511</v>
      </c>
      <c r="H496" s="150"/>
      <c r="I496" s="154" t="s">
        <v>8636</v>
      </c>
    </row>
    <row r="497" spans="1:9" ht="31.5" customHeight="1">
      <c r="A497" s="130"/>
      <c r="B497" s="131">
        <v>41911</v>
      </c>
      <c r="C497" s="132"/>
      <c r="D497" s="172" t="s">
        <v>656</v>
      </c>
      <c r="E497" s="132"/>
      <c r="F497" s="132"/>
      <c r="G497" s="132" t="s">
        <v>8633</v>
      </c>
      <c r="H497" s="165" t="s">
        <v>8816</v>
      </c>
      <c r="I497" s="160" t="s">
        <v>3022</v>
      </c>
    </row>
    <row r="498" spans="1:9" ht="31.5" customHeight="1">
      <c r="A498" s="130"/>
      <c r="B498" s="131">
        <v>41900</v>
      </c>
      <c r="C498" s="132"/>
      <c r="D498" s="172" t="s">
        <v>656</v>
      </c>
      <c r="E498" s="132"/>
      <c r="F498" s="132"/>
      <c r="G498" s="132" t="s">
        <v>5181</v>
      </c>
      <c r="H498" s="159"/>
      <c r="I498" s="160" t="s">
        <v>8629</v>
      </c>
    </row>
    <row r="499" spans="1:9" ht="31.5" customHeight="1">
      <c r="A499" s="130"/>
      <c r="B499" s="131">
        <v>41891</v>
      </c>
      <c r="C499" s="132"/>
      <c r="D499" s="172" t="s">
        <v>656</v>
      </c>
      <c r="E499" s="173" t="s">
        <v>8701</v>
      </c>
      <c r="F499" s="132"/>
      <c r="G499" s="137" t="s">
        <v>8402</v>
      </c>
      <c r="H499" s="163" t="s">
        <v>8817</v>
      </c>
      <c r="I499" s="161" t="s">
        <v>4100</v>
      </c>
    </row>
    <row r="500" spans="1:9" ht="31.5" customHeight="1">
      <c r="A500" s="130"/>
      <c r="B500" s="131">
        <v>41885</v>
      </c>
      <c r="C500" s="132"/>
      <c r="D500" s="172" t="s">
        <v>656</v>
      </c>
      <c r="E500" s="132"/>
      <c r="F500" s="132"/>
      <c r="G500" s="132" t="s">
        <v>5120</v>
      </c>
      <c r="H500" s="159" t="s">
        <v>8818</v>
      </c>
      <c r="I500" s="160" t="s">
        <v>8596</v>
      </c>
    </row>
    <row r="501" spans="1:9" ht="31.5" customHeight="1">
      <c r="A501" s="130"/>
      <c r="B501" s="131">
        <v>41884</v>
      </c>
      <c r="C501" s="132"/>
      <c r="D501" s="172" t="s">
        <v>656</v>
      </c>
      <c r="E501" s="132"/>
      <c r="F501" s="132"/>
      <c r="G501" s="132" t="s">
        <v>5181</v>
      </c>
      <c r="H501" s="165"/>
      <c r="I501" s="160" t="s">
        <v>8595</v>
      </c>
    </row>
    <row r="502" spans="1:9" ht="31.5" customHeight="1">
      <c r="A502" s="130"/>
      <c r="B502" s="131">
        <v>41879</v>
      </c>
      <c r="C502" s="194" t="s">
        <v>7765</v>
      </c>
      <c r="D502" s="132"/>
      <c r="E502" s="132"/>
      <c r="F502" s="132"/>
      <c r="G502" s="132" t="s">
        <v>7063</v>
      </c>
      <c r="H502" s="246"/>
      <c r="I502" s="158" t="s">
        <v>8536</v>
      </c>
    </row>
    <row r="503" spans="1:9" ht="31.5" customHeight="1">
      <c r="A503" s="130"/>
      <c r="B503" s="131">
        <v>41865</v>
      </c>
      <c r="C503" s="194" t="s">
        <v>7765</v>
      </c>
      <c r="D503" s="172" t="s">
        <v>656</v>
      </c>
      <c r="E503" s="132"/>
      <c r="F503" s="132"/>
      <c r="G503" s="132" t="s">
        <v>5181</v>
      </c>
      <c r="H503" s="150"/>
      <c r="I503" s="154" t="s">
        <v>8535</v>
      </c>
    </row>
    <row r="504" spans="1:9" ht="31.5" customHeight="1">
      <c r="A504" s="130"/>
      <c r="B504" s="131">
        <v>41864</v>
      </c>
      <c r="C504" s="132"/>
      <c r="D504" s="172" t="s">
        <v>656</v>
      </c>
      <c r="E504" s="173" t="s">
        <v>8701</v>
      </c>
      <c r="F504" s="132"/>
      <c r="G504" s="132" t="s">
        <v>5181</v>
      </c>
      <c r="H504" s="150"/>
      <c r="I504" s="154" t="s">
        <v>8534</v>
      </c>
    </row>
    <row r="505" spans="1:9" ht="31.5" customHeight="1">
      <c r="A505" s="130"/>
      <c r="B505" s="131">
        <v>41856</v>
      </c>
      <c r="C505" s="132"/>
      <c r="D505" s="132"/>
      <c r="E505" s="173" t="s">
        <v>8701</v>
      </c>
      <c r="F505" s="132"/>
      <c r="G505" s="132" t="s">
        <v>5181</v>
      </c>
      <c r="H505" s="150"/>
      <c r="I505" s="154" t="s">
        <v>8517</v>
      </c>
    </row>
    <row r="506" spans="1:9" ht="31.5" customHeight="1">
      <c r="A506" s="130"/>
      <c r="B506" s="131">
        <v>41857</v>
      </c>
      <c r="C506" s="132"/>
      <c r="D506" s="172" t="s">
        <v>656</v>
      </c>
      <c r="E506" s="173" t="s">
        <v>8701</v>
      </c>
      <c r="F506" s="132"/>
      <c r="G506" s="132" t="s">
        <v>8515</v>
      </c>
      <c r="H506" s="152" t="s">
        <v>8819</v>
      </c>
      <c r="I506" s="154" t="s">
        <v>8514</v>
      </c>
    </row>
    <row r="507" spans="1:9" ht="31.5" customHeight="1">
      <c r="A507" s="130"/>
      <c r="B507" s="131">
        <v>41850</v>
      </c>
      <c r="C507" s="132"/>
      <c r="D507" s="132"/>
      <c r="E507" s="132"/>
      <c r="F507" s="174" t="s">
        <v>142</v>
      </c>
      <c r="G507" s="132" t="s">
        <v>8511</v>
      </c>
      <c r="H507" s="150"/>
      <c r="I507" s="154" t="s">
        <v>8512</v>
      </c>
    </row>
    <row r="508" spans="1:9" ht="31.5" customHeight="1">
      <c r="A508" s="130"/>
      <c r="B508" s="131">
        <v>41850</v>
      </c>
      <c r="C508" s="194" t="s">
        <v>7765</v>
      </c>
      <c r="D508" s="132"/>
      <c r="E508" s="173" t="s">
        <v>8701</v>
      </c>
      <c r="F508" s="132"/>
      <c r="G508" s="132" t="s">
        <v>7063</v>
      </c>
      <c r="H508" s="150"/>
      <c r="I508" s="154" t="s">
        <v>8505</v>
      </c>
    </row>
    <row r="509" spans="1:9" ht="31.5" customHeight="1">
      <c r="A509" s="130"/>
      <c r="B509" s="131">
        <v>41850</v>
      </c>
      <c r="C509" s="132"/>
      <c r="D509" s="132"/>
      <c r="E509" s="173" t="s">
        <v>8701</v>
      </c>
      <c r="F509" s="132"/>
      <c r="G509" s="132" t="s">
        <v>8503</v>
      </c>
      <c r="H509" s="150"/>
      <c r="I509" s="154" t="s">
        <v>8504</v>
      </c>
    </row>
    <row r="510" spans="1:9" ht="31.5" customHeight="1">
      <c r="A510" s="130"/>
      <c r="B510" s="131">
        <v>41844</v>
      </c>
      <c r="C510" s="132"/>
      <c r="D510" s="172" t="s">
        <v>656</v>
      </c>
      <c r="E510" s="173" t="s">
        <v>8701</v>
      </c>
      <c r="F510" s="132"/>
      <c r="G510" s="132" t="s">
        <v>3263</v>
      </c>
      <c r="H510" s="152" t="s">
        <v>8820</v>
      </c>
      <c r="I510" s="154" t="s">
        <v>7361</v>
      </c>
    </row>
    <row r="511" spans="1:9" ht="31.5" customHeight="1">
      <c r="A511" s="130"/>
      <c r="B511" s="131">
        <v>41844</v>
      </c>
      <c r="C511" s="132"/>
      <c r="D511" s="172" t="s">
        <v>656</v>
      </c>
      <c r="E511" s="132"/>
      <c r="F511" s="132"/>
      <c r="G511" s="132" t="s">
        <v>3263</v>
      </c>
      <c r="H511" s="152" t="s">
        <v>8821</v>
      </c>
      <c r="I511" s="154" t="s">
        <v>1828</v>
      </c>
    </row>
    <row r="512" spans="1:9" ht="31.5" customHeight="1">
      <c r="A512" s="130"/>
      <c r="B512" s="131">
        <v>41834</v>
      </c>
      <c r="C512" s="132"/>
      <c r="D512" s="172" t="s">
        <v>656</v>
      </c>
      <c r="E512" s="173" t="s">
        <v>8701</v>
      </c>
      <c r="F512" s="132"/>
      <c r="G512" s="132" t="s">
        <v>5120</v>
      </c>
      <c r="H512" s="152" t="s">
        <v>8822</v>
      </c>
      <c r="I512" s="154" t="s">
        <v>8456</v>
      </c>
    </row>
    <row r="513" spans="1:9" ht="31.5" customHeight="1">
      <c r="A513" s="130"/>
      <c r="B513" s="131">
        <v>41834</v>
      </c>
      <c r="C513" s="132"/>
      <c r="D513" s="172" t="s">
        <v>656</v>
      </c>
      <c r="E513" s="173" t="s">
        <v>8701</v>
      </c>
      <c r="F513" s="132"/>
      <c r="G513" s="132" t="s">
        <v>5120</v>
      </c>
      <c r="H513" s="150"/>
      <c r="I513" s="154" t="s">
        <v>8455</v>
      </c>
    </row>
    <row r="514" spans="1:9" ht="31.5" customHeight="1">
      <c r="A514" s="130"/>
      <c r="B514" s="131">
        <v>41828</v>
      </c>
      <c r="C514" s="132"/>
      <c r="D514" s="172" t="s">
        <v>656</v>
      </c>
      <c r="E514" s="132"/>
      <c r="F514" s="132"/>
      <c r="G514" s="132" t="s">
        <v>5120</v>
      </c>
      <c r="H514" s="152" t="s">
        <v>8823</v>
      </c>
      <c r="I514" s="154" t="s">
        <v>7341</v>
      </c>
    </row>
    <row r="515" spans="1:9" ht="31.5" customHeight="1">
      <c r="A515" s="130"/>
      <c r="B515" s="131">
        <v>41821</v>
      </c>
      <c r="C515" s="132"/>
      <c r="D515" s="172" t="s">
        <v>656</v>
      </c>
      <c r="E515" s="132"/>
      <c r="F515" s="132"/>
      <c r="G515" s="132" t="s">
        <v>5181</v>
      </c>
      <c r="H515" s="152" t="s">
        <v>8824</v>
      </c>
      <c r="I515" s="154" t="s">
        <v>8452</v>
      </c>
    </row>
    <row r="516" spans="1:9" ht="31.5" customHeight="1">
      <c r="A516" s="130"/>
      <c r="B516" s="131">
        <v>41817</v>
      </c>
      <c r="C516" s="132"/>
      <c r="D516" s="172" t="s">
        <v>656</v>
      </c>
      <c r="E516" s="132"/>
      <c r="F516" s="132"/>
      <c r="G516" s="132" t="s">
        <v>3263</v>
      </c>
      <c r="H516" s="152" t="s">
        <v>8825</v>
      </c>
      <c r="I516" s="154" t="s">
        <v>1828</v>
      </c>
    </row>
    <row r="517" spans="1:9" ht="31.5" customHeight="1">
      <c r="A517" s="130"/>
      <c r="B517" s="131">
        <v>41815</v>
      </c>
      <c r="C517" s="132"/>
      <c r="D517" s="172" t="s">
        <v>656</v>
      </c>
      <c r="E517" s="173" t="s">
        <v>8701</v>
      </c>
      <c r="F517" s="132"/>
      <c r="G517" s="132" t="s">
        <v>5120</v>
      </c>
      <c r="H517" s="150"/>
      <c r="I517" s="162" t="s">
        <v>7193</v>
      </c>
    </row>
    <row r="518" spans="1:9" ht="31.5" customHeight="1">
      <c r="A518" s="130"/>
      <c r="B518" s="131">
        <v>41808</v>
      </c>
      <c r="C518" s="194" t="s">
        <v>7765</v>
      </c>
      <c r="D518" s="132"/>
      <c r="E518" s="132"/>
      <c r="F518" s="132"/>
      <c r="G518" s="132" t="s">
        <v>7063</v>
      </c>
      <c r="H518" s="150"/>
      <c r="I518" s="154" t="s">
        <v>8443</v>
      </c>
    </row>
    <row r="519" spans="1:9" ht="31.5" customHeight="1">
      <c r="A519" s="130"/>
      <c r="B519" s="131">
        <v>41802</v>
      </c>
      <c r="C519" s="194" t="s">
        <v>7765</v>
      </c>
      <c r="D519" s="172" t="s">
        <v>656</v>
      </c>
      <c r="E519" s="132"/>
      <c r="F519" s="132"/>
      <c r="G519" s="132" t="s">
        <v>7063</v>
      </c>
      <c r="H519" s="150"/>
      <c r="I519" s="154" t="s">
        <v>8442</v>
      </c>
    </row>
    <row r="520" spans="1:9" ht="31.5" customHeight="1">
      <c r="A520" s="130"/>
      <c r="B520" s="131">
        <v>41786</v>
      </c>
      <c r="C520" s="132"/>
      <c r="D520" s="172" t="s">
        <v>656</v>
      </c>
      <c r="E520" s="173" t="s">
        <v>8701</v>
      </c>
      <c r="F520" s="132"/>
      <c r="G520" s="132" t="s">
        <v>3263</v>
      </c>
      <c r="H520" s="152" t="s">
        <v>8826</v>
      </c>
      <c r="I520" s="154" t="s">
        <v>8201</v>
      </c>
    </row>
    <row r="521" spans="1:9" ht="31.5" customHeight="1">
      <c r="A521" s="130"/>
      <c r="B521" s="131">
        <v>41786</v>
      </c>
      <c r="C521" s="132"/>
      <c r="D521" s="132"/>
      <c r="E521" s="132"/>
      <c r="F521" s="174" t="s">
        <v>142</v>
      </c>
      <c r="G521" s="132" t="s">
        <v>8409</v>
      </c>
      <c r="H521" s="150"/>
      <c r="I521" s="154" t="s">
        <v>8410</v>
      </c>
    </row>
    <row r="522" spans="1:9" ht="31.5" customHeight="1">
      <c r="A522" s="130"/>
      <c r="B522" s="131">
        <v>41781</v>
      </c>
      <c r="C522" s="132"/>
      <c r="D522" s="172" t="s">
        <v>656</v>
      </c>
      <c r="E522" s="173" t="s">
        <v>8701</v>
      </c>
      <c r="F522" s="132"/>
      <c r="G522" s="132" t="s">
        <v>3263</v>
      </c>
      <c r="H522" s="152"/>
      <c r="I522" s="154" t="s">
        <v>8413</v>
      </c>
    </row>
    <row r="523" spans="1:9" ht="31.5" customHeight="1">
      <c r="A523" s="130"/>
      <c r="B523" s="131">
        <v>41779</v>
      </c>
      <c r="C523" s="132"/>
      <c r="D523" s="172" t="s">
        <v>656</v>
      </c>
      <c r="E523" s="173" t="s">
        <v>8701</v>
      </c>
      <c r="F523" s="132"/>
      <c r="G523" s="132" t="s">
        <v>5181</v>
      </c>
      <c r="H523" s="152"/>
      <c r="I523" s="154" t="s">
        <v>8407</v>
      </c>
    </row>
    <row r="524" spans="1:9" ht="31.5" customHeight="1">
      <c r="B524" s="131">
        <v>41772</v>
      </c>
      <c r="C524" s="132"/>
      <c r="D524" s="172" t="s">
        <v>656</v>
      </c>
      <c r="E524" s="173" t="s">
        <v>8701</v>
      </c>
      <c r="F524" s="132"/>
      <c r="G524" s="132" t="s">
        <v>8671</v>
      </c>
      <c r="H524" s="152"/>
      <c r="I524" s="154" t="s">
        <v>8672</v>
      </c>
    </row>
    <row r="525" spans="1:9" ht="31.5" customHeight="1">
      <c r="A525" s="130"/>
      <c r="B525" s="131">
        <v>41771</v>
      </c>
      <c r="C525" s="132"/>
      <c r="D525" s="172" t="s">
        <v>656</v>
      </c>
      <c r="E525" s="173" t="s">
        <v>8701</v>
      </c>
      <c r="F525" s="132"/>
      <c r="G525" s="132" t="s">
        <v>8405</v>
      </c>
      <c r="H525" s="152"/>
      <c r="I525" s="154" t="s">
        <v>8404</v>
      </c>
    </row>
    <row r="526" spans="1:9" ht="31.5" customHeight="1">
      <c r="A526" s="130"/>
      <c r="B526" s="131">
        <v>41771</v>
      </c>
      <c r="C526" s="132"/>
      <c r="D526" s="132"/>
      <c r="E526" s="173" t="s">
        <v>8701</v>
      </c>
      <c r="F526" s="132"/>
      <c r="G526" s="132" t="s">
        <v>8400</v>
      </c>
      <c r="H526" s="152"/>
      <c r="I526" s="154" t="s">
        <v>8399</v>
      </c>
    </row>
    <row r="527" spans="1:9" ht="31.5" customHeight="1">
      <c r="A527" s="130"/>
      <c r="B527" s="131">
        <v>41771</v>
      </c>
      <c r="C527" s="132"/>
      <c r="D527" s="172" t="s">
        <v>656</v>
      </c>
      <c r="E527" s="173" t="s">
        <v>8701</v>
      </c>
      <c r="F527" s="132"/>
      <c r="G527" s="132" t="s">
        <v>3263</v>
      </c>
      <c r="H527" s="152"/>
      <c r="I527" s="154" t="s">
        <v>8398</v>
      </c>
    </row>
    <row r="528" spans="1:9" ht="31.5" customHeight="1">
      <c r="A528" s="130"/>
      <c r="B528" s="131">
        <v>41766</v>
      </c>
      <c r="C528" s="132"/>
      <c r="D528" s="172" t="s">
        <v>656</v>
      </c>
      <c r="E528" s="173" t="s">
        <v>8701</v>
      </c>
      <c r="F528" s="132"/>
      <c r="G528" s="132" t="s">
        <v>8402</v>
      </c>
      <c r="H528" s="152"/>
      <c r="I528" s="154" t="s">
        <v>8403</v>
      </c>
    </row>
    <row r="529" spans="1:9" ht="31.5" customHeight="1">
      <c r="A529" s="130"/>
      <c r="B529" s="131">
        <v>41766</v>
      </c>
      <c r="C529" s="132"/>
      <c r="D529" s="172" t="s">
        <v>656</v>
      </c>
      <c r="E529" s="132"/>
      <c r="F529" s="132"/>
      <c r="G529" s="132" t="s">
        <v>5181</v>
      </c>
      <c r="H529" s="152"/>
      <c r="I529" s="154" t="s">
        <v>6910</v>
      </c>
    </row>
    <row r="530" spans="1:9" ht="31.5" customHeight="1">
      <c r="A530" s="130"/>
      <c r="B530" s="131">
        <v>41764</v>
      </c>
      <c r="C530" s="132"/>
      <c r="D530" s="172" t="s">
        <v>656</v>
      </c>
      <c r="E530" s="173" t="s">
        <v>8701</v>
      </c>
      <c r="F530" s="132"/>
      <c r="G530" s="132" t="s">
        <v>3263</v>
      </c>
      <c r="H530" s="152"/>
      <c r="I530" s="154" t="s">
        <v>8396</v>
      </c>
    </row>
    <row r="531" spans="1:9" ht="31.5" customHeight="1">
      <c r="A531" s="130"/>
      <c r="B531" s="131">
        <v>41759</v>
      </c>
      <c r="C531" s="194" t="s">
        <v>7765</v>
      </c>
      <c r="D531" s="132"/>
      <c r="E531" s="132"/>
      <c r="F531" s="132"/>
      <c r="G531" s="132" t="s">
        <v>7063</v>
      </c>
      <c r="H531" s="152"/>
      <c r="I531" s="154" t="s">
        <v>8382</v>
      </c>
    </row>
    <row r="532" spans="1:9" ht="31.5" customHeight="1">
      <c r="A532" s="130"/>
      <c r="B532" s="131">
        <v>41757</v>
      </c>
      <c r="C532" s="194" t="s">
        <v>7765</v>
      </c>
      <c r="D532" s="132"/>
      <c r="E532" s="132"/>
      <c r="F532" s="132"/>
      <c r="G532" s="132" t="s">
        <v>8383</v>
      </c>
      <c r="H532" s="152"/>
      <c r="I532" s="154" t="s">
        <v>8384</v>
      </c>
    </row>
    <row r="533" spans="1:9" ht="31.5" customHeight="1">
      <c r="A533" s="130"/>
      <c r="B533" s="131">
        <v>41759</v>
      </c>
      <c r="C533" s="194" t="s">
        <v>7765</v>
      </c>
      <c r="D533" s="132"/>
      <c r="E533" s="132"/>
      <c r="F533" s="132"/>
      <c r="G533" s="132" t="s">
        <v>7063</v>
      </c>
      <c r="H533" s="152"/>
      <c r="I533" s="154" t="s">
        <v>8382</v>
      </c>
    </row>
    <row r="534" spans="1:9" ht="31.5" customHeight="1">
      <c r="A534" s="130"/>
      <c r="B534" s="131">
        <v>41738</v>
      </c>
      <c r="C534" s="132"/>
      <c r="D534" s="172" t="s">
        <v>656</v>
      </c>
      <c r="E534" s="173" t="s">
        <v>8701</v>
      </c>
      <c r="F534" s="132"/>
      <c r="G534" s="132" t="s">
        <v>5181</v>
      </c>
      <c r="H534" s="152"/>
      <c r="I534" s="154" t="s">
        <v>841</v>
      </c>
    </row>
    <row r="535" spans="1:9" ht="31.5" customHeight="1">
      <c r="B535" s="131">
        <v>41736</v>
      </c>
      <c r="C535" s="132"/>
      <c r="D535" s="132"/>
      <c r="E535" s="132"/>
      <c r="F535" s="174" t="s">
        <v>142</v>
      </c>
      <c r="G535" s="132" t="s">
        <v>7772</v>
      </c>
      <c r="H535" s="152"/>
      <c r="I535" s="154" t="s">
        <v>8362</v>
      </c>
    </row>
    <row r="536" spans="1:9" ht="31.5" customHeight="1">
      <c r="B536" s="131">
        <v>41736</v>
      </c>
      <c r="C536" s="132"/>
      <c r="D536" s="132"/>
      <c r="E536" s="173" t="s">
        <v>8701</v>
      </c>
      <c r="F536" s="132"/>
      <c r="G536" s="132" t="s">
        <v>8213</v>
      </c>
      <c r="H536" s="152"/>
      <c r="I536" s="154" t="s">
        <v>8356</v>
      </c>
    </row>
    <row r="537" spans="1:9" ht="31.5" customHeight="1">
      <c r="B537" s="131">
        <v>41731</v>
      </c>
      <c r="C537" s="132"/>
      <c r="D537" s="132"/>
      <c r="E537" s="173" t="s">
        <v>8701</v>
      </c>
      <c r="F537" s="132"/>
      <c r="G537" s="132" t="s">
        <v>5181</v>
      </c>
      <c r="H537" s="152"/>
      <c r="I537" s="154" t="s">
        <v>8359</v>
      </c>
    </row>
    <row r="538" spans="1:9" ht="31.5" customHeight="1">
      <c r="B538" s="131">
        <v>41731</v>
      </c>
      <c r="C538" s="132"/>
      <c r="D538" s="172" t="s">
        <v>656</v>
      </c>
      <c r="E538" s="132"/>
      <c r="F538" s="132"/>
      <c r="G538" s="132" t="s">
        <v>5120</v>
      </c>
      <c r="H538" s="152"/>
      <c r="I538" s="154" t="s">
        <v>8357</v>
      </c>
    </row>
    <row r="539" spans="1:9" ht="31.5" customHeight="1">
      <c r="B539" s="131">
        <v>41726</v>
      </c>
      <c r="C539" s="132"/>
      <c r="D539" s="172" t="s">
        <v>656</v>
      </c>
      <c r="E539" s="132"/>
      <c r="F539" s="132"/>
      <c r="G539" s="132" t="s">
        <v>5181</v>
      </c>
      <c r="H539" s="152"/>
      <c r="I539" s="154" t="s">
        <v>4780</v>
      </c>
    </row>
    <row r="540" spans="1:9" ht="31.5" customHeight="1">
      <c r="B540" s="131">
        <v>41726</v>
      </c>
      <c r="C540" s="132"/>
      <c r="D540" s="172" t="s">
        <v>656</v>
      </c>
      <c r="E540" s="173" t="s">
        <v>8701</v>
      </c>
      <c r="F540" s="132"/>
      <c r="G540" s="132" t="s">
        <v>7308</v>
      </c>
      <c r="H540" s="152"/>
      <c r="I540" s="154" t="s">
        <v>7126</v>
      </c>
    </row>
    <row r="541" spans="1:9" ht="31.5" customHeight="1">
      <c r="B541" s="131">
        <v>41726</v>
      </c>
      <c r="C541" s="132"/>
      <c r="D541" s="172" t="s">
        <v>656</v>
      </c>
      <c r="E541" s="173" t="s">
        <v>8701</v>
      </c>
      <c r="F541" s="132"/>
      <c r="G541" s="132" t="s">
        <v>3263</v>
      </c>
      <c r="H541" s="152"/>
      <c r="I541" s="154" t="s">
        <v>8351</v>
      </c>
    </row>
    <row r="542" spans="1:9" ht="31.5" customHeight="1">
      <c r="B542" s="131">
        <v>41719</v>
      </c>
      <c r="C542" s="132"/>
      <c r="D542" s="132"/>
      <c r="E542" s="132"/>
      <c r="F542" s="174" t="s">
        <v>142</v>
      </c>
      <c r="G542" s="132" t="s">
        <v>5181</v>
      </c>
      <c r="H542" s="152"/>
      <c r="I542" s="153" t="s">
        <v>8355</v>
      </c>
    </row>
    <row r="543" spans="1:9" ht="31.5" customHeight="1">
      <c r="B543" s="131">
        <v>41715</v>
      </c>
      <c r="C543" s="194" t="s">
        <v>7765</v>
      </c>
      <c r="D543" s="132"/>
      <c r="E543" s="132"/>
      <c r="F543" s="132"/>
      <c r="G543" s="132" t="s">
        <v>7063</v>
      </c>
      <c r="H543" s="152"/>
      <c r="I543" s="154" t="s">
        <v>8238</v>
      </c>
    </row>
    <row r="544" spans="1:9" ht="31.5" customHeight="1">
      <c r="B544" s="131">
        <v>41704</v>
      </c>
      <c r="C544" s="132"/>
      <c r="D544" s="172" t="s">
        <v>656</v>
      </c>
      <c r="E544" s="173" t="s">
        <v>8701</v>
      </c>
      <c r="F544" s="132"/>
      <c r="G544" s="132" t="s">
        <v>3263</v>
      </c>
      <c r="H544" s="152"/>
      <c r="I544" s="154" t="s">
        <v>8242</v>
      </c>
    </row>
    <row r="545" spans="2:9" ht="31.5" customHeight="1">
      <c r="B545" s="131">
        <v>41703</v>
      </c>
      <c r="C545" s="132"/>
      <c r="D545" s="172" t="s">
        <v>656</v>
      </c>
      <c r="E545" s="173" t="s">
        <v>8701</v>
      </c>
      <c r="F545" s="132"/>
      <c r="G545" s="132" t="s">
        <v>5181</v>
      </c>
      <c r="H545" s="152"/>
      <c r="I545" s="154" t="s">
        <v>8241</v>
      </c>
    </row>
    <row r="546" spans="2:9" ht="31.5" customHeight="1">
      <c r="B546" s="131">
        <v>41694</v>
      </c>
      <c r="C546" s="132"/>
      <c r="D546" s="172" t="s">
        <v>656</v>
      </c>
      <c r="E546" s="173" t="s">
        <v>8701</v>
      </c>
      <c r="F546" s="132"/>
      <c r="G546" s="132" t="s">
        <v>3263</v>
      </c>
      <c r="H546" s="152"/>
      <c r="I546" s="154" t="s">
        <v>8220</v>
      </c>
    </row>
    <row r="547" spans="2:9" ht="31.5" customHeight="1">
      <c r="B547" s="131">
        <v>41690</v>
      </c>
      <c r="C547" s="132"/>
      <c r="D547" s="132"/>
      <c r="E547" s="132"/>
      <c r="F547" s="174" t="s">
        <v>142</v>
      </c>
      <c r="G547" s="132" t="s">
        <v>8215</v>
      </c>
      <c r="H547" s="152"/>
      <c r="I547" s="154" t="s">
        <v>8216</v>
      </c>
    </row>
    <row r="548" spans="2:9" ht="31.5" customHeight="1">
      <c r="B548" s="131">
        <v>41690</v>
      </c>
      <c r="C548" s="132"/>
      <c r="D548" s="172" t="s">
        <v>656</v>
      </c>
      <c r="E548" s="173" t="s">
        <v>8701</v>
      </c>
      <c r="F548" s="132"/>
      <c r="G548" s="132" t="s">
        <v>8213</v>
      </c>
      <c r="H548" s="149"/>
      <c r="I548" s="154" t="s">
        <v>8214</v>
      </c>
    </row>
    <row r="549" spans="2:9" ht="31.5" customHeight="1">
      <c r="B549" s="131">
        <v>41687</v>
      </c>
      <c r="C549" s="132"/>
      <c r="D549" s="172" t="s">
        <v>656</v>
      </c>
      <c r="E549" s="132"/>
      <c r="F549" s="132"/>
      <c r="G549" s="132" t="s">
        <v>3263</v>
      </c>
      <c r="H549" s="152"/>
      <c r="I549" s="154" t="s">
        <v>8086</v>
      </c>
    </row>
    <row r="550" spans="2:9" ht="31.5" customHeight="1">
      <c r="B550" s="131">
        <v>41680</v>
      </c>
      <c r="C550" s="194" t="s">
        <v>7765</v>
      </c>
      <c r="D550" s="172" t="s">
        <v>656</v>
      </c>
      <c r="E550" s="173" t="s">
        <v>8701</v>
      </c>
      <c r="F550" s="132"/>
      <c r="G550" s="132" t="s">
        <v>7063</v>
      </c>
      <c r="H550" s="152"/>
      <c r="I550" s="154" t="s">
        <v>8192</v>
      </c>
    </row>
    <row r="551" spans="2:9" ht="31.5" customHeight="1">
      <c r="B551" s="131">
        <v>41674</v>
      </c>
      <c r="C551" s="132"/>
      <c r="D551" s="172" t="s">
        <v>656</v>
      </c>
      <c r="E551" s="173" t="s">
        <v>8701</v>
      </c>
      <c r="F551" s="132"/>
      <c r="G551" s="132" t="s">
        <v>5181</v>
      </c>
      <c r="H551" s="152" t="s">
        <v>8193</v>
      </c>
      <c r="I551" s="154" t="s">
        <v>8191</v>
      </c>
    </row>
    <row r="552" spans="2:9" ht="31.5" customHeight="1">
      <c r="B552" s="131">
        <v>41674</v>
      </c>
      <c r="C552" s="132"/>
      <c r="D552" s="172" t="s">
        <v>656</v>
      </c>
      <c r="E552" s="173" t="s">
        <v>8701</v>
      </c>
      <c r="F552" s="132"/>
      <c r="G552" s="132" t="s">
        <v>8049</v>
      </c>
      <c r="H552" s="152" t="s">
        <v>8093</v>
      </c>
      <c r="I552" s="154" t="s">
        <v>8050</v>
      </c>
    </row>
    <row r="553" spans="2:9" ht="31.5" customHeight="1">
      <c r="B553" s="131">
        <v>41673</v>
      </c>
      <c r="C553" s="132"/>
      <c r="D553" s="172" t="s">
        <v>656</v>
      </c>
      <c r="E553" s="132"/>
      <c r="F553" s="132"/>
      <c r="G553" s="132" t="s">
        <v>8055</v>
      </c>
      <c r="H553" s="152" t="s">
        <v>8092</v>
      </c>
      <c r="I553" s="154" t="s">
        <v>8054</v>
      </c>
    </row>
    <row r="554" spans="2:9" ht="31.5" customHeight="1">
      <c r="B554" s="131">
        <v>41673</v>
      </c>
      <c r="C554" s="132"/>
      <c r="D554" s="132"/>
      <c r="E554" s="132"/>
      <c r="F554" s="174" t="s">
        <v>142</v>
      </c>
      <c r="G554" s="132" t="s">
        <v>7772</v>
      </c>
      <c r="H554" s="152" t="s">
        <v>8090</v>
      </c>
      <c r="I554" s="154" t="s">
        <v>8091</v>
      </c>
    </row>
    <row r="555" spans="2:9" ht="31.5" customHeight="1">
      <c r="B555" s="131">
        <v>41663</v>
      </c>
      <c r="C555" s="132"/>
      <c r="D555" s="172" t="s">
        <v>656</v>
      </c>
      <c r="E555" s="173" t="s">
        <v>8701</v>
      </c>
      <c r="F555" s="132"/>
      <c r="G555" s="132" t="s">
        <v>3263</v>
      </c>
      <c r="H555" s="152" t="s">
        <v>8089</v>
      </c>
      <c r="I555" s="154" t="s">
        <v>3257</v>
      </c>
    </row>
    <row r="556" spans="2:9" ht="31.5" customHeight="1">
      <c r="B556" s="131">
        <v>41673</v>
      </c>
      <c r="C556" s="132"/>
      <c r="D556" s="172" t="s">
        <v>656</v>
      </c>
      <c r="E556" s="173" t="s">
        <v>8701</v>
      </c>
      <c r="F556" s="132"/>
      <c r="G556" s="132" t="s">
        <v>5181</v>
      </c>
      <c r="H556" s="152" t="s">
        <v>8088</v>
      </c>
      <c r="I556" s="154" t="s">
        <v>8087</v>
      </c>
    </row>
    <row r="557" spans="2:9" ht="31.5" customHeight="1">
      <c r="B557" s="131">
        <v>41656</v>
      </c>
      <c r="C557" s="132"/>
      <c r="D557" s="172" t="s">
        <v>656</v>
      </c>
      <c r="E557" s="173" t="s">
        <v>8701</v>
      </c>
      <c r="F557" s="132"/>
      <c r="G557" s="132" t="s">
        <v>8053</v>
      </c>
      <c r="H557" s="152" t="s">
        <v>8056</v>
      </c>
      <c r="I557" s="154" t="s">
        <v>4774</v>
      </c>
    </row>
    <row r="558" spans="2:9" ht="31.5" customHeight="1">
      <c r="B558" s="131">
        <v>41642</v>
      </c>
      <c r="C558" s="132"/>
      <c r="D558" s="172" t="s">
        <v>656</v>
      </c>
      <c r="E558" s="173" t="s">
        <v>8701</v>
      </c>
      <c r="F558" s="132"/>
      <c r="G558" s="132" t="s">
        <v>8042</v>
      </c>
      <c r="H558" s="152" t="s">
        <v>8044</v>
      </c>
      <c r="I558" s="131" t="s">
        <v>8043</v>
      </c>
    </row>
    <row r="559" spans="2:9" ht="31.5" customHeight="1">
      <c r="B559" s="131">
        <v>41641</v>
      </c>
      <c r="C559" s="132"/>
      <c r="D559" s="172" t="s">
        <v>656</v>
      </c>
      <c r="E559" s="173" t="s">
        <v>8701</v>
      </c>
      <c r="F559" s="132"/>
      <c r="G559" s="132" t="s">
        <v>5120</v>
      </c>
      <c r="H559" s="152" t="s">
        <v>8041</v>
      </c>
      <c r="I559" s="131" t="s">
        <v>8040</v>
      </c>
    </row>
    <row r="560" spans="2:9" ht="31.5" customHeight="1">
      <c r="B560" s="131">
        <v>41639</v>
      </c>
      <c r="C560" s="132"/>
      <c r="D560" s="172" t="s">
        <v>656</v>
      </c>
      <c r="E560" s="173" t="s">
        <v>8701</v>
      </c>
      <c r="F560" s="132"/>
      <c r="G560" s="132" t="s">
        <v>5120</v>
      </c>
      <c r="H560" s="152" t="s">
        <v>8037</v>
      </c>
      <c r="I560" s="131" t="s">
        <v>8036</v>
      </c>
    </row>
    <row r="561" spans="1:9" s="124" customFormat="1" ht="31.5" customHeight="1">
      <c r="A561" s="122"/>
      <c r="B561" s="131">
        <v>41639</v>
      </c>
      <c r="C561" s="132"/>
      <c r="D561" s="172" t="s">
        <v>656</v>
      </c>
      <c r="E561" s="173" t="s">
        <v>8701</v>
      </c>
      <c r="F561" s="132"/>
      <c r="G561" s="132" t="s">
        <v>3263</v>
      </c>
      <c r="H561" s="152" t="s">
        <v>8038</v>
      </c>
      <c r="I561" s="131" t="s">
        <v>2997</v>
      </c>
    </row>
    <row r="562" spans="1:9" s="124" customFormat="1" ht="31.5" customHeight="1">
      <c r="B562" s="131">
        <v>41627</v>
      </c>
      <c r="C562" s="132"/>
      <c r="D562" s="132"/>
      <c r="E562" s="132"/>
      <c r="F562" s="174" t="s">
        <v>142</v>
      </c>
      <c r="G562" s="132" t="s">
        <v>8031</v>
      </c>
      <c r="H562" s="152" t="s">
        <v>8032</v>
      </c>
      <c r="I562" s="131" t="s">
        <v>8030</v>
      </c>
    </row>
    <row r="563" spans="1:9" s="124" customFormat="1" ht="31.5" customHeight="1">
      <c r="B563" s="131">
        <v>41627</v>
      </c>
      <c r="C563" s="132"/>
      <c r="D563" s="172" t="s">
        <v>656</v>
      </c>
      <c r="E563" s="173" t="s">
        <v>8701</v>
      </c>
      <c r="F563" s="132"/>
      <c r="G563" s="132" t="s">
        <v>8028</v>
      </c>
      <c r="H563" s="152" t="s">
        <v>8029</v>
      </c>
      <c r="I563" s="131" t="s">
        <v>8027</v>
      </c>
    </row>
    <row r="564" spans="1:9" s="124" customFormat="1" ht="31.5" customHeight="1">
      <c r="B564" s="131">
        <v>41625</v>
      </c>
      <c r="C564" s="132"/>
      <c r="D564" s="172" t="s">
        <v>656</v>
      </c>
      <c r="E564" s="132"/>
      <c r="F564" s="132"/>
      <c r="G564" s="132" t="s">
        <v>5181</v>
      </c>
      <c r="H564" s="152" t="s">
        <v>8026</v>
      </c>
      <c r="I564" s="131" t="s">
        <v>5778</v>
      </c>
    </row>
    <row r="565" spans="1:9" s="124" customFormat="1" ht="31.5" customHeight="1">
      <c r="B565" s="131">
        <v>41625</v>
      </c>
      <c r="C565" s="132"/>
      <c r="D565" s="172" t="s">
        <v>656</v>
      </c>
      <c r="E565" s="132"/>
      <c r="F565" s="132"/>
      <c r="G565" s="132" t="s">
        <v>5181</v>
      </c>
      <c r="H565" s="152" t="s">
        <v>8026</v>
      </c>
      <c r="I565" s="131" t="s">
        <v>8022</v>
      </c>
    </row>
    <row r="566" spans="1:9" s="124" customFormat="1" ht="31.5" customHeight="1">
      <c r="B566" s="131">
        <v>41624</v>
      </c>
      <c r="C566" s="132"/>
      <c r="D566" s="132"/>
      <c r="E566" s="132"/>
      <c r="F566" s="174" t="s">
        <v>142</v>
      </c>
      <c r="G566" s="132" t="s">
        <v>8024</v>
      </c>
      <c r="H566" s="152" t="s">
        <v>8025</v>
      </c>
      <c r="I566" s="131" t="s">
        <v>8023</v>
      </c>
    </row>
    <row r="567" spans="1:9" s="124" customFormat="1" ht="31.5" customHeight="1">
      <c r="B567" s="131">
        <v>41621</v>
      </c>
      <c r="C567" s="198"/>
      <c r="D567" s="132"/>
      <c r="E567" s="132"/>
      <c r="F567" s="174" t="s">
        <v>142</v>
      </c>
      <c r="G567" s="132" t="s">
        <v>8015</v>
      </c>
      <c r="H567" s="152" t="s">
        <v>8012</v>
      </c>
      <c r="I567" s="154" t="s">
        <v>8013</v>
      </c>
    </row>
    <row r="568" spans="1:9" s="124" customFormat="1" ht="31.5" customHeight="1">
      <c r="B568" s="131">
        <v>41621</v>
      </c>
      <c r="C568" s="132"/>
      <c r="D568" s="132"/>
      <c r="E568" s="132"/>
      <c r="F568" s="174" t="s">
        <v>142</v>
      </c>
      <c r="G568" s="132" t="s">
        <v>8016</v>
      </c>
      <c r="H568" s="152" t="s">
        <v>8017</v>
      </c>
      <c r="I568" s="154" t="s">
        <v>8014</v>
      </c>
    </row>
    <row r="569" spans="1:9" s="124" customFormat="1" ht="31.5" customHeight="1">
      <c r="B569" s="131">
        <v>41621</v>
      </c>
      <c r="C569" s="132"/>
      <c r="D569" s="172" t="s">
        <v>656</v>
      </c>
      <c r="E569" s="173" t="s">
        <v>8701</v>
      </c>
      <c r="F569" s="132"/>
      <c r="G569" s="132" t="s">
        <v>7063</v>
      </c>
      <c r="H569" s="152" t="s">
        <v>8011</v>
      </c>
      <c r="I569" s="154" t="s">
        <v>8010</v>
      </c>
    </row>
    <row r="570" spans="1:9" s="124" customFormat="1" ht="31.5" customHeight="1">
      <c r="B570" s="131">
        <v>41610</v>
      </c>
      <c r="C570" s="132"/>
      <c r="D570" s="172" t="s">
        <v>656</v>
      </c>
      <c r="E570" s="132"/>
      <c r="F570" s="132"/>
      <c r="G570" s="132" t="s">
        <v>5181</v>
      </c>
      <c r="H570" s="152" t="s">
        <v>7820</v>
      </c>
      <c r="I570" s="131" t="s">
        <v>4091</v>
      </c>
    </row>
    <row r="571" spans="1:9" s="124" customFormat="1" ht="31.5" customHeight="1">
      <c r="B571" s="131">
        <v>41610</v>
      </c>
      <c r="C571" s="132"/>
      <c r="D571" s="172" t="s">
        <v>656</v>
      </c>
      <c r="E571" s="132"/>
      <c r="F571" s="132"/>
      <c r="G571" s="132" t="s">
        <v>5181</v>
      </c>
      <c r="H571" s="152" t="s">
        <v>7821</v>
      </c>
      <c r="I571" s="131" t="s">
        <v>7818</v>
      </c>
    </row>
    <row r="572" spans="1:9" s="124" customFormat="1" ht="31.5" customHeight="1">
      <c r="B572" s="131">
        <v>41610</v>
      </c>
      <c r="C572" s="132"/>
      <c r="D572" s="132"/>
      <c r="E572" s="132"/>
      <c r="F572" s="174" t="s">
        <v>142</v>
      </c>
      <c r="G572" s="132" t="s">
        <v>7817</v>
      </c>
      <c r="H572" s="133" t="s">
        <v>7815</v>
      </c>
      <c r="I572" s="153" t="s">
        <v>7816</v>
      </c>
    </row>
    <row r="573" spans="1:9" ht="31.5" customHeight="1">
      <c r="A573" s="124"/>
      <c r="B573" s="131">
        <v>41610</v>
      </c>
      <c r="C573" s="132"/>
      <c r="D573" s="172" t="s">
        <v>656</v>
      </c>
      <c r="E573" s="173" t="s">
        <v>8701</v>
      </c>
      <c r="F573" s="132"/>
      <c r="G573" s="132" t="s">
        <v>5181</v>
      </c>
      <c r="H573" s="133" t="s">
        <v>7713</v>
      </c>
      <c r="I573" s="131" t="s">
        <v>1341</v>
      </c>
    </row>
    <row r="574" spans="1:9" s="124" customFormat="1" ht="31.5" customHeight="1">
      <c r="A574" s="122"/>
      <c r="B574" s="148">
        <v>41606</v>
      </c>
      <c r="C574" s="198"/>
      <c r="D574" s="172" t="s">
        <v>656</v>
      </c>
      <c r="E574" s="173" t="s">
        <v>8701</v>
      </c>
      <c r="F574" s="198"/>
      <c r="G574" s="132" t="s">
        <v>8049</v>
      </c>
      <c r="H574" s="152" t="s">
        <v>7814</v>
      </c>
      <c r="I574" s="135" t="s">
        <v>7307</v>
      </c>
    </row>
    <row r="575" spans="1:9" s="124" customFormat="1" ht="31.5" customHeight="1">
      <c r="B575" s="148">
        <v>41600</v>
      </c>
      <c r="C575" s="198"/>
      <c r="D575" s="175"/>
      <c r="E575" s="175"/>
      <c r="F575" s="174" t="s">
        <v>142</v>
      </c>
      <c r="G575" s="198" t="s">
        <v>7772</v>
      </c>
      <c r="H575" s="149" t="s">
        <v>7770</v>
      </c>
      <c r="I575" s="151" t="s">
        <v>7774</v>
      </c>
    </row>
    <row r="576" spans="1:9" s="124" customFormat="1" ht="31.5" customHeight="1">
      <c r="B576" s="148">
        <v>41600</v>
      </c>
      <c r="C576" s="198"/>
      <c r="D576" s="175"/>
      <c r="E576" s="175"/>
      <c r="F576" s="174" t="s">
        <v>142</v>
      </c>
      <c r="G576" s="198" t="s">
        <v>7772</v>
      </c>
      <c r="H576" s="150" t="s">
        <v>7771</v>
      </c>
      <c r="I576" s="148" t="s">
        <v>7773</v>
      </c>
    </row>
    <row r="577" spans="2:9" s="124" customFormat="1" ht="31.5" customHeight="1">
      <c r="B577" s="131" t="s">
        <v>6157</v>
      </c>
      <c r="C577" s="132"/>
      <c r="D577" s="172" t="s">
        <v>656</v>
      </c>
      <c r="E577" s="173" t="s">
        <v>8701</v>
      </c>
      <c r="F577" s="132"/>
      <c r="G577" s="132" t="s">
        <v>7721</v>
      </c>
      <c r="H577" s="133" t="s">
        <v>7714</v>
      </c>
      <c r="I577" s="131" t="s">
        <v>841</v>
      </c>
    </row>
    <row r="578" spans="2:9" s="124" customFormat="1" ht="31.5" customHeight="1">
      <c r="B578" s="131">
        <v>41599</v>
      </c>
      <c r="C578" s="194" t="s">
        <v>7765</v>
      </c>
      <c r="D578" s="175"/>
      <c r="E578" s="176"/>
      <c r="F578" s="132"/>
      <c r="G578" s="132" t="s">
        <v>7766</v>
      </c>
      <c r="H578" s="133" t="s">
        <v>7769</v>
      </c>
      <c r="I578" s="131" t="s">
        <v>7767</v>
      </c>
    </row>
    <row r="579" spans="2:9" s="124" customFormat="1" ht="31.5" customHeight="1">
      <c r="B579" s="131">
        <v>41591</v>
      </c>
      <c r="C579" s="132"/>
      <c r="D579" s="172" t="s">
        <v>656</v>
      </c>
      <c r="E579" s="173" t="s">
        <v>8701</v>
      </c>
      <c r="F579" s="132"/>
      <c r="G579" s="132" t="s">
        <v>5120</v>
      </c>
      <c r="H579" s="133" t="s">
        <v>7712</v>
      </c>
      <c r="I579" s="131" t="s">
        <v>3244</v>
      </c>
    </row>
    <row r="580" spans="2:9" s="124" customFormat="1" ht="31.5" customHeight="1">
      <c r="B580" s="131">
        <v>41591</v>
      </c>
      <c r="C580" s="132"/>
      <c r="D580" s="172" t="s">
        <v>656</v>
      </c>
      <c r="E580" s="132"/>
      <c r="F580" s="132"/>
      <c r="G580" s="132" t="s">
        <v>5181</v>
      </c>
      <c r="H580" s="133" t="s">
        <v>7711</v>
      </c>
      <c r="I580" s="131" t="s">
        <v>7710</v>
      </c>
    </row>
    <row r="581" spans="2:9" s="124" customFormat="1" ht="31.5" customHeight="1">
      <c r="B581" s="131">
        <v>41586</v>
      </c>
      <c r="C581" s="132"/>
      <c r="D581" s="172" t="s">
        <v>656</v>
      </c>
      <c r="E581" s="132"/>
      <c r="F581" s="132"/>
      <c r="G581" s="132" t="s">
        <v>5181</v>
      </c>
      <c r="H581" s="133" t="s">
        <v>7709</v>
      </c>
      <c r="I581" s="131" t="s">
        <v>5903</v>
      </c>
    </row>
    <row r="582" spans="2:9" s="124" customFormat="1" ht="31.5" customHeight="1">
      <c r="B582" s="131">
        <v>41578</v>
      </c>
      <c r="C582" s="132"/>
      <c r="D582" s="172" t="s">
        <v>656</v>
      </c>
      <c r="E582" s="173" t="s">
        <v>8701</v>
      </c>
      <c r="F582" s="132"/>
      <c r="G582" s="132" t="s">
        <v>7063</v>
      </c>
      <c r="H582" s="133" t="s">
        <v>7715</v>
      </c>
      <c r="I582" s="131" t="s">
        <v>7716</v>
      </c>
    </row>
    <row r="583" spans="2:9" s="124" customFormat="1" ht="31.5" customHeight="1">
      <c r="B583" s="131">
        <v>41577</v>
      </c>
      <c r="C583" s="132"/>
      <c r="D583" s="172" t="s">
        <v>656</v>
      </c>
      <c r="E583" s="173" t="s">
        <v>8701</v>
      </c>
      <c r="F583" s="132"/>
      <c r="G583" s="132" t="s">
        <v>5181</v>
      </c>
      <c r="H583" s="133" t="s">
        <v>7717</v>
      </c>
      <c r="I583" s="131" t="s">
        <v>4108</v>
      </c>
    </row>
    <row r="584" spans="2:9" s="124" customFormat="1" ht="31.5" customHeight="1">
      <c r="B584" s="131">
        <v>41572</v>
      </c>
      <c r="C584" s="132"/>
      <c r="D584" s="172" t="s">
        <v>656</v>
      </c>
      <c r="E584" s="173" t="s">
        <v>8701</v>
      </c>
      <c r="F584" s="132"/>
      <c r="G584" s="132" t="s">
        <v>7718</v>
      </c>
      <c r="H584" s="133" t="s">
        <v>7719</v>
      </c>
      <c r="I584" s="131" t="s">
        <v>7720</v>
      </c>
    </row>
    <row r="585" spans="2:9" s="124" customFormat="1" ht="31.5" customHeight="1">
      <c r="B585" s="131">
        <v>41568</v>
      </c>
      <c r="C585" s="132"/>
      <c r="D585" s="172" t="s">
        <v>656</v>
      </c>
      <c r="E585" s="132"/>
      <c r="F585" s="132"/>
      <c r="G585" s="168" t="s">
        <v>8681</v>
      </c>
      <c r="H585" s="169" t="s">
        <v>8682</v>
      </c>
      <c r="I585" s="168" t="s">
        <v>8683</v>
      </c>
    </row>
    <row r="586" spans="2:9" s="124" customFormat="1" ht="31.5" customHeight="1">
      <c r="B586" s="131">
        <v>41554</v>
      </c>
      <c r="C586" s="138"/>
      <c r="D586" s="172" t="s">
        <v>656</v>
      </c>
      <c r="E586" s="173" t="s">
        <v>8701</v>
      </c>
      <c r="F586" s="138"/>
      <c r="G586" s="132" t="s">
        <v>6978</v>
      </c>
      <c r="H586" s="134" t="s">
        <v>7637</v>
      </c>
      <c r="I586" s="135" t="s">
        <v>5211</v>
      </c>
    </row>
    <row r="587" spans="2:9" s="124" customFormat="1" ht="31.5" customHeight="1">
      <c r="B587" s="131">
        <v>41554</v>
      </c>
      <c r="C587" s="138"/>
      <c r="D587" s="172" t="s">
        <v>656</v>
      </c>
      <c r="E587" s="138"/>
      <c r="F587" s="138"/>
      <c r="G587" s="132" t="s">
        <v>7440</v>
      </c>
      <c r="H587" s="133" t="s">
        <v>7640</v>
      </c>
      <c r="I587" s="131" t="s">
        <v>7439</v>
      </c>
    </row>
    <row r="588" spans="2:9" s="124" customFormat="1" ht="31.5" customHeight="1">
      <c r="B588" s="131">
        <v>41554</v>
      </c>
      <c r="C588" s="138"/>
      <c r="D588" s="172" t="s">
        <v>656</v>
      </c>
      <c r="E588" s="138"/>
      <c r="F588" s="138"/>
      <c r="G588" s="132" t="s">
        <v>7441</v>
      </c>
      <c r="H588" s="136" t="s">
        <v>7442</v>
      </c>
      <c r="I588" s="135" t="s">
        <v>7438</v>
      </c>
    </row>
    <row r="589" spans="2:9" s="124" customFormat="1" ht="31.5" customHeight="1">
      <c r="B589" s="131">
        <v>41548</v>
      </c>
      <c r="C589" s="132"/>
      <c r="D589" s="172" t="s">
        <v>656</v>
      </c>
      <c r="E589" s="173" t="s">
        <v>8701</v>
      </c>
      <c r="F589" s="132"/>
      <c r="G589" s="132" t="s">
        <v>5181</v>
      </c>
      <c r="H589" s="152" t="s">
        <v>7641</v>
      </c>
      <c r="I589" s="131" t="s">
        <v>4852</v>
      </c>
    </row>
    <row r="590" spans="2:9" s="124" customFormat="1" ht="31.5" customHeight="1">
      <c r="B590" s="131">
        <v>41544</v>
      </c>
      <c r="C590" s="138"/>
      <c r="D590" s="138"/>
      <c r="E590" s="173" t="s">
        <v>8701</v>
      </c>
      <c r="F590" s="138"/>
      <c r="G590" s="132" t="s">
        <v>7446</v>
      </c>
      <c r="H590" s="134" t="s">
        <v>7638</v>
      </c>
      <c r="I590" s="135" t="s">
        <v>7445</v>
      </c>
    </row>
    <row r="591" spans="2:9" s="124" customFormat="1" ht="31.5" customHeight="1">
      <c r="B591" s="131">
        <v>41542</v>
      </c>
      <c r="C591" s="138"/>
      <c r="D591" s="138"/>
      <c r="E591" s="173" t="s">
        <v>8701</v>
      </c>
      <c r="F591" s="138"/>
      <c r="G591" s="132" t="s">
        <v>5181</v>
      </c>
      <c r="H591" s="134" t="s">
        <v>7437</v>
      </c>
      <c r="I591" s="135" t="s">
        <v>7436</v>
      </c>
    </row>
    <row r="592" spans="2:9" s="124" customFormat="1" ht="31.5" customHeight="1">
      <c r="B592" s="131">
        <v>41540</v>
      </c>
      <c r="C592" s="138"/>
      <c r="D592" s="172" t="s">
        <v>656</v>
      </c>
      <c r="E592" s="173" t="s">
        <v>8701</v>
      </c>
      <c r="F592" s="138"/>
      <c r="G592" s="132" t="s">
        <v>5181</v>
      </c>
      <c r="H592" s="134" t="s">
        <v>7435</v>
      </c>
      <c r="I592" s="135" t="s">
        <v>7434</v>
      </c>
    </row>
    <row r="593" spans="1:9" s="124" customFormat="1" ht="31.5" customHeight="1">
      <c r="B593" s="131">
        <v>41540</v>
      </c>
      <c r="C593" s="138"/>
      <c r="D593" s="172" t="s">
        <v>656</v>
      </c>
      <c r="E593" s="138"/>
      <c r="F593" s="138"/>
      <c r="G593" s="132" t="s">
        <v>3263</v>
      </c>
      <c r="H593" s="134" t="s">
        <v>7431</v>
      </c>
      <c r="I593" s="135" t="s">
        <v>7429</v>
      </c>
    </row>
    <row r="594" spans="1:9" s="124" customFormat="1" ht="31.5" customHeight="1">
      <c r="B594" s="131">
        <v>41536</v>
      </c>
      <c r="C594" s="138"/>
      <c r="D594" s="172" t="s">
        <v>656</v>
      </c>
      <c r="E594" s="173" t="s">
        <v>8701</v>
      </c>
      <c r="F594" s="138"/>
      <c r="G594" s="132" t="s">
        <v>5181</v>
      </c>
      <c r="H594" s="134" t="s">
        <v>7432</v>
      </c>
      <c r="I594" s="135" t="s">
        <v>7433</v>
      </c>
    </row>
    <row r="595" spans="1:9" s="124" customFormat="1" ht="31.5" customHeight="1">
      <c r="B595" s="131">
        <v>41536</v>
      </c>
      <c r="C595" s="138"/>
      <c r="D595" s="172" t="s">
        <v>656</v>
      </c>
      <c r="E595" s="138"/>
      <c r="F595" s="138"/>
      <c r="G595" s="132" t="s">
        <v>5181</v>
      </c>
      <c r="H595" s="134" t="s">
        <v>7427</v>
      </c>
      <c r="I595" s="135" t="s">
        <v>7430</v>
      </c>
    </row>
    <row r="596" spans="1:9" s="124" customFormat="1" ht="31.5" customHeight="1">
      <c r="B596" s="131">
        <v>41530</v>
      </c>
      <c r="C596" s="138"/>
      <c r="D596" s="172" t="s">
        <v>656</v>
      </c>
      <c r="E596" s="173" t="s">
        <v>8701</v>
      </c>
      <c r="F596" s="138"/>
      <c r="G596" s="132" t="s">
        <v>7063</v>
      </c>
      <c r="H596" s="134" t="s">
        <v>7426</v>
      </c>
      <c r="I596" s="135" t="s">
        <v>7307</v>
      </c>
    </row>
    <row r="597" spans="1:9" s="124" customFormat="1" ht="31.5" customHeight="1">
      <c r="B597" s="131">
        <v>41519</v>
      </c>
      <c r="C597" s="138"/>
      <c r="D597" s="172" t="s">
        <v>656</v>
      </c>
      <c r="E597" s="173" t="s">
        <v>8701</v>
      </c>
      <c r="F597" s="138"/>
      <c r="G597" s="137" t="s">
        <v>5120</v>
      </c>
      <c r="H597" s="134" t="s">
        <v>7344</v>
      </c>
      <c r="I597" s="138" t="s">
        <v>7343</v>
      </c>
    </row>
    <row r="598" spans="1:9" ht="31.5" customHeight="1">
      <c r="A598" s="124"/>
      <c r="B598" s="131">
        <v>41516</v>
      </c>
      <c r="C598" s="138"/>
      <c r="D598" s="172" t="s">
        <v>656</v>
      </c>
      <c r="E598" s="173" t="s">
        <v>8701</v>
      </c>
      <c r="F598" s="138"/>
      <c r="G598" s="137" t="s">
        <v>5120</v>
      </c>
      <c r="H598" s="134" t="s">
        <v>7342</v>
      </c>
      <c r="I598" s="138" t="s">
        <v>7341</v>
      </c>
    </row>
    <row r="599" spans="1:9" ht="31.5" customHeight="1">
      <c r="A599" s="141"/>
      <c r="B599" s="131">
        <v>41495</v>
      </c>
      <c r="C599" s="138"/>
      <c r="D599" s="172" t="s">
        <v>656</v>
      </c>
      <c r="E599" s="173" t="s">
        <v>8701</v>
      </c>
      <c r="F599" s="138"/>
      <c r="G599" s="137" t="s">
        <v>5120</v>
      </c>
      <c r="H599" s="134" t="s">
        <v>7335</v>
      </c>
      <c r="I599" s="138" t="s">
        <v>7334</v>
      </c>
    </row>
    <row r="600" spans="1:9" ht="31.5" customHeight="1">
      <c r="A600" s="141"/>
      <c r="B600" s="131">
        <v>41487</v>
      </c>
      <c r="C600" s="138"/>
      <c r="D600" s="172" t="s">
        <v>656</v>
      </c>
      <c r="E600" s="173" t="s">
        <v>8701</v>
      </c>
      <c r="F600" s="138"/>
      <c r="G600" s="137" t="s">
        <v>5120</v>
      </c>
      <c r="H600" s="134" t="s">
        <v>7336</v>
      </c>
      <c r="I600" s="138" t="s">
        <v>7333</v>
      </c>
    </row>
    <row r="601" spans="1:9" ht="31.5" customHeight="1">
      <c r="A601" s="141"/>
      <c r="B601" s="131">
        <v>41492</v>
      </c>
      <c r="C601" s="138"/>
      <c r="D601" s="172" t="s">
        <v>656</v>
      </c>
      <c r="E601" s="138"/>
      <c r="F601" s="138"/>
      <c r="G601" s="137" t="s">
        <v>7329</v>
      </c>
      <c r="H601" s="134" t="s">
        <v>7330</v>
      </c>
      <c r="I601" s="138" t="s">
        <v>7153</v>
      </c>
    </row>
    <row r="602" spans="1:9" ht="31.5" customHeight="1">
      <c r="A602" s="141"/>
      <c r="B602" s="131">
        <v>41480</v>
      </c>
      <c r="C602" s="138"/>
      <c r="D602" s="172" t="s">
        <v>656</v>
      </c>
      <c r="E602" s="138"/>
      <c r="F602" s="138"/>
      <c r="G602" s="137" t="s">
        <v>5181</v>
      </c>
      <c r="H602" s="134" t="s">
        <v>7332</v>
      </c>
      <c r="I602" s="138" t="s">
        <v>5908</v>
      </c>
    </row>
    <row r="603" spans="1:9" ht="31.5" customHeight="1">
      <c r="A603" s="141"/>
      <c r="B603" s="131">
        <v>41474</v>
      </c>
      <c r="C603" s="138"/>
      <c r="D603" s="172" t="s">
        <v>656</v>
      </c>
      <c r="E603" s="138"/>
      <c r="F603" s="138"/>
      <c r="G603" s="137" t="s">
        <v>5181</v>
      </c>
      <c r="H603" s="134" t="s">
        <v>7324</v>
      </c>
      <c r="I603" s="138" t="s">
        <v>7321</v>
      </c>
    </row>
    <row r="604" spans="1:9" ht="31.5" customHeight="1">
      <c r="A604" s="141"/>
      <c r="B604" s="131">
        <v>41821</v>
      </c>
      <c r="C604" s="138"/>
      <c r="D604" s="172" t="s">
        <v>656</v>
      </c>
      <c r="E604" s="138"/>
      <c r="F604" s="138"/>
      <c r="G604" s="137" t="s">
        <v>5181</v>
      </c>
      <c r="H604" s="134" t="s">
        <v>8453</v>
      </c>
      <c r="I604" s="138" t="s">
        <v>8452</v>
      </c>
    </row>
    <row r="605" spans="1:9" ht="31.5" customHeight="1">
      <c r="A605" s="141"/>
      <c r="B605" s="131">
        <v>41473</v>
      </c>
      <c r="C605" s="138"/>
      <c r="D605" s="172" t="s">
        <v>656</v>
      </c>
      <c r="E605" s="173" t="s">
        <v>8701</v>
      </c>
      <c r="F605" s="138"/>
      <c r="G605" s="137" t="s">
        <v>3263</v>
      </c>
      <c r="H605" s="134" t="s">
        <v>7323</v>
      </c>
      <c r="I605" s="138" t="s">
        <v>7319</v>
      </c>
    </row>
    <row r="606" spans="1:9" ht="31.5" customHeight="1">
      <c r="A606" s="141"/>
      <c r="B606" s="131">
        <v>41472</v>
      </c>
      <c r="C606" s="138"/>
      <c r="D606" s="172" t="s">
        <v>656</v>
      </c>
      <c r="E606" s="173" t="s">
        <v>8701</v>
      </c>
      <c r="F606" s="138"/>
      <c r="G606" s="137" t="s">
        <v>5120</v>
      </c>
      <c r="H606" s="134" t="s">
        <v>7322</v>
      </c>
      <c r="I606" s="138" t="s">
        <v>7320</v>
      </c>
    </row>
    <row r="607" spans="1:9" ht="31.5" customHeight="1">
      <c r="A607" s="141"/>
      <c r="B607" s="131">
        <v>41467</v>
      </c>
      <c r="C607" s="138"/>
      <c r="D607" s="172" t="s">
        <v>656</v>
      </c>
      <c r="E607" s="138"/>
      <c r="F607" s="138"/>
      <c r="G607" s="137" t="s">
        <v>5120</v>
      </c>
      <c r="H607" s="134" t="s">
        <v>7317</v>
      </c>
      <c r="I607" s="138" t="s">
        <v>7318</v>
      </c>
    </row>
    <row r="608" spans="1:9" ht="31.5" customHeight="1">
      <c r="A608" s="141"/>
      <c r="B608" s="131">
        <v>41466</v>
      </c>
      <c r="C608" s="138"/>
      <c r="D608" s="172" t="s">
        <v>656</v>
      </c>
      <c r="E608" s="138"/>
      <c r="F608" s="138"/>
      <c r="G608" s="137" t="s">
        <v>5220</v>
      </c>
      <c r="H608" s="134" t="s">
        <v>7315</v>
      </c>
      <c r="I608" s="138" t="s">
        <v>7314</v>
      </c>
    </row>
    <row r="609" spans="1:9" ht="31.5" customHeight="1">
      <c r="A609" s="141"/>
      <c r="B609" s="131">
        <v>41466</v>
      </c>
      <c r="C609" s="138"/>
      <c r="D609" s="172" t="s">
        <v>656</v>
      </c>
      <c r="E609" s="138"/>
      <c r="F609" s="138"/>
      <c r="G609" s="137" t="s">
        <v>3263</v>
      </c>
      <c r="H609" s="134" t="s">
        <v>7313</v>
      </c>
      <c r="I609" s="138" t="s">
        <v>7311</v>
      </c>
    </row>
    <row r="610" spans="1:9" ht="31.5" customHeight="1">
      <c r="A610" s="141"/>
      <c r="B610" s="131">
        <v>41463</v>
      </c>
      <c r="C610" s="138"/>
      <c r="D610" s="172" t="s">
        <v>656</v>
      </c>
      <c r="E610" s="173" t="s">
        <v>8701</v>
      </c>
      <c r="F610" s="138"/>
      <c r="G610" s="137" t="s">
        <v>7300</v>
      </c>
      <c r="H610" s="134" t="s">
        <v>7304</v>
      </c>
      <c r="I610" s="138" t="s">
        <v>3242</v>
      </c>
    </row>
    <row r="611" spans="1:9" ht="31.5" customHeight="1">
      <c r="A611" s="141"/>
      <c r="B611" s="131">
        <v>41460</v>
      </c>
      <c r="C611" s="138"/>
      <c r="D611" s="172" t="s">
        <v>656</v>
      </c>
      <c r="E611" s="173" t="s">
        <v>8701</v>
      </c>
      <c r="F611" s="138"/>
      <c r="G611" s="137" t="s">
        <v>7308</v>
      </c>
      <c r="H611" s="134" t="s">
        <v>7309</v>
      </c>
      <c r="I611" s="138" t="s">
        <v>4853</v>
      </c>
    </row>
    <row r="612" spans="1:9" ht="31.5" customHeight="1">
      <c r="B612" s="131">
        <v>41456</v>
      </c>
      <c r="C612" s="138"/>
      <c r="D612" s="172" t="s">
        <v>656</v>
      </c>
      <c r="E612" s="173" t="s">
        <v>8701</v>
      </c>
      <c r="F612" s="138"/>
      <c r="G612" s="137" t="s">
        <v>5120</v>
      </c>
      <c r="H612" s="134" t="s">
        <v>7303</v>
      </c>
      <c r="I612" s="138" t="s">
        <v>968</v>
      </c>
    </row>
    <row r="613" spans="1:9" ht="31.5" customHeight="1">
      <c r="B613" s="131">
        <v>41449</v>
      </c>
      <c r="C613" s="138"/>
      <c r="D613" s="172" t="s">
        <v>656</v>
      </c>
      <c r="E613" s="138"/>
      <c r="F613" s="138"/>
      <c r="G613" s="137" t="s">
        <v>7302</v>
      </c>
      <c r="H613" s="134" t="s">
        <v>7305</v>
      </c>
      <c r="I613" s="138" t="s">
        <v>957</v>
      </c>
    </row>
    <row r="614" spans="1:9" ht="31.5" customHeight="1">
      <c r="A614" s="141"/>
      <c r="B614" s="131">
        <v>41445</v>
      </c>
      <c r="C614" s="138"/>
      <c r="D614" s="172" t="s">
        <v>656</v>
      </c>
      <c r="E614" s="173" t="s">
        <v>8701</v>
      </c>
      <c r="F614" s="138"/>
      <c r="G614" s="137" t="s">
        <v>7301</v>
      </c>
      <c r="H614" s="157" t="s">
        <v>7298</v>
      </c>
      <c r="I614" s="138" t="s">
        <v>7299</v>
      </c>
    </row>
    <row r="615" spans="1:9" ht="31.5" customHeight="1">
      <c r="A615" s="141"/>
      <c r="B615" s="139">
        <v>41437</v>
      </c>
      <c r="C615" s="177"/>
      <c r="D615" s="172" t="s">
        <v>656</v>
      </c>
      <c r="E615" s="173" t="s">
        <v>8701</v>
      </c>
      <c r="F615" s="177"/>
      <c r="G615" s="132" t="s">
        <v>3263</v>
      </c>
      <c r="H615" s="140" t="s">
        <v>7297</v>
      </c>
      <c r="I615" s="132" t="s">
        <v>7295</v>
      </c>
    </row>
    <row r="616" spans="1:9" ht="31.5" customHeight="1">
      <c r="A616" s="141"/>
      <c r="B616" s="139">
        <v>41435</v>
      </c>
      <c r="C616" s="177"/>
      <c r="D616" s="172" t="s">
        <v>656</v>
      </c>
      <c r="E616" s="177"/>
      <c r="F616" s="177"/>
      <c r="G616" s="132" t="s">
        <v>3263</v>
      </c>
      <c r="H616" s="140" t="s">
        <v>7200</v>
      </c>
      <c r="I616" s="135" t="s">
        <v>7198</v>
      </c>
    </row>
    <row r="617" spans="1:9" ht="31.5" customHeight="1">
      <c r="A617" s="141"/>
      <c r="B617" s="139">
        <v>41435</v>
      </c>
      <c r="C617" s="177"/>
      <c r="D617" s="172" t="s">
        <v>656</v>
      </c>
      <c r="E617" s="173" t="s">
        <v>8701</v>
      </c>
      <c r="F617" s="177"/>
      <c r="G617" s="132" t="s">
        <v>5181</v>
      </c>
      <c r="H617" s="140" t="s">
        <v>7296</v>
      </c>
      <c r="I617" s="135" t="s">
        <v>5726</v>
      </c>
    </row>
    <row r="618" spans="1:9" ht="31.5" customHeight="1">
      <c r="A618" s="141"/>
      <c r="B618" s="139">
        <v>41435</v>
      </c>
      <c r="C618" s="177"/>
      <c r="D618" s="172" t="s">
        <v>656</v>
      </c>
      <c r="E618" s="173" t="s">
        <v>8701</v>
      </c>
      <c r="F618" s="177"/>
      <c r="G618" s="132" t="s">
        <v>7063</v>
      </c>
      <c r="H618" s="140" t="s">
        <v>7274</v>
      </c>
      <c r="I618" s="135" t="s">
        <v>7307</v>
      </c>
    </row>
    <row r="619" spans="1:9" ht="31.5" customHeight="1">
      <c r="A619" s="141"/>
      <c r="B619" s="139">
        <v>41435</v>
      </c>
      <c r="C619" s="177"/>
      <c r="D619" s="172" t="s">
        <v>656</v>
      </c>
      <c r="E619" s="177"/>
      <c r="F619" s="177"/>
      <c r="G619" s="132" t="s">
        <v>7063</v>
      </c>
      <c r="H619" s="140" t="s">
        <v>7282</v>
      </c>
      <c r="I619" s="135" t="s">
        <v>7283</v>
      </c>
    </row>
    <row r="620" spans="1:9" ht="31.5" customHeight="1">
      <c r="A620" s="141"/>
      <c r="B620" s="139">
        <v>41435</v>
      </c>
      <c r="C620" s="177"/>
      <c r="D620" s="172" t="s">
        <v>656</v>
      </c>
      <c r="E620" s="177"/>
      <c r="F620" s="177"/>
      <c r="G620" s="132" t="s">
        <v>7292</v>
      </c>
      <c r="H620" s="140" t="s">
        <v>7294</v>
      </c>
      <c r="I620" s="135" t="s">
        <v>1966</v>
      </c>
    </row>
    <row r="621" spans="1:9" ht="31.5" customHeight="1">
      <c r="A621" s="141"/>
      <c r="B621" s="139">
        <v>41435</v>
      </c>
      <c r="C621" s="177"/>
      <c r="D621" s="172" t="s">
        <v>656</v>
      </c>
      <c r="E621" s="177"/>
      <c r="F621" s="177"/>
      <c r="G621" s="132" t="s">
        <v>5120</v>
      </c>
      <c r="H621" s="140" t="s">
        <v>7293</v>
      </c>
      <c r="I621" s="135" t="s">
        <v>3168</v>
      </c>
    </row>
    <row r="622" spans="1:9" ht="31.5" customHeight="1">
      <c r="A622" s="141"/>
      <c r="B622" s="139">
        <v>41432</v>
      </c>
      <c r="C622" s="177"/>
      <c r="D622" s="172" t="s">
        <v>656</v>
      </c>
      <c r="E622" s="173" t="s">
        <v>8701</v>
      </c>
      <c r="F622" s="177"/>
      <c r="G622" s="132" t="s">
        <v>7063</v>
      </c>
      <c r="H622" s="140" t="s">
        <v>7274</v>
      </c>
      <c r="I622" s="135" t="s">
        <v>7259</v>
      </c>
    </row>
    <row r="623" spans="1:9" ht="31.5" customHeight="1">
      <c r="A623" s="141"/>
      <c r="B623" s="139">
        <v>41431</v>
      </c>
      <c r="C623" s="177"/>
      <c r="D623" s="172" t="s">
        <v>656</v>
      </c>
      <c r="E623" s="177"/>
      <c r="F623" s="177"/>
      <c r="G623" s="132" t="s">
        <v>7272</v>
      </c>
      <c r="H623" s="140" t="s">
        <v>7275</v>
      </c>
      <c r="I623" s="135" t="s">
        <v>7273</v>
      </c>
    </row>
    <row r="624" spans="1:9" ht="31.5" customHeight="1">
      <c r="A624" s="141"/>
      <c r="B624" s="139">
        <v>41428</v>
      </c>
      <c r="C624" s="177"/>
      <c r="D624" s="172" t="s">
        <v>656</v>
      </c>
      <c r="E624" s="173" t="s">
        <v>8701</v>
      </c>
      <c r="F624" s="177"/>
      <c r="G624" s="132" t="s">
        <v>5120</v>
      </c>
      <c r="H624" s="140" t="s">
        <v>7270</v>
      </c>
      <c r="I624" s="135" t="s">
        <v>3535</v>
      </c>
    </row>
    <row r="625" spans="1:9" ht="31.5" customHeight="1">
      <c r="A625" s="141"/>
      <c r="B625" s="139">
        <v>41428</v>
      </c>
      <c r="C625" s="177"/>
      <c r="D625" s="172" t="s">
        <v>656</v>
      </c>
      <c r="E625" s="177"/>
      <c r="F625" s="177"/>
      <c r="G625" s="132" t="s">
        <v>3263</v>
      </c>
      <c r="H625" s="140" t="s">
        <v>7271</v>
      </c>
      <c r="I625" s="135" t="s">
        <v>1028</v>
      </c>
    </row>
    <row r="626" spans="1:9" ht="31.5" customHeight="1">
      <c r="A626" s="141"/>
      <c r="B626" s="139">
        <v>41424</v>
      </c>
      <c r="C626" s="177"/>
      <c r="D626" s="172" t="s">
        <v>656</v>
      </c>
      <c r="E626" s="173" t="s">
        <v>8701</v>
      </c>
      <c r="F626" s="177"/>
      <c r="G626" s="132" t="s">
        <v>5120</v>
      </c>
      <c r="H626" s="140" t="s">
        <v>7267</v>
      </c>
      <c r="I626" s="135" t="s">
        <v>7268</v>
      </c>
    </row>
    <row r="627" spans="1:9" ht="31.5" customHeight="1">
      <c r="A627" s="141"/>
      <c r="B627" s="139">
        <v>41421</v>
      </c>
      <c r="C627" s="177"/>
      <c r="D627" s="172" t="s">
        <v>656</v>
      </c>
      <c r="E627" s="177"/>
      <c r="F627" s="177"/>
      <c r="G627" s="132" t="s">
        <v>5181</v>
      </c>
      <c r="H627" s="140" t="s">
        <v>7269</v>
      </c>
      <c r="I627" s="135" t="s">
        <v>7258</v>
      </c>
    </row>
    <row r="628" spans="1:9" ht="31.5" customHeight="1">
      <c r="A628" s="141"/>
      <c r="B628" s="139">
        <v>41421</v>
      </c>
      <c r="C628" s="177"/>
      <c r="D628" s="172" t="s">
        <v>656</v>
      </c>
      <c r="E628" s="173" t="s">
        <v>8701</v>
      </c>
      <c r="F628" s="177"/>
      <c r="G628" s="132" t="s">
        <v>5120</v>
      </c>
      <c r="H628" s="140" t="s">
        <v>7257</v>
      </c>
      <c r="I628" s="135" t="s">
        <v>7256</v>
      </c>
    </row>
    <row r="629" spans="1:9" ht="31.5" customHeight="1">
      <c r="A629" s="141"/>
      <c r="B629" s="139">
        <v>41418</v>
      </c>
      <c r="C629" s="177"/>
      <c r="D629" s="172" t="s">
        <v>656</v>
      </c>
      <c r="E629" s="173" t="s">
        <v>8701</v>
      </c>
      <c r="F629" s="177"/>
      <c r="G629" s="132" t="s">
        <v>7063</v>
      </c>
      <c r="H629" s="140" t="s">
        <v>7254</v>
      </c>
      <c r="I629" s="135" t="s">
        <v>7227</v>
      </c>
    </row>
    <row r="630" spans="1:9" ht="31.5" customHeight="1">
      <c r="A630" s="141"/>
      <c r="B630" s="139">
        <v>41410</v>
      </c>
      <c r="C630" s="177"/>
      <c r="D630" s="172" t="s">
        <v>656</v>
      </c>
      <c r="E630" s="173" t="s">
        <v>8701</v>
      </c>
      <c r="F630" s="177"/>
      <c r="G630" s="132" t="s">
        <v>3263</v>
      </c>
      <c r="H630" s="140" t="s">
        <v>7251</v>
      </c>
      <c r="I630" s="135" t="s">
        <v>7252</v>
      </c>
    </row>
    <row r="631" spans="1:9" ht="31.5" customHeight="1">
      <c r="A631" s="141"/>
      <c r="B631" s="139">
        <v>41408</v>
      </c>
      <c r="C631" s="177"/>
      <c r="D631" s="172" t="s">
        <v>656</v>
      </c>
      <c r="E631" s="177"/>
      <c r="F631" s="177"/>
      <c r="G631" s="132" t="s">
        <v>5120</v>
      </c>
      <c r="H631" s="140" t="s">
        <v>7250</v>
      </c>
      <c r="I631" s="135" t="s">
        <v>7249</v>
      </c>
    </row>
    <row r="632" spans="1:9" ht="31.5" customHeight="1">
      <c r="A632" s="141"/>
      <c r="B632" s="139">
        <v>41403</v>
      </c>
      <c r="C632" s="177"/>
      <c r="D632" s="172" t="s">
        <v>656</v>
      </c>
      <c r="E632" s="177"/>
      <c r="F632" s="177"/>
      <c r="G632" s="132" t="s">
        <v>5181</v>
      </c>
      <c r="H632" s="140" t="s">
        <v>7199</v>
      </c>
      <c r="I632" s="135" t="s">
        <v>2989</v>
      </c>
    </row>
    <row r="633" spans="1:9" ht="31.5" customHeight="1">
      <c r="A633" s="141"/>
      <c r="B633" s="139">
        <v>41401</v>
      </c>
      <c r="C633" s="177"/>
      <c r="D633" s="172" t="s">
        <v>656</v>
      </c>
      <c r="E633" s="177"/>
      <c r="F633" s="177"/>
      <c r="G633" s="132" t="s">
        <v>5181</v>
      </c>
      <c r="H633" s="140" t="s">
        <v>7196</v>
      </c>
      <c r="I633" s="135" t="s">
        <v>7194</v>
      </c>
    </row>
    <row r="634" spans="1:9" ht="31.5" customHeight="1">
      <c r="A634" s="141"/>
      <c r="B634" s="139">
        <v>41397</v>
      </c>
      <c r="C634" s="177"/>
      <c r="D634" s="172" t="s">
        <v>656</v>
      </c>
      <c r="E634" s="173" t="s">
        <v>8701</v>
      </c>
      <c r="F634" s="177"/>
      <c r="G634" s="132" t="s">
        <v>7063</v>
      </c>
      <c r="H634" s="140" t="s">
        <v>7191</v>
      </c>
      <c r="I634" s="135" t="s">
        <v>7190</v>
      </c>
    </row>
    <row r="635" spans="1:9" ht="31.5" customHeight="1">
      <c r="A635" s="141"/>
      <c r="B635" s="139">
        <v>41397</v>
      </c>
      <c r="C635" s="177"/>
      <c r="D635" s="177"/>
      <c r="E635" s="173" t="s">
        <v>8701</v>
      </c>
      <c r="F635" s="177"/>
      <c r="G635" s="132" t="s">
        <v>7152</v>
      </c>
      <c r="H635" s="140" t="s">
        <v>7189</v>
      </c>
      <c r="I635" s="135" t="s">
        <v>5930</v>
      </c>
    </row>
    <row r="636" spans="1:9" ht="31.5" customHeight="1">
      <c r="A636" s="141"/>
      <c r="B636" s="139">
        <v>41445</v>
      </c>
      <c r="C636" s="177"/>
      <c r="D636" s="172" t="s">
        <v>656</v>
      </c>
      <c r="E636" s="173" t="s">
        <v>8701</v>
      </c>
      <c r="F636" s="177"/>
      <c r="G636" s="132" t="s">
        <v>5120</v>
      </c>
      <c r="H636" s="140" t="s">
        <v>7145</v>
      </c>
      <c r="I636" s="135" t="s">
        <v>7142</v>
      </c>
    </row>
    <row r="637" spans="1:9" ht="31.5" customHeight="1">
      <c r="A637" s="141"/>
      <c r="B637" s="139">
        <v>41386</v>
      </c>
      <c r="C637" s="177"/>
      <c r="D637" s="172" t="s">
        <v>656</v>
      </c>
      <c r="E637" s="173" t="s">
        <v>8701</v>
      </c>
      <c r="F637" s="177"/>
      <c r="G637" s="132" t="s">
        <v>3263</v>
      </c>
      <c r="H637" s="140" t="s">
        <v>7144</v>
      </c>
      <c r="I637" s="135" t="s">
        <v>7141</v>
      </c>
    </row>
    <row r="638" spans="1:9" ht="31.5" customHeight="1">
      <c r="A638" s="141"/>
      <c r="B638" s="139">
        <v>41396</v>
      </c>
      <c r="C638" s="177"/>
      <c r="D638" s="172" t="s">
        <v>656</v>
      </c>
      <c r="E638" s="173" t="s">
        <v>8701</v>
      </c>
      <c r="F638" s="177"/>
      <c r="G638" s="132" t="s">
        <v>5181</v>
      </c>
      <c r="H638" s="140" t="s">
        <v>7137</v>
      </c>
      <c r="I638" s="135" t="s">
        <v>7135</v>
      </c>
    </row>
    <row r="639" spans="1:9" ht="31.5" customHeight="1">
      <c r="A639" s="141"/>
      <c r="B639" s="139">
        <v>41388</v>
      </c>
      <c r="C639" s="177"/>
      <c r="D639" s="172" t="s">
        <v>656</v>
      </c>
      <c r="E639" s="173" t="s">
        <v>8701</v>
      </c>
      <c r="F639" s="177"/>
      <c r="G639" s="132" t="s">
        <v>3263</v>
      </c>
      <c r="H639" s="140" t="s">
        <v>7140</v>
      </c>
      <c r="I639" s="135" t="s">
        <v>7138</v>
      </c>
    </row>
    <row r="640" spans="1:9" ht="31.5" customHeight="1">
      <c r="A640" s="141"/>
      <c r="B640" s="139">
        <v>41382</v>
      </c>
      <c r="C640" s="177"/>
      <c r="D640" s="172" t="s">
        <v>656</v>
      </c>
      <c r="E640" s="177"/>
      <c r="F640" s="177"/>
      <c r="G640" s="132" t="s">
        <v>5181</v>
      </c>
      <c r="H640" s="140" t="s">
        <v>7143</v>
      </c>
      <c r="I640" s="135" t="s">
        <v>5278</v>
      </c>
    </row>
    <row r="641" spans="1:9" ht="31.5" customHeight="1">
      <c r="A641" s="141"/>
      <c r="B641" s="139">
        <v>41381</v>
      </c>
      <c r="C641" s="177"/>
      <c r="D641" s="172" t="s">
        <v>656</v>
      </c>
      <c r="E641" s="177"/>
      <c r="F641" s="177"/>
      <c r="G641" s="132" t="s">
        <v>5181</v>
      </c>
      <c r="H641" s="140" t="s">
        <v>7134</v>
      </c>
      <c r="I641" s="135" t="s">
        <v>5447</v>
      </c>
    </row>
    <row r="642" spans="1:9" ht="31.5" customHeight="1">
      <c r="A642" s="141"/>
      <c r="B642" s="139">
        <v>41380</v>
      </c>
      <c r="C642" s="177"/>
      <c r="D642" s="172" t="s">
        <v>656</v>
      </c>
      <c r="E642" s="173" t="s">
        <v>8701</v>
      </c>
      <c r="F642" s="177"/>
      <c r="G642" s="132" t="s">
        <v>7063</v>
      </c>
      <c r="H642" s="140" t="s">
        <v>7133</v>
      </c>
      <c r="I642" s="135" t="s">
        <v>7067</v>
      </c>
    </row>
    <row r="643" spans="1:9" ht="31.5" customHeight="1">
      <c r="A643" s="141"/>
      <c r="B643" s="139">
        <v>41379</v>
      </c>
      <c r="C643" s="177"/>
      <c r="D643" s="172" t="s">
        <v>656</v>
      </c>
      <c r="E643" s="176"/>
      <c r="F643" s="177"/>
      <c r="G643" s="132" t="s">
        <v>7131</v>
      </c>
      <c r="H643" s="140" t="s">
        <v>7129</v>
      </c>
      <c r="I643" s="135" t="s">
        <v>7132</v>
      </c>
    </row>
    <row r="644" spans="1:9" ht="31.5" customHeight="1">
      <c r="A644" s="141"/>
      <c r="B644" s="139">
        <v>41366</v>
      </c>
      <c r="C644" s="178"/>
      <c r="D644" s="172" t="s">
        <v>656</v>
      </c>
      <c r="E644" s="173" t="s">
        <v>8701</v>
      </c>
      <c r="F644" s="177"/>
      <c r="G644" s="132" t="s">
        <v>7063</v>
      </c>
      <c r="H644" s="136" t="s">
        <v>7114</v>
      </c>
      <c r="I644" s="135" t="s">
        <v>7067</v>
      </c>
    </row>
    <row r="645" spans="1:9" ht="31.5" customHeight="1">
      <c r="A645" s="141"/>
      <c r="B645" s="139">
        <v>41361</v>
      </c>
      <c r="C645" s="178"/>
      <c r="D645" s="172" t="s">
        <v>656</v>
      </c>
      <c r="E645" s="173" t="s">
        <v>8701</v>
      </c>
      <c r="F645" s="177"/>
      <c r="G645" s="132" t="s">
        <v>5181</v>
      </c>
      <c r="H645" s="140" t="s">
        <v>7130</v>
      </c>
      <c r="I645" s="135" t="s">
        <v>3542</v>
      </c>
    </row>
    <row r="646" spans="1:9" ht="31.5" customHeight="1">
      <c r="A646" s="141"/>
      <c r="B646" s="139">
        <v>41359</v>
      </c>
      <c r="C646" s="178"/>
      <c r="D646" s="172" t="s">
        <v>656</v>
      </c>
      <c r="E646" s="176"/>
      <c r="F646" s="177"/>
      <c r="G646" s="132" t="s">
        <v>7113</v>
      </c>
      <c r="H646" s="140" t="s">
        <v>7115</v>
      </c>
      <c r="I646" s="135" t="s">
        <v>6986</v>
      </c>
    </row>
    <row r="647" spans="1:9" ht="31.5" customHeight="1">
      <c r="A647" s="141"/>
      <c r="B647" s="139">
        <v>41346</v>
      </c>
      <c r="C647" s="178"/>
      <c r="D647" s="172" t="s">
        <v>656</v>
      </c>
      <c r="E647" s="176"/>
      <c r="F647" s="177"/>
      <c r="G647" s="132" t="s">
        <v>3263</v>
      </c>
      <c r="H647" s="140" t="s">
        <v>7068</v>
      </c>
      <c r="I647" s="137" t="s">
        <v>2277</v>
      </c>
    </row>
    <row r="648" spans="1:9" ht="31.5" customHeight="1">
      <c r="A648" s="141"/>
      <c r="B648" s="139">
        <v>41339</v>
      </c>
      <c r="C648" s="178"/>
      <c r="D648" s="172" t="s">
        <v>656</v>
      </c>
      <c r="E648" s="176"/>
      <c r="F648" s="177"/>
      <c r="G648" s="132" t="s">
        <v>7063</v>
      </c>
      <c r="H648" s="140" t="s">
        <v>7064</v>
      </c>
      <c r="I648" s="135" t="s">
        <v>7062</v>
      </c>
    </row>
    <row r="649" spans="1:9" ht="31.5" customHeight="1">
      <c r="A649" s="141"/>
      <c r="B649" s="139">
        <v>41337</v>
      </c>
      <c r="C649" s="178"/>
      <c r="D649" s="172" t="s">
        <v>656</v>
      </c>
      <c r="E649" s="173" t="s">
        <v>8701</v>
      </c>
      <c r="F649" s="177"/>
      <c r="G649" s="132" t="s">
        <v>7060</v>
      </c>
      <c r="H649" s="136" t="s">
        <v>7061</v>
      </c>
      <c r="I649" s="137" t="s">
        <v>7059</v>
      </c>
    </row>
    <row r="650" spans="1:9" ht="31.5" customHeight="1">
      <c r="A650" s="141"/>
      <c r="B650" s="139">
        <v>41337</v>
      </c>
      <c r="C650" s="176"/>
      <c r="D650" s="172" t="s">
        <v>656</v>
      </c>
      <c r="E650" s="173" t="s">
        <v>8701</v>
      </c>
      <c r="F650" s="174" t="s">
        <v>142</v>
      </c>
      <c r="G650" s="132" t="s">
        <v>7054</v>
      </c>
      <c r="H650" s="142" t="s">
        <v>7055</v>
      </c>
      <c r="I650" s="143" t="s">
        <v>7058</v>
      </c>
    </row>
    <row r="651" spans="1:9" ht="31.5" customHeight="1">
      <c r="A651" s="141"/>
      <c r="B651" s="139">
        <v>41327</v>
      </c>
      <c r="C651" s="179"/>
      <c r="D651" s="172" t="s">
        <v>656</v>
      </c>
      <c r="E651" s="179"/>
      <c r="F651" s="179"/>
      <c r="G651" s="132" t="s">
        <v>7053</v>
      </c>
      <c r="H651" s="142" t="s">
        <v>7056</v>
      </c>
      <c r="I651" s="143" t="s">
        <v>7052</v>
      </c>
    </row>
    <row r="652" spans="1:9" ht="31.5" customHeight="1">
      <c r="A652" s="141"/>
      <c r="B652" s="139">
        <v>41320</v>
      </c>
      <c r="C652" s="179"/>
      <c r="D652" s="172" t="s">
        <v>656</v>
      </c>
      <c r="E652" s="179"/>
      <c r="F652" s="179"/>
      <c r="G652" s="132" t="s">
        <v>5120</v>
      </c>
      <c r="H652" s="142" t="s">
        <v>7023</v>
      </c>
      <c r="I652" s="143" t="s">
        <v>7022</v>
      </c>
    </row>
    <row r="653" spans="1:9" ht="31.5" customHeight="1">
      <c r="A653" s="141"/>
      <c r="B653" s="139">
        <v>41316</v>
      </c>
      <c r="C653" s="179"/>
      <c r="D653" s="172" t="s">
        <v>656</v>
      </c>
      <c r="E653" s="179"/>
      <c r="F653" s="179"/>
      <c r="G653" s="132" t="s">
        <v>7146</v>
      </c>
      <c r="H653" s="142" t="s">
        <v>7147</v>
      </c>
      <c r="I653" s="132" t="s">
        <v>7146</v>
      </c>
    </row>
    <row r="654" spans="1:9" ht="31.5" customHeight="1">
      <c r="A654" s="141"/>
      <c r="B654" s="139">
        <v>41312</v>
      </c>
      <c r="C654" s="179"/>
      <c r="D654" s="172" t="s">
        <v>656</v>
      </c>
      <c r="E654" s="179"/>
      <c r="F654" s="179"/>
      <c r="G654" s="132" t="s">
        <v>5181</v>
      </c>
      <c r="H654" s="142" t="s">
        <v>7020</v>
      </c>
      <c r="I654" s="143" t="s">
        <v>1965</v>
      </c>
    </row>
    <row r="655" spans="1:9" ht="31.5" customHeight="1">
      <c r="A655" s="141"/>
      <c r="B655" s="139">
        <v>41309</v>
      </c>
      <c r="C655" s="179"/>
      <c r="D655" s="172" t="s">
        <v>656</v>
      </c>
      <c r="E655" s="173" t="s">
        <v>8701</v>
      </c>
      <c r="F655" s="179"/>
      <c r="G655" s="132" t="s">
        <v>2125</v>
      </c>
      <c r="H655" s="142" t="s">
        <v>7019</v>
      </c>
      <c r="I655" s="143" t="s">
        <v>7014</v>
      </c>
    </row>
    <row r="656" spans="1:9" ht="31.5" customHeight="1">
      <c r="A656" s="141"/>
      <c r="B656" s="139">
        <v>41309</v>
      </c>
      <c r="C656" s="179"/>
      <c r="D656" s="179"/>
      <c r="E656" s="173" t="s">
        <v>8701</v>
      </c>
      <c r="F656" s="179"/>
      <c r="G656" s="132" t="s">
        <v>7013</v>
      </c>
      <c r="H656" s="142" t="s">
        <v>7015</v>
      </c>
      <c r="I656" s="143" t="s">
        <v>6986</v>
      </c>
    </row>
    <row r="657" spans="1:9" ht="31.5" customHeight="1">
      <c r="A657" s="141"/>
      <c r="B657" s="139">
        <v>41306</v>
      </c>
      <c r="C657" s="179"/>
      <c r="D657" s="172" t="s">
        <v>656</v>
      </c>
      <c r="E657" s="173" t="s">
        <v>8701</v>
      </c>
      <c r="F657" s="179"/>
      <c r="G657" s="132" t="s">
        <v>5181</v>
      </c>
      <c r="H657" s="142" t="s">
        <v>7016</v>
      </c>
      <c r="I657" s="143" t="s">
        <v>5108</v>
      </c>
    </row>
    <row r="658" spans="1:9" ht="31.5" customHeight="1">
      <c r="A658" s="141"/>
      <c r="B658" s="139">
        <v>41305</v>
      </c>
      <c r="C658" s="179"/>
      <c r="D658" s="172" t="s">
        <v>656</v>
      </c>
      <c r="E658" s="173" t="s">
        <v>8701</v>
      </c>
      <c r="F658" s="179"/>
      <c r="G658" s="132" t="s">
        <v>5181</v>
      </c>
      <c r="H658" s="142" t="s">
        <v>7018</v>
      </c>
      <c r="I658" s="143" t="s">
        <v>7011</v>
      </c>
    </row>
    <row r="659" spans="1:9" ht="31.5" customHeight="1">
      <c r="A659" s="141"/>
      <c r="B659" s="139">
        <v>41305</v>
      </c>
      <c r="C659" s="179"/>
      <c r="D659" s="172" t="s">
        <v>656</v>
      </c>
      <c r="E659" s="176"/>
      <c r="F659" s="179"/>
      <c r="G659" s="132" t="s">
        <v>5120</v>
      </c>
      <c r="H659" s="142" t="s">
        <v>7017</v>
      </c>
      <c r="I659" s="143" t="s">
        <v>7012</v>
      </c>
    </row>
    <row r="660" spans="1:9" ht="31.5" customHeight="1">
      <c r="A660" s="141"/>
      <c r="B660" s="139">
        <v>41304</v>
      </c>
      <c r="C660" s="176"/>
      <c r="D660" s="172" t="s">
        <v>656</v>
      </c>
      <c r="E660" s="176"/>
      <c r="F660" s="176"/>
      <c r="G660" s="132" t="s">
        <v>6978</v>
      </c>
      <c r="H660" s="142" t="s">
        <v>6979</v>
      </c>
      <c r="I660" s="132" t="s">
        <v>5267</v>
      </c>
    </row>
    <row r="661" spans="1:9" ht="31.5" customHeight="1">
      <c r="A661" s="141"/>
      <c r="B661" s="139">
        <v>41302</v>
      </c>
      <c r="C661" s="179"/>
      <c r="D661" s="172" t="s">
        <v>656</v>
      </c>
      <c r="E661" s="173" t="s">
        <v>8701</v>
      </c>
      <c r="F661" s="179"/>
      <c r="G661" s="132" t="s">
        <v>5181</v>
      </c>
      <c r="H661" s="142" t="s">
        <v>7010</v>
      </c>
      <c r="I661" s="143" t="s">
        <v>3668</v>
      </c>
    </row>
    <row r="662" spans="1:9" ht="31.5" customHeight="1">
      <c r="A662" s="141"/>
      <c r="B662" s="139">
        <v>41302</v>
      </c>
      <c r="C662" s="179"/>
      <c r="D662" s="172" t="s">
        <v>656</v>
      </c>
      <c r="E662" s="176"/>
      <c r="F662" s="179"/>
      <c r="G662" s="132" t="s">
        <v>3263</v>
      </c>
      <c r="H662" s="142" t="s">
        <v>6985</v>
      </c>
      <c r="I662" s="143" t="s">
        <v>6983</v>
      </c>
    </row>
    <row r="663" spans="1:9" ht="31.5" customHeight="1">
      <c r="A663" s="141"/>
      <c r="B663" s="139">
        <v>41276</v>
      </c>
      <c r="C663" s="179"/>
      <c r="D663" s="172" t="s">
        <v>656</v>
      </c>
      <c r="E663" s="173" t="s">
        <v>8701</v>
      </c>
      <c r="F663" s="179"/>
      <c r="G663" s="132" t="s">
        <v>3263</v>
      </c>
      <c r="H663" s="142" t="s">
        <v>6934</v>
      </c>
      <c r="I663" s="143" t="s">
        <v>6932</v>
      </c>
    </row>
    <row r="664" spans="1:9" ht="31.5" customHeight="1">
      <c r="A664" s="141"/>
      <c r="B664" s="139">
        <v>41276</v>
      </c>
      <c r="C664" s="179"/>
      <c r="D664" s="172" t="s">
        <v>656</v>
      </c>
      <c r="E664" s="173" t="s">
        <v>8701</v>
      </c>
      <c r="F664" s="179"/>
      <c r="G664" s="132" t="s">
        <v>5181</v>
      </c>
      <c r="H664" s="142" t="s">
        <v>6980</v>
      </c>
      <c r="I664" s="143" t="s">
        <v>6981</v>
      </c>
    </row>
    <row r="665" spans="1:9" ht="31.5" customHeight="1">
      <c r="A665" s="141"/>
      <c r="B665" s="139">
        <v>41260</v>
      </c>
      <c r="C665" s="176"/>
      <c r="D665" s="172" t="s">
        <v>4348</v>
      </c>
      <c r="E665" s="176"/>
      <c r="F665" s="176"/>
      <c r="G665" s="132" t="s">
        <v>6044</v>
      </c>
      <c r="H665" s="142" t="s">
        <v>6977</v>
      </c>
      <c r="I665" s="132" t="s">
        <v>6974</v>
      </c>
    </row>
    <row r="666" spans="1:9" ht="31.5" customHeight="1">
      <c r="A666" s="141"/>
      <c r="B666" s="139">
        <v>41256</v>
      </c>
      <c r="C666" s="176"/>
      <c r="D666" s="172" t="s">
        <v>4348</v>
      </c>
      <c r="E666" s="173" t="s">
        <v>4349</v>
      </c>
      <c r="F666" s="176"/>
      <c r="G666" s="132" t="s">
        <v>6942</v>
      </c>
      <c r="H666" s="142" t="s">
        <v>6971</v>
      </c>
      <c r="I666" s="132" t="s">
        <v>6943</v>
      </c>
    </row>
    <row r="667" spans="1:9" ht="31.5" customHeight="1">
      <c r="A667" s="141"/>
      <c r="B667" s="139">
        <v>41256</v>
      </c>
      <c r="C667" s="176"/>
      <c r="D667" s="172" t="s">
        <v>4348</v>
      </c>
      <c r="E667" s="173" t="s">
        <v>4349</v>
      </c>
      <c r="F667" s="176"/>
      <c r="G667" s="132" t="s">
        <v>6673</v>
      </c>
      <c r="H667" s="142" t="s">
        <v>6972</v>
      </c>
      <c r="I667" s="132" t="s">
        <v>6944</v>
      </c>
    </row>
    <row r="668" spans="1:9" ht="31.5" customHeight="1">
      <c r="A668" s="141"/>
      <c r="B668" s="139">
        <v>41253</v>
      </c>
      <c r="C668" s="176"/>
      <c r="D668" s="172" t="s">
        <v>4348</v>
      </c>
      <c r="E668" s="176"/>
      <c r="F668" s="176"/>
      <c r="G668" s="132" t="s">
        <v>3263</v>
      </c>
      <c r="H668" s="142" t="s">
        <v>6881</v>
      </c>
      <c r="I668" s="132" t="s">
        <v>1341</v>
      </c>
    </row>
    <row r="669" spans="1:9" ht="31.5" customHeight="1">
      <c r="A669" s="141"/>
      <c r="B669" s="139">
        <v>41246</v>
      </c>
      <c r="C669" s="176"/>
      <c r="D669" s="172" t="s">
        <v>4348</v>
      </c>
      <c r="E669" s="176"/>
      <c r="F669" s="176"/>
      <c r="G669" s="132" t="s">
        <v>5120</v>
      </c>
      <c r="H669" s="142" t="s">
        <v>6941</v>
      </c>
      <c r="I669" s="132" t="s">
        <v>6938</v>
      </c>
    </row>
    <row r="670" spans="1:9" ht="31.5" customHeight="1">
      <c r="A670" s="141"/>
      <c r="B670" s="139">
        <v>41246</v>
      </c>
      <c r="C670" s="176"/>
      <c r="D670" s="172" t="s">
        <v>4348</v>
      </c>
      <c r="E670" s="176"/>
      <c r="F670" s="176"/>
      <c r="G670" s="132" t="s">
        <v>6044</v>
      </c>
      <c r="H670" s="142" t="s">
        <v>6940</v>
      </c>
      <c r="I670" s="132" t="s">
        <v>6937</v>
      </c>
    </row>
    <row r="671" spans="1:9" ht="31.5" customHeight="1">
      <c r="A671" s="141"/>
      <c r="B671" s="139">
        <v>41246</v>
      </c>
      <c r="C671" s="176"/>
      <c r="D671" s="172" t="s">
        <v>4348</v>
      </c>
      <c r="E671" s="176"/>
      <c r="F671" s="176"/>
      <c r="G671" s="132" t="s">
        <v>5181</v>
      </c>
      <c r="H671" s="142" t="s">
        <v>6939</v>
      </c>
      <c r="I671" s="132" t="s">
        <v>3176</v>
      </c>
    </row>
    <row r="672" spans="1:9" ht="31.5" customHeight="1">
      <c r="A672" s="141"/>
      <c r="B672" s="139">
        <v>41243</v>
      </c>
      <c r="C672" s="176"/>
      <c r="D672" s="180"/>
      <c r="E672" s="173" t="s">
        <v>4349</v>
      </c>
      <c r="F672" s="176"/>
      <c r="G672" s="132" t="s">
        <v>6928</v>
      </c>
      <c r="H672" s="142" t="s">
        <v>6929</v>
      </c>
      <c r="I672" s="132" t="s">
        <v>6906</v>
      </c>
    </row>
    <row r="673" spans="1:9" ht="31.5" customHeight="1">
      <c r="A673" s="141"/>
      <c r="B673" s="139">
        <v>41240</v>
      </c>
      <c r="C673" s="176"/>
      <c r="D673" s="172" t="s">
        <v>4348</v>
      </c>
      <c r="E673" s="176"/>
      <c r="F673" s="176"/>
      <c r="G673" s="132" t="s">
        <v>2125</v>
      </c>
      <c r="H673" s="142" t="s">
        <v>6935</v>
      </c>
      <c r="I673" s="132" t="s">
        <v>6936</v>
      </c>
    </row>
    <row r="674" spans="1:9" ht="31.5" customHeight="1">
      <c r="A674" s="141"/>
      <c r="B674" s="139">
        <v>41235</v>
      </c>
      <c r="C674" s="176"/>
      <c r="D674" s="172" t="s">
        <v>4348</v>
      </c>
      <c r="E674" s="173" t="s">
        <v>4349</v>
      </c>
      <c r="F674" s="176"/>
      <c r="G674" s="132" t="s">
        <v>2125</v>
      </c>
      <c r="H674" s="142" t="s">
        <v>6930</v>
      </c>
      <c r="I674" s="132" t="s">
        <v>6887</v>
      </c>
    </row>
    <row r="675" spans="1:9" ht="31.5" customHeight="1">
      <c r="A675" s="141"/>
      <c r="B675" s="139">
        <v>41235</v>
      </c>
      <c r="C675" s="176"/>
      <c r="D675" s="172" t="s">
        <v>4348</v>
      </c>
      <c r="E675" s="176"/>
      <c r="F675" s="176"/>
      <c r="G675" s="132" t="s">
        <v>6886</v>
      </c>
      <c r="H675" s="142" t="s">
        <v>6898</v>
      </c>
      <c r="I675" s="132" t="s">
        <v>6885</v>
      </c>
    </row>
    <row r="676" spans="1:9" ht="31.5" customHeight="1">
      <c r="A676" s="141"/>
      <c r="B676" s="139">
        <v>41235</v>
      </c>
      <c r="C676" s="176"/>
      <c r="D676" s="180"/>
      <c r="E676" s="173" t="s">
        <v>4349</v>
      </c>
      <c r="F676" s="176"/>
      <c r="G676" s="132" t="s">
        <v>7021</v>
      </c>
      <c r="H676" s="142" t="s">
        <v>6856</v>
      </c>
      <c r="I676" s="132" t="s">
        <v>6854</v>
      </c>
    </row>
    <row r="677" spans="1:9" ht="31.5" customHeight="1">
      <c r="A677" s="141"/>
      <c r="B677" s="139">
        <v>41219</v>
      </c>
      <c r="C677" s="176"/>
      <c r="D677" s="172" t="s">
        <v>4348</v>
      </c>
      <c r="E677" s="176"/>
      <c r="F677" s="176"/>
      <c r="G677" s="132" t="s">
        <v>3263</v>
      </c>
      <c r="H677" s="142" t="s">
        <v>6844</v>
      </c>
      <c r="I677" s="132" t="s">
        <v>6841</v>
      </c>
    </row>
    <row r="678" spans="1:9" ht="31.5" customHeight="1">
      <c r="A678" s="141"/>
      <c r="B678" s="139">
        <v>41207</v>
      </c>
      <c r="C678" s="176"/>
      <c r="D678" s="172" t="s">
        <v>4348</v>
      </c>
      <c r="E678" s="195"/>
      <c r="F678" s="176"/>
      <c r="G678" s="132" t="s">
        <v>3263</v>
      </c>
      <c r="H678" s="142" t="s">
        <v>6931</v>
      </c>
      <c r="I678" s="132" t="s">
        <v>3987</v>
      </c>
    </row>
    <row r="679" spans="1:9" ht="31.5" customHeight="1">
      <c r="A679" s="141"/>
      <c r="B679" s="139">
        <v>41207</v>
      </c>
      <c r="C679" s="176"/>
      <c r="D679" s="172" t="s">
        <v>4348</v>
      </c>
      <c r="E679" s="176"/>
      <c r="F679" s="176"/>
      <c r="G679" s="132" t="s">
        <v>6853</v>
      </c>
      <c r="H679" s="142" t="s">
        <v>6855</v>
      </c>
      <c r="I679" s="132" t="s">
        <v>6852</v>
      </c>
    </row>
    <row r="680" spans="1:9" ht="31.5" customHeight="1">
      <c r="A680" s="141"/>
      <c r="B680" s="139">
        <v>41201</v>
      </c>
      <c r="C680" s="176"/>
      <c r="D680" s="172" t="s">
        <v>4348</v>
      </c>
      <c r="E680" s="176"/>
      <c r="F680" s="176"/>
      <c r="G680" s="132" t="s">
        <v>5181</v>
      </c>
      <c r="H680" s="142" t="s">
        <v>6857</v>
      </c>
      <c r="I680" s="132" t="s">
        <v>6851</v>
      </c>
    </row>
    <row r="681" spans="1:9" ht="31.5" customHeight="1">
      <c r="A681" s="141"/>
      <c r="B681" s="139">
        <v>41191</v>
      </c>
      <c r="C681" s="176"/>
      <c r="D681" s="172" t="s">
        <v>4348</v>
      </c>
      <c r="E681" s="176"/>
      <c r="F681" s="176"/>
      <c r="G681" s="132" t="s">
        <v>2125</v>
      </c>
      <c r="H681" s="142" t="s">
        <v>6850</v>
      </c>
      <c r="I681" s="132" t="s">
        <v>6849</v>
      </c>
    </row>
    <row r="682" spans="1:9" ht="31.5" customHeight="1">
      <c r="A682" s="141"/>
      <c r="B682" s="139">
        <v>41191</v>
      </c>
      <c r="C682" s="176"/>
      <c r="D682" s="172" t="s">
        <v>4348</v>
      </c>
      <c r="E682" s="173" t="s">
        <v>4349</v>
      </c>
      <c r="F682" s="176"/>
      <c r="G682" s="132" t="s">
        <v>3263</v>
      </c>
      <c r="H682" s="142" t="s">
        <v>6825</v>
      </c>
      <c r="I682" s="132" t="s">
        <v>6824</v>
      </c>
    </row>
    <row r="683" spans="1:9" ht="31.5" customHeight="1">
      <c r="A683" s="141"/>
      <c r="B683" s="139">
        <v>41190</v>
      </c>
      <c r="C683" s="176"/>
      <c r="D683" s="180"/>
      <c r="E683" s="176"/>
      <c r="F683" s="181" t="s">
        <v>142</v>
      </c>
      <c r="G683" s="132" t="s">
        <v>6839</v>
      </c>
      <c r="H683" s="142" t="s">
        <v>6840</v>
      </c>
      <c r="I683" s="132" t="s">
        <v>6838</v>
      </c>
    </row>
    <row r="684" spans="1:9" ht="31.5" customHeight="1">
      <c r="A684" s="141"/>
      <c r="B684" s="139">
        <v>41184</v>
      </c>
      <c r="C684" s="176"/>
      <c r="D684" s="172" t="s">
        <v>4348</v>
      </c>
      <c r="E684" s="176"/>
      <c r="F684" s="176"/>
      <c r="G684" s="132" t="s">
        <v>6845</v>
      </c>
      <c r="H684" s="142" t="s">
        <v>6847</v>
      </c>
      <c r="I684" s="132" t="s">
        <v>6846</v>
      </c>
    </row>
    <row r="685" spans="1:9" ht="31.5" customHeight="1">
      <c r="A685" s="141"/>
      <c r="B685" s="139">
        <v>41183</v>
      </c>
      <c r="C685" s="176"/>
      <c r="D685" s="180"/>
      <c r="E685" s="176"/>
      <c r="F685" s="181" t="s">
        <v>142</v>
      </c>
      <c r="G685" s="132" t="s">
        <v>6817</v>
      </c>
      <c r="H685" s="142" t="s">
        <v>6816</v>
      </c>
      <c r="I685" s="132" t="s">
        <v>6818</v>
      </c>
    </row>
    <row r="686" spans="1:9" ht="31.5" customHeight="1">
      <c r="A686" s="141"/>
      <c r="B686" s="139">
        <v>41180</v>
      </c>
      <c r="C686" s="176"/>
      <c r="D686" s="172" t="s">
        <v>4348</v>
      </c>
      <c r="E686" s="176"/>
      <c r="F686" s="176"/>
      <c r="G686" s="132" t="s">
        <v>2125</v>
      </c>
      <c r="H686" s="142" t="s">
        <v>6843</v>
      </c>
      <c r="I686" s="132" t="s">
        <v>6826</v>
      </c>
    </row>
    <row r="687" spans="1:9" ht="31.5" customHeight="1">
      <c r="A687" s="141"/>
      <c r="B687" s="139">
        <v>41178</v>
      </c>
      <c r="C687" s="176"/>
      <c r="D687" s="172" t="s">
        <v>4348</v>
      </c>
      <c r="E687" s="176"/>
      <c r="F687" s="176"/>
      <c r="G687" s="132" t="s">
        <v>5120</v>
      </c>
      <c r="H687" s="142" t="s">
        <v>6848</v>
      </c>
      <c r="I687" s="132" t="s">
        <v>6842</v>
      </c>
    </row>
    <row r="688" spans="1:9" ht="31.5" customHeight="1">
      <c r="A688" s="141"/>
      <c r="B688" s="139">
        <v>41164</v>
      </c>
      <c r="C688" s="176"/>
      <c r="D688" s="172" t="s">
        <v>4348</v>
      </c>
      <c r="E688" s="173" t="s">
        <v>4349</v>
      </c>
      <c r="F688" s="176"/>
      <c r="G688" s="132" t="s">
        <v>5181</v>
      </c>
      <c r="H688" s="144" t="s">
        <v>6823</v>
      </c>
      <c r="I688" s="132" t="s">
        <v>6822</v>
      </c>
    </row>
    <row r="689" spans="1:9" ht="31.5" customHeight="1">
      <c r="A689" s="141"/>
      <c r="B689" s="139">
        <v>41149</v>
      </c>
      <c r="C689" s="176"/>
      <c r="D689" s="172" t="s">
        <v>4348</v>
      </c>
      <c r="E689" s="176"/>
      <c r="F689" s="176"/>
      <c r="G689" s="132" t="s">
        <v>3263</v>
      </c>
      <c r="H689" s="142" t="s">
        <v>6812</v>
      </c>
      <c r="I689" s="132" t="s">
        <v>6811</v>
      </c>
    </row>
    <row r="690" spans="1:9" ht="31.5" customHeight="1">
      <c r="A690" s="141"/>
      <c r="B690" s="139">
        <v>41145</v>
      </c>
      <c r="C690" s="176"/>
      <c r="D690" s="172" t="s">
        <v>4348</v>
      </c>
      <c r="E690" s="176"/>
      <c r="F690" s="176"/>
      <c r="G690" s="132" t="s">
        <v>6673</v>
      </c>
      <c r="H690" s="142" t="s">
        <v>6810</v>
      </c>
      <c r="I690" s="132" t="s">
        <v>6797</v>
      </c>
    </row>
    <row r="691" spans="1:9" ht="31.5" customHeight="1">
      <c r="A691" s="141"/>
      <c r="B691" s="139">
        <v>41143</v>
      </c>
      <c r="C691" s="176"/>
      <c r="D691" s="172" t="s">
        <v>4348</v>
      </c>
      <c r="E691" s="176"/>
      <c r="F691" s="176"/>
      <c r="G691" s="132" t="s">
        <v>2125</v>
      </c>
      <c r="H691" s="142" t="s">
        <v>6809</v>
      </c>
      <c r="I691" s="132" t="s">
        <v>6796</v>
      </c>
    </row>
    <row r="692" spans="1:9" ht="31.5" customHeight="1">
      <c r="A692" s="141"/>
      <c r="B692" s="139">
        <v>41142</v>
      </c>
      <c r="C692" s="176"/>
      <c r="D692" s="172" t="s">
        <v>4348</v>
      </c>
      <c r="E692" s="176"/>
      <c r="F692" s="176"/>
      <c r="G692" s="132" t="s">
        <v>5181</v>
      </c>
      <c r="H692" s="142" t="s">
        <v>6781</v>
      </c>
      <c r="I692" s="132" t="s">
        <v>3438</v>
      </c>
    </row>
    <row r="693" spans="1:9" ht="31.5" customHeight="1">
      <c r="A693" s="141"/>
      <c r="B693" s="139">
        <v>41131</v>
      </c>
      <c r="C693" s="176"/>
      <c r="D693" s="172" t="s">
        <v>4348</v>
      </c>
      <c r="E693" s="176"/>
      <c r="F693" s="176"/>
      <c r="G693" s="132" t="s">
        <v>5181</v>
      </c>
      <c r="H693" s="142" t="s">
        <v>6779</v>
      </c>
      <c r="I693" s="132" t="s">
        <v>6780</v>
      </c>
    </row>
    <row r="694" spans="1:9" ht="31.5" customHeight="1">
      <c r="A694" s="141"/>
      <c r="B694" s="139">
        <v>41129</v>
      </c>
      <c r="C694" s="176"/>
      <c r="D694" s="172" t="s">
        <v>4348</v>
      </c>
      <c r="E694" s="176"/>
      <c r="F694" s="176"/>
      <c r="G694" s="132" t="s">
        <v>5181</v>
      </c>
      <c r="H694" s="142" t="s">
        <v>6778</v>
      </c>
      <c r="I694" s="132" t="s">
        <v>3978</v>
      </c>
    </row>
    <row r="695" spans="1:9" ht="31.5" customHeight="1">
      <c r="A695" s="141"/>
      <c r="B695" s="139">
        <v>41128</v>
      </c>
      <c r="C695" s="176"/>
      <c r="D695" s="172" t="s">
        <v>4348</v>
      </c>
      <c r="E695" s="176"/>
      <c r="F695" s="176"/>
      <c r="G695" s="132" t="s">
        <v>5181</v>
      </c>
      <c r="H695" s="142" t="s">
        <v>6777</v>
      </c>
      <c r="I695" s="132" t="s">
        <v>4122</v>
      </c>
    </row>
    <row r="696" spans="1:9" ht="31.5" customHeight="1">
      <c r="A696" s="141"/>
      <c r="B696" s="139">
        <v>41128</v>
      </c>
      <c r="C696" s="176"/>
      <c r="D696" s="180"/>
      <c r="E696" s="173" t="s">
        <v>4349</v>
      </c>
      <c r="F696" s="176"/>
      <c r="G696" s="132" t="s">
        <v>6729</v>
      </c>
      <c r="H696" s="142" t="s">
        <v>6730</v>
      </c>
      <c r="I696" s="132" t="s">
        <v>6728</v>
      </c>
    </row>
    <row r="697" spans="1:9" ht="31.5" customHeight="1">
      <c r="A697" s="141"/>
      <c r="B697" s="139">
        <v>41127</v>
      </c>
      <c r="C697" s="176"/>
      <c r="D697" s="172" t="s">
        <v>4348</v>
      </c>
      <c r="E697" s="173" t="s">
        <v>4349</v>
      </c>
      <c r="F697" s="176"/>
      <c r="G697" s="132" t="s">
        <v>6673</v>
      </c>
      <c r="H697" s="142" t="s">
        <v>6772</v>
      </c>
      <c r="I697" s="132" t="s">
        <v>6770</v>
      </c>
    </row>
    <row r="698" spans="1:9" ht="31.5" customHeight="1">
      <c r="A698" s="141"/>
      <c r="B698" s="139">
        <v>41124</v>
      </c>
      <c r="C698" s="176"/>
      <c r="D698" s="172" t="s">
        <v>4348</v>
      </c>
      <c r="E698" s="176"/>
      <c r="F698" s="176"/>
      <c r="G698" s="132" t="s">
        <v>3263</v>
      </c>
      <c r="H698" s="142" t="s">
        <v>6776</v>
      </c>
      <c r="I698" s="132" t="s">
        <v>6775</v>
      </c>
    </row>
    <row r="699" spans="1:9" ht="31.5" customHeight="1">
      <c r="A699" s="141"/>
      <c r="B699" s="139">
        <v>41122</v>
      </c>
      <c r="C699" s="176"/>
      <c r="D699" s="172" t="s">
        <v>4348</v>
      </c>
      <c r="E699" s="176"/>
      <c r="F699" s="176"/>
      <c r="G699" s="132" t="s">
        <v>5120</v>
      </c>
      <c r="H699" s="142" t="s">
        <v>6771</v>
      </c>
      <c r="I699" s="132" t="s">
        <v>6734</v>
      </c>
    </row>
    <row r="700" spans="1:9" ht="31.5" customHeight="1">
      <c r="A700" s="141"/>
      <c r="B700" s="139">
        <v>41117</v>
      </c>
      <c r="C700" s="176"/>
      <c r="D700" s="172" t="s">
        <v>4348</v>
      </c>
      <c r="E700" s="173" t="s">
        <v>4349</v>
      </c>
      <c r="F700" s="176"/>
      <c r="G700" s="132" t="s">
        <v>5181</v>
      </c>
      <c r="H700" s="142" t="s">
        <v>6773</v>
      </c>
      <c r="I700" s="132" t="s">
        <v>6774</v>
      </c>
    </row>
    <row r="701" spans="1:9" ht="31.5" customHeight="1">
      <c r="A701" s="141"/>
      <c r="B701" s="139">
        <v>41108</v>
      </c>
      <c r="C701" s="176"/>
      <c r="D701" s="172" t="s">
        <v>4348</v>
      </c>
      <c r="E701" s="176"/>
      <c r="F701" s="176"/>
      <c r="G701" s="132" t="s">
        <v>5181</v>
      </c>
      <c r="H701" s="142" t="s">
        <v>6726</v>
      </c>
      <c r="I701" s="132" t="s">
        <v>6725</v>
      </c>
    </row>
    <row r="702" spans="1:9" ht="31.5" customHeight="1">
      <c r="A702" s="141"/>
      <c r="B702" s="139">
        <v>41101</v>
      </c>
      <c r="C702" s="176"/>
      <c r="D702" s="172" t="s">
        <v>4348</v>
      </c>
      <c r="E702" s="173" t="s">
        <v>4349</v>
      </c>
      <c r="F702" s="176"/>
      <c r="G702" s="132" t="s">
        <v>6673</v>
      </c>
      <c r="H702" s="142" t="s">
        <v>6731</v>
      </c>
      <c r="I702" s="132" t="s">
        <v>6732</v>
      </c>
    </row>
    <row r="703" spans="1:9" ht="31.5" customHeight="1">
      <c r="A703" s="141"/>
      <c r="B703" s="139">
        <v>41099</v>
      </c>
      <c r="C703" s="176"/>
      <c r="D703" s="180"/>
      <c r="E703" s="173" t="s">
        <v>4349</v>
      </c>
      <c r="F703" s="176"/>
      <c r="G703" s="132" t="s">
        <v>6702</v>
      </c>
      <c r="H703" s="142" t="s">
        <v>6709</v>
      </c>
      <c r="I703" s="132" t="s">
        <v>6703</v>
      </c>
    </row>
    <row r="704" spans="1:9" ht="31.5" customHeight="1">
      <c r="A704" s="141"/>
      <c r="B704" s="139">
        <v>41093</v>
      </c>
      <c r="C704" s="176"/>
      <c r="D704" s="172" t="s">
        <v>4348</v>
      </c>
      <c r="E704" s="176"/>
      <c r="F704" s="176"/>
      <c r="G704" s="132" t="s">
        <v>3263</v>
      </c>
      <c r="H704" s="142" t="s">
        <v>6708</v>
      </c>
      <c r="I704" s="145" t="s">
        <v>6697</v>
      </c>
    </row>
    <row r="705" spans="1:9" ht="31.5" customHeight="1">
      <c r="A705" s="141"/>
      <c r="B705" s="139">
        <v>41093</v>
      </c>
      <c r="C705" s="176"/>
      <c r="D705" s="172" t="s">
        <v>4348</v>
      </c>
      <c r="E705" s="176"/>
      <c r="F705" s="176"/>
      <c r="G705" s="132" t="s">
        <v>6695</v>
      </c>
      <c r="H705" s="142" t="s">
        <v>6701</v>
      </c>
      <c r="I705" s="145" t="s">
        <v>6696</v>
      </c>
    </row>
    <row r="706" spans="1:9" ht="31.5" customHeight="1">
      <c r="A706" s="141"/>
      <c r="B706" s="139">
        <v>41092</v>
      </c>
      <c r="C706" s="176"/>
      <c r="D706" s="172" t="s">
        <v>4348</v>
      </c>
      <c r="E706" s="173" t="s">
        <v>4349</v>
      </c>
      <c r="F706" s="176"/>
      <c r="G706" s="132" t="s">
        <v>5181</v>
      </c>
      <c r="H706" s="142" t="s">
        <v>6700</v>
      </c>
      <c r="I706" s="145" t="s">
        <v>6699</v>
      </c>
    </row>
    <row r="707" spans="1:9" ht="31.5" customHeight="1">
      <c r="A707" s="141"/>
      <c r="B707" s="139">
        <v>41092</v>
      </c>
      <c r="C707" s="176"/>
      <c r="D707" s="180"/>
      <c r="E707" s="176"/>
      <c r="F707" s="181" t="s">
        <v>142</v>
      </c>
      <c r="G707" s="132" t="s">
        <v>6692</v>
      </c>
      <c r="H707" s="142" t="s">
        <v>6694</v>
      </c>
      <c r="I707" s="145" t="s">
        <v>6693</v>
      </c>
    </row>
    <row r="708" spans="1:9" ht="31.5" customHeight="1">
      <c r="A708" s="141"/>
      <c r="B708" s="139">
        <v>41085</v>
      </c>
      <c r="C708" s="176"/>
      <c r="D708" s="172" t="s">
        <v>4348</v>
      </c>
      <c r="E708" s="176"/>
      <c r="F708" s="176"/>
      <c r="G708" s="132" t="s">
        <v>6673</v>
      </c>
      <c r="H708" s="142" t="s">
        <v>6690</v>
      </c>
      <c r="I708" s="145" t="s">
        <v>6691</v>
      </c>
    </row>
    <row r="709" spans="1:9" ht="31.5" customHeight="1">
      <c r="A709" s="141"/>
      <c r="B709" s="139">
        <v>41081</v>
      </c>
      <c r="C709" s="176"/>
      <c r="D709" s="172" t="s">
        <v>4348</v>
      </c>
      <c r="E709" s="176"/>
      <c r="F709" s="176"/>
      <c r="G709" s="132" t="s">
        <v>5181</v>
      </c>
      <c r="H709" s="142" t="s">
        <v>6672</v>
      </c>
      <c r="I709" s="145" t="s">
        <v>6671</v>
      </c>
    </row>
    <row r="710" spans="1:9" ht="31.5" customHeight="1">
      <c r="A710" s="141"/>
      <c r="B710" s="139">
        <v>41078</v>
      </c>
      <c r="C710" s="176"/>
      <c r="D710" s="172" t="s">
        <v>4348</v>
      </c>
      <c r="E710" s="176"/>
      <c r="F710" s="176"/>
      <c r="G710" s="132" t="s">
        <v>6178</v>
      </c>
      <c r="H710" s="142" t="s">
        <v>6177</v>
      </c>
      <c r="I710" s="145" t="s">
        <v>6179</v>
      </c>
    </row>
    <row r="711" spans="1:9" ht="31.5" customHeight="1">
      <c r="A711" s="141"/>
      <c r="B711" s="139">
        <v>41073</v>
      </c>
      <c r="C711" s="176"/>
      <c r="D711" s="172" t="s">
        <v>4348</v>
      </c>
      <c r="E711" s="173" t="s">
        <v>4349</v>
      </c>
      <c r="F711" s="176"/>
      <c r="G711" s="132" t="s">
        <v>5181</v>
      </c>
      <c r="H711" s="142" t="s">
        <v>6175</v>
      </c>
      <c r="I711" s="145" t="s">
        <v>6174</v>
      </c>
    </row>
    <row r="712" spans="1:9" ht="31.5" customHeight="1">
      <c r="A712" s="141"/>
      <c r="B712" s="139">
        <v>41059</v>
      </c>
      <c r="C712" s="176"/>
      <c r="D712" s="172" t="s">
        <v>4348</v>
      </c>
      <c r="E712" s="173" t="s">
        <v>4349</v>
      </c>
      <c r="F712" s="176"/>
      <c r="G712" s="132" t="s">
        <v>5794</v>
      </c>
      <c r="H712" s="142" t="s">
        <v>6104</v>
      </c>
      <c r="I712" s="145" t="s">
        <v>6103</v>
      </c>
    </row>
    <row r="713" spans="1:9" ht="31.5" customHeight="1">
      <c r="A713" s="141"/>
      <c r="B713" s="139">
        <v>41057</v>
      </c>
      <c r="C713" s="176"/>
      <c r="D713" s="172" t="s">
        <v>4348</v>
      </c>
      <c r="E713" s="176"/>
      <c r="F713" s="176"/>
      <c r="G713" s="132" t="s">
        <v>2125</v>
      </c>
      <c r="H713" s="142" t="s">
        <v>6162</v>
      </c>
      <c r="I713" s="145" t="s">
        <v>6166</v>
      </c>
    </row>
    <row r="714" spans="1:9" ht="31.5" customHeight="1">
      <c r="A714" s="141"/>
      <c r="B714" s="139">
        <v>41053</v>
      </c>
      <c r="C714" s="182"/>
      <c r="D714" s="172" t="s">
        <v>4348</v>
      </c>
      <c r="E714" s="173" t="s">
        <v>4349</v>
      </c>
      <c r="F714" s="182"/>
      <c r="G714" s="132" t="s">
        <v>5181</v>
      </c>
      <c r="H714" s="142" t="s">
        <v>6168</v>
      </c>
      <c r="I714" s="145" t="s">
        <v>6169</v>
      </c>
    </row>
    <row r="715" spans="1:9" ht="31.5" customHeight="1">
      <c r="A715" s="141"/>
      <c r="B715" s="139">
        <v>41053</v>
      </c>
      <c r="C715" s="176"/>
      <c r="D715" s="172" t="s">
        <v>4348</v>
      </c>
      <c r="E715" s="176"/>
      <c r="F715" s="176"/>
      <c r="G715" s="132" t="s">
        <v>6164</v>
      </c>
      <c r="H715" s="142" t="s">
        <v>6163</v>
      </c>
      <c r="I715" s="145" t="s">
        <v>6165</v>
      </c>
    </row>
    <row r="716" spans="1:9" ht="31.5" customHeight="1">
      <c r="A716" s="141"/>
      <c r="B716" s="139">
        <v>41050</v>
      </c>
      <c r="C716" s="196"/>
      <c r="D716" s="180"/>
      <c r="E716" s="176"/>
      <c r="F716" s="195"/>
      <c r="G716" s="132" t="s">
        <v>6158</v>
      </c>
      <c r="H716" s="142" t="s">
        <v>6167</v>
      </c>
      <c r="I716" s="145" t="s">
        <v>6159</v>
      </c>
    </row>
    <row r="717" spans="1:9" ht="31.5" customHeight="1">
      <c r="A717" s="141"/>
      <c r="B717" s="139">
        <v>41040</v>
      </c>
      <c r="C717" s="176"/>
      <c r="D717" s="172" t="s">
        <v>4348</v>
      </c>
      <c r="E717" s="173" t="s">
        <v>4349</v>
      </c>
      <c r="F717" s="176"/>
      <c r="G717" s="132" t="s">
        <v>2125</v>
      </c>
      <c r="H717" s="142" t="s">
        <v>6101</v>
      </c>
      <c r="I717" s="145" t="s">
        <v>6102</v>
      </c>
    </row>
    <row r="718" spans="1:9" ht="31.5" customHeight="1">
      <c r="A718" s="141"/>
      <c r="B718" s="139">
        <v>41032</v>
      </c>
      <c r="C718" s="176"/>
      <c r="D718" s="172" t="s">
        <v>4348</v>
      </c>
      <c r="E718" s="176"/>
      <c r="F718" s="176"/>
      <c r="G718" s="132" t="s">
        <v>6100</v>
      </c>
      <c r="H718" s="142" t="s">
        <v>6084</v>
      </c>
      <c r="I718" s="145" t="s">
        <v>6082</v>
      </c>
    </row>
    <row r="719" spans="1:9" ht="31.5" customHeight="1">
      <c r="A719" s="141"/>
      <c r="B719" s="139">
        <v>41030</v>
      </c>
      <c r="C719" s="176"/>
      <c r="D719" s="172" t="s">
        <v>4348</v>
      </c>
      <c r="E719" s="176"/>
      <c r="F719" s="176"/>
      <c r="G719" s="132" t="s">
        <v>5120</v>
      </c>
      <c r="H719" s="142" t="s">
        <v>6083</v>
      </c>
      <c r="I719" s="145" t="s">
        <v>6081</v>
      </c>
    </row>
    <row r="720" spans="1:9" ht="31.5" customHeight="1">
      <c r="A720" s="141"/>
      <c r="B720" s="139">
        <v>41025</v>
      </c>
      <c r="C720" s="176"/>
      <c r="D720" s="172" t="s">
        <v>4348</v>
      </c>
      <c r="E720" s="173" t="s">
        <v>4349</v>
      </c>
      <c r="F720" s="176"/>
      <c r="G720" s="132" t="s">
        <v>3263</v>
      </c>
      <c r="H720" s="142" t="s">
        <v>6079</v>
      </c>
      <c r="I720" s="145" t="s">
        <v>6078</v>
      </c>
    </row>
    <row r="721" spans="1:9" ht="31.5" customHeight="1">
      <c r="A721" s="141"/>
      <c r="B721" s="139">
        <v>41025</v>
      </c>
      <c r="C721" s="176"/>
      <c r="D721" s="180"/>
      <c r="E721" s="176"/>
      <c r="F721" s="181" t="s">
        <v>142</v>
      </c>
      <c r="G721" s="132" t="s">
        <v>5181</v>
      </c>
      <c r="H721" s="142" t="s">
        <v>6080</v>
      </c>
      <c r="I721" s="145" t="s">
        <v>6076</v>
      </c>
    </row>
    <row r="722" spans="1:9" ht="31.5" customHeight="1">
      <c r="A722" s="141"/>
      <c r="B722" s="139">
        <v>41022</v>
      </c>
      <c r="C722" s="176"/>
      <c r="D722" s="172" t="s">
        <v>4348</v>
      </c>
      <c r="E722" s="176"/>
      <c r="F722" s="176"/>
      <c r="G722" s="132" t="s">
        <v>3263</v>
      </c>
      <c r="H722" s="142" t="s">
        <v>6075</v>
      </c>
      <c r="I722" s="145" t="s">
        <v>5984</v>
      </c>
    </row>
    <row r="723" spans="1:9" ht="31.5" customHeight="1">
      <c r="A723" s="141"/>
      <c r="B723" s="139">
        <v>41015</v>
      </c>
      <c r="C723" s="176"/>
      <c r="D723" s="172" t="s">
        <v>4348</v>
      </c>
      <c r="E723" s="173" t="s">
        <v>4349</v>
      </c>
      <c r="F723" s="176"/>
      <c r="G723" s="132" t="s">
        <v>5181</v>
      </c>
      <c r="H723" s="142" t="s">
        <v>6074</v>
      </c>
      <c r="I723" s="145" t="s">
        <v>6073</v>
      </c>
    </row>
    <row r="724" spans="1:9" ht="31.5" customHeight="1">
      <c r="A724" s="141"/>
      <c r="B724" s="139">
        <v>41012</v>
      </c>
      <c r="C724" s="176"/>
      <c r="D724" s="172" t="s">
        <v>4348</v>
      </c>
      <c r="E724" s="176"/>
      <c r="F724" s="176"/>
      <c r="G724" s="132" t="s">
        <v>2125</v>
      </c>
      <c r="H724" s="142" t="s">
        <v>6070</v>
      </c>
      <c r="I724" s="145" t="s">
        <v>6071</v>
      </c>
    </row>
    <row r="725" spans="1:9" ht="31.5" customHeight="1">
      <c r="A725" s="141"/>
      <c r="B725" s="139">
        <v>41011</v>
      </c>
      <c r="C725" s="176"/>
      <c r="D725" s="180"/>
      <c r="E725" s="173" t="s">
        <v>4349</v>
      </c>
      <c r="F725" s="176"/>
      <c r="G725" s="132" t="s">
        <v>6041</v>
      </c>
      <c r="H725" s="142" t="s">
        <v>6072</v>
      </c>
      <c r="I725" s="145" t="s">
        <v>6040</v>
      </c>
    </row>
    <row r="726" spans="1:9" ht="31.5" customHeight="1">
      <c r="A726" s="141"/>
      <c r="B726" s="139">
        <v>41003</v>
      </c>
      <c r="C726" s="176"/>
      <c r="D726" s="172" t="s">
        <v>4348</v>
      </c>
      <c r="E726" s="176"/>
      <c r="F726" s="176"/>
      <c r="G726" s="132" t="s">
        <v>5181</v>
      </c>
      <c r="H726" s="142" t="s">
        <v>6069</v>
      </c>
      <c r="I726" s="145" t="s">
        <v>288</v>
      </c>
    </row>
    <row r="727" spans="1:9" ht="31.5" customHeight="1">
      <c r="A727" s="141"/>
      <c r="B727" s="139">
        <v>41003</v>
      </c>
      <c r="C727" s="176"/>
      <c r="D727" s="172" t="s">
        <v>4348</v>
      </c>
      <c r="E727" s="173" t="s">
        <v>4349</v>
      </c>
      <c r="F727" s="176"/>
      <c r="G727" s="132" t="s">
        <v>5120</v>
      </c>
      <c r="H727" s="142" t="s">
        <v>6047</v>
      </c>
      <c r="I727" s="145" t="s">
        <v>6046</v>
      </c>
    </row>
    <row r="728" spans="1:9" ht="31.5" customHeight="1">
      <c r="A728" s="141"/>
      <c r="B728" s="139">
        <v>41001</v>
      </c>
      <c r="C728" s="176"/>
      <c r="D728" s="172" t="s">
        <v>4348</v>
      </c>
      <c r="E728" s="176"/>
      <c r="F728" s="176"/>
      <c r="G728" s="132" t="s">
        <v>3263</v>
      </c>
      <c r="H728" s="142" t="s">
        <v>6045</v>
      </c>
      <c r="I728" s="145" t="s">
        <v>5627</v>
      </c>
    </row>
    <row r="729" spans="1:9" ht="31.5" customHeight="1">
      <c r="B729" s="139">
        <v>41001</v>
      </c>
      <c r="C729" s="176"/>
      <c r="D729" s="172" t="s">
        <v>4348</v>
      </c>
      <c r="E729" s="176"/>
      <c r="F729" s="176"/>
      <c r="G729" s="132" t="s">
        <v>6044</v>
      </c>
      <c r="H729" s="146" t="s">
        <v>6042</v>
      </c>
      <c r="I729" s="145" t="s">
        <v>6043</v>
      </c>
    </row>
    <row r="730" spans="1:9" ht="31.5" customHeight="1">
      <c r="A730" s="141"/>
      <c r="B730" s="139">
        <v>40996</v>
      </c>
      <c r="C730" s="176"/>
      <c r="D730" s="180"/>
      <c r="E730" s="173" t="s">
        <v>4349</v>
      </c>
      <c r="F730" s="176"/>
      <c r="G730" s="132" t="s">
        <v>3263</v>
      </c>
      <c r="H730" s="144" t="s">
        <v>6039</v>
      </c>
      <c r="I730" s="145" t="s">
        <v>2292</v>
      </c>
    </row>
    <row r="731" spans="1:9" ht="31.5" customHeight="1">
      <c r="A731" s="141"/>
      <c r="B731" s="139">
        <v>40991</v>
      </c>
      <c r="C731" s="176"/>
      <c r="D731" s="172" t="s">
        <v>4348</v>
      </c>
      <c r="E731" s="173" t="s">
        <v>4349</v>
      </c>
      <c r="F731" s="176"/>
      <c r="G731" s="132" t="s">
        <v>2125</v>
      </c>
      <c r="H731" s="142" t="s">
        <v>6038</v>
      </c>
      <c r="I731" s="145" t="s">
        <v>6037</v>
      </c>
    </row>
    <row r="732" spans="1:9" ht="31.5" customHeight="1">
      <c r="A732" s="141"/>
      <c r="B732" s="139">
        <v>40983</v>
      </c>
      <c r="C732" s="176"/>
      <c r="D732" s="172" t="s">
        <v>4348</v>
      </c>
      <c r="E732" s="173" t="s">
        <v>4349</v>
      </c>
      <c r="F732" s="176"/>
      <c r="G732" s="132" t="s">
        <v>5181</v>
      </c>
      <c r="H732" s="142" t="s">
        <v>5987</v>
      </c>
      <c r="I732" s="145" t="s">
        <v>5986</v>
      </c>
    </row>
    <row r="733" spans="1:9" ht="31.5" customHeight="1">
      <c r="B733" s="139">
        <v>40980</v>
      </c>
      <c r="C733" s="176"/>
      <c r="D733" s="172" t="s">
        <v>4348</v>
      </c>
      <c r="E733" s="173" t="s">
        <v>4349</v>
      </c>
      <c r="F733" s="176"/>
      <c r="G733" s="132" t="s">
        <v>3263</v>
      </c>
      <c r="H733" s="142" t="s">
        <v>5985</v>
      </c>
      <c r="I733" s="145" t="s">
        <v>5984</v>
      </c>
    </row>
    <row r="734" spans="1:9" ht="31.5" customHeight="1">
      <c r="B734" s="139">
        <v>40968</v>
      </c>
      <c r="C734" s="176"/>
      <c r="D734" s="172" t="s">
        <v>4348</v>
      </c>
      <c r="E734" s="176"/>
      <c r="F734" s="176"/>
      <c r="G734" s="132" t="s">
        <v>2125</v>
      </c>
      <c r="H734" s="142" t="s">
        <v>5982</v>
      </c>
      <c r="I734" s="145" t="s">
        <v>5971</v>
      </c>
    </row>
    <row r="735" spans="1:9" ht="31.5" customHeight="1">
      <c r="B735" s="139">
        <v>40963</v>
      </c>
      <c r="C735" s="176"/>
      <c r="D735" s="172" t="s">
        <v>4348</v>
      </c>
      <c r="E735" s="176"/>
      <c r="F735" s="176"/>
      <c r="G735" s="132" t="s">
        <v>5181</v>
      </c>
      <c r="H735" s="142" t="s">
        <v>5983</v>
      </c>
      <c r="I735" s="145" t="s">
        <v>3</v>
      </c>
    </row>
    <row r="736" spans="1:9" ht="31.5" customHeight="1">
      <c r="B736" s="139">
        <v>40960</v>
      </c>
      <c r="C736" s="176"/>
      <c r="D736" s="180"/>
      <c r="E736" s="176"/>
      <c r="F736" s="181" t="s">
        <v>142</v>
      </c>
      <c r="G736" s="132" t="s">
        <v>5181</v>
      </c>
      <c r="H736" s="142" t="s">
        <v>5970</v>
      </c>
      <c r="I736" s="145" t="s">
        <v>5967</v>
      </c>
    </row>
    <row r="737" spans="2:9" ht="31.5" customHeight="1">
      <c r="B737" s="139">
        <v>40960</v>
      </c>
      <c r="C737" s="176"/>
      <c r="D737" s="172" t="s">
        <v>4348</v>
      </c>
      <c r="E737" s="176"/>
      <c r="F737" s="176"/>
      <c r="G737" s="132" t="s">
        <v>5181</v>
      </c>
      <c r="H737" s="142" t="s">
        <v>5969</v>
      </c>
      <c r="I737" s="145" t="s">
        <v>5968</v>
      </c>
    </row>
    <row r="738" spans="2:9" ht="31.5" customHeight="1">
      <c r="B738" s="139">
        <v>40960</v>
      </c>
      <c r="C738" s="176"/>
      <c r="D738" s="172" t="s">
        <v>4348</v>
      </c>
      <c r="E738" s="176"/>
      <c r="F738" s="176"/>
      <c r="G738" s="132" t="s">
        <v>5961</v>
      </c>
      <c r="H738" s="142" t="s">
        <v>5966</v>
      </c>
      <c r="I738" s="145" t="s">
        <v>5962</v>
      </c>
    </row>
    <row r="739" spans="2:9" ht="31.5" customHeight="1">
      <c r="B739" s="139">
        <v>40959</v>
      </c>
      <c r="C739" s="176"/>
      <c r="D739" s="172" t="s">
        <v>4348</v>
      </c>
      <c r="E739" s="173" t="s">
        <v>4349</v>
      </c>
      <c r="F739" s="176"/>
      <c r="G739" s="132" t="s">
        <v>2125</v>
      </c>
      <c r="H739" s="142" t="s">
        <v>5965</v>
      </c>
      <c r="I739" s="145" t="s">
        <v>5964</v>
      </c>
    </row>
    <row r="740" spans="2:9" ht="31.5" customHeight="1">
      <c r="B740" s="139">
        <v>40938</v>
      </c>
      <c r="C740" s="176"/>
      <c r="D740" s="172" t="s">
        <v>4348</v>
      </c>
      <c r="E740" s="176"/>
      <c r="F740" s="176"/>
      <c r="G740" s="132" t="s">
        <v>2125</v>
      </c>
      <c r="H740" s="142" t="s">
        <v>5926</v>
      </c>
      <c r="I740" s="145" t="s">
        <v>5907</v>
      </c>
    </row>
    <row r="741" spans="2:9" ht="31.5" customHeight="1">
      <c r="B741" s="139">
        <v>40934</v>
      </c>
      <c r="C741" s="176"/>
      <c r="D741" s="172" t="s">
        <v>4348</v>
      </c>
      <c r="E741" s="176"/>
      <c r="F741" s="176"/>
      <c r="G741" s="132" t="s">
        <v>3263</v>
      </c>
      <c r="H741" s="142" t="s">
        <v>5929</v>
      </c>
      <c r="I741" s="145" t="s">
        <v>5928</v>
      </c>
    </row>
    <row r="742" spans="2:9" ht="31.5" customHeight="1">
      <c r="B742" s="139">
        <v>40926</v>
      </c>
      <c r="C742" s="176"/>
      <c r="D742" s="172" t="s">
        <v>4348</v>
      </c>
      <c r="E742" s="176"/>
      <c r="F742" s="176"/>
      <c r="G742" s="132" t="s">
        <v>5120</v>
      </c>
      <c r="H742" s="142" t="s">
        <v>5905</v>
      </c>
      <c r="I742" s="145" t="s">
        <v>5904</v>
      </c>
    </row>
    <row r="743" spans="2:9" ht="31.5" customHeight="1">
      <c r="B743" s="139">
        <v>40921</v>
      </c>
      <c r="C743" s="176"/>
      <c r="D743" s="172" t="s">
        <v>4348</v>
      </c>
      <c r="E743" s="176"/>
      <c r="F743" s="176"/>
      <c r="G743" s="132" t="s">
        <v>5181</v>
      </c>
      <c r="H743" s="142" t="s">
        <v>5902</v>
      </c>
      <c r="I743" s="145" t="s">
        <v>5901</v>
      </c>
    </row>
    <row r="744" spans="2:9" ht="31.5" customHeight="1">
      <c r="B744" s="139">
        <v>40920</v>
      </c>
      <c r="C744" s="176"/>
      <c r="D744" s="172" t="s">
        <v>4348</v>
      </c>
      <c r="E744" s="173" t="s">
        <v>4349</v>
      </c>
      <c r="F744" s="176"/>
      <c r="G744" s="132" t="s">
        <v>3263</v>
      </c>
      <c r="H744" s="142" t="s">
        <v>5900</v>
      </c>
      <c r="I744" s="145" t="s">
        <v>5899</v>
      </c>
    </row>
    <row r="745" spans="2:9" ht="31.5" customHeight="1">
      <c r="B745" s="139">
        <v>40911</v>
      </c>
      <c r="C745" s="176"/>
      <c r="D745" s="172" t="s">
        <v>4348</v>
      </c>
      <c r="E745" s="176"/>
      <c r="F745" s="176"/>
      <c r="G745" s="132" t="s">
        <v>5181</v>
      </c>
      <c r="H745" s="142" t="s">
        <v>5896</v>
      </c>
      <c r="I745" s="145" t="s">
        <v>5895</v>
      </c>
    </row>
    <row r="746" spans="2:9" ht="31.5" customHeight="1">
      <c r="B746" s="139">
        <v>40911</v>
      </c>
      <c r="C746" s="176"/>
      <c r="D746" s="172" t="s">
        <v>4348</v>
      </c>
      <c r="E746" s="173" t="s">
        <v>4349</v>
      </c>
      <c r="F746" s="176"/>
      <c r="G746" s="132" t="s">
        <v>3263</v>
      </c>
      <c r="H746" s="142" t="s">
        <v>5894</v>
      </c>
      <c r="I746" s="145" t="s">
        <v>5642</v>
      </c>
    </row>
    <row r="747" spans="2:9" ht="31.5" customHeight="1">
      <c r="B747" s="139">
        <v>40911</v>
      </c>
      <c r="C747" s="176"/>
      <c r="D747" s="172" t="s">
        <v>4348</v>
      </c>
      <c r="E747" s="173" t="s">
        <v>4349</v>
      </c>
      <c r="F747" s="176"/>
      <c r="G747" s="132" t="s">
        <v>5120</v>
      </c>
      <c r="H747" s="142" t="s">
        <v>5893</v>
      </c>
      <c r="I747" s="145" t="s">
        <v>5890</v>
      </c>
    </row>
    <row r="748" spans="2:9" ht="31.5" customHeight="1">
      <c r="B748" s="139">
        <v>40907</v>
      </c>
      <c r="C748" s="176"/>
      <c r="D748" s="172" t="s">
        <v>4348</v>
      </c>
      <c r="E748" s="176"/>
      <c r="F748" s="176"/>
      <c r="G748" s="132" t="s">
        <v>5794</v>
      </c>
      <c r="H748" s="142" t="s">
        <v>5891</v>
      </c>
      <c r="I748" s="145" t="s">
        <v>5892</v>
      </c>
    </row>
    <row r="749" spans="2:9" ht="31.5" customHeight="1">
      <c r="B749" s="139">
        <v>40904</v>
      </c>
      <c r="C749" s="176"/>
      <c r="D749" s="172" t="s">
        <v>4348</v>
      </c>
      <c r="E749" s="173" t="s">
        <v>4349</v>
      </c>
      <c r="F749" s="176"/>
      <c r="G749" s="132" t="s">
        <v>5181</v>
      </c>
      <c r="H749" s="142" t="s">
        <v>5884</v>
      </c>
      <c r="I749" s="145" t="s">
        <v>5881</v>
      </c>
    </row>
    <row r="750" spans="2:9" ht="31.5" customHeight="1">
      <c r="B750" s="139">
        <v>40904</v>
      </c>
      <c r="C750" s="176"/>
      <c r="D750" s="172" t="s">
        <v>4348</v>
      </c>
      <c r="E750" s="176"/>
      <c r="F750" s="176"/>
      <c r="G750" s="132" t="s">
        <v>3263</v>
      </c>
      <c r="H750" s="142" t="s">
        <v>5883</v>
      </c>
      <c r="I750" s="145" t="s">
        <v>5882</v>
      </c>
    </row>
    <row r="751" spans="2:9" ht="31.5" customHeight="1">
      <c r="B751" s="139">
        <v>40896</v>
      </c>
      <c r="C751" s="176"/>
      <c r="D751" s="172" t="s">
        <v>4348</v>
      </c>
      <c r="E751" s="176"/>
      <c r="F751" s="176"/>
      <c r="G751" s="132" t="s">
        <v>5817</v>
      </c>
      <c r="H751" s="142" t="s">
        <v>5820</v>
      </c>
      <c r="I751" s="145" t="s">
        <v>5818</v>
      </c>
    </row>
    <row r="752" spans="2:9" ht="31.5" customHeight="1">
      <c r="B752" s="139">
        <v>40893</v>
      </c>
      <c r="C752" s="176"/>
      <c r="D752" s="172" t="s">
        <v>4348</v>
      </c>
      <c r="E752" s="176"/>
      <c r="F752" s="176"/>
      <c r="G752" s="132" t="s">
        <v>5794</v>
      </c>
      <c r="H752" s="142" t="s">
        <v>5819</v>
      </c>
      <c r="I752" s="145" t="s">
        <v>5816</v>
      </c>
    </row>
    <row r="753" spans="1:9" ht="31.5" customHeight="1">
      <c r="B753" s="139">
        <v>40878</v>
      </c>
      <c r="C753" s="176"/>
      <c r="D753" s="172" t="s">
        <v>4348</v>
      </c>
      <c r="E753" s="176"/>
      <c r="F753" s="176"/>
      <c r="G753" s="132" t="s">
        <v>5794</v>
      </c>
      <c r="H753" s="142" t="s">
        <v>5793</v>
      </c>
      <c r="I753" s="145" t="s">
        <v>5792</v>
      </c>
    </row>
    <row r="754" spans="1:9" ht="31.5" customHeight="1">
      <c r="B754" s="139">
        <v>40878</v>
      </c>
      <c r="C754" s="176"/>
      <c r="D754" s="172" t="s">
        <v>4348</v>
      </c>
      <c r="E754" s="176"/>
      <c r="F754" s="176"/>
      <c r="G754" s="132" t="s">
        <v>5181</v>
      </c>
      <c r="H754" s="142" t="s">
        <v>5814</v>
      </c>
      <c r="I754" s="145" t="s">
        <v>5813</v>
      </c>
    </row>
    <row r="755" spans="1:9" ht="31.5" customHeight="1">
      <c r="B755" s="139">
        <v>40877</v>
      </c>
      <c r="C755" s="176"/>
      <c r="D755" s="172" t="s">
        <v>4348</v>
      </c>
      <c r="E755" s="176"/>
      <c r="F755" s="176"/>
      <c r="G755" s="132" t="s">
        <v>5795</v>
      </c>
      <c r="H755" s="142" t="s">
        <v>5811</v>
      </c>
      <c r="I755" s="145" t="s">
        <v>5797</v>
      </c>
    </row>
    <row r="756" spans="1:9" ht="31.5" customHeight="1">
      <c r="B756" s="139">
        <v>40877</v>
      </c>
      <c r="C756" s="176"/>
      <c r="D756" s="172" t="s">
        <v>4348</v>
      </c>
      <c r="E756" s="176"/>
      <c r="F756" s="176"/>
      <c r="G756" s="132" t="s">
        <v>2125</v>
      </c>
      <c r="H756" s="142" t="s">
        <v>5810</v>
      </c>
      <c r="I756" s="145" t="s">
        <v>5796</v>
      </c>
    </row>
    <row r="757" spans="1:9" ht="31.5" customHeight="1">
      <c r="B757" s="139">
        <v>40877</v>
      </c>
      <c r="C757" s="176"/>
      <c r="D757" s="183"/>
      <c r="E757" s="173" t="s">
        <v>4349</v>
      </c>
      <c r="F757" s="176"/>
      <c r="G757" s="132" t="s">
        <v>5783</v>
      </c>
      <c r="H757" s="142" t="s">
        <v>5785</v>
      </c>
      <c r="I757" s="145" t="s">
        <v>5784</v>
      </c>
    </row>
    <row r="758" spans="1:9" ht="31.5" customHeight="1">
      <c r="B758" s="139">
        <v>40875</v>
      </c>
      <c r="C758" s="176"/>
      <c r="D758" s="172" t="s">
        <v>4348</v>
      </c>
      <c r="E758" s="176"/>
      <c r="F758" s="176"/>
      <c r="G758" s="132" t="s">
        <v>3263</v>
      </c>
      <c r="H758" s="142" t="s">
        <v>5812</v>
      </c>
      <c r="I758" s="145" t="s">
        <v>4847</v>
      </c>
    </row>
    <row r="759" spans="1:9" ht="31.5" customHeight="1">
      <c r="B759" s="139">
        <v>40858</v>
      </c>
      <c r="C759" s="176"/>
      <c r="D759" s="172" t="s">
        <v>4348</v>
      </c>
      <c r="E759" s="173" t="s">
        <v>4349</v>
      </c>
      <c r="F759" s="176"/>
      <c r="G759" s="132" t="s">
        <v>3263</v>
      </c>
      <c r="H759" s="142" t="s">
        <v>5791</v>
      </c>
      <c r="I759" s="145" t="s">
        <v>1829</v>
      </c>
    </row>
    <row r="760" spans="1:9" ht="31.5" customHeight="1">
      <c r="B760" s="139">
        <v>40858</v>
      </c>
      <c r="C760" s="176"/>
      <c r="D760" s="172" t="s">
        <v>4348</v>
      </c>
      <c r="E760" s="176"/>
      <c r="F760" s="176"/>
      <c r="G760" s="132" t="s">
        <v>5782</v>
      </c>
      <c r="H760" s="142" t="s">
        <v>5790</v>
      </c>
      <c r="I760" s="145" t="s">
        <v>5781</v>
      </c>
    </row>
    <row r="761" spans="1:9" ht="31.5" customHeight="1">
      <c r="B761" s="139">
        <v>40849</v>
      </c>
      <c r="C761" s="176"/>
      <c r="D761" s="172" t="s">
        <v>4348</v>
      </c>
      <c r="E761" s="176"/>
      <c r="F761" s="176"/>
      <c r="G761" s="132" t="s">
        <v>2125</v>
      </c>
      <c r="H761" s="142" t="s">
        <v>5780</v>
      </c>
      <c r="I761" s="145" t="s">
        <v>5772</v>
      </c>
    </row>
    <row r="762" spans="1:9" ht="31.5" customHeight="1">
      <c r="B762" s="139">
        <v>40843</v>
      </c>
      <c r="C762" s="176"/>
      <c r="D762" s="172" t="s">
        <v>4348</v>
      </c>
      <c r="E762" s="176"/>
      <c r="F762" s="176"/>
      <c r="G762" s="132" t="s">
        <v>5181</v>
      </c>
      <c r="H762" s="142" t="s">
        <v>5779</v>
      </c>
      <c r="I762" s="145" t="s">
        <v>5771</v>
      </c>
    </row>
    <row r="763" spans="1:9" ht="31.5" customHeight="1">
      <c r="B763" s="139">
        <v>40842</v>
      </c>
      <c r="C763" s="176"/>
      <c r="D763" s="172" t="s">
        <v>4348</v>
      </c>
      <c r="E763" s="176"/>
      <c r="F763" s="176"/>
      <c r="G763" s="132" t="s">
        <v>5769</v>
      </c>
      <c r="H763" s="142" t="s">
        <v>5770</v>
      </c>
      <c r="I763" s="145" t="s">
        <v>5764</v>
      </c>
    </row>
    <row r="764" spans="1:9" ht="31.5" customHeight="1">
      <c r="B764" s="139">
        <v>40835</v>
      </c>
      <c r="C764" s="176"/>
      <c r="D764" s="172" t="s">
        <v>4348</v>
      </c>
      <c r="E764" s="176"/>
      <c r="F764" s="176"/>
      <c r="G764" s="132" t="s">
        <v>5181</v>
      </c>
      <c r="H764" s="142" t="s">
        <v>5763</v>
      </c>
      <c r="I764" s="145" t="s">
        <v>5762</v>
      </c>
    </row>
    <row r="765" spans="1:9" ht="31.5" customHeight="1">
      <c r="A765" s="147"/>
      <c r="B765" s="139">
        <v>40830</v>
      </c>
      <c r="C765" s="176"/>
      <c r="D765" s="172" t="s">
        <v>4348</v>
      </c>
      <c r="E765" s="176"/>
      <c r="F765" s="176"/>
      <c r="G765" s="132" t="s">
        <v>5181</v>
      </c>
      <c r="H765" s="142" t="s">
        <v>5760</v>
      </c>
      <c r="I765" s="145" t="s">
        <v>5758</v>
      </c>
    </row>
    <row r="766" spans="1:9" ht="31.5" customHeight="1">
      <c r="A766" s="147"/>
      <c r="B766" s="139">
        <v>40830</v>
      </c>
      <c r="C766" s="176"/>
      <c r="D766" s="172" t="s">
        <v>4348</v>
      </c>
      <c r="E766" s="176"/>
      <c r="F766" s="176"/>
      <c r="G766" s="132" t="s">
        <v>5181</v>
      </c>
      <c r="H766" s="142" t="s">
        <v>5761</v>
      </c>
      <c r="I766" s="145" t="s">
        <v>5759</v>
      </c>
    </row>
    <row r="767" spans="1:9" ht="31.5" customHeight="1">
      <c r="A767" s="147"/>
      <c r="B767" s="139">
        <v>40828</v>
      </c>
      <c r="C767" s="176"/>
      <c r="D767" s="172" t="s">
        <v>4348</v>
      </c>
      <c r="E767" s="173" t="s">
        <v>4349</v>
      </c>
      <c r="F767" s="176"/>
      <c r="G767" s="132" t="s">
        <v>2125</v>
      </c>
      <c r="H767" s="142" t="s">
        <v>5743</v>
      </c>
      <c r="I767" s="145" t="s">
        <v>5729</v>
      </c>
    </row>
    <row r="768" spans="1:9" ht="31.5" customHeight="1">
      <c r="A768" s="147"/>
      <c r="B768" s="139">
        <v>40826</v>
      </c>
      <c r="C768" s="176"/>
      <c r="D768" s="172" t="s">
        <v>4348</v>
      </c>
      <c r="E768" s="176"/>
      <c r="F768" s="176"/>
      <c r="G768" s="132" t="s">
        <v>2125</v>
      </c>
      <c r="H768" s="142" t="s">
        <v>5744</v>
      </c>
      <c r="I768" s="145" t="s">
        <v>5742</v>
      </c>
    </row>
    <row r="769" spans="1:9" ht="31.5" customHeight="1">
      <c r="A769" s="147"/>
      <c r="B769" s="139">
        <v>40826</v>
      </c>
      <c r="C769" s="176"/>
      <c r="D769" s="172" t="s">
        <v>4348</v>
      </c>
      <c r="E769" s="176"/>
      <c r="F769" s="176"/>
      <c r="G769" s="132" t="s">
        <v>3263</v>
      </c>
      <c r="H769" s="142" t="s">
        <v>5745</v>
      </c>
      <c r="I769" s="145" t="s">
        <v>5741</v>
      </c>
    </row>
    <row r="770" spans="1:9" ht="31.5" customHeight="1">
      <c r="A770" s="147"/>
      <c r="B770" s="139">
        <v>40820</v>
      </c>
      <c r="C770" s="176"/>
      <c r="D770" s="172" t="s">
        <v>4348</v>
      </c>
      <c r="E770" s="173" t="s">
        <v>4349</v>
      </c>
      <c r="F770" s="176"/>
      <c r="G770" s="132" t="s">
        <v>5181</v>
      </c>
      <c r="H770" s="142" t="s">
        <v>5739</v>
      </c>
      <c r="I770" s="145" t="s">
        <v>5738</v>
      </c>
    </row>
    <row r="771" spans="1:9" ht="31.5" customHeight="1">
      <c r="A771" s="147"/>
      <c r="B771" s="139">
        <v>40819</v>
      </c>
      <c r="C771" s="176"/>
      <c r="D771" s="183"/>
      <c r="E771" s="176"/>
      <c r="F771" s="181" t="s">
        <v>142</v>
      </c>
      <c r="G771" s="132" t="s">
        <v>5754</v>
      </c>
      <c r="H771" s="142" t="s">
        <v>5753</v>
      </c>
      <c r="I771" s="145" t="s">
        <v>5755</v>
      </c>
    </row>
    <row r="772" spans="1:9" ht="31.5" customHeight="1">
      <c r="A772" s="147"/>
      <c r="B772" s="139">
        <v>40819</v>
      </c>
      <c r="C772" s="176"/>
      <c r="D772" s="172" t="s">
        <v>4348</v>
      </c>
      <c r="E772" s="173" t="s">
        <v>4349</v>
      </c>
      <c r="F772" s="176"/>
      <c r="G772" s="132" t="s">
        <v>5120</v>
      </c>
      <c r="H772" s="142" t="s">
        <v>5737</v>
      </c>
      <c r="I772" s="145" t="s">
        <v>5736</v>
      </c>
    </row>
    <row r="773" spans="1:9" ht="31.5" customHeight="1">
      <c r="A773" s="147"/>
      <c r="B773" s="139">
        <v>40814</v>
      </c>
      <c r="C773" s="176"/>
      <c r="D773" s="172" t="s">
        <v>4348</v>
      </c>
      <c r="E773" s="176"/>
      <c r="F773" s="176"/>
      <c r="G773" s="132" t="s">
        <v>2125</v>
      </c>
      <c r="H773" s="142" t="s">
        <v>5718</v>
      </c>
      <c r="I773" s="145" t="s">
        <v>5717</v>
      </c>
    </row>
    <row r="774" spans="1:9" ht="31.5" customHeight="1">
      <c r="A774" s="147"/>
      <c r="B774" s="139">
        <v>40806</v>
      </c>
      <c r="C774" s="176"/>
      <c r="D774" s="172" t="s">
        <v>4348</v>
      </c>
      <c r="E774" s="176"/>
      <c r="F774" s="176"/>
      <c r="G774" s="132" t="s">
        <v>5120</v>
      </c>
      <c r="H774" s="142" t="s">
        <v>5716</v>
      </c>
      <c r="I774" s="145" t="s">
        <v>5714</v>
      </c>
    </row>
    <row r="775" spans="1:9" ht="31.5" customHeight="1">
      <c r="A775" s="147"/>
      <c r="B775" s="139">
        <v>40798</v>
      </c>
      <c r="C775" s="176"/>
      <c r="D775" s="183"/>
      <c r="E775" s="176"/>
      <c r="F775" s="181" t="s">
        <v>142</v>
      </c>
      <c r="G775" s="132" t="s">
        <v>5680</v>
      </c>
      <c r="H775" s="142" t="s">
        <v>5682</v>
      </c>
      <c r="I775" s="145" t="s">
        <v>5683</v>
      </c>
    </row>
    <row r="776" spans="1:9" ht="31.5" customHeight="1">
      <c r="A776" s="147"/>
      <c r="B776" s="139">
        <v>40792</v>
      </c>
      <c r="C776" s="176"/>
      <c r="D776" s="172" t="s">
        <v>4348</v>
      </c>
      <c r="E776" s="176"/>
      <c r="F776" s="137"/>
      <c r="G776" s="132" t="s">
        <v>5181</v>
      </c>
      <c r="H776" s="142" t="s">
        <v>5660</v>
      </c>
      <c r="I776" s="145" t="s">
        <v>5659</v>
      </c>
    </row>
    <row r="777" spans="1:9" ht="31.5" customHeight="1">
      <c r="A777" s="147"/>
      <c r="B777" s="139">
        <v>40787</v>
      </c>
      <c r="C777" s="179"/>
      <c r="D777" s="172" t="s">
        <v>4348</v>
      </c>
      <c r="E777" s="176"/>
      <c r="F777" s="138"/>
      <c r="G777" s="132" t="s">
        <v>5181</v>
      </c>
      <c r="H777" s="142" t="s">
        <v>5658</v>
      </c>
      <c r="I777" s="145" t="s">
        <v>5657</v>
      </c>
    </row>
    <row r="778" spans="1:9" ht="31.5" customHeight="1">
      <c r="A778" s="147"/>
      <c r="B778" s="139">
        <v>40786</v>
      </c>
      <c r="C778" s="179"/>
      <c r="D778" s="172" t="s">
        <v>4348</v>
      </c>
      <c r="E778" s="176"/>
      <c r="F778" s="138"/>
      <c r="G778" s="132" t="s">
        <v>5181</v>
      </c>
      <c r="H778" s="142" t="s">
        <v>5654</v>
      </c>
      <c r="I778" s="145" t="s">
        <v>5653</v>
      </c>
    </row>
    <row r="779" spans="1:9" ht="31.5" customHeight="1">
      <c r="A779" s="147"/>
      <c r="B779" s="139">
        <v>40781</v>
      </c>
      <c r="C779" s="179"/>
      <c r="D779" s="183"/>
      <c r="E779" s="176"/>
      <c r="F779" s="184" t="s">
        <v>142</v>
      </c>
      <c r="G779" s="132" t="s">
        <v>5647</v>
      </c>
      <c r="H779" s="142" t="s">
        <v>5645</v>
      </c>
      <c r="I779" s="145" t="s">
        <v>5646</v>
      </c>
    </row>
    <row r="780" spans="1:9" ht="31.5" customHeight="1">
      <c r="A780" s="147"/>
      <c r="B780" s="139">
        <v>40781</v>
      </c>
      <c r="C780" s="176"/>
      <c r="D780" s="172" t="s">
        <v>4348</v>
      </c>
      <c r="E780" s="176"/>
      <c r="F780" s="137"/>
      <c r="G780" s="132" t="s">
        <v>2125</v>
      </c>
      <c r="H780" s="142" t="s">
        <v>5644</v>
      </c>
      <c r="I780" s="145" t="s">
        <v>5635</v>
      </c>
    </row>
    <row r="781" spans="1:9" ht="31.5" customHeight="1">
      <c r="A781" s="147"/>
      <c r="B781" s="139">
        <v>40779</v>
      </c>
      <c r="C781" s="179"/>
      <c r="D781" s="172" t="s">
        <v>4348</v>
      </c>
      <c r="E781" s="173" t="s">
        <v>4349</v>
      </c>
      <c r="F781" s="138"/>
      <c r="G781" s="132" t="s">
        <v>5632</v>
      </c>
      <c r="H781" s="142" t="s">
        <v>5634</v>
      </c>
      <c r="I781" s="145" t="s">
        <v>5633</v>
      </c>
    </row>
    <row r="782" spans="1:9" ht="31.5" customHeight="1">
      <c r="A782" s="147"/>
      <c r="B782" s="139">
        <v>40763</v>
      </c>
      <c r="C782" s="179"/>
      <c r="D782" s="172" t="s">
        <v>4348</v>
      </c>
      <c r="E782" s="137"/>
      <c r="F782" s="138"/>
      <c r="G782" s="132" t="s">
        <v>5181</v>
      </c>
      <c r="H782" s="142" t="s">
        <v>5655</v>
      </c>
      <c r="I782" s="145" t="s">
        <v>5656</v>
      </c>
    </row>
    <row r="783" spans="1:9" ht="31.5" customHeight="1">
      <c r="A783" s="147"/>
      <c r="B783" s="139">
        <v>40763</v>
      </c>
      <c r="C783" s="179"/>
      <c r="D783" s="172" t="s">
        <v>4348</v>
      </c>
      <c r="E783" s="173" t="s">
        <v>4349</v>
      </c>
      <c r="F783" s="138"/>
      <c r="G783" s="132" t="s">
        <v>2125</v>
      </c>
      <c r="H783" s="142" t="s">
        <v>5621</v>
      </c>
      <c r="I783" s="145" t="s">
        <v>5620</v>
      </c>
    </row>
    <row r="784" spans="1:9" ht="31.5" customHeight="1">
      <c r="A784" s="147"/>
      <c r="B784" s="139">
        <v>40763</v>
      </c>
      <c r="C784" s="179"/>
      <c r="D784" s="183"/>
      <c r="E784" s="173" t="s">
        <v>4349</v>
      </c>
      <c r="F784" s="138"/>
      <c r="G784" s="132" t="s">
        <v>5619</v>
      </c>
      <c r="H784" s="142" t="s">
        <v>5594</v>
      </c>
      <c r="I784" s="145" t="s">
        <v>5595</v>
      </c>
    </row>
    <row r="785" spans="1:9" ht="31.5" customHeight="1">
      <c r="A785" s="147"/>
      <c r="B785" s="139">
        <v>40760</v>
      </c>
      <c r="C785" s="179"/>
      <c r="D785" s="172" t="s">
        <v>4348</v>
      </c>
      <c r="E785" s="173" t="s">
        <v>4349</v>
      </c>
      <c r="F785" s="138"/>
      <c r="G785" s="132" t="s">
        <v>3263</v>
      </c>
      <c r="H785" s="142" t="s">
        <v>5629</v>
      </c>
      <c r="I785" s="145" t="s">
        <v>1139</v>
      </c>
    </row>
    <row r="786" spans="1:9" ht="31.5" customHeight="1">
      <c r="A786" s="147"/>
      <c r="B786" s="139">
        <v>40758</v>
      </c>
      <c r="C786" s="179"/>
      <c r="D786" s="172" t="s">
        <v>4348</v>
      </c>
      <c r="E786" s="173" t="s">
        <v>4349</v>
      </c>
      <c r="F786" s="138"/>
      <c r="G786" s="132" t="s">
        <v>5120</v>
      </c>
      <c r="H786" s="142" t="s">
        <v>5593</v>
      </c>
      <c r="I786" s="145" t="s">
        <v>5592</v>
      </c>
    </row>
    <row r="787" spans="1:9" ht="31.5" customHeight="1">
      <c r="A787" s="147"/>
      <c r="B787" s="139">
        <v>40750</v>
      </c>
      <c r="C787" s="179"/>
      <c r="D787" s="172" t="s">
        <v>4348</v>
      </c>
      <c r="E787" s="176"/>
      <c r="F787" s="138"/>
      <c r="G787" s="132" t="s">
        <v>5181</v>
      </c>
      <c r="H787" s="142" t="s">
        <v>5590</v>
      </c>
      <c r="I787" s="145" t="s">
        <v>5591</v>
      </c>
    </row>
    <row r="788" spans="1:9" ht="31.5" customHeight="1">
      <c r="A788" s="147"/>
      <c r="B788" s="139">
        <v>40750</v>
      </c>
      <c r="C788" s="179"/>
      <c r="D788" s="172" t="s">
        <v>4348</v>
      </c>
      <c r="E788" s="176"/>
      <c r="F788" s="138"/>
      <c r="G788" s="132" t="s">
        <v>5181</v>
      </c>
      <c r="H788" s="142" t="s">
        <v>5589</v>
      </c>
      <c r="I788" s="145" t="s">
        <v>5588</v>
      </c>
    </row>
    <row r="789" spans="1:9" ht="31.5" customHeight="1">
      <c r="A789" s="147"/>
      <c r="B789" s="139">
        <v>40749</v>
      </c>
      <c r="C789" s="179"/>
      <c r="D789" s="183"/>
      <c r="E789" s="176"/>
      <c r="F789" s="184" t="s">
        <v>142</v>
      </c>
      <c r="G789" s="132" t="s">
        <v>5585</v>
      </c>
      <c r="H789" s="142" t="s">
        <v>5584</v>
      </c>
      <c r="I789" s="145" t="s">
        <v>5583</v>
      </c>
    </row>
    <row r="790" spans="1:9" ht="31.5" customHeight="1">
      <c r="A790" s="147"/>
      <c r="B790" s="139">
        <v>40742</v>
      </c>
      <c r="C790" s="176"/>
      <c r="D790" s="172" t="s">
        <v>4348</v>
      </c>
      <c r="E790" s="176"/>
      <c r="F790" s="137"/>
      <c r="G790" s="132" t="s">
        <v>5120</v>
      </c>
      <c r="H790" s="142" t="s">
        <v>5579</v>
      </c>
      <c r="I790" s="145" t="s">
        <v>5578</v>
      </c>
    </row>
    <row r="791" spans="1:9" ht="31.5" customHeight="1">
      <c r="A791" s="147"/>
      <c r="B791" s="139">
        <v>40742</v>
      </c>
      <c r="C791" s="179"/>
      <c r="D791" s="172" t="s">
        <v>4348</v>
      </c>
      <c r="E791" s="173" t="s">
        <v>4349</v>
      </c>
      <c r="F791" s="138"/>
      <c r="G791" s="132" t="s">
        <v>2125</v>
      </c>
      <c r="H791" s="142" t="s">
        <v>5547</v>
      </c>
      <c r="I791" s="145" t="s">
        <v>5545</v>
      </c>
    </row>
    <row r="792" spans="1:9" ht="31.5" customHeight="1">
      <c r="A792" s="147"/>
      <c r="B792" s="139">
        <v>40742</v>
      </c>
      <c r="C792" s="179"/>
      <c r="D792" s="183"/>
      <c r="E792" s="173" t="s">
        <v>4349</v>
      </c>
      <c r="F792" s="138"/>
      <c r="G792" s="132" t="s">
        <v>5543</v>
      </c>
      <c r="H792" s="142" t="s">
        <v>5546</v>
      </c>
      <c r="I792" s="145" t="s">
        <v>5544</v>
      </c>
    </row>
    <row r="793" spans="1:9" ht="31.5" customHeight="1">
      <c r="A793" s="147"/>
      <c r="B793" s="139">
        <v>40742</v>
      </c>
      <c r="C793" s="179"/>
      <c r="D793" s="183"/>
      <c r="E793" s="173" t="s">
        <v>4349</v>
      </c>
      <c r="F793" s="138"/>
      <c r="G793" s="132" t="s">
        <v>5571</v>
      </c>
      <c r="H793" s="142" t="s">
        <v>5573</v>
      </c>
      <c r="I793" s="145" t="s">
        <v>5572</v>
      </c>
    </row>
    <row r="794" spans="1:9" ht="31.5" customHeight="1">
      <c r="A794" s="147"/>
      <c r="B794" s="139">
        <v>40739</v>
      </c>
      <c r="C794" s="179"/>
      <c r="D794" s="172" t="s">
        <v>4348</v>
      </c>
      <c r="E794" s="176"/>
      <c r="F794" s="138"/>
      <c r="G794" s="132" t="s">
        <v>5181</v>
      </c>
      <c r="H794" s="142" t="s">
        <v>5577</v>
      </c>
      <c r="I794" s="145" t="s">
        <v>5576</v>
      </c>
    </row>
    <row r="795" spans="1:9" ht="31.5" customHeight="1">
      <c r="A795" s="147"/>
      <c r="B795" s="139">
        <v>40736</v>
      </c>
      <c r="C795" s="179"/>
      <c r="D795" s="172" t="s">
        <v>4348</v>
      </c>
      <c r="E795" s="176"/>
      <c r="F795" s="138"/>
      <c r="G795" s="132" t="s">
        <v>5181</v>
      </c>
      <c r="H795" s="142" t="s">
        <v>5542</v>
      </c>
      <c r="I795" s="145" t="s">
        <v>5574</v>
      </c>
    </row>
    <row r="796" spans="1:9" ht="31.5" customHeight="1">
      <c r="A796" s="147"/>
      <c r="B796" s="139">
        <v>40735</v>
      </c>
      <c r="C796" s="179"/>
      <c r="D796" s="172" t="s">
        <v>4348</v>
      </c>
      <c r="E796" s="176"/>
      <c r="F796" s="138"/>
      <c r="G796" s="132" t="s">
        <v>5181</v>
      </c>
      <c r="H796" s="142" t="s">
        <v>5541</v>
      </c>
      <c r="I796" s="145" t="s">
        <v>5540</v>
      </c>
    </row>
    <row r="797" spans="1:9" ht="31.5" customHeight="1">
      <c r="A797" s="147"/>
      <c r="B797" s="139">
        <v>40729</v>
      </c>
      <c r="C797" s="179"/>
      <c r="D797" s="172" t="s">
        <v>4348</v>
      </c>
      <c r="E797" s="173" t="s">
        <v>4349</v>
      </c>
      <c r="F797" s="138"/>
      <c r="G797" s="132" t="s">
        <v>538</v>
      </c>
      <c r="H797" s="142" t="s">
        <v>5539</v>
      </c>
      <c r="I797" s="145" t="s">
        <v>5538</v>
      </c>
    </row>
    <row r="798" spans="1:9" ht="31.5" customHeight="1">
      <c r="A798" s="147"/>
      <c r="B798" s="139">
        <v>40723</v>
      </c>
      <c r="C798" s="179"/>
      <c r="D798" s="172" t="s">
        <v>4348</v>
      </c>
      <c r="E798" s="173" t="s">
        <v>4349</v>
      </c>
      <c r="F798" s="138"/>
      <c r="G798" s="132" t="s">
        <v>5567</v>
      </c>
      <c r="H798" s="142" t="s">
        <v>5575</v>
      </c>
      <c r="I798" s="145" t="s">
        <v>5533</v>
      </c>
    </row>
    <row r="799" spans="1:9" ht="31.5" customHeight="1">
      <c r="A799" s="147"/>
      <c r="B799" s="139">
        <v>40722</v>
      </c>
      <c r="C799" s="179"/>
      <c r="D799" s="172" t="s">
        <v>4348</v>
      </c>
      <c r="E799" s="173" t="s">
        <v>4349</v>
      </c>
      <c r="F799" s="138"/>
      <c r="G799" s="132" t="s">
        <v>5181</v>
      </c>
      <c r="H799" s="142" t="s">
        <v>5535</v>
      </c>
      <c r="I799" s="145" t="s">
        <v>5536</v>
      </c>
    </row>
    <row r="800" spans="1:9" ht="31.5" customHeight="1">
      <c r="A800" s="147"/>
      <c r="B800" s="139">
        <v>40721</v>
      </c>
      <c r="C800" s="179"/>
      <c r="D800" s="172" t="s">
        <v>4348</v>
      </c>
      <c r="E800" s="176"/>
      <c r="F800" s="138"/>
      <c r="G800" s="132" t="s">
        <v>5181</v>
      </c>
      <c r="H800" s="142" t="s">
        <v>5525</v>
      </c>
      <c r="I800" s="145" t="s">
        <v>5524</v>
      </c>
    </row>
    <row r="801" spans="1:9" ht="31.5" customHeight="1">
      <c r="A801" s="147"/>
      <c r="B801" s="139">
        <v>40717</v>
      </c>
      <c r="C801" s="179"/>
      <c r="D801" s="172" t="s">
        <v>4348</v>
      </c>
      <c r="E801" s="176"/>
      <c r="F801" s="138"/>
      <c r="G801" s="132" t="s">
        <v>538</v>
      </c>
      <c r="H801" s="142" t="s">
        <v>5523</v>
      </c>
      <c r="I801" s="145" t="s">
        <v>5522</v>
      </c>
    </row>
    <row r="802" spans="1:9" ht="31.5" customHeight="1">
      <c r="A802" s="147"/>
      <c r="B802" s="139">
        <v>40716</v>
      </c>
      <c r="C802" s="179"/>
      <c r="D802" s="183"/>
      <c r="E802" s="173" t="s">
        <v>4349</v>
      </c>
      <c r="F802" s="138"/>
      <c r="G802" s="132" t="s">
        <v>5513</v>
      </c>
      <c r="H802" s="142" t="s">
        <v>5510</v>
      </c>
      <c r="I802" s="145" t="s">
        <v>5511</v>
      </c>
    </row>
    <row r="803" spans="1:9" ht="31.5" customHeight="1">
      <c r="A803" s="147"/>
      <c r="B803" s="139">
        <v>40715</v>
      </c>
      <c r="C803" s="179"/>
      <c r="D803" s="172" t="s">
        <v>4348</v>
      </c>
      <c r="E803" s="173" t="s">
        <v>4349</v>
      </c>
      <c r="F803" s="138"/>
      <c r="G803" s="132" t="s">
        <v>5618</v>
      </c>
      <c r="H803" s="142" t="s">
        <v>5508</v>
      </c>
      <c r="I803" s="145" t="s">
        <v>5512</v>
      </c>
    </row>
    <row r="804" spans="1:9" ht="31.5" customHeight="1">
      <c r="A804" s="147"/>
      <c r="B804" s="139">
        <v>40710</v>
      </c>
      <c r="C804" s="179"/>
      <c r="D804" s="172" t="s">
        <v>4348</v>
      </c>
      <c r="E804" s="173" t="s">
        <v>4349</v>
      </c>
      <c r="F804" s="138"/>
      <c r="G804" s="132" t="s">
        <v>2125</v>
      </c>
      <c r="H804" s="142" t="s">
        <v>5501</v>
      </c>
      <c r="I804" s="145" t="s">
        <v>5500</v>
      </c>
    </row>
    <row r="805" spans="1:9" ht="31.5" customHeight="1">
      <c r="A805" s="147"/>
      <c r="B805" s="139">
        <v>40710</v>
      </c>
      <c r="C805" s="179"/>
      <c r="D805" s="172" t="s">
        <v>4348</v>
      </c>
      <c r="E805" s="173" t="s">
        <v>4349</v>
      </c>
      <c r="F805" s="138"/>
      <c r="G805" s="132" t="s">
        <v>3263</v>
      </c>
      <c r="H805" s="142" t="s">
        <v>5514</v>
      </c>
      <c r="I805" s="145" t="s">
        <v>5518</v>
      </c>
    </row>
    <row r="806" spans="1:9" ht="31.5" customHeight="1">
      <c r="A806" s="147"/>
      <c r="B806" s="139">
        <v>40707</v>
      </c>
      <c r="C806" s="179"/>
      <c r="D806" s="172" t="s">
        <v>4348</v>
      </c>
      <c r="E806" s="176"/>
      <c r="F806" s="138"/>
      <c r="G806" s="132" t="s">
        <v>2126</v>
      </c>
      <c r="H806" s="142" t="s">
        <v>5509</v>
      </c>
      <c r="I806" s="145" t="s">
        <v>5568</v>
      </c>
    </row>
    <row r="807" spans="1:9" ht="31.5" customHeight="1">
      <c r="A807" s="147"/>
      <c r="B807" s="139">
        <v>40697</v>
      </c>
      <c r="C807" s="179"/>
      <c r="D807" s="172" t="s">
        <v>4348</v>
      </c>
      <c r="E807" s="173" t="s">
        <v>4349</v>
      </c>
      <c r="F807" s="138"/>
      <c r="G807" s="132" t="s">
        <v>3263</v>
      </c>
      <c r="H807" s="142" t="s">
        <v>5516</v>
      </c>
      <c r="I807" s="145" t="s">
        <v>5519</v>
      </c>
    </row>
    <row r="808" spans="1:9" ht="31.5" customHeight="1">
      <c r="A808" s="147"/>
      <c r="B808" s="139">
        <v>40696</v>
      </c>
      <c r="C808" s="179"/>
      <c r="D808" s="172" t="s">
        <v>4348</v>
      </c>
      <c r="E808" s="173" t="s">
        <v>4349</v>
      </c>
      <c r="F808" s="138"/>
      <c r="G808" s="132" t="s">
        <v>3263</v>
      </c>
      <c r="H808" s="142" t="s">
        <v>5515</v>
      </c>
      <c r="I808" s="145" t="s">
        <v>5520</v>
      </c>
    </row>
    <row r="809" spans="1:9" ht="31.5" customHeight="1">
      <c r="A809" s="147"/>
      <c r="B809" s="139">
        <v>40687</v>
      </c>
      <c r="C809" s="179"/>
      <c r="D809" s="172" t="s">
        <v>4348</v>
      </c>
      <c r="E809" s="173" t="s">
        <v>4349</v>
      </c>
      <c r="F809" s="138"/>
      <c r="G809" s="132" t="s">
        <v>5453</v>
      </c>
      <c r="H809" s="142" t="s">
        <v>5483</v>
      </c>
      <c r="I809" s="145" t="s">
        <v>5454</v>
      </c>
    </row>
    <row r="810" spans="1:9" ht="31.5" customHeight="1">
      <c r="A810" s="147"/>
      <c r="B810" s="139">
        <v>40681</v>
      </c>
      <c r="C810" s="186"/>
      <c r="D810" s="172" t="s">
        <v>4348</v>
      </c>
      <c r="E810" s="173" t="s">
        <v>4349</v>
      </c>
      <c r="F810" s="185"/>
      <c r="G810" s="132" t="s">
        <v>2125</v>
      </c>
      <c r="H810" s="146" t="s">
        <v>5457</v>
      </c>
      <c r="I810" s="145" t="s">
        <v>4992</v>
      </c>
    </row>
    <row r="811" spans="1:9" ht="31.5" customHeight="1">
      <c r="A811" s="147"/>
      <c r="B811" s="139">
        <v>40676</v>
      </c>
      <c r="C811" s="186"/>
      <c r="D811" s="172" t="s">
        <v>4348</v>
      </c>
      <c r="E811" s="187"/>
      <c r="F811" s="185"/>
      <c r="G811" s="132" t="s">
        <v>2125</v>
      </c>
      <c r="H811" s="146" t="s">
        <v>5455</v>
      </c>
      <c r="I811" s="145" t="s">
        <v>5569</v>
      </c>
    </row>
    <row r="812" spans="1:9" ht="31.5" customHeight="1">
      <c r="A812" s="147"/>
      <c r="B812" s="139">
        <v>40669</v>
      </c>
      <c r="C812" s="186"/>
      <c r="D812" s="172" t="s">
        <v>4348</v>
      </c>
      <c r="E812" s="173" t="s">
        <v>4349</v>
      </c>
      <c r="F812" s="185"/>
      <c r="G812" s="132" t="s">
        <v>5181</v>
      </c>
      <c r="H812" s="146" t="s">
        <v>5468</v>
      </c>
      <c r="I812" s="145" t="s">
        <v>5467</v>
      </c>
    </row>
    <row r="813" spans="1:9" ht="31.5" customHeight="1">
      <c r="A813" s="147"/>
      <c r="B813" s="139">
        <v>40669</v>
      </c>
      <c r="C813" s="186"/>
      <c r="D813" s="172" t="s">
        <v>4348</v>
      </c>
      <c r="E813" s="173" t="s">
        <v>4349</v>
      </c>
      <c r="F813" s="185"/>
      <c r="G813" s="132" t="s">
        <v>5181</v>
      </c>
      <c r="H813" s="146" t="s">
        <v>5456</v>
      </c>
      <c r="I813" s="145" t="s">
        <v>5452</v>
      </c>
    </row>
    <row r="814" spans="1:9" ht="31.5" customHeight="1">
      <c r="A814" s="147"/>
      <c r="B814" s="139">
        <v>40659</v>
      </c>
      <c r="C814" s="186"/>
      <c r="D814" s="172" t="s">
        <v>4348</v>
      </c>
      <c r="E814" s="188"/>
      <c r="F814" s="185"/>
      <c r="G814" s="132" t="s">
        <v>5181</v>
      </c>
      <c r="H814" s="146" t="s">
        <v>5517</v>
      </c>
      <c r="I814" s="145" t="s">
        <v>5521</v>
      </c>
    </row>
    <row r="815" spans="1:9" ht="31.5" customHeight="1">
      <c r="A815" s="147"/>
      <c r="B815" s="139">
        <v>40638</v>
      </c>
      <c r="C815" s="186"/>
      <c r="D815" s="189"/>
      <c r="E815" s="173" t="s">
        <v>4349</v>
      </c>
      <c r="F815" s="185"/>
      <c r="G815" s="132" t="s">
        <v>5389</v>
      </c>
      <c r="H815" s="146" t="s">
        <v>5391</v>
      </c>
      <c r="I815" s="145" t="s">
        <v>5390</v>
      </c>
    </row>
    <row r="816" spans="1:9" ht="31.5" customHeight="1">
      <c r="A816" s="147"/>
      <c r="B816" s="139">
        <v>40638</v>
      </c>
      <c r="C816" s="186"/>
      <c r="D816" s="185"/>
      <c r="E816" s="173" t="s">
        <v>4349</v>
      </c>
      <c r="F816" s="185"/>
      <c r="G816" s="132" t="s">
        <v>5388</v>
      </c>
      <c r="H816" s="146" t="s">
        <v>5399</v>
      </c>
      <c r="I816" s="145" t="s">
        <v>1239</v>
      </c>
    </row>
    <row r="817" spans="1:9" ht="31.5" customHeight="1">
      <c r="A817" s="147"/>
      <c r="B817" s="139">
        <v>40637</v>
      </c>
      <c r="C817" s="186"/>
      <c r="D817" s="172" t="s">
        <v>4348</v>
      </c>
      <c r="E817" s="187"/>
      <c r="F817" s="185"/>
      <c r="G817" s="132" t="s">
        <v>538</v>
      </c>
      <c r="H817" s="146" t="s">
        <v>5400</v>
      </c>
      <c r="I817" s="145" t="s">
        <v>4342</v>
      </c>
    </row>
    <row r="818" spans="1:9" ht="31.5" customHeight="1">
      <c r="A818" s="147"/>
      <c r="B818" s="139">
        <v>40634</v>
      </c>
      <c r="C818" s="186"/>
      <c r="D818" s="172" t="s">
        <v>4348</v>
      </c>
      <c r="E818" s="185"/>
      <c r="F818" s="185"/>
      <c r="G818" s="132" t="s">
        <v>5401</v>
      </c>
      <c r="H818" s="146" t="s">
        <v>5405</v>
      </c>
      <c r="I818" s="145" t="s">
        <v>5404</v>
      </c>
    </row>
    <row r="819" spans="1:9" ht="31.5" customHeight="1">
      <c r="A819" s="147"/>
      <c r="B819" s="139">
        <v>40633</v>
      </c>
      <c r="C819" s="186"/>
      <c r="D819" s="172" t="s">
        <v>4348</v>
      </c>
      <c r="E819" s="185"/>
      <c r="F819" s="185"/>
      <c r="G819" s="132" t="s">
        <v>5401</v>
      </c>
      <c r="H819" s="146" t="s">
        <v>5411</v>
      </c>
      <c r="I819" s="145" t="s">
        <v>831</v>
      </c>
    </row>
    <row r="820" spans="1:9" ht="31.5" customHeight="1">
      <c r="A820" s="147"/>
      <c r="B820" s="139">
        <v>40633</v>
      </c>
      <c r="C820" s="186"/>
      <c r="D820" s="172" t="s">
        <v>4348</v>
      </c>
      <c r="E820" s="185"/>
      <c r="F820" s="185"/>
      <c r="G820" s="132" t="s">
        <v>538</v>
      </c>
      <c r="H820" s="146" t="s">
        <v>5384</v>
      </c>
      <c r="I820" s="145" t="s">
        <v>5385</v>
      </c>
    </row>
    <row r="821" spans="1:9" ht="31.5" customHeight="1">
      <c r="A821" s="147"/>
      <c r="B821" s="139">
        <v>40632</v>
      </c>
      <c r="C821" s="186"/>
      <c r="D821" s="172" t="s">
        <v>4348</v>
      </c>
      <c r="E821" s="185"/>
      <c r="F821" s="185"/>
      <c r="G821" s="132" t="s">
        <v>5181</v>
      </c>
      <c r="H821" s="146" t="s">
        <v>5386</v>
      </c>
      <c r="I821" s="145" t="s">
        <v>5387</v>
      </c>
    </row>
    <row r="822" spans="1:9" ht="31.5" customHeight="1">
      <c r="A822" s="147"/>
      <c r="B822" s="139">
        <v>40631</v>
      </c>
      <c r="C822" s="186"/>
      <c r="D822" s="189"/>
      <c r="E822" s="173" t="s">
        <v>4349</v>
      </c>
      <c r="F822" s="185"/>
      <c r="G822" s="132" t="s">
        <v>5397</v>
      </c>
      <c r="H822" s="146" t="s">
        <v>5395</v>
      </c>
      <c r="I822" s="145" t="s">
        <v>5396</v>
      </c>
    </row>
    <row r="823" spans="1:9" ht="31.5" customHeight="1">
      <c r="A823" s="147"/>
      <c r="B823" s="139">
        <v>40627</v>
      </c>
      <c r="C823" s="186"/>
      <c r="D823" s="172" t="s">
        <v>4348</v>
      </c>
      <c r="E823" s="187"/>
      <c r="F823" s="185"/>
      <c r="G823" s="132" t="s">
        <v>5401</v>
      </c>
      <c r="H823" s="146" t="s">
        <v>5410</v>
      </c>
      <c r="I823" s="145" t="s">
        <v>5409</v>
      </c>
    </row>
    <row r="824" spans="1:9" ht="31.5" customHeight="1">
      <c r="A824" s="147"/>
      <c r="B824" s="139">
        <v>40611</v>
      </c>
      <c r="C824" s="186"/>
      <c r="D824" s="172" t="s">
        <v>4348</v>
      </c>
      <c r="E824" s="185"/>
      <c r="F824" s="185"/>
      <c r="G824" s="132" t="s">
        <v>538</v>
      </c>
      <c r="H824" s="146" t="s">
        <v>5374</v>
      </c>
      <c r="I824" s="145" t="s">
        <v>5375</v>
      </c>
    </row>
    <row r="825" spans="1:9" ht="31.5" customHeight="1">
      <c r="A825" s="147"/>
      <c r="B825" s="139">
        <v>40611</v>
      </c>
      <c r="C825" s="186"/>
      <c r="D825" s="172" t="s">
        <v>4348</v>
      </c>
      <c r="E825" s="173" t="s">
        <v>4349</v>
      </c>
      <c r="F825" s="185"/>
      <c r="G825" s="132" t="s">
        <v>2125</v>
      </c>
      <c r="H825" s="146" t="s">
        <v>5371</v>
      </c>
      <c r="I825" s="145" t="s">
        <v>4992</v>
      </c>
    </row>
    <row r="826" spans="1:9" ht="31.5" customHeight="1">
      <c r="A826" s="147"/>
      <c r="B826" s="139">
        <v>40595</v>
      </c>
      <c r="C826" s="186"/>
      <c r="D826" s="172" t="s">
        <v>4348</v>
      </c>
      <c r="E826" s="187"/>
      <c r="F826" s="185"/>
      <c r="G826" s="132" t="s">
        <v>2125</v>
      </c>
      <c r="H826" s="146" t="s">
        <v>5284</v>
      </c>
      <c r="I826" s="145" t="s">
        <v>5282</v>
      </c>
    </row>
    <row r="827" spans="1:9" ht="31.5" customHeight="1">
      <c r="A827" s="147"/>
      <c r="B827" s="139">
        <v>40590</v>
      </c>
      <c r="C827" s="186"/>
      <c r="D827" s="172" t="s">
        <v>4348</v>
      </c>
      <c r="E827" s="185"/>
      <c r="F827" s="185"/>
      <c r="G827" s="132" t="s">
        <v>2125</v>
      </c>
      <c r="H827" s="146" t="s">
        <v>5287</v>
      </c>
      <c r="I827" s="145" t="s">
        <v>4992</v>
      </c>
    </row>
    <row r="828" spans="1:9" ht="31.5" customHeight="1">
      <c r="A828" s="147"/>
      <c r="B828" s="139">
        <v>40576</v>
      </c>
      <c r="C828" s="186"/>
      <c r="D828" s="172" t="s">
        <v>4348</v>
      </c>
      <c r="E828" s="173" t="s">
        <v>4349</v>
      </c>
      <c r="F828" s="185"/>
      <c r="G828" s="132" t="s">
        <v>2125</v>
      </c>
      <c r="H828" s="146" t="s">
        <v>5265</v>
      </c>
      <c r="I828" s="145" t="s">
        <v>5266</v>
      </c>
    </row>
    <row r="829" spans="1:9" ht="31.5" customHeight="1">
      <c r="A829" s="147"/>
      <c r="B829" s="139">
        <v>40575</v>
      </c>
      <c r="C829" s="186"/>
      <c r="D829" s="172" t="s">
        <v>4348</v>
      </c>
      <c r="E829" s="187"/>
      <c r="F829" s="185"/>
      <c r="G829" s="132" t="s">
        <v>5181</v>
      </c>
      <c r="H829" s="146" t="s">
        <v>5277</v>
      </c>
      <c r="I829" s="145" t="s">
        <v>5387</v>
      </c>
    </row>
    <row r="830" spans="1:9" ht="31.5" customHeight="1">
      <c r="B830" s="139">
        <v>40575</v>
      </c>
      <c r="C830" s="186"/>
      <c r="D830" s="172" t="s">
        <v>4348</v>
      </c>
      <c r="E830" s="185"/>
      <c r="F830" s="185"/>
      <c r="G830" s="132" t="s">
        <v>5259</v>
      </c>
      <c r="H830" s="146" t="s">
        <v>5276</v>
      </c>
      <c r="I830" s="145" t="s">
        <v>3882</v>
      </c>
    </row>
    <row r="831" spans="1:9" ht="31.5" customHeight="1">
      <c r="B831" s="139">
        <v>40574</v>
      </c>
      <c r="C831" s="186"/>
      <c r="D831" s="172" t="s">
        <v>4348</v>
      </c>
      <c r="E831" s="173" t="s">
        <v>4349</v>
      </c>
      <c r="F831" s="185"/>
      <c r="G831" s="132" t="s">
        <v>5380</v>
      </c>
      <c r="H831" s="146" t="s">
        <v>5379</v>
      </c>
      <c r="I831" s="145" t="s">
        <v>5381</v>
      </c>
    </row>
    <row r="832" spans="1:9" ht="31.5" customHeight="1">
      <c r="B832" s="139">
        <v>40574</v>
      </c>
      <c r="C832" s="186"/>
      <c r="D832" s="172" t="s">
        <v>4348</v>
      </c>
      <c r="E832" s="187"/>
      <c r="F832" s="185"/>
      <c r="G832" s="132" t="s">
        <v>5181</v>
      </c>
      <c r="H832" s="146" t="s">
        <v>5264</v>
      </c>
      <c r="I832" s="145" t="s">
        <v>5382</v>
      </c>
    </row>
    <row r="833" spans="2:9" ht="31.5" customHeight="1">
      <c r="B833" s="139">
        <v>40574</v>
      </c>
      <c r="C833" s="186"/>
      <c r="D833" s="172" t="s">
        <v>4348</v>
      </c>
      <c r="E833" s="173" t="s">
        <v>4349</v>
      </c>
      <c r="F833" s="185"/>
      <c r="G833" s="132" t="s">
        <v>2125</v>
      </c>
      <c r="H833" s="146" t="s">
        <v>5247</v>
      </c>
      <c r="I833" s="145" t="s">
        <v>5248</v>
      </c>
    </row>
    <row r="834" spans="2:9" ht="31.5" customHeight="1">
      <c r="B834" s="139">
        <v>40570</v>
      </c>
      <c r="C834" s="186"/>
      <c r="D834" s="172" t="s">
        <v>4348</v>
      </c>
      <c r="E834" s="187"/>
      <c r="F834" s="185"/>
      <c r="G834" s="132" t="s">
        <v>5120</v>
      </c>
      <c r="H834" s="146" t="s">
        <v>5250</v>
      </c>
      <c r="I834" s="145" t="s">
        <v>5249</v>
      </c>
    </row>
    <row r="835" spans="2:9" ht="31.5" customHeight="1">
      <c r="B835" s="139">
        <v>40568</v>
      </c>
      <c r="C835" s="186"/>
      <c r="D835" s="172" t="s">
        <v>4348</v>
      </c>
      <c r="E835" s="173" t="s">
        <v>4349</v>
      </c>
      <c r="F835" s="185"/>
      <c r="G835" s="132" t="s">
        <v>5280</v>
      </c>
      <c r="H835" s="146" t="s">
        <v>5279</v>
      </c>
      <c r="I835" s="145" t="s">
        <v>5230</v>
      </c>
    </row>
    <row r="836" spans="2:9" ht="31.5" customHeight="1">
      <c r="B836" s="139">
        <v>40564</v>
      </c>
      <c r="C836" s="186"/>
      <c r="D836" s="172" t="s">
        <v>4348</v>
      </c>
      <c r="E836" s="173" t="s">
        <v>4349</v>
      </c>
      <c r="F836" s="185"/>
      <c r="G836" s="132" t="s">
        <v>5181</v>
      </c>
      <c r="H836" s="146" t="s">
        <v>5226</v>
      </c>
      <c r="I836" s="145" t="s">
        <v>5227</v>
      </c>
    </row>
    <row r="837" spans="2:9" ht="31.5" customHeight="1">
      <c r="B837" s="139">
        <v>40564</v>
      </c>
      <c r="C837" s="186"/>
      <c r="D837" s="172" t="s">
        <v>4348</v>
      </c>
      <c r="E837" s="173" t="s">
        <v>4349</v>
      </c>
      <c r="F837" s="185"/>
      <c r="G837" s="132" t="s">
        <v>5220</v>
      </c>
      <c r="H837" s="146" t="s">
        <v>5219</v>
      </c>
      <c r="I837" s="145" t="s">
        <v>5221</v>
      </c>
    </row>
    <row r="838" spans="2:9" ht="31.5" customHeight="1">
      <c r="B838" s="139">
        <v>40560</v>
      </c>
      <c r="C838" s="186"/>
      <c r="D838" s="172" t="s">
        <v>4348</v>
      </c>
      <c r="E838" s="173" t="s">
        <v>4349</v>
      </c>
      <c r="F838" s="185"/>
      <c r="G838" s="132" t="s">
        <v>5181</v>
      </c>
      <c r="H838" s="146" t="s">
        <v>5228</v>
      </c>
      <c r="I838" s="145" t="s">
        <v>4026</v>
      </c>
    </row>
    <row r="839" spans="2:9" ht="31.5" customHeight="1">
      <c r="B839" s="139">
        <v>40560</v>
      </c>
      <c r="C839" s="186"/>
      <c r="D839" s="172" t="s">
        <v>4348</v>
      </c>
      <c r="E839" s="187"/>
      <c r="F839" s="185"/>
      <c r="G839" s="132" t="s">
        <v>1142</v>
      </c>
      <c r="H839" s="146" t="s">
        <v>5204</v>
      </c>
      <c r="I839" s="145" t="s">
        <v>5205</v>
      </c>
    </row>
    <row r="840" spans="2:9" ht="31.5" customHeight="1">
      <c r="B840" s="139">
        <v>40560</v>
      </c>
      <c r="C840" s="186"/>
      <c r="D840" s="189"/>
      <c r="E840" s="173" t="s">
        <v>4349</v>
      </c>
      <c r="F840" s="185"/>
      <c r="G840" s="132" t="s">
        <v>5214</v>
      </c>
      <c r="H840" s="146" t="s">
        <v>5215</v>
      </c>
      <c r="I840" s="145" t="s">
        <v>5216</v>
      </c>
    </row>
    <row r="841" spans="2:9" ht="31.5" customHeight="1">
      <c r="B841" s="139">
        <v>40553</v>
      </c>
      <c r="C841" s="186"/>
      <c r="D841" s="172" t="s">
        <v>4348</v>
      </c>
      <c r="E841" s="187"/>
      <c r="F841" s="185"/>
      <c r="G841" s="132" t="s">
        <v>5401</v>
      </c>
      <c r="H841" s="146" t="s">
        <v>5403</v>
      </c>
      <c r="I841" s="145" t="s">
        <v>5402</v>
      </c>
    </row>
    <row r="842" spans="2:9" ht="31.5" customHeight="1">
      <c r="B842" s="139">
        <v>40553</v>
      </c>
      <c r="C842" s="186"/>
      <c r="D842" s="172" t="s">
        <v>4348</v>
      </c>
      <c r="E842" s="185"/>
      <c r="F842" s="185"/>
      <c r="G842" s="132" t="s">
        <v>5570</v>
      </c>
      <c r="H842" s="146" t="s">
        <v>5193</v>
      </c>
      <c r="I842" s="145" t="s">
        <v>4910</v>
      </c>
    </row>
    <row r="843" spans="2:9" ht="31.5" customHeight="1">
      <c r="B843" s="139">
        <v>40553</v>
      </c>
      <c r="C843" s="179"/>
      <c r="D843" s="183"/>
      <c r="E843" s="185"/>
      <c r="F843" s="184" t="s">
        <v>142</v>
      </c>
      <c r="G843" s="132" t="s">
        <v>5253</v>
      </c>
      <c r="H843" s="146" t="s">
        <v>5199</v>
      </c>
      <c r="I843" s="145" t="s">
        <v>5254</v>
      </c>
    </row>
    <row r="844" spans="2:9" ht="31.5" customHeight="1">
      <c r="B844" s="139">
        <v>40550</v>
      </c>
      <c r="C844" s="188"/>
      <c r="D844" s="172" t="s">
        <v>4348</v>
      </c>
      <c r="E844" s="187"/>
      <c r="F844" s="187"/>
      <c r="G844" s="132" t="s">
        <v>5198</v>
      </c>
      <c r="H844" s="146" t="s">
        <v>5199</v>
      </c>
      <c r="I844" s="145" t="s">
        <v>1235</v>
      </c>
    </row>
    <row r="845" spans="2:9" ht="31.5" customHeight="1">
      <c r="B845" s="139">
        <v>40549</v>
      </c>
      <c r="C845" s="191"/>
      <c r="D845" s="172" t="s">
        <v>4348</v>
      </c>
      <c r="E845" s="185"/>
      <c r="F845" s="190"/>
      <c r="G845" s="132" t="s">
        <v>538</v>
      </c>
      <c r="H845" s="146" t="s">
        <v>5190</v>
      </c>
      <c r="I845" s="145" t="s">
        <v>965</v>
      </c>
    </row>
    <row r="846" spans="2:9" ht="31.5" customHeight="1">
      <c r="B846" s="139">
        <v>40548</v>
      </c>
      <c r="C846" s="186"/>
      <c r="D846" s="172" t="s">
        <v>4348</v>
      </c>
      <c r="E846" s="185"/>
      <c r="F846" s="185"/>
      <c r="G846" s="132" t="s">
        <v>5120</v>
      </c>
      <c r="H846" s="146" t="s">
        <v>5196</v>
      </c>
      <c r="I846" s="145" t="s">
        <v>5197</v>
      </c>
    </row>
    <row r="847" spans="2:9" ht="31.5" customHeight="1">
      <c r="B847" s="139">
        <v>40546</v>
      </c>
      <c r="C847" s="186"/>
      <c r="D847" s="172" t="s">
        <v>4348</v>
      </c>
      <c r="E847" s="173" t="s">
        <v>4349</v>
      </c>
      <c r="F847" s="185"/>
      <c r="G847" s="132" t="s">
        <v>5406</v>
      </c>
      <c r="H847" s="146" t="s">
        <v>5407</v>
      </c>
      <c r="I847" s="145" t="s">
        <v>5408</v>
      </c>
    </row>
    <row r="848" spans="2:9" ht="31.5" customHeight="1">
      <c r="B848" s="139">
        <v>40546</v>
      </c>
      <c r="C848" s="186"/>
      <c r="D848" s="172" t="s">
        <v>4348</v>
      </c>
      <c r="E848" s="173" t="s">
        <v>4349</v>
      </c>
      <c r="F848" s="185"/>
      <c r="G848" s="132" t="s">
        <v>5200</v>
      </c>
      <c r="H848" s="146" t="s">
        <v>5201</v>
      </c>
      <c r="I848" s="145" t="s">
        <v>1878</v>
      </c>
    </row>
    <row r="849" spans="2:9" ht="31.5" customHeight="1">
      <c r="B849" s="139">
        <v>40546</v>
      </c>
      <c r="C849" s="186"/>
      <c r="D849" s="172" t="s">
        <v>4348</v>
      </c>
      <c r="E849" s="187"/>
      <c r="F849" s="185"/>
      <c r="G849" s="132" t="s">
        <v>5260</v>
      </c>
      <c r="H849" s="146" t="s">
        <v>5202</v>
      </c>
      <c r="I849" s="145" t="s">
        <v>4187</v>
      </c>
    </row>
    <row r="850" spans="2:9" ht="31.5" customHeight="1">
      <c r="B850" s="139">
        <v>40515</v>
      </c>
      <c r="C850" s="186"/>
      <c r="D850" s="172" t="s">
        <v>4348</v>
      </c>
      <c r="E850" s="173" t="s">
        <v>4349</v>
      </c>
      <c r="F850" s="185"/>
      <c r="G850" s="132" t="s">
        <v>5120</v>
      </c>
      <c r="H850" s="146" t="s">
        <v>1340</v>
      </c>
      <c r="I850" s="145" t="s">
        <v>1341</v>
      </c>
    </row>
    <row r="851" spans="2:9" ht="31.5" customHeight="1">
      <c r="B851" s="139">
        <v>40513</v>
      </c>
      <c r="C851" s="186"/>
      <c r="D851" s="189"/>
      <c r="E851" s="173" t="s">
        <v>4349</v>
      </c>
      <c r="F851" s="185"/>
      <c r="G851" s="132" t="s">
        <v>1142</v>
      </c>
      <c r="H851" s="146" t="s">
        <v>79</v>
      </c>
      <c r="I851" s="145" t="s">
        <v>71</v>
      </c>
    </row>
    <row r="852" spans="2:9" ht="31.5" customHeight="1">
      <c r="B852" s="139">
        <v>40513</v>
      </c>
      <c r="C852" s="179"/>
      <c r="D852" s="185"/>
      <c r="E852" s="187"/>
      <c r="F852" s="184" t="s">
        <v>142</v>
      </c>
      <c r="G852" s="132" t="s">
        <v>143</v>
      </c>
      <c r="H852" s="146" t="s">
        <v>69</v>
      </c>
      <c r="I852" s="145" t="s">
        <v>70</v>
      </c>
    </row>
    <row r="853" spans="2:9" ht="31.5" customHeight="1">
      <c r="B853" s="139">
        <v>40513</v>
      </c>
      <c r="C853" s="188"/>
      <c r="D853" s="172" t="s">
        <v>4348</v>
      </c>
      <c r="E853" s="185"/>
      <c r="F853" s="187"/>
      <c r="G853" s="132" t="s">
        <v>5260</v>
      </c>
      <c r="H853" s="146" t="s">
        <v>1339</v>
      </c>
      <c r="I853" s="145" t="s">
        <v>3884</v>
      </c>
    </row>
    <row r="854" spans="2:9" ht="31.5" customHeight="1">
      <c r="B854" s="139">
        <v>40513</v>
      </c>
      <c r="C854" s="186"/>
      <c r="D854" s="172" t="s">
        <v>4348</v>
      </c>
      <c r="E854" s="173" t="s">
        <v>4349</v>
      </c>
      <c r="F854" s="185"/>
      <c r="G854" s="132" t="s">
        <v>1142</v>
      </c>
      <c r="H854" s="146" t="s">
        <v>5176</v>
      </c>
      <c r="I854" s="145" t="s">
        <v>5177</v>
      </c>
    </row>
    <row r="855" spans="2:9" ht="31.5" customHeight="1">
      <c r="B855" s="139">
        <v>40513</v>
      </c>
      <c r="C855" s="186"/>
      <c r="D855" s="172" t="s">
        <v>4348</v>
      </c>
      <c r="E855" s="187"/>
      <c r="F855" s="185"/>
      <c r="G855" s="132" t="s">
        <v>2125</v>
      </c>
      <c r="H855" s="146" t="s">
        <v>74</v>
      </c>
      <c r="I855" s="145" t="s">
        <v>75</v>
      </c>
    </row>
    <row r="856" spans="2:9" ht="31.5" customHeight="1">
      <c r="B856" s="139">
        <v>40506</v>
      </c>
      <c r="C856" s="179"/>
      <c r="D856" s="189"/>
      <c r="E856" s="185"/>
      <c r="F856" s="184" t="s">
        <v>142</v>
      </c>
      <c r="G856" s="132" t="s">
        <v>3908</v>
      </c>
      <c r="H856" s="146" t="s">
        <v>40</v>
      </c>
      <c r="I856" s="145" t="s">
        <v>3895</v>
      </c>
    </row>
    <row r="857" spans="2:9" ht="31.5" customHeight="1">
      <c r="B857" s="139">
        <v>40497</v>
      </c>
      <c r="C857" s="176"/>
      <c r="D857" s="187"/>
      <c r="E857" s="185"/>
      <c r="F857" s="181" t="s">
        <v>142</v>
      </c>
      <c r="G857" s="132" t="s">
        <v>5181</v>
      </c>
      <c r="H857" s="146" t="s">
        <v>72</v>
      </c>
      <c r="I857" s="145" t="s">
        <v>73</v>
      </c>
    </row>
    <row r="858" spans="2:9" ht="31.5" customHeight="1">
      <c r="B858" s="139">
        <v>40497</v>
      </c>
      <c r="C858" s="188"/>
      <c r="D858" s="172" t="s">
        <v>4348</v>
      </c>
      <c r="E858" s="173" t="s">
        <v>4349</v>
      </c>
      <c r="F858" s="187"/>
      <c r="G858" s="132" t="s">
        <v>5181</v>
      </c>
      <c r="H858" s="146" t="s">
        <v>5182</v>
      </c>
      <c r="I858" s="145" t="s">
        <v>5183</v>
      </c>
    </row>
    <row r="859" spans="2:9" ht="31.5" customHeight="1">
      <c r="B859" s="139">
        <v>40480</v>
      </c>
      <c r="C859" s="186"/>
      <c r="D859" s="172" t="s">
        <v>4348</v>
      </c>
      <c r="E859" s="187"/>
      <c r="F859" s="185"/>
      <c r="G859" s="132" t="s">
        <v>538</v>
      </c>
      <c r="H859" s="146" t="s">
        <v>5180</v>
      </c>
      <c r="I859" s="145" t="s">
        <v>987</v>
      </c>
    </row>
    <row r="860" spans="2:9" ht="31.5" customHeight="1">
      <c r="B860" s="139">
        <v>40470</v>
      </c>
      <c r="C860" s="179"/>
      <c r="D860" s="189"/>
      <c r="E860" s="185"/>
      <c r="F860" s="184" t="s">
        <v>142</v>
      </c>
      <c r="G860" s="132" t="s">
        <v>5181</v>
      </c>
      <c r="H860" s="146" t="s">
        <v>5184</v>
      </c>
      <c r="I860" s="145" t="s">
        <v>5185</v>
      </c>
    </row>
    <row r="861" spans="2:9" ht="31.5" customHeight="1"/>
    <row r="862" spans="2:9" ht="31.5" hidden="1" customHeight="1"/>
    <row r="863" spans="2:9" ht="0" hidden="1" customHeight="1"/>
    <row r="864" spans="2:9" ht="0" hidden="1" customHeight="1"/>
    <row r="865" ht="0" hidden="1" customHeight="1"/>
    <row r="866" ht="0" hidden="1" customHeight="1"/>
    <row r="867" ht="0" hidden="1" customHeight="1"/>
    <row r="868" ht="0" hidden="1" customHeight="1"/>
    <row r="869" ht="0" hidden="1" customHeight="1"/>
    <row r="870" ht="0" hidden="1" customHeight="1"/>
    <row r="871" ht="0" hidden="1" customHeight="1"/>
    <row r="872" ht="0" hidden="1" customHeight="1"/>
    <row r="873" ht="0" hidden="1" customHeight="1"/>
    <row r="874" ht="0" hidden="1" customHeight="1"/>
  </sheetData>
  <mergeCells count="2">
    <mergeCell ref="G3:H4"/>
    <mergeCell ref="C7:F7"/>
  </mergeCells>
  <phoneticPr fontId="55" type="noConversion"/>
  <conditionalFormatting sqref="I428">
    <cfRule type="cellIs" dxfId="678" priority="1" operator="equal">
      <formula>"n/a"</formula>
    </cfRule>
  </conditionalFormatting>
  <hyperlinks>
    <hyperlink ref="H724" r:id="rId1"/>
    <hyperlink ref="H723" r:id="rId2"/>
    <hyperlink ref="H722" r:id="rId3"/>
    <hyperlink ref="H720" r:id="rId4"/>
    <hyperlink ref="H721" r:id="rId5"/>
    <hyperlink ref="H719" r:id="rId6"/>
    <hyperlink ref="H718" r:id="rId7"/>
    <hyperlink ref="H717" r:id="rId8"/>
    <hyperlink ref="H712" r:id="rId9"/>
    <hyperlink ref="H713" r:id="rId10"/>
    <hyperlink ref="H715" r:id="rId11"/>
    <hyperlink ref="H716" r:id="rId12"/>
    <hyperlink ref="H714" r:id="rId13"/>
    <hyperlink ref="H711" r:id="rId14"/>
    <hyperlink ref="H709" r:id="rId15"/>
    <hyperlink ref="H708" r:id="rId16"/>
    <hyperlink ref="H707" r:id="rId17"/>
    <hyperlink ref="H706" r:id="rId18"/>
    <hyperlink ref="H703" r:id="rId19"/>
    <hyperlink ref="H704" r:id="rId20"/>
    <hyperlink ref="H701" r:id="rId21"/>
    <hyperlink ref="H696" r:id="rId22"/>
    <hyperlink ref="H702" r:id="rId23"/>
    <hyperlink ref="H699" r:id="rId24"/>
    <hyperlink ref="H700" r:id="rId25"/>
    <hyperlink ref="H697" r:id="rId26"/>
    <hyperlink ref="H698" r:id="rId27"/>
    <hyperlink ref="H695" r:id="rId28"/>
    <hyperlink ref="H694" r:id="rId29"/>
    <hyperlink ref="H693" r:id="rId30"/>
    <hyperlink ref="H692" r:id="rId31"/>
    <hyperlink ref="H691" r:id="rId32"/>
    <hyperlink ref="H690" r:id="rId33"/>
    <hyperlink ref="H689" r:id="rId34"/>
    <hyperlink ref="H685" r:id="rId35"/>
    <hyperlink ref="H688" r:id="rId36"/>
    <hyperlink ref="H682" r:id="rId37"/>
    <hyperlink ref="H683" r:id="rId38"/>
    <hyperlink ref="H686" r:id="rId39"/>
    <hyperlink ref="H677" r:id="rId40"/>
    <hyperlink ref="H684" r:id="rId41"/>
    <hyperlink ref="H687" r:id="rId42"/>
    <hyperlink ref="H681" r:id="rId43"/>
    <hyperlink ref="H679" r:id="rId44"/>
    <hyperlink ref="H668" r:id="rId45"/>
    <hyperlink ref="H680" r:id="rId46"/>
    <hyperlink ref="H675" r:id="rId47"/>
    <hyperlink ref="H672" r:id="rId48"/>
    <hyperlink ref="H674" r:id="rId49"/>
    <hyperlink ref="H678" r:id="rId50"/>
    <hyperlink ref="H860" r:id="rId51"/>
    <hyperlink ref="H673" r:id="rId52"/>
    <hyperlink ref="H671" r:id="rId53"/>
    <hyperlink ref="H670" r:id="rId54"/>
    <hyperlink ref="H669" r:id="rId55"/>
    <hyperlink ref="H666" r:id="rId56"/>
    <hyperlink ref="H667" r:id="rId57"/>
    <hyperlink ref="H665" r:id="rId58"/>
    <hyperlink ref="H857" r:id="rId59"/>
    <hyperlink ref="H859" r:id="rId60"/>
    <hyperlink ref="H858" r:id="rId61"/>
    <hyperlink ref="H854" r:id="rId62"/>
    <hyperlink ref="H856" r:id="rId63"/>
    <hyperlink ref="H855" r:id="rId64"/>
    <hyperlink ref="H852" r:id="rId65"/>
    <hyperlink ref="H851" r:id="rId66"/>
    <hyperlink ref="H849" r:id="rId67"/>
    <hyperlink ref="H847" r:id="rId68"/>
    <hyperlink ref="H848" r:id="rId69"/>
    <hyperlink ref="H846" r:id="rId70"/>
    <hyperlink ref="H845" r:id="rId71"/>
    <hyperlink ref="H844" r:id="rId72"/>
    <hyperlink ref="H841" r:id="rId73"/>
    <hyperlink ref="H843" r:id="rId74"/>
    <hyperlink ref="H840" r:id="rId75"/>
    <hyperlink ref="H842" r:id="rId76"/>
    <hyperlink ref="H839" r:id="rId77"/>
    <hyperlink ref="H838" r:id="rId78"/>
    <hyperlink ref="H835" r:id="rId79"/>
    <hyperlink ref="H836" r:id="rId80"/>
    <hyperlink ref="H837" r:id="rId81"/>
    <hyperlink ref="H834" r:id="rId82"/>
    <hyperlink ref="H833" r:id="rId83"/>
    <hyperlink ref="H832" r:id="rId84"/>
    <hyperlink ref="H831" r:id="rId85"/>
    <hyperlink ref="H830" r:id="rId86"/>
    <hyperlink ref="H829" r:id="rId87"/>
    <hyperlink ref="H828" r:id="rId88"/>
    <hyperlink ref="H827" r:id="rId89"/>
    <hyperlink ref="H826" r:id="rId90"/>
    <hyperlink ref="H825" r:id="rId91"/>
    <hyperlink ref="H823" r:id="rId92"/>
    <hyperlink ref="H824" r:id="rId93"/>
    <hyperlink ref="H821" r:id="rId94"/>
    <hyperlink ref="H819" r:id="rId95"/>
    <hyperlink ref="H820" r:id="rId96"/>
    <hyperlink ref="H816" r:id="rId97"/>
    <hyperlink ref="H818" r:id="rId98"/>
    <hyperlink ref="H817" r:id="rId99"/>
    <hyperlink ref="H813" r:id="rId100"/>
    <hyperlink ref="H814" r:id="rId101"/>
    <hyperlink ref="H615" r:id="rId102"/>
    <hyperlink ref="H811" r:id="rId103"/>
    <hyperlink ref="H809" r:id="rId104" display="http://www.euronext.com/fic/000/064/340/643408.pdf"/>
    <hyperlink ref="H810" r:id="rId105"/>
    <hyperlink ref="H807" r:id="rId106"/>
    <hyperlink ref="H808" r:id="rId107"/>
    <hyperlink ref="H815" r:id="rId108"/>
    <hyperlink ref="H806" r:id="rId109"/>
    <hyperlink ref="H805" r:id="rId110"/>
    <hyperlink ref="H804" r:id="rId111"/>
    <hyperlink ref="H606" r:id="rId112"/>
    <hyperlink ref="H802" r:id="rId113"/>
    <hyperlink ref="H801" r:id="rId114"/>
    <hyperlink ref="H799" r:id="rId115"/>
    <hyperlink ref="H800" r:id="rId116"/>
    <hyperlink ref="H599" r:id="rId117"/>
    <hyperlink ref="H796" r:id="rId118"/>
    <hyperlink ref="H795" r:id="rId119"/>
    <hyperlink ref="H794" r:id="rId120"/>
    <hyperlink ref="H793" r:id="rId121"/>
    <hyperlink ref="H593" r:id="rId122"/>
    <hyperlink ref="H594" r:id="rId123"/>
    <hyperlink ref="H790" r:id="rId124"/>
    <hyperlink ref="H789" r:id="rId125"/>
    <hyperlink ref="H787" r:id="rId126"/>
    <hyperlink ref="H785" r:id="rId127"/>
    <hyperlink ref="H786" r:id="rId128"/>
    <hyperlink ref="H784" r:id="rId129"/>
    <hyperlink ref="H788" r:id="rId130"/>
    <hyperlink ref="H780" r:id="rId131"/>
    <hyperlink ref="H772" r:id="rId132"/>
    <hyperlink ref="H582" r:id="rId133"/>
    <hyperlink ref="H583" r:id="rId134"/>
    <hyperlink ref="H783" r:id="rId135"/>
    <hyperlink ref="H778" r:id="rId136"/>
    <hyperlink ref="H577" r:id="rId137"/>
    <hyperlink ref="H578" r:id="rId138"/>
    <hyperlink ref="H774" r:id="rId139"/>
    <hyperlink ref="H775" r:id="rId140"/>
    <hyperlink ref="H773" r:id="rId141"/>
    <hyperlink ref="H771" r:id="rId142"/>
    <hyperlink ref="H570" r:id="rId143"/>
    <hyperlink ref="H571" r:id="rId144"/>
    <hyperlink ref="H569" r:id="rId145"/>
    <hyperlink ref="H766" r:id="rId146" display="http://globalderivatives.nyx.com/sites/globalderivatives.nyx.com/files/673000.pdf_x000a_"/>
    <hyperlink ref="H767" r:id="rId147"/>
    <hyperlink ref="H765" r:id="rId148"/>
    <hyperlink ref="H763" r:id="rId149"/>
    <hyperlink ref="H764" r:id="rId150"/>
    <hyperlink ref="H562" r:id="rId151"/>
    <hyperlink ref="H560" r:id="rId152"/>
    <hyperlink ref="H760" r:id="rId153"/>
    <hyperlink ref="H758" r:id="rId154"/>
    <hyperlink ref="H757" r:id="rId155"/>
    <hyperlink ref="H756" r:id="rId156"/>
    <hyperlink ref="H755" r:id="rId157"/>
    <hyperlink ref="H555" r:id="rId158"/>
    <hyperlink ref="H752" r:id="rId159"/>
    <hyperlink ref="H751" r:id="rId160"/>
    <hyperlink ref="H750" r:id="rId161"/>
    <hyperlink ref="H749" r:id="rId162"/>
    <hyperlink ref="H748" r:id="rId163"/>
    <hyperlink ref="H747" r:id="rId164"/>
    <hyperlink ref="H746" r:id="rId165"/>
    <hyperlink ref="H745" r:id="rId166"/>
    <hyperlink ref="H744" r:id="rId167"/>
    <hyperlink ref="H742" r:id="rId168"/>
    <hyperlink ref="H743" r:id="rId169"/>
    <hyperlink ref="H740" r:id="rId170"/>
    <hyperlink ref="H735" r:id="rId171"/>
    <hyperlink ref="H738" r:id="rId172"/>
    <hyperlink ref="H737" r:id="rId173"/>
    <hyperlink ref="H736" r:id="rId174"/>
    <hyperlink ref="H733" r:id="rId175"/>
    <hyperlink ref="H734" r:id="rId176"/>
    <hyperlink ref="H731" r:id="rId177"/>
    <hyperlink ref="H732" r:id="rId178"/>
    <hyperlink ref="H729" r:id="rId179" display="https://globalderivatives.nyx.com/sites/globalderivatives.nyx.com/files/ca-2012-070--lo.pdf"/>
    <hyperlink ref="H726" r:id="rId180"/>
    <hyperlink ref="H728" r:id="rId181"/>
    <hyperlink ref="H727" r:id="rId182"/>
    <hyperlink ref="H725" r:id="rId183"/>
    <hyperlink ref="H741" r:id="rId184"/>
    <hyperlink ref="H753" r:id="rId185"/>
    <hyperlink ref="H762" r:id="rId186"/>
    <hyperlink ref="H779" r:id="rId187"/>
    <hyperlink ref="H822" r:id="rId188"/>
    <hyperlink ref="H850" r:id="rId189"/>
    <hyperlink ref="H853" r:id="rId190"/>
    <hyperlink ref="H614" r:id="rId191"/>
    <hyperlink ref="H574" r:id="rId192"/>
    <hyperlink ref="H589" r:id="rId193"/>
    <hyperlink ref="H585" r:id="rId194"/>
    <hyperlink ref="I6" r:id="rId195" display="ICE Europe Circulars"/>
    <hyperlink ref="G488" r:id="rId196" display="https://globalderivatives.nyx.com/sites/globalderivatives.nyx.com/files/lon3871.pdf"/>
    <hyperlink ref="G487" r:id="rId197" display="https://globalderivatives.nyx.com/sites/globalderivatives.nyx.com/files/ca-2014-612-lo.pdf "/>
    <hyperlink ref="G481" r:id="rId198" display="https://globalderivatives.nyx.com/sites/globalderivatives.nyx.com/files/ca-2014-612-lo.pdf "/>
    <hyperlink ref="H442" r:id="rId199"/>
    <hyperlink ref="I5" r:id="rId200"/>
    <hyperlink ref="H441" r:id="rId201"/>
    <hyperlink ref="H440" r:id="rId202"/>
    <hyperlink ref="H438" r:id="rId203"/>
    <hyperlink ref="H439" r:id="rId204"/>
    <hyperlink ref="H437" r:id="rId205"/>
    <hyperlink ref="H434" r:id="rId206" display="https://www.theice.com/publicdocs/circulars/15095.pdf"/>
    <hyperlink ref="H443" r:id="rId207"/>
    <hyperlink ref="H444" r:id="rId208"/>
    <hyperlink ref="H433" r:id="rId209"/>
    <hyperlink ref="H429" r:id="rId210"/>
    <hyperlink ref="H430" r:id="rId211"/>
    <hyperlink ref="H431" r:id="rId212"/>
    <hyperlink ref="H432" r:id="rId213"/>
    <hyperlink ref="H428" r:id="rId214"/>
    <hyperlink ref="H427" r:id="rId215"/>
    <hyperlink ref="H426" r:id="rId216" display="https://www.theice.com/publicdocs/circulars/15095.pdf"/>
    <hyperlink ref="H425" r:id="rId217" display="https://www.theice.com/publicdocs/circulars/15107.pdf      "/>
    <hyperlink ref="H424" r:id="rId218" display="https://www.theice.com/publicdocs/circulars/15093.pdf "/>
    <hyperlink ref="H420" r:id="rId219"/>
    <hyperlink ref="H419" r:id="rId220"/>
    <hyperlink ref="H418" r:id="rId221"/>
    <hyperlink ref="H417" r:id="rId222"/>
    <hyperlink ref="H416" r:id="rId223"/>
    <hyperlink ref="H414" r:id="rId224"/>
    <hyperlink ref="H413" r:id="rId225"/>
    <hyperlink ref="H412" r:id="rId226"/>
    <hyperlink ref="H411" r:id="rId227"/>
    <hyperlink ref="H409" r:id="rId228"/>
    <hyperlink ref="H410" r:id="rId229"/>
    <hyperlink ref="H408" r:id="rId230"/>
    <hyperlink ref="H407" r:id="rId231"/>
    <hyperlink ref="H406" r:id="rId232"/>
    <hyperlink ref="H405" r:id="rId233"/>
    <hyperlink ref="H404" r:id="rId234"/>
    <hyperlink ref="H403" r:id="rId235"/>
    <hyperlink ref="H402" r:id="rId236"/>
    <hyperlink ref="H401" r:id="rId237"/>
    <hyperlink ref="H400" r:id="rId238"/>
    <hyperlink ref="H399" r:id="rId239"/>
    <hyperlink ref="H398" r:id="rId240"/>
    <hyperlink ref="H397" r:id="rId241"/>
    <hyperlink ref="H396" r:id="rId242"/>
    <hyperlink ref="H393" r:id="rId243"/>
    <hyperlink ref="H391" r:id="rId244"/>
    <hyperlink ref="H392" r:id="rId245"/>
    <hyperlink ref="H390" r:id="rId246"/>
    <hyperlink ref="H389" r:id="rId247"/>
    <hyperlink ref="H388" r:id="rId248"/>
    <hyperlink ref="H387" r:id="rId249"/>
    <hyperlink ref="H386" r:id="rId250"/>
    <hyperlink ref="H385" r:id="rId251"/>
    <hyperlink ref="H384" r:id="rId252"/>
    <hyperlink ref="H383" r:id="rId253"/>
    <hyperlink ref="H382" r:id="rId254"/>
    <hyperlink ref="H381" r:id="rId255"/>
    <hyperlink ref="H380" r:id="rId256" display="https://www.theice.com/publicdocs/circulars/15165.pdf"/>
    <hyperlink ref="H379" r:id="rId257"/>
    <hyperlink ref="H377" r:id="rId258"/>
    <hyperlink ref="H378" r:id="rId259"/>
    <hyperlink ref="H373" r:id="rId260"/>
    <hyperlink ref="H372" r:id="rId261"/>
    <hyperlink ref="H371" r:id="rId262"/>
    <hyperlink ref="H370" r:id="rId263"/>
    <hyperlink ref="H369" r:id="rId264"/>
    <hyperlink ref="H366" r:id="rId265"/>
    <hyperlink ref="H365" r:id="rId266"/>
    <hyperlink ref="H364" r:id="rId267"/>
    <hyperlink ref="H363" r:id="rId268"/>
    <hyperlink ref="H362" r:id="rId269"/>
    <hyperlink ref="H361" r:id="rId270"/>
    <hyperlink ref="H360" r:id="rId271"/>
    <hyperlink ref="H359" r:id="rId272"/>
    <hyperlink ref="H358" r:id="rId273"/>
    <hyperlink ref="H356" r:id="rId274"/>
    <hyperlink ref="H355" r:id="rId275"/>
    <hyperlink ref="H354" r:id="rId276"/>
    <hyperlink ref="H353" r:id="rId277"/>
    <hyperlink ref="H352" r:id="rId278"/>
    <hyperlink ref="H350" r:id="rId279" display="CA-2015-628-Lo"/>
    <hyperlink ref="H349" r:id="rId280"/>
    <hyperlink ref="H348" r:id="rId281"/>
    <hyperlink ref="H346" r:id="rId282" display="https://www.theice.com/publicdocs/liffe/corporate_actions/2015/CA-2015-664-DA.pdf_x000a__x000a_"/>
    <hyperlink ref="H344" r:id="rId283" display="https://www.theice.com/publicdocs/liffe/corporate_actions/2016/CA-2016-009-DA.pdf_x000a_"/>
    <hyperlink ref="H345" r:id="rId284" display="https://www.theice.com/publicdocs/liffe/corporate_actions/2015/CA-2015-629-DA.pdf"/>
    <hyperlink ref="H342" r:id="rId285"/>
    <hyperlink ref="H341" r:id="rId286"/>
    <hyperlink ref="H340" r:id="rId287"/>
    <hyperlink ref="H339" r:id="rId288"/>
    <hyperlink ref="H338" r:id="rId289"/>
    <hyperlink ref="H337" r:id="rId290"/>
    <hyperlink ref="H336" r:id="rId291"/>
    <hyperlink ref="H335" r:id="rId292"/>
    <hyperlink ref="H334" r:id="rId293" display="https://www.theice.com/publicdocs/circulars/16009.pdf"/>
    <hyperlink ref="H333" r:id="rId294"/>
    <hyperlink ref="H332" r:id="rId295"/>
    <hyperlink ref="H331" r:id="rId296"/>
    <hyperlink ref="H330" r:id="rId297"/>
    <hyperlink ref="H329" r:id="rId298"/>
    <hyperlink ref="H328" r:id="rId299"/>
    <hyperlink ref="H327" r:id="rId300"/>
    <hyperlink ref="H326" r:id="rId301"/>
    <hyperlink ref="H324" r:id="rId302" display="https://www.theice.com/publicdocs/circulars/16024.pdf "/>
    <hyperlink ref="H322" r:id="rId303"/>
    <hyperlink ref="H321" r:id="rId304"/>
    <hyperlink ref="H320" r:id="rId305"/>
    <hyperlink ref="H319" r:id="rId306"/>
    <hyperlink ref="H317" r:id="rId307"/>
    <hyperlink ref="H318" r:id="rId308"/>
    <hyperlink ref="H315" r:id="rId309"/>
    <hyperlink ref="H316" r:id="rId310"/>
    <hyperlink ref="H314" r:id="rId311"/>
    <hyperlink ref="H313" r:id="rId312"/>
    <hyperlink ref="H312" r:id="rId313"/>
    <hyperlink ref="H310" r:id="rId314"/>
    <hyperlink ref="H311" r:id="rId315"/>
    <hyperlink ref="H309" r:id="rId316"/>
    <hyperlink ref="H351" r:id="rId317"/>
    <hyperlink ref="H308" r:id="rId318"/>
    <hyperlink ref="H307" r:id="rId319"/>
    <hyperlink ref="H306" r:id="rId320"/>
    <hyperlink ref="H303" r:id="rId321"/>
    <hyperlink ref="H305" r:id="rId322"/>
    <hyperlink ref="H302" r:id="rId323"/>
    <hyperlink ref="H300" r:id="rId324"/>
    <hyperlink ref="H299" r:id="rId325"/>
    <hyperlink ref="H298" r:id="rId326"/>
    <hyperlink ref="H297" r:id="rId327"/>
    <hyperlink ref="H296" r:id="rId328"/>
    <hyperlink ref="H294" r:id="rId329"/>
    <hyperlink ref="H293" r:id="rId330"/>
    <hyperlink ref="H291" r:id="rId331"/>
    <hyperlink ref="H286" r:id="rId332" display="https://www.theice.com/publicdocs/liffe/corporate_actions/2016/CA-2016-507-DA.pdf"/>
    <hyperlink ref="H285" r:id="rId333" display="https://www.theice.com/publicdocs/liffe/corporate_actions/2016/CA-2016-514-DA.pdf  "/>
    <hyperlink ref="H284" r:id="rId334" display="https://www.theice.com/publicdocs/liffe/corporate_actions/2016/CA-2016-516-Lo.pdf  "/>
    <hyperlink ref="H279" r:id="rId335" display="https://www.theice.com/publicdocs/liffe/corporate_actions/2016/CA-2016-544-Lo.pdf  "/>
    <hyperlink ref="H275" r:id="rId336"/>
    <hyperlink ref="H272" r:id="rId337"/>
    <hyperlink ref="H271" r:id="rId338" display="https://www.theice.com/publicdocs/liffe/corporate_actions/2016/CA-2016-576-DA.pdf_x000a_CA/2016/577/Lo"/>
    <hyperlink ref="H273" r:id="rId339"/>
    <hyperlink ref="H274" r:id="rId340"/>
    <hyperlink ref="H374" r:id="rId341"/>
    <hyperlink ref="H267" r:id="rId342"/>
    <hyperlink ref="H266" r:id="rId343" display="https://www.theice.com/publicdocs/circulars/16134.pdf"/>
    <hyperlink ref="H283" r:id="rId344"/>
    <hyperlink ref="H253" r:id="rId345"/>
    <hyperlink ref="H265" r:id="rId346"/>
    <hyperlink ref="H255" r:id="rId347"/>
    <hyperlink ref="H251" r:id="rId348"/>
    <hyperlink ref="H250" r:id="rId349"/>
    <hyperlink ref="H244" r:id="rId350" display="https://www.theice.com/publicdocs/liffe/corporate_actions/2016/CA-2016-779-Lo.pdf  "/>
    <hyperlink ref="H243" r:id="rId351"/>
    <hyperlink ref="H240" r:id="rId352" display="https://www.theice.com/publicdocs/liffe/corporate_actions/2016/CA-2016-498-DA.pdf  "/>
    <hyperlink ref="H236" r:id="rId353" display="https://www.theice.com/publicdocs/liffe/corporate_actions/2017/CA-2017-016-DA.pdf  "/>
    <hyperlink ref="H233" r:id="rId354" display="https://www.theice.com/publicdocs/liffe/corporate_actions/2017/CA-2017-037-DA.pdf  "/>
    <hyperlink ref="H226" r:id="rId355"/>
    <hyperlink ref="H223" r:id="rId356"/>
    <hyperlink ref="H222" r:id="rId357"/>
    <hyperlink ref="H220" r:id="rId358"/>
    <hyperlink ref="H210" r:id="rId359"/>
    <hyperlink ref="H208" r:id="rId360"/>
    <hyperlink ref="H209" r:id="rId361"/>
    <hyperlink ref="H207" r:id="rId362"/>
    <hyperlink ref="H205" r:id="rId363"/>
    <hyperlink ref="H206" r:id="rId364"/>
    <hyperlink ref="H203" r:id="rId365"/>
    <hyperlink ref="H200" r:id="rId366"/>
    <hyperlink ref="H202" r:id="rId367"/>
    <hyperlink ref="H201" r:id="rId368"/>
    <hyperlink ref="H199" r:id="rId369"/>
    <hyperlink ref="H198" r:id="rId370"/>
    <hyperlink ref="H197" r:id="rId371"/>
    <hyperlink ref="H196" r:id="rId372"/>
    <hyperlink ref="H195" r:id="rId373"/>
    <hyperlink ref="H221" r:id="rId374"/>
    <hyperlink ref="H194" r:id="rId375"/>
    <hyperlink ref="H193" r:id="rId376"/>
    <hyperlink ref="H192" r:id="rId377"/>
    <hyperlink ref="H191" r:id="rId378"/>
    <hyperlink ref="H190" r:id="rId379"/>
    <hyperlink ref="H189" r:id="rId380"/>
    <hyperlink ref="H188" r:id="rId381"/>
    <hyperlink ref="H187" r:id="rId382"/>
    <hyperlink ref="H186" r:id="rId383"/>
    <hyperlink ref="H185" r:id="rId384"/>
    <hyperlink ref="H184" r:id="rId385"/>
    <hyperlink ref="H183" r:id="rId386"/>
    <hyperlink ref="H213" r:id="rId387"/>
    <hyperlink ref="H182" r:id="rId388"/>
    <hyperlink ref="H180" r:id="rId389"/>
    <hyperlink ref="H179" r:id="rId390"/>
    <hyperlink ref="H177" r:id="rId391"/>
    <hyperlink ref="H178" r:id="rId392"/>
    <hyperlink ref="H176" r:id="rId393"/>
    <hyperlink ref="H175" r:id="rId394"/>
    <hyperlink ref="H174" r:id="rId395"/>
    <hyperlink ref="H171" r:id="rId396"/>
    <hyperlink ref="H172" r:id="rId397"/>
    <hyperlink ref="H173" r:id="rId398"/>
    <hyperlink ref="H170" r:id="rId399"/>
    <hyperlink ref="H169" r:id="rId400"/>
    <hyperlink ref="H168" r:id="rId401"/>
    <hyperlink ref="H167" r:id="rId402"/>
    <hyperlink ref="H166" r:id="rId403"/>
    <hyperlink ref="H164" r:id="rId404"/>
    <hyperlink ref="H163" r:id="rId405"/>
    <hyperlink ref="H162" r:id="rId406"/>
    <hyperlink ref="H161" r:id="rId407"/>
    <hyperlink ref="H158" r:id="rId408"/>
    <hyperlink ref="H157" r:id="rId409"/>
    <hyperlink ref="H155" r:id="rId410"/>
    <hyperlink ref="H156" r:id="rId411"/>
    <hyperlink ref="H154" r:id="rId412"/>
    <hyperlink ref="H165" r:id="rId413"/>
    <hyperlink ref="H153" r:id="rId414"/>
    <hyperlink ref="H150" r:id="rId415"/>
    <hyperlink ref="H149" r:id="rId416"/>
    <hyperlink ref="H148" r:id="rId417"/>
    <hyperlink ref="H146" r:id="rId418"/>
    <hyperlink ref="H147" r:id="rId419"/>
    <hyperlink ref="H145" r:id="rId420"/>
    <hyperlink ref="H144" r:id="rId421"/>
    <hyperlink ref="H137" r:id="rId422"/>
    <hyperlink ref="H141" r:id="rId423"/>
    <hyperlink ref="H242" r:id="rId424"/>
    <hyperlink ref="H142" r:id="rId425"/>
    <hyperlink ref="H143" r:id="rId426"/>
    <hyperlink ref="H136" r:id="rId427"/>
    <hyperlink ref="H134" r:id="rId428"/>
    <hyperlink ref="H133" r:id="rId429"/>
    <hyperlink ref="H130" r:id="rId430"/>
    <hyperlink ref="H129" r:id="rId431"/>
    <hyperlink ref="H128" r:id="rId432"/>
    <hyperlink ref="H127" r:id="rId433"/>
    <hyperlink ref="H125" r:id="rId434"/>
    <hyperlink ref="H124" r:id="rId435"/>
    <hyperlink ref="H123" r:id="rId436"/>
    <hyperlink ref="H121" r:id="rId437"/>
    <hyperlink ref="H120" r:id="rId438"/>
    <hyperlink ref="H119" r:id="rId439"/>
    <hyperlink ref="H118" r:id="rId440"/>
    <hyperlink ref="H115" r:id="rId441"/>
    <hyperlink ref="H114" r:id="rId442"/>
    <hyperlink ref="H112" r:id="rId443"/>
    <hyperlink ref="H110" r:id="rId444"/>
    <hyperlink ref="H106" r:id="rId445"/>
    <hyperlink ref="H104" r:id="rId446"/>
    <hyperlink ref="H105" r:id="rId447"/>
    <hyperlink ref="H103" r:id="rId448"/>
    <hyperlink ref="H101" r:id="rId449"/>
    <hyperlink ref="H100" r:id="rId450"/>
    <hyperlink ref="H99" r:id="rId451"/>
    <hyperlink ref="H475" r:id="rId452"/>
    <hyperlink ref="H97" r:id="rId453"/>
    <hyperlink ref="H96" r:id="rId454"/>
    <hyperlink ref="H95" r:id="rId455"/>
    <hyperlink ref="H94" r:id="rId456"/>
    <hyperlink ref="H98" r:id="rId457"/>
    <hyperlink ref="H93" r:id="rId458"/>
    <hyperlink ref="H91" r:id="rId459"/>
    <hyperlink ref="H87" r:id="rId460" display="https://www.theice.com/publicdocs/circulars/18107.pdf "/>
    <hyperlink ref="H86" r:id="rId461"/>
    <hyperlink ref="H85" r:id="rId462"/>
    <hyperlink ref="H84" r:id="rId463"/>
    <hyperlink ref="H81" r:id="rId464"/>
    <hyperlink ref="H80" r:id="rId465"/>
    <hyperlink ref="H79" r:id="rId466" display="https://www.theice.com/publicdocs/circulars/18138.pdf "/>
    <hyperlink ref="H76" r:id="rId467"/>
    <hyperlink ref="H74" r:id="rId468"/>
    <hyperlink ref="H72" r:id="rId469"/>
    <hyperlink ref="H70" r:id="rId470"/>
    <hyperlink ref="H71" r:id="rId471"/>
    <hyperlink ref="H69" r:id="rId472"/>
    <hyperlink ref="H68" r:id="rId473"/>
    <hyperlink ref="H67" r:id="rId474"/>
    <hyperlink ref="H66" r:id="rId475"/>
    <hyperlink ref="H64" r:id="rId476"/>
    <hyperlink ref="H63" r:id="rId477"/>
    <hyperlink ref="H62" r:id="rId478"/>
    <hyperlink ref="H60" r:id="rId479"/>
    <hyperlink ref="H59" r:id="rId480"/>
    <hyperlink ref="H38" r:id="rId481" display="https://www.theice.com/publicdocs/liffe/corporate_actions/2019/CA-2019-020-Lo.pdf"/>
    <hyperlink ref="H102" r:id="rId482"/>
    <hyperlink ref="H41" r:id="rId483"/>
    <hyperlink ref="H33" r:id="rId484"/>
    <hyperlink ref="H37" r:id="rId485"/>
    <hyperlink ref="H32" r:id="rId486" display="https://www.theice.com/publicdocs/liffe/corporate_actions/2019/CA-2019-133-Lo.pd fhttps://www.theice.com/publicdocs/liffe/corporate_actions/2019/CA-2019-134-DA.pdf"/>
    <hyperlink ref="H29" r:id="rId487" display="https://www.theice.com/publicdocs/liffe/corporate_actions/2019/CA-2019-159-DA.pdf "/>
    <hyperlink ref="H30" r:id="rId488"/>
    <hyperlink ref="H26" r:id="rId489"/>
    <hyperlink ref="H21" r:id="rId490"/>
    <hyperlink ref="H22" r:id="rId491"/>
    <hyperlink ref="H20" r:id="rId492" display="https://www.theice.com/publicdocs/liffe/corporate_actions/2019/CA-2019-234-DA.pdf"/>
    <hyperlink ref="H18" r:id="rId493" display="https://www.theice.com/publicdocs/liffe/corporate_actions/2019/CA-2019-245-DA.pdfhttps://www.theice.com/publicdocs/liffe/corporate_actions/2019/CA-2019-244-Lo.pdf"/>
    <hyperlink ref="H16" r:id="rId494" display="https://www.theice.com/publicdocs/liffe/corporate_actions/2019/CA-2019-195-DA.pdf"/>
    <hyperlink ref="H15" r:id="rId495"/>
    <hyperlink ref="H14" r:id="rId496" display="https://www.theice.com/publicdocs/liffe/corporate_actions/2019/CA-2019-292-DA.pdf"/>
    <hyperlink ref="H12" r:id="rId497"/>
    <hyperlink ref="H13" r:id="rId498" display="https://www.theice.com/publicdocs/liffe/corporate_actions/2019/CA-2019-301-DA.pdf"/>
    <hyperlink ref="H11" r:id="rId499"/>
  </hyperlinks>
  <pageMargins left="0.7" right="0.7" top="0.75" bottom="0.75" header="0.3" footer="0.3"/>
  <pageSetup paperSize="9" orientation="portrait" verticalDpi="1200" r:id="rId500"/>
  <headerFooter alignWithMargins="0"/>
  <drawing r:id="rId50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82C1E7"/>
  </sheetPr>
  <dimension ref="A1:AY1725"/>
  <sheetViews>
    <sheetView showGridLines="0" tabSelected="1" zoomScaleNormal="100" workbookViewId="0">
      <pane ySplit="6" topLeftCell="A824" activePane="bottomLeft" state="frozen"/>
      <selection pane="bottomLeft" activeCell="N843" sqref="N843:N844"/>
    </sheetView>
  </sheetViews>
  <sheetFormatPr defaultColWidth="0" defaultRowHeight="12.75" zeroHeight="1"/>
  <cols>
    <col min="1" max="1" width="2.140625" style="121" customWidth="1"/>
    <col min="2" max="2" width="39.42578125" style="121" bestFit="1" customWidth="1"/>
    <col min="3" max="6" width="16.7109375" style="164" customWidth="1"/>
    <col min="7" max="8" width="11.85546875" style="121" customWidth="1"/>
    <col min="9" max="9" width="29.7109375" style="121" customWidth="1"/>
    <col min="10" max="10" width="13.28515625" style="121" customWidth="1"/>
    <col min="11" max="13" width="10.7109375" style="121" customWidth="1"/>
    <col min="14" max="14" width="17.28515625" style="121" customWidth="1"/>
    <col min="15" max="16" width="10.7109375" style="121" customWidth="1"/>
    <col min="17" max="20" width="10.7109375" style="164" customWidth="1"/>
    <col min="21" max="22" width="10.7109375" style="121" customWidth="1"/>
    <col min="23" max="27" width="10.7109375" style="164" customWidth="1"/>
    <col min="28" max="28" width="27.7109375" style="164" customWidth="1"/>
    <col min="29" max="30" width="10.7109375" style="121" customWidth="1"/>
    <col min="31" max="31" width="14.140625" style="121" customWidth="1"/>
    <col min="32" max="32" width="20" style="121" bestFit="1" customWidth="1"/>
    <col min="33" max="33" width="13" style="121" customWidth="1"/>
    <col min="34" max="34" width="10.7109375" style="121" customWidth="1"/>
    <col min="35" max="35" width="17.85546875" style="164" bestFit="1" customWidth="1"/>
    <col min="36" max="36" width="7.7109375" style="164" customWidth="1"/>
    <col min="37" max="38" width="9.140625" style="123" customWidth="1"/>
    <col min="39" max="16384" width="0" style="121" hidden="1"/>
  </cols>
  <sheetData>
    <row r="1" spans="1:51" customFormat="1" ht="6" customHeight="1">
      <c r="A1" s="208"/>
      <c r="B1" s="209">
        <v>43613</v>
      </c>
      <c r="C1" s="233"/>
      <c r="D1" s="233"/>
      <c r="E1" s="233"/>
      <c r="F1" s="233"/>
      <c r="G1" s="208"/>
      <c r="H1" s="208"/>
      <c r="I1" s="208"/>
      <c r="J1" s="208"/>
      <c r="K1" s="208"/>
      <c r="L1" s="208"/>
      <c r="M1" s="210"/>
      <c r="N1" s="208"/>
      <c r="O1" s="208"/>
      <c r="P1" s="208"/>
      <c r="Q1" s="233"/>
      <c r="R1" s="233"/>
      <c r="S1" s="233"/>
      <c r="T1" s="233"/>
      <c r="U1" s="211"/>
      <c r="V1" s="208"/>
      <c r="W1" s="233"/>
      <c r="X1" s="233"/>
      <c r="Y1" s="233"/>
      <c r="Z1" s="233"/>
      <c r="AA1" s="233"/>
      <c r="AB1" s="233"/>
      <c r="AC1" s="208"/>
      <c r="AD1" s="208"/>
      <c r="AE1" s="208"/>
      <c r="AF1" s="208"/>
      <c r="AG1" s="208"/>
      <c r="AH1" s="208"/>
      <c r="AI1" s="233"/>
      <c r="AJ1" s="233"/>
      <c r="AK1" s="536"/>
      <c r="AL1" s="536"/>
      <c r="AX1" s="118"/>
      <c r="AY1" s="120"/>
    </row>
    <row r="2" spans="1:51" ht="26.25">
      <c r="A2" s="212"/>
      <c r="B2" s="824" t="str">
        <f>"Single Stock Futures list (as of "&amp;TEXT(B1,"dd mmmm yyyy")&amp;")"</f>
        <v>Single Stock Futures list (as of 28 May 2019)</v>
      </c>
      <c r="C2" s="825"/>
      <c r="D2" s="825"/>
      <c r="E2" s="825"/>
      <c r="F2" s="825"/>
      <c r="G2" s="824"/>
      <c r="H2" s="824"/>
      <c r="I2" s="824"/>
      <c r="J2" s="824"/>
      <c r="K2" s="824"/>
      <c r="L2" s="824"/>
      <c r="M2" s="824"/>
      <c r="N2" s="824"/>
      <c r="O2" s="817" t="s">
        <v>8772</v>
      </c>
      <c r="P2" s="817"/>
      <c r="Q2" s="817"/>
      <c r="R2" s="817"/>
      <c r="S2" s="760" t="s">
        <v>10642</v>
      </c>
      <c r="U2" s="212"/>
      <c r="V2" s="212"/>
      <c r="W2" s="347"/>
      <c r="X2" s="347"/>
      <c r="Y2" s="347"/>
      <c r="Z2" s="347"/>
      <c r="AA2" s="347"/>
      <c r="AB2" s="347"/>
      <c r="AC2" s="212"/>
      <c r="AD2" s="212"/>
      <c r="AE2" s="212"/>
      <c r="AF2" s="212"/>
      <c r="AG2" s="212"/>
      <c r="AH2" s="212"/>
      <c r="AI2" s="347"/>
      <c r="AJ2" s="347"/>
    </row>
    <row r="3" spans="1:51" s="479" customFormat="1">
      <c r="A3" s="394"/>
      <c r="B3" s="395" t="s">
        <v>8702</v>
      </c>
      <c r="C3" s="476" t="s">
        <v>8703</v>
      </c>
      <c r="D3" s="707"/>
      <c r="E3" s="707"/>
      <c r="F3" s="707"/>
      <c r="G3" s="476"/>
      <c r="H3" s="394"/>
      <c r="I3" s="394"/>
      <c r="J3" s="477"/>
      <c r="K3" s="394"/>
      <c r="L3" s="394"/>
      <c r="M3" s="394"/>
      <c r="N3" s="394"/>
      <c r="O3" s="817" t="s">
        <v>12440</v>
      </c>
      <c r="P3" s="817"/>
      <c r="Q3" s="817"/>
      <c r="R3" s="817"/>
      <c r="S3" s="348" t="s">
        <v>12441</v>
      </c>
      <c r="T3" s="478"/>
      <c r="U3" s="394"/>
      <c r="V3" s="394"/>
      <c r="W3" s="478"/>
      <c r="X3" s="478"/>
      <c r="Y3" s="478"/>
      <c r="Z3" s="478"/>
      <c r="AA3" s="478"/>
      <c r="AB3" s="478"/>
      <c r="AC3" s="394"/>
      <c r="AD3" s="394"/>
      <c r="AE3" s="394"/>
      <c r="AF3" s="394"/>
      <c r="AG3" s="394"/>
      <c r="AH3" s="394"/>
      <c r="AI3" s="478"/>
      <c r="AJ3" s="478"/>
      <c r="AK3" s="537"/>
      <c r="AL3" s="537"/>
    </row>
    <row r="4" spans="1:51" s="483" customFormat="1" ht="15.75" customHeight="1">
      <c r="A4" s="394"/>
      <c r="B4" s="400"/>
      <c r="C4" s="480"/>
      <c r="D4" s="708"/>
      <c r="E4" s="708"/>
      <c r="F4" s="708"/>
      <c r="G4" s="481"/>
      <c r="H4" s="482"/>
      <c r="I4" s="482"/>
      <c r="J4" s="482"/>
      <c r="K4" s="482"/>
      <c r="L4" s="826" t="s">
        <v>8594</v>
      </c>
      <c r="M4" s="827"/>
      <c r="N4" s="827"/>
      <c r="O4" s="828" t="s">
        <v>4545</v>
      </c>
      <c r="P4" s="829"/>
      <c r="Q4" s="829"/>
      <c r="R4" s="829"/>
      <c r="S4" s="829"/>
      <c r="T4" s="829"/>
      <c r="U4" s="829"/>
      <c r="V4" s="830"/>
      <c r="W4" s="843" t="s">
        <v>3975</v>
      </c>
      <c r="X4" s="844"/>
      <c r="Y4" s="844"/>
      <c r="Z4" s="844"/>
      <c r="AA4" s="844"/>
      <c r="AB4" s="845"/>
      <c r="AC4" s="837" t="s">
        <v>10816</v>
      </c>
      <c r="AD4" s="838"/>
      <c r="AE4" s="838"/>
      <c r="AF4" s="839"/>
      <c r="AG4" s="818" t="s">
        <v>1837</v>
      </c>
      <c r="AH4" s="819"/>
      <c r="AI4" s="482"/>
      <c r="AJ4" s="482"/>
      <c r="AK4" s="538"/>
      <c r="AL4" s="538"/>
    </row>
    <row r="5" spans="1:51" s="483" customFormat="1" ht="11.25">
      <c r="A5" s="394"/>
      <c r="B5" s="834" t="s">
        <v>5121</v>
      </c>
      <c r="C5" s="835"/>
      <c r="D5" s="835"/>
      <c r="E5" s="835"/>
      <c r="F5" s="835"/>
      <c r="G5" s="835"/>
      <c r="H5" s="835"/>
      <c r="I5" s="835"/>
      <c r="J5" s="835"/>
      <c r="K5" s="836"/>
      <c r="L5" s="822" t="s">
        <v>4541</v>
      </c>
      <c r="M5" s="823"/>
      <c r="N5" s="506" t="s">
        <v>4542</v>
      </c>
      <c r="O5" s="831"/>
      <c r="P5" s="832"/>
      <c r="Q5" s="832"/>
      <c r="R5" s="832"/>
      <c r="S5" s="832"/>
      <c r="T5" s="832"/>
      <c r="U5" s="832"/>
      <c r="V5" s="833"/>
      <c r="W5" s="846"/>
      <c r="X5" s="847"/>
      <c r="Y5" s="847"/>
      <c r="Z5" s="847"/>
      <c r="AA5" s="847"/>
      <c r="AB5" s="848"/>
      <c r="AC5" s="840"/>
      <c r="AD5" s="841"/>
      <c r="AE5" s="841"/>
      <c r="AF5" s="842"/>
      <c r="AG5" s="820"/>
      <c r="AH5" s="821"/>
      <c r="AI5" s="482"/>
      <c r="AJ5" s="482"/>
      <c r="AK5" s="538"/>
      <c r="AL5" s="538"/>
    </row>
    <row r="6" spans="1:51" s="483" customFormat="1" ht="45">
      <c r="A6" s="394"/>
      <c r="B6" s="505" t="s">
        <v>4551</v>
      </c>
      <c r="C6" s="505" t="s">
        <v>4374</v>
      </c>
      <c r="D6" s="726" t="s">
        <v>11277</v>
      </c>
      <c r="E6" s="726" t="s">
        <v>13417</v>
      </c>
      <c r="F6" s="726" t="s">
        <v>13416</v>
      </c>
      <c r="G6" s="505" t="s">
        <v>4372</v>
      </c>
      <c r="H6" s="505" t="s">
        <v>4553</v>
      </c>
      <c r="I6" s="505" t="s">
        <v>4373</v>
      </c>
      <c r="J6" s="505" t="s">
        <v>4554</v>
      </c>
      <c r="K6" s="505" t="s">
        <v>4555</v>
      </c>
      <c r="L6" s="484" t="s">
        <v>6688</v>
      </c>
      <c r="M6" s="484" t="s">
        <v>6689</v>
      </c>
      <c r="N6" s="214" t="s">
        <v>8690</v>
      </c>
      <c r="O6" s="484" t="s">
        <v>3732</v>
      </c>
      <c r="P6" s="484" t="s">
        <v>1838</v>
      </c>
      <c r="Q6" s="484" t="s">
        <v>1839</v>
      </c>
      <c r="R6" s="484" t="s">
        <v>1840</v>
      </c>
      <c r="S6" s="484" t="s">
        <v>1841</v>
      </c>
      <c r="T6" s="484" t="s">
        <v>1842</v>
      </c>
      <c r="U6" s="484" t="s">
        <v>2118</v>
      </c>
      <c r="V6" s="484" t="s">
        <v>8697</v>
      </c>
      <c r="W6" s="485" t="s">
        <v>1839</v>
      </c>
      <c r="X6" s="486" t="s">
        <v>7775</v>
      </c>
      <c r="Y6" s="485" t="s">
        <v>1840</v>
      </c>
      <c r="Z6" s="485" t="s">
        <v>1841</v>
      </c>
      <c r="AA6" s="485" t="s">
        <v>1842</v>
      </c>
      <c r="AB6" s="485" t="s">
        <v>2119</v>
      </c>
      <c r="AC6" s="261" t="s">
        <v>4782</v>
      </c>
      <c r="AD6" s="261" t="s">
        <v>112</v>
      </c>
      <c r="AE6" s="261" t="s">
        <v>8052</v>
      </c>
      <c r="AF6" s="261" t="s">
        <v>2119</v>
      </c>
      <c r="AG6" s="215" t="s">
        <v>10658</v>
      </c>
      <c r="AH6" s="215" t="s">
        <v>10659</v>
      </c>
      <c r="AI6" s="260" t="s">
        <v>4547</v>
      </c>
      <c r="AJ6" s="260" t="s">
        <v>4540</v>
      </c>
      <c r="AK6" s="538"/>
      <c r="AL6" s="538"/>
    </row>
    <row r="7" spans="1:51" s="123" customFormat="1" ht="12.75" customHeight="1">
      <c r="A7" s="216"/>
      <c r="B7" s="301" t="s">
        <v>4903</v>
      </c>
      <c r="C7" s="312" t="s">
        <v>1172</v>
      </c>
      <c r="D7" s="312" t="s">
        <v>11278</v>
      </c>
      <c r="E7" s="312">
        <v>627</v>
      </c>
      <c r="F7" s="312" t="s">
        <v>13423</v>
      </c>
      <c r="G7" s="312" t="s">
        <v>6180</v>
      </c>
      <c r="H7" s="312" t="s">
        <v>4530</v>
      </c>
      <c r="I7" s="312" t="s">
        <v>4182</v>
      </c>
      <c r="J7" s="313" t="s">
        <v>3839</v>
      </c>
      <c r="K7" s="312" t="s">
        <v>2399</v>
      </c>
      <c r="L7" s="312" t="s">
        <v>4032</v>
      </c>
      <c r="M7" s="312" t="s">
        <v>2544</v>
      </c>
      <c r="N7" s="312" t="s">
        <v>2544</v>
      </c>
      <c r="O7" s="312" t="s">
        <v>3840</v>
      </c>
      <c r="P7" s="259">
        <v>1000</v>
      </c>
      <c r="Q7" s="312">
        <v>0.01</v>
      </c>
      <c r="R7" s="312">
        <f t="shared" ref="R7:R38" si="0">P7*Q7</f>
        <v>10</v>
      </c>
      <c r="S7" s="312">
        <v>0.01</v>
      </c>
      <c r="T7" s="312">
        <v>0.01</v>
      </c>
      <c r="U7" s="312" t="s">
        <v>3815</v>
      </c>
      <c r="V7" s="312" t="s">
        <v>2544</v>
      </c>
      <c r="W7" s="312" t="s">
        <v>2544</v>
      </c>
      <c r="X7" s="312" t="s">
        <v>2544</v>
      </c>
      <c r="Y7" s="312" t="s">
        <v>2544</v>
      </c>
      <c r="Z7" s="312" t="s">
        <v>2544</v>
      </c>
      <c r="AA7" s="312" t="s">
        <v>2544</v>
      </c>
      <c r="AB7" s="312" t="s">
        <v>2544</v>
      </c>
      <c r="AC7" s="315">
        <v>0.33333333333333331</v>
      </c>
      <c r="AD7" s="315">
        <v>0.75</v>
      </c>
      <c r="AE7" s="315">
        <v>0.6875</v>
      </c>
      <c r="AF7" s="315" t="s">
        <v>3181</v>
      </c>
      <c r="AG7" s="312" t="s">
        <v>3182</v>
      </c>
      <c r="AH7" s="312" t="s">
        <v>2544</v>
      </c>
      <c r="AI7" s="312" t="s">
        <v>2544</v>
      </c>
      <c r="AJ7" s="533" t="s">
        <v>2544</v>
      </c>
    </row>
    <row r="8" spans="1:51" s="123" customFormat="1" ht="12.75" customHeight="1">
      <c r="A8" s="216"/>
      <c r="B8" s="296" t="s">
        <v>4904</v>
      </c>
      <c r="C8" s="297" t="s">
        <v>1173</v>
      </c>
      <c r="D8" s="297" t="s">
        <v>11279</v>
      </c>
      <c r="E8" s="297">
        <v>755</v>
      </c>
      <c r="F8" s="297" t="s">
        <v>13424</v>
      </c>
      <c r="G8" s="297" t="s">
        <v>6181</v>
      </c>
      <c r="H8" s="297" t="s">
        <v>5823</v>
      </c>
      <c r="I8" s="297" t="s">
        <v>4183</v>
      </c>
      <c r="J8" s="298" t="s">
        <v>3825</v>
      </c>
      <c r="K8" s="297" t="s">
        <v>2400</v>
      </c>
      <c r="L8" s="297" t="s">
        <v>4033</v>
      </c>
      <c r="M8" s="297" t="s">
        <v>4034</v>
      </c>
      <c r="N8" s="297" t="s">
        <v>2544</v>
      </c>
      <c r="O8" s="297" t="s">
        <v>3813</v>
      </c>
      <c r="P8" s="300">
        <v>1000</v>
      </c>
      <c r="Q8" s="297">
        <v>1E-4</v>
      </c>
      <c r="R8" s="297">
        <f t="shared" si="0"/>
        <v>0.1</v>
      </c>
      <c r="S8" s="297">
        <v>1E-4</v>
      </c>
      <c r="T8" s="297">
        <v>1E-4</v>
      </c>
      <c r="U8" s="297" t="s">
        <v>2984</v>
      </c>
      <c r="V8" s="297" t="s">
        <v>2544</v>
      </c>
      <c r="W8" s="297" t="s">
        <v>2544</v>
      </c>
      <c r="X8" s="297" t="s">
        <v>2544</v>
      </c>
      <c r="Y8" s="297" t="s">
        <v>2544</v>
      </c>
      <c r="Z8" s="297" t="s">
        <v>2544</v>
      </c>
      <c r="AA8" s="297" t="s">
        <v>2544</v>
      </c>
      <c r="AB8" s="297" t="s">
        <v>2544</v>
      </c>
      <c r="AC8" s="320">
        <v>0.33333333333333331</v>
      </c>
      <c r="AD8" s="320">
        <v>0.75</v>
      </c>
      <c r="AE8" s="320">
        <v>0.75</v>
      </c>
      <c r="AF8" s="320" t="s">
        <v>7819</v>
      </c>
      <c r="AG8" s="297" t="s">
        <v>3182</v>
      </c>
      <c r="AH8" s="493" t="s">
        <v>10660</v>
      </c>
      <c r="AI8" s="297" t="s">
        <v>2544</v>
      </c>
      <c r="AJ8" s="299" t="s">
        <v>2544</v>
      </c>
    </row>
    <row r="9" spans="1:51" s="123" customFormat="1" ht="12.75" customHeight="1">
      <c r="A9" s="216"/>
      <c r="B9" s="296" t="s">
        <v>4905</v>
      </c>
      <c r="C9" s="297" t="s">
        <v>1174</v>
      </c>
      <c r="D9" s="297" t="s">
        <v>11280</v>
      </c>
      <c r="E9" s="297">
        <v>762</v>
      </c>
      <c r="F9" s="297" t="s">
        <v>13425</v>
      </c>
      <c r="G9" s="297" t="s">
        <v>6017</v>
      </c>
      <c r="H9" s="297" t="s">
        <v>5824</v>
      </c>
      <c r="I9" s="493" t="s">
        <v>13414</v>
      </c>
      <c r="J9" s="298" t="s">
        <v>3822</v>
      </c>
      <c r="K9" s="297" t="s">
        <v>2401</v>
      </c>
      <c r="L9" s="297" t="s">
        <v>4035</v>
      </c>
      <c r="M9" s="297" t="s">
        <v>4036</v>
      </c>
      <c r="N9" s="297" t="s">
        <v>2544</v>
      </c>
      <c r="O9" s="297" t="s">
        <v>3813</v>
      </c>
      <c r="P9" s="300">
        <v>100</v>
      </c>
      <c r="Q9" s="297">
        <v>1E-4</v>
      </c>
      <c r="R9" s="297">
        <f t="shared" si="0"/>
        <v>0.01</v>
      </c>
      <c r="S9" s="297">
        <v>1E-4</v>
      </c>
      <c r="T9" s="297">
        <v>1E-4</v>
      </c>
      <c r="U9" s="297" t="s">
        <v>3815</v>
      </c>
      <c r="V9" s="297" t="s">
        <v>2544</v>
      </c>
      <c r="W9" s="297" t="s">
        <v>2544</v>
      </c>
      <c r="X9" s="297" t="s">
        <v>2544</v>
      </c>
      <c r="Y9" s="297" t="s">
        <v>2544</v>
      </c>
      <c r="Z9" s="297" t="s">
        <v>2544</v>
      </c>
      <c r="AA9" s="297" t="s">
        <v>2544</v>
      </c>
      <c r="AB9" s="297" t="s">
        <v>2544</v>
      </c>
      <c r="AC9" s="320">
        <v>0.33333333333333331</v>
      </c>
      <c r="AD9" s="320">
        <v>0.75</v>
      </c>
      <c r="AE9" s="320">
        <v>0.6875</v>
      </c>
      <c r="AF9" s="320" t="s">
        <v>3181</v>
      </c>
      <c r="AG9" s="297" t="s">
        <v>3182</v>
      </c>
      <c r="AH9" s="493" t="s">
        <v>10660</v>
      </c>
      <c r="AI9" s="297" t="s">
        <v>2544</v>
      </c>
      <c r="AJ9" s="299" t="s">
        <v>2544</v>
      </c>
    </row>
    <row r="10" spans="1:51" s="123" customFormat="1" ht="12.75" customHeight="1">
      <c r="A10" s="216"/>
      <c r="B10" s="296" t="s">
        <v>4906</v>
      </c>
      <c r="C10" s="297" t="s">
        <v>1175</v>
      </c>
      <c r="D10" s="297" t="s">
        <v>11281</v>
      </c>
      <c r="E10" s="297">
        <v>257</v>
      </c>
      <c r="F10" s="297" t="s">
        <v>13426</v>
      </c>
      <c r="G10" s="493" t="s">
        <v>12273</v>
      </c>
      <c r="H10" s="353" t="s">
        <v>9920</v>
      </c>
      <c r="I10" s="297" t="s">
        <v>3928</v>
      </c>
      <c r="J10" s="298" t="s">
        <v>3836</v>
      </c>
      <c r="K10" s="297" t="s">
        <v>2402</v>
      </c>
      <c r="L10" s="297" t="s">
        <v>4037</v>
      </c>
      <c r="M10" s="297" t="s">
        <v>4038</v>
      </c>
      <c r="N10" s="297" t="s">
        <v>2544</v>
      </c>
      <c r="O10" s="297" t="s">
        <v>3837</v>
      </c>
      <c r="P10" s="300">
        <v>100</v>
      </c>
      <c r="Q10" s="297">
        <v>1E-3</v>
      </c>
      <c r="R10" s="297">
        <f t="shared" si="0"/>
        <v>0.1</v>
      </c>
      <c r="S10" s="297">
        <v>1E-3</v>
      </c>
      <c r="T10" s="297">
        <v>1E-3</v>
      </c>
      <c r="U10" s="297" t="s">
        <v>3815</v>
      </c>
      <c r="V10" s="297" t="s">
        <v>2544</v>
      </c>
      <c r="W10" s="297" t="s">
        <v>2544</v>
      </c>
      <c r="X10" s="297" t="s">
        <v>2544</v>
      </c>
      <c r="Y10" s="297" t="s">
        <v>2544</v>
      </c>
      <c r="Z10" s="297" t="s">
        <v>2544</v>
      </c>
      <c r="AA10" s="297" t="s">
        <v>2544</v>
      </c>
      <c r="AB10" s="297" t="s">
        <v>2544</v>
      </c>
      <c r="AC10" s="320">
        <v>0.33333333333333331</v>
      </c>
      <c r="AD10" s="320">
        <v>0.75</v>
      </c>
      <c r="AE10" s="320">
        <v>0.6875</v>
      </c>
      <c r="AF10" s="320" t="s">
        <v>3181</v>
      </c>
      <c r="AG10" s="297" t="s">
        <v>3182</v>
      </c>
      <c r="AH10" s="493" t="s">
        <v>10660</v>
      </c>
      <c r="AI10" s="297" t="s">
        <v>2544</v>
      </c>
      <c r="AJ10" s="299" t="s">
        <v>2544</v>
      </c>
    </row>
    <row r="11" spans="1:51" s="123" customFormat="1" ht="12.75" customHeight="1">
      <c r="A11" s="216"/>
      <c r="B11" s="296" t="s">
        <v>5463</v>
      </c>
      <c r="C11" s="297" t="s">
        <v>1175</v>
      </c>
      <c r="D11" s="297" t="s">
        <v>11282</v>
      </c>
      <c r="E11" s="297">
        <v>725</v>
      </c>
      <c r="F11" s="297" t="s">
        <v>2402</v>
      </c>
      <c r="G11" s="297" t="s">
        <v>6182</v>
      </c>
      <c r="H11" s="297" t="s">
        <v>5897</v>
      </c>
      <c r="I11" s="297" t="s">
        <v>3927</v>
      </c>
      <c r="J11" s="298" t="s">
        <v>3833</v>
      </c>
      <c r="K11" s="297" t="s">
        <v>2504</v>
      </c>
      <c r="L11" s="297" t="s">
        <v>4039</v>
      </c>
      <c r="M11" s="297" t="s">
        <v>4040</v>
      </c>
      <c r="N11" s="297" t="s">
        <v>2544</v>
      </c>
      <c r="O11" s="297" t="s">
        <v>3834</v>
      </c>
      <c r="P11" s="300">
        <v>100</v>
      </c>
      <c r="Q11" s="297">
        <v>1E-4</v>
      </c>
      <c r="R11" s="297">
        <f t="shared" si="0"/>
        <v>0.01</v>
      </c>
      <c r="S11" s="297">
        <v>1E-4</v>
      </c>
      <c r="T11" s="297">
        <v>1E-4</v>
      </c>
      <c r="U11" s="297" t="s">
        <v>3815</v>
      </c>
      <c r="V11" s="297" t="s">
        <v>2544</v>
      </c>
      <c r="W11" s="297" t="s">
        <v>2544</v>
      </c>
      <c r="X11" s="297" t="s">
        <v>2544</v>
      </c>
      <c r="Y11" s="297" t="s">
        <v>2544</v>
      </c>
      <c r="Z11" s="297" t="s">
        <v>2544</v>
      </c>
      <c r="AA11" s="297" t="s">
        <v>2544</v>
      </c>
      <c r="AB11" s="297" t="s">
        <v>2544</v>
      </c>
      <c r="AC11" s="320">
        <v>0.33333333333333331</v>
      </c>
      <c r="AD11" s="320">
        <v>0.75</v>
      </c>
      <c r="AE11" s="320">
        <v>0.6875</v>
      </c>
      <c r="AF11" s="320" t="s">
        <v>3181</v>
      </c>
      <c r="AG11" s="297" t="s">
        <v>3182</v>
      </c>
      <c r="AH11" s="493" t="s">
        <v>10660</v>
      </c>
      <c r="AI11" s="297" t="s">
        <v>2544</v>
      </c>
      <c r="AJ11" s="299" t="s">
        <v>2544</v>
      </c>
    </row>
    <row r="12" spans="1:51" s="123" customFormat="1" ht="12.75" customHeight="1">
      <c r="A12" s="216"/>
      <c r="B12" s="296" t="s">
        <v>6883</v>
      </c>
      <c r="C12" s="297" t="s">
        <v>6882</v>
      </c>
      <c r="D12" s="297" t="s">
        <v>11283</v>
      </c>
      <c r="E12" s="297">
        <v>966</v>
      </c>
      <c r="F12" s="297" t="s">
        <v>13427</v>
      </c>
      <c r="G12" s="297" t="s">
        <v>6884</v>
      </c>
      <c r="H12" s="297" t="s">
        <v>8679</v>
      </c>
      <c r="I12" s="297" t="s">
        <v>3925</v>
      </c>
      <c r="J12" s="298" t="s">
        <v>3832</v>
      </c>
      <c r="K12" s="297" t="s">
        <v>2505</v>
      </c>
      <c r="L12" s="297" t="s">
        <v>4041</v>
      </c>
      <c r="M12" s="297" t="s">
        <v>4042</v>
      </c>
      <c r="N12" s="297" t="s">
        <v>2544</v>
      </c>
      <c r="O12" s="297" t="s">
        <v>3813</v>
      </c>
      <c r="P12" s="300">
        <v>100</v>
      </c>
      <c r="Q12" s="297">
        <v>1E-4</v>
      </c>
      <c r="R12" s="297">
        <f t="shared" si="0"/>
        <v>0.01</v>
      </c>
      <c r="S12" s="297">
        <v>1E-4</v>
      </c>
      <c r="T12" s="297">
        <v>1E-4</v>
      </c>
      <c r="U12" s="297" t="s">
        <v>3815</v>
      </c>
      <c r="V12" s="297" t="s">
        <v>2544</v>
      </c>
      <c r="W12" s="297" t="s">
        <v>2544</v>
      </c>
      <c r="X12" s="297" t="s">
        <v>2544</v>
      </c>
      <c r="Y12" s="297" t="s">
        <v>2544</v>
      </c>
      <c r="Z12" s="297" t="s">
        <v>2544</v>
      </c>
      <c r="AA12" s="297" t="s">
        <v>2544</v>
      </c>
      <c r="AB12" s="297" t="s">
        <v>2544</v>
      </c>
      <c r="AC12" s="320">
        <v>0.33333333333333331</v>
      </c>
      <c r="AD12" s="320">
        <v>0.75</v>
      </c>
      <c r="AE12" s="320">
        <v>0.6875</v>
      </c>
      <c r="AF12" s="320" t="s">
        <v>3181</v>
      </c>
      <c r="AG12" s="297" t="s">
        <v>3182</v>
      </c>
      <c r="AH12" s="493" t="s">
        <v>10660</v>
      </c>
      <c r="AI12" s="297" t="s">
        <v>2544</v>
      </c>
      <c r="AJ12" s="299" t="s">
        <v>2544</v>
      </c>
    </row>
    <row r="13" spans="1:51" s="123" customFormat="1" ht="12.75" customHeight="1">
      <c r="A13" s="216"/>
      <c r="B13" s="644" t="s">
        <v>13269</v>
      </c>
      <c r="C13" s="340" t="s">
        <v>13268</v>
      </c>
      <c r="D13" s="297" t="s">
        <v>13272</v>
      </c>
      <c r="E13" s="297">
        <v>199</v>
      </c>
      <c r="F13" s="297" t="s">
        <v>13428</v>
      </c>
      <c r="G13" s="297" t="s">
        <v>13271</v>
      </c>
      <c r="H13" s="297" t="s">
        <v>13270</v>
      </c>
      <c r="I13" s="297" t="s">
        <v>7619</v>
      </c>
      <c r="J13" s="298" t="s">
        <v>7620</v>
      </c>
      <c r="K13" s="297" t="s">
        <v>7622</v>
      </c>
      <c r="L13" s="297" t="s">
        <v>7572</v>
      </c>
      <c r="M13" s="297" t="s">
        <v>2544</v>
      </c>
      <c r="N13" s="297" t="s">
        <v>2544</v>
      </c>
      <c r="O13" s="297" t="str">
        <f>"ZAr"</f>
        <v>ZAr</v>
      </c>
      <c r="P13" s="297">
        <v>100</v>
      </c>
      <c r="Q13" s="297">
        <v>1</v>
      </c>
      <c r="R13" s="297">
        <f t="shared" si="0"/>
        <v>100</v>
      </c>
      <c r="S13" s="297">
        <v>1</v>
      </c>
      <c r="T13" s="297">
        <v>1</v>
      </c>
      <c r="U13" s="297" t="s">
        <v>3815</v>
      </c>
      <c r="V13" s="297" t="s">
        <v>2544</v>
      </c>
      <c r="W13" s="297" t="s">
        <v>2544</v>
      </c>
      <c r="X13" s="297" t="s">
        <v>2544</v>
      </c>
      <c r="Y13" s="297" t="s">
        <v>2544</v>
      </c>
      <c r="Z13" s="297" t="s">
        <v>2544</v>
      </c>
      <c r="AA13" s="297" t="s">
        <v>2544</v>
      </c>
      <c r="AB13" s="297" t="s">
        <v>2544</v>
      </c>
      <c r="AC13" s="320">
        <v>0.33333333333333331</v>
      </c>
      <c r="AD13" s="320">
        <v>0.75</v>
      </c>
      <c r="AE13" s="320">
        <v>0.625</v>
      </c>
      <c r="AF13" s="320" t="s">
        <v>3181</v>
      </c>
      <c r="AG13" s="297" t="s">
        <v>3182</v>
      </c>
      <c r="AH13" s="297" t="s">
        <v>2544</v>
      </c>
      <c r="AI13" s="297" t="s">
        <v>2544</v>
      </c>
      <c r="AJ13" s="299" t="s">
        <v>2544</v>
      </c>
    </row>
    <row r="14" spans="1:51" s="123" customFormat="1" ht="12.75" customHeight="1">
      <c r="A14" s="216"/>
      <c r="B14" s="296" t="s">
        <v>4908</v>
      </c>
      <c r="C14" s="297" t="s">
        <v>1176</v>
      </c>
      <c r="D14" s="297" t="s">
        <v>11284</v>
      </c>
      <c r="E14" s="297">
        <v>966</v>
      </c>
      <c r="F14" s="297" t="s">
        <v>13429</v>
      </c>
      <c r="G14" s="297" t="s">
        <v>6183</v>
      </c>
      <c r="H14" s="297" t="s">
        <v>4265</v>
      </c>
      <c r="I14" s="297" t="s">
        <v>3925</v>
      </c>
      <c r="J14" s="298" t="s">
        <v>3832</v>
      </c>
      <c r="K14" s="297" t="s">
        <v>2506</v>
      </c>
      <c r="L14" s="297" t="s">
        <v>4043</v>
      </c>
      <c r="M14" s="297" t="s">
        <v>4044</v>
      </c>
      <c r="N14" s="297" t="s">
        <v>2544</v>
      </c>
      <c r="O14" s="297" t="s">
        <v>3813</v>
      </c>
      <c r="P14" s="300">
        <v>100</v>
      </c>
      <c r="Q14" s="297">
        <v>1E-4</v>
      </c>
      <c r="R14" s="297">
        <f t="shared" si="0"/>
        <v>0.01</v>
      </c>
      <c r="S14" s="297">
        <v>1E-4</v>
      </c>
      <c r="T14" s="297">
        <v>1E-4</v>
      </c>
      <c r="U14" s="297" t="s">
        <v>3815</v>
      </c>
      <c r="V14" s="297" t="s">
        <v>2544</v>
      </c>
      <c r="W14" s="297" t="s">
        <v>2544</v>
      </c>
      <c r="X14" s="297" t="s">
        <v>2544</v>
      </c>
      <c r="Y14" s="297" t="s">
        <v>2544</v>
      </c>
      <c r="Z14" s="297" t="s">
        <v>2544</v>
      </c>
      <c r="AA14" s="297" t="s">
        <v>2544</v>
      </c>
      <c r="AB14" s="297" t="s">
        <v>2544</v>
      </c>
      <c r="AC14" s="320">
        <v>0.33333333333333331</v>
      </c>
      <c r="AD14" s="320">
        <v>0.75</v>
      </c>
      <c r="AE14" s="320">
        <v>0.6875</v>
      </c>
      <c r="AF14" s="320" t="s">
        <v>3181</v>
      </c>
      <c r="AG14" s="297" t="s">
        <v>3182</v>
      </c>
      <c r="AH14" s="493" t="s">
        <v>10660</v>
      </c>
      <c r="AI14" s="297" t="s">
        <v>2544</v>
      </c>
      <c r="AJ14" s="299" t="s">
        <v>2544</v>
      </c>
    </row>
    <row r="15" spans="1:51" s="123" customFormat="1" ht="12.75" customHeight="1">
      <c r="A15" s="216"/>
      <c r="B15" s="302" t="s">
        <v>2127</v>
      </c>
      <c r="C15" s="297" t="s">
        <v>1177</v>
      </c>
      <c r="D15" s="297" t="s">
        <v>11285</v>
      </c>
      <c r="E15" s="297">
        <v>788</v>
      </c>
      <c r="F15" s="297" t="s">
        <v>13430</v>
      </c>
      <c r="G15" s="297" t="s">
        <v>6184</v>
      </c>
      <c r="H15" s="297" t="s">
        <v>4266</v>
      </c>
      <c r="I15" s="297" t="s">
        <v>4184</v>
      </c>
      <c r="J15" s="298" t="s">
        <v>3821</v>
      </c>
      <c r="K15" s="297" t="s">
        <v>2140</v>
      </c>
      <c r="L15" s="297" t="s">
        <v>2132</v>
      </c>
      <c r="M15" s="297" t="s">
        <v>2133</v>
      </c>
      <c r="N15" s="258" t="s">
        <v>6888</v>
      </c>
      <c r="O15" s="297" t="s">
        <v>3813</v>
      </c>
      <c r="P15" s="300">
        <v>100</v>
      </c>
      <c r="Q15" s="297">
        <v>1E-4</v>
      </c>
      <c r="R15" s="297">
        <f t="shared" si="0"/>
        <v>0.01</v>
      </c>
      <c r="S15" s="297">
        <v>1E-4</v>
      </c>
      <c r="T15" s="297">
        <v>1E-4</v>
      </c>
      <c r="U15" s="297" t="s">
        <v>3815</v>
      </c>
      <c r="V15" s="297" t="s">
        <v>3578</v>
      </c>
      <c r="W15" s="297">
        <v>1E-4</v>
      </c>
      <c r="X15" s="297">
        <v>100</v>
      </c>
      <c r="Y15" s="297">
        <v>0.01</v>
      </c>
      <c r="Z15" s="297">
        <v>1E-4</v>
      </c>
      <c r="AA15" s="297">
        <v>1E-4</v>
      </c>
      <c r="AB15" s="679" t="s">
        <v>8880</v>
      </c>
      <c r="AC15" s="320">
        <v>0.33333333333333331</v>
      </c>
      <c r="AD15" s="320">
        <v>0.75</v>
      </c>
      <c r="AE15" s="320">
        <v>0.6875</v>
      </c>
      <c r="AF15" s="320" t="s">
        <v>3181</v>
      </c>
      <c r="AG15" s="297" t="s">
        <v>3182</v>
      </c>
      <c r="AH15" s="493" t="s">
        <v>10660</v>
      </c>
      <c r="AI15" s="297" t="s">
        <v>2544</v>
      </c>
      <c r="AJ15" s="299" t="s">
        <v>2544</v>
      </c>
    </row>
    <row r="16" spans="1:51" s="123" customFormat="1" ht="12.75" customHeight="1">
      <c r="A16" s="216"/>
      <c r="B16" s="296" t="s">
        <v>4909</v>
      </c>
      <c r="C16" s="297" t="s">
        <v>1178</v>
      </c>
      <c r="D16" s="297" t="s">
        <v>11286</v>
      </c>
      <c r="E16" s="297">
        <v>755</v>
      </c>
      <c r="F16" s="297" t="s">
        <v>13431</v>
      </c>
      <c r="G16" s="297" t="s">
        <v>6185</v>
      </c>
      <c r="H16" s="297" t="s">
        <v>4267</v>
      </c>
      <c r="I16" s="297" t="s">
        <v>4183</v>
      </c>
      <c r="J16" s="298" t="s">
        <v>3825</v>
      </c>
      <c r="K16" s="297" t="s">
        <v>2507</v>
      </c>
      <c r="L16" s="297" t="s">
        <v>4045</v>
      </c>
      <c r="M16" s="297" t="s">
        <v>4046</v>
      </c>
      <c r="N16" s="297" t="s">
        <v>2544</v>
      </c>
      <c r="O16" s="297" t="s">
        <v>3813</v>
      </c>
      <c r="P16" s="300">
        <v>1000</v>
      </c>
      <c r="Q16" s="297">
        <v>1E-4</v>
      </c>
      <c r="R16" s="297">
        <f t="shared" si="0"/>
        <v>0.1</v>
      </c>
      <c r="S16" s="297">
        <v>1E-4</v>
      </c>
      <c r="T16" s="297">
        <v>1E-4</v>
      </c>
      <c r="U16" s="297" t="s">
        <v>2984</v>
      </c>
      <c r="V16" s="297" t="s">
        <v>2544</v>
      </c>
      <c r="W16" s="297" t="s">
        <v>2544</v>
      </c>
      <c r="X16" s="297" t="s">
        <v>2544</v>
      </c>
      <c r="Y16" s="297" t="s">
        <v>2544</v>
      </c>
      <c r="Z16" s="297" t="s">
        <v>2544</v>
      </c>
      <c r="AA16" s="297" t="s">
        <v>2544</v>
      </c>
      <c r="AB16" s="297" t="s">
        <v>2544</v>
      </c>
      <c r="AC16" s="320">
        <v>0.33333333333333331</v>
      </c>
      <c r="AD16" s="320">
        <v>0.75</v>
      </c>
      <c r="AE16" s="320">
        <v>0.75</v>
      </c>
      <c r="AF16" s="320" t="s">
        <v>7819</v>
      </c>
      <c r="AG16" s="297" t="s">
        <v>3182</v>
      </c>
      <c r="AH16" s="493" t="s">
        <v>10660</v>
      </c>
      <c r="AI16" s="297" t="s">
        <v>2544</v>
      </c>
      <c r="AJ16" s="299" t="s">
        <v>2544</v>
      </c>
    </row>
    <row r="17" spans="1:36" s="123" customFormat="1" ht="12.75" customHeight="1">
      <c r="A17" s="216"/>
      <c r="B17" s="296" t="s">
        <v>4911</v>
      </c>
      <c r="C17" s="297" t="s">
        <v>1180</v>
      </c>
      <c r="D17" s="297" t="s">
        <v>11287</v>
      </c>
      <c r="E17" s="297">
        <v>966</v>
      </c>
      <c r="F17" s="297" t="s">
        <v>13432</v>
      </c>
      <c r="G17" s="297" t="s">
        <v>6186</v>
      </c>
      <c r="H17" s="297" t="s">
        <v>4268</v>
      </c>
      <c r="I17" s="297" t="s">
        <v>3925</v>
      </c>
      <c r="J17" s="298" t="s">
        <v>3832</v>
      </c>
      <c r="K17" s="297" t="s">
        <v>2509</v>
      </c>
      <c r="L17" s="297" t="s">
        <v>4049</v>
      </c>
      <c r="M17" s="297" t="s">
        <v>4050</v>
      </c>
      <c r="N17" s="297" t="s">
        <v>2544</v>
      </c>
      <c r="O17" s="297" t="s">
        <v>3813</v>
      </c>
      <c r="P17" s="300">
        <v>100</v>
      </c>
      <c r="Q17" s="297">
        <v>1E-4</v>
      </c>
      <c r="R17" s="297">
        <f t="shared" si="0"/>
        <v>0.01</v>
      </c>
      <c r="S17" s="297">
        <v>1E-4</v>
      </c>
      <c r="T17" s="297">
        <v>1E-4</v>
      </c>
      <c r="U17" s="297" t="s">
        <v>3815</v>
      </c>
      <c r="V17" s="297" t="s">
        <v>2544</v>
      </c>
      <c r="W17" s="297" t="s">
        <v>2544</v>
      </c>
      <c r="X17" s="297" t="s">
        <v>2544</v>
      </c>
      <c r="Y17" s="297" t="s">
        <v>2544</v>
      </c>
      <c r="Z17" s="297" t="s">
        <v>2544</v>
      </c>
      <c r="AA17" s="297" t="s">
        <v>2544</v>
      </c>
      <c r="AB17" s="297" t="s">
        <v>2544</v>
      </c>
      <c r="AC17" s="320">
        <v>0.33333333333333331</v>
      </c>
      <c r="AD17" s="320">
        <v>0.75</v>
      </c>
      <c r="AE17" s="320">
        <v>0.6875</v>
      </c>
      <c r="AF17" s="320" t="s">
        <v>3181</v>
      </c>
      <c r="AG17" s="297" t="s">
        <v>3182</v>
      </c>
      <c r="AH17" s="493" t="s">
        <v>10660</v>
      </c>
      <c r="AI17" s="297" t="s">
        <v>2544</v>
      </c>
      <c r="AJ17" s="299" t="s">
        <v>2544</v>
      </c>
    </row>
    <row r="18" spans="1:36" s="123" customFormat="1" ht="12.75" customHeight="1">
      <c r="A18" s="216"/>
      <c r="B18" s="303" t="s">
        <v>4993</v>
      </c>
      <c r="C18" s="297" t="s">
        <v>4995</v>
      </c>
      <c r="D18" s="297" t="s">
        <v>11288</v>
      </c>
      <c r="E18" s="297">
        <v>788</v>
      </c>
      <c r="F18" s="297" t="s">
        <v>13433</v>
      </c>
      <c r="G18" s="297" t="s">
        <v>4997</v>
      </c>
      <c r="H18" s="297" t="s">
        <v>4998</v>
      </c>
      <c r="I18" s="297" t="s">
        <v>4186</v>
      </c>
      <c r="J18" s="298" t="s">
        <v>3816</v>
      </c>
      <c r="K18" s="297" t="s">
        <v>5000</v>
      </c>
      <c r="L18" s="297" t="s">
        <v>5001</v>
      </c>
      <c r="M18" s="297" t="s">
        <v>5002</v>
      </c>
      <c r="N18" s="297" t="s">
        <v>2544</v>
      </c>
      <c r="O18" s="297" t="s">
        <v>3813</v>
      </c>
      <c r="P18" s="300">
        <v>100</v>
      </c>
      <c r="Q18" s="297">
        <v>1E-4</v>
      </c>
      <c r="R18" s="297">
        <f t="shared" si="0"/>
        <v>0.01</v>
      </c>
      <c r="S18" s="297">
        <v>1E-4</v>
      </c>
      <c r="T18" s="297">
        <v>1E-4</v>
      </c>
      <c r="U18" s="297" t="s">
        <v>3815</v>
      </c>
      <c r="V18" s="297" t="s">
        <v>2544</v>
      </c>
      <c r="W18" s="297" t="s">
        <v>2544</v>
      </c>
      <c r="X18" s="297" t="s">
        <v>2544</v>
      </c>
      <c r="Y18" s="297" t="s">
        <v>2544</v>
      </c>
      <c r="Z18" s="297" t="s">
        <v>2544</v>
      </c>
      <c r="AA18" s="297" t="s">
        <v>2544</v>
      </c>
      <c r="AB18" s="297" t="s">
        <v>2544</v>
      </c>
      <c r="AC18" s="320">
        <v>0.33333333333333331</v>
      </c>
      <c r="AD18" s="320">
        <v>0.75</v>
      </c>
      <c r="AE18" s="320">
        <v>0.6875</v>
      </c>
      <c r="AF18" s="320" t="s">
        <v>3181</v>
      </c>
      <c r="AG18" s="297" t="s">
        <v>3182</v>
      </c>
      <c r="AH18" s="493" t="s">
        <v>10660</v>
      </c>
      <c r="AI18" s="297" t="s">
        <v>2544</v>
      </c>
      <c r="AJ18" s="299" t="s">
        <v>2544</v>
      </c>
    </row>
    <row r="19" spans="1:36" s="123" customFormat="1" ht="12.75" customHeight="1">
      <c r="A19" s="216"/>
      <c r="B19" s="296" t="s">
        <v>4912</v>
      </c>
      <c r="C19" s="297" t="s">
        <v>1181</v>
      </c>
      <c r="D19" s="297" t="s">
        <v>11289</v>
      </c>
      <c r="E19" s="297">
        <v>966</v>
      </c>
      <c r="F19" s="297" t="s">
        <v>13434</v>
      </c>
      <c r="G19" s="297" t="s">
        <v>6187</v>
      </c>
      <c r="H19" s="297" t="s">
        <v>4269</v>
      </c>
      <c r="I19" s="297" t="s">
        <v>3925</v>
      </c>
      <c r="J19" s="298" t="s">
        <v>3832</v>
      </c>
      <c r="K19" s="297" t="s">
        <v>2510</v>
      </c>
      <c r="L19" s="297" t="s">
        <v>239</v>
      </c>
      <c r="M19" s="297" t="s">
        <v>240</v>
      </c>
      <c r="N19" s="297" t="s">
        <v>2544</v>
      </c>
      <c r="O19" s="297" t="s">
        <v>3813</v>
      </c>
      <c r="P19" s="300">
        <v>100</v>
      </c>
      <c r="Q19" s="297">
        <v>1E-4</v>
      </c>
      <c r="R19" s="297">
        <f t="shared" si="0"/>
        <v>0.01</v>
      </c>
      <c r="S19" s="297">
        <v>1E-4</v>
      </c>
      <c r="T19" s="297">
        <v>1E-4</v>
      </c>
      <c r="U19" s="297" t="s">
        <v>3815</v>
      </c>
      <c r="V19" s="297" t="s">
        <v>2544</v>
      </c>
      <c r="W19" s="297" t="s">
        <v>2544</v>
      </c>
      <c r="X19" s="297" t="s">
        <v>2544</v>
      </c>
      <c r="Y19" s="297" t="s">
        <v>2544</v>
      </c>
      <c r="Z19" s="297" t="s">
        <v>2544</v>
      </c>
      <c r="AA19" s="297" t="s">
        <v>2544</v>
      </c>
      <c r="AB19" s="297" t="s">
        <v>2544</v>
      </c>
      <c r="AC19" s="320">
        <v>0.33333333333333331</v>
      </c>
      <c r="AD19" s="320">
        <v>0.75</v>
      </c>
      <c r="AE19" s="320">
        <v>0.6875</v>
      </c>
      <c r="AF19" s="320" t="s">
        <v>3181</v>
      </c>
      <c r="AG19" s="297" t="s">
        <v>3182</v>
      </c>
      <c r="AH19" s="493" t="s">
        <v>10660</v>
      </c>
      <c r="AI19" s="297" t="s">
        <v>2544</v>
      </c>
      <c r="AJ19" s="299" t="s">
        <v>2544</v>
      </c>
    </row>
    <row r="20" spans="1:36" s="123" customFormat="1" ht="12.75" customHeight="1">
      <c r="A20" s="216"/>
      <c r="B20" s="296" t="s">
        <v>10606</v>
      </c>
      <c r="C20" s="297" t="s">
        <v>1182</v>
      </c>
      <c r="D20" s="297" t="s">
        <v>11290</v>
      </c>
      <c r="E20" s="297">
        <v>257</v>
      </c>
      <c r="F20" s="297" t="s">
        <v>13435</v>
      </c>
      <c r="G20" s="297" t="s">
        <v>12274</v>
      </c>
      <c r="H20" s="353" t="s">
        <v>9921</v>
      </c>
      <c r="I20" s="297" t="s">
        <v>3928</v>
      </c>
      <c r="J20" s="298" t="s">
        <v>3836</v>
      </c>
      <c r="K20" s="297" t="s">
        <v>2511</v>
      </c>
      <c r="L20" s="297" t="s">
        <v>5203</v>
      </c>
      <c r="M20" s="297" t="s">
        <v>241</v>
      </c>
      <c r="N20" s="297" t="s">
        <v>2544</v>
      </c>
      <c r="O20" s="297" t="s">
        <v>3837</v>
      </c>
      <c r="P20" s="300">
        <v>100</v>
      </c>
      <c r="Q20" s="297">
        <v>1E-3</v>
      </c>
      <c r="R20" s="297">
        <f t="shared" si="0"/>
        <v>0.1</v>
      </c>
      <c r="S20" s="297">
        <v>1E-3</v>
      </c>
      <c r="T20" s="297">
        <v>1E-3</v>
      </c>
      <c r="U20" s="297" t="s">
        <v>3815</v>
      </c>
      <c r="V20" s="297" t="s">
        <v>2544</v>
      </c>
      <c r="W20" s="297" t="s">
        <v>2544</v>
      </c>
      <c r="X20" s="297" t="s">
        <v>2544</v>
      </c>
      <c r="Y20" s="297" t="s">
        <v>2544</v>
      </c>
      <c r="Z20" s="297" t="s">
        <v>2544</v>
      </c>
      <c r="AA20" s="297" t="s">
        <v>2544</v>
      </c>
      <c r="AB20" s="297" t="s">
        <v>2544</v>
      </c>
      <c r="AC20" s="320">
        <v>0.33333333333333331</v>
      </c>
      <c r="AD20" s="320">
        <v>0.75</v>
      </c>
      <c r="AE20" s="320">
        <v>0.6875</v>
      </c>
      <c r="AF20" s="320" t="s">
        <v>3181</v>
      </c>
      <c r="AG20" s="297" t="s">
        <v>3182</v>
      </c>
      <c r="AH20" s="493" t="s">
        <v>10660</v>
      </c>
      <c r="AI20" s="297" t="s">
        <v>2544</v>
      </c>
      <c r="AJ20" s="299" t="s">
        <v>2544</v>
      </c>
    </row>
    <row r="21" spans="1:36" s="123" customFormat="1" ht="12.75" customHeight="1">
      <c r="A21" s="216"/>
      <c r="B21" s="296" t="s">
        <v>4914</v>
      </c>
      <c r="C21" s="297" t="s">
        <v>5735</v>
      </c>
      <c r="D21" s="297" t="s">
        <v>11291</v>
      </c>
      <c r="E21" s="297">
        <v>762</v>
      </c>
      <c r="F21" s="297" t="s">
        <v>13436</v>
      </c>
      <c r="G21" s="297" t="s">
        <v>6188</v>
      </c>
      <c r="H21" s="297" t="s">
        <v>5825</v>
      </c>
      <c r="I21" s="297" t="s">
        <v>13414</v>
      </c>
      <c r="J21" s="298" t="s">
        <v>3822</v>
      </c>
      <c r="K21" s="297" t="s">
        <v>2496</v>
      </c>
      <c r="L21" s="297" t="s">
        <v>242</v>
      </c>
      <c r="M21" s="297" t="s">
        <v>243</v>
      </c>
      <c r="N21" s="297" t="s">
        <v>2544</v>
      </c>
      <c r="O21" s="297" t="s">
        <v>3813</v>
      </c>
      <c r="P21" s="300">
        <v>100</v>
      </c>
      <c r="Q21" s="297">
        <v>1E-4</v>
      </c>
      <c r="R21" s="297">
        <f t="shared" si="0"/>
        <v>0.01</v>
      </c>
      <c r="S21" s="297">
        <v>1E-4</v>
      </c>
      <c r="T21" s="297">
        <v>1E-4</v>
      </c>
      <c r="U21" s="297" t="s">
        <v>3815</v>
      </c>
      <c r="V21" s="297" t="s">
        <v>2544</v>
      </c>
      <c r="W21" s="297" t="s">
        <v>2544</v>
      </c>
      <c r="X21" s="297" t="s">
        <v>2544</v>
      </c>
      <c r="Y21" s="297" t="s">
        <v>2544</v>
      </c>
      <c r="Z21" s="297" t="s">
        <v>2544</v>
      </c>
      <c r="AA21" s="297" t="s">
        <v>2544</v>
      </c>
      <c r="AB21" s="297" t="s">
        <v>2544</v>
      </c>
      <c r="AC21" s="320">
        <v>0.33333333333333331</v>
      </c>
      <c r="AD21" s="320">
        <v>0.75</v>
      </c>
      <c r="AE21" s="320">
        <v>0.6875</v>
      </c>
      <c r="AF21" s="320" t="s">
        <v>3181</v>
      </c>
      <c r="AG21" s="297" t="s">
        <v>3182</v>
      </c>
      <c r="AH21" s="493" t="s">
        <v>10660</v>
      </c>
      <c r="AI21" s="297" t="s">
        <v>2544</v>
      </c>
      <c r="AJ21" s="299" t="s">
        <v>2544</v>
      </c>
    </row>
    <row r="22" spans="1:36" s="123" customFormat="1" ht="12.75" customHeight="1">
      <c r="A22" s="216"/>
      <c r="B22" s="296" t="s">
        <v>4915</v>
      </c>
      <c r="C22" s="297" t="s">
        <v>1183</v>
      </c>
      <c r="D22" s="297" t="s">
        <v>11292</v>
      </c>
      <c r="E22" s="297">
        <v>627</v>
      </c>
      <c r="F22" s="297" t="s">
        <v>13437</v>
      </c>
      <c r="G22" s="297" t="s">
        <v>6189</v>
      </c>
      <c r="H22" s="297" t="s">
        <v>4270</v>
      </c>
      <c r="I22" s="297" t="s">
        <v>4182</v>
      </c>
      <c r="J22" s="298" t="s">
        <v>3839</v>
      </c>
      <c r="K22" s="297" t="s">
        <v>2497</v>
      </c>
      <c r="L22" s="297" t="s">
        <v>244</v>
      </c>
      <c r="M22" s="297" t="s">
        <v>2544</v>
      </c>
      <c r="N22" s="297" t="s">
        <v>2544</v>
      </c>
      <c r="O22" s="297" t="s">
        <v>3840</v>
      </c>
      <c r="P22" s="300">
        <v>1000</v>
      </c>
      <c r="Q22" s="297">
        <v>0.01</v>
      </c>
      <c r="R22" s="297">
        <f t="shared" si="0"/>
        <v>10</v>
      </c>
      <c r="S22" s="297">
        <v>0.01</v>
      </c>
      <c r="T22" s="297">
        <v>0.01</v>
      </c>
      <c r="U22" s="297" t="s">
        <v>3815</v>
      </c>
      <c r="V22" s="297" t="s">
        <v>2544</v>
      </c>
      <c r="W22" s="297" t="s">
        <v>2544</v>
      </c>
      <c r="X22" s="297" t="s">
        <v>2544</v>
      </c>
      <c r="Y22" s="297" t="s">
        <v>2544</v>
      </c>
      <c r="Z22" s="297" t="s">
        <v>2544</v>
      </c>
      <c r="AA22" s="297" t="s">
        <v>2544</v>
      </c>
      <c r="AB22" s="297" t="s">
        <v>2544</v>
      </c>
      <c r="AC22" s="320">
        <v>0.33333333333333331</v>
      </c>
      <c r="AD22" s="320">
        <v>0.75</v>
      </c>
      <c r="AE22" s="320">
        <v>0.6875</v>
      </c>
      <c r="AF22" s="320" t="s">
        <v>3181</v>
      </c>
      <c r="AG22" s="297" t="s">
        <v>3182</v>
      </c>
      <c r="AH22" s="297" t="s">
        <v>2544</v>
      </c>
      <c r="AI22" s="297" t="s">
        <v>2544</v>
      </c>
      <c r="AJ22" s="299" t="s">
        <v>2544</v>
      </c>
    </row>
    <row r="23" spans="1:36" s="123" customFormat="1" ht="12.75" customHeight="1">
      <c r="A23" s="216"/>
      <c r="B23" s="296" t="s">
        <v>7070</v>
      </c>
      <c r="C23" s="297" t="s">
        <v>7071</v>
      </c>
      <c r="D23" s="297" t="s">
        <v>11293</v>
      </c>
      <c r="E23" s="297">
        <v>762</v>
      </c>
      <c r="F23" s="297" t="s">
        <v>13438</v>
      </c>
      <c r="G23" s="297" t="s">
        <v>7072</v>
      </c>
      <c r="H23" s="297" t="s">
        <v>7073</v>
      </c>
      <c r="I23" s="297" t="s">
        <v>13414</v>
      </c>
      <c r="J23" s="298" t="s">
        <v>3822</v>
      </c>
      <c r="K23" s="297" t="s">
        <v>7085</v>
      </c>
      <c r="L23" s="297" t="s">
        <v>7086</v>
      </c>
      <c r="M23" s="297" t="s">
        <v>7087</v>
      </c>
      <c r="N23" s="297" t="s">
        <v>2544</v>
      </c>
      <c r="O23" s="297" t="s">
        <v>3813</v>
      </c>
      <c r="P23" s="300">
        <v>100</v>
      </c>
      <c r="Q23" s="297">
        <v>1E-4</v>
      </c>
      <c r="R23" s="297">
        <f t="shared" si="0"/>
        <v>0.01</v>
      </c>
      <c r="S23" s="297">
        <v>1E-4</v>
      </c>
      <c r="T23" s="297">
        <v>1E-4</v>
      </c>
      <c r="U23" s="297" t="s">
        <v>3815</v>
      </c>
      <c r="V23" s="297" t="s">
        <v>2544</v>
      </c>
      <c r="W23" s="297" t="s">
        <v>2544</v>
      </c>
      <c r="X23" s="297" t="s">
        <v>2544</v>
      </c>
      <c r="Y23" s="297" t="s">
        <v>2544</v>
      </c>
      <c r="Z23" s="297" t="s">
        <v>2544</v>
      </c>
      <c r="AA23" s="297" t="s">
        <v>2544</v>
      </c>
      <c r="AB23" s="297" t="s">
        <v>2544</v>
      </c>
      <c r="AC23" s="320">
        <v>0.33333333333333331</v>
      </c>
      <c r="AD23" s="320">
        <v>0.75</v>
      </c>
      <c r="AE23" s="320">
        <v>0.6875</v>
      </c>
      <c r="AF23" s="320" t="s">
        <v>3181</v>
      </c>
      <c r="AG23" s="297" t="s">
        <v>3182</v>
      </c>
      <c r="AH23" s="493" t="s">
        <v>10660</v>
      </c>
      <c r="AI23" s="297" t="s">
        <v>2544</v>
      </c>
      <c r="AJ23" s="299" t="s">
        <v>2544</v>
      </c>
    </row>
    <row r="24" spans="1:36" s="123" customFormat="1" ht="12.75" customHeight="1">
      <c r="A24" s="216"/>
      <c r="B24" s="296" t="s">
        <v>4916</v>
      </c>
      <c r="C24" s="297" t="s">
        <v>1184</v>
      </c>
      <c r="D24" s="297" t="s">
        <v>11294</v>
      </c>
      <c r="E24" s="297">
        <v>788</v>
      </c>
      <c r="F24" s="297" t="s">
        <v>13439</v>
      </c>
      <c r="G24" s="297" t="s">
        <v>6190</v>
      </c>
      <c r="H24" s="297" t="s">
        <v>4271</v>
      </c>
      <c r="I24" s="297" t="s">
        <v>4185</v>
      </c>
      <c r="J24" s="298" t="s">
        <v>3828</v>
      </c>
      <c r="K24" s="297" t="s">
        <v>2498</v>
      </c>
      <c r="L24" s="297" t="s">
        <v>245</v>
      </c>
      <c r="M24" s="297" t="s">
        <v>246</v>
      </c>
      <c r="N24" s="297" t="s">
        <v>2544</v>
      </c>
      <c r="O24" s="297" t="s">
        <v>3813</v>
      </c>
      <c r="P24" s="300">
        <v>100</v>
      </c>
      <c r="Q24" s="297">
        <v>1E-4</v>
      </c>
      <c r="R24" s="297">
        <f t="shared" si="0"/>
        <v>0.01</v>
      </c>
      <c r="S24" s="297">
        <v>1E-4</v>
      </c>
      <c r="T24" s="297">
        <v>1E-4</v>
      </c>
      <c r="U24" s="297" t="s">
        <v>3815</v>
      </c>
      <c r="V24" s="297" t="s">
        <v>2544</v>
      </c>
      <c r="W24" s="297" t="s">
        <v>2544</v>
      </c>
      <c r="X24" s="297" t="s">
        <v>2544</v>
      </c>
      <c r="Y24" s="297" t="s">
        <v>2544</v>
      </c>
      <c r="Z24" s="297" t="s">
        <v>2544</v>
      </c>
      <c r="AA24" s="297" t="s">
        <v>2544</v>
      </c>
      <c r="AB24" s="297" t="s">
        <v>2544</v>
      </c>
      <c r="AC24" s="320">
        <v>0.33333333333333331</v>
      </c>
      <c r="AD24" s="320">
        <v>0.75</v>
      </c>
      <c r="AE24" s="320">
        <v>0.6875</v>
      </c>
      <c r="AF24" s="320" t="s">
        <v>3181</v>
      </c>
      <c r="AG24" s="297" t="s">
        <v>3182</v>
      </c>
      <c r="AH24" s="493" t="s">
        <v>10660</v>
      </c>
      <c r="AI24" s="297" t="s">
        <v>2544</v>
      </c>
      <c r="AJ24" s="299" t="s">
        <v>2544</v>
      </c>
    </row>
    <row r="25" spans="1:36" s="123" customFormat="1" ht="12.75" customHeight="1">
      <c r="A25" s="216"/>
      <c r="B25" s="296" t="s">
        <v>3014</v>
      </c>
      <c r="C25" s="297" t="s">
        <v>1185</v>
      </c>
      <c r="D25" s="297" t="s">
        <v>11295</v>
      </c>
      <c r="E25" s="297">
        <v>788</v>
      </c>
      <c r="F25" s="297" t="s">
        <v>13440</v>
      </c>
      <c r="G25" s="297" t="s">
        <v>6191</v>
      </c>
      <c r="H25" s="297" t="s">
        <v>4272</v>
      </c>
      <c r="I25" s="297" t="s">
        <v>4184</v>
      </c>
      <c r="J25" s="298" t="s">
        <v>3821</v>
      </c>
      <c r="K25" s="297" t="s">
        <v>2499</v>
      </c>
      <c r="L25" s="297" t="s">
        <v>247</v>
      </c>
      <c r="M25" s="297" t="s">
        <v>248</v>
      </c>
      <c r="N25" s="297" t="s">
        <v>2544</v>
      </c>
      <c r="O25" s="297" t="s">
        <v>3813</v>
      </c>
      <c r="P25" s="300">
        <v>100</v>
      </c>
      <c r="Q25" s="297">
        <v>1E-4</v>
      </c>
      <c r="R25" s="297">
        <f t="shared" si="0"/>
        <v>0.01</v>
      </c>
      <c r="S25" s="297">
        <v>1E-4</v>
      </c>
      <c r="T25" s="297">
        <v>1E-4</v>
      </c>
      <c r="U25" s="297" t="s">
        <v>3815</v>
      </c>
      <c r="V25" s="297" t="s">
        <v>2544</v>
      </c>
      <c r="W25" s="297" t="s">
        <v>2544</v>
      </c>
      <c r="X25" s="297" t="s">
        <v>2544</v>
      </c>
      <c r="Y25" s="297" t="s">
        <v>2544</v>
      </c>
      <c r="Z25" s="297" t="s">
        <v>2544</v>
      </c>
      <c r="AA25" s="297" t="s">
        <v>2544</v>
      </c>
      <c r="AB25" s="297" t="s">
        <v>2544</v>
      </c>
      <c r="AC25" s="320">
        <v>0.33333333333333331</v>
      </c>
      <c r="AD25" s="320">
        <v>0.75</v>
      </c>
      <c r="AE25" s="320">
        <v>0.6875</v>
      </c>
      <c r="AF25" s="320" t="s">
        <v>3181</v>
      </c>
      <c r="AG25" s="297" t="s">
        <v>3182</v>
      </c>
      <c r="AH25" s="493" t="s">
        <v>10660</v>
      </c>
      <c r="AI25" s="297" t="s">
        <v>2544</v>
      </c>
      <c r="AJ25" s="299" t="s">
        <v>2544</v>
      </c>
    </row>
    <row r="26" spans="1:36" s="123" customFormat="1" ht="12.75" customHeight="1">
      <c r="A26" s="216"/>
      <c r="B26" s="296" t="s">
        <v>7900</v>
      </c>
      <c r="C26" s="297" t="s">
        <v>7901</v>
      </c>
      <c r="D26" s="297" t="s">
        <v>11296</v>
      </c>
      <c r="E26" s="297">
        <v>199</v>
      </c>
      <c r="F26" s="297" t="s">
        <v>13441</v>
      </c>
      <c r="G26" s="297" t="s">
        <v>7968</v>
      </c>
      <c r="H26" s="297" t="s">
        <v>7902</v>
      </c>
      <c r="I26" s="297" t="s">
        <v>7619</v>
      </c>
      <c r="J26" s="298" t="s">
        <v>7620</v>
      </c>
      <c r="K26" s="297" t="s">
        <v>7942</v>
      </c>
      <c r="L26" s="297" t="s">
        <v>7943</v>
      </c>
      <c r="M26" s="297" t="s">
        <v>2544</v>
      </c>
      <c r="N26" s="297" t="s">
        <v>2544</v>
      </c>
      <c r="O26" s="297" t="str">
        <f>"ZAr"</f>
        <v>ZAr</v>
      </c>
      <c r="P26" s="297">
        <v>100</v>
      </c>
      <c r="Q26" s="297">
        <v>1</v>
      </c>
      <c r="R26" s="297">
        <f t="shared" si="0"/>
        <v>100</v>
      </c>
      <c r="S26" s="297">
        <v>1</v>
      </c>
      <c r="T26" s="297">
        <v>1</v>
      </c>
      <c r="U26" s="297" t="s">
        <v>3815</v>
      </c>
      <c r="V26" s="297" t="s">
        <v>2544</v>
      </c>
      <c r="W26" s="297" t="s">
        <v>2544</v>
      </c>
      <c r="X26" s="297" t="s">
        <v>2544</v>
      </c>
      <c r="Y26" s="297" t="s">
        <v>2544</v>
      </c>
      <c r="Z26" s="297" t="s">
        <v>2544</v>
      </c>
      <c r="AA26" s="297" t="s">
        <v>2544</v>
      </c>
      <c r="AB26" s="297" t="s">
        <v>2544</v>
      </c>
      <c r="AC26" s="320">
        <v>0.33333333333333331</v>
      </c>
      <c r="AD26" s="320">
        <v>0.75</v>
      </c>
      <c r="AE26" s="320">
        <v>0.625</v>
      </c>
      <c r="AF26" s="320" t="s">
        <v>3181</v>
      </c>
      <c r="AG26" s="297" t="s">
        <v>3182</v>
      </c>
      <c r="AH26" s="297" t="s">
        <v>2544</v>
      </c>
      <c r="AI26" s="297" t="s">
        <v>2544</v>
      </c>
      <c r="AJ26" s="299" t="s">
        <v>2544</v>
      </c>
    </row>
    <row r="27" spans="1:36" s="123" customFormat="1" ht="12.75" customHeight="1">
      <c r="A27" s="216"/>
      <c r="B27" s="304" t="s">
        <v>6728</v>
      </c>
      <c r="C27" s="297" t="s">
        <v>6727</v>
      </c>
      <c r="D27" s="297" t="s">
        <v>11297</v>
      </c>
      <c r="E27" s="297">
        <v>788</v>
      </c>
      <c r="F27" s="297" t="s">
        <v>13442</v>
      </c>
      <c r="G27" s="297" t="s">
        <v>5122</v>
      </c>
      <c r="H27" s="297" t="s">
        <v>5123</v>
      </c>
      <c r="I27" s="297" t="s">
        <v>4186</v>
      </c>
      <c r="J27" s="298" t="s">
        <v>3816</v>
      </c>
      <c r="K27" s="297" t="s">
        <v>5101</v>
      </c>
      <c r="L27" s="297" t="s">
        <v>5119</v>
      </c>
      <c r="M27" s="297" t="s">
        <v>5118</v>
      </c>
      <c r="N27" s="258" t="s">
        <v>5101</v>
      </c>
      <c r="O27" s="297" t="s">
        <v>3813</v>
      </c>
      <c r="P27" s="300">
        <v>100</v>
      </c>
      <c r="Q27" s="297">
        <v>1E-4</v>
      </c>
      <c r="R27" s="297">
        <f t="shared" si="0"/>
        <v>0.01</v>
      </c>
      <c r="S27" s="297">
        <v>1E-4</v>
      </c>
      <c r="T27" s="297">
        <v>1E-4</v>
      </c>
      <c r="U27" s="297" t="s">
        <v>3815</v>
      </c>
      <c r="V27" s="297" t="s">
        <v>3578</v>
      </c>
      <c r="W27" s="297">
        <v>1E-4</v>
      </c>
      <c r="X27" s="297">
        <v>100</v>
      </c>
      <c r="Y27" s="297">
        <v>0.01</v>
      </c>
      <c r="Z27" s="297">
        <v>1E-4</v>
      </c>
      <c r="AA27" s="297">
        <v>1E-4</v>
      </c>
      <c r="AB27" s="679" t="s">
        <v>8880</v>
      </c>
      <c r="AC27" s="320">
        <v>0.33333333333333331</v>
      </c>
      <c r="AD27" s="320">
        <v>0.75</v>
      </c>
      <c r="AE27" s="320">
        <v>0.6875</v>
      </c>
      <c r="AF27" s="320" t="s">
        <v>3181</v>
      </c>
      <c r="AG27" s="297" t="s">
        <v>3182</v>
      </c>
      <c r="AH27" s="493" t="s">
        <v>10660</v>
      </c>
      <c r="AI27" s="297" t="s">
        <v>2544</v>
      </c>
      <c r="AJ27" s="299" t="s">
        <v>2544</v>
      </c>
    </row>
    <row r="28" spans="1:36" s="123" customFormat="1" ht="12.75" customHeight="1">
      <c r="A28" s="216"/>
      <c r="B28" s="296" t="s">
        <v>3016</v>
      </c>
      <c r="C28" s="297" t="s">
        <v>1186</v>
      </c>
      <c r="D28" s="297" t="s">
        <v>11298</v>
      </c>
      <c r="E28" s="297">
        <v>788</v>
      </c>
      <c r="F28" s="297" t="s">
        <v>13443</v>
      </c>
      <c r="G28" s="297" t="s">
        <v>6192</v>
      </c>
      <c r="H28" s="297" t="s">
        <v>5826</v>
      </c>
      <c r="I28" s="297" t="s">
        <v>4186</v>
      </c>
      <c r="J28" s="298" t="s">
        <v>3816</v>
      </c>
      <c r="K28" s="297" t="s">
        <v>2500</v>
      </c>
      <c r="L28" s="297" t="s">
        <v>249</v>
      </c>
      <c r="M28" s="297" t="s">
        <v>250</v>
      </c>
      <c r="N28" s="297" t="s">
        <v>2544</v>
      </c>
      <c r="O28" s="297" t="s">
        <v>3813</v>
      </c>
      <c r="P28" s="300">
        <v>100</v>
      </c>
      <c r="Q28" s="297">
        <v>1E-4</v>
      </c>
      <c r="R28" s="297">
        <f t="shared" si="0"/>
        <v>0.01</v>
      </c>
      <c r="S28" s="297">
        <v>1E-4</v>
      </c>
      <c r="T28" s="297">
        <v>1E-4</v>
      </c>
      <c r="U28" s="297" t="s">
        <v>3815</v>
      </c>
      <c r="V28" s="297" t="s">
        <v>2544</v>
      </c>
      <c r="W28" s="297" t="s">
        <v>2544</v>
      </c>
      <c r="X28" s="297" t="s">
        <v>2544</v>
      </c>
      <c r="Y28" s="297" t="s">
        <v>2544</v>
      </c>
      <c r="Z28" s="297" t="s">
        <v>2544</v>
      </c>
      <c r="AA28" s="297" t="s">
        <v>2544</v>
      </c>
      <c r="AB28" s="297" t="s">
        <v>2544</v>
      </c>
      <c r="AC28" s="320">
        <v>0.33333333333333331</v>
      </c>
      <c r="AD28" s="320">
        <v>0.75</v>
      </c>
      <c r="AE28" s="320">
        <v>0.6875</v>
      </c>
      <c r="AF28" s="320" t="s">
        <v>3181</v>
      </c>
      <c r="AG28" s="297" t="s">
        <v>3182</v>
      </c>
      <c r="AH28" s="493" t="s">
        <v>10660</v>
      </c>
      <c r="AI28" s="297" t="s">
        <v>2544</v>
      </c>
      <c r="AJ28" s="299" t="s">
        <v>2544</v>
      </c>
    </row>
    <row r="29" spans="1:36" s="123" customFormat="1" ht="12.75" customHeight="1">
      <c r="A29" s="216"/>
      <c r="B29" s="296" t="s">
        <v>3017</v>
      </c>
      <c r="C29" s="297" t="s">
        <v>8414</v>
      </c>
      <c r="D29" s="297" t="s">
        <v>11299</v>
      </c>
      <c r="E29" s="297">
        <v>627</v>
      </c>
      <c r="F29" s="297" t="s">
        <v>13444</v>
      </c>
      <c r="G29" s="297" t="s">
        <v>6193</v>
      </c>
      <c r="H29" s="297" t="s">
        <v>3618</v>
      </c>
      <c r="I29" s="297" t="s">
        <v>4182</v>
      </c>
      <c r="J29" s="298" t="s">
        <v>3839</v>
      </c>
      <c r="K29" s="297" t="s">
        <v>45</v>
      </c>
      <c r="L29" s="297" t="s">
        <v>6675</v>
      </c>
      <c r="M29" s="297" t="s">
        <v>2544</v>
      </c>
      <c r="N29" s="297" t="s">
        <v>2544</v>
      </c>
      <c r="O29" s="297" t="s">
        <v>3840</v>
      </c>
      <c r="P29" s="300">
        <v>1000</v>
      </c>
      <c r="Q29" s="297">
        <v>0.01</v>
      </c>
      <c r="R29" s="297">
        <f t="shared" si="0"/>
        <v>10</v>
      </c>
      <c r="S29" s="297">
        <v>0.01</v>
      </c>
      <c r="T29" s="297">
        <v>0.01</v>
      </c>
      <c r="U29" s="297" t="s">
        <v>3815</v>
      </c>
      <c r="V29" s="297" t="s">
        <v>2544</v>
      </c>
      <c r="W29" s="297" t="s">
        <v>2544</v>
      </c>
      <c r="X29" s="297" t="s">
        <v>2544</v>
      </c>
      <c r="Y29" s="297" t="s">
        <v>2544</v>
      </c>
      <c r="Z29" s="297" t="s">
        <v>2544</v>
      </c>
      <c r="AA29" s="297" t="s">
        <v>2544</v>
      </c>
      <c r="AB29" s="297" t="s">
        <v>2544</v>
      </c>
      <c r="AC29" s="320">
        <v>0.33333333333333331</v>
      </c>
      <c r="AD29" s="320">
        <v>0.75</v>
      </c>
      <c r="AE29" s="320">
        <v>0.6875</v>
      </c>
      <c r="AF29" s="320" t="s">
        <v>3181</v>
      </c>
      <c r="AG29" s="297" t="s">
        <v>3182</v>
      </c>
      <c r="AH29" s="297" t="s">
        <v>2544</v>
      </c>
      <c r="AI29" s="297" t="s">
        <v>2544</v>
      </c>
      <c r="AJ29" s="299" t="s">
        <v>2544</v>
      </c>
    </row>
    <row r="30" spans="1:36" s="123" customFormat="1" ht="12.75" customHeight="1">
      <c r="A30" s="216"/>
      <c r="B30" s="296" t="s">
        <v>7823</v>
      </c>
      <c r="C30" s="297" t="s">
        <v>6048</v>
      </c>
      <c r="D30" s="297" t="s">
        <v>11300</v>
      </c>
      <c r="E30" s="297">
        <v>372</v>
      </c>
      <c r="F30" s="297" t="s">
        <v>13445</v>
      </c>
      <c r="G30" s="297" t="s">
        <v>7872</v>
      </c>
      <c r="H30" s="297" t="s">
        <v>7859</v>
      </c>
      <c r="I30" s="297" t="s">
        <v>7487</v>
      </c>
      <c r="J30" s="298" t="s">
        <v>5804</v>
      </c>
      <c r="K30" s="297" t="s">
        <v>7885</v>
      </c>
      <c r="L30" s="297" t="s">
        <v>7844</v>
      </c>
      <c r="M30" s="297" t="s">
        <v>2544</v>
      </c>
      <c r="N30" s="297" t="s">
        <v>2544</v>
      </c>
      <c r="O30" s="297" t="s">
        <v>7486</v>
      </c>
      <c r="P30" s="297">
        <v>100</v>
      </c>
      <c r="Q30" s="297">
        <v>1E-3</v>
      </c>
      <c r="R30" s="297">
        <f t="shared" si="0"/>
        <v>0.1</v>
      </c>
      <c r="S30" s="297">
        <v>1E-3</v>
      </c>
      <c r="T30" s="297">
        <v>1E-3</v>
      </c>
      <c r="U30" s="297" t="s">
        <v>2984</v>
      </c>
      <c r="V30" s="297" t="s">
        <v>2544</v>
      </c>
      <c r="W30" s="297" t="s">
        <v>2544</v>
      </c>
      <c r="X30" s="297" t="s">
        <v>2544</v>
      </c>
      <c r="Y30" s="297" t="s">
        <v>2544</v>
      </c>
      <c r="Z30" s="297" t="s">
        <v>2544</v>
      </c>
      <c r="AA30" s="297" t="s">
        <v>2544</v>
      </c>
      <c r="AB30" s="297" t="s">
        <v>2544</v>
      </c>
      <c r="AC30" s="320">
        <v>0.33333333333333331</v>
      </c>
      <c r="AD30" s="320">
        <v>0.75</v>
      </c>
      <c r="AE30" s="320">
        <v>0.60416666666666663</v>
      </c>
      <c r="AF30" s="320" t="s">
        <v>3181</v>
      </c>
      <c r="AG30" s="297" t="s">
        <v>3182</v>
      </c>
      <c r="AH30" s="297" t="s">
        <v>2544</v>
      </c>
      <c r="AI30" s="297" t="s">
        <v>2544</v>
      </c>
      <c r="AJ30" s="299" t="s">
        <v>2544</v>
      </c>
    </row>
    <row r="31" spans="1:36" s="123" customFormat="1" ht="12.75" customHeight="1">
      <c r="A31" s="216"/>
      <c r="B31" s="296" t="s">
        <v>3018</v>
      </c>
      <c r="C31" s="297" t="s">
        <v>1187</v>
      </c>
      <c r="D31" s="297" t="s">
        <v>11301</v>
      </c>
      <c r="E31" s="297">
        <v>978</v>
      </c>
      <c r="F31" s="297" t="s">
        <v>13446</v>
      </c>
      <c r="G31" s="297" t="s">
        <v>6194</v>
      </c>
      <c r="H31" s="297" t="s">
        <v>8457</v>
      </c>
      <c r="I31" s="297" t="s">
        <v>4187</v>
      </c>
      <c r="J31" s="298" t="s">
        <v>900</v>
      </c>
      <c r="K31" s="297" t="s">
        <v>46</v>
      </c>
      <c r="L31" s="297" t="s">
        <v>251</v>
      </c>
      <c r="M31" s="297" t="s">
        <v>2544</v>
      </c>
      <c r="N31" s="297" t="s">
        <v>2544</v>
      </c>
      <c r="O31" s="297" t="s">
        <v>901</v>
      </c>
      <c r="P31" s="300">
        <v>100</v>
      </c>
      <c r="Q31" s="297">
        <v>1E-3</v>
      </c>
      <c r="R31" s="297">
        <f t="shared" si="0"/>
        <v>0.1</v>
      </c>
      <c r="S31" s="297">
        <v>1E-3</v>
      </c>
      <c r="T31" s="297">
        <v>1E-3</v>
      </c>
      <c r="U31" s="297" t="s">
        <v>3815</v>
      </c>
      <c r="V31" s="297" t="s">
        <v>2544</v>
      </c>
      <c r="W31" s="297" t="s">
        <v>2544</v>
      </c>
      <c r="X31" s="297" t="s">
        <v>2544</v>
      </c>
      <c r="Y31" s="297" t="s">
        <v>2544</v>
      </c>
      <c r="Z31" s="297" t="s">
        <v>2544</v>
      </c>
      <c r="AA31" s="297" t="s">
        <v>2544</v>
      </c>
      <c r="AB31" s="297" t="s">
        <v>2544</v>
      </c>
      <c r="AC31" s="320">
        <v>0.33333333333333331</v>
      </c>
      <c r="AD31" s="320">
        <v>0.75</v>
      </c>
      <c r="AE31" s="320">
        <v>0.66666666666666663</v>
      </c>
      <c r="AF31" s="320" t="s">
        <v>3181</v>
      </c>
      <c r="AG31" s="297" t="s">
        <v>3182</v>
      </c>
      <c r="AH31" s="297" t="s">
        <v>2544</v>
      </c>
      <c r="AI31" s="297" t="s">
        <v>2544</v>
      </c>
      <c r="AJ31" s="299" t="s">
        <v>2544</v>
      </c>
    </row>
    <row r="32" spans="1:36" s="123" customFormat="1" ht="12.75" customHeight="1">
      <c r="A32" s="216"/>
      <c r="B32" s="296" t="s">
        <v>3019</v>
      </c>
      <c r="C32" s="297" t="s">
        <v>1188</v>
      </c>
      <c r="D32" s="297" t="s">
        <v>11302</v>
      </c>
      <c r="E32" s="297">
        <v>788</v>
      </c>
      <c r="F32" s="297" t="s">
        <v>13447</v>
      </c>
      <c r="G32" s="297" t="s">
        <v>6195</v>
      </c>
      <c r="H32" s="297" t="s">
        <v>4273</v>
      </c>
      <c r="I32" s="297" t="s">
        <v>4184</v>
      </c>
      <c r="J32" s="298" t="s">
        <v>3821</v>
      </c>
      <c r="K32" s="297" t="s">
        <v>47</v>
      </c>
      <c r="L32" s="297" t="s">
        <v>252</v>
      </c>
      <c r="M32" s="297" t="s">
        <v>253</v>
      </c>
      <c r="N32" s="297" t="s">
        <v>2544</v>
      </c>
      <c r="O32" s="297" t="s">
        <v>3813</v>
      </c>
      <c r="P32" s="300">
        <v>100</v>
      </c>
      <c r="Q32" s="297">
        <v>1E-4</v>
      </c>
      <c r="R32" s="297">
        <f t="shared" si="0"/>
        <v>0.01</v>
      </c>
      <c r="S32" s="297">
        <v>1E-4</v>
      </c>
      <c r="T32" s="297">
        <v>1E-4</v>
      </c>
      <c r="U32" s="297" t="s">
        <v>3815</v>
      </c>
      <c r="V32" s="297" t="s">
        <v>2544</v>
      </c>
      <c r="W32" s="297" t="s">
        <v>2544</v>
      </c>
      <c r="X32" s="297" t="s">
        <v>2544</v>
      </c>
      <c r="Y32" s="297" t="s">
        <v>2544</v>
      </c>
      <c r="Z32" s="297" t="s">
        <v>2544</v>
      </c>
      <c r="AA32" s="297" t="s">
        <v>2544</v>
      </c>
      <c r="AB32" s="297" t="s">
        <v>2544</v>
      </c>
      <c r="AC32" s="320">
        <v>0.33333333333333331</v>
      </c>
      <c r="AD32" s="320">
        <v>0.75</v>
      </c>
      <c r="AE32" s="320">
        <v>0.6875</v>
      </c>
      <c r="AF32" s="320" t="s">
        <v>3181</v>
      </c>
      <c r="AG32" s="297" t="s">
        <v>3182</v>
      </c>
      <c r="AH32" s="493" t="s">
        <v>10660</v>
      </c>
      <c r="AI32" s="297" t="s">
        <v>2544</v>
      </c>
      <c r="AJ32" s="299" t="s">
        <v>2544</v>
      </c>
    </row>
    <row r="33" spans="1:36" s="123" customFormat="1" ht="12.75" customHeight="1">
      <c r="A33" s="216"/>
      <c r="B33" s="302" t="s">
        <v>3020</v>
      </c>
      <c r="C33" s="297" t="s">
        <v>1189</v>
      </c>
      <c r="D33" s="297" t="s">
        <v>11303</v>
      </c>
      <c r="E33" s="297">
        <v>788</v>
      </c>
      <c r="F33" s="297" t="s">
        <v>13448</v>
      </c>
      <c r="G33" s="297" t="s">
        <v>6196</v>
      </c>
      <c r="H33" s="297" t="s">
        <v>4274</v>
      </c>
      <c r="I33" s="297" t="s">
        <v>4184</v>
      </c>
      <c r="J33" s="298" t="s">
        <v>3821</v>
      </c>
      <c r="K33" s="297" t="s">
        <v>48</v>
      </c>
      <c r="L33" s="297" t="s">
        <v>254</v>
      </c>
      <c r="M33" s="297" t="s">
        <v>255</v>
      </c>
      <c r="N33" s="258" t="s">
        <v>6889</v>
      </c>
      <c r="O33" s="297" t="s">
        <v>3813</v>
      </c>
      <c r="P33" s="300">
        <v>100</v>
      </c>
      <c r="Q33" s="297">
        <v>1E-4</v>
      </c>
      <c r="R33" s="297">
        <f t="shared" si="0"/>
        <v>0.01</v>
      </c>
      <c r="S33" s="297">
        <v>1E-4</v>
      </c>
      <c r="T33" s="297">
        <v>1E-4</v>
      </c>
      <c r="U33" s="297" t="s">
        <v>3815</v>
      </c>
      <c r="V33" s="297" t="s">
        <v>3578</v>
      </c>
      <c r="W33" s="297">
        <v>1E-4</v>
      </c>
      <c r="X33" s="297">
        <v>100</v>
      </c>
      <c r="Y33" s="297">
        <v>0.01</v>
      </c>
      <c r="Z33" s="297">
        <v>1E-4</v>
      </c>
      <c r="AA33" s="297">
        <v>1E-4</v>
      </c>
      <c r="AB33" s="679" t="s">
        <v>8880</v>
      </c>
      <c r="AC33" s="320">
        <v>0.33333333333333331</v>
      </c>
      <c r="AD33" s="320">
        <v>0.75</v>
      </c>
      <c r="AE33" s="320">
        <v>0.6875</v>
      </c>
      <c r="AF33" s="320" t="s">
        <v>3181</v>
      </c>
      <c r="AG33" s="297" t="s">
        <v>3182</v>
      </c>
      <c r="AH33" s="493" t="s">
        <v>10660</v>
      </c>
      <c r="AI33" s="297" t="s">
        <v>2544</v>
      </c>
      <c r="AJ33" s="299" t="s">
        <v>2544</v>
      </c>
    </row>
    <row r="34" spans="1:36" s="123" customFormat="1" ht="12.75" customHeight="1">
      <c r="A34" s="216"/>
      <c r="B34" s="550" t="s">
        <v>10838</v>
      </c>
      <c r="C34" s="297" t="s">
        <v>4059</v>
      </c>
      <c r="D34" s="297" t="s">
        <v>11304</v>
      </c>
      <c r="E34" s="297">
        <v>788</v>
      </c>
      <c r="F34" s="297" t="s">
        <v>13449</v>
      </c>
      <c r="G34" s="297" t="s">
        <v>8611</v>
      </c>
      <c r="H34" s="297" t="s">
        <v>8352</v>
      </c>
      <c r="I34" s="297" t="s">
        <v>4184</v>
      </c>
      <c r="J34" s="298" t="s">
        <v>3821</v>
      </c>
      <c r="K34" s="297" t="s">
        <v>4989</v>
      </c>
      <c r="L34" s="297" t="s">
        <v>2894</v>
      </c>
      <c r="M34" s="297" t="s">
        <v>2895</v>
      </c>
      <c r="N34" s="258" t="s">
        <v>6892</v>
      </c>
      <c r="O34" s="297" t="s">
        <v>3813</v>
      </c>
      <c r="P34" s="300">
        <v>100</v>
      </c>
      <c r="Q34" s="297">
        <v>1E-4</v>
      </c>
      <c r="R34" s="297">
        <f t="shared" si="0"/>
        <v>0.01</v>
      </c>
      <c r="S34" s="297">
        <v>1E-4</v>
      </c>
      <c r="T34" s="297">
        <v>1E-4</v>
      </c>
      <c r="U34" s="297" t="s">
        <v>3815</v>
      </c>
      <c r="V34" s="297" t="s">
        <v>3578</v>
      </c>
      <c r="W34" s="297">
        <v>1E-4</v>
      </c>
      <c r="X34" s="297">
        <v>100</v>
      </c>
      <c r="Y34" s="297">
        <v>0.01</v>
      </c>
      <c r="Z34" s="297">
        <v>1E-4</v>
      </c>
      <c r="AA34" s="297">
        <v>1E-4</v>
      </c>
      <c r="AB34" s="679" t="s">
        <v>8880</v>
      </c>
      <c r="AC34" s="320">
        <v>0.33333333333333331</v>
      </c>
      <c r="AD34" s="320">
        <v>0.75</v>
      </c>
      <c r="AE34" s="320">
        <v>0.6875</v>
      </c>
      <c r="AF34" s="320" t="s">
        <v>3181</v>
      </c>
      <c r="AG34" s="297" t="s">
        <v>3182</v>
      </c>
      <c r="AH34" s="493" t="s">
        <v>10660</v>
      </c>
      <c r="AI34" s="297" t="s">
        <v>2544</v>
      </c>
      <c r="AJ34" s="299" t="s">
        <v>2544</v>
      </c>
    </row>
    <row r="35" spans="1:36" s="123" customFormat="1" ht="12.75" customHeight="1">
      <c r="A35" s="212"/>
      <c r="B35" s="296" t="s">
        <v>9037</v>
      </c>
      <c r="C35" s="297" t="s">
        <v>4059</v>
      </c>
      <c r="D35" s="297" t="s">
        <v>11304</v>
      </c>
      <c r="E35" s="297">
        <v>762</v>
      </c>
      <c r="F35" s="297" t="s">
        <v>13449</v>
      </c>
      <c r="G35" s="297" t="s">
        <v>8610</v>
      </c>
      <c r="H35" s="297" t="s">
        <v>8458</v>
      </c>
      <c r="I35" s="297" t="s">
        <v>13414</v>
      </c>
      <c r="J35" s="298" t="s">
        <v>3822</v>
      </c>
      <c r="K35" s="297" t="s">
        <v>4990</v>
      </c>
      <c r="L35" s="297" t="s">
        <v>2896</v>
      </c>
      <c r="M35" s="297" t="s">
        <v>2897</v>
      </c>
      <c r="N35" s="297" t="s">
        <v>2544</v>
      </c>
      <c r="O35" s="297" t="s">
        <v>3813</v>
      </c>
      <c r="P35" s="300">
        <v>100</v>
      </c>
      <c r="Q35" s="297">
        <v>1E-4</v>
      </c>
      <c r="R35" s="297">
        <f t="shared" si="0"/>
        <v>0.01</v>
      </c>
      <c r="S35" s="297">
        <v>1E-4</v>
      </c>
      <c r="T35" s="297">
        <v>1E-4</v>
      </c>
      <c r="U35" s="297" t="s">
        <v>3815</v>
      </c>
      <c r="V35" s="297" t="s">
        <v>2544</v>
      </c>
      <c r="W35" s="297" t="s">
        <v>2544</v>
      </c>
      <c r="X35" s="297" t="s">
        <v>2544</v>
      </c>
      <c r="Y35" s="297" t="s">
        <v>2544</v>
      </c>
      <c r="Z35" s="297" t="s">
        <v>2544</v>
      </c>
      <c r="AA35" s="297" t="s">
        <v>2544</v>
      </c>
      <c r="AB35" s="297" t="s">
        <v>2544</v>
      </c>
      <c r="AC35" s="320">
        <v>0.33333333333333331</v>
      </c>
      <c r="AD35" s="320">
        <v>0.75</v>
      </c>
      <c r="AE35" s="320">
        <v>0.6875</v>
      </c>
      <c r="AF35" s="320" t="s">
        <v>3181</v>
      </c>
      <c r="AG35" s="297" t="s">
        <v>3182</v>
      </c>
      <c r="AH35" s="493" t="s">
        <v>10660</v>
      </c>
      <c r="AI35" s="297" t="s">
        <v>2544</v>
      </c>
      <c r="AJ35" s="299" t="s">
        <v>2544</v>
      </c>
    </row>
    <row r="36" spans="1:36" s="123" customFormat="1" ht="12.75" customHeight="1">
      <c r="A36" s="212"/>
      <c r="B36" s="296" t="s">
        <v>5430</v>
      </c>
      <c r="C36" s="297" t="s">
        <v>5431</v>
      </c>
      <c r="D36" s="297" t="s">
        <v>11305</v>
      </c>
      <c r="E36" s="297">
        <v>762</v>
      </c>
      <c r="F36" s="297" t="s">
        <v>13450</v>
      </c>
      <c r="G36" s="297" t="s">
        <v>5432</v>
      </c>
      <c r="H36" s="297" t="s">
        <v>5433</v>
      </c>
      <c r="I36" s="297" t="s">
        <v>13414</v>
      </c>
      <c r="J36" s="298" t="s">
        <v>3822</v>
      </c>
      <c r="K36" s="297" t="s">
        <v>5449</v>
      </c>
      <c r="L36" s="297" t="s">
        <v>5434</v>
      </c>
      <c r="M36" s="297" t="s">
        <v>5435</v>
      </c>
      <c r="N36" s="297" t="s">
        <v>2544</v>
      </c>
      <c r="O36" s="297" t="s">
        <v>3813</v>
      </c>
      <c r="P36" s="300">
        <v>100</v>
      </c>
      <c r="Q36" s="297">
        <v>1E-4</v>
      </c>
      <c r="R36" s="297">
        <f t="shared" si="0"/>
        <v>0.01</v>
      </c>
      <c r="S36" s="297">
        <v>1E-4</v>
      </c>
      <c r="T36" s="297">
        <v>1E-4</v>
      </c>
      <c r="U36" s="297" t="s">
        <v>3815</v>
      </c>
      <c r="V36" s="297" t="s">
        <v>2544</v>
      </c>
      <c r="W36" s="297" t="s">
        <v>2544</v>
      </c>
      <c r="X36" s="297" t="s">
        <v>2544</v>
      </c>
      <c r="Y36" s="297" t="s">
        <v>2544</v>
      </c>
      <c r="Z36" s="297" t="s">
        <v>2544</v>
      </c>
      <c r="AA36" s="297" t="s">
        <v>2544</v>
      </c>
      <c r="AB36" s="297" t="s">
        <v>2544</v>
      </c>
      <c r="AC36" s="320">
        <v>0.33333333333333331</v>
      </c>
      <c r="AD36" s="320">
        <v>0.75</v>
      </c>
      <c r="AE36" s="320">
        <v>0.6875</v>
      </c>
      <c r="AF36" s="320" t="s">
        <v>3181</v>
      </c>
      <c r="AG36" s="297" t="s">
        <v>3182</v>
      </c>
      <c r="AH36" s="493" t="s">
        <v>10660</v>
      </c>
      <c r="AI36" s="297" t="s">
        <v>2544</v>
      </c>
      <c r="AJ36" s="299" t="s">
        <v>2544</v>
      </c>
    </row>
    <row r="37" spans="1:36" s="123" customFormat="1" ht="12.75" customHeight="1">
      <c r="A37" s="216"/>
      <c r="B37" s="296" t="s">
        <v>8632</v>
      </c>
      <c r="C37" s="297" t="s">
        <v>1191</v>
      </c>
      <c r="D37" s="297" t="s">
        <v>11306</v>
      </c>
      <c r="E37" s="297">
        <v>824</v>
      </c>
      <c r="F37" s="297" t="s">
        <v>13451</v>
      </c>
      <c r="G37" s="297" t="s">
        <v>8634</v>
      </c>
      <c r="H37" s="297" t="s">
        <v>8635</v>
      </c>
      <c r="I37" s="297" t="s">
        <v>3926</v>
      </c>
      <c r="J37" s="298" t="s">
        <v>3829</v>
      </c>
      <c r="K37" s="297" t="s">
        <v>50</v>
      </c>
      <c r="L37" s="297" t="s">
        <v>258</v>
      </c>
      <c r="M37" s="297" t="s">
        <v>259</v>
      </c>
      <c r="N37" s="297" t="s">
        <v>2544</v>
      </c>
      <c r="O37" s="297" t="s">
        <v>3830</v>
      </c>
      <c r="P37" s="300">
        <v>100</v>
      </c>
      <c r="Q37" s="297">
        <v>0.01</v>
      </c>
      <c r="R37" s="297">
        <f t="shared" si="0"/>
        <v>1</v>
      </c>
      <c r="S37" s="297">
        <v>0.01</v>
      </c>
      <c r="T37" s="297">
        <v>0.01</v>
      </c>
      <c r="U37" s="297" t="s">
        <v>3815</v>
      </c>
      <c r="V37" s="297" t="s">
        <v>2544</v>
      </c>
      <c r="W37" s="297" t="s">
        <v>2544</v>
      </c>
      <c r="X37" s="297" t="s">
        <v>2544</v>
      </c>
      <c r="Y37" s="297" t="s">
        <v>2544</v>
      </c>
      <c r="Z37" s="297" t="s">
        <v>2544</v>
      </c>
      <c r="AA37" s="297" t="s">
        <v>2544</v>
      </c>
      <c r="AB37" s="297" t="s">
        <v>2544</v>
      </c>
      <c r="AC37" s="320">
        <v>0.33333333333333331</v>
      </c>
      <c r="AD37" s="320">
        <v>0.75</v>
      </c>
      <c r="AE37" s="320">
        <v>0.64583333333333337</v>
      </c>
      <c r="AF37" s="320" t="s">
        <v>3181</v>
      </c>
      <c r="AG37" s="297" t="s">
        <v>3182</v>
      </c>
      <c r="AH37" s="493" t="s">
        <v>10660</v>
      </c>
      <c r="AI37" s="297" t="s">
        <v>2544</v>
      </c>
      <c r="AJ37" s="299" t="s">
        <v>2544</v>
      </c>
    </row>
    <row r="38" spans="1:36" s="123" customFormat="1" ht="12.75" customHeight="1">
      <c r="A38" s="216"/>
      <c r="B38" s="296" t="s">
        <v>8058</v>
      </c>
      <c r="C38" s="297" t="s">
        <v>8059</v>
      </c>
      <c r="D38" s="297" t="s">
        <v>11307</v>
      </c>
      <c r="E38" s="297">
        <v>193</v>
      </c>
      <c r="F38" s="297" t="s">
        <v>13452</v>
      </c>
      <c r="G38" s="297" t="s">
        <v>8143</v>
      </c>
      <c r="H38" s="297" t="s">
        <v>8134</v>
      </c>
      <c r="I38" s="297" t="s">
        <v>8094</v>
      </c>
      <c r="J38" s="298" t="s">
        <v>8057</v>
      </c>
      <c r="K38" s="297" t="s">
        <v>8125</v>
      </c>
      <c r="L38" s="297" t="s">
        <v>8076</v>
      </c>
      <c r="M38" s="493" t="s">
        <v>2544</v>
      </c>
      <c r="N38" s="297" t="s">
        <v>2544</v>
      </c>
      <c r="O38" s="297" t="s">
        <v>2258</v>
      </c>
      <c r="P38" s="297">
        <v>100</v>
      </c>
      <c r="Q38" s="297">
        <v>1E-4</v>
      </c>
      <c r="R38" s="297">
        <f t="shared" si="0"/>
        <v>0.01</v>
      </c>
      <c r="S38" s="297">
        <v>1E-4</v>
      </c>
      <c r="T38" s="297">
        <v>1E-4</v>
      </c>
      <c r="U38" s="297" t="s">
        <v>3815</v>
      </c>
      <c r="V38" s="297" t="s">
        <v>2544</v>
      </c>
      <c r="W38" s="297" t="s">
        <v>2544</v>
      </c>
      <c r="X38" s="297" t="s">
        <v>2544</v>
      </c>
      <c r="Y38" s="297" t="s">
        <v>2544</v>
      </c>
      <c r="Z38" s="297" t="s">
        <v>2544</v>
      </c>
      <c r="AA38" s="297" t="s">
        <v>2544</v>
      </c>
      <c r="AB38" s="297" t="s">
        <v>2544</v>
      </c>
      <c r="AC38" s="320">
        <v>0.33333333333333331</v>
      </c>
      <c r="AD38" s="320">
        <v>0.75</v>
      </c>
      <c r="AE38" s="320">
        <v>0.64583333333333337</v>
      </c>
      <c r="AF38" s="320" t="s">
        <v>3181</v>
      </c>
      <c r="AG38" s="297" t="s">
        <v>3182</v>
      </c>
      <c r="AH38" s="493" t="s">
        <v>10660</v>
      </c>
      <c r="AI38" s="297" t="s">
        <v>2544</v>
      </c>
      <c r="AJ38" s="299" t="s">
        <v>2544</v>
      </c>
    </row>
    <row r="39" spans="1:36" s="123" customFormat="1" ht="12.75" customHeight="1">
      <c r="A39" s="216"/>
      <c r="B39" s="296" t="s">
        <v>3021</v>
      </c>
      <c r="C39" s="297" t="s">
        <v>1190</v>
      </c>
      <c r="D39" s="297" t="s">
        <v>11308</v>
      </c>
      <c r="E39" s="297">
        <v>824</v>
      </c>
      <c r="F39" s="297" t="s">
        <v>13453</v>
      </c>
      <c r="G39" s="297" t="s">
        <v>6197</v>
      </c>
      <c r="H39" s="297" t="s">
        <v>4275</v>
      </c>
      <c r="I39" s="297" t="s">
        <v>3926</v>
      </c>
      <c r="J39" s="298" t="s">
        <v>3829</v>
      </c>
      <c r="K39" s="297" t="s">
        <v>49</v>
      </c>
      <c r="L39" s="297" t="s">
        <v>256</v>
      </c>
      <c r="M39" s="297" t="s">
        <v>257</v>
      </c>
      <c r="N39" s="297" t="s">
        <v>2544</v>
      </c>
      <c r="O39" s="297" t="s">
        <v>3830</v>
      </c>
      <c r="P39" s="300">
        <v>100</v>
      </c>
      <c r="Q39" s="297">
        <v>0.01</v>
      </c>
      <c r="R39" s="297">
        <f t="shared" ref="R39:R67" si="1">P39*Q39</f>
        <v>1</v>
      </c>
      <c r="S39" s="297">
        <v>0.01</v>
      </c>
      <c r="T39" s="297">
        <v>0.01</v>
      </c>
      <c r="U39" s="297" t="s">
        <v>3815</v>
      </c>
      <c r="V39" s="297" t="s">
        <v>2544</v>
      </c>
      <c r="W39" s="297" t="s">
        <v>2544</v>
      </c>
      <c r="X39" s="297" t="s">
        <v>2544</v>
      </c>
      <c r="Y39" s="297" t="s">
        <v>2544</v>
      </c>
      <c r="Z39" s="297" t="s">
        <v>2544</v>
      </c>
      <c r="AA39" s="297" t="s">
        <v>2544</v>
      </c>
      <c r="AB39" s="297" t="s">
        <v>2544</v>
      </c>
      <c r="AC39" s="320">
        <v>0.33333333333333331</v>
      </c>
      <c r="AD39" s="320">
        <v>0.75</v>
      </c>
      <c r="AE39" s="320">
        <v>0.64583333333333337</v>
      </c>
      <c r="AF39" s="320" t="s">
        <v>3181</v>
      </c>
      <c r="AG39" s="297" t="s">
        <v>3182</v>
      </c>
      <c r="AH39" s="493" t="s">
        <v>10660</v>
      </c>
      <c r="AI39" s="297" t="s">
        <v>2544</v>
      </c>
      <c r="AJ39" s="299" t="s">
        <v>2544</v>
      </c>
    </row>
    <row r="40" spans="1:36" s="123" customFormat="1" ht="12.75" customHeight="1">
      <c r="A40" s="216"/>
      <c r="B40" s="302" t="s">
        <v>3023</v>
      </c>
      <c r="C40" s="493" t="s">
        <v>13409</v>
      </c>
      <c r="D40" s="297" t="s">
        <v>11309</v>
      </c>
      <c r="E40" s="297">
        <v>788</v>
      </c>
      <c r="F40" s="297" t="s">
        <v>13454</v>
      </c>
      <c r="G40" s="297" t="s">
        <v>6198</v>
      </c>
      <c r="H40" s="297" t="s">
        <v>4276</v>
      </c>
      <c r="I40" s="297" t="s">
        <v>4185</v>
      </c>
      <c r="J40" s="298" t="s">
        <v>3828</v>
      </c>
      <c r="K40" s="297" t="s">
        <v>51</v>
      </c>
      <c r="L40" s="297" t="s">
        <v>260</v>
      </c>
      <c r="M40" s="297" t="s">
        <v>261</v>
      </c>
      <c r="N40" s="258" t="s">
        <v>51</v>
      </c>
      <c r="O40" s="297" t="s">
        <v>3813</v>
      </c>
      <c r="P40" s="300">
        <v>100</v>
      </c>
      <c r="Q40" s="297">
        <v>1E-4</v>
      </c>
      <c r="R40" s="297">
        <f t="shared" si="1"/>
        <v>0.01</v>
      </c>
      <c r="S40" s="297">
        <v>1E-4</v>
      </c>
      <c r="T40" s="297">
        <v>1E-4</v>
      </c>
      <c r="U40" s="297" t="s">
        <v>3815</v>
      </c>
      <c r="V40" s="297" t="s">
        <v>3578</v>
      </c>
      <c r="W40" s="297">
        <v>1E-4</v>
      </c>
      <c r="X40" s="297">
        <v>100</v>
      </c>
      <c r="Y40" s="297">
        <v>0.01</v>
      </c>
      <c r="Z40" s="297">
        <v>1E-4</v>
      </c>
      <c r="AA40" s="297">
        <v>1E-4</v>
      </c>
      <c r="AB40" s="679" t="s">
        <v>8880</v>
      </c>
      <c r="AC40" s="320">
        <v>0.33333333333333331</v>
      </c>
      <c r="AD40" s="320">
        <v>0.75</v>
      </c>
      <c r="AE40" s="320">
        <v>0.6875</v>
      </c>
      <c r="AF40" s="320" t="s">
        <v>3181</v>
      </c>
      <c r="AG40" s="297" t="s">
        <v>3182</v>
      </c>
      <c r="AH40" s="493" t="s">
        <v>10660</v>
      </c>
      <c r="AI40" s="297" t="s">
        <v>2544</v>
      </c>
      <c r="AJ40" s="299" t="s">
        <v>2544</v>
      </c>
    </row>
    <row r="41" spans="1:36" s="123" customFormat="1" ht="12.75" customHeight="1">
      <c r="A41" s="216"/>
      <c r="B41" s="296" t="s">
        <v>7325</v>
      </c>
      <c r="C41" s="297" t="s">
        <v>4263</v>
      </c>
      <c r="D41" s="297" t="s">
        <v>11310</v>
      </c>
      <c r="E41" s="297">
        <v>788</v>
      </c>
      <c r="F41" s="297" t="s">
        <v>13455</v>
      </c>
      <c r="G41" s="297" t="s">
        <v>8460</v>
      </c>
      <c r="H41" s="297" t="s">
        <v>8459</v>
      </c>
      <c r="I41" s="297" t="s">
        <v>4184</v>
      </c>
      <c r="J41" s="298" t="s">
        <v>3821</v>
      </c>
      <c r="K41" s="297" t="s">
        <v>3396</v>
      </c>
      <c r="L41" s="297" t="s">
        <v>4381</v>
      </c>
      <c r="M41" s="297" t="s">
        <v>4382</v>
      </c>
      <c r="N41" s="297" t="s">
        <v>2544</v>
      </c>
      <c r="O41" s="297" t="s">
        <v>3813</v>
      </c>
      <c r="P41" s="300">
        <v>100</v>
      </c>
      <c r="Q41" s="297">
        <v>1E-4</v>
      </c>
      <c r="R41" s="297">
        <f t="shared" si="1"/>
        <v>0.01</v>
      </c>
      <c r="S41" s="297">
        <v>1E-4</v>
      </c>
      <c r="T41" s="297">
        <v>1E-4</v>
      </c>
      <c r="U41" s="297" t="s">
        <v>3815</v>
      </c>
      <c r="V41" s="297" t="s">
        <v>2544</v>
      </c>
      <c r="W41" s="297" t="s">
        <v>2544</v>
      </c>
      <c r="X41" s="297" t="s">
        <v>2544</v>
      </c>
      <c r="Y41" s="297" t="s">
        <v>2544</v>
      </c>
      <c r="Z41" s="297" t="s">
        <v>2544</v>
      </c>
      <c r="AA41" s="297" t="s">
        <v>2544</v>
      </c>
      <c r="AB41" s="297" t="s">
        <v>2544</v>
      </c>
      <c r="AC41" s="320">
        <v>0.33333333333333331</v>
      </c>
      <c r="AD41" s="320">
        <v>0.75</v>
      </c>
      <c r="AE41" s="320">
        <v>0.6875</v>
      </c>
      <c r="AF41" s="320" t="s">
        <v>3181</v>
      </c>
      <c r="AG41" s="297" t="s">
        <v>3182</v>
      </c>
      <c r="AH41" s="493" t="s">
        <v>10660</v>
      </c>
      <c r="AI41" s="297" t="s">
        <v>2544</v>
      </c>
      <c r="AJ41" s="299" t="s">
        <v>2544</v>
      </c>
    </row>
    <row r="42" spans="1:36" s="123" customFormat="1" ht="12.75" customHeight="1">
      <c r="A42" s="212"/>
      <c r="B42" s="296" t="s">
        <v>3024</v>
      </c>
      <c r="C42" s="297" t="s">
        <v>1192</v>
      </c>
      <c r="D42" s="297" t="s">
        <v>11311</v>
      </c>
      <c r="E42" s="297">
        <v>725</v>
      </c>
      <c r="F42" s="297" t="s">
        <v>13456</v>
      </c>
      <c r="G42" s="297" t="s">
        <v>6199</v>
      </c>
      <c r="H42" s="297" t="s">
        <v>4277</v>
      </c>
      <c r="I42" s="297" t="s">
        <v>3927</v>
      </c>
      <c r="J42" s="298" t="s">
        <v>3833</v>
      </c>
      <c r="K42" s="297" t="s">
        <v>52</v>
      </c>
      <c r="L42" s="297" t="s">
        <v>262</v>
      </c>
      <c r="M42" s="297" t="s">
        <v>263</v>
      </c>
      <c r="N42" s="297" t="s">
        <v>2544</v>
      </c>
      <c r="O42" s="297" t="s">
        <v>3834</v>
      </c>
      <c r="P42" s="300">
        <v>100</v>
      </c>
      <c r="Q42" s="297">
        <v>1E-4</v>
      </c>
      <c r="R42" s="297">
        <f t="shared" si="1"/>
        <v>0.01</v>
      </c>
      <c r="S42" s="297">
        <v>1E-4</v>
      </c>
      <c r="T42" s="297">
        <v>1E-4</v>
      </c>
      <c r="U42" s="297" t="s">
        <v>3815</v>
      </c>
      <c r="V42" s="297" t="s">
        <v>2544</v>
      </c>
      <c r="W42" s="297" t="s">
        <v>2544</v>
      </c>
      <c r="X42" s="297" t="s">
        <v>2544</v>
      </c>
      <c r="Y42" s="297" t="s">
        <v>2544</v>
      </c>
      <c r="Z42" s="297" t="s">
        <v>2544</v>
      </c>
      <c r="AA42" s="297" t="s">
        <v>2544</v>
      </c>
      <c r="AB42" s="297" t="s">
        <v>2544</v>
      </c>
      <c r="AC42" s="320">
        <v>0.33333333333333331</v>
      </c>
      <c r="AD42" s="320">
        <v>0.75</v>
      </c>
      <c r="AE42" s="320">
        <v>0.6875</v>
      </c>
      <c r="AF42" s="320" t="s">
        <v>3181</v>
      </c>
      <c r="AG42" s="297" t="s">
        <v>3182</v>
      </c>
      <c r="AH42" s="493" t="s">
        <v>10660</v>
      </c>
      <c r="AI42" s="297" t="s">
        <v>2544</v>
      </c>
      <c r="AJ42" s="299" t="s">
        <v>2544</v>
      </c>
    </row>
    <row r="43" spans="1:36" s="123" customFormat="1" ht="12.75" customHeight="1">
      <c r="A43" s="212"/>
      <c r="B43" s="550" t="s">
        <v>9161</v>
      </c>
      <c r="C43" s="297" t="s">
        <v>1193</v>
      </c>
      <c r="D43" s="297" t="s">
        <v>11312</v>
      </c>
      <c r="E43" s="297">
        <v>762</v>
      </c>
      <c r="F43" s="297" t="s">
        <v>13457</v>
      </c>
      <c r="G43" s="297" t="s">
        <v>6200</v>
      </c>
      <c r="H43" s="297" t="s">
        <v>4278</v>
      </c>
      <c r="I43" s="297" t="s">
        <v>13414</v>
      </c>
      <c r="J43" s="298" t="s">
        <v>3822</v>
      </c>
      <c r="K43" s="297" t="s">
        <v>53</v>
      </c>
      <c r="L43" s="297" t="s">
        <v>264</v>
      </c>
      <c r="M43" s="297" t="s">
        <v>265</v>
      </c>
      <c r="N43" s="258" t="s">
        <v>53</v>
      </c>
      <c r="O43" s="297" t="s">
        <v>3813</v>
      </c>
      <c r="P43" s="300">
        <v>100</v>
      </c>
      <c r="Q43" s="297">
        <v>1E-4</v>
      </c>
      <c r="R43" s="297">
        <f t="shared" si="1"/>
        <v>0.01</v>
      </c>
      <c r="S43" s="297">
        <v>1E-4</v>
      </c>
      <c r="T43" s="297">
        <v>1E-4</v>
      </c>
      <c r="U43" s="297" t="s">
        <v>3815</v>
      </c>
      <c r="V43" s="297" t="s">
        <v>3578</v>
      </c>
      <c r="W43" s="297">
        <v>1E-4</v>
      </c>
      <c r="X43" s="297">
        <v>100</v>
      </c>
      <c r="Y43" s="297">
        <v>0.01</v>
      </c>
      <c r="Z43" s="297">
        <v>1E-4</v>
      </c>
      <c r="AA43" s="297">
        <v>1E-4</v>
      </c>
      <c r="AB43" s="679" t="s">
        <v>8880</v>
      </c>
      <c r="AC43" s="320">
        <v>0.33333333333333331</v>
      </c>
      <c r="AD43" s="320">
        <v>0.75</v>
      </c>
      <c r="AE43" s="320">
        <v>0.6875</v>
      </c>
      <c r="AF43" s="320" t="s">
        <v>3181</v>
      </c>
      <c r="AG43" s="297" t="s">
        <v>3182</v>
      </c>
      <c r="AH43" s="493" t="s">
        <v>10660</v>
      </c>
      <c r="AI43" s="297" t="s">
        <v>2544</v>
      </c>
      <c r="AJ43" s="299" t="s">
        <v>2544</v>
      </c>
    </row>
    <row r="44" spans="1:36" s="123" customFormat="1" ht="12.75" customHeight="1">
      <c r="A44" s="216"/>
      <c r="B44" s="296" t="s">
        <v>8668</v>
      </c>
      <c r="C44" s="297" t="s">
        <v>2663</v>
      </c>
      <c r="D44" s="297" t="s">
        <v>11313</v>
      </c>
      <c r="E44" s="297">
        <v>966</v>
      </c>
      <c r="F44" s="297" t="s">
        <v>13458</v>
      </c>
      <c r="G44" s="297" t="s">
        <v>6422</v>
      </c>
      <c r="H44" s="297" t="s">
        <v>2768</v>
      </c>
      <c r="I44" s="297" t="s">
        <v>3925</v>
      </c>
      <c r="J44" s="298" t="s">
        <v>3832</v>
      </c>
      <c r="K44" s="297" t="s">
        <v>711</v>
      </c>
      <c r="L44" s="297" t="s">
        <v>425</v>
      </c>
      <c r="M44" s="297" t="s">
        <v>426</v>
      </c>
      <c r="N44" s="297" t="s">
        <v>2544</v>
      </c>
      <c r="O44" s="297" t="s">
        <v>3813</v>
      </c>
      <c r="P44" s="300">
        <v>100</v>
      </c>
      <c r="Q44" s="297">
        <v>1E-4</v>
      </c>
      <c r="R44" s="297">
        <f t="shared" si="1"/>
        <v>0.01</v>
      </c>
      <c r="S44" s="297">
        <v>1E-4</v>
      </c>
      <c r="T44" s="297">
        <v>1E-4</v>
      </c>
      <c r="U44" s="297" t="s">
        <v>3815</v>
      </c>
      <c r="V44" s="297" t="s">
        <v>2544</v>
      </c>
      <c r="W44" s="297" t="s">
        <v>2544</v>
      </c>
      <c r="X44" s="297" t="s">
        <v>2544</v>
      </c>
      <c r="Y44" s="297" t="s">
        <v>2544</v>
      </c>
      <c r="Z44" s="297" t="s">
        <v>2544</v>
      </c>
      <c r="AA44" s="297" t="s">
        <v>2544</v>
      </c>
      <c r="AB44" s="297" t="s">
        <v>2544</v>
      </c>
      <c r="AC44" s="320">
        <v>0.33333333333333331</v>
      </c>
      <c r="AD44" s="320">
        <v>0.75</v>
      </c>
      <c r="AE44" s="320">
        <v>0.6875</v>
      </c>
      <c r="AF44" s="320" t="s">
        <v>3181</v>
      </c>
      <c r="AG44" s="297" t="s">
        <v>3182</v>
      </c>
      <c r="AH44" s="493" t="s">
        <v>10660</v>
      </c>
      <c r="AI44" s="297" t="s">
        <v>2544</v>
      </c>
      <c r="AJ44" s="299" t="s">
        <v>2544</v>
      </c>
    </row>
    <row r="45" spans="1:36" s="123" customFormat="1" ht="12.75" customHeight="1">
      <c r="A45" s="216"/>
      <c r="B45" s="302" t="s">
        <v>6880</v>
      </c>
      <c r="C45" s="297" t="s">
        <v>10015</v>
      </c>
      <c r="D45" s="297" t="s">
        <v>11314</v>
      </c>
      <c r="E45" s="297">
        <v>788</v>
      </c>
      <c r="F45" s="297" t="s">
        <v>13459</v>
      </c>
      <c r="G45" s="297" t="s">
        <v>6201</v>
      </c>
      <c r="H45" s="297" t="s">
        <v>5828</v>
      </c>
      <c r="I45" s="297" t="s">
        <v>4184</v>
      </c>
      <c r="J45" s="298" t="s">
        <v>3821</v>
      </c>
      <c r="K45" s="297" t="s">
        <v>54</v>
      </c>
      <c r="L45" s="297" t="s">
        <v>266</v>
      </c>
      <c r="M45" s="297" t="s">
        <v>267</v>
      </c>
      <c r="N45" s="258" t="s">
        <v>6862</v>
      </c>
      <c r="O45" s="297" t="s">
        <v>3813</v>
      </c>
      <c r="P45" s="300">
        <v>100</v>
      </c>
      <c r="Q45" s="297">
        <v>1E-4</v>
      </c>
      <c r="R45" s="297">
        <f t="shared" si="1"/>
        <v>0.01</v>
      </c>
      <c r="S45" s="297">
        <v>1E-4</v>
      </c>
      <c r="T45" s="297">
        <v>1E-4</v>
      </c>
      <c r="U45" s="297" t="s">
        <v>3815</v>
      </c>
      <c r="V45" s="297" t="s">
        <v>3578</v>
      </c>
      <c r="W45" s="297">
        <v>1E-4</v>
      </c>
      <c r="X45" s="297">
        <v>100</v>
      </c>
      <c r="Y45" s="297">
        <v>0.01</v>
      </c>
      <c r="Z45" s="297">
        <v>1E-4</v>
      </c>
      <c r="AA45" s="297">
        <v>1E-4</v>
      </c>
      <c r="AB45" s="679" t="s">
        <v>8880</v>
      </c>
      <c r="AC45" s="320">
        <v>0.33333333333333331</v>
      </c>
      <c r="AD45" s="320">
        <v>0.75</v>
      </c>
      <c r="AE45" s="320">
        <v>0.6875</v>
      </c>
      <c r="AF45" s="320" t="s">
        <v>3181</v>
      </c>
      <c r="AG45" s="297" t="s">
        <v>3182</v>
      </c>
      <c r="AH45" s="493" t="s">
        <v>10660</v>
      </c>
      <c r="AI45" s="297" t="s">
        <v>2544</v>
      </c>
      <c r="AJ45" s="299" t="s">
        <v>2544</v>
      </c>
    </row>
    <row r="46" spans="1:36" s="123" customFormat="1" ht="12.75" customHeight="1">
      <c r="A46" s="216"/>
      <c r="B46" s="296" t="s">
        <v>6130</v>
      </c>
      <c r="C46" s="297" t="s">
        <v>6131</v>
      </c>
      <c r="D46" s="297" t="s">
        <v>11315</v>
      </c>
      <c r="E46" s="297">
        <v>788</v>
      </c>
      <c r="F46" s="297" t="s">
        <v>13460</v>
      </c>
      <c r="G46" s="297" t="s">
        <v>6656</v>
      </c>
      <c r="H46" s="297" t="s">
        <v>6132</v>
      </c>
      <c r="I46" s="297" t="s">
        <v>4184</v>
      </c>
      <c r="J46" s="298" t="s">
        <v>3821</v>
      </c>
      <c r="K46" s="297" t="s">
        <v>6140</v>
      </c>
      <c r="L46" s="297" t="s">
        <v>6141</v>
      </c>
      <c r="M46" s="297" t="s">
        <v>6142</v>
      </c>
      <c r="N46" s="297" t="s">
        <v>2544</v>
      </c>
      <c r="O46" s="297" t="s">
        <v>3813</v>
      </c>
      <c r="P46" s="300">
        <v>100</v>
      </c>
      <c r="Q46" s="297">
        <v>1E-4</v>
      </c>
      <c r="R46" s="297">
        <f t="shared" si="1"/>
        <v>0.01</v>
      </c>
      <c r="S46" s="297">
        <v>1E-4</v>
      </c>
      <c r="T46" s="297">
        <v>1E-4</v>
      </c>
      <c r="U46" s="297" t="s">
        <v>3815</v>
      </c>
      <c r="V46" s="297" t="s">
        <v>2544</v>
      </c>
      <c r="W46" s="297" t="s">
        <v>2544</v>
      </c>
      <c r="X46" s="297" t="s">
        <v>2544</v>
      </c>
      <c r="Y46" s="297" t="s">
        <v>2544</v>
      </c>
      <c r="Z46" s="297" t="s">
        <v>2544</v>
      </c>
      <c r="AA46" s="297" t="s">
        <v>2544</v>
      </c>
      <c r="AB46" s="297" t="s">
        <v>2544</v>
      </c>
      <c r="AC46" s="320">
        <v>0.33333333333333331</v>
      </c>
      <c r="AD46" s="320">
        <v>0.75</v>
      </c>
      <c r="AE46" s="320">
        <v>0.6875</v>
      </c>
      <c r="AF46" s="320" t="s">
        <v>3181</v>
      </c>
      <c r="AG46" s="297" t="s">
        <v>3182</v>
      </c>
      <c r="AH46" s="493" t="s">
        <v>10660</v>
      </c>
      <c r="AI46" s="297" t="s">
        <v>2544</v>
      </c>
      <c r="AJ46" s="299" t="s">
        <v>2544</v>
      </c>
    </row>
    <row r="47" spans="1:36" s="123" customFormat="1" ht="12.75" customHeight="1">
      <c r="A47" s="216"/>
      <c r="B47" s="296" t="s">
        <v>7983</v>
      </c>
      <c r="C47" s="297" t="s">
        <v>7984</v>
      </c>
      <c r="D47" s="297" t="s">
        <v>11316</v>
      </c>
      <c r="E47" s="297">
        <v>788</v>
      </c>
      <c r="F47" s="297" t="s">
        <v>13461</v>
      </c>
      <c r="G47" s="297" t="s">
        <v>7986</v>
      </c>
      <c r="H47" s="297" t="s">
        <v>7985</v>
      </c>
      <c r="I47" s="297" t="s">
        <v>4184</v>
      </c>
      <c r="J47" s="298" t="s">
        <v>3821</v>
      </c>
      <c r="K47" s="297" t="s">
        <v>7987</v>
      </c>
      <c r="L47" s="297" t="s">
        <v>7988</v>
      </c>
      <c r="M47" s="297" t="s">
        <v>7989</v>
      </c>
      <c r="N47" s="297" t="s">
        <v>2544</v>
      </c>
      <c r="O47" s="297" t="s">
        <v>3813</v>
      </c>
      <c r="P47" s="300">
        <v>100</v>
      </c>
      <c r="Q47" s="297">
        <v>1E-4</v>
      </c>
      <c r="R47" s="297">
        <f t="shared" si="1"/>
        <v>0.01</v>
      </c>
      <c r="S47" s="297">
        <v>1E-4</v>
      </c>
      <c r="T47" s="297">
        <v>1E-4</v>
      </c>
      <c r="U47" s="297" t="s">
        <v>3815</v>
      </c>
      <c r="V47" s="297" t="s">
        <v>2544</v>
      </c>
      <c r="W47" s="297" t="s">
        <v>2544</v>
      </c>
      <c r="X47" s="297" t="s">
        <v>2544</v>
      </c>
      <c r="Y47" s="297" t="s">
        <v>2544</v>
      </c>
      <c r="Z47" s="297" t="s">
        <v>2544</v>
      </c>
      <c r="AA47" s="297" t="s">
        <v>2544</v>
      </c>
      <c r="AB47" s="297" t="s">
        <v>2544</v>
      </c>
      <c r="AC47" s="320">
        <v>0.33333333333333331</v>
      </c>
      <c r="AD47" s="320">
        <v>0.75</v>
      </c>
      <c r="AE47" s="320">
        <v>0.6875</v>
      </c>
      <c r="AF47" s="320" t="s">
        <v>3181</v>
      </c>
      <c r="AG47" s="297" t="s">
        <v>3182</v>
      </c>
      <c r="AH47" s="493" t="s">
        <v>10660</v>
      </c>
      <c r="AI47" s="297" t="s">
        <v>2544</v>
      </c>
      <c r="AJ47" s="299" t="s">
        <v>2544</v>
      </c>
    </row>
    <row r="48" spans="1:36" s="123" customFormat="1" ht="12.75" customHeight="1">
      <c r="A48" s="216"/>
      <c r="B48" s="296" t="s">
        <v>4613</v>
      </c>
      <c r="C48" s="297" t="s">
        <v>3666</v>
      </c>
      <c r="D48" s="297" t="s">
        <v>11317</v>
      </c>
      <c r="E48" s="297">
        <v>788</v>
      </c>
      <c r="F48" s="297" t="s">
        <v>13462</v>
      </c>
      <c r="G48" s="297" t="s">
        <v>6202</v>
      </c>
      <c r="H48" s="297" t="s">
        <v>4279</v>
      </c>
      <c r="I48" s="297" t="s">
        <v>3193</v>
      </c>
      <c r="J48" s="298" t="s">
        <v>3831</v>
      </c>
      <c r="K48" s="297" t="s">
        <v>55</v>
      </c>
      <c r="L48" s="297" t="s">
        <v>268</v>
      </c>
      <c r="M48" s="297" t="s">
        <v>269</v>
      </c>
      <c r="N48" s="297" t="s">
        <v>2544</v>
      </c>
      <c r="O48" s="297" t="s">
        <v>3813</v>
      </c>
      <c r="P48" s="300">
        <v>100</v>
      </c>
      <c r="Q48" s="297">
        <v>1E-4</v>
      </c>
      <c r="R48" s="297">
        <f t="shared" si="1"/>
        <v>0.01</v>
      </c>
      <c r="S48" s="297">
        <v>1E-4</v>
      </c>
      <c r="T48" s="297">
        <v>1E-4</v>
      </c>
      <c r="U48" s="297" t="s">
        <v>3815</v>
      </c>
      <c r="V48" s="297" t="s">
        <v>2544</v>
      </c>
      <c r="W48" s="297" t="s">
        <v>2544</v>
      </c>
      <c r="X48" s="297" t="s">
        <v>2544</v>
      </c>
      <c r="Y48" s="297" t="s">
        <v>2544</v>
      </c>
      <c r="Z48" s="297" t="s">
        <v>2544</v>
      </c>
      <c r="AA48" s="297" t="s">
        <v>2544</v>
      </c>
      <c r="AB48" s="297" t="s">
        <v>2544</v>
      </c>
      <c r="AC48" s="320">
        <v>0.33333333333333331</v>
      </c>
      <c r="AD48" s="320">
        <v>0.75</v>
      </c>
      <c r="AE48" s="320">
        <v>0.6875</v>
      </c>
      <c r="AF48" s="320" t="s">
        <v>3181</v>
      </c>
      <c r="AG48" s="297" t="s">
        <v>3182</v>
      </c>
      <c r="AH48" s="493" t="s">
        <v>10660</v>
      </c>
      <c r="AI48" s="297" t="s">
        <v>2544</v>
      </c>
      <c r="AJ48" s="299" t="s">
        <v>2544</v>
      </c>
    </row>
    <row r="49" spans="1:36" s="123" customFormat="1" ht="12.75" customHeight="1">
      <c r="A49" s="216"/>
      <c r="B49" s="491" t="s">
        <v>10696</v>
      </c>
      <c r="C49" s="297" t="s">
        <v>5980</v>
      </c>
      <c r="D49" s="297" t="s">
        <v>11318</v>
      </c>
      <c r="E49" s="297">
        <v>966</v>
      </c>
      <c r="F49" s="297" t="s">
        <v>13463</v>
      </c>
      <c r="G49" s="297" t="s">
        <v>6657</v>
      </c>
      <c r="H49" s="297" t="s">
        <v>5981</v>
      </c>
      <c r="I49" s="297" t="s">
        <v>3925</v>
      </c>
      <c r="J49" s="298" t="s">
        <v>3832</v>
      </c>
      <c r="K49" s="297" t="s">
        <v>5976</v>
      </c>
      <c r="L49" s="297" t="s">
        <v>5977</v>
      </c>
      <c r="M49" s="297" t="s">
        <v>5978</v>
      </c>
      <c r="N49" s="297" t="s">
        <v>2544</v>
      </c>
      <c r="O49" s="297" t="s">
        <v>3813</v>
      </c>
      <c r="P49" s="300">
        <v>100</v>
      </c>
      <c r="Q49" s="297">
        <v>1E-4</v>
      </c>
      <c r="R49" s="297">
        <f t="shared" si="1"/>
        <v>0.01</v>
      </c>
      <c r="S49" s="297">
        <v>1E-4</v>
      </c>
      <c r="T49" s="297">
        <v>1E-4</v>
      </c>
      <c r="U49" s="297" t="s">
        <v>3815</v>
      </c>
      <c r="V49" s="297" t="s">
        <v>2544</v>
      </c>
      <c r="W49" s="297" t="s">
        <v>2544</v>
      </c>
      <c r="X49" s="297" t="s">
        <v>2544</v>
      </c>
      <c r="Y49" s="297" t="s">
        <v>2544</v>
      </c>
      <c r="Z49" s="297" t="s">
        <v>2544</v>
      </c>
      <c r="AA49" s="297" t="s">
        <v>2544</v>
      </c>
      <c r="AB49" s="297" t="s">
        <v>2544</v>
      </c>
      <c r="AC49" s="320">
        <v>0.33333333333333331</v>
      </c>
      <c r="AD49" s="320">
        <v>0.75</v>
      </c>
      <c r="AE49" s="320">
        <v>0.6875</v>
      </c>
      <c r="AF49" s="320" t="s">
        <v>3181</v>
      </c>
      <c r="AG49" s="297" t="s">
        <v>3182</v>
      </c>
      <c r="AH49" s="493" t="s">
        <v>10660</v>
      </c>
      <c r="AI49" s="297" t="s">
        <v>2544</v>
      </c>
      <c r="AJ49" s="299" t="s">
        <v>2544</v>
      </c>
    </row>
    <row r="50" spans="1:36" s="123" customFormat="1" ht="12.75" customHeight="1">
      <c r="A50" s="216"/>
      <c r="B50" s="296" t="s">
        <v>5106</v>
      </c>
      <c r="C50" s="297" t="s">
        <v>5109</v>
      </c>
      <c r="D50" s="297" t="s">
        <v>11319</v>
      </c>
      <c r="E50" s="297">
        <v>788</v>
      </c>
      <c r="F50" s="297" t="s">
        <v>13464</v>
      </c>
      <c r="G50" s="297" t="s">
        <v>5110</v>
      </c>
      <c r="H50" s="297" t="s">
        <v>5111</v>
      </c>
      <c r="I50" s="297" t="s">
        <v>4185</v>
      </c>
      <c r="J50" s="298" t="s">
        <v>3828</v>
      </c>
      <c r="K50" s="297" t="s">
        <v>2161</v>
      </c>
      <c r="L50" s="297" t="s">
        <v>5116</v>
      </c>
      <c r="M50" s="297" t="s">
        <v>5117</v>
      </c>
      <c r="N50" s="297" t="s">
        <v>2544</v>
      </c>
      <c r="O50" s="297" t="s">
        <v>3813</v>
      </c>
      <c r="P50" s="300">
        <v>100</v>
      </c>
      <c r="Q50" s="297">
        <v>1E-4</v>
      </c>
      <c r="R50" s="297">
        <f t="shared" si="1"/>
        <v>0.01</v>
      </c>
      <c r="S50" s="297">
        <v>1E-4</v>
      </c>
      <c r="T50" s="297">
        <v>1E-4</v>
      </c>
      <c r="U50" s="297" t="s">
        <v>3815</v>
      </c>
      <c r="V50" s="297" t="s">
        <v>2544</v>
      </c>
      <c r="W50" s="297" t="s">
        <v>2544</v>
      </c>
      <c r="X50" s="297" t="s">
        <v>2544</v>
      </c>
      <c r="Y50" s="297" t="s">
        <v>2544</v>
      </c>
      <c r="Z50" s="297" t="s">
        <v>2544</v>
      </c>
      <c r="AA50" s="297" t="s">
        <v>2544</v>
      </c>
      <c r="AB50" s="297" t="s">
        <v>2544</v>
      </c>
      <c r="AC50" s="320">
        <v>0.33333333333333331</v>
      </c>
      <c r="AD50" s="320">
        <v>0.75</v>
      </c>
      <c r="AE50" s="320">
        <v>0.6875</v>
      </c>
      <c r="AF50" s="320" t="s">
        <v>3181</v>
      </c>
      <c r="AG50" s="297" t="s">
        <v>3182</v>
      </c>
      <c r="AH50" s="493" t="s">
        <v>10660</v>
      </c>
      <c r="AI50" s="297" t="s">
        <v>2544</v>
      </c>
      <c r="AJ50" s="299" t="s">
        <v>2544</v>
      </c>
    </row>
    <row r="51" spans="1:36" s="123" customFormat="1" ht="12.75" customHeight="1">
      <c r="A51" s="216"/>
      <c r="B51" s="296" t="s">
        <v>3977</v>
      </c>
      <c r="C51" s="297" t="s">
        <v>3865</v>
      </c>
      <c r="D51" s="297" t="s">
        <v>11320</v>
      </c>
      <c r="E51" s="297">
        <v>755</v>
      </c>
      <c r="F51" s="297" t="s">
        <v>13465</v>
      </c>
      <c r="G51" s="297" t="s">
        <v>6203</v>
      </c>
      <c r="H51" s="297" t="s">
        <v>4280</v>
      </c>
      <c r="I51" s="297" t="s">
        <v>4183</v>
      </c>
      <c r="J51" s="298" t="s">
        <v>3825</v>
      </c>
      <c r="K51" s="297" t="s">
        <v>2907</v>
      </c>
      <c r="L51" s="297" t="s">
        <v>2806</v>
      </c>
      <c r="M51" s="297" t="s">
        <v>2807</v>
      </c>
      <c r="N51" s="297" t="s">
        <v>2544</v>
      </c>
      <c r="O51" s="297" t="s">
        <v>3813</v>
      </c>
      <c r="P51" s="300">
        <v>1000</v>
      </c>
      <c r="Q51" s="297">
        <v>1E-4</v>
      </c>
      <c r="R51" s="297">
        <f t="shared" si="1"/>
        <v>0.1</v>
      </c>
      <c r="S51" s="297">
        <v>1E-4</v>
      </c>
      <c r="T51" s="297">
        <v>1E-4</v>
      </c>
      <c r="U51" s="297" t="s">
        <v>2984</v>
      </c>
      <c r="V51" s="297" t="s">
        <v>2544</v>
      </c>
      <c r="W51" s="297" t="s">
        <v>2544</v>
      </c>
      <c r="X51" s="297" t="s">
        <v>2544</v>
      </c>
      <c r="Y51" s="297" t="s">
        <v>2544</v>
      </c>
      <c r="Z51" s="297" t="s">
        <v>2544</v>
      </c>
      <c r="AA51" s="297" t="s">
        <v>2544</v>
      </c>
      <c r="AB51" s="297" t="s">
        <v>2544</v>
      </c>
      <c r="AC51" s="320">
        <v>0.33333333333333331</v>
      </c>
      <c r="AD51" s="320">
        <v>0.75</v>
      </c>
      <c r="AE51" s="320">
        <v>0.75</v>
      </c>
      <c r="AF51" s="320" t="s">
        <v>7819</v>
      </c>
      <c r="AG51" s="297" t="s">
        <v>3182</v>
      </c>
      <c r="AH51" s="493" t="s">
        <v>10660</v>
      </c>
      <c r="AI51" s="297" t="s">
        <v>2544</v>
      </c>
      <c r="AJ51" s="299" t="s">
        <v>2544</v>
      </c>
    </row>
    <row r="52" spans="1:36" s="123" customFormat="1" ht="12.75" customHeight="1">
      <c r="A52" s="216"/>
      <c r="B52" s="296" t="s">
        <v>7361</v>
      </c>
      <c r="C52" s="297" t="s">
        <v>8501</v>
      </c>
      <c r="D52" s="297" t="s">
        <v>11321</v>
      </c>
      <c r="E52" s="297">
        <v>257</v>
      </c>
      <c r="F52" s="297" t="s">
        <v>13463</v>
      </c>
      <c r="G52" s="297" t="s">
        <v>8502</v>
      </c>
      <c r="H52" s="297" t="s">
        <v>7362</v>
      </c>
      <c r="I52" s="297" t="s">
        <v>3928</v>
      </c>
      <c r="J52" s="298" t="s">
        <v>3836</v>
      </c>
      <c r="K52" s="297" t="s">
        <v>7395</v>
      </c>
      <c r="L52" s="297" t="s">
        <v>7396</v>
      </c>
      <c r="M52" s="297" t="s">
        <v>7397</v>
      </c>
      <c r="N52" s="297" t="s">
        <v>2544</v>
      </c>
      <c r="O52" s="297" t="s">
        <v>3837</v>
      </c>
      <c r="P52" s="300">
        <v>100</v>
      </c>
      <c r="Q52" s="297">
        <v>1E-3</v>
      </c>
      <c r="R52" s="297">
        <f t="shared" si="1"/>
        <v>0.1</v>
      </c>
      <c r="S52" s="297">
        <v>1E-3</v>
      </c>
      <c r="T52" s="297">
        <v>1E-3</v>
      </c>
      <c r="U52" s="297" t="s">
        <v>3815</v>
      </c>
      <c r="V52" s="297" t="s">
        <v>2544</v>
      </c>
      <c r="W52" s="297" t="s">
        <v>2544</v>
      </c>
      <c r="X52" s="297" t="s">
        <v>2544</v>
      </c>
      <c r="Y52" s="297" t="s">
        <v>2544</v>
      </c>
      <c r="Z52" s="297" t="s">
        <v>2544</v>
      </c>
      <c r="AA52" s="297" t="s">
        <v>2544</v>
      </c>
      <c r="AB52" s="297" t="s">
        <v>2544</v>
      </c>
      <c r="AC52" s="320">
        <v>0.33333333333333331</v>
      </c>
      <c r="AD52" s="320">
        <v>0.75</v>
      </c>
      <c r="AE52" s="320">
        <v>0.6875</v>
      </c>
      <c r="AF52" s="320" t="s">
        <v>3181</v>
      </c>
      <c r="AG52" s="297" t="s">
        <v>3182</v>
      </c>
      <c r="AH52" s="493" t="s">
        <v>10660</v>
      </c>
      <c r="AI52" s="297" t="s">
        <v>2544</v>
      </c>
      <c r="AJ52" s="299" t="s">
        <v>2544</v>
      </c>
    </row>
    <row r="53" spans="1:36" s="123" customFormat="1" ht="12.75" customHeight="1">
      <c r="A53" s="216"/>
      <c r="B53" s="296" t="s">
        <v>3979</v>
      </c>
      <c r="C53" s="297" t="s">
        <v>795</v>
      </c>
      <c r="D53" s="297" t="s">
        <v>11322</v>
      </c>
      <c r="E53" s="297">
        <v>968</v>
      </c>
      <c r="F53" s="297" t="s">
        <v>13466</v>
      </c>
      <c r="G53" s="297" t="s">
        <v>6204</v>
      </c>
      <c r="H53" s="297" t="s">
        <v>4281</v>
      </c>
      <c r="I53" s="297" t="s">
        <v>3929</v>
      </c>
      <c r="J53" s="298" t="s">
        <v>3811</v>
      </c>
      <c r="K53" s="297" t="s">
        <v>2908</v>
      </c>
      <c r="L53" s="297" t="s">
        <v>813</v>
      </c>
      <c r="M53" s="297" t="s">
        <v>814</v>
      </c>
      <c r="N53" s="297" t="s">
        <v>2544</v>
      </c>
      <c r="O53" s="297" t="s">
        <v>3813</v>
      </c>
      <c r="P53" s="300">
        <v>100</v>
      </c>
      <c r="Q53" s="297">
        <v>1E-4</v>
      </c>
      <c r="R53" s="297">
        <f t="shared" si="1"/>
        <v>0.01</v>
      </c>
      <c r="S53" s="297">
        <v>1E-4</v>
      </c>
      <c r="T53" s="297">
        <v>1E-4</v>
      </c>
      <c r="U53" s="297" t="s">
        <v>3815</v>
      </c>
      <c r="V53" s="297" t="s">
        <v>2544</v>
      </c>
      <c r="W53" s="297" t="s">
        <v>2544</v>
      </c>
      <c r="X53" s="297" t="s">
        <v>2544</v>
      </c>
      <c r="Y53" s="297" t="s">
        <v>2544</v>
      </c>
      <c r="Z53" s="297" t="s">
        <v>2544</v>
      </c>
      <c r="AA53" s="297" t="s">
        <v>2544</v>
      </c>
      <c r="AB53" s="297" t="s">
        <v>2544</v>
      </c>
      <c r="AC53" s="320">
        <v>0.33333333333333331</v>
      </c>
      <c r="AD53" s="320">
        <v>0.75</v>
      </c>
      <c r="AE53" s="320">
        <v>0.6875</v>
      </c>
      <c r="AF53" s="320" t="s">
        <v>3181</v>
      </c>
      <c r="AG53" s="297" t="s">
        <v>3182</v>
      </c>
      <c r="AH53" s="493" t="s">
        <v>10660</v>
      </c>
      <c r="AI53" s="297" t="s">
        <v>2544</v>
      </c>
      <c r="AJ53" s="299" t="s">
        <v>2544</v>
      </c>
    </row>
    <row r="54" spans="1:36" s="123" customFormat="1" ht="12.75" customHeight="1">
      <c r="A54" s="216"/>
      <c r="B54" s="296" t="s">
        <v>7903</v>
      </c>
      <c r="C54" s="297" t="s">
        <v>7904</v>
      </c>
      <c r="D54" s="297" t="s">
        <v>11323</v>
      </c>
      <c r="E54" s="297">
        <v>199</v>
      </c>
      <c r="F54" s="297" t="s">
        <v>13463</v>
      </c>
      <c r="G54" s="297" t="s">
        <v>7969</v>
      </c>
      <c r="H54" s="297" t="s">
        <v>7905</v>
      </c>
      <c r="I54" s="297" t="s">
        <v>7619</v>
      </c>
      <c r="J54" s="298" t="s">
        <v>7620</v>
      </c>
      <c r="K54" s="297" t="s">
        <v>7944</v>
      </c>
      <c r="L54" s="297" t="s">
        <v>7945</v>
      </c>
      <c r="M54" s="297" t="s">
        <v>2544</v>
      </c>
      <c r="N54" s="297" t="s">
        <v>2544</v>
      </c>
      <c r="O54" s="297" t="str">
        <f>"ZAr"</f>
        <v>ZAr</v>
      </c>
      <c r="P54" s="297">
        <v>100</v>
      </c>
      <c r="Q54" s="297">
        <v>1</v>
      </c>
      <c r="R54" s="297">
        <f t="shared" si="1"/>
        <v>100</v>
      </c>
      <c r="S54" s="297">
        <v>1</v>
      </c>
      <c r="T54" s="297">
        <v>1</v>
      </c>
      <c r="U54" s="297" t="s">
        <v>3815</v>
      </c>
      <c r="V54" s="297" t="s">
        <v>2544</v>
      </c>
      <c r="W54" s="297" t="s">
        <v>2544</v>
      </c>
      <c r="X54" s="297" t="s">
        <v>2544</v>
      </c>
      <c r="Y54" s="297" t="s">
        <v>2544</v>
      </c>
      <c r="Z54" s="297" t="s">
        <v>2544</v>
      </c>
      <c r="AA54" s="297" t="s">
        <v>2544</v>
      </c>
      <c r="AB54" s="297" t="s">
        <v>2544</v>
      </c>
      <c r="AC54" s="320">
        <v>0.33333333333333331</v>
      </c>
      <c r="AD54" s="320">
        <v>0.75</v>
      </c>
      <c r="AE54" s="320">
        <v>0.625</v>
      </c>
      <c r="AF54" s="320" t="s">
        <v>3181</v>
      </c>
      <c r="AG54" s="297" t="s">
        <v>3182</v>
      </c>
      <c r="AH54" s="297" t="s">
        <v>2544</v>
      </c>
      <c r="AI54" s="297" t="s">
        <v>2544</v>
      </c>
      <c r="AJ54" s="299" t="s">
        <v>2544</v>
      </c>
    </row>
    <row r="55" spans="1:36" s="123" customFormat="1" ht="12.75" customHeight="1">
      <c r="A55" s="216"/>
      <c r="B55" s="296" t="s">
        <v>3980</v>
      </c>
      <c r="C55" s="297" t="s">
        <v>1473</v>
      </c>
      <c r="D55" s="297" t="s">
        <v>11324</v>
      </c>
      <c r="E55" s="297">
        <v>627</v>
      </c>
      <c r="F55" s="297" t="s">
        <v>13467</v>
      </c>
      <c r="G55" s="297" t="s">
        <v>6205</v>
      </c>
      <c r="H55" s="297" t="s">
        <v>4282</v>
      </c>
      <c r="I55" s="297" t="s">
        <v>4182</v>
      </c>
      <c r="J55" s="298" t="s">
        <v>3839</v>
      </c>
      <c r="K55" s="297" t="s">
        <v>2909</v>
      </c>
      <c r="L55" s="297" t="s">
        <v>815</v>
      </c>
      <c r="M55" s="297" t="s">
        <v>2544</v>
      </c>
      <c r="N55" s="297" t="s">
        <v>2544</v>
      </c>
      <c r="O55" s="297" t="s">
        <v>3840</v>
      </c>
      <c r="P55" s="300">
        <v>1000</v>
      </c>
      <c r="Q55" s="297">
        <v>0.01</v>
      </c>
      <c r="R55" s="297">
        <f t="shared" si="1"/>
        <v>10</v>
      </c>
      <c r="S55" s="297">
        <v>0.01</v>
      </c>
      <c r="T55" s="297">
        <v>0.01</v>
      </c>
      <c r="U55" s="297" t="s">
        <v>3815</v>
      </c>
      <c r="V55" s="297" t="s">
        <v>2544</v>
      </c>
      <c r="W55" s="297" t="s">
        <v>2544</v>
      </c>
      <c r="X55" s="297" t="s">
        <v>2544</v>
      </c>
      <c r="Y55" s="297" t="s">
        <v>2544</v>
      </c>
      <c r="Z55" s="297" t="s">
        <v>2544</v>
      </c>
      <c r="AA55" s="297" t="s">
        <v>2544</v>
      </c>
      <c r="AB55" s="297" t="s">
        <v>2544</v>
      </c>
      <c r="AC55" s="320">
        <v>0.33333333333333331</v>
      </c>
      <c r="AD55" s="320">
        <v>0.75</v>
      </c>
      <c r="AE55" s="320">
        <v>0.6875</v>
      </c>
      <c r="AF55" s="320" t="s">
        <v>3181</v>
      </c>
      <c r="AG55" s="297" t="s">
        <v>3182</v>
      </c>
      <c r="AH55" s="297" t="s">
        <v>2544</v>
      </c>
      <c r="AI55" s="297" t="s">
        <v>2544</v>
      </c>
      <c r="AJ55" s="299" t="s">
        <v>2544</v>
      </c>
    </row>
    <row r="56" spans="1:36" s="123" customFormat="1" ht="12.75" customHeight="1">
      <c r="A56" s="216"/>
      <c r="B56" s="296" t="s">
        <v>7906</v>
      </c>
      <c r="C56" s="297" t="s">
        <v>7907</v>
      </c>
      <c r="D56" s="297" t="s">
        <v>11325</v>
      </c>
      <c r="E56" s="297">
        <v>199</v>
      </c>
      <c r="F56" s="297" t="s">
        <v>13468</v>
      </c>
      <c r="G56" s="297" t="s">
        <v>7970</v>
      </c>
      <c r="H56" s="297" t="s">
        <v>7908</v>
      </c>
      <c r="I56" s="297" t="s">
        <v>7619</v>
      </c>
      <c r="J56" s="298" t="s">
        <v>7620</v>
      </c>
      <c r="K56" s="297" t="s">
        <v>7946</v>
      </c>
      <c r="L56" s="297" t="s">
        <v>7947</v>
      </c>
      <c r="M56" s="297" t="s">
        <v>2544</v>
      </c>
      <c r="N56" s="297" t="s">
        <v>2544</v>
      </c>
      <c r="O56" s="297" t="str">
        <f>"ZAr"</f>
        <v>ZAr</v>
      </c>
      <c r="P56" s="297">
        <v>100</v>
      </c>
      <c r="Q56" s="297">
        <v>1</v>
      </c>
      <c r="R56" s="297">
        <f t="shared" si="1"/>
        <v>100</v>
      </c>
      <c r="S56" s="297">
        <v>1</v>
      </c>
      <c r="T56" s="297">
        <v>1</v>
      </c>
      <c r="U56" s="297" t="s">
        <v>3815</v>
      </c>
      <c r="V56" s="297" t="s">
        <v>2544</v>
      </c>
      <c r="W56" s="297" t="s">
        <v>2544</v>
      </c>
      <c r="X56" s="297" t="s">
        <v>2544</v>
      </c>
      <c r="Y56" s="297" t="s">
        <v>2544</v>
      </c>
      <c r="Z56" s="297" t="s">
        <v>2544</v>
      </c>
      <c r="AA56" s="297" t="s">
        <v>2544</v>
      </c>
      <c r="AB56" s="297" t="s">
        <v>2544</v>
      </c>
      <c r="AC56" s="320">
        <v>0.33333333333333331</v>
      </c>
      <c r="AD56" s="320">
        <v>0.75</v>
      </c>
      <c r="AE56" s="320">
        <v>0.625</v>
      </c>
      <c r="AF56" s="320" t="s">
        <v>3181</v>
      </c>
      <c r="AG56" s="297" t="s">
        <v>3182</v>
      </c>
      <c r="AH56" s="297" t="s">
        <v>2544</v>
      </c>
      <c r="AI56" s="297" t="s">
        <v>2544</v>
      </c>
      <c r="AJ56" s="299" t="s">
        <v>2544</v>
      </c>
    </row>
    <row r="57" spans="1:36" s="123" customFormat="1" ht="12.75" customHeight="1">
      <c r="A57" s="216"/>
      <c r="B57" s="302" t="s">
        <v>3981</v>
      </c>
      <c r="C57" s="297" t="s">
        <v>10765</v>
      </c>
      <c r="D57" s="297" t="s">
        <v>11326</v>
      </c>
      <c r="E57" s="297">
        <v>788</v>
      </c>
      <c r="F57" s="297" t="s">
        <v>13469</v>
      </c>
      <c r="G57" s="297" t="s">
        <v>6206</v>
      </c>
      <c r="H57" s="297" t="s">
        <v>849</v>
      </c>
      <c r="I57" s="297" t="s">
        <v>4186</v>
      </c>
      <c r="J57" s="298" t="s">
        <v>3816</v>
      </c>
      <c r="K57" s="297" t="s">
        <v>2910</v>
      </c>
      <c r="L57" s="297" t="s">
        <v>333</v>
      </c>
      <c r="M57" s="297" t="s">
        <v>996</v>
      </c>
      <c r="N57" s="258" t="s">
        <v>2910</v>
      </c>
      <c r="O57" s="297" t="s">
        <v>3813</v>
      </c>
      <c r="P57" s="300">
        <v>100</v>
      </c>
      <c r="Q57" s="297">
        <v>1E-4</v>
      </c>
      <c r="R57" s="297">
        <f t="shared" si="1"/>
        <v>0.01</v>
      </c>
      <c r="S57" s="297">
        <v>1E-4</v>
      </c>
      <c r="T57" s="297">
        <v>1E-4</v>
      </c>
      <c r="U57" s="297" t="s">
        <v>3815</v>
      </c>
      <c r="V57" s="297" t="s">
        <v>3578</v>
      </c>
      <c r="W57" s="297">
        <v>1E-4</v>
      </c>
      <c r="X57" s="297">
        <v>100</v>
      </c>
      <c r="Y57" s="297">
        <v>0.01</v>
      </c>
      <c r="Z57" s="297">
        <v>1E-4</v>
      </c>
      <c r="AA57" s="297">
        <v>1E-4</v>
      </c>
      <c r="AB57" s="679" t="s">
        <v>8880</v>
      </c>
      <c r="AC57" s="320">
        <v>0.33333333333333331</v>
      </c>
      <c r="AD57" s="320">
        <v>0.75</v>
      </c>
      <c r="AE57" s="320">
        <v>0.6875</v>
      </c>
      <c r="AF57" s="320" t="s">
        <v>3181</v>
      </c>
      <c r="AG57" s="297" t="s">
        <v>3182</v>
      </c>
      <c r="AH57" s="493" t="s">
        <v>10660</v>
      </c>
      <c r="AI57" s="297" t="s">
        <v>2544</v>
      </c>
      <c r="AJ57" s="299" t="s">
        <v>2544</v>
      </c>
    </row>
    <row r="58" spans="1:36" s="123" customFormat="1" ht="12.75" customHeight="1">
      <c r="A58" s="217"/>
      <c r="B58" s="296" t="s">
        <v>3982</v>
      </c>
      <c r="C58" s="297" t="s">
        <v>1475</v>
      </c>
      <c r="D58" s="297" t="s">
        <v>11327</v>
      </c>
      <c r="E58" s="297">
        <v>627</v>
      </c>
      <c r="F58" s="297" t="s">
        <v>13470</v>
      </c>
      <c r="G58" s="297" t="s">
        <v>6207</v>
      </c>
      <c r="H58" s="297" t="s">
        <v>4283</v>
      </c>
      <c r="I58" s="297" t="s">
        <v>4182</v>
      </c>
      <c r="J58" s="298" t="s">
        <v>3839</v>
      </c>
      <c r="K58" s="297" t="s">
        <v>2912</v>
      </c>
      <c r="L58" s="297" t="s">
        <v>999</v>
      </c>
      <c r="M58" s="297" t="s">
        <v>2544</v>
      </c>
      <c r="N58" s="297" t="s">
        <v>2544</v>
      </c>
      <c r="O58" s="297" t="s">
        <v>3840</v>
      </c>
      <c r="P58" s="300">
        <v>1000</v>
      </c>
      <c r="Q58" s="297">
        <v>0.01</v>
      </c>
      <c r="R58" s="297">
        <f t="shared" si="1"/>
        <v>10</v>
      </c>
      <c r="S58" s="297">
        <v>0.01</v>
      </c>
      <c r="T58" s="297">
        <v>0.01</v>
      </c>
      <c r="U58" s="297" t="s">
        <v>3815</v>
      </c>
      <c r="V58" s="297" t="s">
        <v>2544</v>
      </c>
      <c r="W58" s="297" t="s">
        <v>2544</v>
      </c>
      <c r="X58" s="297" t="s">
        <v>2544</v>
      </c>
      <c r="Y58" s="297" t="s">
        <v>2544</v>
      </c>
      <c r="Z58" s="297" t="s">
        <v>2544</v>
      </c>
      <c r="AA58" s="297" t="s">
        <v>2544</v>
      </c>
      <c r="AB58" s="297" t="s">
        <v>2544</v>
      </c>
      <c r="AC58" s="320">
        <v>0.33333333333333331</v>
      </c>
      <c r="AD58" s="320">
        <v>0.75</v>
      </c>
      <c r="AE58" s="320">
        <v>0.6875</v>
      </c>
      <c r="AF58" s="320" t="s">
        <v>3181</v>
      </c>
      <c r="AG58" s="297" t="s">
        <v>3182</v>
      </c>
      <c r="AH58" s="297" t="s">
        <v>2544</v>
      </c>
      <c r="AI58" s="297" t="s">
        <v>2544</v>
      </c>
      <c r="AJ58" s="299" t="s">
        <v>2544</v>
      </c>
    </row>
    <row r="59" spans="1:36" s="123" customFormat="1" ht="12.75" customHeight="1">
      <c r="A59" s="216"/>
      <c r="B59" s="296" t="s">
        <v>1070</v>
      </c>
      <c r="C59" s="297" t="s">
        <v>3499</v>
      </c>
      <c r="D59" s="297" t="s">
        <v>11328</v>
      </c>
      <c r="E59" s="297">
        <v>725</v>
      </c>
      <c r="F59" s="297" t="s">
        <v>13471</v>
      </c>
      <c r="G59" s="297" t="s">
        <v>3500</v>
      </c>
      <c r="H59" s="297" t="s">
        <v>3501</v>
      </c>
      <c r="I59" s="297" t="s">
        <v>3880</v>
      </c>
      <c r="J59" s="298" t="s">
        <v>3817</v>
      </c>
      <c r="K59" s="297" t="s">
        <v>1071</v>
      </c>
      <c r="L59" s="297" t="s">
        <v>3509</v>
      </c>
      <c r="M59" s="297" t="s">
        <v>3510</v>
      </c>
      <c r="N59" s="297" t="s">
        <v>2544</v>
      </c>
      <c r="O59" s="297" t="s">
        <v>3818</v>
      </c>
      <c r="P59" s="300">
        <v>100</v>
      </c>
      <c r="Q59" s="297">
        <v>0.01</v>
      </c>
      <c r="R59" s="297">
        <f t="shared" si="1"/>
        <v>1</v>
      </c>
      <c r="S59" s="297">
        <v>0.01</v>
      </c>
      <c r="T59" s="297">
        <v>0.01</v>
      </c>
      <c r="U59" s="297" t="s">
        <v>3815</v>
      </c>
      <c r="V59" s="297" t="s">
        <v>2544</v>
      </c>
      <c r="W59" s="297" t="s">
        <v>2544</v>
      </c>
      <c r="X59" s="297" t="s">
        <v>2544</v>
      </c>
      <c r="Y59" s="297" t="s">
        <v>2544</v>
      </c>
      <c r="Z59" s="297" t="s">
        <v>2544</v>
      </c>
      <c r="AA59" s="297" t="s">
        <v>2544</v>
      </c>
      <c r="AB59" s="297" t="s">
        <v>2544</v>
      </c>
      <c r="AC59" s="320">
        <v>0.33333333333333331</v>
      </c>
      <c r="AD59" s="320">
        <v>0.75</v>
      </c>
      <c r="AE59" s="320">
        <v>0.66666666666666663</v>
      </c>
      <c r="AF59" s="320" t="s">
        <v>3181</v>
      </c>
      <c r="AG59" s="297" t="s">
        <v>3182</v>
      </c>
      <c r="AH59" s="493" t="s">
        <v>10660</v>
      </c>
      <c r="AI59" s="297" t="s">
        <v>2544</v>
      </c>
      <c r="AJ59" s="299" t="s">
        <v>2544</v>
      </c>
    </row>
    <row r="60" spans="1:36" s="123" customFormat="1" ht="12.75" customHeight="1">
      <c r="A60" s="216"/>
      <c r="B60" s="296" t="s">
        <v>3502</v>
      </c>
      <c r="C60" s="297" t="s">
        <v>1476</v>
      </c>
      <c r="D60" s="297" t="s">
        <v>11329</v>
      </c>
      <c r="E60" s="297">
        <v>725</v>
      </c>
      <c r="F60" s="297" t="s">
        <v>13472</v>
      </c>
      <c r="G60" s="297" t="s">
        <v>6208</v>
      </c>
      <c r="H60" s="297" t="s">
        <v>4284</v>
      </c>
      <c r="I60" s="297" t="s">
        <v>3880</v>
      </c>
      <c r="J60" s="298" t="s">
        <v>3817</v>
      </c>
      <c r="K60" s="297" t="s">
        <v>2913</v>
      </c>
      <c r="L60" s="297" t="s">
        <v>1000</v>
      </c>
      <c r="M60" s="297" t="s">
        <v>1001</v>
      </c>
      <c r="N60" s="297" t="s">
        <v>2544</v>
      </c>
      <c r="O60" s="297" t="s">
        <v>3818</v>
      </c>
      <c r="P60" s="300">
        <v>100</v>
      </c>
      <c r="Q60" s="297">
        <v>0.01</v>
      </c>
      <c r="R60" s="297">
        <f t="shared" si="1"/>
        <v>1</v>
      </c>
      <c r="S60" s="297">
        <v>0.01</v>
      </c>
      <c r="T60" s="297">
        <v>0.01</v>
      </c>
      <c r="U60" s="297" t="s">
        <v>3815</v>
      </c>
      <c r="V60" s="297" t="s">
        <v>2544</v>
      </c>
      <c r="W60" s="297" t="s">
        <v>2544</v>
      </c>
      <c r="X60" s="297" t="s">
        <v>2544</v>
      </c>
      <c r="Y60" s="297" t="s">
        <v>2544</v>
      </c>
      <c r="Z60" s="297" t="s">
        <v>2544</v>
      </c>
      <c r="AA60" s="297" t="s">
        <v>2544</v>
      </c>
      <c r="AB60" s="297" t="s">
        <v>2544</v>
      </c>
      <c r="AC60" s="320">
        <v>0.33333333333333331</v>
      </c>
      <c r="AD60" s="320">
        <v>0.75</v>
      </c>
      <c r="AE60" s="320">
        <v>0.66666666666666663</v>
      </c>
      <c r="AF60" s="320" t="s">
        <v>3181</v>
      </c>
      <c r="AG60" s="297" t="s">
        <v>3182</v>
      </c>
      <c r="AH60" s="493" t="s">
        <v>10660</v>
      </c>
      <c r="AI60" s="297" t="s">
        <v>2544</v>
      </c>
      <c r="AJ60" s="299" t="s">
        <v>2544</v>
      </c>
    </row>
    <row r="61" spans="1:36" s="123" customFormat="1" ht="12.75" customHeight="1">
      <c r="A61" s="216"/>
      <c r="B61" s="296" t="s">
        <v>5231</v>
      </c>
      <c r="C61" s="297" t="s">
        <v>5229</v>
      </c>
      <c r="D61" s="297" t="s">
        <v>11330</v>
      </c>
      <c r="E61" s="297">
        <v>788</v>
      </c>
      <c r="F61" s="297" t="s">
        <v>13473</v>
      </c>
      <c r="G61" s="297" t="s">
        <v>5251</v>
      </c>
      <c r="H61" s="297" t="s">
        <v>5232</v>
      </c>
      <c r="I61" s="297" t="s">
        <v>4185</v>
      </c>
      <c r="J61" s="298" t="s">
        <v>3828</v>
      </c>
      <c r="K61" s="297" t="s">
        <v>5238</v>
      </c>
      <c r="L61" s="297" t="s">
        <v>5236</v>
      </c>
      <c r="M61" s="297" t="s">
        <v>5237</v>
      </c>
      <c r="N61" s="297" t="s">
        <v>2544</v>
      </c>
      <c r="O61" s="297" t="s">
        <v>3813</v>
      </c>
      <c r="P61" s="300">
        <v>100</v>
      </c>
      <c r="Q61" s="297">
        <v>1E-4</v>
      </c>
      <c r="R61" s="297">
        <f t="shared" si="1"/>
        <v>0.01</v>
      </c>
      <c r="S61" s="297">
        <v>1E-4</v>
      </c>
      <c r="T61" s="297">
        <v>1E-4</v>
      </c>
      <c r="U61" s="297" t="s">
        <v>3815</v>
      </c>
      <c r="V61" s="297" t="s">
        <v>2544</v>
      </c>
      <c r="W61" s="297" t="s">
        <v>2544</v>
      </c>
      <c r="X61" s="297" t="s">
        <v>2544</v>
      </c>
      <c r="Y61" s="297" t="s">
        <v>2544</v>
      </c>
      <c r="Z61" s="297" t="s">
        <v>2544</v>
      </c>
      <c r="AA61" s="297" t="s">
        <v>2544</v>
      </c>
      <c r="AB61" s="297" t="s">
        <v>2544</v>
      </c>
      <c r="AC61" s="320">
        <v>0.33333333333333331</v>
      </c>
      <c r="AD61" s="320">
        <v>0.75</v>
      </c>
      <c r="AE61" s="320">
        <v>0.6875</v>
      </c>
      <c r="AF61" s="320" t="s">
        <v>3181</v>
      </c>
      <c r="AG61" s="297" t="s">
        <v>3182</v>
      </c>
      <c r="AH61" s="493" t="s">
        <v>10660</v>
      </c>
      <c r="AI61" s="297" t="s">
        <v>2544</v>
      </c>
      <c r="AJ61" s="299" t="s">
        <v>2544</v>
      </c>
    </row>
    <row r="62" spans="1:36" s="123" customFormat="1" ht="12.75" customHeight="1">
      <c r="A62" s="216"/>
      <c r="B62" s="296" t="s">
        <v>3984</v>
      </c>
      <c r="C62" s="297" t="s">
        <v>1477</v>
      </c>
      <c r="D62" s="297" t="s">
        <v>11331</v>
      </c>
      <c r="E62" s="297">
        <v>788</v>
      </c>
      <c r="F62" s="297" t="s">
        <v>13474</v>
      </c>
      <c r="G62" s="297" t="s">
        <v>8601</v>
      </c>
      <c r="H62" s="297" t="s">
        <v>4285</v>
      </c>
      <c r="I62" s="297" t="s">
        <v>4185</v>
      </c>
      <c r="J62" s="298" t="s">
        <v>3828</v>
      </c>
      <c r="K62" s="297" t="s">
        <v>2914</v>
      </c>
      <c r="L62" s="297" t="s">
        <v>1002</v>
      </c>
      <c r="M62" s="297" t="s">
        <v>1003</v>
      </c>
      <c r="N62" s="297" t="s">
        <v>2544</v>
      </c>
      <c r="O62" s="297" t="s">
        <v>3813</v>
      </c>
      <c r="P62" s="300">
        <v>100</v>
      </c>
      <c r="Q62" s="297">
        <v>1E-4</v>
      </c>
      <c r="R62" s="297">
        <f t="shared" si="1"/>
        <v>0.01</v>
      </c>
      <c r="S62" s="297">
        <v>1E-4</v>
      </c>
      <c r="T62" s="297">
        <v>1E-4</v>
      </c>
      <c r="U62" s="297" t="s">
        <v>3815</v>
      </c>
      <c r="V62" s="297" t="s">
        <v>2544</v>
      </c>
      <c r="W62" s="297" t="s">
        <v>2544</v>
      </c>
      <c r="X62" s="297" t="s">
        <v>2544</v>
      </c>
      <c r="Y62" s="297" t="s">
        <v>2544</v>
      </c>
      <c r="Z62" s="297" t="s">
        <v>2544</v>
      </c>
      <c r="AA62" s="297" t="s">
        <v>2544</v>
      </c>
      <c r="AB62" s="297" t="s">
        <v>2544</v>
      </c>
      <c r="AC62" s="320">
        <v>0.33333333333333331</v>
      </c>
      <c r="AD62" s="320">
        <v>0.75</v>
      </c>
      <c r="AE62" s="320">
        <v>0.6875</v>
      </c>
      <c r="AF62" s="320" t="s">
        <v>3181</v>
      </c>
      <c r="AG62" s="297" t="s">
        <v>3182</v>
      </c>
      <c r="AH62" s="493" t="s">
        <v>10660</v>
      </c>
      <c r="AI62" s="297" t="s">
        <v>2544</v>
      </c>
      <c r="AJ62" s="299" t="s">
        <v>2544</v>
      </c>
    </row>
    <row r="63" spans="1:36" s="123" customFormat="1" ht="12.75" customHeight="1">
      <c r="A63" s="216"/>
      <c r="B63" s="302" t="s">
        <v>5230</v>
      </c>
      <c r="C63" s="297" t="s">
        <v>10908</v>
      </c>
      <c r="D63" s="297" t="s">
        <v>11332</v>
      </c>
      <c r="E63" s="297">
        <v>788</v>
      </c>
      <c r="F63" s="297" t="s">
        <v>13475</v>
      </c>
      <c r="G63" s="297" t="s">
        <v>5252</v>
      </c>
      <c r="H63" s="494" t="s">
        <v>10911</v>
      </c>
      <c r="I63" s="297" t="s">
        <v>4185</v>
      </c>
      <c r="J63" s="298" t="s">
        <v>3828</v>
      </c>
      <c r="K63" s="297" t="s">
        <v>5233</v>
      </c>
      <c r="L63" s="297" t="s">
        <v>5234</v>
      </c>
      <c r="M63" s="297" t="s">
        <v>5235</v>
      </c>
      <c r="N63" s="258" t="s">
        <v>6897</v>
      </c>
      <c r="O63" s="297" t="s">
        <v>3813</v>
      </c>
      <c r="P63" s="300">
        <v>100</v>
      </c>
      <c r="Q63" s="297">
        <v>1E-4</v>
      </c>
      <c r="R63" s="297">
        <f t="shared" si="1"/>
        <v>0.01</v>
      </c>
      <c r="S63" s="297">
        <v>1E-4</v>
      </c>
      <c r="T63" s="297">
        <v>1E-4</v>
      </c>
      <c r="U63" s="297" t="s">
        <v>3815</v>
      </c>
      <c r="V63" s="297" t="s">
        <v>3578</v>
      </c>
      <c r="W63" s="297">
        <v>1E-4</v>
      </c>
      <c r="X63" s="297">
        <v>100</v>
      </c>
      <c r="Y63" s="297">
        <v>0.01</v>
      </c>
      <c r="Z63" s="297">
        <v>1E-4</v>
      </c>
      <c r="AA63" s="297">
        <v>1E-4</v>
      </c>
      <c r="AB63" s="679" t="s">
        <v>8880</v>
      </c>
      <c r="AC63" s="320">
        <v>0.33333333333333331</v>
      </c>
      <c r="AD63" s="320">
        <v>0.75</v>
      </c>
      <c r="AE63" s="320">
        <v>0.6875</v>
      </c>
      <c r="AF63" s="320" t="s">
        <v>3181</v>
      </c>
      <c r="AG63" s="297" t="s">
        <v>3182</v>
      </c>
      <c r="AH63" s="493" t="s">
        <v>10660</v>
      </c>
      <c r="AI63" s="297" t="s">
        <v>2544</v>
      </c>
      <c r="AJ63" s="299" t="s">
        <v>2544</v>
      </c>
    </row>
    <row r="64" spans="1:36" s="123" customFormat="1" ht="12.75" customHeight="1">
      <c r="A64" s="216"/>
      <c r="B64" s="296" t="s">
        <v>3985</v>
      </c>
      <c r="C64" s="297" t="s">
        <v>4678</v>
      </c>
      <c r="D64" s="297" t="s">
        <v>11333</v>
      </c>
      <c r="E64" s="297">
        <v>788</v>
      </c>
      <c r="F64" s="297" t="s">
        <v>13476</v>
      </c>
      <c r="G64" s="297" t="s">
        <v>6209</v>
      </c>
      <c r="H64" s="297" t="s">
        <v>4286</v>
      </c>
      <c r="I64" s="297" t="s">
        <v>4184</v>
      </c>
      <c r="J64" s="298" t="s">
        <v>3821</v>
      </c>
      <c r="K64" s="297" t="s">
        <v>2915</v>
      </c>
      <c r="L64" s="297" t="s">
        <v>1004</v>
      </c>
      <c r="M64" s="297" t="s">
        <v>1005</v>
      </c>
      <c r="N64" s="297" t="s">
        <v>2544</v>
      </c>
      <c r="O64" s="297" t="s">
        <v>3813</v>
      </c>
      <c r="P64" s="300">
        <v>100</v>
      </c>
      <c r="Q64" s="297">
        <v>1E-4</v>
      </c>
      <c r="R64" s="297">
        <f t="shared" si="1"/>
        <v>0.01</v>
      </c>
      <c r="S64" s="297">
        <v>1E-4</v>
      </c>
      <c r="T64" s="297">
        <v>1E-4</v>
      </c>
      <c r="U64" s="297" t="s">
        <v>3815</v>
      </c>
      <c r="V64" s="297" t="s">
        <v>2544</v>
      </c>
      <c r="W64" s="297" t="s">
        <v>2544</v>
      </c>
      <c r="X64" s="297" t="s">
        <v>2544</v>
      </c>
      <c r="Y64" s="297" t="s">
        <v>2544</v>
      </c>
      <c r="Z64" s="297" t="s">
        <v>2544</v>
      </c>
      <c r="AA64" s="297" t="s">
        <v>2544</v>
      </c>
      <c r="AB64" s="297" t="s">
        <v>2544</v>
      </c>
      <c r="AC64" s="320">
        <v>0.33333333333333331</v>
      </c>
      <c r="AD64" s="320">
        <v>0.75</v>
      </c>
      <c r="AE64" s="320">
        <v>0.6875</v>
      </c>
      <c r="AF64" s="320" t="s">
        <v>3181</v>
      </c>
      <c r="AG64" s="297" t="s">
        <v>3182</v>
      </c>
      <c r="AH64" s="493" t="s">
        <v>10660</v>
      </c>
      <c r="AI64" s="297" t="s">
        <v>2544</v>
      </c>
      <c r="AJ64" s="299" t="s">
        <v>2544</v>
      </c>
    </row>
    <row r="65" spans="1:36" s="123" customFormat="1" ht="12.75" customHeight="1">
      <c r="A65" s="216"/>
      <c r="B65" s="296" t="s">
        <v>3986</v>
      </c>
      <c r="C65" s="297" t="s">
        <v>4679</v>
      </c>
      <c r="D65" s="297" t="s">
        <v>11334</v>
      </c>
      <c r="E65" s="297">
        <v>1763</v>
      </c>
      <c r="F65" s="297" t="s">
        <v>13477</v>
      </c>
      <c r="G65" s="297" t="s">
        <v>6210</v>
      </c>
      <c r="H65" s="297" t="s">
        <v>5879</v>
      </c>
      <c r="I65" s="297" t="s">
        <v>4188</v>
      </c>
      <c r="J65" s="298" t="s">
        <v>3824</v>
      </c>
      <c r="K65" s="297" t="s">
        <v>2916</v>
      </c>
      <c r="L65" s="297" t="s">
        <v>1006</v>
      </c>
      <c r="M65" s="297" t="s">
        <v>2544</v>
      </c>
      <c r="N65" s="297" t="s">
        <v>2544</v>
      </c>
      <c r="O65" s="297" t="s">
        <v>3813</v>
      </c>
      <c r="P65" s="300">
        <v>100</v>
      </c>
      <c r="Q65" s="297">
        <v>1E-4</v>
      </c>
      <c r="R65" s="297">
        <f t="shared" si="1"/>
        <v>0.01</v>
      </c>
      <c r="S65" s="297">
        <v>1E-4</v>
      </c>
      <c r="T65" s="297">
        <v>1E-4</v>
      </c>
      <c r="U65" s="297" t="s">
        <v>3815</v>
      </c>
      <c r="V65" s="297" t="s">
        <v>2544</v>
      </c>
      <c r="W65" s="297" t="s">
        <v>2544</v>
      </c>
      <c r="X65" s="297" t="s">
        <v>2544</v>
      </c>
      <c r="Y65" s="297" t="s">
        <v>2544</v>
      </c>
      <c r="Z65" s="297" t="s">
        <v>2544</v>
      </c>
      <c r="AA65" s="297" t="s">
        <v>2544</v>
      </c>
      <c r="AB65" s="297" t="s">
        <v>2544</v>
      </c>
      <c r="AC65" s="320">
        <v>0.33333333333333331</v>
      </c>
      <c r="AD65" s="320">
        <v>0.75</v>
      </c>
      <c r="AE65" s="320">
        <v>0.6875</v>
      </c>
      <c r="AF65" s="320" t="s">
        <v>3181</v>
      </c>
      <c r="AG65" s="297" t="s">
        <v>3182</v>
      </c>
      <c r="AH65" s="297" t="s">
        <v>2544</v>
      </c>
      <c r="AI65" s="297" t="s">
        <v>2544</v>
      </c>
      <c r="AJ65" s="299" t="s">
        <v>2544</v>
      </c>
    </row>
    <row r="66" spans="1:36" s="124" customFormat="1" ht="12.75" customHeight="1">
      <c r="A66" s="216"/>
      <c r="B66" s="296" t="s">
        <v>14358</v>
      </c>
      <c r="C66" s="297" t="s">
        <v>6747</v>
      </c>
      <c r="D66" s="297" t="s">
        <v>11335</v>
      </c>
      <c r="E66" s="297">
        <v>627</v>
      </c>
      <c r="F66" s="297" t="s">
        <v>13478</v>
      </c>
      <c r="G66" s="297" t="s">
        <v>6748</v>
      </c>
      <c r="H66" s="297" t="s">
        <v>6749</v>
      </c>
      <c r="I66" s="297" t="s">
        <v>4182</v>
      </c>
      <c r="J66" s="298" t="s">
        <v>3839</v>
      </c>
      <c r="K66" s="297" t="s">
        <v>6750</v>
      </c>
      <c r="L66" s="297" t="s">
        <v>6751</v>
      </c>
      <c r="M66" s="297" t="s">
        <v>2544</v>
      </c>
      <c r="N66" s="297" t="s">
        <v>2544</v>
      </c>
      <c r="O66" s="297" t="s">
        <v>3840</v>
      </c>
      <c r="P66" s="300">
        <v>1000</v>
      </c>
      <c r="Q66" s="297">
        <v>0.01</v>
      </c>
      <c r="R66" s="297">
        <f t="shared" si="1"/>
        <v>10</v>
      </c>
      <c r="S66" s="297">
        <v>0.01</v>
      </c>
      <c r="T66" s="297">
        <v>0.01</v>
      </c>
      <c r="U66" s="297" t="s">
        <v>3815</v>
      </c>
      <c r="V66" s="297" t="s">
        <v>2544</v>
      </c>
      <c r="W66" s="297" t="s">
        <v>2544</v>
      </c>
      <c r="X66" s="297" t="s">
        <v>2544</v>
      </c>
      <c r="Y66" s="297" t="s">
        <v>2544</v>
      </c>
      <c r="Z66" s="297" t="s">
        <v>2544</v>
      </c>
      <c r="AA66" s="297" t="s">
        <v>2544</v>
      </c>
      <c r="AB66" s="297" t="s">
        <v>2544</v>
      </c>
      <c r="AC66" s="320">
        <v>0.33333333333333331</v>
      </c>
      <c r="AD66" s="320">
        <v>0.75</v>
      </c>
      <c r="AE66" s="320">
        <v>0.6875</v>
      </c>
      <c r="AF66" s="320" t="s">
        <v>3181</v>
      </c>
      <c r="AG66" s="297" t="s">
        <v>3182</v>
      </c>
      <c r="AH66" s="297" t="s">
        <v>2544</v>
      </c>
      <c r="AI66" s="297" t="s">
        <v>2544</v>
      </c>
      <c r="AJ66" s="299" t="s">
        <v>2544</v>
      </c>
    </row>
    <row r="67" spans="1:36" s="124" customFormat="1" ht="12.75" customHeight="1">
      <c r="A67" s="216"/>
      <c r="B67" s="296" t="s">
        <v>14359</v>
      </c>
      <c r="C67" s="305" t="s">
        <v>8046</v>
      </c>
      <c r="D67" s="305" t="s">
        <v>11336</v>
      </c>
      <c r="E67" s="305">
        <v>627</v>
      </c>
      <c r="F67" s="305" t="s">
        <v>13479</v>
      </c>
      <c r="G67" s="305" t="s">
        <v>8047</v>
      </c>
      <c r="H67" s="305" t="s">
        <v>8048</v>
      </c>
      <c r="I67" s="297" t="s">
        <v>4182</v>
      </c>
      <c r="J67" s="298" t="s">
        <v>3839</v>
      </c>
      <c r="K67" s="297" t="s">
        <v>8361</v>
      </c>
      <c r="L67" s="297" t="s">
        <v>8184</v>
      </c>
      <c r="M67" s="297" t="s">
        <v>2544</v>
      </c>
      <c r="N67" s="297" t="s">
        <v>2544</v>
      </c>
      <c r="O67" s="297" t="s">
        <v>3840</v>
      </c>
      <c r="P67" s="300">
        <v>1000</v>
      </c>
      <c r="Q67" s="297">
        <v>0.01</v>
      </c>
      <c r="R67" s="297">
        <f t="shared" si="1"/>
        <v>10</v>
      </c>
      <c r="S67" s="297">
        <v>0.01</v>
      </c>
      <c r="T67" s="297">
        <v>0.01</v>
      </c>
      <c r="U67" s="297" t="s">
        <v>3815</v>
      </c>
      <c r="V67" s="297" t="s">
        <v>2544</v>
      </c>
      <c r="W67" s="297" t="s">
        <v>2544</v>
      </c>
      <c r="X67" s="297" t="s">
        <v>2544</v>
      </c>
      <c r="Y67" s="297" t="s">
        <v>2544</v>
      </c>
      <c r="Z67" s="297" t="s">
        <v>2544</v>
      </c>
      <c r="AA67" s="297" t="s">
        <v>2544</v>
      </c>
      <c r="AB67" s="297" t="s">
        <v>2544</v>
      </c>
      <c r="AC67" s="320">
        <v>0.33333333333333331</v>
      </c>
      <c r="AD67" s="320">
        <v>0.75</v>
      </c>
      <c r="AE67" s="320">
        <v>0.6875</v>
      </c>
      <c r="AF67" s="320" t="s">
        <v>3181</v>
      </c>
      <c r="AG67" s="297" t="s">
        <v>3182</v>
      </c>
      <c r="AH67" s="297" t="s">
        <v>2544</v>
      </c>
      <c r="AI67" s="297" t="s">
        <v>2544</v>
      </c>
      <c r="AJ67" s="299" t="s">
        <v>2544</v>
      </c>
    </row>
    <row r="68" spans="1:36" s="124" customFormat="1" ht="12.75" customHeight="1">
      <c r="A68" s="216"/>
      <c r="B68" s="377" t="s">
        <v>8903</v>
      </c>
      <c r="C68" s="374" t="s">
        <v>8904</v>
      </c>
      <c r="D68" s="374" t="s">
        <v>11337</v>
      </c>
      <c r="E68" s="374">
        <v>788</v>
      </c>
      <c r="F68" s="374" t="s">
        <v>13480</v>
      </c>
      <c r="G68" s="374" t="s">
        <v>8905</v>
      </c>
      <c r="H68" s="374" t="s">
        <v>8906</v>
      </c>
      <c r="I68" s="374" t="s">
        <v>4185</v>
      </c>
      <c r="J68" s="386" t="s">
        <v>3828</v>
      </c>
      <c r="K68" s="374" t="s">
        <v>8907</v>
      </c>
      <c r="L68" s="374" t="s">
        <v>10551</v>
      </c>
      <c r="M68" s="374" t="s">
        <v>10552</v>
      </c>
      <c r="N68" s="375" t="s">
        <v>2544</v>
      </c>
      <c r="O68" s="374" t="s">
        <v>3813</v>
      </c>
      <c r="P68" s="374">
        <v>100</v>
      </c>
      <c r="Q68" s="374">
        <v>1E-4</v>
      </c>
      <c r="R68" s="375">
        <v>0.01</v>
      </c>
      <c r="S68" s="374">
        <v>1E-4</v>
      </c>
      <c r="T68" s="374">
        <v>1E-4</v>
      </c>
      <c r="U68" s="375" t="s">
        <v>3815</v>
      </c>
      <c r="V68" s="375" t="s">
        <v>2544</v>
      </c>
      <c r="W68" s="375"/>
      <c r="X68" s="375"/>
      <c r="Y68" s="375"/>
      <c r="Z68" s="375"/>
      <c r="AA68" s="375"/>
      <c r="AB68" s="297" t="s">
        <v>2544</v>
      </c>
      <c r="AC68" s="388">
        <v>0.33333333333333298</v>
      </c>
      <c r="AD68" s="388">
        <v>0.75</v>
      </c>
      <c r="AE68" s="388">
        <v>0.6875</v>
      </c>
      <c r="AF68" s="388" t="s">
        <v>3181</v>
      </c>
      <c r="AG68" s="375" t="s">
        <v>3182</v>
      </c>
      <c r="AH68" s="493" t="s">
        <v>10660</v>
      </c>
      <c r="AI68" s="297" t="s">
        <v>2544</v>
      </c>
      <c r="AJ68" s="299" t="s">
        <v>2544</v>
      </c>
    </row>
    <row r="69" spans="1:36" s="124" customFormat="1" ht="12.75" customHeight="1">
      <c r="A69" s="216"/>
      <c r="B69" s="302" t="s">
        <v>3987</v>
      </c>
      <c r="C69" s="297" t="s">
        <v>6927</v>
      </c>
      <c r="D69" s="297" t="s">
        <v>11338</v>
      </c>
      <c r="E69" s="297">
        <v>788</v>
      </c>
      <c r="F69" s="297" t="s">
        <v>13481</v>
      </c>
      <c r="G69" s="297" t="s">
        <v>6211</v>
      </c>
      <c r="H69" s="297" t="s">
        <v>4287</v>
      </c>
      <c r="I69" s="297" t="s">
        <v>4185</v>
      </c>
      <c r="J69" s="298" t="s">
        <v>3828</v>
      </c>
      <c r="K69" s="297" t="s">
        <v>2917</v>
      </c>
      <c r="L69" s="297" t="s">
        <v>1007</v>
      </c>
      <c r="M69" s="297" t="s">
        <v>1008</v>
      </c>
      <c r="N69" s="258" t="s">
        <v>2917</v>
      </c>
      <c r="O69" s="297" t="s">
        <v>3813</v>
      </c>
      <c r="P69" s="300">
        <v>100</v>
      </c>
      <c r="Q69" s="297">
        <v>1E-4</v>
      </c>
      <c r="R69" s="297">
        <f t="shared" ref="R69:R100" si="2">P69*Q69</f>
        <v>0.01</v>
      </c>
      <c r="S69" s="297">
        <v>1E-4</v>
      </c>
      <c r="T69" s="297">
        <v>1E-4</v>
      </c>
      <c r="U69" s="297" t="s">
        <v>3815</v>
      </c>
      <c r="V69" s="297" t="s">
        <v>3578</v>
      </c>
      <c r="W69" s="297">
        <v>1E-4</v>
      </c>
      <c r="X69" s="297">
        <v>100</v>
      </c>
      <c r="Y69" s="297">
        <v>0.01</v>
      </c>
      <c r="Z69" s="297">
        <v>1E-4</v>
      </c>
      <c r="AA69" s="297">
        <v>1E-4</v>
      </c>
      <c r="AB69" s="679" t="s">
        <v>8880</v>
      </c>
      <c r="AC69" s="320">
        <v>0.33333333333333331</v>
      </c>
      <c r="AD69" s="320">
        <v>0.75</v>
      </c>
      <c r="AE69" s="320">
        <v>0.6875</v>
      </c>
      <c r="AF69" s="320" t="s">
        <v>3181</v>
      </c>
      <c r="AG69" s="297" t="s">
        <v>3182</v>
      </c>
      <c r="AH69" s="493" t="s">
        <v>10660</v>
      </c>
      <c r="AI69" s="297" t="s">
        <v>2544</v>
      </c>
      <c r="AJ69" s="299" t="s">
        <v>2544</v>
      </c>
    </row>
    <row r="70" spans="1:36" s="124" customFormat="1" ht="12.75" customHeight="1">
      <c r="A70" s="216"/>
      <c r="B70" s="296" t="s">
        <v>14360</v>
      </c>
      <c r="C70" s="297" t="s">
        <v>5292</v>
      </c>
      <c r="D70" s="297" t="s">
        <v>11339</v>
      </c>
      <c r="E70" s="297">
        <v>627</v>
      </c>
      <c r="F70" s="297" t="s">
        <v>13482</v>
      </c>
      <c r="G70" s="297" t="s">
        <v>5321</v>
      </c>
      <c r="H70" s="297" t="s">
        <v>5322</v>
      </c>
      <c r="I70" s="297" t="s">
        <v>4182</v>
      </c>
      <c r="J70" s="298" t="s">
        <v>3839</v>
      </c>
      <c r="K70" s="297" t="s">
        <v>5351</v>
      </c>
      <c r="L70" s="297" t="s">
        <v>5306</v>
      </c>
      <c r="M70" s="297" t="s">
        <v>2544</v>
      </c>
      <c r="N70" s="297" t="s">
        <v>2544</v>
      </c>
      <c r="O70" s="297" t="s">
        <v>3840</v>
      </c>
      <c r="P70" s="300">
        <v>1000</v>
      </c>
      <c r="Q70" s="297">
        <v>0.01</v>
      </c>
      <c r="R70" s="297">
        <f t="shared" si="2"/>
        <v>10</v>
      </c>
      <c r="S70" s="297">
        <v>0.01</v>
      </c>
      <c r="T70" s="297">
        <v>0.01</v>
      </c>
      <c r="U70" s="297" t="s">
        <v>3815</v>
      </c>
      <c r="V70" s="297" t="s">
        <v>2544</v>
      </c>
      <c r="W70" s="297" t="s">
        <v>2544</v>
      </c>
      <c r="X70" s="297" t="s">
        <v>2544</v>
      </c>
      <c r="Y70" s="297" t="s">
        <v>2544</v>
      </c>
      <c r="Z70" s="297" t="s">
        <v>2544</v>
      </c>
      <c r="AA70" s="297" t="s">
        <v>2544</v>
      </c>
      <c r="AB70" s="297" t="s">
        <v>2544</v>
      </c>
      <c r="AC70" s="320">
        <v>0.33333333333333331</v>
      </c>
      <c r="AD70" s="320">
        <v>0.75</v>
      </c>
      <c r="AE70" s="320">
        <v>0.6875</v>
      </c>
      <c r="AF70" s="320" t="s">
        <v>3181</v>
      </c>
      <c r="AG70" s="297" t="s">
        <v>3182</v>
      </c>
      <c r="AH70" s="297" t="s">
        <v>2544</v>
      </c>
      <c r="AI70" s="297" t="s">
        <v>2544</v>
      </c>
      <c r="AJ70" s="299" t="s">
        <v>2544</v>
      </c>
    </row>
    <row r="71" spans="1:36" s="124" customFormat="1" ht="12.75" customHeight="1">
      <c r="A71" s="216"/>
      <c r="B71" s="296" t="s">
        <v>7538</v>
      </c>
      <c r="C71" s="297" t="s">
        <v>7539</v>
      </c>
      <c r="D71" s="297" t="s">
        <v>11340</v>
      </c>
      <c r="E71" s="297">
        <v>199</v>
      </c>
      <c r="F71" s="297" t="s">
        <v>13483</v>
      </c>
      <c r="G71" s="297" t="s">
        <v>7604</v>
      </c>
      <c r="H71" s="297" t="s">
        <v>7588</v>
      </c>
      <c r="I71" s="297" t="s">
        <v>7619</v>
      </c>
      <c r="J71" s="298" t="s">
        <v>7620</v>
      </c>
      <c r="K71" s="297" t="s">
        <v>7621</v>
      </c>
      <c r="L71" s="297" t="s">
        <v>7571</v>
      </c>
      <c r="M71" s="297" t="s">
        <v>2544</v>
      </c>
      <c r="N71" s="297" t="s">
        <v>2544</v>
      </c>
      <c r="O71" s="297" t="str">
        <f>"ZAr"</f>
        <v>ZAr</v>
      </c>
      <c r="P71" s="297">
        <v>100</v>
      </c>
      <c r="Q71" s="297">
        <v>1</v>
      </c>
      <c r="R71" s="297">
        <f t="shared" si="2"/>
        <v>100</v>
      </c>
      <c r="S71" s="297">
        <v>1</v>
      </c>
      <c r="T71" s="297">
        <v>1</v>
      </c>
      <c r="U71" s="297" t="s">
        <v>3815</v>
      </c>
      <c r="V71" s="297" t="s">
        <v>2544</v>
      </c>
      <c r="W71" s="297" t="s">
        <v>2544</v>
      </c>
      <c r="X71" s="297" t="s">
        <v>2544</v>
      </c>
      <c r="Y71" s="297" t="s">
        <v>2544</v>
      </c>
      <c r="Z71" s="297" t="s">
        <v>2544</v>
      </c>
      <c r="AA71" s="297" t="s">
        <v>2544</v>
      </c>
      <c r="AB71" s="297" t="s">
        <v>2544</v>
      </c>
      <c r="AC71" s="320">
        <v>0.33333333333333331</v>
      </c>
      <c r="AD71" s="320">
        <v>0.75</v>
      </c>
      <c r="AE71" s="320">
        <v>0.625</v>
      </c>
      <c r="AF71" s="320" t="s">
        <v>3181</v>
      </c>
      <c r="AG71" s="297" t="s">
        <v>3182</v>
      </c>
      <c r="AH71" s="297" t="s">
        <v>2544</v>
      </c>
      <c r="AI71" s="297" t="s">
        <v>2544</v>
      </c>
      <c r="AJ71" s="299" t="s">
        <v>2544</v>
      </c>
    </row>
    <row r="72" spans="1:36" s="123" customFormat="1" ht="12.75" customHeight="1">
      <c r="A72" s="216"/>
      <c r="B72" s="296" t="s">
        <v>3988</v>
      </c>
      <c r="C72" s="297" t="s">
        <v>9039</v>
      </c>
      <c r="D72" s="297" t="s">
        <v>11341</v>
      </c>
      <c r="E72" s="297">
        <v>725</v>
      </c>
      <c r="F72" s="297" t="s">
        <v>13484</v>
      </c>
      <c r="G72" s="297" t="s">
        <v>6212</v>
      </c>
      <c r="H72" s="297" t="s">
        <v>4288</v>
      </c>
      <c r="I72" s="297" t="s">
        <v>3927</v>
      </c>
      <c r="J72" s="298" t="s">
        <v>3833</v>
      </c>
      <c r="K72" s="297" t="s">
        <v>2918</v>
      </c>
      <c r="L72" s="297" t="s">
        <v>1009</v>
      </c>
      <c r="M72" s="297" t="s">
        <v>1010</v>
      </c>
      <c r="N72" s="297" t="s">
        <v>2544</v>
      </c>
      <c r="O72" s="297" t="s">
        <v>3834</v>
      </c>
      <c r="P72" s="300">
        <v>100</v>
      </c>
      <c r="Q72" s="297">
        <v>1E-4</v>
      </c>
      <c r="R72" s="297">
        <f t="shared" si="2"/>
        <v>0.01</v>
      </c>
      <c r="S72" s="297">
        <v>1E-4</v>
      </c>
      <c r="T72" s="297">
        <v>1E-4</v>
      </c>
      <c r="U72" s="297" t="s">
        <v>3815</v>
      </c>
      <c r="V72" s="297" t="s">
        <v>2544</v>
      </c>
      <c r="W72" s="297" t="s">
        <v>2544</v>
      </c>
      <c r="X72" s="297" t="s">
        <v>2544</v>
      </c>
      <c r="Y72" s="297" t="s">
        <v>2544</v>
      </c>
      <c r="Z72" s="297" t="s">
        <v>2544</v>
      </c>
      <c r="AA72" s="297" t="s">
        <v>2544</v>
      </c>
      <c r="AB72" s="297" t="s">
        <v>2544</v>
      </c>
      <c r="AC72" s="320">
        <v>0.33333333333333331</v>
      </c>
      <c r="AD72" s="320">
        <v>0.75</v>
      </c>
      <c r="AE72" s="320">
        <v>0.6875</v>
      </c>
      <c r="AF72" s="320" t="s">
        <v>3181</v>
      </c>
      <c r="AG72" s="297" t="s">
        <v>3182</v>
      </c>
      <c r="AH72" s="493" t="s">
        <v>10660</v>
      </c>
      <c r="AI72" s="297" t="s">
        <v>2544</v>
      </c>
      <c r="AJ72" s="299" t="s">
        <v>2544</v>
      </c>
    </row>
    <row r="73" spans="1:36" s="123" customFormat="1" ht="12.75" customHeight="1">
      <c r="A73" s="216"/>
      <c r="B73" s="296" t="s">
        <v>7165</v>
      </c>
      <c r="C73" s="297" t="s">
        <v>7166</v>
      </c>
      <c r="D73" s="297" t="s">
        <v>11342</v>
      </c>
      <c r="E73" s="297">
        <v>978</v>
      </c>
      <c r="F73" s="297" t="s">
        <v>13485</v>
      </c>
      <c r="G73" s="297" t="s">
        <v>7278</v>
      </c>
      <c r="H73" s="297" t="s">
        <v>7167</v>
      </c>
      <c r="I73" s="297" t="s">
        <v>4187</v>
      </c>
      <c r="J73" s="298" t="s">
        <v>900</v>
      </c>
      <c r="K73" s="297" t="s">
        <v>7179</v>
      </c>
      <c r="L73" s="297" t="s">
        <v>7180</v>
      </c>
      <c r="M73" s="297" t="s">
        <v>2544</v>
      </c>
      <c r="N73" s="297" t="s">
        <v>2544</v>
      </c>
      <c r="O73" s="297" t="s">
        <v>901</v>
      </c>
      <c r="P73" s="300">
        <v>100</v>
      </c>
      <c r="Q73" s="297">
        <v>1E-3</v>
      </c>
      <c r="R73" s="297">
        <f t="shared" si="2"/>
        <v>0.1</v>
      </c>
      <c r="S73" s="297">
        <v>1E-3</v>
      </c>
      <c r="T73" s="297">
        <v>1E-3</v>
      </c>
      <c r="U73" s="297" t="s">
        <v>3815</v>
      </c>
      <c r="V73" s="297" t="s">
        <v>2544</v>
      </c>
      <c r="W73" s="297" t="s">
        <v>2544</v>
      </c>
      <c r="X73" s="297" t="s">
        <v>2544</v>
      </c>
      <c r="Y73" s="297" t="s">
        <v>2544</v>
      </c>
      <c r="Z73" s="297" t="s">
        <v>2544</v>
      </c>
      <c r="AA73" s="297" t="s">
        <v>2544</v>
      </c>
      <c r="AB73" s="297" t="s">
        <v>2544</v>
      </c>
      <c r="AC73" s="320">
        <v>0.33333333333333331</v>
      </c>
      <c r="AD73" s="320">
        <v>0.75</v>
      </c>
      <c r="AE73" s="320">
        <v>0.66666666666666663</v>
      </c>
      <c r="AF73" s="320" t="s">
        <v>3181</v>
      </c>
      <c r="AG73" s="297" t="s">
        <v>3182</v>
      </c>
      <c r="AH73" s="297" t="s">
        <v>2544</v>
      </c>
      <c r="AI73" s="297" t="s">
        <v>2544</v>
      </c>
      <c r="AJ73" s="299" t="s">
        <v>2544</v>
      </c>
    </row>
    <row r="74" spans="1:36" s="123" customFormat="1" ht="12.75" customHeight="1">
      <c r="A74" s="216"/>
      <c r="B74" s="491" t="s">
        <v>7165</v>
      </c>
      <c r="C74" s="297" t="s">
        <v>4680</v>
      </c>
      <c r="D74" s="297" t="s">
        <v>11343</v>
      </c>
      <c r="E74" s="297">
        <v>755</v>
      </c>
      <c r="F74" s="297" t="s">
        <v>13486</v>
      </c>
      <c r="G74" s="297" t="s">
        <v>6213</v>
      </c>
      <c r="H74" s="297" t="s">
        <v>4289</v>
      </c>
      <c r="I74" s="297" t="s">
        <v>4183</v>
      </c>
      <c r="J74" s="298" t="s">
        <v>3825</v>
      </c>
      <c r="K74" s="297" t="s">
        <v>2919</v>
      </c>
      <c r="L74" s="297" t="s">
        <v>1011</v>
      </c>
      <c r="M74" s="297" t="s">
        <v>1012</v>
      </c>
      <c r="N74" s="258" t="s">
        <v>2919</v>
      </c>
      <c r="O74" s="297" t="s">
        <v>3813</v>
      </c>
      <c r="P74" s="300">
        <v>1000</v>
      </c>
      <c r="Q74" s="297">
        <v>1E-4</v>
      </c>
      <c r="R74" s="297">
        <f t="shared" si="2"/>
        <v>0.1</v>
      </c>
      <c r="S74" s="297">
        <v>1E-4</v>
      </c>
      <c r="T74" s="297">
        <v>1E-4</v>
      </c>
      <c r="U74" s="297" t="s">
        <v>2984</v>
      </c>
      <c r="V74" s="297" t="s">
        <v>3578</v>
      </c>
      <c r="W74" s="297">
        <v>1E-4</v>
      </c>
      <c r="X74" s="297">
        <v>1000</v>
      </c>
      <c r="Y74" s="297">
        <v>0.1</v>
      </c>
      <c r="Z74" s="297">
        <v>1E-4</v>
      </c>
      <c r="AA74" s="297">
        <v>1E-4</v>
      </c>
      <c r="AB74" s="660" t="s">
        <v>8976</v>
      </c>
      <c r="AC74" s="320">
        <v>0.33333333333333331</v>
      </c>
      <c r="AD74" s="320">
        <v>0.75</v>
      </c>
      <c r="AE74" s="320">
        <v>0.75</v>
      </c>
      <c r="AF74" s="320" t="s">
        <v>7819</v>
      </c>
      <c r="AG74" s="297" t="s">
        <v>3182</v>
      </c>
      <c r="AH74" s="493" t="s">
        <v>10660</v>
      </c>
      <c r="AI74" s="297" t="s">
        <v>2544</v>
      </c>
      <c r="AJ74" s="299" t="s">
        <v>2544</v>
      </c>
    </row>
    <row r="75" spans="1:36" s="123" customFormat="1" ht="12.75" customHeight="1">
      <c r="A75" s="216"/>
      <c r="B75" s="296" t="s">
        <v>775</v>
      </c>
      <c r="C75" s="297" t="s">
        <v>4681</v>
      </c>
      <c r="D75" s="297" t="s">
        <v>11344</v>
      </c>
      <c r="E75" s="297">
        <v>627</v>
      </c>
      <c r="F75" s="297" t="s">
        <v>13487</v>
      </c>
      <c r="G75" s="297" t="s">
        <v>6214</v>
      </c>
      <c r="H75" s="297" t="s">
        <v>4290</v>
      </c>
      <c r="I75" s="297" t="s">
        <v>4182</v>
      </c>
      <c r="J75" s="298" t="s">
        <v>3839</v>
      </c>
      <c r="K75" s="297" t="s">
        <v>2920</v>
      </c>
      <c r="L75" s="297" t="s">
        <v>1013</v>
      </c>
      <c r="M75" s="297" t="s">
        <v>2544</v>
      </c>
      <c r="N75" s="297" t="s">
        <v>2544</v>
      </c>
      <c r="O75" s="297" t="s">
        <v>3840</v>
      </c>
      <c r="P75" s="300">
        <v>1000</v>
      </c>
      <c r="Q75" s="297">
        <v>0.01</v>
      </c>
      <c r="R75" s="297">
        <f t="shared" si="2"/>
        <v>10</v>
      </c>
      <c r="S75" s="297">
        <v>0.01</v>
      </c>
      <c r="T75" s="297">
        <v>0.01</v>
      </c>
      <c r="U75" s="297" t="s">
        <v>3815</v>
      </c>
      <c r="V75" s="297" t="s">
        <v>2544</v>
      </c>
      <c r="W75" s="297" t="s">
        <v>2544</v>
      </c>
      <c r="X75" s="297" t="s">
        <v>2544</v>
      </c>
      <c r="Y75" s="297" t="s">
        <v>2544</v>
      </c>
      <c r="Z75" s="297" t="s">
        <v>2544</v>
      </c>
      <c r="AA75" s="297" t="s">
        <v>2544</v>
      </c>
      <c r="AB75" s="297" t="s">
        <v>2544</v>
      </c>
      <c r="AC75" s="320">
        <v>0.33333333333333331</v>
      </c>
      <c r="AD75" s="320">
        <v>0.75</v>
      </c>
      <c r="AE75" s="320">
        <v>0.6875</v>
      </c>
      <c r="AF75" s="320" t="s">
        <v>3181</v>
      </c>
      <c r="AG75" s="297" t="s">
        <v>3182</v>
      </c>
      <c r="AH75" s="297" t="s">
        <v>2544</v>
      </c>
      <c r="AI75" s="297" t="s">
        <v>2544</v>
      </c>
      <c r="AJ75" s="299" t="s">
        <v>2544</v>
      </c>
    </row>
    <row r="76" spans="1:36" s="123" customFormat="1" ht="12.75" customHeight="1">
      <c r="A76" s="216"/>
      <c r="B76" s="296" t="s">
        <v>7909</v>
      </c>
      <c r="C76" s="297" t="s">
        <v>7910</v>
      </c>
      <c r="D76" s="297" t="s">
        <v>11345</v>
      </c>
      <c r="E76" s="297">
        <v>199</v>
      </c>
      <c r="F76" s="297" t="s">
        <v>13488</v>
      </c>
      <c r="G76" s="297" t="s">
        <v>7971</v>
      </c>
      <c r="H76" s="297" t="s">
        <v>7911</v>
      </c>
      <c r="I76" s="297" t="s">
        <v>7619</v>
      </c>
      <c r="J76" s="298" t="s">
        <v>7620</v>
      </c>
      <c r="K76" s="297" t="s">
        <v>7948</v>
      </c>
      <c r="L76" s="297" t="s">
        <v>7949</v>
      </c>
      <c r="M76" s="297" t="s">
        <v>2544</v>
      </c>
      <c r="N76" s="297" t="s">
        <v>2544</v>
      </c>
      <c r="O76" s="297" t="str">
        <f>"ZAr"</f>
        <v>ZAr</v>
      </c>
      <c r="P76" s="297">
        <v>100</v>
      </c>
      <c r="Q76" s="297">
        <v>1</v>
      </c>
      <c r="R76" s="297">
        <f t="shared" si="2"/>
        <v>100</v>
      </c>
      <c r="S76" s="297">
        <v>1</v>
      </c>
      <c r="T76" s="297">
        <v>1</v>
      </c>
      <c r="U76" s="297" t="s">
        <v>3815</v>
      </c>
      <c r="V76" s="297" t="s">
        <v>2544</v>
      </c>
      <c r="W76" s="297" t="s">
        <v>2544</v>
      </c>
      <c r="X76" s="297" t="s">
        <v>2544</v>
      </c>
      <c r="Y76" s="297" t="s">
        <v>2544</v>
      </c>
      <c r="Z76" s="297" t="s">
        <v>2544</v>
      </c>
      <c r="AA76" s="297" t="s">
        <v>2544</v>
      </c>
      <c r="AB76" s="297" t="s">
        <v>2544</v>
      </c>
      <c r="AC76" s="320">
        <v>0.33333333333333331</v>
      </c>
      <c r="AD76" s="320">
        <v>0.75</v>
      </c>
      <c r="AE76" s="320">
        <v>0.625</v>
      </c>
      <c r="AF76" s="320" t="s">
        <v>3181</v>
      </c>
      <c r="AG76" s="297" t="s">
        <v>3182</v>
      </c>
      <c r="AH76" s="297" t="s">
        <v>2544</v>
      </c>
      <c r="AI76" s="297" t="s">
        <v>2544</v>
      </c>
      <c r="AJ76" s="299" t="s">
        <v>2544</v>
      </c>
    </row>
    <row r="77" spans="1:36" s="123" customFormat="1" ht="12.75" customHeight="1">
      <c r="A77" s="216"/>
      <c r="B77" s="296" t="s">
        <v>3990</v>
      </c>
      <c r="C77" s="297" t="s">
        <v>4682</v>
      </c>
      <c r="D77" s="297" t="s">
        <v>11346</v>
      </c>
      <c r="E77" s="297">
        <v>627</v>
      </c>
      <c r="F77" s="297" t="s">
        <v>13489</v>
      </c>
      <c r="G77" s="297" t="s">
        <v>6216</v>
      </c>
      <c r="H77" s="297" t="s">
        <v>5661</v>
      </c>
      <c r="I77" s="297" t="s">
        <v>4182</v>
      </c>
      <c r="J77" s="298" t="s">
        <v>3839</v>
      </c>
      <c r="K77" s="297" t="s">
        <v>2921</v>
      </c>
      <c r="L77" s="297" t="s">
        <v>1907</v>
      </c>
      <c r="M77" s="297" t="s">
        <v>2544</v>
      </c>
      <c r="N77" s="297" t="s">
        <v>2544</v>
      </c>
      <c r="O77" s="297" t="s">
        <v>3840</v>
      </c>
      <c r="P77" s="300">
        <v>1000</v>
      </c>
      <c r="Q77" s="297">
        <v>0.01</v>
      </c>
      <c r="R77" s="297">
        <f t="shared" si="2"/>
        <v>10</v>
      </c>
      <c r="S77" s="297">
        <v>0.01</v>
      </c>
      <c r="T77" s="297">
        <v>0.01</v>
      </c>
      <c r="U77" s="297" t="s">
        <v>3815</v>
      </c>
      <c r="V77" s="297" t="s">
        <v>2544</v>
      </c>
      <c r="W77" s="297" t="s">
        <v>2544</v>
      </c>
      <c r="X77" s="297" t="s">
        <v>2544</v>
      </c>
      <c r="Y77" s="297" t="s">
        <v>2544</v>
      </c>
      <c r="Z77" s="297" t="s">
        <v>2544</v>
      </c>
      <c r="AA77" s="297" t="s">
        <v>2544</v>
      </c>
      <c r="AB77" s="297" t="s">
        <v>2544</v>
      </c>
      <c r="AC77" s="320">
        <v>0.33333333333333331</v>
      </c>
      <c r="AD77" s="320">
        <v>0.75</v>
      </c>
      <c r="AE77" s="320">
        <v>0.6875</v>
      </c>
      <c r="AF77" s="320" t="s">
        <v>3181</v>
      </c>
      <c r="AG77" s="297" t="s">
        <v>3182</v>
      </c>
      <c r="AH77" s="297" t="s">
        <v>2544</v>
      </c>
      <c r="AI77" s="297" t="s">
        <v>2544</v>
      </c>
      <c r="AJ77" s="299" t="s">
        <v>2544</v>
      </c>
    </row>
    <row r="78" spans="1:36" s="123" customFormat="1" ht="12.75" customHeight="1">
      <c r="A78" s="216"/>
      <c r="B78" s="296" t="s">
        <v>3990</v>
      </c>
      <c r="C78" s="297" t="s">
        <v>4682</v>
      </c>
      <c r="D78" s="297" t="s">
        <v>11347</v>
      </c>
      <c r="E78" s="297">
        <v>725</v>
      </c>
      <c r="F78" s="297" t="s">
        <v>13490</v>
      </c>
      <c r="G78" s="297" t="s">
        <v>6215</v>
      </c>
      <c r="H78" s="297" t="s">
        <v>5887</v>
      </c>
      <c r="I78" s="297" t="s">
        <v>3927</v>
      </c>
      <c r="J78" s="298" t="s">
        <v>3833</v>
      </c>
      <c r="K78" s="297" t="s">
        <v>2922</v>
      </c>
      <c r="L78" s="297" t="s">
        <v>1908</v>
      </c>
      <c r="M78" s="297" t="s">
        <v>3555</v>
      </c>
      <c r="N78" s="297" t="s">
        <v>2544</v>
      </c>
      <c r="O78" s="297" t="s">
        <v>3834</v>
      </c>
      <c r="P78" s="300">
        <v>100</v>
      </c>
      <c r="Q78" s="297">
        <v>1E-4</v>
      </c>
      <c r="R78" s="297">
        <f t="shared" si="2"/>
        <v>0.01</v>
      </c>
      <c r="S78" s="297">
        <v>1E-4</v>
      </c>
      <c r="T78" s="297">
        <v>1E-4</v>
      </c>
      <c r="U78" s="297" t="s">
        <v>3815</v>
      </c>
      <c r="V78" s="297" t="s">
        <v>2544</v>
      </c>
      <c r="W78" s="297" t="s">
        <v>2544</v>
      </c>
      <c r="X78" s="297" t="s">
        <v>2544</v>
      </c>
      <c r="Y78" s="297" t="s">
        <v>2544</v>
      </c>
      <c r="Z78" s="297" t="s">
        <v>2544</v>
      </c>
      <c r="AA78" s="297" t="s">
        <v>2544</v>
      </c>
      <c r="AB78" s="297" t="s">
        <v>2544</v>
      </c>
      <c r="AC78" s="320">
        <v>0.33333333333333331</v>
      </c>
      <c r="AD78" s="320">
        <v>0.75</v>
      </c>
      <c r="AE78" s="320">
        <v>0.6875</v>
      </c>
      <c r="AF78" s="320" t="s">
        <v>3181</v>
      </c>
      <c r="AG78" s="297" t="s">
        <v>3182</v>
      </c>
      <c r="AH78" s="493" t="s">
        <v>10660</v>
      </c>
      <c r="AI78" s="297" t="s">
        <v>2544</v>
      </c>
      <c r="AJ78" s="299" t="s">
        <v>2544</v>
      </c>
    </row>
    <row r="79" spans="1:36" s="123" customFormat="1" ht="12.75" customHeight="1">
      <c r="A79" s="216"/>
      <c r="B79" s="373" t="s">
        <v>8885</v>
      </c>
      <c r="C79" s="294" t="s">
        <v>8886</v>
      </c>
      <c r="D79" s="294" t="s">
        <v>11348</v>
      </c>
      <c r="E79" s="294">
        <v>824</v>
      </c>
      <c r="F79" s="294" t="s">
        <v>13491</v>
      </c>
      <c r="G79" s="294" t="s">
        <v>8887</v>
      </c>
      <c r="H79" s="294" t="s">
        <v>8888</v>
      </c>
      <c r="I79" s="370" t="s">
        <v>3926</v>
      </c>
      <c r="J79" s="294" t="s">
        <v>3829</v>
      </c>
      <c r="K79" s="294" t="s">
        <v>8889</v>
      </c>
      <c r="L79" s="294" t="s">
        <v>8889</v>
      </c>
      <c r="M79" s="294" t="s">
        <v>8890</v>
      </c>
      <c r="N79" s="375" t="s">
        <v>2544</v>
      </c>
      <c r="O79" s="375" t="s">
        <v>3830</v>
      </c>
      <c r="P79" s="389">
        <v>100</v>
      </c>
      <c r="Q79" s="375">
        <v>0.01</v>
      </c>
      <c r="R79" s="297">
        <f t="shared" si="2"/>
        <v>1</v>
      </c>
      <c r="S79" s="375">
        <v>0.01</v>
      </c>
      <c r="T79" s="375">
        <v>0.01</v>
      </c>
      <c r="U79" s="375" t="s">
        <v>3815</v>
      </c>
      <c r="V79" s="375" t="s">
        <v>2544</v>
      </c>
      <c r="W79" s="297" t="s">
        <v>2544</v>
      </c>
      <c r="X79" s="297" t="s">
        <v>2544</v>
      </c>
      <c r="Y79" s="297" t="s">
        <v>2544</v>
      </c>
      <c r="Z79" s="297" t="s">
        <v>2544</v>
      </c>
      <c r="AA79" s="297" t="s">
        <v>2544</v>
      </c>
      <c r="AB79" s="297" t="s">
        <v>2544</v>
      </c>
      <c r="AC79" s="388">
        <v>0.33333333333333331</v>
      </c>
      <c r="AD79" s="388">
        <v>0.75</v>
      </c>
      <c r="AE79" s="388">
        <v>0.64583333333333337</v>
      </c>
      <c r="AF79" s="388" t="s">
        <v>3181</v>
      </c>
      <c r="AG79" s="375" t="s">
        <v>3182</v>
      </c>
      <c r="AH79" s="493" t="s">
        <v>10660</v>
      </c>
      <c r="AI79" s="297" t="s">
        <v>2544</v>
      </c>
      <c r="AJ79" s="299" t="s">
        <v>2544</v>
      </c>
    </row>
    <row r="80" spans="1:36" s="123" customFormat="1" ht="12.75" customHeight="1">
      <c r="A80" s="216"/>
      <c r="B80" s="302" t="s">
        <v>3991</v>
      </c>
      <c r="C80" s="297" t="s">
        <v>4683</v>
      </c>
      <c r="D80" s="297" t="s">
        <v>11349</v>
      </c>
      <c r="E80" s="297">
        <v>755</v>
      </c>
      <c r="F80" s="297" t="s">
        <v>13492</v>
      </c>
      <c r="G80" s="297" t="s">
        <v>6217</v>
      </c>
      <c r="H80" s="297" t="s">
        <v>4291</v>
      </c>
      <c r="I80" s="297" t="s">
        <v>4183</v>
      </c>
      <c r="J80" s="298" t="s">
        <v>3825</v>
      </c>
      <c r="K80" s="297" t="s">
        <v>4675</v>
      </c>
      <c r="L80" s="297" t="s">
        <v>3556</v>
      </c>
      <c r="M80" s="297" t="s">
        <v>3557</v>
      </c>
      <c r="N80" s="258" t="s">
        <v>477</v>
      </c>
      <c r="O80" s="297" t="s">
        <v>3813</v>
      </c>
      <c r="P80" s="300">
        <v>1000</v>
      </c>
      <c r="Q80" s="297">
        <v>1E-4</v>
      </c>
      <c r="R80" s="297">
        <f t="shared" si="2"/>
        <v>0.1</v>
      </c>
      <c r="S80" s="297">
        <v>1E-4</v>
      </c>
      <c r="T80" s="297">
        <v>1E-4</v>
      </c>
      <c r="U80" s="297" t="s">
        <v>2984</v>
      </c>
      <c r="V80" s="297" t="s">
        <v>3578</v>
      </c>
      <c r="W80" s="297">
        <v>1E-4</v>
      </c>
      <c r="X80" s="297">
        <v>1000</v>
      </c>
      <c r="Y80" s="297">
        <v>0.1</v>
      </c>
      <c r="Z80" s="297">
        <v>1E-4</v>
      </c>
      <c r="AA80" s="297">
        <v>1E-4</v>
      </c>
      <c r="AB80" s="660" t="s">
        <v>8976</v>
      </c>
      <c r="AC80" s="320">
        <v>0.33333333333333331</v>
      </c>
      <c r="AD80" s="320">
        <v>0.75</v>
      </c>
      <c r="AE80" s="320">
        <v>0.75</v>
      </c>
      <c r="AF80" s="320" t="s">
        <v>7819</v>
      </c>
      <c r="AG80" s="297" t="s">
        <v>3182</v>
      </c>
      <c r="AH80" s="493" t="s">
        <v>10660</v>
      </c>
      <c r="AI80" s="297" t="s">
        <v>2544</v>
      </c>
      <c r="AJ80" s="299" t="s">
        <v>2544</v>
      </c>
    </row>
    <row r="81" spans="1:36" s="123" customFormat="1" ht="12.75" customHeight="1">
      <c r="A81" s="216"/>
      <c r="B81" s="296" t="s">
        <v>3992</v>
      </c>
      <c r="C81" s="297" t="s">
        <v>12472</v>
      </c>
      <c r="D81" s="297" t="s">
        <v>11350</v>
      </c>
      <c r="E81" s="297">
        <v>725</v>
      </c>
      <c r="F81" s="297" t="s">
        <v>13493</v>
      </c>
      <c r="G81" s="297" t="s">
        <v>6218</v>
      </c>
      <c r="H81" s="297" t="s">
        <v>4292</v>
      </c>
      <c r="I81" s="297" t="s">
        <v>3927</v>
      </c>
      <c r="J81" s="298" t="s">
        <v>3833</v>
      </c>
      <c r="K81" s="297" t="s">
        <v>4676</v>
      </c>
      <c r="L81" s="297" t="s">
        <v>3558</v>
      </c>
      <c r="M81" s="297" t="s">
        <v>3559</v>
      </c>
      <c r="N81" s="297" t="s">
        <v>2544</v>
      </c>
      <c r="O81" s="297" t="s">
        <v>3834</v>
      </c>
      <c r="P81" s="300">
        <v>100</v>
      </c>
      <c r="Q81" s="297">
        <v>1E-4</v>
      </c>
      <c r="R81" s="297">
        <f t="shared" si="2"/>
        <v>0.01</v>
      </c>
      <c r="S81" s="297">
        <v>1E-4</v>
      </c>
      <c r="T81" s="297">
        <v>1E-4</v>
      </c>
      <c r="U81" s="297" t="s">
        <v>3815</v>
      </c>
      <c r="V81" s="297" t="s">
        <v>2544</v>
      </c>
      <c r="W81" s="297" t="s">
        <v>2544</v>
      </c>
      <c r="X81" s="297" t="s">
        <v>2544</v>
      </c>
      <c r="Y81" s="297" t="s">
        <v>2544</v>
      </c>
      <c r="Z81" s="297" t="s">
        <v>2544</v>
      </c>
      <c r="AA81" s="297" t="s">
        <v>2544</v>
      </c>
      <c r="AB81" s="297" t="s">
        <v>2544</v>
      </c>
      <c r="AC81" s="320">
        <v>0.33333333333333331</v>
      </c>
      <c r="AD81" s="320">
        <v>0.75</v>
      </c>
      <c r="AE81" s="320">
        <v>0.6875</v>
      </c>
      <c r="AF81" s="320" t="s">
        <v>3181</v>
      </c>
      <c r="AG81" s="297" t="s">
        <v>3182</v>
      </c>
      <c r="AH81" s="493" t="s">
        <v>10660</v>
      </c>
      <c r="AI81" s="297" t="s">
        <v>2544</v>
      </c>
      <c r="AJ81" s="299" t="s">
        <v>2544</v>
      </c>
    </row>
    <row r="82" spans="1:36" s="123" customFormat="1" ht="12.75" customHeight="1">
      <c r="A82" s="216"/>
      <c r="B82" s="296" t="s">
        <v>3993</v>
      </c>
      <c r="C82" s="297" t="s">
        <v>12471</v>
      </c>
      <c r="D82" s="297" t="s">
        <v>11351</v>
      </c>
      <c r="E82" s="297">
        <v>725</v>
      </c>
      <c r="F82" s="297" t="s">
        <v>13494</v>
      </c>
      <c r="G82" s="297" t="s">
        <v>6219</v>
      </c>
      <c r="H82" s="297" t="s">
        <v>4293</v>
      </c>
      <c r="I82" s="297" t="s">
        <v>3927</v>
      </c>
      <c r="J82" s="298" t="s">
        <v>3833</v>
      </c>
      <c r="K82" s="297" t="s">
        <v>4677</v>
      </c>
      <c r="L82" s="297" t="s">
        <v>3560</v>
      </c>
      <c r="M82" s="297" t="s">
        <v>3561</v>
      </c>
      <c r="N82" s="297" t="s">
        <v>2544</v>
      </c>
      <c r="O82" s="297" t="s">
        <v>3834</v>
      </c>
      <c r="P82" s="300">
        <v>100</v>
      </c>
      <c r="Q82" s="297">
        <v>1E-4</v>
      </c>
      <c r="R82" s="297">
        <f t="shared" si="2"/>
        <v>0.01</v>
      </c>
      <c r="S82" s="297">
        <v>1E-4</v>
      </c>
      <c r="T82" s="297">
        <v>1E-4</v>
      </c>
      <c r="U82" s="297" t="s">
        <v>3815</v>
      </c>
      <c r="V82" s="297" t="s">
        <v>2544</v>
      </c>
      <c r="W82" s="297" t="s">
        <v>2544</v>
      </c>
      <c r="X82" s="297" t="s">
        <v>2544</v>
      </c>
      <c r="Y82" s="297" t="s">
        <v>2544</v>
      </c>
      <c r="Z82" s="297" t="s">
        <v>2544</v>
      </c>
      <c r="AA82" s="297" t="s">
        <v>2544</v>
      </c>
      <c r="AB82" s="297" t="s">
        <v>2544</v>
      </c>
      <c r="AC82" s="320">
        <v>0.33333333333333331</v>
      </c>
      <c r="AD82" s="320">
        <v>0.75</v>
      </c>
      <c r="AE82" s="320">
        <v>0.6875</v>
      </c>
      <c r="AF82" s="320" t="s">
        <v>3181</v>
      </c>
      <c r="AG82" s="297" t="s">
        <v>3182</v>
      </c>
      <c r="AH82" s="493" t="s">
        <v>10660</v>
      </c>
      <c r="AI82" s="297" t="s">
        <v>2544</v>
      </c>
      <c r="AJ82" s="299" t="s">
        <v>2544</v>
      </c>
    </row>
    <row r="83" spans="1:36" s="123" customFormat="1" ht="12.75" customHeight="1">
      <c r="A83" s="216"/>
      <c r="B83" s="296" t="s">
        <v>9121</v>
      </c>
      <c r="C83" s="297" t="s">
        <v>4684</v>
      </c>
      <c r="D83" s="297" t="s">
        <v>11352</v>
      </c>
      <c r="E83" s="297">
        <v>788</v>
      </c>
      <c r="F83" s="297" t="s">
        <v>13495</v>
      </c>
      <c r="G83" s="297" t="s">
        <v>6220</v>
      </c>
      <c r="H83" s="297" t="s">
        <v>4294</v>
      </c>
      <c r="I83" s="297" t="s">
        <v>4184</v>
      </c>
      <c r="J83" s="298" t="s">
        <v>3821</v>
      </c>
      <c r="K83" s="297" t="s">
        <v>3547</v>
      </c>
      <c r="L83" s="297" t="s">
        <v>3562</v>
      </c>
      <c r="M83" s="297" t="s">
        <v>3563</v>
      </c>
      <c r="N83" s="297" t="s">
        <v>2544</v>
      </c>
      <c r="O83" s="297" t="s">
        <v>3813</v>
      </c>
      <c r="P83" s="300">
        <v>100</v>
      </c>
      <c r="Q83" s="297">
        <v>1E-4</v>
      </c>
      <c r="R83" s="297">
        <f t="shared" si="2"/>
        <v>0.01</v>
      </c>
      <c r="S83" s="297">
        <v>1E-4</v>
      </c>
      <c r="T83" s="297">
        <v>1E-4</v>
      </c>
      <c r="U83" s="297" t="s">
        <v>3815</v>
      </c>
      <c r="V83" s="297" t="s">
        <v>2544</v>
      </c>
      <c r="W83" s="297" t="s">
        <v>2544</v>
      </c>
      <c r="X83" s="297" t="s">
        <v>2544</v>
      </c>
      <c r="Y83" s="297" t="s">
        <v>2544</v>
      </c>
      <c r="Z83" s="297" t="s">
        <v>2544</v>
      </c>
      <c r="AA83" s="297" t="s">
        <v>2544</v>
      </c>
      <c r="AB83" s="297" t="s">
        <v>2544</v>
      </c>
      <c r="AC83" s="320">
        <v>0.33333333333333331</v>
      </c>
      <c r="AD83" s="320">
        <v>0.75</v>
      </c>
      <c r="AE83" s="320">
        <v>0.6875</v>
      </c>
      <c r="AF83" s="320" t="s">
        <v>3181</v>
      </c>
      <c r="AG83" s="297" t="s">
        <v>3182</v>
      </c>
      <c r="AH83" s="493" t="s">
        <v>10660</v>
      </c>
      <c r="AI83" s="297" t="s">
        <v>2544</v>
      </c>
      <c r="AJ83" s="299" t="s">
        <v>2544</v>
      </c>
    </row>
    <row r="84" spans="1:36" s="123" customFormat="1" ht="12.75" customHeight="1">
      <c r="A84" s="216"/>
      <c r="B84" s="296" t="s">
        <v>7255</v>
      </c>
      <c r="C84" s="297" t="s">
        <v>1474</v>
      </c>
      <c r="D84" s="297" t="s">
        <v>11353</v>
      </c>
      <c r="E84" s="297">
        <v>966</v>
      </c>
      <c r="F84" s="297" t="s">
        <v>13496</v>
      </c>
      <c r="G84" s="297" t="s">
        <v>8462</v>
      </c>
      <c r="H84" s="297" t="s">
        <v>8461</v>
      </c>
      <c r="I84" s="297" t="s">
        <v>3925</v>
      </c>
      <c r="J84" s="298" t="s">
        <v>3832</v>
      </c>
      <c r="K84" s="297" t="s">
        <v>2911</v>
      </c>
      <c r="L84" s="297" t="s">
        <v>997</v>
      </c>
      <c r="M84" s="297" t="s">
        <v>998</v>
      </c>
      <c r="N84" s="297" t="s">
        <v>2544</v>
      </c>
      <c r="O84" s="297" t="s">
        <v>3813</v>
      </c>
      <c r="P84" s="300">
        <v>100</v>
      </c>
      <c r="Q84" s="297">
        <v>1E-4</v>
      </c>
      <c r="R84" s="297">
        <f t="shared" si="2"/>
        <v>0.01</v>
      </c>
      <c r="S84" s="297">
        <v>1E-4</v>
      </c>
      <c r="T84" s="297">
        <v>1E-4</v>
      </c>
      <c r="U84" s="297" t="s">
        <v>3815</v>
      </c>
      <c r="V84" s="297" t="s">
        <v>2544</v>
      </c>
      <c r="W84" s="297" t="s">
        <v>2544</v>
      </c>
      <c r="X84" s="297" t="s">
        <v>2544</v>
      </c>
      <c r="Y84" s="297" t="s">
        <v>2544</v>
      </c>
      <c r="Z84" s="297" t="s">
        <v>2544</v>
      </c>
      <c r="AA84" s="297" t="s">
        <v>2544</v>
      </c>
      <c r="AB84" s="297" t="s">
        <v>2544</v>
      </c>
      <c r="AC84" s="320">
        <v>0.33333333333333331</v>
      </c>
      <c r="AD84" s="320">
        <v>0.75</v>
      </c>
      <c r="AE84" s="320">
        <v>0.6875</v>
      </c>
      <c r="AF84" s="320" t="s">
        <v>3181</v>
      </c>
      <c r="AG84" s="297" t="s">
        <v>3182</v>
      </c>
      <c r="AH84" s="493" t="s">
        <v>10660</v>
      </c>
      <c r="AI84" s="297" t="s">
        <v>2544</v>
      </c>
      <c r="AJ84" s="299" t="s">
        <v>2544</v>
      </c>
    </row>
    <row r="85" spans="1:36" s="123" customFormat="1" ht="12.75" customHeight="1">
      <c r="A85" s="216"/>
      <c r="B85" s="296" t="s">
        <v>3994</v>
      </c>
      <c r="C85" s="297" t="s">
        <v>2120</v>
      </c>
      <c r="D85" s="297" t="s">
        <v>11354</v>
      </c>
      <c r="E85" s="297">
        <v>968</v>
      </c>
      <c r="F85" s="297" t="s">
        <v>13497</v>
      </c>
      <c r="G85" s="297" t="s">
        <v>6221</v>
      </c>
      <c r="H85" s="297" t="s">
        <v>5829</v>
      </c>
      <c r="I85" s="297" t="s">
        <v>3929</v>
      </c>
      <c r="J85" s="298" t="s">
        <v>3811</v>
      </c>
      <c r="K85" s="297" t="s">
        <v>3548</v>
      </c>
      <c r="L85" s="297" t="s">
        <v>3564</v>
      </c>
      <c r="M85" s="297" t="s">
        <v>3565</v>
      </c>
      <c r="N85" s="297" t="s">
        <v>2544</v>
      </c>
      <c r="O85" s="297" t="s">
        <v>3813</v>
      </c>
      <c r="P85" s="300">
        <v>100</v>
      </c>
      <c r="Q85" s="297">
        <v>1E-4</v>
      </c>
      <c r="R85" s="297">
        <f t="shared" si="2"/>
        <v>0.01</v>
      </c>
      <c r="S85" s="297">
        <v>1E-4</v>
      </c>
      <c r="T85" s="297">
        <v>1E-4</v>
      </c>
      <c r="U85" s="297" t="s">
        <v>3815</v>
      </c>
      <c r="V85" s="297" t="s">
        <v>2544</v>
      </c>
      <c r="W85" s="297" t="s">
        <v>2544</v>
      </c>
      <c r="X85" s="297" t="s">
        <v>2544</v>
      </c>
      <c r="Y85" s="297" t="s">
        <v>2544</v>
      </c>
      <c r="Z85" s="297" t="s">
        <v>2544</v>
      </c>
      <c r="AA85" s="297" t="s">
        <v>2544</v>
      </c>
      <c r="AB85" s="297" t="s">
        <v>2544</v>
      </c>
      <c r="AC85" s="320">
        <v>0.33333333333333331</v>
      </c>
      <c r="AD85" s="320">
        <v>0.75</v>
      </c>
      <c r="AE85" s="320">
        <v>0.6875</v>
      </c>
      <c r="AF85" s="320" t="s">
        <v>3181</v>
      </c>
      <c r="AG85" s="297" t="s">
        <v>3182</v>
      </c>
      <c r="AH85" s="493" t="s">
        <v>10660</v>
      </c>
      <c r="AI85" s="297" t="s">
        <v>2544</v>
      </c>
      <c r="AJ85" s="299" t="s">
        <v>2544</v>
      </c>
    </row>
    <row r="86" spans="1:36" s="123" customFormat="1" ht="12.75" customHeight="1">
      <c r="A86" s="216"/>
      <c r="B86" s="296" t="s">
        <v>5798</v>
      </c>
      <c r="C86" s="297" t="s">
        <v>5799</v>
      </c>
      <c r="D86" s="297" t="s">
        <v>11355</v>
      </c>
      <c r="E86" s="297">
        <v>762</v>
      </c>
      <c r="F86" s="297" t="s">
        <v>13498</v>
      </c>
      <c r="G86" s="297" t="s">
        <v>8677</v>
      </c>
      <c r="H86" s="297" t="s">
        <v>5830</v>
      </c>
      <c r="I86" s="297" t="s">
        <v>13414</v>
      </c>
      <c r="J86" s="298" t="s">
        <v>3822</v>
      </c>
      <c r="K86" s="297" t="s">
        <v>5800</v>
      </c>
      <c r="L86" s="297" t="s">
        <v>5801</v>
      </c>
      <c r="M86" s="297" t="s">
        <v>5802</v>
      </c>
      <c r="N86" s="297" t="s">
        <v>2544</v>
      </c>
      <c r="O86" s="297" t="s">
        <v>3813</v>
      </c>
      <c r="P86" s="300">
        <v>100</v>
      </c>
      <c r="Q86" s="297">
        <v>1E-4</v>
      </c>
      <c r="R86" s="297">
        <f t="shared" si="2"/>
        <v>0.01</v>
      </c>
      <c r="S86" s="297">
        <v>1E-4</v>
      </c>
      <c r="T86" s="297">
        <v>1E-4</v>
      </c>
      <c r="U86" s="297" t="s">
        <v>3815</v>
      </c>
      <c r="V86" s="297" t="s">
        <v>2544</v>
      </c>
      <c r="W86" s="297" t="s">
        <v>2544</v>
      </c>
      <c r="X86" s="297" t="s">
        <v>2544</v>
      </c>
      <c r="Y86" s="297" t="s">
        <v>2544</v>
      </c>
      <c r="Z86" s="297" t="s">
        <v>2544</v>
      </c>
      <c r="AA86" s="297" t="s">
        <v>2544</v>
      </c>
      <c r="AB86" s="297" t="s">
        <v>2544</v>
      </c>
      <c r="AC86" s="320">
        <v>0.33333333333333331</v>
      </c>
      <c r="AD86" s="320">
        <v>0.75</v>
      </c>
      <c r="AE86" s="320">
        <v>0.6875</v>
      </c>
      <c r="AF86" s="320" t="s">
        <v>3181</v>
      </c>
      <c r="AG86" s="297" t="s">
        <v>3182</v>
      </c>
      <c r="AH86" s="493" t="s">
        <v>10660</v>
      </c>
      <c r="AI86" s="297" t="s">
        <v>2544</v>
      </c>
      <c r="AJ86" s="299" t="s">
        <v>2544</v>
      </c>
    </row>
    <row r="87" spans="1:36" s="123" customFormat="1" ht="12.75" customHeight="1">
      <c r="A87" s="216"/>
      <c r="B87" s="296" t="s">
        <v>3995</v>
      </c>
      <c r="C87" s="297" t="s">
        <v>4685</v>
      </c>
      <c r="D87" s="297" t="s">
        <v>11356</v>
      </c>
      <c r="E87" s="297">
        <v>755</v>
      </c>
      <c r="F87" s="297" t="s">
        <v>13499</v>
      </c>
      <c r="G87" s="297" t="s">
        <v>6222</v>
      </c>
      <c r="H87" s="297" t="s">
        <v>4295</v>
      </c>
      <c r="I87" s="297" t="s">
        <v>4183</v>
      </c>
      <c r="J87" s="298" t="s">
        <v>3825</v>
      </c>
      <c r="K87" s="297" t="s">
        <v>3549</v>
      </c>
      <c r="L87" s="297" t="s">
        <v>3566</v>
      </c>
      <c r="M87" s="297" t="s">
        <v>3567</v>
      </c>
      <c r="N87" s="297" t="s">
        <v>2544</v>
      </c>
      <c r="O87" s="297" t="s">
        <v>3813</v>
      </c>
      <c r="P87" s="300">
        <v>1000</v>
      </c>
      <c r="Q87" s="297">
        <v>1E-4</v>
      </c>
      <c r="R87" s="297">
        <f t="shared" si="2"/>
        <v>0.1</v>
      </c>
      <c r="S87" s="297">
        <v>1E-4</v>
      </c>
      <c r="T87" s="297">
        <v>1E-4</v>
      </c>
      <c r="U87" s="297" t="s">
        <v>2984</v>
      </c>
      <c r="V87" s="297" t="s">
        <v>2544</v>
      </c>
      <c r="W87" s="297" t="s">
        <v>2544</v>
      </c>
      <c r="X87" s="297" t="s">
        <v>2544</v>
      </c>
      <c r="Y87" s="297" t="s">
        <v>2544</v>
      </c>
      <c r="Z87" s="297" t="s">
        <v>2544</v>
      </c>
      <c r="AA87" s="297" t="s">
        <v>2544</v>
      </c>
      <c r="AB87" s="297" t="s">
        <v>2544</v>
      </c>
      <c r="AC87" s="320">
        <v>0.33333333333333331</v>
      </c>
      <c r="AD87" s="320">
        <v>0.75</v>
      </c>
      <c r="AE87" s="320">
        <v>0.75</v>
      </c>
      <c r="AF87" s="320" t="s">
        <v>7819</v>
      </c>
      <c r="AG87" s="297" t="s">
        <v>3182</v>
      </c>
      <c r="AH87" s="493" t="s">
        <v>10660</v>
      </c>
      <c r="AI87" s="297" t="s">
        <v>2544</v>
      </c>
      <c r="AJ87" s="299" t="s">
        <v>2544</v>
      </c>
    </row>
    <row r="88" spans="1:36" s="123" customFormat="1" ht="12.75" customHeight="1">
      <c r="A88" s="216"/>
      <c r="B88" s="296" t="s">
        <v>3996</v>
      </c>
      <c r="C88" s="297" t="s">
        <v>2946</v>
      </c>
      <c r="D88" s="297" t="s">
        <v>11357</v>
      </c>
      <c r="E88" s="297">
        <v>627</v>
      </c>
      <c r="F88" s="297" t="s">
        <v>13500</v>
      </c>
      <c r="G88" s="297" t="s">
        <v>6223</v>
      </c>
      <c r="H88" s="297" t="s">
        <v>4296</v>
      </c>
      <c r="I88" s="297" t="s">
        <v>4182</v>
      </c>
      <c r="J88" s="298" t="s">
        <v>3839</v>
      </c>
      <c r="K88" s="297" t="s">
        <v>3267</v>
      </c>
      <c r="L88" s="297" t="s">
        <v>3568</v>
      </c>
      <c r="M88" s="297" t="s">
        <v>2544</v>
      </c>
      <c r="N88" s="297" t="s">
        <v>2544</v>
      </c>
      <c r="O88" s="297" t="s">
        <v>3840</v>
      </c>
      <c r="P88" s="300">
        <v>1000</v>
      </c>
      <c r="Q88" s="297">
        <v>0.01</v>
      </c>
      <c r="R88" s="297">
        <f t="shared" si="2"/>
        <v>10</v>
      </c>
      <c r="S88" s="297">
        <v>0.01</v>
      </c>
      <c r="T88" s="297">
        <v>0.01</v>
      </c>
      <c r="U88" s="297" t="s">
        <v>3815</v>
      </c>
      <c r="V88" s="297" t="s">
        <v>2544</v>
      </c>
      <c r="W88" s="297" t="s">
        <v>2544</v>
      </c>
      <c r="X88" s="297" t="s">
        <v>2544</v>
      </c>
      <c r="Y88" s="297" t="s">
        <v>2544</v>
      </c>
      <c r="Z88" s="297" t="s">
        <v>2544</v>
      </c>
      <c r="AA88" s="297" t="s">
        <v>2544</v>
      </c>
      <c r="AB88" s="297" t="s">
        <v>2544</v>
      </c>
      <c r="AC88" s="320">
        <v>0.33333333333333331</v>
      </c>
      <c r="AD88" s="320">
        <v>0.75</v>
      </c>
      <c r="AE88" s="320">
        <v>0.6875</v>
      </c>
      <c r="AF88" s="320" t="s">
        <v>3181</v>
      </c>
      <c r="AG88" s="297" t="s">
        <v>3182</v>
      </c>
      <c r="AH88" s="297" t="s">
        <v>2544</v>
      </c>
      <c r="AI88" s="297" t="s">
        <v>2544</v>
      </c>
      <c r="AJ88" s="299" t="s">
        <v>2544</v>
      </c>
    </row>
    <row r="89" spans="1:36" s="123" customFormat="1" ht="12.75" customHeight="1">
      <c r="A89" s="216"/>
      <c r="B89" s="302" t="s">
        <v>3997</v>
      </c>
      <c r="C89" s="297" t="s">
        <v>2947</v>
      </c>
      <c r="D89" s="297" t="s">
        <v>11358</v>
      </c>
      <c r="E89" s="297">
        <v>788</v>
      </c>
      <c r="F89" s="297" t="s">
        <v>13501</v>
      </c>
      <c r="G89" s="297" t="s">
        <v>6224</v>
      </c>
      <c r="H89" s="297" t="s">
        <v>4297</v>
      </c>
      <c r="I89" s="297" t="s">
        <v>4184</v>
      </c>
      <c r="J89" s="298" t="s">
        <v>3821</v>
      </c>
      <c r="K89" s="297" t="s">
        <v>3268</v>
      </c>
      <c r="L89" s="297" t="s">
        <v>3569</v>
      </c>
      <c r="M89" s="297" t="s">
        <v>3570</v>
      </c>
      <c r="N89" s="258" t="s">
        <v>6863</v>
      </c>
      <c r="O89" s="297" t="s">
        <v>3813</v>
      </c>
      <c r="P89" s="300">
        <v>100</v>
      </c>
      <c r="Q89" s="297">
        <v>1E-4</v>
      </c>
      <c r="R89" s="297">
        <f t="shared" si="2"/>
        <v>0.01</v>
      </c>
      <c r="S89" s="297">
        <v>1E-4</v>
      </c>
      <c r="T89" s="297">
        <v>1E-4</v>
      </c>
      <c r="U89" s="297" t="s">
        <v>3815</v>
      </c>
      <c r="V89" s="297" t="s">
        <v>3578</v>
      </c>
      <c r="W89" s="297">
        <v>1E-4</v>
      </c>
      <c r="X89" s="297">
        <v>100</v>
      </c>
      <c r="Y89" s="297">
        <v>0.01</v>
      </c>
      <c r="Z89" s="297">
        <v>1E-4</v>
      </c>
      <c r="AA89" s="297">
        <v>1E-4</v>
      </c>
      <c r="AB89" s="679" t="s">
        <v>8880</v>
      </c>
      <c r="AC89" s="320">
        <v>0.33333333333333331</v>
      </c>
      <c r="AD89" s="320">
        <v>0.75</v>
      </c>
      <c r="AE89" s="320">
        <v>0.6875</v>
      </c>
      <c r="AF89" s="320" t="s">
        <v>3181</v>
      </c>
      <c r="AG89" s="297" t="s">
        <v>3182</v>
      </c>
      <c r="AH89" s="493" t="s">
        <v>10660</v>
      </c>
      <c r="AI89" s="297" t="s">
        <v>2544</v>
      </c>
      <c r="AJ89" s="299" t="s">
        <v>2544</v>
      </c>
    </row>
    <row r="90" spans="1:36" s="123" customFormat="1" ht="12.75" customHeight="1">
      <c r="A90" s="216"/>
      <c r="B90" s="296" t="s">
        <v>7822</v>
      </c>
      <c r="C90" s="297" t="s">
        <v>2948</v>
      </c>
      <c r="D90" s="297" t="s">
        <v>11359</v>
      </c>
      <c r="E90" s="297">
        <v>762</v>
      </c>
      <c r="F90" s="297" t="s">
        <v>13502</v>
      </c>
      <c r="G90" s="297" t="s">
        <v>6225</v>
      </c>
      <c r="H90" s="297" t="s">
        <v>4298</v>
      </c>
      <c r="I90" s="297" t="s">
        <v>13414</v>
      </c>
      <c r="J90" s="298" t="s">
        <v>3822</v>
      </c>
      <c r="K90" s="297" t="s">
        <v>3269</v>
      </c>
      <c r="L90" s="297" t="s">
        <v>3571</v>
      </c>
      <c r="M90" s="297" t="s">
        <v>3572</v>
      </c>
      <c r="N90" s="297" t="s">
        <v>2544</v>
      </c>
      <c r="O90" s="297" t="s">
        <v>3813</v>
      </c>
      <c r="P90" s="300">
        <v>100</v>
      </c>
      <c r="Q90" s="297">
        <v>1E-4</v>
      </c>
      <c r="R90" s="297">
        <f t="shared" si="2"/>
        <v>0.01</v>
      </c>
      <c r="S90" s="297">
        <v>1E-4</v>
      </c>
      <c r="T90" s="297">
        <v>1E-4</v>
      </c>
      <c r="U90" s="297" t="s">
        <v>3815</v>
      </c>
      <c r="V90" s="297" t="s">
        <v>2544</v>
      </c>
      <c r="W90" s="297" t="s">
        <v>2544</v>
      </c>
      <c r="X90" s="297" t="s">
        <v>2544</v>
      </c>
      <c r="Y90" s="297" t="s">
        <v>2544</v>
      </c>
      <c r="Z90" s="297" t="s">
        <v>2544</v>
      </c>
      <c r="AA90" s="297" t="s">
        <v>2544</v>
      </c>
      <c r="AB90" s="297" t="s">
        <v>2544</v>
      </c>
      <c r="AC90" s="320">
        <v>0.33333333333333331</v>
      </c>
      <c r="AD90" s="320">
        <v>0.75</v>
      </c>
      <c r="AE90" s="320">
        <v>0.6875</v>
      </c>
      <c r="AF90" s="320" t="s">
        <v>3181</v>
      </c>
      <c r="AG90" s="297" t="s">
        <v>3182</v>
      </c>
      <c r="AH90" s="493" t="s">
        <v>10660</v>
      </c>
      <c r="AI90" s="297" t="s">
        <v>2544</v>
      </c>
      <c r="AJ90" s="299" t="s">
        <v>2544</v>
      </c>
    </row>
    <row r="91" spans="1:36" s="123" customFormat="1" ht="12.75" customHeight="1">
      <c r="A91" s="216"/>
      <c r="B91" s="296" t="s">
        <v>1332</v>
      </c>
      <c r="C91" s="297" t="s">
        <v>4072</v>
      </c>
      <c r="D91" s="297" t="s">
        <v>11360</v>
      </c>
      <c r="E91" s="297">
        <v>755</v>
      </c>
      <c r="F91" s="297" t="s">
        <v>13503</v>
      </c>
      <c r="G91" s="297" t="s">
        <v>6226</v>
      </c>
      <c r="H91" s="297" t="s">
        <v>4299</v>
      </c>
      <c r="I91" s="297" t="s">
        <v>4183</v>
      </c>
      <c r="J91" s="298" t="s">
        <v>3825</v>
      </c>
      <c r="K91" s="297" t="s">
        <v>3270</v>
      </c>
      <c r="L91" s="297" t="s">
        <v>3573</v>
      </c>
      <c r="M91" s="297" t="s">
        <v>2404</v>
      </c>
      <c r="N91" s="297" t="s">
        <v>2544</v>
      </c>
      <c r="O91" s="297" t="s">
        <v>3813</v>
      </c>
      <c r="P91" s="300">
        <v>1000</v>
      </c>
      <c r="Q91" s="297">
        <v>1E-4</v>
      </c>
      <c r="R91" s="297">
        <f t="shared" si="2"/>
        <v>0.1</v>
      </c>
      <c r="S91" s="297">
        <v>1E-4</v>
      </c>
      <c r="T91" s="297">
        <v>1E-4</v>
      </c>
      <c r="U91" s="297" t="s">
        <v>2984</v>
      </c>
      <c r="V91" s="297" t="s">
        <v>2544</v>
      </c>
      <c r="W91" s="297" t="s">
        <v>2544</v>
      </c>
      <c r="X91" s="297" t="s">
        <v>2544</v>
      </c>
      <c r="Y91" s="297" t="s">
        <v>2544</v>
      </c>
      <c r="Z91" s="297" t="s">
        <v>2544</v>
      </c>
      <c r="AA91" s="297" t="s">
        <v>2544</v>
      </c>
      <c r="AB91" s="297" t="s">
        <v>2544</v>
      </c>
      <c r="AC91" s="320">
        <v>0.33333333333333331</v>
      </c>
      <c r="AD91" s="320">
        <v>0.75</v>
      </c>
      <c r="AE91" s="320">
        <v>0.75</v>
      </c>
      <c r="AF91" s="320" t="s">
        <v>7819</v>
      </c>
      <c r="AG91" s="297" t="s">
        <v>3182</v>
      </c>
      <c r="AH91" s="493" t="s">
        <v>10660</v>
      </c>
      <c r="AI91" s="297" t="s">
        <v>2544</v>
      </c>
      <c r="AJ91" s="299" t="s">
        <v>2544</v>
      </c>
    </row>
    <row r="92" spans="1:36" s="123" customFormat="1" ht="12.75" customHeight="1">
      <c r="A92" s="216"/>
      <c r="B92" s="296" t="s">
        <v>5288</v>
      </c>
      <c r="C92" s="297" t="s">
        <v>5293</v>
      </c>
      <c r="D92" s="297" t="s">
        <v>11361</v>
      </c>
      <c r="E92" s="297">
        <v>627</v>
      </c>
      <c r="F92" s="297" t="s">
        <v>13504</v>
      </c>
      <c r="G92" s="297" t="s">
        <v>5323</v>
      </c>
      <c r="H92" s="297" t="s">
        <v>5324</v>
      </c>
      <c r="I92" s="297" t="s">
        <v>4182</v>
      </c>
      <c r="J92" s="298" t="s">
        <v>3839</v>
      </c>
      <c r="K92" s="297" t="s">
        <v>5352</v>
      </c>
      <c r="L92" s="297" t="s">
        <v>5307</v>
      </c>
      <c r="M92" s="297" t="s">
        <v>2544</v>
      </c>
      <c r="N92" s="297" t="s">
        <v>2544</v>
      </c>
      <c r="O92" s="297" t="s">
        <v>3840</v>
      </c>
      <c r="P92" s="300">
        <v>1000</v>
      </c>
      <c r="Q92" s="297">
        <v>0.01</v>
      </c>
      <c r="R92" s="297">
        <f t="shared" si="2"/>
        <v>10</v>
      </c>
      <c r="S92" s="297">
        <v>0.01</v>
      </c>
      <c r="T92" s="297">
        <v>0.01</v>
      </c>
      <c r="U92" s="297" t="s">
        <v>3815</v>
      </c>
      <c r="V92" s="297" t="s">
        <v>2544</v>
      </c>
      <c r="W92" s="297" t="s">
        <v>2544</v>
      </c>
      <c r="X92" s="297" t="s">
        <v>2544</v>
      </c>
      <c r="Y92" s="297" t="s">
        <v>2544</v>
      </c>
      <c r="Z92" s="297" t="s">
        <v>2544</v>
      </c>
      <c r="AA92" s="297" t="s">
        <v>2544</v>
      </c>
      <c r="AB92" s="297" t="s">
        <v>2544</v>
      </c>
      <c r="AC92" s="320">
        <v>0.33333333333333331</v>
      </c>
      <c r="AD92" s="320">
        <v>0.75</v>
      </c>
      <c r="AE92" s="320">
        <v>0.6875</v>
      </c>
      <c r="AF92" s="320" t="s">
        <v>3181</v>
      </c>
      <c r="AG92" s="297" t="s">
        <v>3182</v>
      </c>
      <c r="AH92" s="297" t="s">
        <v>2544</v>
      </c>
      <c r="AI92" s="297" t="s">
        <v>2544</v>
      </c>
      <c r="AJ92" s="299" t="s">
        <v>2544</v>
      </c>
    </row>
    <row r="93" spans="1:36" s="123" customFormat="1" ht="12.75" customHeight="1">
      <c r="A93" s="216"/>
      <c r="B93" s="296" t="s">
        <v>1333</v>
      </c>
      <c r="C93" s="297" t="s">
        <v>4073</v>
      </c>
      <c r="D93" s="297" t="s">
        <v>11362</v>
      </c>
      <c r="E93" s="297">
        <v>627</v>
      </c>
      <c r="F93" s="297" t="s">
        <v>13505</v>
      </c>
      <c r="G93" s="297" t="s">
        <v>6227</v>
      </c>
      <c r="H93" s="297" t="s">
        <v>3664</v>
      </c>
      <c r="I93" s="297" t="s">
        <v>4182</v>
      </c>
      <c r="J93" s="298" t="s">
        <v>3839</v>
      </c>
      <c r="K93" s="297" t="s">
        <v>3271</v>
      </c>
      <c r="L93" s="297" t="s">
        <v>2405</v>
      </c>
      <c r="M93" s="297" t="s">
        <v>2544</v>
      </c>
      <c r="N93" s="297" t="s">
        <v>2544</v>
      </c>
      <c r="O93" s="297" t="s">
        <v>3840</v>
      </c>
      <c r="P93" s="300">
        <v>1000</v>
      </c>
      <c r="Q93" s="297">
        <v>0.01</v>
      </c>
      <c r="R93" s="297">
        <f t="shared" si="2"/>
        <v>10</v>
      </c>
      <c r="S93" s="297">
        <v>0.01</v>
      </c>
      <c r="T93" s="297">
        <v>0.01</v>
      </c>
      <c r="U93" s="297" t="s">
        <v>3815</v>
      </c>
      <c r="V93" s="297" t="s">
        <v>2544</v>
      </c>
      <c r="W93" s="297" t="s">
        <v>2544</v>
      </c>
      <c r="X93" s="297" t="s">
        <v>2544</v>
      </c>
      <c r="Y93" s="297" t="s">
        <v>2544</v>
      </c>
      <c r="Z93" s="297" t="s">
        <v>2544</v>
      </c>
      <c r="AA93" s="297" t="s">
        <v>2544</v>
      </c>
      <c r="AB93" s="297" t="s">
        <v>2544</v>
      </c>
      <c r="AC93" s="320">
        <v>0.33333333333333331</v>
      </c>
      <c r="AD93" s="320">
        <v>0.75</v>
      </c>
      <c r="AE93" s="320">
        <v>0.6875</v>
      </c>
      <c r="AF93" s="320" t="s">
        <v>3181</v>
      </c>
      <c r="AG93" s="297" t="s">
        <v>3182</v>
      </c>
      <c r="AH93" s="297" t="s">
        <v>2544</v>
      </c>
      <c r="AI93" s="297" t="s">
        <v>2544</v>
      </c>
      <c r="AJ93" s="299" t="s">
        <v>2544</v>
      </c>
    </row>
    <row r="94" spans="1:36" s="123" customFormat="1" ht="12.75" customHeight="1">
      <c r="A94" s="216"/>
      <c r="B94" s="296" t="s">
        <v>1335</v>
      </c>
      <c r="C94" s="297" t="s">
        <v>4074</v>
      </c>
      <c r="D94" s="297" t="s">
        <v>11363</v>
      </c>
      <c r="E94" s="297">
        <v>627</v>
      </c>
      <c r="F94" s="297" t="s">
        <v>13506</v>
      </c>
      <c r="G94" s="297" t="s">
        <v>6228</v>
      </c>
      <c r="H94" s="297" t="s">
        <v>3619</v>
      </c>
      <c r="I94" s="297" t="s">
        <v>4182</v>
      </c>
      <c r="J94" s="298" t="s">
        <v>3839</v>
      </c>
      <c r="K94" s="297" t="s">
        <v>3272</v>
      </c>
      <c r="L94" s="297" t="s">
        <v>6676</v>
      </c>
      <c r="M94" s="297" t="s">
        <v>2544</v>
      </c>
      <c r="N94" s="297" t="s">
        <v>2544</v>
      </c>
      <c r="O94" s="297" t="s">
        <v>3840</v>
      </c>
      <c r="P94" s="300">
        <v>1000</v>
      </c>
      <c r="Q94" s="297">
        <v>0.01</v>
      </c>
      <c r="R94" s="297">
        <f t="shared" si="2"/>
        <v>10</v>
      </c>
      <c r="S94" s="297">
        <v>0.01</v>
      </c>
      <c r="T94" s="297">
        <v>0.01</v>
      </c>
      <c r="U94" s="297" t="s">
        <v>3815</v>
      </c>
      <c r="V94" s="297" t="s">
        <v>2544</v>
      </c>
      <c r="W94" s="297" t="s">
        <v>2544</v>
      </c>
      <c r="X94" s="297" t="s">
        <v>2544</v>
      </c>
      <c r="Y94" s="297" t="s">
        <v>2544</v>
      </c>
      <c r="Z94" s="297" t="s">
        <v>2544</v>
      </c>
      <c r="AA94" s="297" t="s">
        <v>2544</v>
      </c>
      <c r="AB94" s="297" t="s">
        <v>2544</v>
      </c>
      <c r="AC94" s="320">
        <v>0.33333333333333331</v>
      </c>
      <c r="AD94" s="320">
        <v>0.75</v>
      </c>
      <c r="AE94" s="320">
        <v>0.6875</v>
      </c>
      <c r="AF94" s="320" t="s">
        <v>3181</v>
      </c>
      <c r="AG94" s="297" t="s">
        <v>3182</v>
      </c>
      <c r="AH94" s="297" t="s">
        <v>2544</v>
      </c>
      <c r="AI94" s="297" t="s">
        <v>2544</v>
      </c>
      <c r="AJ94" s="299" t="s">
        <v>2544</v>
      </c>
    </row>
    <row r="95" spans="1:36" s="123" customFormat="1" ht="12.75" customHeight="1">
      <c r="A95" s="216"/>
      <c r="B95" s="296" t="s">
        <v>1290</v>
      </c>
      <c r="C95" s="297" t="s">
        <v>4075</v>
      </c>
      <c r="D95" s="297" t="s">
        <v>11364</v>
      </c>
      <c r="E95" s="297">
        <v>257</v>
      </c>
      <c r="F95" s="297" t="s">
        <v>13507</v>
      </c>
      <c r="G95" s="297" t="s">
        <v>12276</v>
      </c>
      <c r="H95" s="297" t="s">
        <v>9922</v>
      </c>
      <c r="I95" s="297" t="s">
        <v>3928</v>
      </c>
      <c r="J95" s="298" t="s">
        <v>3836</v>
      </c>
      <c r="K95" s="297" t="s">
        <v>3273</v>
      </c>
      <c r="L95" s="297" t="s">
        <v>2406</v>
      </c>
      <c r="M95" s="297" t="s">
        <v>2407</v>
      </c>
      <c r="N95" s="297" t="s">
        <v>2544</v>
      </c>
      <c r="O95" s="297" t="s">
        <v>3837</v>
      </c>
      <c r="P95" s="300">
        <v>100</v>
      </c>
      <c r="Q95" s="297">
        <v>1E-3</v>
      </c>
      <c r="R95" s="297">
        <f t="shared" si="2"/>
        <v>0.1</v>
      </c>
      <c r="S95" s="297">
        <v>1E-3</v>
      </c>
      <c r="T95" s="297">
        <v>1E-3</v>
      </c>
      <c r="U95" s="297" t="s">
        <v>3815</v>
      </c>
      <c r="V95" s="297" t="s">
        <v>2544</v>
      </c>
      <c r="W95" s="297" t="s">
        <v>2544</v>
      </c>
      <c r="X95" s="297" t="s">
        <v>2544</v>
      </c>
      <c r="Y95" s="297" t="s">
        <v>2544</v>
      </c>
      <c r="Z95" s="297" t="s">
        <v>2544</v>
      </c>
      <c r="AA95" s="297" t="s">
        <v>2544</v>
      </c>
      <c r="AB95" s="297" t="s">
        <v>2544</v>
      </c>
      <c r="AC95" s="320">
        <v>0.33333333333333331</v>
      </c>
      <c r="AD95" s="320">
        <v>0.75</v>
      </c>
      <c r="AE95" s="320">
        <v>0.6875</v>
      </c>
      <c r="AF95" s="320" t="s">
        <v>3181</v>
      </c>
      <c r="AG95" s="297" t="s">
        <v>3182</v>
      </c>
      <c r="AH95" s="493" t="s">
        <v>10660</v>
      </c>
      <c r="AI95" s="297" t="s">
        <v>2544</v>
      </c>
      <c r="AJ95" s="299" t="s">
        <v>2544</v>
      </c>
    </row>
    <row r="96" spans="1:36" s="123" customFormat="1" ht="12.75" customHeight="1">
      <c r="A96" s="217"/>
      <c r="B96" s="296" t="s">
        <v>5460</v>
      </c>
      <c r="C96" s="297" t="s">
        <v>3857</v>
      </c>
      <c r="D96" s="297" t="s">
        <v>11365</v>
      </c>
      <c r="E96" s="297">
        <v>788</v>
      </c>
      <c r="F96" s="297" t="s">
        <v>13508</v>
      </c>
      <c r="G96" s="297" t="s">
        <v>8612</v>
      </c>
      <c r="H96" s="297" t="s">
        <v>2766</v>
      </c>
      <c r="I96" s="297" t="s">
        <v>4185</v>
      </c>
      <c r="J96" s="298" t="s">
        <v>3828</v>
      </c>
      <c r="K96" s="297" t="s">
        <v>706</v>
      </c>
      <c r="L96" s="297" t="s">
        <v>415</v>
      </c>
      <c r="M96" s="297" t="s">
        <v>416</v>
      </c>
      <c r="N96" s="297" t="s">
        <v>2544</v>
      </c>
      <c r="O96" s="297" t="s">
        <v>3813</v>
      </c>
      <c r="P96" s="300">
        <v>100</v>
      </c>
      <c r="Q96" s="297">
        <v>1E-4</v>
      </c>
      <c r="R96" s="297">
        <f t="shared" si="2"/>
        <v>0.01</v>
      </c>
      <c r="S96" s="297">
        <v>1E-4</v>
      </c>
      <c r="T96" s="297">
        <v>1E-4</v>
      </c>
      <c r="U96" s="297" t="s">
        <v>3815</v>
      </c>
      <c r="V96" s="297" t="s">
        <v>2544</v>
      </c>
      <c r="W96" s="297" t="s">
        <v>2544</v>
      </c>
      <c r="X96" s="297" t="s">
        <v>2544</v>
      </c>
      <c r="Y96" s="297" t="s">
        <v>2544</v>
      </c>
      <c r="Z96" s="297" t="s">
        <v>2544</v>
      </c>
      <c r="AA96" s="297" t="s">
        <v>2544</v>
      </c>
      <c r="AB96" s="297" t="s">
        <v>2544</v>
      </c>
      <c r="AC96" s="320">
        <v>0.33333333333333331</v>
      </c>
      <c r="AD96" s="320">
        <v>0.75</v>
      </c>
      <c r="AE96" s="320">
        <v>0.6875</v>
      </c>
      <c r="AF96" s="320" t="s">
        <v>3181</v>
      </c>
      <c r="AG96" s="297" t="s">
        <v>3182</v>
      </c>
      <c r="AH96" s="493" t="s">
        <v>10660</v>
      </c>
      <c r="AI96" s="297" t="s">
        <v>2544</v>
      </c>
      <c r="AJ96" s="299" t="s">
        <v>2544</v>
      </c>
    </row>
    <row r="97" spans="1:38" s="123" customFormat="1" ht="12.75" customHeight="1">
      <c r="A97" s="216"/>
      <c r="B97" s="302" t="s">
        <v>3866</v>
      </c>
      <c r="C97" s="297" t="s">
        <v>4076</v>
      </c>
      <c r="D97" s="297" t="s">
        <v>11366</v>
      </c>
      <c r="E97" s="297">
        <v>966</v>
      </c>
      <c r="F97" s="297" t="s">
        <v>13509</v>
      </c>
      <c r="G97" s="297" t="s">
        <v>6229</v>
      </c>
      <c r="H97" s="297" t="s">
        <v>3665</v>
      </c>
      <c r="I97" s="297" t="s">
        <v>3925</v>
      </c>
      <c r="J97" s="298" t="s">
        <v>3832</v>
      </c>
      <c r="K97" s="297" t="s">
        <v>3274</v>
      </c>
      <c r="L97" s="297" t="s">
        <v>2408</v>
      </c>
      <c r="M97" s="297" t="s">
        <v>2409</v>
      </c>
      <c r="N97" s="258" t="s">
        <v>3274</v>
      </c>
      <c r="O97" s="297" t="s">
        <v>3813</v>
      </c>
      <c r="P97" s="300">
        <v>100</v>
      </c>
      <c r="Q97" s="297">
        <v>1E-4</v>
      </c>
      <c r="R97" s="297">
        <f t="shared" si="2"/>
        <v>0.01</v>
      </c>
      <c r="S97" s="297">
        <v>1E-4</v>
      </c>
      <c r="T97" s="297">
        <v>1E-4</v>
      </c>
      <c r="U97" s="297" t="s">
        <v>3815</v>
      </c>
      <c r="V97" s="297" t="s">
        <v>3578</v>
      </c>
      <c r="W97" s="297">
        <v>1E-4</v>
      </c>
      <c r="X97" s="297">
        <v>100</v>
      </c>
      <c r="Y97" s="297">
        <v>0.01</v>
      </c>
      <c r="Z97" s="297">
        <v>1E-4</v>
      </c>
      <c r="AA97" s="297">
        <v>1E-4</v>
      </c>
      <c r="AB97" s="679" t="s">
        <v>8880</v>
      </c>
      <c r="AC97" s="320">
        <v>0.33333333333333331</v>
      </c>
      <c r="AD97" s="320">
        <v>0.75</v>
      </c>
      <c r="AE97" s="320">
        <v>0.6875</v>
      </c>
      <c r="AF97" s="320" t="s">
        <v>3181</v>
      </c>
      <c r="AG97" s="297" t="s">
        <v>3182</v>
      </c>
      <c r="AH97" s="493" t="s">
        <v>10660</v>
      </c>
      <c r="AI97" s="297" t="s">
        <v>2544</v>
      </c>
      <c r="AJ97" s="299" t="s">
        <v>2544</v>
      </c>
    </row>
    <row r="98" spans="1:38" s="123" customFormat="1" ht="12.75" customHeight="1">
      <c r="A98" s="216"/>
      <c r="B98" s="550" t="s">
        <v>10833</v>
      </c>
      <c r="C98" s="297" t="s">
        <v>10885</v>
      </c>
      <c r="D98" s="297" t="s">
        <v>11367</v>
      </c>
      <c r="E98" s="297">
        <v>755</v>
      </c>
      <c r="F98" s="297" t="s">
        <v>13510</v>
      </c>
      <c r="G98" s="493" t="s">
        <v>10836</v>
      </c>
      <c r="H98" s="493" t="s">
        <v>10835</v>
      </c>
      <c r="I98" s="297" t="s">
        <v>4183</v>
      </c>
      <c r="J98" s="298" t="s">
        <v>3825</v>
      </c>
      <c r="K98" s="297" t="s">
        <v>2265</v>
      </c>
      <c r="L98" s="297" t="s">
        <v>2438</v>
      </c>
      <c r="M98" s="297" t="s">
        <v>2439</v>
      </c>
      <c r="N98" s="258" t="s">
        <v>2265</v>
      </c>
      <c r="O98" s="297" t="s">
        <v>3813</v>
      </c>
      <c r="P98" s="300">
        <v>1000</v>
      </c>
      <c r="Q98" s="297">
        <v>1E-4</v>
      </c>
      <c r="R98" s="297">
        <f t="shared" si="2"/>
        <v>0.1</v>
      </c>
      <c r="S98" s="297">
        <v>1E-4</v>
      </c>
      <c r="T98" s="297">
        <v>1E-4</v>
      </c>
      <c r="U98" s="297" t="s">
        <v>2984</v>
      </c>
      <c r="V98" s="297" t="s">
        <v>3578</v>
      </c>
      <c r="W98" s="297">
        <v>1E-4</v>
      </c>
      <c r="X98" s="297">
        <v>1000</v>
      </c>
      <c r="Y98" s="297">
        <v>0.1</v>
      </c>
      <c r="Z98" s="297">
        <v>1E-4</v>
      </c>
      <c r="AA98" s="297">
        <v>1E-4</v>
      </c>
      <c r="AB98" s="660" t="s">
        <v>8976</v>
      </c>
      <c r="AC98" s="320">
        <v>0.33333333333333331</v>
      </c>
      <c r="AD98" s="320">
        <v>0.75</v>
      </c>
      <c r="AE98" s="320">
        <v>0.75</v>
      </c>
      <c r="AF98" s="320" t="s">
        <v>7819</v>
      </c>
      <c r="AG98" s="297" t="s">
        <v>3182</v>
      </c>
      <c r="AH98" s="493" t="s">
        <v>10660</v>
      </c>
      <c r="AI98" s="297" t="s">
        <v>2544</v>
      </c>
      <c r="AJ98" s="299" t="s">
        <v>2544</v>
      </c>
    </row>
    <row r="99" spans="1:38" s="123" customFormat="1" ht="12.75" customHeight="1">
      <c r="A99" s="216"/>
      <c r="B99" s="296" t="s">
        <v>3868</v>
      </c>
      <c r="C99" s="297" t="s">
        <v>10768</v>
      </c>
      <c r="D99" s="297" t="s">
        <v>11368</v>
      </c>
      <c r="E99" s="297">
        <v>788</v>
      </c>
      <c r="F99" s="297" t="s">
        <v>13511</v>
      </c>
      <c r="G99" s="297" t="s">
        <v>6230</v>
      </c>
      <c r="H99" s="297" t="s">
        <v>2144</v>
      </c>
      <c r="I99" s="297" t="s">
        <v>3193</v>
      </c>
      <c r="J99" s="298" t="s">
        <v>3831</v>
      </c>
      <c r="K99" s="297" t="s">
        <v>3275</v>
      </c>
      <c r="L99" s="297" t="s">
        <v>2434</v>
      </c>
      <c r="M99" s="297" t="s">
        <v>2435</v>
      </c>
      <c r="N99" s="297" t="s">
        <v>2544</v>
      </c>
      <c r="O99" s="297" t="s">
        <v>3813</v>
      </c>
      <c r="P99" s="300">
        <v>100</v>
      </c>
      <c r="Q99" s="297">
        <v>1E-4</v>
      </c>
      <c r="R99" s="297">
        <f t="shared" si="2"/>
        <v>0.01</v>
      </c>
      <c r="S99" s="297">
        <v>1E-4</v>
      </c>
      <c r="T99" s="297">
        <v>1E-4</v>
      </c>
      <c r="U99" s="297" t="s">
        <v>3815</v>
      </c>
      <c r="V99" s="297" t="s">
        <v>2544</v>
      </c>
      <c r="W99" s="297" t="s">
        <v>2544</v>
      </c>
      <c r="X99" s="297" t="s">
        <v>2544</v>
      </c>
      <c r="Y99" s="297" t="s">
        <v>2544</v>
      </c>
      <c r="Z99" s="297" t="s">
        <v>2544</v>
      </c>
      <c r="AA99" s="297" t="s">
        <v>2544</v>
      </c>
      <c r="AB99" s="297" t="s">
        <v>2544</v>
      </c>
      <c r="AC99" s="320">
        <v>0.33333333333333331</v>
      </c>
      <c r="AD99" s="320">
        <v>0.75</v>
      </c>
      <c r="AE99" s="320">
        <v>0.6875</v>
      </c>
      <c r="AF99" s="320" t="s">
        <v>3181</v>
      </c>
      <c r="AG99" s="297" t="s">
        <v>3182</v>
      </c>
      <c r="AH99" s="493" t="s">
        <v>10660</v>
      </c>
      <c r="AI99" s="297" t="s">
        <v>2544</v>
      </c>
      <c r="AJ99" s="299" t="s">
        <v>2544</v>
      </c>
    </row>
    <row r="100" spans="1:38" s="123" customFormat="1" ht="12.75" customHeight="1">
      <c r="A100" s="216"/>
      <c r="B100" s="296" t="s">
        <v>3869</v>
      </c>
      <c r="C100" s="297" t="s">
        <v>4077</v>
      </c>
      <c r="D100" s="297" t="s">
        <v>11369</v>
      </c>
      <c r="E100" s="297">
        <v>966</v>
      </c>
      <c r="F100" s="297" t="s">
        <v>13512</v>
      </c>
      <c r="G100" s="297" t="s">
        <v>6231</v>
      </c>
      <c r="H100" s="297" t="s">
        <v>3706</v>
      </c>
      <c r="I100" s="297" t="s">
        <v>3925</v>
      </c>
      <c r="J100" s="298" t="s">
        <v>3832</v>
      </c>
      <c r="K100" s="297" t="s">
        <v>3276</v>
      </c>
      <c r="L100" s="297" t="s">
        <v>2436</v>
      </c>
      <c r="M100" s="297" t="s">
        <v>2437</v>
      </c>
      <c r="N100" s="297" t="s">
        <v>2544</v>
      </c>
      <c r="O100" s="297" t="s">
        <v>3813</v>
      </c>
      <c r="P100" s="300">
        <v>100</v>
      </c>
      <c r="Q100" s="297">
        <v>1E-4</v>
      </c>
      <c r="R100" s="297">
        <f t="shared" si="2"/>
        <v>0.01</v>
      </c>
      <c r="S100" s="297">
        <v>1E-4</v>
      </c>
      <c r="T100" s="297">
        <v>1E-4</v>
      </c>
      <c r="U100" s="297" t="s">
        <v>3815</v>
      </c>
      <c r="V100" s="297" t="s">
        <v>2544</v>
      </c>
      <c r="W100" s="297" t="s">
        <v>2544</v>
      </c>
      <c r="X100" s="297" t="s">
        <v>2544</v>
      </c>
      <c r="Y100" s="297" t="s">
        <v>2544</v>
      </c>
      <c r="Z100" s="297" t="s">
        <v>2544</v>
      </c>
      <c r="AA100" s="297" t="s">
        <v>2544</v>
      </c>
      <c r="AB100" s="297" t="s">
        <v>2544</v>
      </c>
      <c r="AC100" s="320">
        <v>0.33333333333333331</v>
      </c>
      <c r="AD100" s="320">
        <v>0.75</v>
      </c>
      <c r="AE100" s="320">
        <v>0.6875</v>
      </c>
      <c r="AF100" s="320" t="s">
        <v>3181</v>
      </c>
      <c r="AG100" s="297" t="s">
        <v>3182</v>
      </c>
      <c r="AH100" s="493" t="s">
        <v>10660</v>
      </c>
      <c r="AI100" s="297" t="s">
        <v>2544</v>
      </c>
      <c r="AJ100" s="299" t="s">
        <v>2544</v>
      </c>
    </row>
    <row r="101" spans="1:38" s="123" customFormat="1" ht="12.75" customHeight="1">
      <c r="A101" s="216"/>
      <c r="B101" s="302" t="s">
        <v>334</v>
      </c>
      <c r="C101" s="297" t="s">
        <v>4078</v>
      </c>
      <c r="D101" s="297" t="s">
        <v>11370</v>
      </c>
      <c r="E101" s="297">
        <v>966</v>
      </c>
      <c r="F101" s="297" t="s">
        <v>13513</v>
      </c>
      <c r="G101" s="297" t="s">
        <v>6232</v>
      </c>
      <c r="H101" s="297" t="s">
        <v>3707</v>
      </c>
      <c r="I101" s="297" t="s">
        <v>3925</v>
      </c>
      <c r="J101" s="298" t="s">
        <v>3832</v>
      </c>
      <c r="K101" s="297" t="s">
        <v>2069</v>
      </c>
      <c r="L101" s="297" t="s">
        <v>2440</v>
      </c>
      <c r="M101" s="297" t="s">
        <v>2441</v>
      </c>
      <c r="N101" s="258" t="s">
        <v>2069</v>
      </c>
      <c r="O101" s="297" t="s">
        <v>3813</v>
      </c>
      <c r="P101" s="300">
        <v>100</v>
      </c>
      <c r="Q101" s="297">
        <v>1E-4</v>
      </c>
      <c r="R101" s="297">
        <f t="shared" ref="R101:R123" si="3">P101*Q101</f>
        <v>0.01</v>
      </c>
      <c r="S101" s="297">
        <v>1E-4</v>
      </c>
      <c r="T101" s="297">
        <v>1E-4</v>
      </c>
      <c r="U101" s="297" t="s">
        <v>3815</v>
      </c>
      <c r="V101" s="297" t="s">
        <v>3578</v>
      </c>
      <c r="W101" s="297">
        <v>1E-4</v>
      </c>
      <c r="X101" s="297">
        <v>100</v>
      </c>
      <c r="Y101" s="297">
        <v>0.01</v>
      </c>
      <c r="Z101" s="297">
        <v>1E-4</v>
      </c>
      <c r="AA101" s="297">
        <v>1E-4</v>
      </c>
      <c r="AB101" s="679" t="s">
        <v>8880</v>
      </c>
      <c r="AC101" s="320">
        <v>0.33333333333333331</v>
      </c>
      <c r="AD101" s="320">
        <v>0.75</v>
      </c>
      <c r="AE101" s="320">
        <v>0.6875</v>
      </c>
      <c r="AF101" s="320" t="s">
        <v>3181</v>
      </c>
      <c r="AG101" s="297" t="s">
        <v>3182</v>
      </c>
      <c r="AH101" s="493" t="s">
        <v>10660</v>
      </c>
      <c r="AI101" s="297" t="s">
        <v>2544</v>
      </c>
      <c r="AJ101" s="299" t="s">
        <v>2544</v>
      </c>
    </row>
    <row r="102" spans="1:38" s="123" customFormat="1" ht="12.75" customHeight="1">
      <c r="A102" s="216"/>
      <c r="B102" s="296" t="s">
        <v>7688</v>
      </c>
      <c r="C102" s="297" t="s">
        <v>7689</v>
      </c>
      <c r="D102" s="297" t="s">
        <v>11371</v>
      </c>
      <c r="E102" s="297">
        <v>978</v>
      </c>
      <c r="F102" s="297" t="s">
        <v>13514</v>
      </c>
      <c r="G102" s="297" t="s">
        <v>7690</v>
      </c>
      <c r="H102" s="297" t="s">
        <v>7691</v>
      </c>
      <c r="I102" s="297" t="s">
        <v>4187</v>
      </c>
      <c r="J102" s="298" t="s">
        <v>900</v>
      </c>
      <c r="K102" s="297" t="s">
        <v>8445</v>
      </c>
      <c r="L102" s="297" t="s">
        <v>7687</v>
      </c>
      <c r="M102" s="297" t="s">
        <v>2544</v>
      </c>
      <c r="N102" s="297" t="s">
        <v>2544</v>
      </c>
      <c r="O102" s="297" t="s">
        <v>901</v>
      </c>
      <c r="P102" s="300">
        <v>100</v>
      </c>
      <c r="Q102" s="297">
        <v>1E-3</v>
      </c>
      <c r="R102" s="297">
        <f t="shared" si="3"/>
        <v>0.1</v>
      </c>
      <c r="S102" s="297">
        <v>1E-3</v>
      </c>
      <c r="T102" s="297">
        <v>1E-3</v>
      </c>
      <c r="U102" s="297" t="s">
        <v>3815</v>
      </c>
      <c r="V102" s="297" t="s">
        <v>2544</v>
      </c>
      <c r="W102" s="297" t="s">
        <v>2544</v>
      </c>
      <c r="X102" s="297" t="s">
        <v>2544</v>
      </c>
      <c r="Y102" s="297" t="s">
        <v>2544</v>
      </c>
      <c r="Z102" s="297" t="s">
        <v>2544</v>
      </c>
      <c r="AA102" s="297" t="s">
        <v>2544</v>
      </c>
      <c r="AB102" s="297" t="s">
        <v>2544</v>
      </c>
      <c r="AC102" s="320">
        <v>0.33333333333333331</v>
      </c>
      <c r="AD102" s="320">
        <v>0.75</v>
      </c>
      <c r="AE102" s="320">
        <v>0.66666666666666663</v>
      </c>
      <c r="AF102" s="320" t="s">
        <v>3181</v>
      </c>
      <c r="AG102" s="297" t="s">
        <v>3182</v>
      </c>
      <c r="AH102" s="297" t="s">
        <v>2544</v>
      </c>
      <c r="AI102" s="297" t="s">
        <v>2544</v>
      </c>
      <c r="AJ102" s="299" t="s">
        <v>2544</v>
      </c>
    </row>
    <row r="103" spans="1:38" s="123" customFormat="1" ht="12.75" customHeight="1">
      <c r="A103" s="216"/>
      <c r="B103" s="296" t="s">
        <v>7447</v>
      </c>
      <c r="C103" s="297" t="s">
        <v>6049</v>
      </c>
      <c r="D103" s="297" t="s">
        <v>11372</v>
      </c>
      <c r="E103" s="297">
        <v>372</v>
      </c>
      <c r="F103" s="297" t="s">
        <v>13515</v>
      </c>
      <c r="G103" s="297" t="s">
        <v>7488</v>
      </c>
      <c r="H103" s="297" t="s">
        <v>7505</v>
      </c>
      <c r="I103" s="297" t="s">
        <v>7487</v>
      </c>
      <c r="J103" s="298" t="s">
        <v>5804</v>
      </c>
      <c r="K103" s="297" t="s">
        <v>7521</v>
      </c>
      <c r="L103" s="297" t="s">
        <v>7468</v>
      </c>
      <c r="M103" s="297" t="s">
        <v>2544</v>
      </c>
      <c r="N103" s="297" t="s">
        <v>2544</v>
      </c>
      <c r="O103" s="297" t="s">
        <v>7486</v>
      </c>
      <c r="P103" s="297">
        <v>100</v>
      </c>
      <c r="Q103" s="297">
        <v>1E-3</v>
      </c>
      <c r="R103" s="297">
        <f t="shared" si="3"/>
        <v>0.1</v>
      </c>
      <c r="S103" s="297">
        <v>1E-3</v>
      </c>
      <c r="T103" s="297">
        <v>1E-3</v>
      </c>
      <c r="U103" s="297" t="s">
        <v>2984</v>
      </c>
      <c r="V103" s="297" t="s">
        <v>2544</v>
      </c>
      <c r="W103" s="297" t="s">
        <v>2544</v>
      </c>
      <c r="X103" s="297" t="s">
        <v>2544</v>
      </c>
      <c r="Y103" s="297" t="s">
        <v>2544</v>
      </c>
      <c r="Z103" s="297" t="s">
        <v>2544</v>
      </c>
      <c r="AA103" s="297" t="s">
        <v>2544</v>
      </c>
      <c r="AB103" s="297" t="s">
        <v>2544</v>
      </c>
      <c r="AC103" s="320">
        <v>0.33333333333333331</v>
      </c>
      <c r="AD103" s="320">
        <v>0.75</v>
      </c>
      <c r="AE103" s="320">
        <v>0.60416666666666663</v>
      </c>
      <c r="AF103" s="320" t="s">
        <v>3181</v>
      </c>
      <c r="AG103" s="297" t="s">
        <v>3182</v>
      </c>
      <c r="AH103" s="297" t="s">
        <v>2544</v>
      </c>
      <c r="AI103" s="297" t="s">
        <v>2544</v>
      </c>
      <c r="AJ103" s="299" t="s">
        <v>2544</v>
      </c>
    </row>
    <row r="104" spans="1:38" s="156" customFormat="1" ht="12.75" customHeight="1">
      <c r="A104" s="216"/>
      <c r="B104" s="296" t="s">
        <v>7448</v>
      </c>
      <c r="C104" s="297" t="s">
        <v>6050</v>
      </c>
      <c r="D104" s="297" t="s">
        <v>11373</v>
      </c>
      <c r="E104" s="297">
        <v>372</v>
      </c>
      <c r="F104" s="297" t="s">
        <v>13516</v>
      </c>
      <c r="G104" s="297" t="s">
        <v>7489</v>
      </c>
      <c r="H104" s="297" t="s">
        <v>7506</v>
      </c>
      <c r="I104" s="297" t="s">
        <v>7487</v>
      </c>
      <c r="J104" s="298" t="s">
        <v>5804</v>
      </c>
      <c r="K104" s="297" t="s">
        <v>7522</v>
      </c>
      <c r="L104" s="297" t="s">
        <v>7469</v>
      </c>
      <c r="M104" s="297" t="s">
        <v>2544</v>
      </c>
      <c r="N104" s="297" t="s">
        <v>2544</v>
      </c>
      <c r="O104" s="297" t="s">
        <v>7486</v>
      </c>
      <c r="P104" s="297">
        <v>100</v>
      </c>
      <c r="Q104" s="297">
        <v>1E-3</v>
      </c>
      <c r="R104" s="297">
        <f t="shared" si="3"/>
        <v>0.1</v>
      </c>
      <c r="S104" s="297">
        <v>1E-3</v>
      </c>
      <c r="T104" s="297">
        <v>1E-3</v>
      </c>
      <c r="U104" s="297" t="s">
        <v>2984</v>
      </c>
      <c r="V104" s="297" t="s">
        <v>2544</v>
      </c>
      <c r="W104" s="297" t="s">
        <v>2544</v>
      </c>
      <c r="X104" s="297" t="s">
        <v>2544</v>
      </c>
      <c r="Y104" s="297" t="s">
        <v>2544</v>
      </c>
      <c r="Z104" s="297" t="s">
        <v>2544</v>
      </c>
      <c r="AA104" s="297" t="s">
        <v>2544</v>
      </c>
      <c r="AB104" s="297" t="s">
        <v>2544</v>
      </c>
      <c r="AC104" s="320">
        <v>0.33333333333333331</v>
      </c>
      <c r="AD104" s="320">
        <v>0.75</v>
      </c>
      <c r="AE104" s="320">
        <v>0.60416666666666663</v>
      </c>
      <c r="AF104" s="320" t="s">
        <v>3181</v>
      </c>
      <c r="AG104" s="297" t="s">
        <v>3182</v>
      </c>
      <c r="AH104" s="297" t="s">
        <v>2544</v>
      </c>
      <c r="AI104" s="297" t="s">
        <v>2544</v>
      </c>
      <c r="AJ104" s="299" t="s">
        <v>2544</v>
      </c>
      <c r="AK104" s="123"/>
      <c r="AL104" s="123"/>
    </row>
    <row r="105" spans="1:38" s="156" customFormat="1" ht="12.75" customHeight="1">
      <c r="A105" s="216"/>
      <c r="B105" s="296" t="s">
        <v>336</v>
      </c>
      <c r="C105" s="297" t="s">
        <v>4079</v>
      </c>
      <c r="D105" s="297" t="s">
        <v>11374</v>
      </c>
      <c r="E105" s="297">
        <v>978</v>
      </c>
      <c r="F105" s="297" t="s">
        <v>13517</v>
      </c>
      <c r="G105" s="297" t="s">
        <v>6233</v>
      </c>
      <c r="H105" s="297" t="s">
        <v>8095</v>
      </c>
      <c r="I105" s="297" t="s">
        <v>4187</v>
      </c>
      <c r="J105" s="298" t="s">
        <v>900</v>
      </c>
      <c r="K105" s="297" t="s">
        <v>2070</v>
      </c>
      <c r="L105" s="297" t="s">
        <v>2442</v>
      </c>
      <c r="M105" s="297" t="s">
        <v>2544</v>
      </c>
      <c r="N105" s="297" t="s">
        <v>2544</v>
      </c>
      <c r="O105" s="297" t="s">
        <v>901</v>
      </c>
      <c r="P105" s="300">
        <v>100</v>
      </c>
      <c r="Q105" s="297">
        <v>1E-3</v>
      </c>
      <c r="R105" s="297">
        <f t="shared" si="3"/>
        <v>0.1</v>
      </c>
      <c r="S105" s="297">
        <v>1E-3</v>
      </c>
      <c r="T105" s="297">
        <v>1E-3</v>
      </c>
      <c r="U105" s="297" t="s">
        <v>3815</v>
      </c>
      <c r="V105" s="297" t="s">
        <v>2544</v>
      </c>
      <c r="W105" s="297" t="s">
        <v>2544</v>
      </c>
      <c r="X105" s="297" t="s">
        <v>2544</v>
      </c>
      <c r="Y105" s="297" t="s">
        <v>2544</v>
      </c>
      <c r="Z105" s="297" t="s">
        <v>2544</v>
      </c>
      <c r="AA105" s="297" t="s">
        <v>2544</v>
      </c>
      <c r="AB105" s="297" t="s">
        <v>2544</v>
      </c>
      <c r="AC105" s="320">
        <v>0.33333333333333331</v>
      </c>
      <c r="AD105" s="320">
        <v>0.75</v>
      </c>
      <c r="AE105" s="320">
        <v>0.66666666666666663</v>
      </c>
      <c r="AF105" s="320" t="s">
        <v>3181</v>
      </c>
      <c r="AG105" s="297" t="s">
        <v>3182</v>
      </c>
      <c r="AH105" s="297" t="s">
        <v>2544</v>
      </c>
      <c r="AI105" s="297" t="s">
        <v>2544</v>
      </c>
      <c r="AJ105" s="299" t="s">
        <v>2544</v>
      </c>
      <c r="AK105" s="123"/>
      <c r="AL105" s="123"/>
    </row>
    <row r="106" spans="1:38" s="156" customFormat="1" ht="12.75" customHeight="1">
      <c r="A106" s="216"/>
      <c r="B106" s="296" t="s">
        <v>5636</v>
      </c>
      <c r="C106" s="493" t="s">
        <v>10929</v>
      </c>
      <c r="D106" s="493" t="s">
        <v>11375</v>
      </c>
      <c r="E106" s="493">
        <v>966</v>
      </c>
      <c r="F106" s="493" t="s">
        <v>13518</v>
      </c>
      <c r="G106" s="297" t="s">
        <v>5640</v>
      </c>
      <c r="H106" s="297" t="s">
        <v>5641</v>
      </c>
      <c r="I106" s="297" t="s">
        <v>3925</v>
      </c>
      <c r="J106" s="298" t="s">
        <v>3832</v>
      </c>
      <c r="K106" s="297" t="s">
        <v>5639</v>
      </c>
      <c r="L106" s="297" t="s">
        <v>5637</v>
      </c>
      <c r="M106" s="297" t="s">
        <v>5638</v>
      </c>
      <c r="N106" s="297" t="s">
        <v>2544</v>
      </c>
      <c r="O106" s="297" t="s">
        <v>3813</v>
      </c>
      <c r="P106" s="300">
        <v>100</v>
      </c>
      <c r="Q106" s="297">
        <v>1E-4</v>
      </c>
      <c r="R106" s="297">
        <f t="shared" si="3"/>
        <v>0.01</v>
      </c>
      <c r="S106" s="297">
        <v>1E-4</v>
      </c>
      <c r="T106" s="297">
        <v>1E-4</v>
      </c>
      <c r="U106" s="297" t="s">
        <v>3815</v>
      </c>
      <c r="V106" s="297" t="s">
        <v>2544</v>
      </c>
      <c r="W106" s="297" t="s">
        <v>2544</v>
      </c>
      <c r="X106" s="297" t="s">
        <v>2544</v>
      </c>
      <c r="Y106" s="297" t="s">
        <v>2544</v>
      </c>
      <c r="Z106" s="297" t="s">
        <v>2544</v>
      </c>
      <c r="AA106" s="297" t="s">
        <v>2544</v>
      </c>
      <c r="AB106" s="297" t="s">
        <v>2544</v>
      </c>
      <c r="AC106" s="320">
        <v>0.33333333333333331</v>
      </c>
      <c r="AD106" s="320">
        <v>0.75</v>
      </c>
      <c r="AE106" s="320">
        <v>0.6875</v>
      </c>
      <c r="AF106" s="320" t="s">
        <v>3181</v>
      </c>
      <c r="AG106" s="297" t="s">
        <v>3182</v>
      </c>
      <c r="AH106" s="493" t="s">
        <v>10660</v>
      </c>
      <c r="AI106" s="297" t="s">
        <v>2544</v>
      </c>
      <c r="AJ106" s="299" t="s">
        <v>2544</v>
      </c>
      <c r="AK106" s="123"/>
      <c r="AL106" s="123"/>
    </row>
    <row r="107" spans="1:38" s="156" customFormat="1" ht="12.75" customHeight="1">
      <c r="A107" s="216"/>
      <c r="B107" s="296" t="s">
        <v>337</v>
      </c>
      <c r="C107" s="297" t="s">
        <v>4080</v>
      </c>
      <c r="D107" s="297" t="s">
        <v>11376</v>
      </c>
      <c r="E107" s="297">
        <v>966</v>
      </c>
      <c r="F107" s="297" t="s">
        <v>13519</v>
      </c>
      <c r="G107" s="297" t="s">
        <v>6234</v>
      </c>
      <c r="H107" s="297" t="s">
        <v>3708</v>
      </c>
      <c r="I107" s="297" t="s">
        <v>3925</v>
      </c>
      <c r="J107" s="298" t="s">
        <v>3832</v>
      </c>
      <c r="K107" s="297" t="s">
        <v>2071</v>
      </c>
      <c r="L107" s="297" t="s">
        <v>3277</v>
      </c>
      <c r="M107" s="297" t="s">
        <v>3278</v>
      </c>
      <c r="N107" s="297" t="s">
        <v>2544</v>
      </c>
      <c r="O107" s="297" t="s">
        <v>3813</v>
      </c>
      <c r="P107" s="300">
        <v>100</v>
      </c>
      <c r="Q107" s="297">
        <v>1E-4</v>
      </c>
      <c r="R107" s="297">
        <f t="shared" si="3"/>
        <v>0.01</v>
      </c>
      <c r="S107" s="297">
        <v>1E-4</v>
      </c>
      <c r="T107" s="297">
        <v>1E-4</v>
      </c>
      <c r="U107" s="297" t="s">
        <v>3815</v>
      </c>
      <c r="V107" s="297" t="s">
        <v>2544</v>
      </c>
      <c r="W107" s="297" t="s">
        <v>2544</v>
      </c>
      <c r="X107" s="297" t="s">
        <v>2544</v>
      </c>
      <c r="Y107" s="297" t="s">
        <v>2544</v>
      </c>
      <c r="Z107" s="297" t="s">
        <v>2544</v>
      </c>
      <c r="AA107" s="297" t="s">
        <v>2544</v>
      </c>
      <c r="AB107" s="297" t="s">
        <v>2544</v>
      </c>
      <c r="AC107" s="320">
        <v>0.33333333333333331</v>
      </c>
      <c r="AD107" s="320">
        <v>0.75</v>
      </c>
      <c r="AE107" s="320">
        <v>0.6875</v>
      </c>
      <c r="AF107" s="320" t="s">
        <v>3181</v>
      </c>
      <c r="AG107" s="297" t="s">
        <v>3182</v>
      </c>
      <c r="AH107" s="493" t="s">
        <v>10660</v>
      </c>
      <c r="AI107" s="297" t="s">
        <v>2544</v>
      </c>
      <c r="AJ107" s="299" t="s">
        <v>2544</v>
      </c>
      <c r="AK107" s="123"/>
      <c r="AL107" s="123"/>
    </row>
    <row r="108" spans="1:38" s="156" customFormat="1" ht="12.75" customHeight="1">
      <c r="A108" s="216"/>
      <c r="B108" s="296" t="s">
        <v>338</v>
      </c>
      <c r="C108" s="297" t="s">
        <v>4081</v>
      </c>
      <c r="D108" s="297" t="s">
        <v>11377</v>
      </c>
      <c r="E108" s="297">
        <v>627</v>
      </c>
      <c r="F108" s="297" t="s">
        <v>13520</v>
      </c>
      <c r="G108" s="297" t="s">
        <v>6235</v>
      </c>
      <c r="H108" s="297" t="s">
        <v>3709</v>
      </c>
      <c r="I108" s="297" t="s">
        <v>4182</v>
      </c>
      <c r="J108" s="298" t="s">
        <v>3839</v>
      </c>
      <c r="K108" s="297" t="s">
        <v>2072</v>
      </c>
      <c r="L108" s="297" t="s">
        <v>3279</v>
      </c>
      <c r="M108" s="297" t="s">
        <v>2544</v>
      </c>
      <c r="N108" s="297" t="s">
        <v>2544</v>
      </c>
      <c r="O108" s="297" t="s">
        <v>3840</v>
      </c>
      <c r="P108" s="300">
        <v>1000</v>
      </c>
      <c r="Q108" s="297">
        <v>0.01</v>
      </c>
      <c r="R108" s="297">
        <f t="shared" si="3"/>
        <v>10</v>
      </c>
      <c r="S108" s="297">
        <v>0.01</v>
      </c>
      <c r="T108" s="297">
        <v>0.01</v>
      </c>
      <c r="U108" s="297" t="s">
        <v>3815</v>
      </c>
      <c r="V108" s="297" t="s">
        <v>2544</v>
      </c>
      <c r="W108" s="297" t="s">
        <v>2544</v>
      </c>
      <c r="X108" s="297" t="s">
        <v>2544</v>
      </c>
      <c r="Y108" s="297" t="s">
        <v>2544</v>
      </c>
      <c r="Z108" s="297" t="s">
        <v>2544</v>
      </c>
      <c r="AA108" s="297" t="s">
        <v>2544</v>
      </c>
      <c r="AB108" s="297" t="s">
        <v>2544</v>
      </c>
      <c r="AC108" s="320">
        <v>0.33333333333333331</v>
      </c>
      <c r="AD108" s="320">
        <v>0.75</v>
      </c>
      <c r="AE108" s="320">
        <v>0.6875</v>
      </c>
      <c r="AF108" s="320" t="s">
        <v>3181</v>
      </c>
      <c r="AG108" s="297" t="s">
        <v>3182</v>
      </c>
      <c r="AH108" s="297" t="s">
        <v>2544</v>
      </c>
      <c r="AI108" s="297" t="s">
        <v>2544</v>
      </c>
      <c r="AJ108" s="299" t="s">
        <v>2544</v>
      </c>
      <c r="AK108" s="123"/>
      <c r="AL108" s="123"/>
    </row>
    <row r="109" spans="1:38" s="156" customFormat="1" ht="12.75" customHeight="1">
      <c r="A109" s="216"/>
      <c r="B109" s="296" t="s">
        <v>14361</v>
      </c>
      <c r="C109" s="297" t="s">
        <v>4082</v>
      </c>
      <c r="D109" s="297" t="s">
        <v>11378</v>
      </c>
      <c r="E109" s="297">
        <v>627</v>
      </c>
      <c r="F109" s="297" t="s">
        <v>13521</v>
      </c>
      <c r="G109" s="297" t="s">
        <v>6236</v>
      </c>
      <c r="H109" s="297" t="s">
        <v>3617</v>
      </c>
      <c r="I109" s="297" t="s">
        <v>4182</v>
      </c>
      <c r="J109" s="298" t="s">
        <v>3839</v>
      </c>
      <c r="K109" s="297" t="s">
        <v>2073</v>
      </c>
      <c r="L109" s="297" t="s">
        <v>6677</v>
      </c>
      <c r="M109" s="297" t="s">
        <v>2544</v>
      </c>
      <c r="N109" s="297" t="s">
        <v>2544</v>
      </c>
      <c r="O109" s="297" t="s">
        <v>3840</v>
      </c>
      <c r="P109" s="300">
        <v>1000</v>
      </c>
      <c r="Q109" s="297">
        <v>0.01</v>
      </c>
      <c r="R109" s="297">
        <f t="shared" si="3"/>
        <v>10</v>
      </c>
      <c r="S109" s="297">
        <v>0.01</v>
      </c>
      <c r="T109" s="297">
        <v>0.01</v>
      </c>
      <c r="U109" s="297" t="s">
        <v>3815</v>
      </c>
      <c r="V109" s="297" t="s">
        <v>2544</v>
      </c>
      <c r="W109" s="297" t="s">
        <v>2544</v>
      </c>
      <c r="X109" s="297" t="s">
        <v>2544</v>
      </c>
      <c r="Y109" s="297" t="s">
        <v>2544</v>
      </c>
      <c r="Z109" s="297" t="s">
        <v>2544</v>
      </c>
      <c r="AA109" s="297" t="s">
        <v>2544</v>
      </c>
      <c r="AB109" s="297" t="s">
        <v>2544</v>
      </c>
      <c r="AC109" s="320">
        <v>0.33333333333333331</v>
      </c>
      <c r="AD109" s="320">
        <v>0.75</v>
      </c>
      <c r="AE109" s="320">
        <v>0.6875</v>
      </c>
      <c r="AF109" s="320" t="s">
        <v>3181</v>
      </c>
      <c r="AG109" s="297" t="s">
        <v>3182</v>
      </c>
      <c r="AH109" s="297" t="s">
        <v>2544</v>
      </c>
      <c r="AI109" s="297" t="s">
        <v>2544</v>
      </c>
      <c r="AJ109" s="299" t="s">
        <v>2544</v>
      </c>
      <c r="AK109" s="123"/>
      <c r="AL109" s="123"/>
    </row>
    <row r="110" spans="1:38" s="156" customFormat="1" ht="12.75" customHeight="1">
      <c r="A110" s="216"/>
      <c r="B110" s="296" t="s">
        <v>7449</v>
      </c>
      <c r="C110" s="297" t="s">
        <v>4083</v>
      </c>
      <c r="D110" s="297" t="s">
        <v>11379</v>
      </c>
      <c r="E110" s="297">
        <v>372</v>
      </c>
      <c r="F110" s="297" t="s">
        <v>13522</v>
      </c>
      <c r="G110" s="297" t="s">
        <v>7490</v>
      </c>
      <c r="H110" s="297" t="s">
        <v>7507</v>
      </c>
      <c r="I110" s="297" t="s">
        <v>7487</v>
      </c>
      <c r="J110" s="298" t="s">
        <v>5804</v>
      </c>
      <c r="K110" s="297" t="s">
        <v>7523</v>
      </c>
      <c r="L110" s="297" t="s">
        <v>7470</v>
      </c>
      <c r="M110" s="297" t="s">
        <v>2544</v>
      </c>
      <c r="N110" s="297" t="s">
        <v>2544</v>
      </c>
      <c r="O110" s="297" t="s">
        <v>7486</v>
      </c>
      <c r="P110" s="297">
        <v>100</v>
      </c>
      <c r="Q110" s="297">
        <v>1E-3</v>
      </c>
      <c r="R110" s="297">
        <f t="shared" si="3"/>
        <v>0.1</v>
      </c>
      <c r="S110" s="297">
        <v>1E-3</v>
      </c>
      <c r="T110" s="297">
        <v>1E-3</v>
      </c>
      <c r="U110" s="297" t="s">
        <v>2984</v>
      </c>
      <c r="V110" s="297" t="s">
        <v>2544</v>
      </c>
      <c r="W110" s="297" t="s">
        <v>2544</v>
      </c>
      <c r="X110" s="297" t="s">
        <v>2544</v>
      </c>
      <c r="Y110" s="297" t="s">
        <v>2544</v>
      </c>
      <c r="Z110" s="297" t="s">
        <v>2544</v>
      </c>
      <c r="AA110" s="297" t="s">
        <v>2544</v>
      </c>
      <c r="AB110" s="297" t="s">
        <v>2544</v>
      </c>
      <c r="AC110" s="320">
        <v>0.33333333333333331</v>
      </c>
      <c r="AD110" s="320">
        <v>0.75</v>
      </c>
      <c r="AE110" s="320">
        <v>0.60416666666666663</v>
      </c>
      <c r="AF110" s="320" t="s">
        <v>3181</v>
      </c>
      <c r="AG110" s="297" t="s">
        <v>3182</v>
      </c>
      <c r="AH110" s="297" t="s">
        <v>2544</v>
      </c>
      <c r="AI110" s="297" t="s">
        <v>2544</v>
      </c>
      <c r="AJ110" s="299" t="s">
        <v>2544</v>
      </c>
      <c r="AK110" s="123"/>
      <c r="AL110" s="123"/>
    </row>
    <row r="111" spans="1:38" s="156" customFormat="1" ht="12.75" customHeight="1">
      <c r="A111" s="216"/>
      <c r="B111" s="296" t="s">
        <v>6011</v>
      </c>
      <c r="C111" s="297" t="s">
        <v>6012</v>
      </c>
      <c r="D111" s="297" t="s">
        <v>11380</v>
      </c>
      <c r="E111" s="297">
        <v>257</v>
      </c>
      <c r="F111" s="297" t="s">
        <v>13523</v>
      </c>
      <c r="G111" s="297" t="s">
        <v>6658</v>
      </c>
      <c r="H111" s="297" t="s">
        <v>6013</v>
      </c>
      <c r="I111" s="297" t="s">
        <v>3928</v>
      </c>
      <c r="J111" s="298" t="s">
        <v>3836</v>
      </c>
      <c r="K111" s="297" t="s">
        <v>6014</v>
      </c>
      <c r="L111" s="297" t="s">
        <v>6015</v>
      </c>
      <c r="M111" s="297" t="s">
        <v>6016</v>
      </c>
      <c r="N111" s="297" t="s">
        <v>2544</v>
      </c>
      <c r="O111" s="297" t="s">
        <v>3837</v>
      </c>
      <c r="P111" s="300">
        <v>100</v>
      </c>
      <c r="Q111" s="297">
        <v>1E-3</v>
      </c>
      <c r="R111" s="297">
        <f t="shared" si="3"/>
        <v>0.1</v>
      </c>
      <c r="S111" s="297">
        <v>1E-3</v>
      </c>
      <c r="T111" s="297">
        <v>1E-3</v>
      </c>
      <c r="U111" s="297" t="s">
        <v>3815</v>
      </c>
      <c r="V111" s="297" t="s">
        <v>2544</v>
      </c>
      <c r="W111" s="297" t="s">
        <v>2544</v>
      </c>
      <c r="X111" s="297" t="s">
        <v>2544</v>
      </c>
      <c r="Y111" s="297" t="s">
        <v>2544</v>
      </c>
      <c r="Z111" s="297" t="s">
        <v>2544</v>
      </c>
      <c r="AA111" s="297" t="s">
        <v>2544</v>
      </c>
      <c r="AB111" s="297" t="s">
        <v>2544</v>
      </c>
      <c r="AC111" s="320">
        <v>0.33333333333333331</v>
      </c>
      <c r="AD111" s="320">
        <v>0.75</v>
      </c>
      <c r="AE111" s="320">
        <v>0.6875</v>
      </c>
      <c r="AF111" s="320" t="s">
        <v>3181</v>
      </c>
      <c r="AG111" s="297" t="s">
        <v>3182</v>
      </c>
      <c r="AH111" s="493" t="s">
        <v>10660</v>
      </c>
      <c r="AI111" s="297" t="s">
        <v>2544</v>
      </c>
      <c r="AJ111" s="299" t="s">
        <v>2544</v>
      </c>
      <c r="AK111" s="123"/>
      <c r="AL111" s="123"/>
    </row>
    <row r="112" spans="1:38" s="156" customFormat="1" ht="12.75" customHeight="1">
      <c r="A112" s="216"/>
      <c r="B112" s="302" t="s">
        <v>339</v>
      </c>
      <c r="C112" s="297" t="s">
        <v>782</v>
      </c>
      <c r="D112" s="297" t="s">
        <v>11381</v>
      </c>
      <c r="E112" s="297">
        <v>762</v>
      </c>
      <c r="F112" s="297" t="s">
        <v>13524</v>
      </c>
      <c r="G112" s="297" t="s">
        <v>6237</v>
      </c>
      <c r="H112" s="297" t="s">
        <v>5831</v>
      </c>
      <c r="I112" s="297" t="s">
        <v>13414</v>
      </c>
      <c r="J112" s="298" t="s">
        <v>3822</v>
      </c>
      <c r="K112" s="297" t="s">
        <v>2074</v>
      </c>
      <c r="L112" s="297" t="s">
        <v>3280</v>
      </c>
      <c r="M112" s="297" t="s">
        <v>3281</v>
      </c>
      <c r="N112" s="258" t="s">
        <v>2074</v>
      </c>
      <c r="O112" s="297" t="s">
        <v>3813</v>
      </c>
      <c r="P112" s="300">
        <v>100</v>
      </c>
      <c r="Q112" s="297">
        <v>1E-4</v>
      </c>
      <c r="R112" s="297">
        <f t="shared" si="3"/>
        <v>0.01</v>
      </c>
      <c r="S112" s="297">
        <v>1E-4</v>
      </c>
      <c r="T112" s="297">
        <v>1E-4</v>
      </c>
      <c r="U112" s="297" t="s">
        <v>3815</v>
      </c>
      <c r="V112" s="297" t="s">
        <v>3578</v>
      </c>
      <c r="W112" s="297">
        <v>1E-4</v>
      </c>
      <c r="X112" s="297">
        <v>100</v>
      </c>
      <c r="Y112" s="297">
        <v>0.01</v>
      </c>
      <c r="Z112" s="297">
        <v>1E-4</v>
      </c>
      <c r="AA112" s="297">
        <v>1E-4</v>
      </c>
      <c r="AB112" s="679" t="s">
        <v>8880</v>
      </c>
      <c r="AC112" s="320">
        <v>0.33333333333333331</v>
      </c>
      <c r="AD112" s="320">
        <v>0.75</v>
      </c>
      <c r="AE112" s="320">
        <v>0.6875</v>
      </c>
      <c r="AF112" s="320" t="s">
        <v>3181</v>
      </c>
      <c r="AG112" s="297" t="s">
        <v>3182</v>
      </c>
      <c r="AH112" s="493" t="s">
        <v>10660</v>
      </c>
      <c r="AI112" s="297" t="s">
        <v>2544</v>
      </c>
      <c r="AJ112" s="299" t="s">
        <v>2544</v>
      </c>
      <c r="AK112" s="123"/>
      <c r="AL112" s="123"/>
    </row>
    <row r="113" spans="1:38" s="156" customFormat="1" ht="12.75" customHeight="1">
      <c r="A113" s="216"/>
      <c r="B113" s="296" t="s">
        <v>340</v>
      </c>
      <c r="C113" s="297" t="s">
        <v>3923</v>
      </c>
      <c r="D113" s="297" t="s">
        <v>11382</v>
      </c>
      <c r="E113" s="297">
        <v>762</v>
      </c>
      <c r="F113" s="297" t="s">
        <v>13525</v>
      </c>
      <c r="G113" s="297" t="s">
        <v>5376</v>
      </c>
      <c r="H113" s="297" t="s">
        <v>3924</v>
      </c>
      <c r="I113" s="297" t="s">
        <v>13414</v>
      </c>
      <c r="J113" s="298" t="s">
        <v>3822</v>
      </c>
      <c r="K113" s="297" t="s">
        <v>2187</v>
      </c>
      <c r="L113" s="297" t="s">
        <v>3282</v>
      </c>
      <c r="M113" s="297" t="s">
        <v>3283</v>
      </c>
      <c r="N113" s="297" t="s">
        <v>2544</v>
      </c>
      <c r="O113" s="297" t="s">
        <v>3813</v>
      </c>
      <c r="P113" s="300">
        <v>100</v>
      </c>
      <c r="Q113" s="297">
        <v>1E-4</v>
      </c>
      <c r="R113" s="297">
        <f t="shared" si="3"/>
        <v>0.01</v>
      </c>
      <c r="S113" s="297">
        <v>1E-4</v>
      </c>
      <c r="T113" s="297">
        <v>1E-4</v>
      </c>
      <c r="U113" s="297" t="s">
        <v>3815</v>
      </c>
      <c r="V113" s="297" t="s">
        <v>2544</v>
      </c>
      <c r="W113" s="297" t="s">
        <v>2544</v>
      </c>
      <c r="X113" s="297" t="s">
        <v>2544</v>
      </c>
      <c r="Y113" s="297" t="s">
        <v>2544</v>
      </c>
      <c r="Z113" s="297" t="s">
        <v>2544</v>
      </c>
      <c r="AA113" s="297" t="s">
        <v>2544</v>
      </c>
      <c r="AB113" s="297" t="s">
        <v>2544</v>
      </c>
      <c r="AC113" s="320">
        <v>0.33333333333333331</v>
      </c>
      <c r="AD113" s="320">
        <v>0.75</v>
      </c>
      <c r="AE113" s="320">
        <v>0.6875</v>
      </c>
      <c r="AF113" s="320" t="s">
        <v>3181</v>
      </c>
      <c r="AG113" s="297" t="s">
        <v>3182</v>
      </c>
      <c r="AH113" s="493" t="s">
        <v>10660</v>
      </c>
      <c r="AI113" s="297" t="s">
        <v>2544</v>
      </c>
      <c r="AJ113" s="299" t="s">
        <v>2544</v>
      </c>
      <c r="AK113" s="123"/>
      <c r="AL113" s="123"/>
    </row>
    <row r="114" spans="1:38" s="156" customFormat="1" ht="12.75" customHeight="1">
      <c r="A114" s="216"/>
      <c r="B114" s="296" t="s">
        <v>341</v>
      </c>
      <c r="C114" s="297" t="s">
        <v>2970</v>
      </c>
      <c r="D114" s="297" t="s">
        <v>11383</v>
      </c>
      <c r="E114" s="297">
        <v>762</v>
      </c>
      <c r="F114" s="297" t="s">
        <v>13526</v>
      </c>
      <c r="G114" s="297" t="s">
        <v>6238</v>
      </c>
      <c r="H114" s="297" t="s">
        <v>1795</v>
      </c>
      <c r="I114" s="297" t="s">
        <v>13414</v>
      </c>
      <c r="J114" s="298" t="s">
        <v>3822</v>
      </c>
      <c r="K114" s="297" t="s">
        <v>2188</v>
      </c>
      <c r="L114" s="297" t="s">
        <v>3284</v>
      </c>
      <c r="M114" s="297" t="s">
        <v>3285</v>
      </c>
      <c r="N114" s="297" t="s">
        <v>2544</v>
      </c>
      <c r="O114" s="297" t="s">
        <v>3813</v>
      </c>
      <c r="P114" s="300">
        <v>100</v>
      </c>
      <c r="Q114" s="297">
        <v>1E-4</v>
      </c>
      <c r="R114" s="297">
        <f t="shared" si="3"/>
        <v>0.01</v>
      </c>
      <c r="S114" s="297">
        <v>1E-4</v>
      </c>
      <c r="T114" s="297">
        <v>1E-4</v>
      </c>
      <c r="U114" s="297" t="s">
        <v>3815</v>
      </c>
      <c r="V114" s="297" t="s">
        <v>2544</v>
      </c>
      <c r="W114" s="297" t="s">
        <v>2544</v>
      </c>
      <c r="X114" s="297" t="s">
        <v>2544</v>
      </c>
      <c r="Y114" s="297" t="s">
        <v>2544</v>
      </c>
      <c r="Z114" s="297" t="s">
        <v>2544</v>
      </c>
      <c r="AA114" s="297" t="s">
        <v>2544</v>
      </c>
      <c r="AB114" s="297" t="s">
        <v>2544</v>
      </c>
      <c r="AC114" s="320">
        <v>0.33333333333333331</v>
      </c>
      <c r="AD114" s="320">
        <v>0.75</v>
      </c>
      <c r="AE114" s="320">
        <v>0.6875</v>
      </c>
      <c r="AF114" s="320" t="s">
        <v>3181</v>
      </c>
      <c r="AG114" s="297" t="s">
        <v>3182</v>
      </c>
      <c r="AH114" s="493" t="s">
        <v>10660</v>
      </c>
      <c r="AI114" s="297" t="s">
        <v>2544</v>
      </c>
      <c r="AJ114" s="299" t="s">
        <v>2544</v>
      </c>
      <c r="AK114" s="123"/>
      <c r="AL114" s="123"/>
    </row>
    <row r="115" spans="1:38" s="123" customFormat="1" ht="12.75" customHeight="1">
      <c r="A115" s="216"/>
      <c r="B115" s="296" t="s">
        <v>1971</v>
      </c>
      <c r="C115" s="297" t="s">
        <v>1972</v>
      </c>
      <c r="D115" s="297" t="s">
        <v>11384</v>
      </c>
      <c r="E115" s="297">
        <v>762</v>
      </c>
      <c r="F115" s="297" t="s">
        <v>13527</v>
      </c>
      <c r="G115" s="297" t="s">
        <v>1582</v>
      </c>
      <c r="H115" s="297" t="s">
        <v>1583</v>
      </c>
      <c r="I115" s="297" t="s">
        <v>13414</v>
      </c>
      <c r="J115" s="298" t="s">
        <v>3822</v>
      </c>
      <c r="K115" s="297" t="s">
        <v>1586</v>
      </c>
      <c r="L115" s="297" t="s">
        <v>1977</v>
      </c>
      <c r="M115" s="297" t="s">
        <v>1978</v>
      </c>
      <c r="N115" s="297" t="s">
        <v>2544</v>
      </c>
      <c r="O115" s="297" t="s">
        <v>3813</v>
      </c>
      <c r="P115" s="300">
        <v>100</v>
      </c>
      <c r="Q115" s="297">
        <v>1E-4</v>
      </c>
      <c r="R115" s="297">
        <f t="shared" si="3"/>
        <v>0.01</v>
      </c>
      <c r="S115" s="297">
        <v>1E-4</v>
      </c>
      <c r="T115" s="297">
        <v>1E-4</v>
      </c>
      <c r="U115" s="297" t="s">
        <v>3815</v>
      </c>
      <c r="V115" s="297" t="s">
        <v>2544</v>
      </c>
      <c r="W115" s="297" t="s">
        <v>2544</v>
      </c>
      <c r="X115" s="297" t="s">
        <v>2544</v>
      </c>
      <c r="Y115" s="297" t="s">
        <v>2544</v>
      </c>
      <c r="Z115" s="297" t="s">
        <v>2544</v>
      </c>
      <c r="AA115" s="297" t="s">
        <v>2544</v>
      </c>
      <c r="AB115" s="297" t="s">
        <v>2544</v>
      </c>
      <c r="AC115" s="320">
        <v>0.33333333333333331</v>
      </c>
      <c r="AD115" s="320">
        <v>0.75</v>
      </c>
      <c r="AE115" s="320">
        <v>0.6875</v>
      </c>
      <c r="AF115" s="320" t="s">
        <v>3181</v>
      </c>
      <c r="AG115" s="297" t="s">
        <v>3182</v>
      </c>
      <c r="AH115" s="493" t="s">
        <v>10660</v>
      </c>
      <c r="AI115" s="297" t="s">
        <v>2544</v>
      </c>
      <c r="AJ115" s="299" t="s">
        <v>2544</v>
      </c>
    </row>
    <row r="116" spans="1:38" s="123" customFormat="1" ht="12.75" customHeight="1">
      <c r="A116" s="216"/>
      <c r="B116" s="296" t="s">
        <v>7450</v>
      </c>
      <c r="C116" s="297" t="s">
        <v>5803</v>
      </c>
      <c r="D116" s="297" t="s">
        <v>11385</v>
      </c>
      <c r="E116" s="297">
        <v>372</v>
      </c>
      <c r="F116" s="297" t="s">
        <v>13528</v>
      </c>
      <c r="G116" s="297" t="s">
        <v>7491</v>
      </c>
      <c r="H116" s="297" t="s">
        <v>7508</v>
      </c>
      <c r="I116" s="297" t="s">
        <v>7487</v>
      </c>
      <c r="J116" s="298" t="s">
        <v>5804</v>
      </c>
      <c r="K116" s="297" t="s">
        <v>7524</v>
      </c>
      <c r="L116" s="297" t="s">
        <v>7471</v>
      </c>
      <c r="M116" s="297" t="s">
        <v>2544</v>
      </c>
      <c r="N116" s="297" t="s">
        <v>2544</v>
      </c>
      <c r="O116" s="297" t="s">
        <v>7486</v>
      </c>
      <c r="P116" s="297">
        <v>100</v>
      </c>
      <c r="Q116" s="297">
        <v>1E-3</v>
      </c>
      <c r="R116" s="297">
        <f t="shared" si="3"/>
        <v>0.1</v>
      </c>
      <c r="S116" s="297">
        <v>1E-3</v>
      </c>
      <c r="T116" s="297">
        <v>1E-3</v>
      </c>
      <c r="U116" s="297" t="s">
        <v>2984</v>
      </c>
      <c r="V116" s="297" t="s">
        <v>2544</v>
      </c>
      <c r="W116" s="297" t="s">
        <v>2544</v>
      </c>
      <c r="X116" s="297" t="s">
        <v>2544</v>
      </c>
      <c r="Y116" s="297" t="s">
        <v>2544</v>
      </c>
      <c r="Z116" s="297" t="s">
        <v>2544</v>
      </c>
      <c r="AA116" s="297" t="s">
        <v>2544</v>
      </c>
      <c r="AB116" s="297" t="s">
        <v>2544</v>
      </c>
      <c r="AC116" s="320">
        <v>0.33333333333333331</v>
      </c>
      <c r="AD116" s="320">
        <v>0.75</v>
      </c>
      <c r="AE116" s="320">
        <v>0.60416666666666663</v>
      </c>
      <c r="AF116" s="320" t="s">
        <v>3181</v>
      </c>
      <c r="AG116" s="297" t="s">
        <v>3182</v>
      </c>
      <c r="AH116" s="297" t="s">
        <v>2544</v>
      </c>
      <c r="AI116" s="297" t="s">
        <v>2544</v>
      </c>
      <c r="AJ116" s="299" t="s">
        <v>2544</v>
      </c>
    </row>
    <row r="117" spans="1:38" s="123" customFormat="1" ht="12.75" customHeight="1">
      <c r="A117" s="216"/>
      <c r="B117" s="303" t="s">
        <v>4994</v>
      </c>
      <c r="C117" s="297" t="s">
        <v>4996</v>
      </c>
      <c r="D117" s="297" t="s">
        <v>11386</v>
      </c>
      <c r="E117" s="297">
        <v>788</v>
      </c>
      <c r="F117" s="297" t="s">
        <v>13529</v>
      </c>
      <c r="G117" s="297" t="s">
        <v>6239</v>
      </c>
      <c r="H117" s="297" t="s">
        <v>4999</v>
      </c>
      <c r="I117" s="297" t="s">
        <v>4186</v>
      </c>
      <c r="J117" s="298" t="s">
        <v>3816</v>
      </c>
      <c r="K117" s="297" t="s">
        <v>5003</v>
      </c>
      <c r="L117" s="297" t="s">
        <v>5004</v>
      </c>
      <c r="M117" s="297" t="s">
        <v>5005</v>
      </c>
      <c r="N117" s="297" t="s">
        <v>2544</v>
      </c>
      <c r="O117" s="297" t="s">
        <v>3813</v>
      </c>
      <c r="P117" s="300">
        <v>100</v>
      </c>
      <c r="Q117" s="297">
        <v>1E-4</v>
      </c>
      <c r="R117" s="297">
        <f t="shared" si="3"/>
        <v>0.01</v>
      </c>
      <c r="S117" s="297">
        <v>1E-4</v>
      </c>
      <c r="T117" s="297">
        <v>1E-4</v>
      </c>
      <c r="U117" s="297" t="s">
        <v>3815</v>
      </c>
      <c r="V117" s="297" t="s">
        <v>2544</v>
      </c>
      <c r="W117" s="297" t="s">
        <v>2544</v>
      </c>
      <c r="X117" s="297" t="s">
        <v>2544</v>
      </c>
      <c r="Y117" s="297" t="s">
        <v>2544</v>
      </c>
      <c r="Z117" s="297" t="s">
        <v>2544</v>
      </c>
      <c r="AA117" s="297" t="s">
        <v>2544</v>
      </c>
      <c r="AB117" s="297" t="s">
        <v>2544</v>
      </c>
      <c r="AC117" s="320">
        <v>0.33333333333333331</v>
      </c>
      <c r="AD117" s="320">
        <v>0.75</v>
      </c>
      <c r="AE117" s="320">
        <v>0.6875</v>
      </c>
      <c r="AF117" s="320" t="s">
        <v>3181</v>
      </c>
      <c r="AG117" s="297" t="s">
        <v>3182</v>
      </c>
      <c r="AH117" s="493" t="s">
        <v>10660</v>
      </c>
      <c r="AI117" s="297" t="s">
        <v>2544</v>
      </c>
      <c r="AJ117" s="299" t="s">
        <v>2544</v>
      </c>
    </row>
    <row r="118" spans="1:38" s="123" customFormat="1" ht="12.75" customHeight="1">
      <c r="A118" s="216"/>
      <c r="B118" s="296" t="s">
        <v>285</v>
      </c>
      <c r="C118" s="297" t="s">
        <v>2971</v>
      </c>
      <c r="D118" s="297" t="s">
        <v>11387</v>
      </c>
      <c r="E118" s="297">
        <v>762</v>
      </c>
      <c r="F118" s="297" t="s">
        <v>13530</v>
      </c>
      <c r="G118" s="297" t="s">
        <v>6240</v>
      </c>
      <c r="H118" s="297" t="s">
        <v>1796</v>
      </c>
      <c r="I118" s="297" t="s">
        <v>13414</v>
      </c>
      <c r="J118" s="298" t="s">
        <v>3822</v>
      </c>
      <c r="K118" s="297" t="s">
        <v>2189</v>
      </c>
      <c r="L118" s="297" t="s">
        <v>3286</v>
      </c>
      <c r="M118" s="297" t="s">
        <v>3287</v>
      </c>
      <c r="N118" s="297" t="s">
        <v>2544</v>
      </c>
      <c r="O118" s="297" t="s">
        <v>3813</v>
      </c>
      <c r="P118" s="300">
        <v>100</v>
      </c>
      <c r="Q118" s="297">
        <v>1E-4</v>
      </c>
      <c r="R118" s="297">
        <f t="shared" si="3"/>
        <v>0.01</v>
      </c>
      <c r="S118" s="297">
        <v>1E-4</v>
      </c>
      <c r="T118" s="297">
        <v>1E-4</v>
      </c>
      <c r="U118" s="297" t="s">
        <v>3815</v>
      </c>
      <c r="V118" s="297" t="s">
        <v>2544</v>
      </c>
      <c r="W118" s="297" t="s">
        <v>2544</v>
      </c>
      <c r="X118" s="297" t="s">
        <v>2544</v>
      </c>
      <c r="Y118" s="297" t="s">
        <v>2544</v>
      </c>
      <c r="Z118" s="297" t="s">
        <v>2544</v>
      </c>
      <c r="AA118" s="297" t="s">
        <v>2544</v>
      </c>
      <c r="AB118" s="297" t="s">
        <v>2544</v>
      </c>
      <c r="AC118" s="320">
        <v>0.33333333333333331</v>
      </c>
      <c r="AD118" s="320">
        <v>0.75</v>
      </c>
      <c r="AE118" s="320">
        <v>0.6875</v>
      </c>
      <c r="AF118" s="320" t="s">
        <v>3181</v>
      </c>
      <c r="AG118" s="297" t="s">
        <v>3182</v>
      </c>
      <c r="AH118" s="493" t="s">
        <v>10660</v>
      </c>
      <c r="AI118" s="297" t="s">
        <v>2544</v>
      </c>
      <c r="AJ118" s="299" t="s">
        <v>2544</v>
      </c>
    </row>
    <row r="119" spans="1:38" s="123" customFormat="1" ht="12.75" customHeight="1">
      <c r="A119" s="216"/>
      <c r="B119" s="296" t="s">
        <v>5178</v>
      </c>
      <c r="C119" s="297" t="s">
        <v>5179</v>
      </c>
      <c r="D119" s="297" t="s">
        <v>11388</v>
      </c>
      <c r="E119" s="297">
        <v>788</v>
      </c>
      <c r="F119" s="297" t="s">
        <v>13531</v>
      </c>
      <c r="G119" s="297" t="s">
        <v>6241</v>
      </c>
      <c r="H119" s="297" t="s">
        <v>5832</v>
      </c>
      <c r="I119" s="297" t="s">
        <v>4186</v>
      </c>
      <c r="J119" s="298" t="s">
        <v>3816</v>
      </c>
      <c r="K119" s="297" t="s">
        <v>2190</v>
      </c>
      <c r="L119" s="297" t="s">
        <v>3288</v>
      </c>
      <c r="M119" s="297" t="s">
        <v>3289</v>
      </c>
      <c r="N119" s="297" t="s">
        <v>2544</v>
      </c>
      <c r="O119" s="297" t="s">
        <v>3813</v>
      </c>
      <c r="P119" s="300">
        <v>100</v>
      </c>
      <c r="Q119" s="297">
        <v>1E-4</v>
      </c>
      <c r="R119" s="297">
        <f t="shared" si="3"/>
        <v>0.01</v>
      </c>
      <c r="S119" s="297">
        <v>1E-4</v>
      </c>
      <c r="T119" s="297">
        <v>1E-4</v>
      </c>
      <c r="U119" s="297" t="s">
        <v>3815</v>
      </c>
      <c r="V119" s="297" t="s">
        <v>2544</v>
      </c>
      <c r="W119" s="297" t="s">
        <v>2544</v>
      </c>
      <c r="X119" s="297" t="s">
        <v>2544</v>
      </c>
      <c r="Y119" s="297" t="s">
        <v>2544</v>
      </c>
      <c r="Z119" s="297" t="s">
        <v>2544</v>
      </c>
      <c r="AA119" s="297" t="s">
        <v>2544</v>
      </c>
      <c r="AB119" s="297" t="s">
        <v>2544</v>
      </c>
      <c r="AC119" s="320">
        <v>0.33333333333333331</v>
      </c>
      <c r="AD119" s="320">
        <v>0.75</v>
      </c>
      <c r="AE119" s="320">
        <v>0.6875</v>
      </c>
      <c r="AF119" s="320" t="s">
        <v>3181</v>
      </c>
      <c r="AG119" s="297" t="s">
        <v>3182</v>
      </c>
      <c r="AH119" s="493" t="s">
        <v>10660</v>
      </c>
      <c r="AI119" s="297" t="s">
        <v>2544</v>
      </c>
      <c r="AJ119" s="299" t="s">
        <v>2544</v>
      </c>
    </row>
    <row r="120" spans="1:38" s="123" customFormat="1" ht="12.75" customHeight="1">
      <c r="A120" s="216"/>
      <c r="B120" s="296" t="s">
        <v>287</v>
      </c>
      <c r="C120" s="297" t="s">
        <v>2973</v>
      </c>
      <c r="D120" s="297" t="s">
        <v>11389</v>
      </c>
      <c r="E120" s="297">
        <v>627</v>
      </c>
      <c r="F120" s="297" t="s">
        <v>13532</v>
      </c>
      <c r="G120" s="297" t="s">
        <v>6242</v>
      </c>
      <c r="H120" s="297" t="s">
        <v>3620</v>
      </c>
      <c r="I120" s="297" t="s">
        <v>4182</v>
      </c>
      <c r="J120" s="298" t="s">
        <v>3839</v>
      </c>
      <c r="K120" s="297" t="s">
        <v>2192</v>
      </c>
      <c r="L120" s="297" t="s">
        <v>6678</v>
      </c>
      <c r="M120" s="297" t="s">
        <v>2544</v>
      </c>
      <c r="N120" s="297" t="s">
        <v>2544</v>
      </c>
      <c r="O120" s="297" t="s">
        <v>3840</v>
      </c>
      <c r="P120" s="300">
        <v>1000</v>
      </c>
      <c r="Q120" s="297">
        <v>0.01</v>
      </c>
      <c r="R120" s="297">
        <f t="shared" si="3"/>
        <v>10</v>
      </c>
      <c r="S120" s="297">
        <v>0.01</v>
      </c>
      <c r="T120" s="297">
        <v>0.01</v>
      </c>
      <c r="U120" s="297" t="s">
        <v>3815</v>
      </c>
      <c r="V120" s="297" t="s">
        <v>2544</v>
      </c>
      <c r="W120" s="297" t="s">
        <v>2544</v>
      </c>
      <c r="X120" s="297" t="s">
        <v>2544</v>
      </c>
      <c r="Y120" s="297" t="s">
        <v>2544</v>
      </c>
      <c r="Z120" s="297" t="s">
        <v>2544</v>
      </c>
      <c r="AA120" s="297" t="s">
        <v>2544</v>
      </c>
      <c r="AB120" s="297" t="s">
        <v>2544</v>
      </c>
      <c r="AC120" s="320">
        <v>0.33333333333333331</v>
      </c>
      <c r="AD120" s="320">
        <v>0.75</v>
      </c>
      <c r="AE120" s="320">
        <v>0.6875</v>
      </c>
      <c r="AF120" s="320" t="s">
        <v>3181</v>
      </c>
      <c r="AG120" s="297" t="s">
        <v>3182</v>
      </c>
      <c r="AH120" s="297" t="s">
        <v>2544</v>
      </c>
      <c r="AI120" s="297" t="s">
        <v>2544</v>
      </c>
      <c r="AJ120" s="299" t="s">
        <v>2544</v>
      </c>
    </row>
    <row r="121" spans="1:38" s="123" customFormat="1" ht="12.75" customHeight="1">
      <c r="A121" s="216"/>
      <c r="B121" s="296" t="s">
        <v>5006</v>
      </c>
      <c r="C121" s="297" t="s">
        <v>5017</v>
      </c>
      <c r="D121" s="297" t="s">
        <v>11390</v>
      </c>
      <c r="E121" s="297">
        <v>788</v>
      </c>
      <c r="F121" s="297" t="s">
        <v>13533</v>
      </c>
      <c r="G121" s="297" t="s">
        <v>5018</v>
      </c>
      <c r="H121" s="297" t="s">
        <v>5019</v>
      </c>
      <c r="I121" s="297" t="s">
        <v>4184</v>
      </c>
      <c r="J121" s="298" t="s">
        <v>3821</v>
      </c>
      <c r="K121" s="297" t="s">
        <v>5042</v>
      </c>
      <c r="L121" s="297" t="s">
        <v>5043</v>
      </c>
      <c r="M121" s="297" t="s">
        <v>5044</v>
      </c>
      <c r="N121" s="297" t="s">
        <v>2544</v>
      </c>
      <c r="O121" s="297" t="s">
        <v>3813</v>
      </c>
      <c r="P121" s="300">
        <v>100</v>
      </c>
      <c r="Q121" s="297">
        <v>1E-4</v>
      </c>
      <c r="R121" s="297">
        <f t="shared" si="3"/>
        <v>0.01</v>
      </c>
      <c r="S121" s="297">
        <v>1E-4</v>
      </c>
      <c r="T121" s="297">
        <v>1E-4</v>
      </c>
      <c r="U121" s="297" t="s">
        <v>3815</v>
      </c>
      <c r="V121" s="297" t="s">
        <v>2544</v>
      </c>
      <c r="W121" s="297" t="s">
        <v>2544</v>
      </c>
      <c r="X121" s="297" t="s">
        <v>2544</v>
      </c>
      <c r="Y121" s="297" t="s">
        <v>2544</v>
      </c>
      <c r="Z121" s="297" t="s">
        <v>2544</v>
      </c>
      <c r="AA121" s="297" t="s">
        <v>2544</v>
      </c>
      <c r="AB121" s="297" t="s">
        <v>2544</v>
      </c>
      <c r="AC121" s="320">
        <v>0.33333333333333331</v>
      </c>
      <c r="AD121" s="320">
        <v>0.75</v>
      </c>
      <c r="AE121" s="320">
        <v>0.6875</v>
      </c>
      <c r="AF121" s="320" t="s">
        <v>3181</v>
      </c>
      <c r="AG121" s="297" t="s">
        <v>3182</v>
      </c>
      <c r="AH121" s="493" t="s">
        <v>10660</v>
      </c>
      <c r="AI121" s="297" t="s">
        <v>2544</v>
      </c>
      <c r="AJ121" s="299" t="s">
        <v>2544</v>
      </c>
    </row>
    <row r="122" spans="1:38" s="123" customFormat="1" ht="12.75" customHeight="1">
      <c r="A122" s="216"/>
      <c r="B122" s="296" t="s">
        <v>1787</v>
      </c>
      <c r="C122" s="297" t="s">
        <v>2974</v>
      </c>
      <c r="D122" s="297" t="s">
        <v>11391</v>
      </c>
      <c r="E122" s="297">
        <v>627</v>
      </c>
      <c r="F122" s="297" t="s">
        <v>13534</v>
      </c>
      <c r="G122" s="297" t="s">
        <v>6243</v>
      </c>
      <c r="H122" s="297" t="s">
        <v>2142</v>
      </c>
      <c r="I122" s="297" t="s">
        <v>4182</v>
      </c>
      <c r="J122" s="298" t="s">
        <v>3839</v>
      </c>
      <c r="K122" s="297" t="s">
        <v>2193</v>
      </c>
      <c r="L122" s="297" t="s">
        <v>6679</v>
      </c>
      <c r="M122" s="297" t="s">
        <v>2544</v>
      </c>
      <c r="N122" s="297" t="s">
        <v>2544</v>
      </c>
      <c r="O122" s="297" t="s">
        <v>3840</v>
      </c>
      <c r="P122" s="300">
        <v>1000</v>
      </c>
      <c r="Q122" s="297">
        <v>0.01</v>
      </c>
      <c r="R122" s="297">
        <f t="shared" si="3"/>
        <v>10</v>
      </c>
      <c r="S122" s="297">
        <v>0.01</v>
      </c>
      <c r="T122" s="297">
        <v>0.01</v>
      </c>
      <c r="U122" s="297" t="s">
        <v>3815</v>
      </c>
      <c r="V122" s="297" t="s">
        <v>2544</v>
      </c>
      <c r="W122" s="297" t="s">
        <v>2544</v>
      </c>
      <c r="X122" s="297" t="s">
        <v>2544</v>
      </c>
      <c r="Y122" s="297" t="s">
        <v>2544</v>
      </c>
      <c r="Z122" s="297" t="s">
        <v>2544</v>
      </c>
      <c r="AA122" s="297" t="s">
        <v>2544</v>
      </c>
      <c r="AB122" s="297" t="s">
        <v>2544</v>
      </c>
      <c r="AC122" s="320">
        <v>0.33333333333333331</v>
      </c>
      <c r="AD122" s="320">
        <v>0.75</v>
      </c>
      <c r="AE122" s="320">
        <v>0.6875</v>
      </c>
      <c r="AF122" s="320" t="s">
        <v>3181</v>
      </c>
      <c r="AG122" s="297" t="s">
        <v>3182</v>
      </c>
      <c r="AH122" s="297" t="s">
        <v>2544</v>
      </c>
      <c r="AI122" s="297" t="s">
        <v>2544</v>
      </c>
      <c r="AJ122" s="299" t="s">
        <v>2544</v>
      </c>
    </row>
    <row r="123" spans="1:38" s="123" customFormat="1" ht="12.75" customHeight="1">
      <c r="A123" s="216"/>
      <c r="B123" s="491" t="s">
        <v>13357</v>
      </c>
      <c r="C123" s="297" t="s">
        <v>13358</v>
      </c>
      <c r="D123" s="297" t="s">
        <v>13360</v>
      </c>
      <c r="E123" s="297">
        <v>627</v>
      </c>
      <c r="F123" s="297" t="s">
        <v>13535</v>
      </c>
      <c r="G123" s="493" t="s">
        <v>13361</v>
      </c>
      <c r="H123" s="297" t="s">
        <v>13359</v>
      </c>
      <c r="I123" s="297" t="s">
        <v>4182</v>
      </c>
      <c r="J123" s="298" t="s">
        <v>3839</v>
      </c>
      <c r="K123" s="297" t="s">
        <v>8849</v>
      </c>
      <c r="L123" s="297" t="s">
        <v>8850</v>
      </c>
      <c r="M123" s="297" t="s">
        <v>2544</v>
      </c>
      <c r="N123" s="297" t="s">
        <v>2544</v>
      </c>
      <c r="O123" s="297" t="s">
        <v>3840</v>
      </c>
      <c r="P123" s="300">
        <v>1000</v>
      </c>
      <c r="Q123" s="297">
        <v>0.01</v>
      </c>
      <c r="R123" s="297">
        <f t="shared" si="3"/>
        <v>10</v>
      </c>
      <c r="S123" s="297">
        <v>0.01</v>
      </c>
      <c r="T123" s="297">
        <v>0.01</v>
      </c>
      <c r="U123" s="297" t="s">
        <v>3815</v>
      </c>
      <c r="V123" s="297" t="s">
        <v>2544</v>
      </c>
      <c r="W123" s="297" t="s">
        <v>2544</v>
      </c>
      <c r="X123" s="297" t="s">
        <v>2544</v>
      </c>
      <c r="Y123" s="297" t="s">
        <v>2544</v>
      </c>
      <c r="Z123" s="297" t="s">
        <v>2544</v>
      </c>
      <c r="AA123" s="297" t="s">
        <v>2544</v>
      </c>
      <c r="AB123" s="297" t="s">
        <v>2544</v>
      </c>
      <c r="AC123" s="320">
        <v>0.33333333333333331</v>
      </c>
      <c r="AD123" s="320">
        <v>0.75</v>
      </c>
      <c r="AE123" s="320">
        <v>0.6875</v>
      </c>
      <c r="AF123" s="320" t="s">
        <v>3181</v>
      </c>
      <c r="AG123" s="297" t="s">
        <v>3182</v>
      </c>
      <c r="AH123" s="297" t="s">
        <v>2544</v>
      </c>
      <c r="AI123" s="297" t="s">
        <v>2544</v>
      </c>
      <c r="AJ123" s="299" t="s">
        <v>2544</v>
      </c>
    </row>
    <row r="124" spans="1:38" s="123" customFormat="1" ht="12.75" customHeight="1">
      <c r="A124" s="216"/>
      <c r="B124" s="296" t="s">
        <v>10621</v>
      </c>
      <c r="C124" s="297" t="s">
        <v>10622</v>
      </c>
      <c r="D124" s="297" t="s">
        <v>11392</v>
      </c>
      <c r="E124" s="297">
        <v>199</v>
      </c>
      <c r="F124" s="297" t="s">
        <v>13536</v>
      </c>
      <c r="G124" s="297" t="s">
        <v>10623</v>
      </c>
      <c r="H124" s="297" t="s">
        <v>10624</v>
      </c>
      <c r="I124" s="297" t="s">
        <v>7619</v>
      </c>
      <c r="J124" s="298" t="s">
        <v>10625</v>
      </c>
      <c r="K124" s="493" t="s">
        <v>13418</v>
      </c>
      <c r="L124" s="297" t="s">
        <v>10626</v>
      </c>
      <c r="M124" s="297" t="s">
        <v>2544</v>
      </c>
      <c r="N124" s="297" t="s">
        <v>2544</v>
      </c>
      <c r="O124" s="297" t="s">
        <v>8176</v>
      </c>
      <c r="P124" s="300">
        <v>100</v>
      </c>
      <c r="Q124" s="297">
        <v>1</v>
      </c>
      <c r="R124" s="297">
        <v>100</v>
      </c>
      <c r="S124" s="297">
        <v>1</v>
      </c>
      <c r="T124" s="297">
        <v>1</v>
      </c>
      <c r="U124" s="297" t="s">
        <v>3815</v>
      </c>
      <c r="V124" s="516" t="s">
        <v>2544</v>
      </c>
      <c r="W124" s="516" t="s">
        <v>2544</v>
      </c>
      <c r="X124" s="516" t="s">
        <v>2544</v>
      </c>
      <c r="Y124" s="516" t="s">
        <v>2544</v>
      </c>
      <c r="Z124" s="297" t="s">
        <v>2544</v>
      </c>
      <c r="AA124" s="297" t="s">
        <v>2544</v>
      </c>
      <c r="AB124" s="297" t="s">
        <v>2544</v>
      </c>
      <c r="AC124" s="320">
        <v>0.33333333333333331</v>
      </c>
      <c r="AD124" s="320">
        <v>0.75</v>
      </c>
      <c r="AE124" s="320">
        <v>0.625</v>
      </c>
      <c r="AF124" s="320" t="s">
        <v>3181</v>
      </c>
      <c r="AG124" s="297" t="s">
        <v>3182</v>
      </c>
      <c r="AH124" s="297" t="s">
        <v>2544</v>
      </c>
      <c r="AI124" s="297" t="s">
        <v>2544</v>
      </c>
      <c r="AJ124" s="299" t="s">
        <v>2544</v>
      </c>
    </row>
    <row r="125" spans="1:38" s="123" customFormat="1" ht="12.75" customHeight="1">
      <c r="A125" s="216"/>
      <c r="B125" s="296" t="s">
        <v>7912</v>
      </c>
      <c r="C125" s="297" t="s">
        <v>7913</v>
      </c>
      <c r="D125" s="297" t="s">
        <v>11393</v>
      </c>
      <c r="E125" s="297">
        <v>199</v>
      </c>
      <c r="F125" s="297" t="s">
        <v>13537</v>
      </c>
      <c r="G125" s="297" t="s">
        <v>9843</v>
      </c>
      <c r="H125" s="297" t="s">
        <v>7914</v>
      </c>
      <c r="I125" s="297" t="s">
        <v>7619</v>
      </c>
      <c r="J125" s="298" t="s">
        <v>10625</v>
      </c>
      <c r="K125" s="493" t="s">
        <v>13419</v>
      </c>
      <c r="L125" s="297" t="s">
        <v>10627</v>
      </c>
      <c r="M125" s="297" t="s">
        <v>2544</v>
      </c>
      <c r="N125" s="297" t="s">
        <v>2544</v>
      </c>
      <c r="O125" s="297" t="s">
        <v>8176</v>
      </c>
      <c r="P125" s="300">
        <v>100</v>
      </c>
      <c r="Q125" s="297">
        <v>1</v>
      </c>
      <c r="R125" s="297">
        <v>100</v>
      </c>
      <c r="S125" s="297">
        <v>1</v>
      </c>
      <c r="T125" s="297">
        <v>1</v>
      </c>
      <c r="U125" s="297" t="s">
        <v>3815</v>
      </c>
      <c r="V125" s="516" t="s">
        <v>2544</v>
      </c>
      <c r="W125" s="516" t="s">
        <v>2544</v>
      </c>
      <c r="X125" s="516" t="s">
        <v>2544</v>
      </c>
      <c r="Y125" s="516" t="s">
        <v>2544</v>
      </c>
      <c r="Z125" s="297" t="s">
        <v>2544</v>
      </c>
      <c r="AA125" s="297" t="s">
        <v>2544</v>
      </c>
      <c r="AB125" s="297" t="s">
        <v>2544</v>
      </c>
      <c r="AC125" s="320">
        <v>0.33333333333333331</v>
      </c>
      <c r="AD125" s="320">
        <v>0.75</v>
      </c>
      <c r="AE125" s="320">
        <v>0.625</v>
      </c>
      <c r="AF125" s="320" t="s">
        <v>3181</v>
      </c>
      <c r="AG125" s="297" t="s">
        <v>3182</v>
      </c>
      <c r="AH125" s="297" t="s">
        <v>2544</v>
      </c>
      <c r="AI125" s="297" t="s">
        <v>2544</v>
      </c>
      <c r="AJ125" s="299" t="s">
        <v>2544</v>
      </c>
    </row>
    <row r="126" spans="1:38" s="123" customFormat="1" ht="12.75" customHeight="1">
      <c r="A126" s="216"/>
      <c r="B126" s="296" t="s">
        <v>6842</v>
      </c>
      <c r="C126" s="297" t="s">
        <v>2975</v>
      </c>
      <c r="D126" s="297" t="s">
        <v>11394</v>
      </c>
      <c r="E126" s="297">
        <v>762</v>
      </c>
      <c r="F126" s="297" t="s">
        <v>13538</v>
      </c>
      <c r="G126" s="297" t="s">
        <v>6244</v>
      </c>
      <c r="H126" s="297" t="s">
        <v>5834</v>
      </c>
      <c r="I126" s="297" t="s">
        <v>13414</v>
      </c>
      <c r="J126" s="298" t="s">
        <v>3822</v>
      </c>
      <c r="K126" s="297" t="s">
        <v>2194</v>
      </c>
      <c r="L126" s="297" t="s">
        <v>3292</v>
      </c>
      <c r="M126" s="297" t="s">
        <v>3293</v>
      </c>
      <c r="N126" s="297" t="s">
        <v>2544</v>
      </c>
      <c r="O126" s="297" t="s">
        <v>3813</v>
      </c>
      <c r="P126" s="300">
        <v>100</v>
      </c>
      <c r="Q126" s="297">
        <v>1E-4</v>
      </c>
      <c r="R126" s="297">
        <f t="shared" ref="R126:R157" si="4">P126*Q126</f>
        <v>0.01</v>
      </c>
      <c r="S126" s="297">
        <v>1E-4</v>
      </c>
      <c r="T126" s="297">
        <v>1E-4</v>
      </c>
      <c r="U126" s="297" t="s">
        <v>3815</v>
      </c>
      <c r="V126" s="297" t="s">
        <v>2544</v>
      </c>
      <c r="W126" s="297" t="s">
        <v>2544</v>
      </c>
      <c r="X126" s="297" t="s">
        <v>2544</v>
      </c>
      <c r="Y126" s="297" t="s">
        <v>2544</v>
      </c>
      <c r="Z126" s="297" t="s">
        <v>2544</v>
      </c>
      <c r="AA126" s="297" t="s">
        <v>2544</v>
      </c>
      <c r="AB126" s="297" t="s">
        <v>2544</v>
      </c>
      <c r="AC126" s="320">
        <v>0.33333333333333331</v>
      </c>
      <c r="AD126" s="320">
        <v>0.75</v>
      </c>
      <c r="AE126" s="320">
        <v>0.6875</v>
      </c>
      <c r="AF126" s="320" t="s">
        <v>3181</v>
      </c>
      <c r="AG126" s="297" t="s">
        <v>3182</v>
      </c>
      <c r="AH126" s="493" t="s">
        <v>10660</v>
      </c>
      <c r="AI126" s="297" t="s">
        <v>2544</v>
      </c>
      <c r="AJ126" s="299" t="s">
        <v>2544</v>
      </c>
    </row>
    <row r="127" spans="1:38" s="123" customFormat="1" ht="12.75" customHeight="1">
      <c r="A127" s="216"/>
      <c r="B127" s="296" t="s">
        <v>5007</v>
      </c>
      <c r="C127" s="297" t="s">
        <v>12232</v>
      </c>
      <c r="D127" s="297" t="s">
        <v>11395</v>
      </c>
      <c r="E127" s="297">
        <v>788</v>
      </c>
      <c r="F127" s="297" t="s">
        <v>13539</v>
      </c>
      <c r="G127" s="493" t="s">
        <v>12233</v>
      </c>
      <c r="H127" s="297" t="s">
        <v>5020</v>
      </c>
      <c r="I127" s="297" t="s">
        <v>4184</v>
      </c>
      <c r="J127" s="298" t="s">
        <v>3821</v>
      </c>
      <c r="K127" s="297" t="s">
        <v>5045</v>
      </c>
      <c r="L127" s="297" t="s">
        <v>5046</v>
      </c>
      <c r="M127" s="297" t="s">
        <v>5047</v>
      </c>
      <c r="N127" s="297" t="s">
        <v>2544</v>
      </c>
      <c r="O127" s="297" t="s">
        <v>3813</v>
      </c>
      <c r="P127" s="300">
        <v>100</v>
      </c>
      <c r="Q127" s="297">
        <v>1E-4</v>
      </c>
      <c r="R127" s="297">
        <f t="shared" si="4"/>
        <v>0.01</v>
      </c>
      <c r="S127" s="297">
        <v>1E-4</v>
      </c>
      <c r="T127" s="297">
        <v>1E-4</v>
      </c>
      <c r="U127" s="297" t="s">
        <v>3815</v>
      </c>
      <c r="V127" s="297" t="s">
        <v>2544</v>
      </c>
      <c r="W127" s="297" t="s">
        <v>2544</v>
      </c>
      <c r="X127" s="297" t="s">
        <v>2544</v>
      </c>
      <c r="Y127" s="297" t="s">
        <v>2544</v>
      </c>
      <c r="Z127" s="297" t="s">
        <v>2544</v>
      </c>
      <c r="AA127" s="297" t="s">
        <v>2544</v>
      </c>
      <c r="AB127" s="297" t="s">
        <v>2544</v>
      </c>
      <c r="AC127" s="320">
        <v>0.33333333333333331</v>
      </c>
      <c r="AD127" s="320">
        <v>0.75</v>
      </c>
      <c r="AE127" s="320">
        <v>0.6875</v>
      </c>
      <c r="AF127" s="320" t="s">
        <v>3181</v>
      </c>
      <c r="AG127" s="297" t="s">
        <v>3182</v>
      </c>
      <c r="AH127" s="493" t="s">
        <v>10660</v>
      </c>
      <c r="AI127" s="297" t="s">
        <v>2544</v>
      </c>
      <c r="AJ127" s="299" t="s">
        <v>2544</v>
      </c>
    </row>
    <row r="128" spans="1:38" s="123" customFormat="1" ht="12.75" customHeight="1">
      <c r="A128" s="216"/>
      <c r="B128" s="296" t="s">
        <v>1791</v>
      </c>
      <c r="C128" s="297" t="s">
        <v>2976</v>
      </c>
      <c r="D128" s="297" t="s">
        <v>11396</v>
      </c>
      <c r="E128" s="297">
        <v>978</v>
      </c>
      <c r="F128" s="297" t="s">
        <v>13540</v>
      </c>
      <c r="G128" s="297" t="s">
        <v>6245</v>
      </c>
      <c r="H128" s="297" t="s">
        <v>8463</v>
      </c>
      <c r="I128" s="297" t="s">
        <v>4187</v>
      </c>
      <c r="J128" s="298" t="s">
        <v>900</v>
      </c>
      <c r="K128" s="297" t="s">
        <v>2195</v>
      </c>
      <c r="L128" s="297" t="s">
        <v>3294</v>
      </c>
      <c r="M128" s="297" t="s">
        <v>2544</v>
      </c>
      <c r="N128" s="297" t="s">
        <v>2544</v>
      </c>
      <c r="O128" s="297" t="s">
        <v>901</v>
      </c>
      <c r="P128" s="300">
        <v>100</v>
      </c>
      <c r="Q128" s="297">
        <v>1E-3</v>
      </c>
      <c r="R128" s="297">
        <f t="shared" si="4"/>
        <v>0.1</v>
      </c>
      <c r="S128" s="297">
        <v>1E-3</v>
      </c>
      <c r="T128" s="297">
        <v>1E-3</v>
      </c>
      <c r="U128" s="297" t="s">
        <v>3815</v>
      </c>
      <c r="V128" s="297" t="s">
        <v>2544</v>
      </c>
      <c r="W128" s="297" t="s">
        <v>2544</v>
      </c>
      <c r="X128" s="297" t="s">
        <v>2544</v>
      </c>
      <c r="Y128" s="297" t="s">
        <v>2544</v>
      </c>
      <c r="Z128" s="297" t="s">
        <v>2544</v>
      </c>
      <c r="AA128" s="297" t="s">
        <v>2544</v>
      </c>
      <c r="AB128" s="297" t="s">
        <v>2544</v>
      </c>
      <c r="AC128" s="320">
        <v>0.33333333333333331</v>
      </c>
      <c r="AD128" s="320">
        <v>0.75</v>
      </c>
      <c r="AE128" s="320">
        <v>0.66666666666666663</v>
      </c>
      <c r="AF128" s="320" t="s">
        <v>3181</v>
      </c>
      <c r="AG128" s="297" t="s">
        <v>3182</v>
      </c>
      <c r="AH128" s="297" t="s">
        <v>2544</v>
      </c>
      <c r="AI128" s="297" t="s">
        <v>2544</v>
      </c>
      <c r="AJ128" s="299" t="s">
        <v>2544</v>
      </c>
    </row>
    <row r="129" spans="1:36" s="123" customFormat="1" ht="12.75" customHeight="1">
      <c r="A129" s="216"/>
      <c r="B129" s="302" t="s">
        <v>1792</v>
      </c>
      <c r="C129" s="297" t="s">
        <v>2977</v>
      </c>
      <c r="D129" s="297" t="s">
        <v>11397</v>
      </c>
      <c r="E129" s="297">
        <v>788</v>
      </c>
      <c r="F129" s="297" t="s">
        <v>13541</v>
      </c>
      <c r="G129" s="297" t="s">
        <v>6246</v>
      </c>
      <c r="H129" s="297" t="s">
        <v>4877</v>
      </c>
      <c r="I129" s="297" t="s">
        <v>4184</v>
      </c>
      <c r="J129" s="298" t="s">
        <v>3821</v>
      </c>
      <c r="K129" s="297" t="s">
        <v>2196</v>
      </c>
      <c r="L129" s="297" t="s">
        <v>3295</v>
      </c>
      <c r="M129" s="297" t="s">
        <v>3296</v>
      </c>
      <c r="N129" s="258" t="s">
        <v>6864</v>
      </c>
      <c r="O129" s="297" t="s">
        <v>3813</v>
      </c>
      <c r="P129" s="300">
        <v>100</v>
      </c>
      <c r="Q129" s="297">
        <v>1E-4</v>
      </c>
      <c r="R129" s="297">
        <f t="shared" si="4"/>
        <v>0.01</v>
      </c>
      <c r="S129" s="297">
        <v>1E-4</v>
      </c>
      <c r="T129" s="297">
        <v>1E-4</v>
      </c>
      <c r="U129" s="297" t="s">
        <v>3815</v>
      </c>
      <c r="V129" s="297" t="s">
        <v>3578</v>
      </c>
      <c r="W129" s="297">
        <v>1E-4</v>
      </c>
      <c r="X129" s="297">
        <v>100</v>
      </c>
      <c r="Y129" s="297">
        <v>0.01</v>
      </c>
      <c r="Z129" s="297">
        <v>1E-4</v>
      </c>
      <c r="AA129" s="297">
        <v>1E-4</v>
      </c>
      <c r="AB129" s="679" t="s">
        <v>8880</v>
      </c>
      <c r="AC129" s="320">
        <v>0.33333333333333331</v>
      </c>
      <c r="AD129" s="320">
        <v>0.75</v>
      </c>
      <c r="AE129" s="320">
        <v>0.6875</v>
      </c>
      <c r="AF129" s="320" t="s">
        <v>3181</v>
      </c>
      <c r="AG129" s="297" t="s">
        <v>3182</v>
      </c>
      <c r="AH129" s="493" t="s">
        <v>10660</v>
      </c>
      <c r="AI129" s="297" t="s">
        <v>2544</v>
      </c>
      <c r="AJ129" s="299" t="s">
        <v>2544</v>
      </c>
    </row>
    <row r="130" spans="1:36" s="123" customFormat="1" ht="12.75" customHeight="1">
      <c r="A130" s="216"/>
      <c r="B130" s="296" t="s">
        <v>1793</v>
      </c>
      <c r="C130" s="493" t="s">
        <v>14593</v>
      </c>
      <c r="D130" s="297" t="s">
        <v>11398</v>
      </c>
      <c r="E130" s="297">
        <v>725</v>
      </c>
      <c r="F130" s="297" t="s">
        <v>7183</v>
      </c>
      <c r="G130" s="297" t="s">
        <v>6247</v>
      </c>
      <c r="H130" s="297" t="s">
        <v>1797</v>
      </c>
      <c r="I130" s="297" t="s">
        <v>3927</v>
      </c>
      <c r="J130" s="298" t="s">
        <v>3833</v>
      </c>
      <c r="K130" s="297" t="s">
        <v>2197</v>
      </c>
      <c r="L130" s="297" t="s">
        <v>3297</v>
      </c>
      <c r="M130" s="297" t="s">
        <v>3298</v>
      </c>
      <c r="N130" s="297" t="s">
        <v>2544</v>
      </c>
      <c r="O130" s="297" t="s">
        <v>3834</v>
      </c>
      <c r="P130" s="300">
        <v>100</v>
      </c>
      <c r="Q130" s="297">
        <v>1E-4</v>
      </c>
      <c r="R130" s="297">
        <f t="shared" si="4"/>
        <v>0.01</v>
      </c>
      <c r="S130" s="297">
        <v>1E-4</v>
      </c>
      <c r="T130" s="297">
        <v>1E-4</v>
      </c>
      <c r="U130" s="297" t="s">
        <v>3815</v>
      </c>
      <c r="V130" s="297" t="s">
        <v>2544</v>
      </c>
      <c r="W130" s="297" t="s">
        <v>2544</v>
      </c>
      <c r="X130" s="297" t="s">
        <v>2544</v>
      </c>
      <c r="Y130" s="297" t="s">
        <v>2544</v>
      </c>
      <c r="Z130" s="297" t="s">
        <v>2544</v>
      </c>
      <c r="AA130" s="297" t="s">
        <v>2544</v>
      </c>
      <c r="AB130" s="297" t="s">
        <v>2544</v>
      </c>
      <c r="AC130" s="320">
        <v>0.33333333333333331</v>
      </c>
      <c r="AD130" s="320">
        <v>0.75</v>
      </c>
      <c r="AE130" s="320">
        <v>0.6875</v>
      </c>
      <c r="AF130" s="320" t="s">
        <v>3181</v>
      </c>
      <c r="AG130" s="297" t="s">
        <v>3182</v>
      </c>
      <c r="AH130" s="493" t="s">
        <v>10660</v>
      </c>
      <c r="AI130" s="297" t="s">
        <v>2544</v>
      </c>
      <c r="AJ130" s="299" t="s">
        <v>2544</v>
      </c>
    </row>
    <row r="131" spans="1:36" s="123" customFormat="1" ht="12.75" customHeight="1">
      <c r="A131" s="216"/>
      <c r="B131" s="296" t="s">
        <v>1794</v>
      </c>
      <c r="C131" s="297" t="s">
        <v>2978</v>
      </c>
      <c r="D131" s="297" t="s">
        <v>11399</v>
      </c>
      <c r="E131" s="297">
        <v>966</v>
      </c>
      <c r="F131" s="297" t="s">
        <v>13542</v>
      </c>
      <c r="G131" s="297" t="s">
        <v>6248</v>
      </c>
      <c r="H131" s="297" t="s">
        <v>1798</v>
      </c>
      <c r="I131" s="297" t="s">
        <v>3925</v>
      </c>
      <c r="J131" s="298" t="s">
        <v>3832</v>
      </c>
      <c r="K131" s="297" t="s">
        <v>2198</v>
      </c>
      <c r="L131" s="297" t="s">
        <v>3299</v>
      </c>
      <c r="M131" s="297" t="s">
        <v>3300</v>
      </c>
      <c r="N131" s="297" t="s">
        <v>2544</v>
      </c>
      <c r="O131" s="297" t="s">
        <v>3813</v>
      </c>
      <c r="P131" s="300">
        <v>100</v>
      </c>
      <c r="Q131" s="297">
        <v>1E-4</v>
      </c>
      <c r="R131" s="297">
        <f t="shared" si="4"/>
        <v>0.01</v>
      </c>
      <c r="S131" s="297">
        <v>1E-4</v>
      </c>
      <c r="T131" s="297">
        <v>1E-4</v>
      </c>
      <c r="U131" s="297" t="s">
        <v>3815</v>
      </c>
      <c r="V131" s="297" t="s">
        <v>2544</v>
      </c>
      <c r="W131" s="297" t="s">
        <v>2544</v>
      </c>
      <c r="X131" s="297" t="s">
        <v>2544</v>
      </c>
      <c r="Y131" s="297" t="s">
        <v>2544</v>
      </c>
      <c r="Z131" s="297" t="s">
        <v>2544</v>
      </c>
      <c r="AA131" s="297" t="s">
        <v>2544</v>
      </c>
      <c r="AB131" s="297" t="s">
        <v>2544</v>
      </c>
      <c r="AC131" s="320">
        <v>0.33333333333333331</v>
      </c>
      <c r="AD131" s="320">
        <v>0.75</v>
      </c>
      <c r="AE131" s="320">
        <v>0.6875</v>
      </c>
      <c r="AF131" s="320" t="s">
        <v>3181</v>
      </c>
      <c r="AG131" s="297" t="s">
        <v>3182</v>
      </c>
      <c r="AH131" s="493" t="s">
        <v>10660</v>
      </c>
      <c r="AI131" s="297" t="s">
        <v>2544</v>
      </c>
      <c r="AJ131" s="299" t="s">
        <v>2544</v>
      </c>
    </row>
    <row r="132" spans="1:36" s="123" customFormat="1" ht="12.75" customHeight="1">
      <c r="A132" s="216"/>
      <c r="B132" s="296" t="s">
        <v>7825</v>
      </c>
      <c r="C132" s="297" t="s">
        <v>7826</v>
      </c>
      <c r="D132" s="297" t="s">
        <v>11400</v>
      </c>
      <c r="E132" s="297">
        <v>372</v>
      </c>
      <c r="F132" s="297" t="s">
        <v>13543</v>
      </c>
      <c r="G132" s="297" t="s">
        <v>7873</v>
      </c>
      <c r="H132" s="297" t="s">
        <v>7860</v>
      </c>
      <c r="I132" s="297" t="s">
        <v>7487</v>
      </c>
      <c r="J132" s="298" t="s">
        <v>5804</v>
      </c>
      <c r="K132" s="297" t="s">
        <v>7886</v>
      </c>
      <c r="L132" s="297" t="s">
        <v>7845</v>
      </c>
      <c r="M132" s="297" t="s">
        <v>2544</v>
      </c>
      <c r="N132" s="297" t="s">
        <v>2544</v>
      </c>
      <c r="O132" s="297" t="s">
        <v>7486</v>
      </c>
      <c r="P132" s="297">
        <v>100</v>
      </c>
      <c r="Q132" s="297">
        <v>1E-3</v>
      </c>
      <c r="R132" s="297">
        <f t="shared" si="4"/>
        <v>0.1</v>
      </c>
      <c r="S132" s="297">
        <v>1E-3</v>
      </c>
      <c r="T132" s="297">
        <v>1E-3</v>
      </c>
      <c r="U132" s="297" t="s">
        <v>2984</v>
      </c>
      <c r="V132" s="297" t="s">
        <v>2544</v>
      </c>
      <c r="W132" s="297" t="s">
        <v>2544</v>
      </c>
      <c r="X132" s="297" t="s">
        <v>2544</v>
      </c>
      <c r="Y132" s="297" t="s">
        <v>2544</v>
      </c>
      <c r="Z132" s="297" t="s">
        <v>2544</v>
      </c>
      <c r="AA132" s="297" t="s">
        <v>2544</v>
      </c>
      <c r="AB132" s="297" t="s">
        <v>2544</v>
      </c>
      <c r="AC132" s="320">
        <v>0.33333333333333331</v>
      </c>
      <c r="AD132" s="320">
        <v>0.75</v>
      </c>
      <c r="AE132" s="320">
        <v>0.60416666666666663</v>
      </c>
      <c r="AF132" s="320" t="s">
        <v>3181</v>
      </c>
      <c r="AG132" s="297" t="s">
        <v>3182</v>
      </c>
      <c r="AH132" s="297" t="s">
        <v>2544</v>
      </c>
      <c r="AI132" s="297" t="s">
        <v>2544</v>
      </c>
      <c r="AJ132" s="299" t="s">
        <v>2544</v>
      </c>
    </row>
    <row r="133" spans="1:36" s="123" customFormat="1" ht="12.75" customHeight="1">
      <c r="A133" s="216"/>
      <c r="B133" s="296" t="s">
        <v>7171</v>
      </c>
      <c r="C133" s="297" t="s">
        <v>7172</v>
      </c>
      <c r="D133" s="297" t="s">
        <v>11401</v>
      </c>
      <c r="E133" s="297">
        <v>978</v>
      </c>
      <c r="F133" s="297" t="s">
        <v>13544</v>
      </c>
      <c r="G133" s="297" t="s">
        <v>7277</v>
      </c>
      <c r="H133" s="297" t="s">
        <v>7173</v>
      </c>
      <c r="I133" s="297" t="s">
        <v>4187</v>
      </c>
      <c r="J133" s="298" t="s">
        <v>900</v>
      </c>
      <c r="K133" s="297" t="s">
        <v>7183</v>
      </c>
      <c r="L133" s="297" t="s">
        <v>7184</v>
      </c>
      <c r="M133" s="297" t="s">
        <v>2544</v>
      </c>
      <c r="N133" s="297" t="s">
        <v>2544</v>
      </c>
      <c r="O133" s="297" t="s">
        <v>901</v>
      </c>
      <c r="P133" s="300">
        <v>100</v>
      </c>
      <c r="Q133" s="297">
        <v>1E-3</v>
      </c>
      <c r="R133" s="297">
        <f t="shared" si="4"/>
        <v>0.1</v>
      </c>
      <c r="S133" s="297">
        <v>1E-3</v>
      </c>
      <c r="T133" s="297">
        <v>1E-3</v>
      </c>
      <c r="U133" s="297" t="s">
        <v>3815</v>
      </c>
      <c r="V133" s="297" t="s">
        <v>2544</v>
      </c>
      <c r="W133" s="297" t="s">
        <v>2544</v>
      </c>
      <c r="X133" s="297" t="s">
        <v>2544</v>
      </c>
      <c r="Y133" s="297" t="s">
        <v>2544</v>
      </c>
      <c r="Z133" s="297" t="s">
        <v>2544</v>
      </c>
      <c r="AA133" s="297" t="s">
        <v>2544</v>
      </c>
      <c r="AB133" s="297" t="s">
        <v>2544</v>
      </c>
      <c r="AC133" s="320">
        <v>0.33333333333333331</v>
      </c>
      <c r="AD133" s="320">
        <v>0.75</v>
      </c>
      <c r="AE133" s="320">
        <v>0.66666666666666663</v>
      </c>
      <c r="AF133" s="320" t="s">
        <v>3181</v>
      </c>
      <c r="AG133" s="297" t="s">
        <v>3182</v>
      </c>
      <c r="AH133" s="297" t="s">
        <v>2544</v>
      </c>
      <c r="AI133" s="297" t="s">
        <v>2544</v>
      </c>
      <c r="AJ133" s="299" t="s">
        <v>2544</v>
      </c>
    </row>
    <row r="134" spans="1:36" s="123" customFormat="1" ht="12.75" customHeight="1">
      <c r="A134" s="216"/>
      <c r="B134" s="302" t="s">
        <v>5462</v>
      </c>
      <c r="C134" s="297" t="s">
        <v>2979</v>
      </c>
      <c r="D134" s="297" t="s">
        <v>11402</v>
      </c>
      <c r="E134" s="297">
        <v>788</v>
      </c>
      <c r="F134" s="297" t="s">
        <v>13545</v>
      </c>
      <c r="G134" s="297" t="s">
        <v>6249</v>
      </c>
      <c r="H134" s="297" t="s">
        <v>3610</v>
      </c>
      <c r="I134" s="297" t="s">
        <v>4185</v>
      </c>
      <c r="J134" s="298" t="s">
        <v>3828</v>
      </c>
      <c r="K134" s="297" t="s">
        <v>2199</v>
      </c>
      <c r="L134" s="297" t="s">
        <v>3301</v>
      </c>
      <c r="M134" s="297" t="s">
        <v>3302</v>
      </c>
      <c r="N134" s="258" t="s">
        <v>7047</v>
      </c>
      <c r="O134" s="297" t="s">
        <v>3813</v>
      </c>
      <c r="P134" s="300">
        <v>100</v>
      </c>
      <c r="Q134" s="297">
        <v>1E-4</v>
      </c>
      <c r="R134" s="297">
        <f t="shared" si="4"/>
        <v>0.01</v>
      </c>
      <c r="S134" s="297">
        <v>1E-4</v>
      </c>
      <c r="T134" s="297">
        <v>1E-4</v>
      </c>
      <c r="U134" s="297" t="s">
        <v>3815</v>
      </c>
      <c r="V134" s="297" t="s">
        <v>3578</v>
      </c>
      <c r="W134" s="297">
        <v>1E-4</v>
      </c>
      <c r="X134" s="297">
        <v>100</v>
      </c>
      <c r="Y134" s="297">
        <v>0.01</v>
      </c>
      <c r="Z134" s="297">
        <v>1E-4</v>
      </c>
      <c r="AA134" s="297">
        <v>1E-4</v>
      </c>
      <c r="AB134" s="679" t="s">
        <v>8880</v>
      </c>
      <c r="AC134" s="320">
        <v>0.33333333333333331</v>
      </c>
      <c r="AD134" s="320">
        <v>0.75</v>
      </c>
      <c r="AE134" s="320">
        <v>0.6875</v>
      </c>
      <c r="AF134" s="320" t="s">
        <v>3181</v>
      </c>
      <c r="AG134" s="297" t="s">
        <v>3182</v>
      </c>
      <c r="AH134" s="493" t="s">
        <v>10660</v>
      </c>
      <c r="AI134" s="297" t="s">
        <v>2544</v>
      </c>
      <c r="AJ134" s="299" t="s">
        <v>2544</v>
      </c>
    </row>
    <row r="135" spans="1:36" s="123" customFormat="1" ht="12.75" customHeight="1">
      <c r="A135" s="216"/>
      <c r="B135" s="296" t="s">
        <v>10646</v>
      </c>
      <c r="C135" s="297" t="s">
        <v>8500</v>
      </c>
      <c r="D135" s="297" t="s">
        <v>11403</v>
      </c>
      <c r="E135" s="297">
        <v>788</v>
      </c>
      <c r="F135" s="297" t="s">
        <v>13546</v>
      </c>
      <c r="G135" s="297" t="s">
        <v>6250</v>
      </c>
      <c r="H135" s="297" t="s">
        <v>1799</v>
      </c>
      <c r="I135" s="297" t="s">
        <v>4184</v>
      </c>
      <c r="J135" s="298" t="s">
        <v>3821</v>
      </c>
      <c r="K135" s="297" t="s">
        <v>2200</v>
      </c>
      <c r="L135" s="297" t="s">
        <v>3303</v>
      </c>
      <c r="M135" s="297" t="s">
        <v>3304</v>
      </c>
      <c r="N135" s="297" t="s">
        <v>2544</v>
      </c>
      <c r="O135" s="297" t="s">
        <v>3813</v>
      </c>
      <c r="P135" s="300">
        <v>100</v>
      </c>
      <c r="Q135" s="297">
        <v>1E-4</v>
      </c>
      <c r="R135" s="297">
        <f t="shared" si="4"/>
        <v>0.01</v>
      </c>
      <c r="S135" s="297">
        <v>1E-4</v>
      </c>
      <c r="T135" s="297">
        <v>1E-4</v>
      </c>
      <c r="U135" s="297" t="s">
        <v>3815</v>
      </c>
      <c r="V135" s="297" t="s">
        <v>2544</v>
      </c>
      <c r="W135" s="297" t="s">
        <v>2544</v>
      </c>
      <c r="X135" s="297" t="s">
        <v>2544</v>
      </c>
      <c r="Y135" s="297" t="s">
        <v>2544</v>
      </c>
      <c r="Z135" s="297" t="s">
        <v>2544</v>
      </c>
      <c r="AA135" s="297" t="s">
        <v>2544</v>
      </c>
      <c r="AB135" s="297" t="s">
        <v>2544</v>
      </c>
      <c r="AC135" s="320">
        <v>0.33333333333333331</v>
      </c>
      <c r="AD135" s="320">
        <v>0.75</v>
      </c>
      <c r="AE135" s="320">
        <v>0.6875</v>
      </c>
      <c r="AF135" s="320" t="s">
        <v>3181</v>
      </c>
      <c r="AG135" s="297" t="s">
        <v>3182</v>
      </c>
      <c r="AH135" s="493" t="s">
        <v>10660</v>
      </c>
      <c r="AI135" s="297" t="s">
        <v>2544</v>
      </c>
      <c r="AJ135" s="299" t="s">
        <v>2544</v>
      </c>
    </row>
    <row r="136" spans="1:36" s="123" customFormat="1" ht="12.75" customHeight="1">
      <c r="A136" s="216"/>
      <c r="B136" s="302" t="s">
        <v>1829</v>
      </c>
      <c r="C136" s="297" t="s">
        <v>2980</v>
      </c>
      <c r="D136" s="297" t="s">
        <v>11404</v>
      </c>
      <c r="E136" s="297">
        <v>788</v>
      </c>
      <c r="F136" s="297" t="s">
        <v>13547</v>
      </c>
      <c r="G136" s="297" t="s">
        <v>6251</v>
      </c>
      <c r="H136" s="297" t="s">
        <v>1800</v>
      </c>
      <c r="I136" s="297" t="s">
        <v>4184</v>
      </c>
      <c r="J136" s="298" t="s">
        <v>3821</v>
      </c>
      <c r="K136" s="297" t="s">
        <v>2201</v>
      </c>
      <c r="L136" s="297" t="s">
        <v>3305</v>
      </c>
      <c r="M136" s="297" t="s">
        <v>3306</v>
      </c>
      <c r="N136" s="258" t="s">
        <v>6890</v>
      </c>
      <c r="O136" s="297" t="s">
        <v>3813</v>
      </c>
      <c r="P136" s="300">
        <v>100</v>
      </c>
      <c r="Q136" s="297">
        <v>1E-4</v>
      </c>
      <c r="R136" s="297">
        <f t="shared" si="4"/>
        <v>0.01</v>
      </c>
      <c r="S136" s="297">
        <v>1E-4</v>
      </c>
      <c r="T136" s="297">
        <v>1E-4</v>
      </c>
      <c r="U136" s="297" t="s">
        <v>3815</v>
      </c>
      <c r="V136" s="297" t="s">
        <v>3578</v>
      </c>
      <c r="W136" s="297">
        <v>1E-4</v>
      </c>
      <c r="X136" s="297">
        <v>100</v>
      </c>
      <c r="Y136" s="297">
        <v>0.01</v>
      </c>
      <c r="Z136" s="297">
        <v>1E-4</v>
      </c>
      <c r="AA136" s="297">
        <v>1E-4</v>
      </c>
      <c r="AB136" s="679" t="s">
        <v>8880</v>
      </c>
      <c r="AC136" s="320">
        <v>0.33333333333333331</v>
      </c>
      <c r="AD136" s="320">
        <v>0.75</v>
      </c>
      <c r="AE136" s="320">
        <v>0.6875</v>
      </c>
      <c r="AF136" s="320" t="s">
        <v>3181</v>
      </c>
      <c r="AG136" s="297" t="s">
        <v>3182</v>
      </c>
      <c r="AH136" s="493" t="s">
        <v>10660</v>
      </c>
      <c r="AI136" s="297" t="s">
        <v>2544</v>
      </c>
      <c r="AJ136" s="299" t="s">
        <v>2544</v>
      </c>
    </row>
    <row r="137" spans="1:36" s="123" customFormat="1" ht="12.75" customHeight="1">
      <c r="A137" s="216"/>
      <c r="B137" s="296" t="s">
        <v>1830</v>
      </c>
      <c r="C137" s="297" t="s">
        <v>2981</v>
      </c>
      <c r="D137" s="297" t="s">
        <v>11405</v>
      </c>
      <c r="E137" s="297">
        <v>627</v>
      </c>
      <c r="F137" s="297" t="s">
        <v>13548</v>
      </c>
      <c r="G137" s="297" t="s">
        <v>6252</v>
      </c>
      <c r="H137" s="297" t="s">
        <v>2143</v>
      </c>
      <c r="I137" s="297" t="s">
        <v>4182</v>
      </c>
      <c r="J137" s="298" t="s">
        <v>3839</v>
      </c>
      <c r="K137" s="297" t="s">
        <v>2202</v>
      </c>
      <c r="L137" s="297" t="s">
        <v>6680</v>
      </c>
      <c r="M137" s="297" t="s">
        <v>2544</v>
      </c>
      <c r="N137" s="297" t="s">
        <v>2544</v>
      </c>
      <c r="O137" s="297" t="s">
        <v>3840</v>
      </c>
      <c r="P137" s="300">
        <v>1000</v>
      </c>
      <c r="Q137" s="297">
        <v>0.01</v>
      </c>
      <c r="R137" s="297">
        <f t="shared" si="4"/>
        <v>10</v>
      </c>
      <c r="S137" s="297">
        <v>0.01</v>
      </c>
      <c r="T137" s="297">
        <v>0.01</v>
      </c>
      <c r="U137" s="297" t="s">
        <v>3815</v>
      </c>
      <c r="V137" s="297" t="s">
        <v>2544</v>
      </c>
      <c r="W137" s="297" t="s">
        <v>2544</v>
      </c>
      <c r="X137" s="297" t="s">
        <v>2544</v>
      </c>
      <c r="Y137" s="297" t="s">
        <v>2544</v>
      </c>
      <c r="Z137" s="297" t="s">
        <v>2544</v>
      </c>
      <c r="AA137" s="297" t="s">
        <v>2544</v>
      </c>
      <c r="AB137" s="297" t="s">
        <v>2544</v>
      </c>
      <c r="AC137" s="320">
        <v>0.33333333333333331</v>
      </c>
      <c r="AD137" s="320">
        <v>0.75</v>
      </c>
      <c r="AE137" s="320">
        <v>0.6875</v>
      </c>
      <c r="AF137" s="320" t="s">
        <v>3181</v>
      </c>
      <c r="AG137" s="297" t="s">
        <v>3182</v>
      </c>
      <c r="AH137" s="297" t="s">
        <v>2544</v>
      </c>
      <c r="AI137" s="297" t="s">
        <v>2544</v>
      </c>
      <c r="AJ137" s="299" t="s">
        <v>2544</v>
      </c>
    </row>
    <row r="138" spans="1:36" s="123" customFormat="1" ht="12.75" customHeight="1">
      <c r="A138" s="216"/>
      <c r="B138" s="296" t="s">
        <v>1831</v>
      </c>
      <c r="C138" s="297" t="s">
        <v>2982</v>
      </c>
      <c r="D138" s="297" t="s">
        <v>11406</v>
      </c>
      <c r="E138" s="297">
        <v>627</v>
      </c>
      <c r="F138" s="297" t="s">
        <v>13549</v>
      </c>
      <c r="G138" s="297" t="s">
        <v>6253</v>
      </c>
      <c r="H138" s="297" t="s">
        <v>1801</v>
      </c>
      <c r="I138" s="297" t="s">
        <v>4182</v>
      </c>
      <c r="J138" s="298" t="s">
        <v>3839</v>
      </c>
      <c r="K138" s="297" t="s">
        <v>2203</v>
      </c>
      <c r="L138" s="297" t="s">
        <v>3307</v>
      </c>
      <c r="M138" s="297" t="s">
        <v>2544</v>
      </c>
      <c r="N138" s="297" t="s">
        <v>2544</v>
      </c>
      <c r="O138" s="297" t="s">
        <v>3840</v>
      </c>
      <c r="P138" s="300">
        <v>1000</v>
      </c>
      <c r="Q138" s="297">
        <v>0.01</v>
      </c>
      <c r="R138" s="297">
        <f t="shared" si="4"/>
        <v>10</v>
      </c>
      <c r="S138" s="297">
        <v>0.01</v>
      </c>
      <c r="T138" s="297">
        <v>0.01</v>
      </c>
      <c r="U138" s="297" t="s">
        <v>3815</v>
      </c>
      <c r="V138" s="297" t="s">
        <v>2544</v>
      </c>
      <c r="W138" s="297" t="s">
        <v>2544</v>
      </c>
      <c r="X138" s="297" t="s">
        <v>2544</v>
      </c>
      <c r="Y138" s="297" t="s">
        <v>2544</v>
      </c>
      <c r="Z138" s="297" t="s">
        <v>2544</v>
      </c>
      <c r="AA138" s="297" t="s">
        <v>2544</v>
      </c>
      <c r="AB138" s="297" t="s">
        <v>2544</v>
      </c>
      <c r="AC138" s="320">
        <v>0.33333333333333331</v>
      </c>
      <c r="AD138" s="320">
        <v>0.75</v>
      </c>
      <c r="AE138" s="320">
        <v>0.6875</v>
      </c>
      <c r="AF138" s="320" t="s">
        <v>3181</v>
      </c>
      <c r="AG138" s="297" t="s">
        <v>3182</v>
      </c>
      <c r="AH138" s="297" t="s">
        <v>2544</v>
      </c>
      <c r="AI138" s="297" t="s">
        <v>2544</v>
      </c>
      <c r="AJ138" s="299" t="s">
        <v>2544</v>
      </c>
    </row>
    <row r="139" spans="1:36" s="123" customFormat="1" ht="12.75" customHeight="1">
      <c r="A139" s="216"/>
      <c r="B139" s="296" t="s">
        <v>10806</v>
      </c>
      <c r="C139" s="297" t="s">
        <v>5442</v>
      </c>
      <c r="D139" s="297" t="s">
        <v>11407</v>
      </c>
      <c r="E139" s="297">
        <v>755</v>
      </c>
      <c r="F139" s="297" t="s">
        <v>13550</v>
      </c>
      <c r="G139" s="297" t="s">
        <v>5443</v>
      </c>
      <c r="H139" s="297" t="s">
        <v>5444</v>
      </c>
      <c r="I139" s="297" t="s">
        <v>4183</v>
      </c>
      <c r="J139" s="298" t="s">
        <v>3825</v>
      </c>
      <c r="K139" s="297" t="s">
        <v>5450</v>
      </c>
      <c r="L139" s="297" t="s">
        <v>5445</v>
      </c>
      <c r="M139" s="297" t="s">
        <v>5446</v>
      </c>
      <c r="N139" s="297" t="s">
        <v>2544</v>
      </c>
      <c r="O139" s="297" t="s">
        <v>3813</v>
      </c>
      <c r="P139" s="300">
        <v>1000</v>
      </c>
      <c r="Q139" s="297">
        <v>1E-4</v>
      </c>
      <c r="R139" s="297">
        <f t="shared" si="4"/>
        <v>0.1</v>
      </c>
      <c r="S139" s="297">
        <v>1E-4</v>
      </c>
      <c r="T139" s="297">
        <v>1E-4</v>
      </c>
      <c r="U139" s="297" t="s">
        <v>2984</v>
      </c>
      <c r="V139" s="297" t="s">
        <v>2544</v>
      </c>
      <c r="W139" s="297" t="s">
        <v>2544</v>
      </c>
      <c r="X139" s="297" t="s">
        <v>2544</v>
      </c>
      <c r="Y139" s="297" t="s">
        <v>2544</v>
      </c>
      <c r="Z139" s="297" t="s">
        <v>2544</v>
      </c>
      <c r="AA139" s="297" t="s">
        <v>2544</v>
      </c>
      <c r="AB139" s="297" t="s">
        <v>2544</v>
      </c>
      <c r="AC139" s="320">
        <v>0.33333333333333331</v>
      </c>
      <c r="AD139" s="320">
        <v>0.75</v>
      </c>
      <c r="AE139" s="320">
        <v>0.75</v>
      </c>
      <c r="AF139" s="320" t="s">
        <v>7819</v>
      </c>
      <c r="AG139" s="297" t="s">
        <v>3182</v>
      </c>
      <c r="AH139" s="493" t="s">
        <v>10660</v>
      </c>
      <c r="AI139" s="297" t="s">
        <v>2544</v>
      </c>
      <c r="AJ139" s="299" t="s">
        <v>2544</v>
      </c>
    </row>
    <row r="140" spans="1:36" s="123" customFormat="1" ht="12.75" customHeight="1">
      <c r="A140" s="216"/>
      <c r="B140" s="296" t="s">
        <v>7355</v>
      </c>
      <c r="C140" s="297" t="s">
        <v>7375</v>
      </c>
      <c r="D140" s="297" t="s">
        <v>11408</v>
      </c>
      <c r="E140" s="297">
        <v>788</v>
      </c>
      <c r="F140" s="297" t="s">
        <v>13551</v>
      </c>
      <c r="G140" s="297" t="s">
        <v>8528</v>
      </c>
      <c r="H140" s="297" t="s">
        <v>7356</v>
      </c>
      <c r="I140" s="297" t="s">
        <v>4186</v>
      </c>
      <c r="J140" s="298" t="s">
        <v>3816</v>
      </c>
      <c r="K140" s="297" t="s">
        <v>7382</v>
      </c>
      <c r="L140" s="297" t="s">
        <v>7383</v>
      </c>
      <c r="M140" s="297" t="s">
        <v>7384</v>
      </c>
      <c r="N140" s="297" t="s">
        <v>2544</v>
      </c>
      <c r="O140" s="297" t="s">
        <v>3813</v>
      </c>
      <c r="P140" s="300">
        <v>100</v>
      </c>
      <c r="Q140" s="297">
        <v>1E-4</v>
      </c>
      <c r="R140" s="297">
        <f t="shared" si="4"/>
        <v>0.01</v>
      </c>
      <c r="S140" s="297">
        <v>1E-4</v>
      </c>
      <c r="T140" s="297">
        <v>1E-4</v>
      </c>
      <c r="U140" s="297" t="s">
        <v>3815</v>
      </c>
      <c r="V140" s="297" t="s">
        <v>2544</v>
      </c>
      <c r="W140" s="297" t="s">
        <v>2544</v>
      </c>
      <c r="X140" s="297" t="s">
        <v>2544</v>
      </c>
      <c r="Y140" s="297" t="s">
        <v>2544</v>
      </c>
      <c r="Z140" s="297" t="s">
        <v>2544</v>
      </c>
      <c r="AA140" s="297" t="s">
        <v>2544</v>
      </c>
      <c r="AB140" s="297" t="s">
        <v>2544</v>
      </c>
      <c r="AC140" s="320">
        <v>0.33333333333333331</v>
      </c>
      <c r="AD140" s="320">
        <v>0.75</v>
      </c>
      <c r="AE140" s="320">
        <v>0.6875</v>
      </c>
      <c r="AF140" s="320" t="s">
        <v>3181</v>
      </c>
      <c r="AG140" s="297" t="s">
        <v>3182</v>
      </c>
      <c r="AH140" s="493" t="s">
        <v>10660</v>
      </c>
      <c r="AI140" s="297" t="s">
        <v>2544</v>
      </c>
      <c r="AJ140" s="299" t="s">
        <v>2544</v>
      </c>
    </row>
    <row r="141" spans="1:36" s="123" customFormat="1" ht="12.75" customHeight="1">
      <c r="A141" s="216"/>
      <c r="B141" s="296" t="s">
        <v>161</v>
      </c>
      <c r="C141" s="297" t="s">
        <v>10920</v>
      </c>
      <c r="D141" s="297" t="s">
        <v>11409</v>
      </c>
      <c r="E141" s="297">
        <v>755</v>
      </c>
      <c r="F141" s="297" t="s">
        <v>13552</v>
      </c>
      <c r="G141" s="297" t="s">
        <v>2554</v>
      </c>
      <c r="H141" s="297" t="s">
        <v>2553</v>
      </c>
      <c r="I141" s="297" t="s">
        <v>4183</v>
      </c>
      <c r="J141" s="298" t="s">
        <v>3825</v>
      </c>
      <c r="K141" s="297" t="s">
        <v>2550</v>
      </c>
      <c r="L141" s="297" t="s">
        <v>164</v>
      </c>
      <c r="M141" s="297" t="s">
        <v>165</v>
      </c>
      <c r="N141" s="297" t="s">
        <v>2544</v>
      </c>
      <c r="O141" s="297" t="s">
        <v>3813</v>
      </c>
      <c r="P141" s="300">
        <v>1000</v>
      </c>
      <c r="Q141" s="297">
        <v>1E-4</v>
      </c>
      <c r="R141" s="297">
        <f t="shared" si="4"/>
        <v>0.1</v>
      </c>
      <c r="S141" s="297">
        <v>1E-4</v>
      </c>
      <c r="T141" s="297">
        <v>1E-4</v>
      </c>
      <c r="U141" s="297" t="s">
        <v>2984</v>
      </c>
      <c r="V141" s="297" t="s">
        <v>2544</v>
      </c>
      <c r="W141" s="297" t="s">
        <v>2544</v>
      </c>
      <c r="X141" s="297" t="s">
        <v>2544</v>
      </c>
      <c r="Y141" s="297" t="s">
        <v>2544</v>
      </c>
      <c r="Z141" s="297" t="s">
        <v>2544</v>
      </c>
      <c r="AA141" s="297" t="s">
        <v>2544</v>
      </c>
      <c r="AB141" s="297" t="s">
        <v>2544</v>
      </c>
      <c r="AC141" s="320">
        <v>0.33333333333333331</v>
      </c>
      <c r="AD141" s="320">
        <v>0.75</v>
      </c>
      <c r="AE141" s="320">
        <v>0.75</v>
      </c>
      <c r="AF141" s="320" t="s">
        <v>7819</v>
      </c>
      <c r="AG141" s="297" t="s">
        <v>3182</v>
      </c>
      <c r="AH141" s="493" t="s">
        <v>10660</v>
      </c>
      <c r="AI141" s="297" t="s">
        <v>2544</v>
      </c>
      <c r="AJ141" s="299" t="s">
        <v>2544</v>
      </c>
    </row>
    <row r="142" spans="1:36" s="123" customFormat="1" ht="12.75" customHeight="1">
      <c r="A142" s="216"/>
      <c r="B142" s="296" t="s">
        <v>6715</v>
      </c>
      <c r="C142" s="297" t="s">
        <v>6710</v>
      </c>
      <c r="D142" s="297" t="s">
        <v>11410</v>
      </c>
      <c r="E142" s="297">
        <v>762</v>
      </c>
      <c r="F142" s="297" t="s">
        <v>13553</v>
      </c>
      <c r="G142" s="297" t="s">
        <v>8529</v>
      </c>
      <c r="H142" s="297" t="s">
        <v>6711</v>
      </c>
      <c r="I142" s="297" t="s">
        <v>13414</v>
      </c>
      <c r="J142" s="298" t="s">
        <v>3822</v>
      </c>
      <c r="K142" s="297" t="s">
        <v>6712</v>
      </c>
      <c r="L142" s="297" t="s">
        <v>6713</v>
      </c>
      <c r="M142" s="297" t="s">
        <v>6714</v>
      </c>
      <c r="N142" s="297" t="s">
        <v>2544</v>
      </c>
      <c r="O142" s="297" t="s">
        <v>3813</v>
      </c>
      <c r="P142" s="300">
        <v>100</v>
      </c>
      <c r="Q142" s="297">
        <v>1E-4</v>
      </c>
      <c r="R142" s="297">
        <f t="shared" si="4"/>
        <v>0.01</v>
      </c>
      <c r="S142" s="297">
        <v>1E-4</v>
      </c>
      <c r="T142" s="297">
        <v>1E-4</v>
      </c>
      <c r="U142" s="297" t="s">
        <v>3815</v>
      </c>
      <c r="V142" s="297" t="s">
        <v>2544</v>
      </c>
      <c r="W142" s="297" t="s">
        <v>2544</v>
      </c>
      <c r="X142" s="297" t="s">
        <v>2544</v>
      </c>
      <c r="Y142" s="297" t="s">
        <v>2544</v>
      </c>
      <c r="Z142" s="297" t="s">
        <v>2544</v>
      </c>
      <c r="AA142" s="297" t="s">
        <v>2544</v>
      </c>
      <c r="AB142" s="297" t="s">
        <v>2544</v>
      </c>
      <c r="AC142" s="320">
        <v>0.33333333333333331</v>
      </c>
      <c r="AD142" s="320">
        <v>0.75</v>
      </c>
      <c r="AE142" s="320">
        <v>0.6875</v>
      </c>
      <c r="AF142" s="320" t="s">
        <v>3181</v>
      </c>
      <c r="AG142" s="297" t="s">
        <v>3182</v>
      </c>
      <c r="AH142" s="493" t="s">
        <v>10660</v>
      </c>
      <c r="AI142" s="297" t="s">
        <v>2544</v>
      </c>
      <c r="AJ142" s="299" t="s">
        <v>2544</v>
      </c>
    </row>
    <row r="143" spans="1:36" s="123" customFormat="1" ht="12.75" customHeight="1">
      <c r="A143" s="216"/>
      <c r="B143" s="296" t="s">
        <v>1832</v>
      </c>
      <c r="C143" s="297" t="s">
        <v>1480</v>
      </c>
      <c r="D143" s="297" t="s">
        <v>11411</v>
      </c>
      <c r="E143" s="297">
        <v>627</v>
      </c>
      <c r="F143" s="297" t="s">
        <v>13554</v>
      </c>
      <c r="G143" s="297" t="s">
        <v>6254</v>
      </c>
      <c r="H143" s="297" t="s">
        <v>1802</v>
      </c>
      <c r="I143" s="297" t="s">
        <v>4182</v>
      </c>
      <c r="J143" s="298" t="s">
        <v>3839</v>
      </c>
      <c r="K143" s="297" t="s">
        <v>2206</v>
      </c>
      <c r="L143" s="297" t="s">
        <v>3310</v>
      </c>
      <c r="M143" s="297" t="s">
        <v>2544</v>
      </c>
      <c r="N143" s="297" t="s">
        <v>2544</v>
      </c>
      <c r="O143" s="297" t="s">
        <v>3840</v>
      </c>
      <c r="P143" s="300">
        <v>1000</v>
      </c>
      <c r="Q143" s="297">
        <v>0.01</v>
      </c>
      <c r="R143" s="297">
        <f t="shared" si="4"/>
        <v>10</v>
      </c>
      <c r="S143" s="297">
        <v>0.01</v>
      </c>
      <c r="T143" s="297">
        <v>0.01</v>
      </c>
      <c r="U143" s="297" t="s">
        <v>3815</v>
      </c>
      <c r="V143" s="297" t="s">
        <v>2544</v>
      </c>
      <c r="W143" s="297" t="s">
        <v>2544</v>
      </c>
      <c r="X143" s="297" t="s">
        <v>2544</v>
      </c>
      <c r="Y143" s="297" t="s">
        <v>2544</v>
      </c>
      <c r="Z143" s="297" t="s">
        <v>2544</v>
      </c>
      <c r="AA143" s="297" t="s">
        <v>2544</v>
      </c>
      <c r="AB143" s="297" t="s">
        <v>2544</v>
      </c>
      <c r="AC143" s="320">
        <v>0.33333333333333331</v>
      </c>
      <c r="AD143" s="320">
        <v>0.75</v>
      </c>
      <c r="AE143" s="320">
        <v>0.6875</v>
      </c>
      <c r="AF143" s="320" t="s">
        <v>3181</v>
      </c>
      <c r="AG143" s="297" t="s">
        <v>3182</v>
      </c>
      <c r="AH143" s="297" t="s">
        <v>2544</v>
      </c>
      <c r="AI143" s="297" t="s">
        <v>2544</v>
      </c>
      <c r="AJ143" s="299" t="s">
        <v>2544</v>
      </c>
    </row>
    <row r="144" spans="1:36" s="123" customFormat="1" ht="12.75" customHeight="1">
      <c r="A144" s="216"/>
      <c r="B144" s="296" t="s">
        <v>14362</v>
      </c>
      <c r="C144" s="297" t="s">
        <v>1481</v>
      </c>
      <c r="D144" s="297" t="s">
        <v>11412</v>
      </c>
      <c r="E144" s="297">
        <v>627</v>
      </c>
      <c r="F144" s="297" t="s">
        <v>13555</v>
      </c>
      <c r="G144" s="297" t="s">
        <v>6255</v>
      </c>
      <c r="H144" s="297" t="s">
        <v>1803</v>
      </c>
      <c r="I144" s="297" t="s">
        <v>4182</v>
      </c>
      <c r="J144" s="298" t="s">
        <v>3839</v>
      </c>
      <c r="K144" s="297" t="s">
        <v>2207</v>
      </c>
      <c r="L144" s="297" t="s">
        <v>3311</v>
      </c>
      <c r="M144" s="297" t="s">
        <v>2544</v>
      </c>
      <c r="N144" s="297" t="s">
        <v>2544</v>
      </c>
      <c r="O144" s="297" t="s">
        <v>3840</v>
      </c>
      <c r="P144" s="300">
        <v>1000</v>
      </c>
      <c r="Q144" s="297">
        <v>0.01</v>
      </c>
      <c r="R144" s="297">
        <f t="shared" si="4"/>
        <v>10</v>
      </c>
      <c r="S144" s="297">
        <v>0.01</v>
      </c>
      <c r="T144" s="297">
        <v>0.01</v>
      </c>
      <c r="U144" s="297" t="s">
        <v>3815</v>
      </c>
      <c r="V144" s="297" t="s">
        <v>2544</v>
      </c>
      <c r="W144" s="297" t="s">
        <v>2544</v>
      </c>
      <c r="X144" s="297" t="s">
        <v>2544</v>
      </c>
      <c r="Y144" s="297" t="s">
        <v>2544</v>
      </c>
      <c r="Z144" s="297" t="s">
        <v>2544</v>
      </c>
      <c r="AA144" s="297" t="s">
        <v>2544</v>
      </c>
      <c r="AB144" s="297" t="s">
        <v>2544</v>
      </c>
      <c r="AC144" s="320">
        <v>0.33333333333333331</v>
      </c>
      <c r="AD144" s="320">
        <v>0.75</v>
      </c>
      <c r="AE144" s="320">
        <v>0.6875</v>
      </c>
      <c r="AF144" s="320" t="s">
        <v>3181</v>
      </c>
      <c r="AG144" s="297" t="s">
        <v>3182</v>
      </c>
      <c r="AH144" s="297" t="s">
        <v>2544</v>
      </c>
      <c r="AI144" s="297" t="s">
        <v>2544</v>
      </c>
      <c r="AJ144" s="299" t="s">
        <v>2544</v>
      </c>
    </row>
    <row r="145" spans="1:36" s="123" customFormat="1" ht="12.75" customHeight="1">
      <c r="A145" s="216"/>
      <c r="B145" s="296" t="s">
        <v>14363</v>
      </c>
      <c r="C145" s="297" t="s">
        <v>8613</v>
      </c>
      <c r="D145" s="297" t="s">
        <v>11413</v>
      </c>
      <c r="E145" s="297">
        <v>627</v>
      </c>
      <c r="F145" s="297" t="s">
        <v>13556</v>
      </c>
      <c r="G145" s="297" t="s">
        <v>5268</v>
      </c>
      <c r="H145" s="297" t="s">
        <v>5269</v>
      </c>
      <c r="I145" s="297" t="s">
        <v>4182</v>
      </c>
      <c r="J145" s="298" t="s">
        <v>3839</v>
      </c>
      <c r="K145" s="297" t="s">
        <v>5270</v>
      </c>
      <c r="L145" s="297" t="s">
        <v>5271</v>
      </c>
      <c r="M145" s="297" t="s">
        <v>2544</v>
      </c>
      <c r="N145" s="297" t="s">
        <v>2544</v>
      </c>
      <c r="O145" s="297" t="s">
        <v>3840</v>
      </c>
      <c r="P145" s="300">
        <v>1000</v>
      </c>
      <c r="Q145" s="297">
        <v>0.01</v>
      </c>
      <c r="R145" s="297">
        <f t="shared" si="4"/>
        <v>10</v>
      </c>
      <c r="S145" s="297">
        <v>0.01</v>
      </c>
      <c r="T145" s="297">
        <v>0.01</v>
      </c>
      <c r="U145" s="297" t="s">
        <v>3815</v>
      </c>
      <c r="V145" s="297" t="s">
        <v>2544</v>
      </c>
      <c r="W145" s="297" t="s">
        <v>2544</v>
      </c>
      <c r="X145" s="297" t="s">
        <v>2544</v>
      </c>
      <c r="Y145" s="297" t="s">
        <v>2544</v>
      </c>
      <c r="Z145" s="297" t="s">
        <v>2544</v>
      </c>
      <c r="AA145" s="297" t="s">
        <v>2544</v>
      </c>
      <c r="AB145" s="297" t="s">
        <v>2544</v>
      </c>
      <c r="AC145" s="320">
        <v>0.33333333333333331</v>
      </c>
      <c r="AD145" s="320">
        <v>0.75</v>
      </c>
      <c r="AE145" s="320">
        <v>0.6875</v>
      </c>
      <c r="AF145" s="320" t="s">
        <v>3181</v>
      </c>
      <c r="AG145" s="297" t="s">
        <v>3182</v>
      </c>
      <c r="AH145" s="297" t="s">
        <v>2544</v>
      </c>
      <c r="AI145" s="297" t="s">
        <v>2544</v>
      </c>
      <c r="AJ145" s="299" t="s">
        <v>2544</v>
      </c>
    </row>
    <row r="146" spans="1:36" s="123" customFormat="1" ht="12.75" customHeight="1">
      <c r="A146" s="216"/>
      <c r="B146" s="296" t="s">
        <v>7451</v>
      </c>
      <c r="C146" s="297" t="s">
        <v>6051</v>
      </c>
      <c r="D146" s="297" t="s">
        <v>11415</v>
      </c>
      <c r="E146" s="297">
        <v>372</v>
      </c>
      <c r="F146" s="297" t="s">
        <v>13557</v>
      </c>
      <c r="G146" s="297" t="s">
        <v>7492</v>
      </c>
      <c r="H146" s="297" t="s">
        <v>8465</v>
      </c>
      <c r="I146" s="297" t="s">
        <v>7487</v>
      </c>
      <c r="J146" s="298" t="s">
        <v>5804</v>
      </c>
      <c r="K146" s="297" t="s">
        <v>7525</v>
      </c>
      <c r="L146" s="297" t="s">
        <v>7472</v>
      </c>
      <c r="M146" s="297" t="s">
        <v>2544</v>
      </c>
      <c r="N146" s="297" t="s">
        <v>2544</v>
      </c>
      <c r="O146" s="297" t="s">
        <v>7486</v>
      </c>
      <c r="P146" s="297">
        <v>100</v>
      </c>
      <c r="Q146" s="297">
        <v>1E-3</v>
      </c>
      <c r="R146" s="297">
        <f t="shared" si="4"/>
        <v>0.1</v>
      </c>
      <c r="S146" s="297">
        <v>1E-3</v>
      </c>
      <c r="T146" s="297">
        <v>1E-3</v>
      </c>
      <c r="U146" s="297" t="s">
        <v>2984</v>
      </c>
      <c r="V146" s="297" t="s">
        <v>2544</v>
      </c>
      <c r="W146" s="297" t="s">
        <v>2544</v>
      </c>
      <c r="X146" s="297" t="s">
        <v>2544</v>
      </c>
      <c r="Y146" s="297" t="s">
        <v>2544</v>
      </c>
      <c r="Z146" s="297" t="s">
        <v>2544</v>
      </c>
      <c r="AA146" s="297" t="s">
        <v>2544</v>
      </c>
      <c r="AB146" s="297" t="s">
        <v>2544</v>
      </c>
      <c r="AC146" s="320">
        <v>0.33333333333333331</v>
      </c>
      <c r="AD146" s="320">
        <v>0.75</v>
      </c>
      <c r="AE146" s="320">
        <v>0.60416666666666663</v>
      </c>
      <c r="AF146" s="320" t="s">
        <v>3181</v>
      </c>
      <c r="AG146" s="297" t="s">
        <v>3182</v>
      </c>
      <c r="AH146" s="297" t="s">
        <v>2544</v>
      </c>
      <c r="AI146" s="297" t="s">
        <v>2544</v>
      </c>
      <c r="AJ146" s="299" t="s">
        <v>2544</v>
      </c>
    </row>
    <row r="147" spans="1:36" s="123" customFormat="1" ht="12.75" customHeight="1">
      <c r="A147" s="216"/>
      <c r="B147" s="303" t="s">
        <v>5398</v>
      </c>
      <c r="C147" s="297" t="s">
        <v>8415</v>
      </c>
      <c r="D147" s="297" t="s">
        <v>11416</v>
      </c>
      <c r="E147" s="297">
        <v>788</v>
      </c>
      <c r="F147" s="297" t="s">
        <v>13558</v>
      </c>
      <c r="G147" s="297" t="s">
        <v>5393</v>
      </c>
      <c r="H147" s="297" t="s">
        <v>5394</v>
      </c>
      <c r="I147" s="297" t="s">
        <v>4185</v>
      </c>
      <c r="J147" s="298" t="s">
        <v>3828</v>
      </c>
      <c r="K147" s="297" t="s">
        <v>5392</v>
      </c>
      <c r="L147" s="297" t="s">
        <v>5428</v>
      </c>
      <c r="M147" s="297" t="s">
        <v>5429</v>
      </c>
      <c r="N147" s="297" t="s">
        <v>2544</v>
      </c>
      <c r="O147" s="297" t="s">
        <v>3813</v>
      </c>
      <c r="P147" s="300">
        <v>100</v>
      </c>
      <c r="Q147" s="297">
        <v>1E-4</v>
      </c>
      <c r="R147" s="297">
        <f t="shared" si="4"/>
        <v>0.01</v>
      </c>
      <c r="S147" s="297">
        <v>1E-4</v>
      </c>
      <c r="T147" s="297">
        <v>1E-4</v>
      </c>
      <c r="U147" s="297" t="s">
        <v>3815</v>
      </c>
      <c r="V147" s="297" t="s">
        <v>2544</v>
      </c>
      <c r="W147" s="297" t="s">
        <v>2544</v>
      </c>
      <c r="X147" s="297" t="s">
        <v>2544</v>
      </c>
      <c r="Y147" s="297" t="s">
        <v>2544</v>
      </c>
      <c r="Z147" s="297" t="s">
        <v>2544</v>
      </c>
      <c r="AA147" s="297" t="s">
        <v>2544</v>
      </c>
      <c r="AB147" s="297" t="s">
        <v>2544</v>
      </c>
      <c r="AC147" s="320">
        <v>0.33333333333333331</v>
      </c>
      <c r="AD147" s="320">
        <v>0.75</v>
      </c>
      <c r="AE147" s="320">
        <v>0.6875</v>
      </c>
      <c r="AF147" s="320" t="s">
        <v>3181</v>
      </c>
      <c r="AG147" s="297" t="s">
        <v>3182</v>
      </c>
      <c r="AH147" s="493" t="s">
        <v>10660</v>
      </c>
      <c r="AI147" s="297" t="s">
        <v>2544</v>
      </c>
      <c r="AJ147" s="299" t="s">
        <v>2544</v>
      </c>
    </row>
    <row r="148" spans="1:36" s="123" customFormat="1" ht="12.75" customHeight="1">
      <c r="A148" s="216"/>
      <c r="B148" s="296" t="s">
        <v>1742</v>
      </c>
      <c r="C148" s="297" t="s">
        <v>1482</v>
      </c>
      <c r="D148" s="297" t="s">
        <v>11417</v>
      </c>
      <c r="E148" s="297">
        <v>627</v>
      </c>
      <c r="F148" s="297" t="s">
        <v>13559</v>
      </c>
      <c r="G148" s="297" t="s">
        <v>6256</v>
      </c>
      <c r="H148" s="297" t="s">
        <v>1804</v>
      </c>
      <c r="I148" s="297" t="s">
        <v>4182</v>
      </c>
      <c r="J148" s="298" t="s">
        <v>3839</v>
      </c>
      <c r="K148" s="297" t="s">
        <v>1743</v>
      </c>
      <c r="L148" s="297" t="s">
        <v>3312</v>
      </c>
      <c r="M148" s="297" t="s">
        <v>2544</v>
      </c>
      <c r="N148" s="297" t="s">
        <v>2544</v>
      </c>
      <c r="O148" s="297" t="s">
        <v>3840</v>
      </c>
      <c r="P148" s="300">
        <v>1000</v>
      </c>
      <c r="Q148" s="297">
        <v>0.01</v>
      </c>
      <c r="R148" s="297">
        <f t="shared" si="4"/>
        <v>10</v>
      </c>
      <c r="S148" s="297">
        <v>0.01</v>
      </c>
      <c r="T148" s="297">
        <v>0.01</v>
      </c>
      <c r="U148" s="297" t="s">
        <v>3815</v>
      </c>
      <c r="V148" s="297" t="s">
        <v>2544</v>
      </c>
      <c r="W148" s="297" t="s">
        <v>2544</v>
      </c>
      <c r="X148" s="297" t="s">
        <v>2544</v>
      </c>
      <c r="Y148" s="297" t="s">
        <v>2544</v>
      </c>
      <c r="Z148" s="297" t="s">
        <v>2544</v>
      </c>
      <c r="AA148" s="297" t="s">
        <v>2544</v>
      </c>
      <c r="AB148" s="297" t="s">
        <v>2544</v>
      </c>
      <c r="AC148" s="320">
        <v>0.33333333333333331</v>
      </c>
      <c r="AD148" s="320">
        <v>0.75</v>
      </c>
      <c r="AE148" s="320">
        <v>0.6875</v>
      </c>
      <c r="AF148" s="320" t="s">
        <v>3181</v>
      </c>
      <c r="AG148" s="297" t="s">
        <v>3182</v>
      </c>
      <c r="AH148" s="297" t="s">
        <v>2544</v>
      </c>
      <c r="AI148" s="297" t="s">
        <v>2544</v>
      </c>
      <c r="AJ148" s="299" t="s">
        <v>2544</v>
      </c>
    </row>
    <row r="149" spans="1:36" s="123" customFormat="1" ht="12.75" customHeight="1">
      <c r="A149" s="216"/>
      <c r="B149" s="296" t="s">
        <v>826</v>
      </c>
      <c r="C149" s="297" t="s">
        <v>1483</v>
      </c>
      <c r="D149" s="297" t="s">
        <v>11418</v>
      </c>
      <c r="E149" s="297">
        <v>627</v>
      </c>
      <c r="F149" s="297" t="s">
        <v>13560</v>
      </c>
      <c r="G149" s="297" t="s">
        <v>6257</v>
      </c>
      <c r="H149" s="297" t="s">
        <v>1805</v>
      </c>
      <c r="I149" s="297" t="s">
        <v>4182</v>
      </c>
      <c r="J149" s="298" t="s">
        <v>3839</v>
      </c>
      <c r="K149" s="297" t="s">
        <v>2208</v>
      </c>
      <c r="L149" s="297" t="s">
        <v>6681</v>
      </c>
      <c r="M149" s="297" t="s">
        <v>2544</v>
      </c>
      <c r="N149" s="297" t="s">
        <v>2544</v>
      </c>
      <c r="O149" s="297" t="s">
        <v>3840</v>
      </c>
      <c r="P149" s="300">
        <v>1000</v>
      </c>
      <c r="Q149" s="297">
        <v>0.01</v>
      </c>
      <c r="R149" s="297">
        <f t="shared" si="4"/>
        <v>10</v>
      </c>
      <c r="S149" s="297">
        <v>0.01</v>
      </c>
      <c r="T149" s="297">
        <v>0.01</v>
      </c>
      <c r="U149" s="297" t="s">
        <v>3815</v>
      </c>
      <c r="V149" s="297" t="s">
        <v>2544</v>
      </c>
      <c r="W149" s="297" t="s">
        <v>2544</v>
      </c>
      <c r="X149" s="297" t="s">
        <v>2544</v>
      </c>
      <c r="Y149" s="297" t="s">
        <v>2544</v>
      </c>
      <c r="Z149" s="297" t="s">
        <v>2544</v>
      </c>
      <c r="AA149" s="297" t="s">
        <v>2544</v>
      </c>
      <c r="AB149" s="297" t="s">
        <v>2544</v>
      </c>
      <c r="AC149" s="320">
        <v>0.33333333333333331</v>
      </c>
      <c r="AD149" s="320">
        <v>0.75</v>
      </c>
      <c r="AE149" s="320">
        <v>0.6875</v>
      </c>
      <c r="AF149" s="320" t="s">
        <v>3181</v>
      </c>
      <c r="AG149" s="297" t="s">
        <v>3182</v>
      </c>
      <c r="AH149" s="297" t="s">
        <v>2544</v>
      </c>
      <c r="AI149" s="297" t="s">
        <v>2544</v>
      </c>
      <c r="AJ149" s="299" t="s">
        <v>2544</v>
      </c>
    </row>
    <row r="150" spans="1:36" s="123" customFormat="1" ht="12.75" customHeight="1">
      <c r="A150" s="216"/>
      <c r="B150" s="296" t="s">
        <v>827</v>
      </c>
      <c r="C150" s="297" t="s">
        <v>1484</v>
      </c>
      <c r="D150" s="297" t="s">
        <v>11419</v>
      </c>
      <c r="E150" s="297">
        <v>627</v>
      </c>
      <c r="F150" s="297" t="s">
        <v>13561</v>
      </c>
      <c r="G150" s="297" t="s">
        <v>6258</v>
      </c>
      <c r="H150" s="297" t="s">
        <v>976</v>
      </c>
      <c r="I150" s="297" t="s">
        <v>4182</v>
      </c>
      <c r="J150" s="298" t="s">
        <v>3839</v>
      </c>
      <c r="K150" s="297" t="s">
        <v>2209</v>
      </c>
      <c r="L150" s="297" t="s">
        <v>6682</v>
      </c>
      <c r="M150" s="297" t="s">
        <v>2544</v>
      </c>
      <c r="N150" s="297" t="s">
        <v>2544</v>
      </c>
      <c r="O150" s="297" t="s">
        <v>3840</v>
      </c>
      <c r="P150" s="300">
        <v>1000</v>
      </c>
      <c r="Q150" s="297">
        <v>0.01</v>
      </c>
      <c r="R150" s="297">
        <f t="shared" si="4"/>
        <v>10</v>
      </c>
      <c r="S150" s="297">
        <v>0.01</v>
      </c>
      <c r="T150" s="297">
        <v>0.01</v>
      </c>
      <c r="U150" s="297" t="s">
        <v>3815</v>
      </c>
      <c r="V150" s="297" t="s">
        <v>2544</v>
      </c>
      <c r="W150" s="297" t="s">
        <v>2544</v>
      </c>
      <c r="X150" s="297" t="s">
        <v>2544</v>
      </c>
      <c r="Y150" s="297" t="s">
        <v>2544</v>
      </c>
      <c r="Z150" s="297" t="s">
        <v>2544</v>
      </c>
      <c r="AA150" s="297" t="s">
        <v>2544</v>
      </c>
      <c r="AB150" s="297" t="s">
        <v>2544</v>
      </c>
      <c r="AC150" s="320">
        <v>0.33333333333333331</v>
      </c>
      <c r="AD150" s="320">
        <v>0.75</v>
      </c>
      <c r="AE150" s="320">
        <v>0.6875</v>
      </c>
      <c r="AF150" s="320" t="s">
        <v>3181</v>
      </c>
      <c r="AG150" s="297" t="s">
        <v>3182</v>
      </c>
      <c r="AH150" s="297" t="s">
        <v>2544</v>
      </c>
      <c r="AI150" s="297" t="s">
        <v>2544</v>
      </c>
      <c r="AJ150" s="299" t="s">
        <v>2544</v>
      </c>
    </row>
    <row r="151" spans="1:36" s="123" customFormat="1" ht="12.75" customHeight="1">
      <c r="A151" s="216"/>
      <c r="B151" s="296" t="s">
        <v>828</v>
      </c>
      <c r="C151" s="297" t="s">
        <v>1485</v>
      </c>
      <c r="D151" s="297" t="s">
        <v>11420</v>
      </c>
      <c r="E151" s="297">
        <v>788</v>
      </c>
      <c r="F151" s="297" t="s">
        <v>13562</v>
      </c>
      <c r="G151" s="297" t="s">
        <v>6259</v>
      </c>
      <c r="H151" s="297" t="s">
        <v>1806</v>
      </c>
      <c r="I151" s="297" t="s">
        <v>4184</v>
      </c>
      <c r="J151" s="298" t="s">
        <v>3821</v>
      </c>
      <c r="K151" s="297" t="s">
        <v>2210</v>
      </c>
      <c r="L151" s="297" t="s">
        <v>3313</v>
      </c>
      <c r="M151" s="297" t="s">
        <v>3314</v>
      </c>
      <c r="N151" s="297" t="s">
        <v>2544</v>
      </c>
      <c r="O151" s="297" t="s">
        <v>3813</v>
      </c>
      <c r="P151" s="300">
        <v>100</v>
      </c>
      <c r="Q151" s="297">
        <v>1E-4</v>
      </c>
      <c r="R151" s="297">
        <f t="shared" si="4"/>
        <v>0.01</v>
      </c>
      <c r="S151" s="297">
        <v>1E-4</v>
      </c>
      <c r="T151" s="297">
        <v>1E-4</v>
      </c>
      <c r="U151" s="297" t="s">
        <v>3815</v>
      </c>
      <c r="V151" s="297" t="s">
        <v>2544</v>
      </c>
      <c r="W151" s="297" t="s">
        <v>2544</v>
      </c>
      <c r="X151" s="297" t="s">
        <v>2544</v>
      </c>
      <c r="Y151" s="297" t="s">
        <v>2544</v>
      </c>
      <c r="Z151" s="297" t="s">
        <v>2544</v>
      </c>
      <c r="AA151" s="297" t="s">
        <v>2544</v>
      </c>
      <c r="AB151" s="297" t="s">
        <v>2544</v>
      </c>
      <c r="AC151" s="320">
        <v>0.33333333333333331</v>
      </c>
      <c r="AD151" s="320">
        <v>0.75</v>
      </c>
      <c r="AE151" s="320">
        <v>0.6875</v>
      </c>
      <c r="AF151" s="320" t="s">
        <v>3181</v>
      </c>
      <c r="AG151" s="297" t="s">
        <v>3182</v>
      </c>
      <c r="AH151" s="493" t="s">
        <v>10660</v>
      </c>
      <c r="AI151" s="297" t="s">
        <v>2544</v>
      </c>
      <c r="AJ151" s="299" t="s">
        <v>2544</v>
      </c>
    </row>
    <row r="152" spans="1:36" s="123" customFormat="1" ht="12.75" customHeight="1">
      <c r="A152" s="216"/>
      <c r="B152" s="296" t="s">
        <v>829</v>
      </c>
      <c r="C152" s="297" t="s">
        <v>1486</v>
      </c>
      <c r="D152" s="297" t="s">
        <v>11421</v>
      </c>
      <c r="E152" s="297">
        <v>755</v>
      </c>
      <c r="F152" s="297" t="s">
        <v>13563</v>
      </c>
      <c r="G152" s="297" t="s">
        <v>6260</v>
      </c>
      <c r="H152" s="297" t="s">
        <v>1807</v>
      </c>
      <c r="I152" s="297" t="s">
        <v>4183</v>
      </c>
      <c r="J152" s="298" t="s">
        <v>3825</v>
      </c>
      <c r="K152" s="297" t="s">
        <v>2211</v>
      </c>
      <c r="L152" s="297" t="s">
        <v>3315</v>
      </c>
      <c r="M152" s="297" t="s">
        <v>3316</v>
      </c>
      <c r="N152" s="297" t="s">
        <v>2544</v>
      </c>
      <c r="O152" s="297" t="s">
        <v>3813</v>
      </c>
      <c r="P152" s="300">
        <v>1000</v>
      </c>
      <c r="Q152" s="297">
        <v>1E-4</v>
      </c>
      <c r="R152" s="297">
        <f t="shared" si="4"/>
        <v>0.1</v>
      </c>
      <c r="S152" s="297">
        <v>1E-4</v>
      </c>
      <c r="T152" s="297">
        <v>1E-4</v>
      </c>
      <c r="U152" s="297" t="s">
        <v>2984</v>
      </c>
      <c r="V152" s="297" t="s">
        <v>2544</v>
      </c>
      <c r="W152" s="297" t="s">
        <v>2544</v>
      </c>
      <c r="X152" s="297" t="s">
        <v>2544</v>
      </c>
      <c r="Y152" s="297" t="s">
        <v>2544</v>
      </c>
      <c r="Z152" s="297" t="s">
        <v>2544</v>
      </c>
      <c r="AA152" s="297" t="s">
        <v>2544</v>
      </c>
      <c r="AB152" s="297" t="s">
        <v>2544</v>
      </c>
      <c r="AC152" s="320">
        <v>0.33333333333333331</v>
      </c>
      <c r="AD152" s="320">
        <v>0.75</v>
      </c>
      <c r="AE152" s="320">
        <v>0.75</v>
      </c>
      <c r="AF152" s="320" t="s">
        <v>7819</v>
      </c>
      <c r="AG152" s="297" t="s">
        <v>3182</v>
      </c>
      <c r="AH152" s="493" t="s">
        <v>10660</v>
      </c>
      <c r="AI152" s="297" t="s">
        <v>2544</v>
      </c>
      <c r="AJ152" s="299" t="s">
        <v>2544</v>
      </c>
    </row>
    <row r="153" spans="1:36" s="123" customFormat="1" ht="12.75" customHeight="1">
      <c r="A153" s="216"/>
      <c r="B153" s="296" t="s">
        <v>830</v>
      </c>
      <c r="C153" s="297" t="s">
        <v>1487</v>
      </c>
      <c r="D153" s="297" t="s">
        <v>11422</v>
      </c>
      <c r="E153" s="297">
        <v>755</v>
      </c>
      <c r="F153" s="297" t="s">
        <v>13564</v>
      </c>
      <c r="G153" s="297" t="s">
        <v>6261</v>
      </c>
      <c r="H153" s="297" t="s">
        <v>5835</v>
      </c>
      <c r="I153" s="297" t="s">
        <v>4183</v>
      </c>
      <c r="J153" s="298" t="s">
        <v>3825</v>
      </c>
      <c r="K153" s="297" t="s">
        <v>2212</v>
      </c>
      <c r="L153" s="297" t="s">
        <v>3317</v>
      </c>
      <c r="M153" s="297" t="s">
        <v>3318</v>
      </c>
      <c r="N153" s="297" t="s">
        <v>2544</v>
      </c>
      <c r="O153" s="297" t="s">
        <v>3813</v>
      </c>
      <c r="P153" s="300">
        <v>1000</v>
      </c>
      <c r="Q153" s="297">
        <v>1E-4</v>
      </c>
      <c r="R153" s="297">
        <f t="shared" si="4"/>
        <v>0.1</v>
      </c>
      <c r="S153" s="297">
        <v>1E-4</v>
      </c>
      <c r="T153" s="297">
        <v>1E-4</v>
      </c>
      <c r="U153" s="297" t="s">
        <v>2984</v>
      </c>
      <c r="V153" s="297" t="s">
        <v>2544</v>
      </c>
      <c r="W153" s="297" t="s">
        <v>2544</v>
      </c>
      <c r="X153" s="297" t="s">
        <v>2544</v>
      </c>
      <c r="Y153" s="297" t="s">
        <v>2544</v>
      </c>
      <c r="Z153" s="297" t="s">
        <v>2544</v>
      </c>
      <c r="AA153" s="297" t="s">
        <v>2544</v>
      </c>
      <c r="AB153" s="297" t="s">
        <v>2544</v>
      </c>
      <c r="AC153" s="320">
        <v>0.33333333333333331</v>
      </c>
      <c r="AD153" s="320">
        <v>0.75</v>
      </c>
      <c r="AE153" s="320">
        <v>0.75</v>
      </c>
      <c r="AF153" s="320" t="s">
        <v>7819</v>
      </c>
      <c r="AG153" s="297" t="s">
        <v>3182</v>
      </c>
      <c r="AH153" s="493" t="s">
        <v>10660</v>
      </c>
      <c r="AI153" s="297" t="s">
        <v>2544</v>
      </c>
      <c r="AJ153" s="299" t="s">
        <v>2544</v>
      </c>
    </row>
    <row r="154" spans="1:36" s="123" customFormat="1" ht="12.75" customHeight="1">
      <c r="A154" s="216"/>
      <c r="B154" s="296" t="s">
        <v>14364</v>
      </c>
      <c r="C154" s="297" t="s">
        <v>1488</v>
      </c>
      <c r="D154" s="297" t="s">
        <v>11423</v>
      </c>
      <c r="E154" s="297">
        <v>1763</v>
      </c>
      <c r="F154" s="297" t="s">
        <v>13565</v>
      </c>
      <c r="G154" s="297" t="s">
        <v>6262</v>
      </c>
      <c r="H154" s="297" t="s">
        <v>1808</v>
      </c>
      <c r="I154" s="297" t="s">
        <v>4188</v>
      </c>
      <c r="J154" s="298" t="s">
        <v>3824</v>
      </c>
      <c r="K154" s="297" t="s">
        <v>2213</v>
      </c>
      <c r="L154" s="297" t="s">
        <v>3319</v>
      </c>
      <c r="M154" s="297" t="s">
        <v>2544</v>
      </c>
      <c r="N154" s="297" t="s">
        <v>2544</v>
      </c>
      <c r="O154" s="297" t="s">
        <v>3813</v>
      </c>
      <c r="P154" s="300">
        <v>100</v>
      </c>
      <c r="Q154" s="297">
        <v>1E-4</v>
      </c>
      <c r="R154" s="297">
        <f t="shared" si="4"/>
        <v>0.01</v>
      </c>
      <c r="S154" s="297">
        <v>1E-4</v>
      </c>
      <c r="T154" s="297">
        <v>1E-4</v>
      </c>
      <c r="U154" s="297" t="s">
        <v>3815</v>
      </c>
      <c r="V154" s="297" t="s">
        <v>2544</v>
      </c>
      <c r="W154" s="297" t="s">
        <v>2544</v>
      </c>
      <c r="X154" s="297" t="s">
        <v>2544</v>
      </c>
      <c r="Y154" s="297" t="s">
        <v>2544</v>
      </c>
      <c r="Z154" s="297" t="s">
        <v>2544</v>
      </c>
      <c r="AA154" s="297" t="s">
        <v>2544</v>
      </c>
      <c r="AB154" s="297" t="s">
        <v>2544</v>
      </c>
      <c r="AC154" s="320">
        <v>0.33333333333333331</v>
      </c>
      <c r="AD154" s="320">
        <v>0.75</v>
      </c>
      <c r="AE154" s="320">
        <v>0.6875</v>
      </c>
      <c r="AF154" s="320" t="s">
        <v>3181</v>
      </c>
      <c r="AG154" s="297" t="s">
        <v>3182</v>
      </c>
      <c r="AH154" s="297" t="s">
        <v>2544</v>
      </c>
      <c r="AI154" s="297" t="s">
        <v>2544</v>
      </c>
      <c r="AJ154" s="299" t="s">
        <v>2544</v>
      </c>
    </row>
    <row r="155" spans="1:36" s="123" customFormat="1" ht="12.75" customHeight="1">
      <c r="A155" s="216"/>
      <c r="B155" s="296" t="s">
        <v>832</v>
      </c>
      <c r="C155" s="297" t="s">
        <v>5898</v>
      </c>
      <c r="D155" s="297" t="s">
        <v>11424</v>
      </c>
      <c r="E155" s="297">
        <v>627</v>
      </c>
      <c r="F155" s="297" t="s">
        <v>13566</v>
      </c>
      <c r="G155" s="297" t="s">
        <v>6263</v>
      </c>
      <c r="H155" s="297" t="s">
        <v>1467</v>
      </c>
      <c r="I155" s="297" t="s">
        <v>4182</v>
      </c>
      <c r="J155" s="298" t="s">
        <v>3839</v>
      </c>
      <c r="K155" s="297" t="s">
        <v>2214</v>
      </c>
      <c r="L155" s="297" t="s">
        <v>3320</v>
      </c>
      <c r="M155" s="297" t="s">
        <v>2544</v>
      </c>
      <c r="N155" s="297" t="s">
        <v>2544</v>
      </c>
      <c r="O155" s="297" t="s">
        <v>3840</v>
      </c>
      <c r="P155" s="300">
        <v>1000</v>
      </c>
      <c r="Q155" s="297">
        <v>0.01</v>
      </c>
      <c r="R155" s="297">
        <f t="shared" si="4"/>
        <v>10</v>
      </c>
      <c r="S155" s="297">
        <v>0.01</v>
      </c>
      <c r="T155" s="297">
        <v>0.01</v>
      </c>
      <c r="U155" s="297" t="s">
        <v>3815</v>
      </c>
      <c r="V155" s="297" t="s">
        <v>2544</v>
      </c>
      <c r="W155" s="297" t="s">
        <v>2544</v>
      </c>
      <c r="X155" s="297" t="s">
        <v>2544</v>
      </c>
      <c r="Y155" s="297" t="s">
        <v>2544</v>
      </c>
      <c r="Z155" s="297" t="s">
        <v>2544</v>
      </c>
      <c r="AA155" s="297" t="s">
        <v>2544</v>
      </c>
      <c r="AB155" s="297" t="s">
        <v>2544</v>
      </c>
      <c r="AC155" s="320">
        <v>0.33333333333333331</v>
      </c>
      <c r="AD155" s="320">
        <v>0.75</v>
      </c>
      <c r="AE155" s="320">
        <v>0.6875</v>
      </c>
      <c r="AF155" s="320" t="s">
        <v>3181</v>
      </c>
      <c r="AG155" s="297" t="s">
        <v>3182</v>
      </c>
      <c r="AH155" s="297" t="s">
        <v>2544</v>
      </c>
      <c r="AI155" s="297" t="s">
        <v>2544</v>
      </c>
      <c r="AJ155" s="299" t="s">
        <v>2544</v>
      </c>
    </row>
    <row r="156" spans="1:36" s="123" customFormat="1" ht="12.75" customHeight="1">
      <c r="A156" s="216"/>
      <c r="B156" s="296" t="s">
        <v>5534</v>
      </c>
      <c r="C156" s="297" t="s">
        <v>1916</v>
      </c>
      <c r="D156" s="297" t="s">
        <v>11425</v>
      </c>
      <c r="E156" s="297">
        <v>966</v>
      </c>
      <c r="F156" s="297" t="s">
        <v>13567</v>
      </c>
      <c r="G156" s="297" t="s">
        <v>5821</v>
      </c>
      <c r="H156" s="297" t="s">
        <v>5836</v>
      </c>
      <c r="I156" s="297" t="s">
        <v>3925</v>
      </c>
      <c r="J156" s="298" t="s">
        <v>3832</v>
      </c>
      <c r="K156" s="297" t="s">
        <v>518</v>
      </c>
      <c r="L156" s="297" t="s">
        <v>2842</v>
      </c>
      <c r="M156" s="297" t="s">
        <v>2843</v>
      </c>
      <c r="N156" s="297" t="s">
        <v>2544</v>
      </c>
      <c r="O156" s="297" t="s">
        <v>3813</v>
      </c>
      <c r="P156" s="300">
        <v>100</v>
      </c>
      <c r="Q156" s="297">
        <v>1E-4</v>
      </c>
      <c r="R156" s="297">
        <f t="shared" si="4"/>
        <v>0.01</v>
      </c>
      <c r="S156" s="297">
        <v>1E-4</v>
      </c>
      <c r="T156" s="297">
        <v>1E-4</v>
      </c>
      <c r="U156" s="297" t="s">
        <v>3815</v>
      </c>
      <c r="V156" s="297" t="s">
        <v>2544</v>
      </c>
      <c r="W156" s="297" t="s">
        <v>2544</v>
      </c>
      <c r="X156" s="297" t="s">
        <v>2544</v>
      </c>
      <c r="Y156" s="297" t="s">
        <v>2544</v>
      </c>
      <c r="Z156" s="297" t="s">
        <v>2544</v>
      </c>
      <c r="AA156" s="297" t="s">
        <v>2544</v>
      </c>
      <c r="AB156" s="297" t="s">
        <v>2544</v>
      </c>
      <c r="AC156" s="320">
        <v>0.33333333333333331</v>
      </c>
      <c r="AD156" s="320">
        <v>0.75</v>
      </c>
      <c r="AE156" s="320">
        <v>0.6875</v>
      </c>
      <c r="AF156" s="320" t="s">
        <v>3181</v>
      </c>
      <c r="AG156" s="297" t="s">
        <v>3182</v>
      </c>
      <c r="AH156" s="493" t="s">
        <v>10660</v>
      </c>
      <c r="AI156" s="297" t="s">
        <v>2544</v>
      </c>
      <c r="AJ156" s="299" t="s">
        <v>2544</v>
      </c>
    </row>
    <row r="157" spans="1:36" s="123" customFormat="1" ht="12.75" customHeight="1">
      <c r="A157" s="216"/>
      <c r="B157" s="296" t="s">
        <v>7827</v>
      </c>
      <c r="C157" s="297" t="s">
        <v>7828</v>
      </c>
      <c r="D157" s="297" t="s">
        <v>11426</v>
      </c>
      <c r="E157" s="297">
        <v>372</v>
      </c>
      <c r="F157" s="297" t="s">
        <v>13568</v>
      </c>
      <c r="G157" s="297" t="s">
        <v>7874</v>
      </c>
      <c r="H157" s="297" t="s">
        <v>7861</v>
      </c>
      <c r="I157" s="297" t="s">
        <v>7487</v>
      </c>
      <c r="J157" s="298" t="s">
        <v>5804</v>
      </c>
      <c r="K157" s="297" t="s">
        <v>7887</v>
      </c>
      <c r="L157" s="297" t="s">
        <v>7846</v>
      </c>
      <c r="M157" s="297" t="s">
        <v>2544</v>
      </c>
      <c r="N157" s="297" t="s">
        <v>2544</v>
      </c>
      <c r="O157" s="297" t="s">
        <v>7486</v>
      </c>
      <c r="P157" s="297">
        <v>100</v>
      </c>
      <c r="Q157" s="297">
        <v>1E-3</v>
      </c>
      <c r="R157" s="297">
        <f t="shared" si="4"/>
        <v>0.1</v>
      </c>
      <c r="S157" s="297">
        <v>1E-3</v>
      </c>
      <c r="T157" s="297">
        <v>1E-3</v>
      </c>
      <c r="U157" s="297" t="s">
        <v>2984</v>
      </c>
      <c r="V157" s="297" t="s">
        <v>2544</v>
      </c>
      <c r="W157" s="297" t="s">
        <v>2544</v>
      </c>
      <c r="X157" s="297" t="s">
        <v>2544</v>
      </c>
      <c r="Y157" s="297" t="s">
        <v>2544</v>
      </c>
      <c r="Z157" s="297" t="s">
        <v>2544</v>
      </c>
      <c r="AA157" s="297" t="s">
        <v>2544</v>
      </c>
      <c r="AB157" s="297" t="s">
        <v>2544</v>
      </c>
      <c r="AC157" s="320">
        <v>0.33333333333333331</v>
      </c>
      <c r="AD157" s="320">
        <v>0.75</v>
      </c>
      <c r="AE157" s="320">
        <v>0.60416666666666663</v>
      </c>
      <c r="AF157" s="320" t="s">
        <v>3181</v>
      </c>
      <c r="AG157" s="297" t="s">
        <v>3182</v>
      </c>
      <c r="AH157" s="297" t="s">
        <v>2544</v>
      </c>
      <c r="AI157" s="297" t="s">
        <v>2544</v>
      </c>
      <c r="AJ157" s="299" t="s">
        <v>2544</v>
      </c>
    </row>
    <row r="158" spans="1:36" s="123" customFormat="1" ht="12.75" customHeight="1">
      <c r="A158" s="216"/>
      <c r="B158" s="296" t="s">
        <v>7452</v>
      </c>
      <c r="C158" s="297" t="s">
        <v>6052</v>
      </c>
      <c r="D158" s="297" t="s">
        <v>11427</v>
      </c>
      <c r="E158" s="297">
        <v>372</v>
      </c>
      <c r="F158" s="297" t="s">
        <v>13569</v>
      </c>
      <c r="G158" s="297" t="s">
        <v>7493</v>
      </c>
      <c r="H158" s="297" t="s">
        <v>7509</v>
      </c>
      <c r="I158" s="297" t="s">
        <v>7487</v>
      </c>
      <c r="J158" s="298" t="s">
        <v>5804</v>
      </c>
      <c r="K158" s="297" t="s">
        <v>7526</v>
      </c>
      <c r="L158" s="297" t="s">
        <v>7473</v>
      </c>
      <c r="M158" s="297" t="s">
        <v>2544</v>
      </c>
      <c r="N158" s="297" t="s">
        <v>2544</v>
      </c>
      <c r="O158" s="297" t="s">
        <v>7486</v>
      </c>
      <c r="P158" s="297">
        <v>100</v>
      </c>
      <c r="Q158" s="297">
        <v>1E-3</v>
      </c>
      <c r="R158" s="297">
        <f t="shared" ref="R158:R186" si="5">P158*Q158</f>
        <v>0.1</v>
      </c>
      <c r="S158" s="297">
        <v>1E-3</v>
      </c>
      <c r="T158" s="297">
        <v>1E-3</v>
      </c>
      <c r="U158" s="297" t="s">
        <v>2984</v>
      </c>
      <c r="V158" s="297" t="s">
        <v>2544</v>
      </c>
      <c r="W158" s="297" t="s">
        <v>2544</v>
      </c>
      <c r="X158" s="297" t="s">
        <v>2544</v>
      </c>
      <c r="Y158" s="297" t="s">
        <v>2544</v>
      </c>
      <c r="Z158" s="297" t="s">
        <v>2544</v>
      </c>
      <c r="AA158" s="297" t="s">
        <v>2544</v>
      </c>
      <c r="AB158" s="297" t="s">
        <v>2544</v>
      </c>
      <c r="AC158" s="320">
        <v>0.33333333333333331</v>
      </c>
      <c r="AD158" s="320">
        <v>0.75</v>
      </c>
      <c r="AE158" s="320">
        <v>0.60416666666666663</v>
      </c>
      <c r="AF158" s="320" t="s">
        <v>3181</v>
      </c>
      <c r="AG158" s="297" t="s">
        <v>3182</v>
      </c>
      <c r="AH158" s="297" t="s">
        <v>2544</v>
      </c>
      <c r="AI158" s="297" t="s">
        <v>2544</v>
      </c>
      <c r="AJ158" s="299" t="s">
        <v>2544</v>
      </c>
    </row>
    <row r="159" spans="1:36" s="123" customFormat="1" ht="12.75" customHeight="1">
      <c r="A159" s="216"/>
      <c r="B159" s="296" t="s">
        <v>7453</v>
      </c>
      <c r="C159" s="297" t="s">
        <v>7466</v>
      </c>
      <c r="D159" s="297" t="s">
        <v>11428</v>
      </c>
      <c r="E159" s="297">
        <v>372</v>
      </c>
      <c r="F159" s="297" t="s">
        <v>13570</v>
      </c>
      <c r="G159" s="297" t="s">
        <v>7494</v>
      </c>
      <c r="H159" s="297" t="s">
        <v>7510</v>
      </c>
      <c r="I159" s="297" t="s">
        <v>7487</v>
      </c>
      <c r="J159" s="298" t="s">
        <v>5804</v>
      </c>
      <c r="K159" s="297" t="s">
        <v>7527</v>
      </c>
      <c r="L159" s="297" t="s">
        <v>7474</v>
      </c>
      <c r="M159" s="297" t="s">
        <v>2544</v>
      </c>
      <c r="N159" s="297" t="s">
        <v>2544</v>
      </c>
      <c r="O159" s="297" t="s">
        <v>7486</v>
      </c>
      <c r="P159" s="297">
        <v>100</v>
      </c>
      <c r="Q159" s="297">
        <v>1E-3</v>
      </c>
      <c r="R159" s="297">
        <f t="shared" si="5"/>
        <v>0.1</v>
      </c>
      <c r="S159" s="297">
        <v>1E-3</v>
      </c>
      <c r="T159" s="297">
        <v>1E-3</v>
      </c>
      <c r="U159" s="297" t="s">
        <v>2984</v>
      </c>
      <c r="V159" s="297" t="s">
        <v>2544</v>
      </c>
      <c r="W159" s="297" t="s">
        <v>2544</v>
      </c>
      <c r="X159" s="297" t="s">
        <v>2544</v>
      </c>
      <c r="Y159" s="297" t="s">
        <v>2544</v>
      </c>
      <c r="Z159" s="297" t="s">
        <v>2544</v>
      </c>
      <c r="AA159" s="297" t="s">
        <v>2544</v>
      </c>
      <c r="AB159" s="297" t="s">
        <v>2544</v>
      </c>
      <c r="AC159" s="320">
        <v>0.33333333333333331</v>
      </c>
      <c r="AD159" s="320">
        <v>0.75</v>
      </c>
      <c r="AE159" s="320">
        <v>0.60416666666666663</v>
      </c>
      <c r="AF159" s="320" t="s">
        <v>3181</v>
      </c>
      <c r="AG159" s="297" t="s">
        <v>3182</v>
      </c>
      <c r="AH159" s="297" t="s">
        <v>2544</v>
      </c>
      <c r="AI159" s="297" t="s">
        <v>2544</v>
      </c>
      <c r="AJ159" s="299" t="s">
        <v>2544</v>
      </c>
    </row>
    <row r="160" spans="1:36" s="123" customFormat="1" ht="12.75" customHeight="1">
      <c r="A160" s="216"/>
      <c r="B160" s="296" t="s">
        <v>7454</v>
      </c>
      <c r="C160" s="297" t="s">
        <v>6053</v>
      </c>
      <c r="D160" s="297" t="s">
        <v>11430</v>
      </c>
      <c r="E160" s="297">
        <v>372</v>
      </c>
      <c r="F160" s="297" t="s">
        <v>13571</v>
      </c>
      <c r="G160" s="297" t="s">
        <v>7495</v>
      </c>
      <c r="H160" s="297" t="s">
        <v>7511</v>
      </c>
      <c r="I160" s="297" t="s">
        <v>7487</v>
      </c>
      <c r="J160" s="298" t="s">
        <v>5804</v>
      </c>
      <c r="K160" s="297" t="s">
        <v>7528</v>
      </c>
      <c r="L160" s="297" t="s">
        <v>7475</v>
      </c>
      <c r="M160" s="297" t="s">
        <v>2544</v>
      </c>
      <c r="N160" s="297" t="s">
        <v>2544</v>
      </c>
      <c r="O160" s="297" t="s">
        <v>7486</v>
      </c>
      <c r="P160" s="297">
        <v>100</v>
      </c>
      <c r="Q160" s="297">
        <v>1E-3</v>
      </c>
      <c r="R160" s="297">
        <f t="shared" si="5"/>
        <v>0.1</v>
      </c>
      <c r="S160" s="297">
        <v>1E-3</v>
      </c>
      <c r="T160" s="297">
        <v>1E-3</v>
      </c>
      <c r="U160" s="297" t="s">
        <v>2984</v>
      </c>
      <c r="V160" s="297" t="s">
        <v>2544</v>
      </c>
      <c r="W160" s="297" t="s">
        <v>2544</v>
      </c>
      <c r="X160" s="297" t="s">
        <v>2544</v>
      </c>
      <c r="Y160" s="297" t="s">
        <v>2544</v>
      </c>
      <c r="Z160" s="297" t="s">
        <v>2544</v>
      </c>
      <c r="AA160" s="297" t="s">
        <v>2544</v>
      </c>
      <c r="AB160" s="297" t="s">
        <v>2544</v>
      </c>
      <c r="AC160" s="320">
        <v>0.33333333333333331</v>
      </c>
      <c r="AD160" s="320">
        <v>0.75</v>
      </c>
      <c r="AE160" s="320">
        <v>0.60416666666666663</v>
      </c>
      <c r="AF160" s="320" t="s">
        <v>3181</v>
      </c>
      <c r="AG160" s="297" t="s">
        <v>3182</v>
      </c>
      <c r="AH160" s="297" t="s">
        <v>2544</v>
      </c>
      <c r="AI160" s="297" t="s">
        <v>2544</v>
      </c>
      <c r="AJ160" s="299" t="s">
        <v>2544</v>
      </c>
    </row>
    <row r="161" spans="1:36" s="123" customFormat="1" ht="12.75" customHeight="1">
      <c r="A161" s="216"/>
      <c r="B161" s="296" t="s">
        <v>7829</v>
      </c>
      <c r="C161" s="297" t="s">
        <v>6054</v>
      </c>
      <c r="D161" s="297" t="s">
        <v>11431</v>
      </c>
      <c r="E161" s="297">
        <v>372</v>
      </c>
      <c r="F161" s="297" t="s">
        <v>13572</v>
      </c>
      <c r="G161" s="297" t="s">
        <v>7875</v>
      </c>
      <c r="H161" s="297" t="s">
        <v>7862</v>
      </c>
      <c r="I161" s="297" t="s">
        <v>7487</v>
      </c>
      <c r="J161" s="298" t="s">
        <v>5804</v>
      </c>
      <c r="K161" s="297" t="s">
        <v>7888</v>
      </c>
      <c r="L161" s="297" t="s">
        <v>7847</v>
      </c>
      <c r="M161" s="297" t="s">
        <v>2544</v>
      </c>
      <c r="N161" s="297" t="s">
        <v>2544</v>
      </c>
      <c r="O161" s="297" t="s">
        <v>7486</v>
      </c>
      <c r="P161" s="297">
        <v>100</v>
      </c>
      <c r="Q161" s="297">
        <v>1E-3</v>
      </c>
      <c r="R161" s="297">
        <f t="shared" si="5"/>
        <v>0.1</v>
      </c>
      <c r="S161" s="297">
        <v>1E-3</v>
      </c>
      <c r="T161" s="297">
        <v>1E-3</v>
      </c>
      <c r="U161" s="297" t="s">
        <v>2984</v>
      </c>
      <c r="V161" s="297" t="s">
        <v>2544</v>
      </c>
      <c r="W161" s="297" t="s">
        <v>2544</v>
      </c>
      <c r="X161" s="297" t="s">
        <v>2544</v>
      </c>
      <c r="Y161" s="297" t="s">
        <v>2544</v>
      </c>
      <c r="Z161" s="297" t="s">
        <v>2544</v>
      </c>
      <c r="AA161" s="297" t="s">
        <v>2544</v>
      </c>
      <c r="AB161" s="297" t="s">
        <v>2544</v>
      </c>
      <c r="AC161" s="320">
        <v>0.33333333333333331</v>
      </c>
      <c r="AD161" s="320">
        <v>0.75</v>
      </c>
      <c r="AE161" s="320">
        <v>0.60416666666666663</v>
      </c>
      <c r="AF161" s="320" t="s">
        <v>3181</v>
      </c>
      <c r="AG161" s="297" t="s">
        <v>3182</v>
      </c>
      <c r="AH161" s="297" t="s">
        <v>2544</v>
      </c>
      <c r="AI161" s="297" t="s">
        <v>2544</v>
      </c>
      <c r="AJ161" s="299" t="s">
        <v>2544</v>
      </c>
    </row>
    <row r="162" spans="1:36" s="123" customFormat="1" ht="12.75" customHeight="1">
      <c r="A162" s="216"/>
      <c r="B162" s="302" t="s">
        <v>10926</v>
      </c>
      <c r="C162" s="297" t="s">
        <v>1489</v>
      </c>
      <c r="D162" s="297" t="s">
        <v>11432</v>
      </c>
      <c r="E162" s="297">
        <v>788</v>
      </c>
      <c r="F162" s="297" t="s">
        <v>13573</v>
      </c>
      <c r="G162" s="297" t="s">
        <v>6264</v>
      </c>
      <c r="H162" s="297" t="s">
        <v>1468</v>
      </c>
      <c r="I162" s="297" t="s">
        <v>4184</v>
      </c>
      <c r="J162" s="298" t="s">
        <v>3821</v>
      </c>
      <c r="K162" s="297" t="s">
        <v>2215</v>
      </c>
      <c r="L162" s="297" t="s">
        <v>3321</v>
      </c>
      <c r="M162" s="297" t="s">
        <v>3322</v>
      </c>
      <c r="N162" s="258" t="s">
        <v>6891</v>
      </c>
      <c r="O162" s="297" t="s">
        <v>3813</v>
      </c>
      <c r="P162" s="300">
        <v>100</v>
      </c>
      <c r="Q162" s="297">
        <v>1E-4</v>
      </c>
      <c r="R162" s="297">
        <f t="shared" si="5"/>
        <v>0.01</v>
      </c>
      <c r="S162" s="297">
        <v>1E-4</v>
      </c>
      <c r="T162" s="297">
        <v>1E-4</v>
      </c>
      <c r="U162" s="297" t="s">
        <v>3815</v>
      </c>
      <c r="V162" s="297" t="s">
        <v>3578</v>
      </c>
      <c r="W162" s="297">
        <v>1E-4</v>
      </c>
      <c r="X162" s="297">
        <v>100</v>
      </c>
      <c r="Y162" s="297">
        <v>0.01</v>
      </c>
      <c r="Z162" s="297">
        <v>1E-4</v>
      </c>
      <c r="AA162" s="297">
        <v>1E-4</v>
      </c>
      <c r="AB162" s="679" t="s">
        <v>8880</v>
      </c>
      <c r="AC162" s="320">
        <v>0.33333333333333331</v>
      </c>
      <c r="AD162" s="320">
        <v>0.75</v>
      </c>
      <c r="AE162" s="320">
        <v>0.6875</v>
      </c>
      <c r="AF162" s="320" t="s">
        <v>3181</v>
      </c>
      <c r="AG162" s="297" t="s">
        <v>3182</v>
      </c>
      <c r="AH162" s="493" t="s">
        <v>10660</v>
      </c>
      <c r="AI162" s="297" t="s">
        <v>2544</v>
      </c>
      <c r="AJ162" s="299" t="s">
        <v>2544</v>
      </c>
    </row>
    <row r="163" spans="1:36" s="123" customFormat="1" ht="12.75" customHeight="1">
      <c r="A163" s="216"/>
      <c r="B163" s="296" t="s">
        <v>3013</v>
      </c>
      <c r="C163" s="297" t="s">
        <v>1490</v>
      </c>
      <c r="D163" s="297" t="s">
        <v>11433</v>
      </c>
      <c r="E163" s="297">
        <v>627</v>
      </c>
      <c r="F163" s="297" t="s">
        <v>13574</v>
      </c>
      <c r="G163" s="297" t="s">
        <v>6265</v>
      </c>
      <c r="H163" s="297" t="s">
        <v>3611</v>
      </c>
      <c r="I163" s="297" t="s">
        <v>4182</v>
      </c>
      <c r="J163" s="298" t="s">
        <v>3839</v>
      </c>
      <c r="K163" s="297" t="s">
        <v>2216</v>
      </c>
      <c r="L163" s="297" t="s">
        <v>3323</v>
      </c>
      <c r="M163" s="297" t="s">
        <v>2544</v>
      </c>
      <c r="N163" s="297" t="s">
        <v>2544</v>
      </c>
      <c r="O163" s="297" t="s">
        <v>3840</v>
      </c>
      <c r="P163" s="300">
        <v>1000</v>
      </c>
      <c r="Q163" s="297">
        <v>0.01</v>
      </c>
      <c r="R163" s="297">
        <f t="shared" si="5"/>
        <v>10</v>
      </c>
      <c r="S163" s="297">
        <v>0.01</v>
      </c>
      <c r="T163" s="297">
        <v>0.01</v>
      </c>
      <c r="U163" s="297" t="s">
        <v>3815</v>
      </c>
      <c r="V163" s="297" t="s">
        <v>2544</v>
      </c>
      <c r="W163" s="297" t="s">
        <v>2544</v>
      </c>
      <c r="X163" s="297" t="s">
        <v>2544</v>
      </c>
      <c r="Y163" s="297" t="s">
        <v>2544</v>
      </c>
      <c r="Z163" s="297" t="s">
        <v>2544</v>
      </c>
      <c r="AA163" s="297" t="s">
        <v>2544</v>
      </c>
      <c r="AB163" s="297" t="s">
        <v>2544</v>
      </c>
      <c r="AC163" s="320">
        <v>0.33333333333333331</v>
      </c>
      <c r="AD163" s="320">
        <v>0.75</v>
      </c>
      <c r="AE163" s="320">
        <v>0.6875</v>
      </c>
      <c r="AF163" s="320" t="s">
        <v>3181</v>
      </c>
      <c r="AG163" s="297" t="s">
        <v>3182</v>
      </c>
      <c r="AH163" s="297" t="s">
        <v>2544</v>
      </c>
      <c r="AI163" s="297" t="s">
        <v>2544</v>
      </c>
      <c r="AJ163" s="299" t="s">
        <v>2544</v>
      </c>
    </row>
    <row r="164" spans="1:36" s="123" customFormat="1" ht="12.75" customHeight="1">
      <c r="A164" s="216"/>
      <c r="B164" s="296" t="s">
        <v>834</v>
      </c>
      <c r="C164" s="297" t="s">
        <v>1492</v>
      </c>
      <c r="D164" s="297" t="s">
        <v>11434</v>
      </c>
      <c r="E164" s="297">
        <v>725</v>
      </c>
      <c r="F164" s="297" t="s">
        <v>13575</v>
      </c>
      <c r="G164" s="297" t="s">
        <v>6266</v>
      </c>
      <c r="H164" s="297" t="s">
        <v>1470</v>
      </c>
      <c r="I164" s="297" t="s">
        <v>3881</v>
      </c>
      <c r="J164" s="298" t="s">
        <v>3820</v>
      </c>
      <c r="K164" s="297" t="s">
        <v>2218</v>
      </c>
      <c r="L164" s="297" t="s">
        <v>3326</v>
      </c>
      <c r="M164" s="297" t="s">
        <v>3327</v>
      </c>
      <c r="N164" s="297" t="s">
        <v>2544</v>
      </c>
      <c r="O164" s="297" t="s">
        <v>3813</v>
      </c>
      <c r="P164" s="300">
        <v>100</v>
      </c>
      <c r="Q164" s="297">
        <v>1E-4</v>
      </c>
      <c r="R164" s="297">
        <f t="shared" si="5"/>
        <v>0.01</v>
      </c>
      <c r="S164" s="297">
        <v>1E-4</v>
      </c>
      <c r="T164" s="297">
        <v>1E-4</v>
      </c>
      <c r="U164" s="297" t="s">
        <v>3815</v>
      </c>
      <c r="V164" s="297" t="s">
        <v>2544</v>
      </c>
      <c r="W164" s="297" t="s">
        <v>2544</v>
      </c>
      <c r="X164" s="297" t="s">
        <v>2544</v>
      </c>
      <c r="Y164" s="297" t="s">
        <v>2544</v>
      </c>
      <c r="Z164" s="297" t="s">
        <v>2544</v>
      </c>
      <c r="AA164" s="297" t="s">
        <v>2544</v>
      </c>
      <c r="AB164" s="297" t="s">
        <v>2544</v>
      </c>
      <c r="AC164" s="320">
        <v>0.33333333333333331</v>
      </c>
      <c r="AD164" s="320">
        <v>0.75</v>
      </c>
      <c r="AE164" s="320">
        <v>0.6875</v>
      </c>
      <c r="AF164" s="320" t="s">
        <v>3181</v>
      </c>
      <c r="AG164" s="297" t="s">
        <v>3182</v>
      </c>
      <c r="AH164" s="493" t="s">
        <v>10660</v>
      </c>
      <c r="AI164" s="297" t="s">
        <v>2544</v>
      </c>
      <c r="AJ164" s="299" t="s">
        <v>2544</v>
      </c>
    </row>
    <row r="165" spans="1:36" s="123" customFormat="1" ht="12.75" customHeight="1">
      <c r="A165" s="216"/>
      <c r="B165" s="296" t="s">
        <v>5448</v>
      </c>
      <c r="C165" s="297" t="s">
        <v>5436</v>
      </c>
      <c r="D165" s="297" t="s">
        <v>11435</v>
      </c>
      <c r="E165" s="297">
        <v>762</v>
      </c>
      <c r="F165" s="297" t="s">
        <v>13576</v>
      </c>
      <c r="G165" s="297" t="s">
        <v>5437</v>
      </c>
      <c r="H165" s="297" t="s">
        <v>5438</v>
      </c>
      <c r="I165" s="297" t="s">
        <v>13414</v>
      </c>
      <c r="J165" s="298" t="s">
        <v>3822</v>
      </c>
      <c r="K165" s="297" t="s">
        <v>5451</v>
      </c>
      <c r="L165" s="297" t="s">
        <v>5439</v>
      </c>
      <c r="M165" s="297" t="s">
        <v>5440</v>
      </c>
      <c r="N165" s="297" t="s">
        <v>2544</v>
      </c>
      <c r="O165" s="297" t="s">
        <v>3813</v>
      </c>
      <c r="P165" s="300">
        <v>100</v>
      </c>
      <c r="Q165" s="297">
        <v>1E-4</v>
      </c>
      <c r="R165" s="297">
        <f t="shared" si="5"/>
        <v>0.01</v>
      </c>
      <c r="S165" s="297">
        <v>1E-4</v>
      </c>
      <c r="T165" s="297">
        <v>1E-4</v>
      </c>
      <c r="U165" s="297" t="s">
        <v>3815</v>
      </c>
      <c r="V165" s="297" t="s">
        <v>2544</v>
      </c>
      <c r="W165" s="297" t="s">
        <v>2544</v>
      </c>
      <c r="X165" s="297" t="s">
        <v>2544</v>
      </c>
      <c r="Y165" s="297" t="s">
        <v>2544</v>
      </c>
      <c r="Z165" s="297" t="s">
        <v>2544</v>
      </c>
      <c r="AA165" s="297" t="s">
        <v>2544</v>
      </c>
      <c r="AB165" s="297" t="s">
        <v>2544</v>
      </c>
      <c r="AC165" s="320">
        <v>0.33333333333333331</v>
      </c>
      <c r="AD165" s="320">
        <v>0.75</v>
      </c>
      <c r="AE165" s="320">
        <v>0.6875</v>
      </c>
      <c r="AF165" s="320" t="s">
        <v>3181</v>
      </c>
      <c r="AG165" s="297" t="s">
        <v>3182</v>
      </c>
      <c r="AH165" s="493" t="s">
        <v>10660</v>
      </c>
      <c r="AI165" s="297" t="s">
        <v>2544</v>
      </c>
      <c r="AJ165" s="299" t="s">
        <v>2544</v>
      </c>
    </row>
    <row r="166" spans="1:36" s="123" customFormat="1" ht="12.75" customHeight="1">
      <c r="A166" s="216"/>
      <c r="B166" s="296" t="s">
        <v>836</v>
      </c>
      <c r="C166" s="297" t="s">
        <v>1493</v>
      </c>
      <c r="D166" s="297" t="s">
        <v>11436</v>
      </c>
      <c r="E166" s="297">
        <v>725</v>
      </c>
      <c r="F166" s="297" t="s">
        <v>13577</v>
      </c>
      <c r="G166" s="297" t="s">
        <v>6267</v>
      </c>
      <c r="H166" s="297" t="s">
        <v>1471</v>
      </c>
      <c r="I166" s="297" t="s">
        <v>3880</v>
      </c>
      <c r="J166" s="298" t="s">
        <v>3817</v>
      </c>
      <c r="K166" s="297" t="s">
        <v>2219</v>
      </c>
      <c r="L166" s="297" t="s">
        <v>3328</v>
      </c>
      <c r="M166" s="297" t="s">
        <v>3329</v>
      </c>
      <c r="N166" s="297" t="s">
        <v>2544</v>
      </c>
      <c r="O166" s="297" t="s">
        <v>3818</v>
      </c>
      <c r="P166" s="300">
        <v>100</v>
      </c>
      <c r="Q166" s="297">
        <v>0.01</v>
      </c>
      <c r="R166" s="297">
        <f t="shared" si="5"/>
        <v>1</v>
      </c>
      <c r="S166" s="297">
        <v>0.01</v>
      </c>
      <c r="T166" s="297">
        <v>0.01</v>
      </c>
      <c r="U166" s="297" t="s">
        <v>3815</v>
      </c>
      <c r="V166" s="297" t="s">
        <v>2544</v>
      </c>
      <c r="W166" s="297" t="s">
        <v>2544</v>
      </c>
      <c r="X166" s="297" t="s">
        <v>2544</v>
      </c>
      <c r="Y166" s="297" t="s">
        <v>2544</v>
      </c>
      <c r="Z166" s="297" t="s">
        <v>2544</v>
      </c>
      <c r="AA166" s="297" t="s">
        <v>2544</v>
      </c>
      <c r="AB166" s="297" t="s">
        <v>2544</v>
      </c>
      <c r="AC166" s="320">
        <v>0.33333333333333331</v>
      </c>
      <c r="AD166" s="320">
        <v>0.75</v>
      </c>
      <c r="AE166" s="320">
        <v>0.66666666666666663</v>
      </c>
      <c r="AF166" s="320" t="s">
        <v>3181</v>
      </c>
      <c r="AG166" s="297" t="s">
        <v>3182</v>
      </c>
      <c r="AH166" s="493" t="s">
        <v>10660</v>
      </c>
      <c r="AI166" s="297" t="s">
        <v>2544</v>
      </c>
      <c r="AJ166" s="299" t="s">
        <v>2544</v>
      </c>
    </row>
    <row r="167" spans="1:36" s="123" customFormat="1" ht="12.75" customHeight="1">
      <c r="A167" s="216"/>
      <c r="B167" s="296" t="s">
        <v>837</v>
      </c>
      <c r="C167" s="297" t="s">
        <v>1494</v>
      </c>
      <c r="D167" s="297" t="s">
        <v>11437</v>
      </c>
      <c r="E167" s="297">
        <v>627</v>
      </c>
      <c r="F167" s="297" t="s">
        <v>13578</v>
      </c>
      <c r="G167" s="297" t="s">
        <v>6268</v>
      </c>
      <c r="H167" s="297" t="s">
        <v>1472</v>
      </c>
      <c r="I167" s="297" t="s">
        <v>4182</v>
      </c>
      <c r="J167" s="298" t="s">
        <v>3839</v>
      </c>
      <c r="K167" s="297" t="s">
        <v>2220</v>
      </c>
      <c r="L167" s="297" t="s">
        <v>3330</v>
      </c>
      <c r="M167" s="297" t="s">
        <v>2544</v>
      </c>
      <c r="N167" s="297" t="s">
        <v>2544</v>
      </c>
      <c r="O167" s="297" t="s">
        <v>3840</v>
      </c>
      <c r="P167" s="300">
        <v>1000</v>
      </c>
      <c r="Q167" s="297">
        <v>0.01</v>
      </c>
      <c r="R167" s="297">
        <f t="shared" si="5"/>
        <v>10</v>
      </c>
      <c r="S167" s="297">
        <v>0.01</v>
      </c>
      <c r="T167" s="297">
        <v>0.01</v>
      </c>
      <c r="U167" s="297" t="s">
        <v>3815</v>
      </c>
      <c r="V167" s="297" t="s">
        <v>2544</v>
      </c>
      <c r="W167" s="297" t="s">
        <v>2544</v>
      </c>
      <c r="X167" s="297" t="s">
        <v>2544</v>
      </c>
      <c r="Y167" s="297" t="s">
        <v>2544</v>
      </c>
      <c r="Z167" s="297" t="s">
        <v>2544</v>
      </c>
      <c r="AA167" s="297" t="s">
        <v>2544</v>
      </c>
      <c r="AB167" s="297" t="s">
        <v>2544</v>
      </c>
      <c r="AC167" s="320">
        <v>0.33333333333333331</v>
      </c>
      <c r="AD167" s="320">
        <v>0.75</v>
      </c>
      <c r="AE167" s="320">
        <v>0.6875</v>
      </c>
      <c r="AF167" s="320" t="s">
        <v>3181</v>
      </c>
      <c r="AG167" s="297" t="s">
        <v>3182</v>
      </c>
      <c r="AH167" s="297" t="s">
        <v>2544</v>
      </c>
      <c r="AI167" s="297" t="s">
        <v>2544</v>
      </c>
      <c r="AJ167" s="299" t="s">
        <v>2544</v>
      </c>
    </row>
    <row r="168" spans="1:36" s="123" customFormat="1" ht="12.75" customHeight="1">
      <c r="A168" s="216"/>
      <c r="B168" s="302" t="s">
        <v>838</v>
      </c>
      <c r="C168" s="297" t="s">
        <v>5537</v>
      </c>
      <c r="D168" s="297" t="s">
        <v>11438</v>
      </c>
      <c r="E168" s="297">
        <v>788</v>
      </c>
      <c r="F168" s="297" t="s">
        <v>13579</v>
      </c>
      <c r="G168" s="297" t="s">
        <v>6269</v>
      </c>
      <c r="H168" s="297" t="s">
        <v>319</v>
      </c>
      <c r="I168" s="297" t="s">
        <v>4184</v>
      </c>
      <c r="J168" s="298" t="s">
        <v>3821</v>
      </c>
      <c r="K168" s="297" t="s">
        <v>2221</v>
      </c>
      <c r="L168" s="297" t="s">
        <v>3331</v>
      </c>
      <c r="M168" s="297" t="s">
        <v>3332</v>
      </c>
      <c r="N168" s="258" t="s">
        <v>6865</v>
      </c>
      <c r="O168" s="297" t="s">
        <v>3813</v>
      </c>
      <c r="P168" s="300">
        <v>100</v>
      </c>
      <c r="Q168" s="297">
        <v>1E-4</v>
      </c>
      <c r="R168" s="297">
        <f t="shared" si="5"/>
        <v>0.01</v>
      </c>
      <c r="S168" s="297">
        <v>1E-4</v>
      </c>
      <c r="T168" s="297">
        <v>1E-4</v>
      </c>
      <c r="U168" s="297" t="s">
        <v>3815</v>
      </c>
      <c r="V168" s="297" t="s">
        <v>3578</v>
      </c>
      <c r="W168" s="297">
        <v>1E-4</v>
      </c>
      <c r="X168" s="297">
        <v>100</v>
      </c>
      <c r="Y168" s="297">
        <v>0.01</v>
      </c>
      <c r="Z168" s="297">
        <v>1E-4</v>
      </c>
      <c r="AA168" s="297">
        <v>1E-4</v>
      </c>
      <c r="AB168" s="679" t="s">
        <v>8880</v>
      </c>
      <c r="AC168" s="320">
        <v>0.33333333333333331</v>
      </c>
      <c r="AD168" s="320">
        <v>0.75</v>
      </c>
      <c r="AE168" s="320">
        <v>0.6875</v>
      </c>
      <c r="AF168" s="320" t="s">
        <v>3181</v>
      </c>
      <c r="AG168" s="297" t="s">
        <v>3182</v>
      </c>
      <c r="AH168" s="493" t="s">
        <v>10660</v>
      </c>
      <c r="AI168" s="297" t="s">
        <v>2544</v>
      </c>
      <c r="AJ168" s="299" t="s">
        <v>2544</v>
      </c>
    </row>
    <row r="169" spans="1:36" s="123" customFormat="1" ht="12.75" customHeight="1">
      <c r="A169" s="216"/>
      <c r="B169" s="296" t="s">
        <v>839</v>
      </c>
      <c r="C169" s="297" t="s">
        <v>1495</v>
      </c>
      <c r="D169" s="297" t="s">
        <v>11439</v>
      </c>
      <c r="E169" s="297">
        <v>788</v>
      </c>
      <c r="F169" s="297" t="s">
        <v>13580</v>
      </c>
      <c r="G169" s="297" t="s">
        <v>6270</v>
      </c>
      <c r="H169" s="297" t="s">
        <v>320</v>
      </c>
      <c r="I169" s="297" t="s">
        <v>4184</v>
      </c>
      <c r="J169" s="298" t="s">
        <v>3821</v>
      </c>
      <c r="K169" s="297" t="s">
        <v>2222</v>
      </c>
      <c r="L169" s="297" t="s">
        <v>3333</v>
      </c>
      <c r="M169" s="297" t="s">
        <v>3334</v>
      </c>
      <c r="N169" s="297" t="s">
        <v>2544</v>
      </c>
      <c r="O169" s="297" t="s">
        <v>3813</v>
      </c>
      <c r="P169" s="300">
        <v>100</v>
      </c>
      <c r="Q169" s="297">
        <v>1E-4</v>
      </c>
      <c r="R169" s="297">
        <f t="shared" si="5"/>
        <v>0.01</v>
      </c>
      <c r="S169" s="297">
        <v>1E-4</v>
      </c>
      <c r="T169" s="297">
        <v>1E-4</v>
      </c>
      <c r="U169" s="297" t="s">
        <v>3815</v>
      </c>
      <c r="V169" s="297" t="s">
        <v>2544</v>
      </c>
      <c r="W169" s="297" t="s">
        <v>2544</v>
      </c>
      <c r="X169" s="297" t="s">
        <v>2544</v>
      </c>
      <c r="Y169" s="297" t="s">
        <v>2544</v>
      </c>
      <c r="Z169" s="297" t="s">
        <v>2544</v>
      </c>
      <c r="AA169" s="297" t="s">
        <v>2544</v>
      </c>
      <c r="AB169" s="297" t="s">
        <v>2544</v>
      </c>
      <c r="AC169" s="320">
        <v>0.33333333333333331</v>
      </c>
      <c r="AD169" s="320">
        <v>0.75</v>
      </c>
      <c r="AE169" s="320">
        <v>0.6875</v>
      </c>
      <c r="AF169" s="320" t="s">
        <v>3181</v>
      </c>
      <c r="AG169" s="297" t="s">
        <v>3182</v>
      </c>
      <c r="AH169" s="493" t="s">
        <v>10660</v>
      </c>
      <c r="AI169" s="297" t="s">
        <v>2544</v>
      </c>
      <c r="AJ169" s="299" t="s">
        <v>2544</v>
      </c>
    </row>
    <row r="170" spans="1:36" s="123" customFormat="1" ht="12.75" customHeight="1">
      <c r="A170" s="216"/>
      <c r="B170" s="296" t="s">
        <v>840</v>
      </c>
      <c r="C170" s="297" t="s">
        <v>1496</v>
      </c>
      <c r="D170" s="297" t="s">
        <v>11440</v>
      </c>
      <c r="E170" s="297">
        <v>725</v>
      </c>
      <c r="F170" s="297" t="s">
        <v>13581</v>
      </c>
      <c r="G170" s="297" t="s">
        <v>6271</v>
      </c>
      <c r="H170" s="297" t="s">
        <v>321</v>
      </c>
      <c r="I170" s="297" t="s">
        <v>3927</v>
      </c>
      <c r="J170" s="298" t="s">
        <v>3833</v>
      </c>
      <c r="K170" s="297" t="s">
        <v>2223</v>
      </c>
      <c r="L170" s="297" t="s">
        <v>3335</v>
      </c>
      <c r="M170" s="297" t="s">
        <v>3336</v>
      </c>
      <c r="N170" s="297" t="s">
        <v>2544</v>
      </c>
      <c r="O170" s="297" t="s">
        <v>3834</v>
      </c>
      <c r="P170" s="300">
        <v>100</v>
      </c>
      <c r="Q170" s="297">
        <v>1E-4</v>
      </c>
      <c r="R170" s="297">
        <f t="shared" si="5"/>
        <v>0.01</v>
      </c>
      <c r="S170" s="297">
        <v>1E-4</v>
      </c>
      <c r="T170" s="297">
        <v>1E-4</v>
      </c>
      <c r="U170" s="297" t="s">
        <v>3815</v>
      </c>
      <c r="V170" s="297" t="s">
        <v>2544</v>
      </c>
      <c r="W170" s="297" t="s">
        <v>2544</v>
      </c>
      <c r="X170" s="297" t="s">
        <v>2544</v>
      </c>
      <c r="Y170" s="297" t="s">
        <v>2544</v>
      </c>
      <c r="Z170" s="297" t="s">
        <v>2544</v>
      </c>
      <c r="AA170" s="297" t="s">
        <v>2544</v>
      </c>
      <c r="AB170" s="297" t="s">
        <v>2544</v>
      </c>
      <c r="AC170" s="320">
        <v>0.33333333333333331</v>
      </c>
      <c r="AD170" s="320">
        <v>0.75</v>
      </c>
      <c r="AE170" s="320">
        <v>0.6875</v>
      </c>
      <c r="AF170" s="320" t="s">
        <v>3181</v>
      </c>
      <c r="AG170" s="297" t="s">
        <v>3182</v>
      </c>
      <c r="AH170" s="493" t="s">
        <v>10660</v>
      </c>
      <c r="AI170" s="297" t="s">
        <v>2544</v>
      </c>
      <c r="AJ170" s="299" t="s">
        <v>2544</v>
      </c>
    </row>
    <row r="171" spans="1:36" s="123" customFormat="1" ht="12.75" customHeight="1">
      <c r="A171" s="216"/>
      <c r="B171" s="491" t="s">
        <v>11228</v>
      </c>
      <c r="C171" s="297" t="s">
        <v>4696</v>
      </c>
      <c r="D171" s="297" t="s">
        <v>11739</v>
      </c>
      <c r="E171" s="297">
        <v>762</v>
      </c>
      <c r="F171" s="297" t="s">
        <v>13582</v>
      </c>
      <c r="G171" s="493" t="s">
        <v>11229</v>
      </c>
      <c r="H171" s="493" t="s">
        <v>11230</v>
      </c>
      <c r="I171" s="297" t="s">
        <v>13414</v>
      </c>
      <c r="J171" s="298" t="s">
        <v>3822</v>
      </c>
      <c r="K171" s="297" t="s">
        <v>3452</v>
      </c>
      <c r="L171" s="297" t="s">
        <v>2090</v>
      </c>
      <c r="M171" s="297" t="s">
        <v>2091</v>
      </c>
      <c r="N171" s="297" t="s">
        <v>2544</v>
      </c>
      <c r="O171" s="297" t="s">
        <v>3813</v>
      </c>
      <c r="P171" s="300">
        <v>100</v>
      </c>
      <c r="Q171" s="297">
        <v>1E-4</v>
      </c>
      <c r="R171" s="297">
        <f t="shared" si="5"/>
        <v>0.01</v>
      </c>
      <c r="S171" s="297">
        <v>1E-4</v>
      </c>
      <c r="T171" s="297">
        <v>1E-4</v>
      </c>
      <c r="U171" s="297" t="s">
        <v>3815</v>
      </c>
      <c r="V171" s="297" t="s">
        <v>2544</v>
      </c>
      <c r="W171" s="297" t="s">
        <v>2544</v>
      </c>
      <c r="X171" s="297" t="s">
        <v>2544</v>
      </c>
      <c r="Y171" s="297" t="s">
        <v>2544</v>
      </c>
      <c r="Z171" s="297" t="s">
        <v>2544</v>
      </c>
      <c r="AA171" s="297" t="s">
        <v>2544</v>
      </c>
      <c r="AB171" s="297" t="s">
        <v>2544</v>
      </c>
      <c r="AC171" s="320">
        <v>0.33333333333333331</v>
      </c>
      <c r="AD171" s="320">
        <v>0.75</v>
      </c>
      <c r="AE171" s="320">
        <v>0.6875</v>
      </c>
      <c r="AF171" s="320" t="s">
        <v>3181</v>
      </c>
      <c r="AG171" s="297" t="s">
        <v>3182</v>
      </c>
      <c r="AH171" s="493" t="s">
        <v>10660</v>
      </c>
      <c r="AI171" s="297" t="s">
        <v>2544</v>
      </c>
      <c r="AJ171" s="299" t="s">
        <v>2544</v>
      </c>
    </row>
    <row r="172" spans="1:36" s="123" customFormat="1" ht="12.75" customHeight="1">
      <c r="A172" s="216"/>
      <c r="B172" s="296" t="s">
        <v>842</v>
      </c>
      <c r="C172" s="297" t="s">
        <v>1497</v>
      </c>
      <c r="D172" s="297" t="s">
        <v>11441</v>
      </c>
      <c r="E172" s="297">
        <v>755</v>
      </c>
      <c r="F172" s="297" t="s">
        <v>13583</v>
      </c>
      <c r="G172" s="297" t="s">
        <v>6272</v>
      </c>
      <c r="H172" s="297" t="s">
        <v>2369</v>
      </c>
      <c r="I172" s="297" t="s">
        <v>4183</v>
      </c>
      <c r="J172" s="298" t="s">
        <v>3825</v>
      </c>
      <c r="K172" s="297" t="s">
        <v>2224</v>
      </c>
      <c r="L172" s="297" t="s">
        <v>2606</v>
      </c>
      <c r="M172" s="297" t="s">
        <v>2607</v>
      </c>
      <c r="N172" s="297" t="s">
        <v>2544</v>
      </c>
      <c r="O172" s="297" t="s">
        <v>3813</v>
      </c>
      <c r="P172" s="300">
        <v>1000</v>
      </c>
      <c r="Q172" s="297">
        <v>1E-4</v>
      </c>
      <c r="R172" s="297">
        <f t="shared" si="5"/>
        <v>0.1</v>
      </c>
      <c r="S172" s="297">
        <v>1E-4</v>
      </c>
      <c r="T172" s="297">
        <v>1E-4</v>
      </c>
      <c r="U172" s="297" t="s">
        <v>2984</v>
      </c>
      <c r="V172" s="297" t="s">
        <v>2544</v>
      </c>
      <c r="W172" s="297" t="s">
        <v>2544</v>
      </c>
      <c r="X172" s="297" t="s">
        <v>2544</v>
      </c>
      <c r="Y172" s="297" t="s">
        <v>2544</v>
      </c>
      <c r="Z172" s="297" t="s">
        <v>2544</v>
      </c>
      <c r="AA172" s="297" t="s">
        <v>2544</v>
      </c>
      <c r="AB172" s="297" t="s">
        <v>2544</v>
      </c>
      <c r="AC172" s="320">
        <v>0.33333333333333331</v>
      </c>
      <c r="AD172" s="320">
        <v>0.75</v>
      </c>
      <c r="AE172" s="320">
        <v>0.75</v>
      </c>
      <c r="AF172" s="320" t="s">
        <v>7819</v>
      </c>
      <c r="AG172" s="297" t="s">
        <v>3182</v>
      </c>
      <c r="AH172" s="493" t="s">
        <v>10660</v>
      </c>
      <c r="AI172" s="297" t="s">
        <v>2544</v>
      </c>
      <c r="AJ172" s="299" t="s">
        <v>2544</v>
      </c>
    </row>
    <row r="173" spans="1:36" s="123" customFormat="1" ht="12.75" customHeight="1">
      <c r="A173" s="216"/>
      <c r="B173" s="296" t="s">
        <v>7455</v>
      </c>
      <c r="C173" s="297" t="s">
        <v>6055</v>
      </c>
      <c r="D173" s="297" t="s">
        <v>11442</v>
      </c>
      <c r="E173" s="297">
        <v>372</v>
      </c>
      <c r="F173" s="297" t="s">
        <v>13584</v>
      </c>
      <c r="G173" s="297" t="s">
        <v>7496</v>
      </c>
      <c r="H173" s="297" t="s">
        <v>7512</v>
      </c>
      <c r="I173" s="297" t="s">
        <v>7487</v>
      </c>
      <c r="J173" s="298" t="s">
        <v>5804</v>
      </c>
      <c r="K173" s="297" t="s">
        <v>7529</v>
      </c>
      <c r="L173" s="297" t="s">
        <v>7476</v>
      </c>
      <c r="M173" s="297" t="s">
        <v>2544</v>
      </c>
      <c r="N173" s="297" t="s">
        <v>2544</v>
      </c>
      <c r="O173" s="297" t="s">
        <v>7486</v>
      </c>
      <c r="P173" s="297">
        <v>100</v>
      </c>
      <c r="Q173" s="297">
        <v>1E-3</v>
      </c>
      <c r="R173" s="297">
        <f t="shared" si="5"/>
        <v>0.1</v>
      </c>
      <c r="S173" s="297">
        <v>1E-3</v>
      </c>
      <c r="T173" s="297">
        <v>1E-3</v>
      </c>
      <c r="U173" s="297" t="s">
        <v>2984</v>
      </c>
      <c r="V173" s="297" t="s">
        <v>2544</v>
      </c>
      <c r="W173" s="297" t="s">
        <v>2544</v>
      </c>
      <c r="X173" s="297" t="s">
        <v>2544</v>
      </c>
      <c r="Y173" s="297" t="s">
        <v>2544</v>
      </c>
      <c r="Z173" s="297" t="s">
        <v>2544</v>
      </c>
      <c r="AA173" s="297" t="s">
        <v>2544</v>
      </c>
      <c r="AB173" s="297" t="s">
        <v>2544</v>
      </c>
      <c r="AC173" s="320">
        <v>0.33333333333333331</v>
      </c>
      <c r="AD173" s="320">
        <v>0.75</v>
      </c>
      <c r="AE173" s="320">
        <v>0.60416666666666663</v>
      </c>
      <c r="AF173" s="320" t="s">
        <v>3181</v>
      </c>
      <c r="AG173" s="297" t="s">
        <v>3182</v>
      </c>
      <c r="AH173" s="297" t="s">
        <v>2544</v>
      </c>
      <c r="AI173" s="297" t="s">
        <v>2544</v>
      </c>
      <c r="AJ173" s="299" t="s">
        <v>2544</v>
      </c>
    </row>
    <row r="174" spans="1:36" s="123" customFormat="1" ht="12.75" customHeight="1">
      <c r="A174" s="216"/>
      <c r="B174" s="296" t="s">
        <v>843</v>
      </c>
      <c r="C174" s="297" t="s">
        <v>1498</v>
      </c>
      <c r="D174" s="297" t="s">
        <v>11443</v>
      </c>
      <c r="E174" s="297">
        <v>645</v>
      </c>
      <c r="F174" s="297" t="s">
        <v>13585</v>
      </c>
      <c r="G174" s="297" t="s">
        <v>6273</v>
      </c>
      <c r="H174" s="297" t="s">
        <v>2923</v>
      </c>
      <c r="I174" s="297" t="s">
        <v>3882</v>
      </c>
      <c r="J174" s="298" t="s">
        <v>893</v>
      </c>
      <c r="K174" s="297" t="s">
        <v>2225</v>
      </c>
      <c r="L174" s="297" t="s">
        <v>2608</v>
      </c>
      <c r="M174" s="297" t="s">
        <v>2544</v>
      </c>
      <c r="N174" s="297" t="s">
        <v>2544</v>
      </c>
      <c r="O174" s="297" t="s">
        <v>894</v>
      </c>
      <c r="P174" s="300">
        <v>100</v>
      </c>
      <c r="Q174" s="297">
        <v>1E-3</v>
      </c>
      <c r="R174" s="297">
        <f t="shared" si="5"/>
        <v>0.1</v>
      </c>
      <c r="S174" s="297">
        <v>1E-3</v>
      </c>
      <c r="T174" s="297">
        <v>1E-3</v>
      </c>
      <c r="U174" s="297" t="s">
        <v>3815</v>
      </c>
      <c r="V174" s="297" t="s">
        <v>2544</v>
      </c>
      <c r="W174" s="297" t="s">
        <v>2544</v>
      </c>
      <c r="X174" s="297" t="s">
        <v>2544</v>
      </c>
      <c r="Y174" s="297" t="s">
        <v>2544</v>
      </c>
      <c r="Z174" s="297" t="s">
        <v>2544</v>
      </c>
      <c r="AA174" s="297" t="s">
        <v>2544</v>
      </c>
      <c r="AB174" s="297" t="s">
        <v>2544</v>
      </c>
      <c r="AC174" s="320">
        <v>0.33333333333333331</v>
      </c>
      <c r="AD174" s="320">
        <v>0.75</v>
      </c>
      <c r="AE174" s="320">
        <v>0.63888888888888895</v>
      </c>
      <c r="AF174" s="320" t="s">
        <v>3181</v>
      </c>
      <c r="AG174" s="297" t="s">
        <v>3182</v>
      </c>
      <c r="AH174" s="297" t="s">
        <v>2544</v>
      </c>
      <c r="AI174" s="297" t="s">
        <v>2544</v>
      </c>
      <c r="AJ174" s="299" t="s">
        <v>2544</v>
      </c>
    </row>
    <row r="175" spans="1:36" s="123" customFormat="1" ht="12.75" customHeight="1">
      <c r="A175" s="216"/>
      <c r="B175" s="296" t="s">
        <v>844</v>
      </c>
      <c r="C175" s="297" t="s">
        <v>1499</v>
      </c>
      <c r="D175" s="297" t="s">
        <v>11444</v>
      </c>
      <c r="E175" s="297">
        <v>627</v>
      </c>
      <c r="F175" s="297" t="s">
        <v>13586</v>
      </c>
      <c r="G175" s="297" t="s">
        <v>6274</v>
      </c>
      <c r="H175" s="297" t="s">
        <v>322</v>
      </c>
      <c r="I175" s="297" t="s">
        <v>4182</v>
      </c>
      <c r="J175" s="298" t="s">
        <v>3839</v>
      </c>
      <c r="K175" s="297" t="s">
        <v>2226</v>
      </c>
      <c r="L175" s="297" t="s">
        <v>2609</v>
      </c>
      <c r="M175" s="297" t="s">
        <v>2544</v>
      </c>
      <c r="N175" s="297" t="s">
        <v>2544</v>
      </c>
      <c r="O175" s="297" t="s">
        <v>3840</v>
      </c>
      <c r="P175" s="300">
        <v>1000</v>
      </c>
      <c r="Q175" s="297">
        <v>0.01</v>
      </c>
      <c r="R175" s="297">
        <f t="shared" si="5"/>
        <v>10</v>
      </c>
      <c r="S175" s="297">
        <v>0.01</v>
      </c>
      <c r="T175" s="297">
        <v>0.01</v>
      </c>
      <c r="U175" s="297" t="s">
        <v>3815</v>
      </c>
      <c r="V175" s="297" t="s">
        <v>2544</v>
      </c>
      <c r="W175" s="297" t="s">
        <v>2544</v>
      </c>
      <c r="X175" s="297" t="s">
        <v>2544</v>
      </c>
      <c r="Y175" s="297" t="s">
        <v>2544</v>
      </c>
      <c r="Z175" s="297" t="s">
        <v>2544</v>
      </c>
      <c r="AA175" s="297" t="s">
        <v>2544</v>
      </c>
      <c r="AB175" s="297" t="s">
        <v>2544</v>
      </c>
      <c r="AC175" s="320">
        <v>0.33333333333333331</v>
      </c>
      <c r="AD175" s="320">
        <v>0.75</v>
      </c>
      <c r="AE175" s="320">
        <v>0.6875</v>
      </c>
      <c r="AF175" s="320" t="s">
        <v>3181</v>
      </c>
      <c r="AG175" s="297" t="s">
        <v>3182</v>
      </c>
      <c r="AH175" s="297" t="s">
        <v>2544</v>
      </c>
      <c r="AI175" s="297" t="s">
        <v>2544</v>
      </c>
      <c r="AJ175" s="299" t="s">
        <v>2544</v>
      </c>
    </row>
    <row r="176" spans="1:36" s="123" customFormat="1" ht="12.75" customHeight="1">
      <c r="A176" s="216"/>
      <c r="B176" s="296" t="s">
        <v>845</v>
      </c>
      <c r="C176" s="297" t="s">
        <v>1500</v>
      </c>
      <c r="D176" s="297" t="s">
        <v>11445</v>
      </c>
      <c r="E176" s="297">
        <v>645</v>
      </c>
      <c r="F176" s="297" t="s">
        <v>13587</v>
      </c>
      <c r="G176" s="297" t="s">
        <v>6275</v>
      </c>
      <c r="H176" s="297" t="s">
        <v>2924</v>
      </c>
      <c r="I176" s="297" t="s">
        <v>3882</v>
      </c>
      <c r="J176" s="298" t="s">
        <v>893</v>
      </c>
      <c r="K176" s="297" t="s">
        <v>2227</v>
      </c>
      <c r="L176" s="297" t="s">
        <v>2610</v>
      </c>
      <c r="M176" s="297" t="s">
        <v>2544</v>
      </c>
      <c r="N176" s="297" t="s">
        <v>2544</v>
      </c>
      <c r="O176" s="297" t="s">
        <v>894</v>
      </c>
      <c r="P176" s="300">
        <v>100</v>
      </c>
      <c r="Q176" s="297">
        <v>1E-3</v>
      </c>
      <c r="R176" s="297">
        <f t="shared" si="5"/>
        <v>0.1</v>
      </c>
      <c r="S176" s="297">
        <v>1E-3</v>
      </c>
      <c r="T176" s="297">
        <v>1E-3</v>
      </c>
      <c r="U176" s="297" t="s">
        <v>3815</v>
      </c>
      <c r="V176" s="297" t="s">
        <v>2544</v>
      </c>
      <c r="W176" s="297" t="s">
        <v>2544</v>
      </c>
      <c r="X176" s="297" t="s">
        <v>2544</v>
      </c>
      <c r="Y176" s="297" t="s">
        <v>2544</v>
      </c>
      <c r="Z176" s="297" t="s">
        <v>2544</v>
      </c>
      <c r="AA176" s="297" t="s">
        <v>2544</v>
      </c>
      <c r="AB176" s="297" t="s">
        <v>2544</v>
      </c>
      <c r="AC176" s="320">
        <v>0.33333333333333331</v>
      </c>
      <c r="AD176" s="320">
        <v>0.75</v>
      </c>
      <c r="AE176" s="320">
        <v>0.63888888888888895</v>
      </c>
      <c r="AF176" s="320" t="s">
        <v>3181</v>
      </c>
      <c r="AG176" s="297" t="s">
        <v>3182</v>
      </c>
      <c r="AH176" s="297" t="s">
        <v>2544</v>
      </c>
      <c r="AI176" s="297" t="s">
        <v>2544</v>
      </c>
      <c r="AJ176" s="299" t="s">
        <v>2544</v>
      </c>
    </row>
    <row r="177" spans="1:36" s="123" customFormat="1" ht="12.75" customHeight="1">
      <c r="A177" s="216"/>
      <c r="B177" s="296" t="s">
        <v>7266</v>
      </c>
      <c r="C177" s="297" t="s">
        <v>10678</v>
      </c>
      <c r="D177" s="297" t="s">
        <v>11446</v>
      </c>
      <c r="E177" s="297">
        <v>788</v>
      </c>
      <c r="F177" s="297" t="s">
        <v>13588</v>
      </c>
      <c r="G177" s="297" t="s">
        <v>8616</v>
      </c>
      <c r="H177" s="297" t="s">
        <v>324</v>
      </c>
      <c r="I177" s="297" t="s">
        <v>4184</v>
      </c>
      <c r="J177" s="298" t="s">
        <v>3821</v>
      </c>
      <c r="K177" s="297" t="s">
        <v>2262</v>
      </c>
      <c r="L177" s="297" t="s">
        <v>2810</v>
      </c>
      <c r="M177" s="297" t="s">
        <v>2811</v>
      </c>
      <c r="N177" s="297" t="s">
        <v>2544</v>
      </c>
      <c r="O177" s="297" t="s">
        <v>3813</v>
      </c>
      <c r="P177" s="300">
        <v>100</v>
      </c>
      <c r="Q177" s="297">
        <v>1E-4</v>
      </c>
      <c r="R177" s="297">
        <f t="shared" si="5"/>
        <v>0.01</v>
      </c>
      <c r="S177" s="297">
        <v>1E-4</v>
      </c>
      <c r="T177" s="297">
        <v>1E-4</v>
      </c>
      <c r="U177" s="297" t="s">
        <v>3815</v>
      </c>
      <c r="V177" s="297" t="s">
        <v>2544</v>
      </c>
      <c r="W177" s="297" t="s">
        <v>2544</v>
      </c>
      <c r="X177" s="297" t="s">
        <v>2544</v>
      </c>
      <c r="Y177" s="297" t="s">
        <v>2544</v>
      </c>
      <c r="Z177" s="297" t="s">
        <v>2544</v>
      </c>
      <c r="AA177" s="297" t="s">
        <v>2544</v>
      </c>
      <c r="AB177" s="297" t="s">
        <v>2544</v>
      </c>
      <c r="AC177" s="320">
        <v>0.33333333333333331</v>
      </c>
      <c r="AD177" s="320">
        <v>0.75</v>
      </c>
      <c r="AE177" s="320">
        <v>0.6875</v>
      </c>
      <c r="AF177" s="320" t="s">
        <v>3181</v>
      </c>
      <c r="AG177" s="297" t="s">
        <v>3182</v>
      </c>
      <c r="AH177" s="493" t="s">
        <v>10660</v>
      </c>
      <c r="AI177" s="297" t="s">
        <v>2544</v>
      </c>
      <c r="AJ177" s="299" t="s">
        <v>2544</v>
      </c>
    </row>
    <row r="178" spans="1:36" s="123" customFormat="1" ht="12.75" customHeight="1">
      <c r="A178" s="216"/>
      <c r="B178" s="296" t="s">
        <v>6899</v>
      </c>
      <c r="C178" s="297" t="s">
        <v>6900</v>
      </c>
      <c r="D178" s="297" t="s">
        <v>11447</v>
      </c>
      <c r="E178" s="297">
        <v>725</v>
      </c>
      <c r="F178" s="297" t="s">
        <v>6903</v>
      </c>
      <c r="G178" s="297" t="s">
        <v>6901</v>
      </c>
      <c r="H178" s="297" t="s">
        <v>6902</v>
      </c>
      <c r="I178" s="297" t="s">
        <v>3880</v>
      </c>
      <c r="J178" s="298" t="s">
        <v>3817</v>
      </c>
      <c r="K178" s="297" t="s">
        <v>6903</v>
      </c>
      <c r="L178" s="297" t="s">
        <v>6904</v>
      </c>
      <c r="M178" s="297" t="s">
        <v>6905</v>
      </c>
      <c r="N178" s="297" t="s">
        <v>2544</v>
      </c>
      <c r="O178" s="297" t="s">
        <v>3818</v>
      </c>
      <c r="P178" s="300">
        <v>100</v>
      </c>
      <c r="Q178" s="297">
        <v>0.01</v>
      </c>
      <c r="R178" s="297">
        <f t="shared" si="5"/>
        <v>1</v>
      </c>
      <c r="S178" s="297">
        <v>0.01</v>
      </c>
      <c r="T178" s="297">
        <v>0.01</v>
      </c>
      <c r="U178" s="297" t="s">
        <v>3815</v>
      </c>
      <c r="V178" s="297" t="s">
        <v>2544</v>
      </c>
      <c r="W178" s="297" t="s">
        <v>2544</v>
      </c>
      <c r="X178" s="297" t="s">
        <v>2544</v>
      </c>
      <c r="Y178" s="297" t="s">
        <v>2544</v>
      </c>
      <c r="Z178" s="297" t="s">
        <v>2544</v>
      </c>
      <c r="AA178" s="297" t="s">
        <v>2544</v>
      </c>
      <c r="AB178" s="297" t="s">
        <v>2544</v>
      </c>
      <c r="AC178" s="320">
        <v>0.33333333333333331</v>
      </c>
      <c r="AD178" s="320">
        <v>0.75</v>
      </c>
      <c r="AE178" s="320">
        <v>0.66666666666666663</v>
      </c>
      <c r="AF178" s="320" t="s">
        <v>3181</v>
      </c>
      <c r="AG178" s="297" t="s">
        <v>3182</v>
      </c>
      <c r="AH178" s="493" t="s">
        <v>10660</v>
      </c>
      <c r="AI178" s="297" t="s">
        <v>2544</v>
      </c>
      <c r="AJ178" s="299" t="s">
        <v>2544</v>
      </c>
    </row>
    <row r="179" spans="1:36" s="123" customFormat="1" ht="12.75" customHeight="1">
      <c r="A179" s="216"/>
      <c r="B179" s="302" t="s">
        <v>479</v>
      </c>
      <c r="C179" s="297" t="s">
        <v>1501</v>
      </c>
      <c r="D179" s="297" t="s">
        <v>11448</v>
      </c>
      <c r="E179" s="297">
        <v>788</v>
      </c>
      <c r="F179" s="297" t="s">
        <v>13589</v>
      </c>
      <c r="G179" s="297" t="s">
        <v>6276</v>
      </c>
      <c r="H179" s="297" t="s">
        <v>323</v>
      </c>
      <c r="I179" s="297" t="s">
        <v>4184</v>
      </c>
      <c r="J179" s="298" t="s">
        <v>3821</v>
      </c>
      <c r="K179" s="297" t="s">
        <v>2261</v>
      </c>
      <c r="L179" s="297" t="s">
        <v>2808</v>
      </c>
      <c r="M179" s="297" t="s">
        <v>2809</v>
      </c>
      <c r="N179" s="258" t="s">
        <v>6872</v>
      </c>
      <c r="O179" s="297" t="s">
        <v>3813</v>
      </c>
      <c r="P179" s="300">
        <v>100</v>
      </c>
      <c r="Q179" s="297">
        <v>1E-4</v>
      </c>
      <c r="R179" s="297">
        <f t="shared" si="5"/>
        <v>0.01</v>
      </c>
      <c r="S179" s="297">
        <v>1E-4</v>
      </c>
      <c r="T179" s="297">
        <v>1E-4</v>
      </c>
      <c r="U179" s="297" t="s">
        <v>3815</v>
      </c>
      <c r="V179" s="297" t="s">
        <v>3578</v>
      </c>
      <c r="W179" s="297">
        <v>1E-4</v>
      </c>
      <c r="X179" s="297">
        <v>100</v>
      </c>
      <c r="Y179" s="297">
        <v>0.01</v>
      </c>
      <c r="Z179" s="297">
        <v>1E-4</v>
      </c>
      <c r="AA179" s="297">
        <v>1E-4</v>
      </c>
      <c r="AB179" s="679" t="s">
        <v>8880</v>
      </c>
      <c r="AC179" s="320">
        <v>0.33333333333333331</v>
      </c>
      <c r="AD179" s="320">
        <v>0.75</v>
      </c>
      <c r="AE179" s="320">
        <v>0.6875</v>
      </c>
      <c r="AF179" s="320" t="s">
        <v>3181</v>
      </c>
      <c r="AG179" s="297" t="s">
        <v>3182</v>
      </c>
      <c r="AH179" s="493" t="s">
        <v>10660</v>
      </c>
      <c r="AI179" s="297" t="s">
        <v>2544</v>
      </c>
      <c r="AJ179" s="299" t="s">
        <v>2544</v>
      </c>
    </row>
    <row r="180" spans="1:36" s="123" customFormat="1" ht="12.75" customHeight="1">
      <c r="A180" s="216"/>
      <c r="B180" s="296" t="s">
        <v>14365</v>
      </c>
      <c r="C180" s="297" t="s">
        <v>5294</v>
      </c>
      <c r="D180" s="297" t="s">
        <v>11449</v>
      </c>
      <c r="E180" s="297">
        <v>627</v>
      </c>
      <c r="F180" s="297" t="s">
        <v>13590</v>
      </c>
      <c r="G180" s="297" t="s">
        <v>5325</v>
      </c>
      <c r="H180" s="297" t="s">
        <v>5326</v>
      </c>
      <c r="I180" s="297" t="s">
        <v>4182</v>
      </c>
      <c r="J180" s="298" t="s">
        <v>3839</v>
      </c>
      <c r="K180" s="297" t="s">
        <v>5353</v>
      </c>
      <c r="L180" s="297" t="s">
        <v>5308</v>
      </c>
      <c r="M180" s="297" t="s">
        <v>2544</v>
      </c>
      <c r="N180" s="297" t="s">
        <v>2544</v>
      </c>
      <c r="O180" s="297" t="s">
        <v>3840</v>
      </c>
      <c r="P180" s="300">
        <v>1000</v>
      </c>
      <c r="Q180" s="297">
        <v>0.01</v>
      </c>
      <c r="R180" s="297">
        <f t="shared" si="5"/>
        <v>10</v>
      </c>
      <c r="S180" s="297">
        <v>0.01</v>
      </c>
      <c r="T180" s="297">
        <v>0.01</v>
      </c>
      <c r="U180" s="297" t="s">
        <v>3815</v>
      </c>
      <c r="V180" s="297" t="s">
        <v>2544</v>
      </c>
      <c r="W180" s="297" t="s">
        <v>2544</v>
      </c>
      <c r="X180" s="297" t="s">
        <v>2544</v>
      </c>
      <c r="Y180" s="297" t="s">
        <v>2544</v>
      </c>
      <c r="Z180" s="297" t="s">
        <v>2544</v>
      </c>
      <c r="AA180" s="297" t="s">
        <v>2544</v>
      </c>
      <c r="AB180" s="297" t="s">
        <v>2544</v>
      </c>
      <c r="AC180" s="320">
        <v>0.33333333333333331</v>
      </c>
      <c r="AD180" s="320">
        <v>0.75</v>
      </c>
      <c r="AE180" s="320">
        <v>0.6875</v>
      </c>
      <c r="AF180" s="320" t="s">
        <v>3181</v>
      </c>
      <c r="AG180" s="297" t="s">
        <v>3182</v>
      </c>
      <c r="AH180" s="297" t="s">
        <v>2544</v>
      </c>
      <c r="AI180" s="297" t="s">
        <v>2544</v>
      </c>
      <c r="AJ180" s="299" t="s">
        <v>2544</v>
      </c>
    </row>
    <row r="181" spans="1:36" s="123" customFormat="1" ht="12.75" customHeight="1">
      <c r="A181" s="216"/>
      <c r="B181" s="296" t="s">
        <v>480</v>
      </c>
      <c r="C181" s="297" t="s">
        <v>1503</v>
      </c>
      <c r="D181" s="297" t="s">
        <v>11450</v>
      </c>
      <c r="E181" s="297">
        <v>755</v>
      </c>
      <c r="F181" s="297" t="s">
        <v>13591</v>
      </c>
      <c r="G181" s="297" t="s">
        <v>6277</v>
      </c>
      <c r="H181" s="297" t="s">
        <v>1662</v>
      </c>
      <c r="I181" s="297" t="s">
        <v>4183</v>
      </c>
      <c r="J181" s="298" t="s">
        <v>3825</v>
      </c>
      <c r="K181" s="297" t="s">
        <v>2264</v>
      </c>
      <c r="L181" s="297" t="s">
        <v>2814</v>
      </c>
      <c r="M181" s="297" t="s">
        <v>2815</v>
      </c>
      <c r="N181" s="297" t="s">
        <v>2544</v>
      </c>
      <c r="O181" s="297" t="s">
        <v>3813</v>
      </c>
      <c r="P181" s="300">
        <v>1000</v>
      </c>
      <c r="Q181" s="297">
        <v>1E-4</v>
      </c>
      <c r="R181" s="297">
        <f t="shared" si="5"/>
        <v>0.1</v>
      </c>
      <c r="S181" s="297">
        <v>1E-4</v>
      </c>
      <c r="T181" s="297">
        <v>1E-4</v>
      </c>
      <c r="U181" s="297" t="s">
        <v>2984</v>
      </c>
      <c r="V181" s="297" t="s">
        <v>2544</v>
      </c>
      <c r="W181" s="297" t="s">
        <v>2544</v>
      </c>
      <c r="X181" s="297" t="s">
        <v>2544</v>
      </c>
      <c r="Y181" s="297" t="s">
        <v>2544</v>
      </c>
      <c r="Z181" s="297" t="s">
        <v>2544</v>
      </c>
      <c r="AA181" s="297" t="s">
        <v>2544</v>
      </c>
      <c r="AB181" s="297" t="s">
        <v>2544</v>
      </c>
      <c r="AC181" s="320">
        <v>0.33333333333333331</v>
      </c>
      <c r="AD181" s="320">
        <v>0.75</v>
      </c>
      <c r="AE181" s="320">
        <v>0.75</v>
      </c>
      <c r="AF181" s="320" t="s">
        <v>7819</v>
      </c>
      <c r="AG181" s="297" t="s">
        <v>3182</v>
      </c>
      <c r="AH181" s="493" t="s">
        <v>10660</v>
      </c>
      <c r="AI181" s="297" t="s">
        <v>2544</v>
      </c>
      <c r="AJ181" s="299" t="s">
        <v>2544</v>
      </c>
    </row>
    <row r="182" spans="1:36" s="123" customFormat="1" ht="12.75" customHeight="1">
      <c r="A182" s="212"/>
      <c r="B182" s="296" t="s">
        <v>6160</v>
      </c>
      <c r="C182" s="297" t="s">
        <v>1504</v>
      </c>
      <c r="D182" s="297" t="s">
        <v>11451</v>
      </c>
      <c r="E182" s="297">
        <v>257</v>
      </c>
      <c r="F182" s="297" t="s">
        <v>13592</v>
      </c>
      <c r="G182" s="297" t="s">
        <v>12277</v>
      </c>
      <c r="H182" s="297" t="s">
        <v>9923</v>
      </c>
      <c r="I182" s="297" t="s">
        <v>3928</v>
      </c>
      <c r="J182" s="298" t="s">
        <v>3836</v>
      </c>
      <c r="K182" s="297" t="s">
        <v>2443</v>
      </c>
      <c r="L182" s="297" t="s">
        <v>2816</v>
      </c>
      <c r="M182" s="297" t="s">
        <v>2817</v>
      </c>
      <c r="N182" s="297" t="s">
        <v>2544</v>
      </c>
      <c r="O182" s="297" t="s">
        <v>3837</v>
      </c>
      <c r="P182" s="300">
        <v>100</v>
      </c>
      <c r="Q182" s="297">
        <v>1E-3</v>
      </c>
      <c r="R182" s="297">
        <f t="shared" si="5"/>
        <v>0.1</v>
      </c>
      <c r="S182" s="297">
        <v>1E-3</v>
      </c>
      <c r="T182" s="297">
        <v>1E-3</v>
      </c>
      <c r="U182" s="297" t="s">
        <v>3815</v>
      </c>
      <c r="V182" s="297" t="s">
        <v>2544</v>
      </c>
      <c r="W182" s="297" t="s">
        <v>2544</v>
      </c>
      <c r="X182" s="297" t="s">
        <v>2544</v>
      </c>
      <c r="Y182" s="297" t="s">
        <v>2544</v>
      </c>
      <c r="Z182" s="297" t="s">
        <v>2544</v>
      </c>
      <c r="AA182" s="297" t="s">
        <v>2544</v>
      </c>
      <c r="AB182" s="297" t="s">
        <v>2544</v>
      </c>
      <c r="AC182" s="320">
        <v>0.33333333333333331</v>
      </c>
      <c r="AD182" s="320">
        <v>0.75</v>
      </c>
      <c r="AE182" s="320">
        <v>0.6875</v>
      </c>
      <c r="AF182" s="320" t="s">
        <v>3181</v>
      </c>
      <c r="AG182" s="297" t="s">
        <v>3182</v>
      </c>
      <c r="AH182" s="493" t="s">
        <v>10660</v>
      </c>
      <c r="AI182" s="297" t="s">
        <v>2544</v>
      </c>
      <c r="AJ182" s="299" t="s">
        <v>2544</v>
      </c>
    </row>
    <row r="183" spans="1:36" s="123" customFormat="1" ht="12.75" customHeight="1">
      <c r="A183" s="216"/>
      <c r="B183" s="296" t="s">
        <v>482</v>
      </c>
      <c r="C183" s="297" t="s">
        <v>1505</v>
      </c>
      <c r="D183" s="297" t="s">
        <v>11452</v>
      </c>
      <c r="E183" s="297">
        <v>627</v>
      </c>
      <c r="F183" s="297" t="s">
        <v>13593</v>
      </c>
      <c r="G183" s="297" t="s">
        <v>6278</v>
      </c>
      <c r="H183" s="297" t="s">
        <v>977</v>
      </c>
      <c r="I183" s="297" t="s">
        <v>4182</v>
      </c>
      <c r="J183" s="298" t="s">
        <v>3839</v>
      </c>
      <c r="K183" s="297" t="s">
        <v>2444</v>
      </c>
      <c r="L183" s="297" t="s">
        <v>6716</v>
      </c>
      <c r="M183" s="297" t="s">
        <v>2544</v>
      </c>
      <c r="N183" s="297" t="s">
        <v>2544</v>
      </c>
      <c r="O183" s="297" t="s">
        <v>3840</v>
      </c>
      <c r="P183" s="300">
        <v>1000</v>
      </c>
      <c r="Q183" s="297">
        <v>0.01</v>
      </c>
      <c r="R183" s="297">
        <f t="shared" si="5"/>
        <v>10</v>
      </c>
      <c r="S183" s="297">
        <v>0.01</v>
      </c>
      <c r="T183" s="297">
        <v>0.01</v>
      </c>
      <c r="U183" s="297" t="s">
        <v>3815</v>
      </c>
      <c r="V183" s="297" t="s">
        <v>2544</v>
      </c>
      <c r="W183" s="297" t="s">
        <v>2544</v>
      </c>
      <c r="X183" s="297" t="s">
        <v>2544</v>
      </c>
      <c r="Y183" s="297" t="s">
        <v>2544</v>
      </c>
      <c r="Z183" s="297" t="s">
        <v>2544</v>
      </c>
      <c r="AA183" s="297" t="s">
        <v>2544</v>
      </c>
      <c r="AB183" s="297" t="s">
        <v>2544</v>
      </c>
      <c r="AC183" s="320">
        <v>0.33333333333333331</v>
      </c>
      <c r="AD183" s="320">
        <v>0.75</v>
      </c>
      <c r="AE183" s="320">
        <v>0.6875</v>
      </c>
      <c r="AF183" s="320" t="s">
        <v>3181</v>
      </c>
      <c r="AG183" s="297" t="s">
        <v>3182</v>
      </c>
      <c r="AH183" s="297" t="s">
        <v>2544</v>
      </c>
      <c r="AI183" s="297" t="s">
        <v>2544</v>
      </c>
      <c r="AJ183" s="299" t="s">
        <v>2544</v>
      </c>
    </row>
    <row r="184" spans="1:36" s="123" customFormat="1" ht="12.75" customHeight="1">
      <c r="A184" s="216"/>
      <c r="B184" s="296" t="s">
        <v>7639</v>
      </c>
      <c r="C184" s="297" t="s">
        <v>7443</v>
      </c>
      <c r="D184" s="297" t="s">
        <v>11453</v>
      </c>
      <c r="E184" s="297">
        <v>755</v>
      </c>
      <c r="F184" s="297" t="s">
        <v>13594</v>
      </c>
      <c r="G184" s="297" t="s">
        <v>8487</v>
      </c>
      <c r="H184" s="297" t="s">
        <v>8466</v>
      </c>
      <c r="I184" s="297" t="s">
        <v>4183</v>
      </c>
      <c r="J184" s="298" t="s">
        <v>3825</v>
      </c>
      <c r="K184" s="297" t="s">
        <v>5212</v>
      </c>
      <c r="L184" s="297" t="s">
        <v>5206</v>
      </c>
      <c r="M184" s="297" t="s">
        <v>5207</v>
      </c>
      <c r="N184" s="297" t="s">
        <v>2544</v>
      </c>
      <c r="O184" s="297" t="s">
        <v>3813</v>
      </c>
      <c r="P184" s="300">
        <v>1000</v>
      </c>
      <c r="Q184" s="297">
        <v>1E-4</v>
      </c>
      <c r="R184" s="297">
        <f t="shared" si="5"/>
        <v>0.1</v>
      </c>
      <c r="S184" s="297">
        <v>1E-4</v>
      </c>
      <c r="T184" s="297">
        <v>1E-4</v>
      </c>
      <c r="U184" s="297" t="s">
        <v>2984</v>
      </c>
      <c r="V184" s="297" t="s">
        <v>2544</v>
      </c>
      <c r="W184" s="297" t="s">
        <v>2544</v>
      </c>
      <c r="X184" s="297" t="s">
        <v>2544</v>
      </c>
      <c r="Y184" s="297" t="s">
        <v>2544</v>
      </c>
      <c r="Z184" s="297" t="s">
        <v>2544</v>
      </c>
      <c r="AA184" s="297" t="s">
        <v>2544</v>
      </c>
      <c r="AB184" s="297" t="s">
        <v>2544</v>
      </c>
      <c r="AC184" s="320">
        <v>0.33333333333333331</v>
      </c>
      <c r="AD184" s="320">
        <v>0.75</v>
      </c>
      <c r="AE184" s="320">
        <v>0.75</v>
      </c>
      <c r="AF184" s="320" t="s">
        <v>7819</v>
      </c>
      <c r="AG184" s="297" t="s">
        <v>3182</v>
      </c>
      <c r="AH184" s="493" t="s">
        <v>10660</v>
      </c>
      <c r="AI184" s="297" t="s">
        <v>2544</v>
      </c>
      <c r="AJ184" s="299" t="s">
        <v>2544</v>
      </c>
    </row>
    <row r="185" spans="1:36" s="123" customFormat="1" ht="12.75" customHeight="1">
      <c r="A185" s="216"/>
      <c r="B185" s="296" t="s">
        <v>993</v>
      </c>
      <c r="C185" s="297" t="s">
        <v>1506</v>
      </c>
      <c r="D185" s="297" t="s">
        <v>11454</v>
      </c>
      <c r="E185" s="297">
        <v>788</v>
      </c>
      <c r="F185" s="297" t="s">
        <v>13595</v>
      </c>
      <c r="G185" s="297" t="s">
        <v>6279</v>
      </c>
      <c r="H185" s="297" t="s">
        <v>1663</v>
      </c>
      <c r="I185" s="297" t="s">
        <v>4184</v>
      </c>
      <c r="J185" s="298" t="s">
        <v>3821</v>
      </c>
      <c r="K185" s="297" t="s">
        <v>2445</v>
      </c>
      <c r="L185" s="297" t="s">
        <v>2818</v>
      </c>
      <c r="M185" s="297" t="s">
        <v>2819</v>
      </c>
      <c r="N185" s="297" t="s">
        <v>2544</v>
      </c>
      <c r="O185" s="297" t="s">
        <v>3813</v>
      </c>
      <c r="P185" s="300">
        <v>100</v>
      </c>
      <c r="Q185" s="297">
        <v>1E-4</v>
      </c>
      <c r="R185" s="297">
        <f t="shared" si="5"/>
        <v>0.01</v>
      </c>
      <c r="S185" s="297">
        <v>1E-4</v>
      </c>
      <c r="T185" s="297">
        <v>1E-4</v>
      </c>
      <c r="U185" s="297" t="s">
        <v>3815</v>
      </c>
      <c r="V185" s="297" t="s">
        <v>2544</v>
      </c>
      <c r="W185" s="297" t="s">
        <v>2544</v>
      </c>
      <c r="X185" s="297" t="s">
        <v>2544</v>
      </c>
      <c r="Y185" s="297" t="s">
        <v>2544</v>
      </c>
      <c r="Z185" s="297" t="s">
        <v>2544</v>
      </c>
      <c r="AA185" s="297" t="s">
        <v>2544</v>
      </c>
      <c r="AB185" s="297" t="s">
        <v>2544</v>
      </c>
      <c r="AC185" s="320">
        <v>0.33333333333333331</v>
      </c>
      <c r="AD185" s="320">
        <v>0.75</v>
      </c>
      <c r="AE185" s="320">
        <v>0.6875</v>
      </c>
      <c r="AF185" s="320" t="s">
        <v>3181</v>
      </c>
      <c r="AG185" s="297" t="s">
        <v>3182</v>
      </c>
      <c r="AH185" s="493" t="s">
        <v>10660</v>
      </c>
      <c r="AI185" s="297" t="s">
        <v>2544</v>
      </c>
      <c r="AJ185" s="299" t="s">
        <v>2544</v>
      </c>
    </row>
    <row r="186" spans="1:36" s="123" customFormat="1" ht="12.75" customHeight="1">
      <c r="A186" s="216"/>
      <c r="B186" s="296" t="s">
        <v>994</v>
      </c>
      <c r="C186" s="297" t="s">
        <v>1507</v>
      </c>
      <c r="D186" s="297" t="s">
        <v>11455</v>
      </c>
      <c r="E186" s="297">
        <v>627</v>
      </c>
      <c r="F186" s="297" t="s">
        <v>13596</v>
      </c>
      <c r="G186" s="297" t="s">
        <v>6280</v>
      </c>
      <c r="H186" s="297" t="s">
        <v>978</v>
      </c>
      <c r="I186" s="297" t="s">
        <v>4182</v>
      </c>
      <c r="J186" s="298" t="s">
        <v>3839</v>
      </c>
      <c r="K186" s="297" t="s">
        <v>2446</v>
      </c>
      <c r="L186" s="297" t="s">
        <v>6717</v>
      </c>
      <c r="M186" s="297" t="s">
        <v>2544</v>
      </c>
      <c r="N186" s="297" t="s">
        <v>2544</v>
      </c>
      <c r="O186" s="297" t="s">
        <v>3840</v>
      </c>
      <c r="P186" s="300">
        <v>1000</v>
      </c>
      <c r="Q186" s="297">
        <v>0.01</v>
      </c>
      <c r="R186" s="297">
        <f t="shared" si="5"/>
        <v>10</v>
      </c>
      <c r="S186" s="297">
        <v>0.01</v>
      </c>
      <c r="T186" s="297">
        <v>0.01</v>
      </c>
      <c r="U186" s="297" t="s">
        <v>3815</v>
      </c>
      <c r="V186" s="297" t="s">
        <v>2544</v>
      </c>
      <c r="W186" s="297" t="s">
        <v>2544</v>
      </c>
      <c r="X186" s="297" t="s">
        <v>2544</v>
      </c>
      <c r="Y186" s="297" t="s">
        <v>2544</v>
      </c>
      <c r="Z186" s="297" t="s">
        <v>2544</v>
      </c>
      <c r="AA186" s="297" t="s">
        <v>2544</v>
      </c>
      <c r="AB186" s="297" t="s">
        <v>2544</v>
      </c>
      <c r="AC186" s="320">
        <v>0.33333333333333331</v>
      </c>
      <c r="AD186" s="320">
        <v>0.75</v>
      </c>
      <c r="AE186" s="320">
        <v>0.6875</v>
      </c>
      <c r="AF186" s="320" t="s">
        <v>3181</v>
      </c>
      <c r="AG186" s="297" t="s">
        <v>3182</v>
      </c>
      <c r="AH186" s="297" t="s">
        <v>2544</v>
      </c>
      <c r="AI186" s="297" t="s">
        <v>2544</v>
      </c>
      <c r="AJ186" s="299" t="s">
        <v>2544</v>
      </c>
    </row>
    <row r="187" spans="1:36" s="123" customFormat="1" ht="12.75" customHeight="1">
      <c r="A187" s="216"/>
      <c r="B187" s="377" t="s">
        <v>8202</v>
      </c>
      <c r="C187" s="374" t="s">
        <v>8205</v>
      </c>
      <c r="D187" s="374" t="s">
        <v>11456</v>
      </c>
      <c r="E187" s="374">
        <v>627</v>
      </c>
      <c r="F187" s="374" t="s">
        <v>13597</v>
      </c>
      <c r="G187" s="374" t="s">
        <v>9844</v>
      </c>
      <c r="H187" s="374" t="s">
        <v>8208</v>
      </c>
      <c r="I187" s="374" t="s">
        <v>4182</v>
      </c>
      <c r="J187" s="387" t="s">
        <v>3839</v>
      </c>
      <c r="K187" s="374" t="s">
        <v>8211</v>
      </c>
      <c r="L187" s="374" t="s">
        <v>10554</v>
      </c>
      <c r="M187" s="391" t="s">
        <v>2544</v>
      </c>
      <c r="N187" s="375" t="s">
        <v>2544</v>
      </c>
      <c r="O187" s="375" t="s">
        <v>3840</v>
      </c>
      <c r="P187" s="389">
        <v>1000</v>
      </c>
      <c r="Q187" s="375">
        <v>0.01</v>
      </c>
      <c r="R187" s="375">
        <v>10</v>
      </c>
      <c r="S187" s="375">
        <v>0.01</v>
      </c>
      <c r="T187" s="375">
        <v>0.01</v>
      </c>
      <c r="U187" s="375" t="s">
        <v>3815</v>
      </c>
      <c r="V187" s="375" t="s">
        <v>2544</v>
      </c>
      <c r="W187" s="375"/>
      <c r="X187" s="375"/>
      <c r="Y187" s="375"/>
      <c r="Z187" s="375"/>
      <c r="AA187" s="375"/>
      <c r="AB187" s="297" t="s">
        <v>2544</v>
      </c>
      <c r="AC187" s="388">
        <v>0.33333333333333298</v>
      </c>
      <c r="AD187" s="388">
        <v>0.75</v>
      </c>
      <c r="AE187" s="388">
        <v>0.6875</v>
      </c>
      <c r="AF187" s="388" t="s">
        <v>3181</v>
      </c>
      <c r="AG187" s="375" t="s">
        <v>3182</v>
      </c>
      <c r="AH187" s="375" t="s">
        <v>2544</v>
      </c>
      <c r="AI187" s="297" t="s">
        <v>2544</v>
      </c>
      <c r="AJ187" s="299" t="s">
        <v>2544</v>
      </c>
    </row>
    <row r="188" spans="1:36" s="123" customFormat="1" ht="12.75" customHeight="1">
      <c r="A188" s="216"/>
      <c r="B188" s="296" t="s">
        <v>995</v>
      </c>
      <c r="C188" s="297" t="s">
        <v>3009</v>
      </c>
      <c r="D188" s="297" t="s">
        <v>11457</v>
      </c>
      <c r="E188" s="297">
        <v>755</v>
      </c>
      <c r="F188" s="297" t="s">
        <v>13598</v>
      </c>
      <c r="G188" s="297" t="s">
        <v>6281</v>
      </c>
      <c r="H188" s="297" t="s">
        <v>5838</v>
      </c>
      <c r="I188" s="297" t="s">
        <v>4183</v>
      </c>
      <c r="J188" s="298" t="s">
        <v>3825</v>
      </c>
      <c r="K188" s="297" t="s">
        <v>2447</v>
      </c>
      <c r="L188" s="297" t="s">
        <v>2820</v>
      </c>
      <c r="M188" s="297" t="s">
        <v>2821</v>
      </c>
      <c r="N188" s="297" t="s">
        <v>2544</v>
      </c>
      <c r="O188" s="297" t="s">
        <v>3813</v>
      </c>
      <c r="P188" s="300">
        <v>1000</v>
      </c>
      <c r="Q188" s="297">
        <v>1E-4</v>
      </c>
      <c r="R188" s="297">
        <f t="shared" ref="R188:R250" si="6">P188*Q188</f>
        <v>0.1</v>
      </c>
      <c r="S188" s="297">
        <v>1E-4</v>
      </c>
      <c r="T188" s="297">
        <v>1E-4</v>
      </c>
      <c r="U188" s="297" t="s">
        <v>2984</v>
      </c>
      <c r="V188" s="297" t="s">
        <v>2544</v>
      </c>
      <c r="W188" s="297" t="s">
        <v>2544</v>
      </c>
      <c r="X188" s="297" t="s">
        <v>2544</v>
      </c>
      <c r="Y188" s="297" t="s">
        <v>2544</v>
      </c>
      <c r="Z188" s="297" t="s">
        <v>2544</v>
      </c>
      <c r="AA188" s="297" t="s">
        <v>2544</v>
      </c>
      <c r="AB188" s="297" t="s">
        <v>2544</v>
      </c>
      <c r="AC188" s="320">
        <v>0.33333333333333331</v>
      </c>
      <c r="AD188" s="320">
        <v>0.75</v>
      </c>
      <c r="AE188" s="320">
        <v>0.75</v>
      </c>
      <c r="AF188" s="320" t="s">
        <v>7819</v>
      </c>
      <c r="AG188" s="297" t="s">
        <v>3182</v>
      </c>
      <c r="AH188" s="493" t="s">
        <v>10660</v>
      </c>
      <c r="AI188" s="297" t="s">
        <v>2544</v>
      </c>
      <c r="AJ188" s="299" t="s">
        <v>2544</v>
      </c>
    </row>
    <row r="189" spans="1:36" s="123" customFormat="1" ht="12.75" customHeight="1">
      <c r="A189" s="216"/>
      <c r="B189" s="296" t="s">
        <v>2083</v>
      </c>
      <c r="C189" s="297" t="s">
        <v>1909</v>
      </c>
      <c r="D189" s="297" t="s">
        <v>11458</v>
      </c>
      <c r="E189" s="297">
        <v>788</v>
      </c>
      <c r="F189" s="297" t="s">
        <v>13599</v>
      </c>
      <c r="G189" s="297" t="s">
        <v>6282</v>
      </c>
      <c r="H189" s="297" t="s">
        <v>5837</v>
      </c>
      <c r="I189" s="297" t="s">
        <v>4186</v>
      </c>
      <c r="J189" s="298" t="s">
        <v>3816</v>
      </c>
      <c r="K189" s="297" t="s">
        <v>2448</v>
      </c>
      <c r="L189" s="297" t="s">
        <v>2822</v>
      </c>
      <c r="M189" s="297" t="s">
        <v>2823</v>
      </c>
      <c r="N189" s="297" t="s">
        <v>2544</v>
      </c>
      <c r="O189" s="297" t="s">
        <v>3813</v>
      </c>
      <c r="P189" s="300">
        <v>100</v>
      </c>
      <c r="Q189" s="297">
        <v>1E-4</v>
      </c>
      <c r="R189" s="297">
        <f t="shared" si="6"/>
        <v>0.01</v>
      </c>
      <c r="S189" s="297">
        <v>1E-4</v>
      </c>
      <c r="T189" s="297">
        <v>1E-4</v>
      </c>
      <c r="U189" s="297" t="s">
        <v>3815</v>
      </c>
      <c r="V189" s="297" t="s">
        <v>2544</v>
      </c>
      <c r="W189" s="297" t="s">
        <v>2544</v>
      </c>
      <c r="X189" s="297" t="s">
        <v>2544</v>
      </c>
      <c r="Y189" s="297" t="s">
        <v>2544</v>
      </c>
      <c r="Z189" s="297" t="s">
        <v>2544</v>
      </c>
      <c r="AA189" s="297" t="s">
        <v>2544</v>
      </c>
      <c r="AB189" s="297" t="s">
        <v>2544</v>
      </c>
      <c r="AC189" s="320">
        <v>0.33333333333333331</v>
      </c>
      <c r="AD189" s="320">
        <v>0.75</v>
      </c>
      <c r="AE189" s="320">
        <v>0.6875</v>
      </c>
      <c r="AF189" s="320" t="s">
        <v>3181</v>
      </c>
      <c r="AG189" s="297" t="s">
        <v>3182</v>
      </c>
      <c r="AH189" s="493" t="s">
        <v>10660</v>
      </c>
      <c r="AI189" s="297" t="s">
        <v>2544</v>
      </c>
      <c r="AJ189" s="299" t="s">
        <v>2544</v>
      </c>
    </row>
    <row r="190" spans="1:36" s="123" customFormat="1" ht="12.75" customHeight="1">
      <c r="A190" s="216"/>
      <c r="B190" s="296" t="s">
        <v>2084</v>
      </c>
      <c r="C190" s="297" t="s">
        <v>6973</v>
      </c>
      <c r="D190" s="297" t="s">
        <v>11459</v>
      </c>
      <c r="E190" s="297">
        <v>725</v>
      </c>
      <c r="F190" s="297" t="s">
        <v>13600</v>
      </c>
      <c r="G190" s="297" t="s">
        <v>6283</v>
      </c>
      <c r="H190" s="297" t="s">
        <v>2348</v>
      </c>
      <c r="I190" s="297" t="s">
        <v>3880</v>
      </c>
      <c r="J190" s="298" t="s">
        <v>3817</v>
      </c>
      <c r="K190" s="297" t="s">
        <v>2449</v>
      </c>
      <c r="L190" s="297" t="s">
        <v>2824</v>
      </c>
      <c r="M190" s="297" t="s">
        <v>2825</v>
      </c>
      <c r="N190" s="297" t="s">
        <v>2544</v>
      </c>
      <c r="O190" s="297" t="s">
        <v>3818</v>
      </c>
      <c r="P190" s="300">
        <v>100</v>
      </c>
      <c r="Q190" s="297">
        <v>0.01</v>
      </c>
      <c r="R190" s="297">
        <f t="shared" si="6"/>
        <v>1</v>
      </c>
      <c r="S190" s="297">
        <v>0.01</v>
      </c>
      <c r="T190" s="297">
        <v>0.01</v>
      </c>
      <c r="U190" s="297" t="s">
        <v>3815</v>
      </c>
      <c r="V190" s="297" t="s">
        <v>2544</v>
      </c>
      <c r="W190" s="297" t="s">
        <v>2544</v>
      </c>
      <c r="X190" s="297" t="s">
        <v>2544</v>
      </c>
      <c r="Y190" s="297" t="s">
        <v>2544</v>
      </c>
      <c r="Z190" s="297" t="s">
        <v>2544</v>
      </c>
      <c r="AA190" s="297" t="s">
        <v>2544</v>
      </c>
      <c r="AB190" s="297" t="s">
        <v>2544</v>
      </c>
      <c r="AC190" s="320">
        <v>0.33333333333333331</v>
      </c>
      <c r="AD190" s="320">
        <v>0.75</v>
      </c>
      <c r="AE190" s="320">
        <v>0.66666666666666663</v>
      </c>
      <c r="AF190" s="320" t="s">
        <v>3181</v>
      </c>
      <c r="AG190" s="297" t="s">
        <v>3182</v>
      </c>
      <c r="AH190" s="493" t="s">
        <v>10660</v>
      </c>
      <c r="AI190" s="297" t="s">
        <v>2544</v>
      </c>
      <c r="AJ190" s="299" t="s">
        <v>2544</v>
      </c>
    </row>
    <row r="191" spans="1:36" s="123" customFormat="1" ht="12.75" customHeight="1">
      <c r="A191" s="216"/>
      <c r="B191" s="296" t="s">
        <v>2085</v>
      </c>
      <c r="C191" s="297" t="s">
        <v>5218</v>
      </c>
      <c r="D191" s="297" t="s">
        <v>11460</v>
      </c>
      <c r="E191" s="297">
        <v>788</v>
      </c>
      <c r="F191" s="297" t="s">
        <v>13601</v>
      </c>
      <c r="G191" s="297" t="s">
        <v>6284</v>
      </c>
      <c r="H191" s="297" t="s">
        <v>5844</v>
      </c>
      <c r="I191" s="297" t="s">
        <v>4186</v>
      </c>
      <c r="J191" s="298" t="s">
        <v>3816</v>
      </c>
      <c r="K191" s="297" t="s">
        <v>2450</v>
      </c>
      <c r="L191" s="297" t="s">
        <v>2826</v>
      </c>
      <c r="M191" s="297" t="s">
        <v>2827</v>
      </c>
      <c r="N191" s="297" t="s">
        <v>2544</v>
      </c>
      <c r="O191" s="297" t="s">
        <v>3813</v>
      </c>
      <c r="P191" s="300">
        <v>100</v>
      </c>
      <c r="Q191" s="297">
        <v>1E-4</v>
      </c>
      <c r="R191" s="297">
        <f t="shared" si="6"/>
        <v>0.01</v>
      </c>
      <c r="S191" s="297">
        <v>1E-4</v>
      </c>
      <c r="T191" s="297">
        <v>1E-4</v>
      </c>
      <c r="U191" s="297" t="s">
        <v>3815</v>
      </c>
      <c r="V191" s="297" t="s">
        <v>2544</v>
      </c>
      <c r="W191" s="297" t="s">
        <v>2544</v>
      </c>
      <c r="X191" s="297" t="s">
        <v>2544</v>
      </c>
      <c r="Y191" s="297" t="s">
        <v>2544</v>
      </c>
      <c r="Z191" s="297" t="s">
        <v>2544</v>
      </c>
      <c r="AA191" s="297" t="s">
        <v>2544</v>
      </c>
      <c r="AB191" s="297" t="s">
        <v>2544</v>
      </c>
      <c r="AC191" s="320">
        <v>0.33333333333333331</v>
      </c>
      <c r="AD191" s="320">
        <v>0.75</v>
      </c>
      <c r="AE191" s="320">
        <v>0.6875</v>
      </c>
      <c r="AF191" s="320" t="s">
        <v>3181</v>
      </c>
      <c r="AG191" s="297" t="s">
        <v>3182</v>
      </c>
      <c r="AH191" s="493" t="s">
        <v>10660</v>
      </c>
      <c r="AI191" s="297" t="s">
        <v>2544</v>
      </c>
      <c r="AJ191" s="299" t="s">
        <v>2544</v>
      </c>
    </row>
    <row r="192" spans="1:36" s="123" customFormat="1" ht="12.75" customHeight="1">
      <c r="A192" s="216"/>
      <c r="B192" s="302" t="s">
        <v>2086</v>
      </c>
      <c r="C192" s="297" t="s">
        <v>7139</v>
      </c>
      <c r="D192" s="297" t="s">
        <v>11461</v>
      </c>
      <c r="E192" s="297">
        <v>762</v>
      </c>
      <c r="F192" s="297" t="s">
        <v>13602</v>
      </c>
      <c r="G192" s="297" t="s">
        <v>6285</v>
      </c>
      <c r="H192" s="297" t="s">
        <v>4523</v>
      </c>
      <c r="I192" s="297" t="s">
        <v>13414</v>
      </c>
      <c r="J192" s="298" t="s">
        <v>3822</v>
      </c>
      <c r="K192" s="297" t="s">
        <v>2451</v>
      </c>
      <c r="L192" s="297" t="s">
        <v>2828</v>
      </c>
      <c r="M192" s="297" t="s">
        <v>2829</v>
      </c>
      <c r="N192" s="258" t="s">
        <v>2451</v>
      </c>
      <c r="O192" s="297" t="s">
        <v>3813</v>
      </c>
      <c r="P192" s="300">
        <v>100</v>
      </c>
      <c r="Q192" s="297">
        <v>1E-4</v>
      </c>
      <c r="R192" s="297">
        <f t="shared" si="6"/>
        <v>0.01</v>
      </c>
      <c r="S192" s="297">
        <v>1E-4</v>
      </c>
      <c r="T192" s="297">
        <v>1E-4</v>
      </c>
      <c r="U192" s="297" t="s">
        <v>3815</v>
      </c>
      <c r="V192" s="297" t="s">
        <v>3578</v>
      </c>
      <c r="W192" s="297">
        <v>1E-4</v>
      </c>
      <c r="X192" s="297">
        <v>100</v>
      </c>
      <c r="Y192" s="297">
        <v>0.01</v>
      </c>
      <c r="Z192" s="297">
        <v>1E-4</v>
      </c>
      <c r="AA192" s="297">
        <v>1E-4</v>
      </c>
      <c r="AB192" s="679" t="s">
        <v>8880</v>
      </c>
      <c r="AC192" s="320">
        <v>0.33333333333333331</v>
      </c>
      <c r="AD192" s="320">
        <v>0.75</v>
      </c>
      <c r="AE192" s="320">
        <v>0.6875</v>
      </c>
      <c r="AF192" s="320" t="s">
        <v>3181</v>
      </c>
      <c r="AG192" s="297" t="s">
        <v>3182</v>
      </c>
      <c r="AH192" s="493" t="s">
        <v>10660</v>
      </c>
      <c r="AI192" s="297" t="s">
        <v>2544</v>
      </c>
      <c r="AJ192" s="299" t="s">
        <v>2544</v>
      </c>
    </row>
    <row r="193" spans="1:36" s="123" customFormat="1" ht="12.75" customHeight="1">
      <c r="A193" s="216"/>
      <c r="B193" s="296" t="s">
        <v>7216</v>
      </c>
      <c r="C193" s="297" t="s">
        <v>7428</v>
      </c>
      <c r="D193" s="297" t="s">
        <v>11462</v>
      </c>
      <c r="E193" s="297">
        <v>257</v>
      </c>
      <c r="F193" s="297" t="s">
        <v>13603</v>
      </c>
      <c r="G193" s="297" t="s">
        <v>12278</v>
      </c>
      <c r="H193" s="297" t="s">
        <v>9924</v>
      </c>
      <c r="I193" s="297" t="s">
        <v>3928</v>
      </c>
      <c r="J193" s="298" t="s">
        <v>3836</v>
      </c>
      <c r="K193" s="297" t="s">
        <v>7217</v>
      </c>
      <c r="L193" s="297" t="s">
        <v>7218</v>
      </c>
      <c r="M193" s="297" t="s">
        <v>7219</v>
      </c>
      <c r="N193" s="297" t="s">
        <v>2544</v>
      </c>
      <c r="O193" s="297" t="s">
        <v>3837</v>
      </c>
      <c r="P193" s="300">
        <v>100</v>
      </c>
      <c r="Q193" s="297">
        <v>1E-3</v>
      </c>
      <c r="R193" s="297">
        <f t="shared" si="6"/>
        <v>0.1</v>
      </c>
      <c r="S193" s="297">
        <v>1E-3</v>
      </c>
      <c r="T193" s="297">
        <v>1E-3</v>
      </c>
      <c r="U193" s="297" t="s">
        <v>3815</v>
      </c>
      <c r="V193" s="297" t="s">
        <v>2544</v>
      </c>
      <c r="W193" s="297" t="s">
        <v>2544</v>
      </c>
      <c r="X193" s="297" t="s">
        <v>2544</v>
      </c>
      <c r="Y193" s="297" t="s">
        <v>2544</v>
      </c>
      <c r="Z193" s="297" t="s">
        <v>2544</v>
      </c>
      <c r="AA193" s="297" t="s">
        <v>2544</v>
      </c>
      <c r="AB193" s="297" t="s">
        <v>2544</v>
      </c>
      <c r="AC193" s="320">
        <v>0.33333333333333331</v>
      </c>
      <c r="AD193" s="320">
        <v>0.75</v>
      </c>
      <c r="AE193" s="320">
        <v>0.6875</v>
      </c>
      <c r="AF193" s="320" t="s">
        <v>3181</v>
      </c>
      <c r="AG193" s="297" t="s">
        <v>3182</v>
      </c>
      <c r="AH193" s="493" t="s">
        <v>10660</v>
      </c>
      <c r="AI193" s="297" t="s">
        <v>2544</v>
      </c>
      <c r="AJ193" s="299" t="s">
        <v>2544</v>
      </c>
    </row>
    <row r="194" spans="1:36" s="123" customFormat="1" ht="12.75" customHeight="1">
      <c r="A194" s="216"/>
      <c r="B194" s="296" t="s">
        <v>2087</v>
      </c>
      <c r="C194" s="297" t="s">
        <v>10964</v>
      </c>
      <c r="D194" s="297" t="s">
        <v>11463</v>
      </c>
      <c r="E194" s="297">
        <v>627</v>
      </c>
      <c r="F194" s="297" t="s">
        <v>13604</v>
      </c>
      <c r="G194" s="297" t="s">
        <v>6286</v>
      </c>
      <c r="H194" s="297" t="s">
        <v>4524</v>
      </c>
      <c r="I194" s="297" t="s">
        <v>4182</v>
      </c>
      <c r="J194" s="298" t="s">
        <v>3839</v>
      </c>
      <c r="K194" s="297" t="s">
        <v>2452</v>
      </c>
      <c r="L194" s="297" t="s">
        <v>2830</v>
      </c>
      <c r="M194" s="297" t="s">
        <v>2544</v>
      </c>
      <c r="N194" s="297" t="s">
        <v>2544</v>
      </c>
      <c r="O194" s="297" t="s">
        <v>3840</v>
      </c>
      <c r="P194" s="300">
        <v>1000</v>
      </c>
      <c r="Q194" s="297">
        <v>0.01</v>
      </c>
      <c r="R194" s="297">
        <f t="shared" si="6"/>
        <v>10</v>
      </c>
      <c r="S194" s="297">
        <v>0.01</v>
      </c>
      <c r="T194" s="297">
        <v>0.01</v>
      </c>
      <c r="U194" s="297" t="s">
        <v>3815</v>
      </c>
      <c r="V194" s="297" t="s">
        <v>2544</v>
      </c>
      <c r="W194" s="297" t="s">
        <v>2544</v>
      </c>
      <c r="X194" s="297" t="s">
        <v>2544</v>
      </c>
      <c r="Y194" s="297" t="s">
        <v>2544</v>
      </c>
      <c r="Z194" s="297" t="s">
        <v>2544</v>
      </c>
      <c r="AA194" s="297" t="s">
        <v>2544</v>
      </c>
      <c r="AB194" s="297" t="s">
        <v>2544</v>
      </c>
      <c r="AC194" s="320">
        <v>0.33333333333333331</v>
      </c>
      <c r="AD194" s="320">
        <v>0.75</v>
      </c>
      <c r="AE194" s="320">
        <v>0.6875</v>
      </c>
      <c r="AF194" s="320" t="s">
        <v>3181</v>
      </c>
      <c r="AG194" s="297" t="s">
        <v>3182</v>
      </c>
      <c r="AH194" s="297" t="s">
        <v>2544</v>
      </c>
      <c r="AI194" s="297" t="s">
        <v>2544</v>
      </c>
      <c r="AJ194" s="299" t="s">
        <v>2544</v>
      </c>
    </row>
    <row r="195" spans="1:36" s="123" customFormat="1" ht="12.75" customHeight="1">
      <c r="A195" s="216"/>
      <c r="B195" s="296" t="s">
        <v>2986</v>
      </c>
      <c r="C195" s="297" t="s">
        <v>1910</v>
      </c>
      <c r="D195" s="297" t="s">
        <v>11464</v>
      </c>
      <c r="E195" s="297">
        <v>762</v>
      </c>
      <c r="F195" s="297" t="s">
        <v>13605</v>
      </c>
      <c r="G195" s="297" t="s">
        <v>6287</v>
      </c>
      <c r="H195" s="297" t="s">
        <v>4525</v>
      </c>
      <c r="I195" s="297" t="s">
        <v>13414</v>
      </c>
      <c r="J195" s="298" t="s">
        <v>3822</v>
      </c>
      <c r="K195" s="297" t="s">
        <v>2453</v>
      </c>
      <c r="L195" s="297" t="s">
        <v>2831</v>
      </c>
      <c r="M195" s="297" t="s">
        <v>2832</v>
      </c>
      <c r="N195" s="297" t="s">
        <v>2544</v>
      </c>
      <c r="O195" s="297" t="s">
        <v>3813</v>
      </c>
      <c r="P195" s="300">
        <v>100</v>
      </c>
      <c r="Q195" s="297">
        <v>1E-4</v>
      </c>
      <c r="R195" s="297">
        <f t="shared" si="6"/>
        <v>0.01</v>
      </c>
      <c r="S195" s="297">
        <v>1E-4</v>
      </c>
      <c r="T195" s="297">
        <v>1E-4</v>
      </c>
      <c r="U195" s="297" t="s">
        <v>3815</v>
      </c>
      <c r="V195" s="297" t="s">
        <v>2544</v>
      </c>
      <c r="W195" s="297" t="s">
        <v>2544</v>
      </c>
      <c r="X195" s="297" t="s">
        <v>2544</v>
      </c>
      <c r="Y195" s="297" t="s">
        <v>2544</v>
      </c>
      <c r="Z195" s="297" t="s">
        <v>2544</v>
      </c>
      <c r="AA195" s="297" t="s">
        <v>2544</v>
      </c>
      <c r="AB195" s="297" t="s">
        <v>2544</v>
      </c>
      <c r="AC195" s="320">
        <v>0.33333333333333331</v>
      </c>
      <c r="AD195" s="320">
        <v>0.75</v>
      </c>
      <c r="AE195" s="320">
        <v>0.6875</v>
      </c>
      <c r="AF195" s="320" t="s">
        <v>3181</v>
      </c>
      <c r="AG195" s="297" t="s">
        <v>3182</v>
      </c>
      <c r="AH195" s="493" t="s">
        <v>10660</v>
      </c>
      <c r="AI195" s="297" t="s">
        <v>2544</v>
      </c>
      <c r="AJ195" s="299" t="s">
        <v>2544</v>
      </c>
    </row>
    <row r="196" spans="1:36" s="123" customFormat="1" ht="12.75" customHeight="1">
      <c r="A196" s="216"/>
      <c r="B196" s="296" t="s">
        <v>8488</v>
      </c>
      <c r="C196" s="297" t="s">
        <v>8604</v>
      </c>
      <c r="D196" s="297" t="s">
        <v>11465</v>
      </c>
      <c r="E196" s="297">
        <v>788</v>
      </c>
      <c r="F196" s="297" t="s">
        <v>13606</v>
      </c>
      <c r="G196" s="297" t="s">
        <v>8489</v>
      </c>
      <c r="H196" s="297" t="s">
        <v>8467</v>
      </c>
      <c r="I196" s="297" t="s">
        <v>4185</v>
      </c>
      <c r="J196" s="298" t="s">
        <v>3828</v>
      </c>
      <c r="K196" s="297" t="s">
        <v>2995</v>
      </c>
      <c r="L196" s="297" t="s">
        <v>2844</v>
      </c>
      <c r="M196" s="297" t="s">
        <v>2845</v>
      </c>
      <c r="N196" s="297" t="s">
        <v>2544</v>
      </c>
      <c r="O196" s="297" t="s">
        <v>3813</v>
      </c>
      <c r="P196" s="300">
        <v>100</v>
      </c>
      <c r="Q196" s="297">
        <v>1E-4</v>
      </c>
      <c r="R196" s="297">
        <f t="shared" si="6"/>
        <v>0.01</v>
      </c>
      <c r="S196" s="297">
        <v>1E-4</v>
      </c>
      <c r="T196" s="297">
        <v>1E-4</v>
      </c>
      <c r="U196" s="297" t="s">
        <v>3815</v>
      </c>
      <c r="V196" s="297" t="s">
        <v>2544</v>
      </c>
      <c r="W196" s="297" t="s">
        <v>2544</v>
      </c>
      <c r="X196" s="297" t="s">
        <v>2544</v>
      </c>
      <c r="Y196" s="297" t="s">
        <v>2544</v>
      </c>
      <c r="Z196" s="297" t="s">
        <v>2544</v>
      </c>
      <c r="AA196" s="297" t="s">
        <v>2544</v>
      </c>
      <c r="AB196" s="297" t="s">
        <v>2544</v>
      </c>
      <c r="AC196" s="320">
        <v>0.33333333333333331</v>
      </c>
      <c r="AD196" s="320">
        <v>0.75</v>
      </c>
      <c r="AE196" s="320">
        <v>0.6875</v>
      </c>
      <c r="AF196" s="320" t="s">
        <v>3181</v>
      </c>
      <c r="AG196" s="297" t="s">
        <v>3182</v>
      </c>
      <c r="AH196" s="493" t="s">
        <v>10660</v>
      </c>
      <c r="AI196" s="297" t="s">
        <v>2544</v>
      </c>
      <c r="AJ196" s="299" t="s">
        <v>2544</v>
      </c>
    </row>
    <row r="197" spans="1:36" s="123" customFormat="1" ht="12.75" customHeight="1">
      <c r="A197" s="216"/>
      <c r="B197" s="296" t="s">
        <v>2988</v>
      </c>
      <c r="C197" s="297" t="s">
        <v>1911</v>
      </c>
      <c r="D197" s="297" t="s">
        <v>11466</v>
      </c>
      <c r="E197" s="297">
        <v>966</v>
      </c>
      <c r="F197" s="297" t="s">
        <v>13607</v>
      </c>
      <c r="G197" s="297" t="s">
        <v>6288</v>
      </c>
      <c r="H197" s="297" t="s">
        <v>4526</v>
      </c>
      <c r="I197" s="297" t="s">
        <v>3925</v>
      </c>
      <c r="J197" s="298" t="s">
        <v>3832</v>
      </c>
      <c r="K197" s="297" t="s">
        <v>2455</v>
      </c>
      <c r="L197" s="297" t="s">
        <v>2833</v>
      </c>
      <c r="M197" s="297" t="s">
        <v>2834</v>
      </c>
      <c r="N197" s="297" t="s">
        <v>2544</v>
      </c>
      <c r="O197" s="297" t="s">
        <v>3813</v>
      </c>
      <c r="P197" s="300">
        <v>100</v>
      </c>
      <c r="Q197" s="297">
        <v>1E-4</v>
      </c>
      <c r="R197" s="297">
        <f t="shared" si="6"/>
        <v>0.01</v>
      </c>
      <c r="S197" s="297">
        <v>1E-4</v>
      </c>
      <c r="T197" s="297">
        <v>1E-4</v>
      </c>
      <c r="U197" s="297" t="s">
        <v>3815</v>
      </c>
      <c r="V197" s="297" t="s">
        <v>2544</v>
      </c>
      <c r="W197" s="297" t="s">
        <v>2544</v>
      </c>
      <c r="X197" s="297" t="s">
        <v>2544</v>
      </c>
      <c r="Y197" s="297" t="s">
        <v>2544</v>
      </c>
      <c r="Z197" s="297" t="s">
        <v>2544</v>
      </c>
      <c r="AA197" s="297" t="s">
        <v>2544</v>
      </c>
      <c r="AB197" s="297" t="s">
        <v>2544</v>
      </c>
      <c r="AC197" s="320">
        <v>0.33333333333333331</v>
      </c>
      <c r="AD197" s="320">
        <v>0.75</v>
      </c>
      <c r="AE197" s="320">
        <v>0.6875</v>
      </c>
      <c r="AF197" s="320" t="s">
        <v>3181</v>
      </c>
      <c r="AG197" s="297" t="s">
        <v>3182</v>
      </c>
      <c r="AH197" s="493" t="s">
        <v>10660</v>
      </c>
      <c r="AI197" s="297" t="s">
        <v>2544</v>
      </c>
      <c r="AJ197" s="299" t="s">
        <v>2544</v>
      </c>
    </row>
    <row r="198" spans="1:36" s="123" customFormat="1" ht="12.75" customHeight="1">
      <c r="A198" s="216"/>
      <c r="B198" s="296" t="s">
        <v>13202</v>
      </c>
      <c r="C198" s="297" t="s">
        <v>1308</v>
      </c>
      <c r="D198" s="297" t="s">
        <v>13212</v>
      </c>
      <c r="E198" s="297">
        <v>788</v>
      </c>
      <c r="F198" s="297" t="s">
        <v>13608</v>
      </c>
      <c r="G198" s="493" t="s">
        <v>13203</v>
      </c>
      <c r="H198" s="297" t="s">
        <v>14591</v>
      </c>
      <c r="I198" s="297" t="s">
        <v>4184</v>
      </c>
      <c r="J198" s="298" t="s">
        <v>3821</v>
      </c>
      <c r="K198" s="297" t="s">
        <v>570</v>
      </c>
      <c r="L198" s="297" t="s">
        <v>4192</v>
      </c>
      <c r="M198" s="297" t="s">
        <v>4193</v>
      </c>
      <c r="N198" s="297" t="s">
        <v>2544</v>
      </c>
      <c r="O198" s="297" t="s">
        <v>3813</v>
      </c>
      <c r="P198" s="300">
        <v>100</v>
      </c>
      <c r="Q198" s="297">
        <v>1E-4</v>
      </c>
      <c r="R198" s="297">
        <f t="shared" si="6"/>
        <v>0.01</v>
      </c>
      <c r="S198" s="297">
        <v>1E-4</v>
      </c>
      <c r="T198" s="297">
        <v>1E-4</v>
      </c>
      <c r="U198" s="297" t="s">
        <v>3815</v>
      </c>
      <c r="V198" s="297" t="s">
        <v>2544</v>
      </c>
      <c r="W198" s="297" t="s">
        <v>2544</v>
      </c>
      <c r="X198" s="297" t="s">
        <v>2544</v>
      </c>
      <c r="Y198" s="297" t="s">
        <v>2544</v>
      </c>
      <c r="Z198" s="297" t="s">
        <v>2544</v>
      </c>
      <c r="AA198" s="297" t="s">
        <v>2544</v>
      </c>
      <c r="AB198" s="297" t="s">
        <v>2544</v>
      </c>
      <c r="AC198" s="320">
        <v>0.33333333333333331</v>
      </c>
      <c r="AD198" s="320">
        <v>0.75</v>
      </c>
      <c r="AE198" s="320">
        <v>0.6875</v>
      </c>
      <c r="AF198" s="320" t="s">
        <v>3181</v>
      </c>
      <c r="AG198" s="297" t="s">
        <v>3182</v>
      </c>
      <c r="AH198" s="493" t="s">
        <v>10660</v>
      </c>
      <c r="AI198" s="297" t="s">
        <v>2544</v>
      </c>
      <c r="AJ198" s="299" t="s">
        <v>2544</v>
      </c>
    </row>
    <row r="199" spans="1:36" s="123" customFormat="1" ht="12.75" customHeight="1">
      <c r="A199" s="216"/>
      <c r="B199" s="302" t="s">
        <v>2991</v>
      </c>
      <c r="C199" s="297" t="s">
        <v>1912</v>
      </c>
      <c r="D199" s="297" t="s">
        <v>11467</v>
      </c>
      <c r="E199" s="297">
        <v>788</v>
      </c>
      <c r="F199" s="297" t="s">
        <v>13609</v>
      </c>
      <c r="G199" s="297" t="s">
        <v>6289</v>
      </c>
      <c r="H199" s="297" t="s">
        <v>4527</v>
      </c>
      <c r="I199" s="297" t="s">
        <v>4184</v>
      </c>
      <c r="J199" s="298" t="s">
        <v>3821</v>
      </c>
      <c r="K199" s="297" t="s">
        <v>2456</v>
      </c>
      <c r="L199" s="297" t="s">
        <v>2835</v>
      </c>
      <c r="M199" s="297" t="s">
        <v>2836</v>
      </c>
      <c r="N199" s="258" t="s">
        <v>6866</v>
      </c>
      <c r="O199" s="297" t="s">
        <v>3813</v>
      </c>
      <c r="P199" s="300">
        <v>100</v>
      </c>
      <c r="Q199" s="297">
        <v>1E-4</v>
      </c>
      <c r="R199" s="297">
        <f t="shared" si="6"/>
        <v>0.01</v>
      </c>
      <c r="S199" s="297">
        <v>1E-4</v>
      </c>
      <c r="T199" s="297">
        <v>1E-4</v>
      </c>
      <c r="U199" s="297" t="s">
        <v>3815</v>
      </c>
      <c r="V199" s="297" t="s">
        <v>3578</v>
      </c>
      <c r="W199" s="297">
        <v>1E-4</v>
      </c>
      <c r="X199" s="297">
        <v>100</v>
      </c>
      <c r="Y199" s="297">
        <v>0.01</v>
      </c>
      <c r="Z199" s="297">
        <v>1E-4</v>
      </c>
      <c r="AA199" s="297">
        <v>1E-4</v>
      </c>
      <c r="AB199" s="679" t="s">
        <v>8880</v>
      </c>
      <c r="AC199" s="320">
        <v>0.33333333333333331</v>
      </c>
      <c r="AD199" s="320">
        <v>0.75</v>
      </c>
      <c r="AE199" s="320">
        <v>0.6875</v>
      </c>
      <c r="AF199" s="320" t="s">
        <v>3181</v>
      </c>
      <c r="AG199" s="297" t="s">
        <v>3182</v>
      </c>
      <c r="AH199" s="493" t="s">
        <v>10660</v>
      </c>
      <c r="AI199" s="297" t="s">
        <v>2544</v>
      </c>
      <c r="AJ199" s="299" t="s">
        <v>2544</v>
      </c>
    </row>
    <row r="200" spans="1:36" s="123" customFormat="1" ht="12.75" customHeight="1">
      <c r="A200" s="216"/>
      <c r="B200" s="296" t="s">
        <v>2992</v>
      </c>
      <c r="C200" s="297" t="s">
        <v>1913</v>
      </c>
      <c r="D200" s="297" t="s">
        <v>11468</v>
      </c>
      <c r="E200" s="297">
        <v>257</v>
      </c>
      <c r="F200" s="297" t="s">
        <v>13610</v>
      </c>
      <c r="G200" s="297" t="s">
        <v>12279</v>
      </c>
      <c r="H200" s="297" t="s">
        <v>9925</v>
      </c>
      <c r="I200" s="297" t="s">
        <v>3928</v>
      </c>
      <c r="J200" s="298" t="s">
        <v>3836</v>
      </c>
      <c r="K200" s="297" t="s">
        <v>515</v>
      </c>
      <c r="L200" s="297" t="s">
        <v>2837</v>
      </c>
      <c r="M200" s="297" t="s">
        <v>2838</v>
      </c>
      <c r="N200" s="297" t="s">
        <v>2544</v>
      </c>
      <c r="O200" s="297" t="s">
        <v>3837</v>
      </c>
      <c r="P200" s="300">
        <v>100</v>
      </c>
      <c r="Q200" s="297">
        <v>1E-3</v>
      </c>
      <c r="R200" s="297">
        <f t="shared" si="6"/>
        <v>0.1</v>
      </c>
      <c r="S200" s="297">
        <v>1E-3</v>
      </c>
      <c r="T200" s="297">
        <v>1E-3</v>
      </c>
      <c r="U200" s="297" t="s">
        <v>3815</v>
      </c>
      <c r="V200" s="297" t="s">
        <v>2544</v>
      </c>
      <c r="W200" s="297" t="s">
        <v>2544</v>
      </c>
      <c r="X200" s="297" t="s">
        <v>2544</v>
      </c>
      <c r="Y200" s="297" t="s">
        <v>2544</v>
      </c>
      <c r="Z200" s="297" t="s">
        <v>2544</v>
      </c>
      <c r="AA200" s="297" t="s">
        <v>2544</v>
      </c>
      <c r="AB200" s="297" t="s">
        <v>2544</v>
      </c>
      <c r="AC200" s="320">
        <v>0.33333333333333331</v>
      </c>
      <c r="AD200" s="320">
        <v>0.75</v>
      </c>
      <c r="AE200" s="320">
        <v>0.6875</v>
      </c>
      <c r="AF200" s="320" t="s">
        <v>3181</v>
      </c>
      <c r="AG200" s="297" t="s">
        <v>3182</v>
      </c>
      <c r="AH200" s="493" t="s">
        <v>10660</v>
      </c>
      <c r="AI200" s="297" t="s">
        <v>2544</v>
      </c>
      <c r="AJ200" s="299" t="s">
        <v>2544</v>
      </c>
    </row>
    <row r="201" spans="1:36" s="123" customFormat="1" ht="12.75" customHeight="1">
      <c r="A201" s="216"/>
      <c r="B201" s="296" t="s">
        <v>2993</v>
      </c>
      <c r="C201" s="297" t="s">
        <v>1914</v>
      </c>
      <c r="D201" s="297" t="s">
        <v>11469</v>
      </c>
      <c r="E201" s="297">
        <v>755</v>
      </c>
      <c r="F201" s="297" t="s">
        <v>13611</v>
      </c>
      <c r="G201" s="297" t="s">
        <v>6290</v>
      </c>
      <c r="H201" s="297" t="s">
        <v>1570</v>
      </c>
      <c r="I201" s="297" t="s">
        <v>4183</v>
      </c>
      <c r="J201" s="298" t="s">
        <v>3825</v>
      </c>
      <c r="K201" s="297" t="s">
        <v>516</v>
      </c>
      <c r="L201" s="297" t="s">
        <v>2839</v>
      </c>
      <c r="M201" s="297" t="s">
        <v>2840</v>
      </c>
      <c r="N201" s="297" t="s">
        <v>2544</v>
      </c>
      <c r="O201" s="297" t="s">
        <v>3813</v>
      </c>
      <c r="P201" s="300">
        <v>1000</v>
      </c>
      <c r="Q201" s="297">
        <v>1E-4</v>
      </c>
      <c r="R201" s="297">
        <f t="shared" si="6"/>
        <v>0.1</v>
      </c>
      <c r="S201" s="297">
        <v>1E-4</v>
      </c>
      <c r="T201" s="297">
        <v>1E-4</v>
      </c>
      <c r="U201" s="297" t="s">
        <v>2984</v>
      </c>
      <c r="V201" s="297" t="s">
        <v>2544</v>
      </c>
      <c r="W201" s="297" t="s">
        <v>2544</v>
      </c>
      <c r="X201" s="297" t="s">
        <v>2544</v>
      </c>
      <c r="Y201" s="297" t="s">
        <v>2544</v>
      </c>
      <c r="Z201" s="297" t="s">
        <v>2544</v>
      </c>
      <c r="AA201" s="297" t="s">
        <v>2544</v>
      </c>
      <c r="AB201" s="297" t="s">
        <v>2544</v>
      </c>
      <c r="AC201" s="320">
        <v>0.33333333333333331</v>
      </c>
      <c r="AD201" s="320">
        <v>0.75</v>
      </c>
      <c r="AE201" s="320">
        <v>0.75</v>
      </c>
      <c r="AF201" s="320" t="s">
        <v>7819</v>
      </c>
      <c r="AG201" s="297" t="s">
        <v>3182</v>
      </c>
      <c r="AH201" s="493" t="s">
        <v>10660</v>
      </c>
      <c r="AI201" s="297" t="s">
        <v>2544</v>
      </c>
      <c r="AJ201" s="299" t="s">
        <v>2544</v>
      </c>
    </row>
    <row r="202" spans="1:36" s="123" customFormat="1" ht="12.75" customHeight="1">
      <c r="A202" s="216"/>
      <c r="B202" s="296" t="s">
        <v>14366</v>
      </c>
      <c r="C202" s="297" t="s">
        <v>1915</v>
      </c>
      <c r="D202" s="297" t="s">
        <v>11470</v>
      </c>
      <c r="E202" s="297">
        <v>1763</v>
      </c>
      <c r="F202" s="297" t="s">
        <v>13612</v>
      </c>
      <c r="G202" s="297" t="s">
        <v>6291</v>
      </c>
      <c r="H202" s="297" t="s">
        <v>1571</v>
      </c>
      <c r="I202" s="297" t="s">
        <v>4188</v>
      </c>
      <c r="J202" s="298" t="s">
        <v>3824</v>
      </c>
      <c r="K202" s="297" t="s">
        <v>517</v>
      </c>
      <c r="L202" s="297" t="s">
        <v>2841</v>
      </c>
      <c r="M202" s="297" t="s">
        <v>2544</v>
      </c>
      <c r="N202" s="297" t="s">
        <v>2544</v>
      </c>
      <c r="O202" s="297" t="s">
        <v>3813</v>
      </c>
      <c r="P202" s="300">
        <v>100</v>
      </c>
      <c r="Q202" s="297">
        <v>1E-4</v>
      </c>
      <c r="R202" s="297">
        <f t="shared" si="6"/>
        <v>0.01</v>
      </c>
      <c r="S202" s="297">
        <v>1E-4</v>
      </c>
      <c r="T202" s="297">
        <v>1E-4</v>
      </c>
      <c r="U202" s="297" t="s">
        <v>3815</v>
      </c>
      <c r="V202" s="297" t="s">
        <v>2544</v>
      </c>
      <c r="W202" s="297" t="s">
        <v>2544</v>
      </c>
      <c r="X202" s="297" t="s">
        <v>2544</v>
      </c>
      <c r="Y202" s="297" t="s">
        <v>2544</v>
      </c>
      <c r="Z202" s="297" t="s">
        <v>2544</v>
      </c>
      <c r="AA202" s="297" t="s">
        <v>2544</v>
      </c>
      <c r="AB202" s="297" t="s">
        <v>2544</v>
      </c>
      <c r="AC202" s="320">
        <v>0.33333333333333331</v>
      </c>
      <c r="AD202" s="320">
        <v>0.75</v>
      </c>
      <c r="AE202" s="320">
        <v>0.6875</v>
      </c>
      <c r="AF202" s="320" t="s">
        <v>3181</v>
      </c>
      <c r="AG202" s="297" t="s">
        <v>3182</v>
      </c>
      <c r="AH202" s="297" t="s">
        <v>2544</v>
      </c>
      <c r="AI202" s="297" t="s">
        <v>2544</v>
      </c>
      <c r="AJ202" s="299" t="s">
        <v>2544</v>
      </c>
    </row>
    <row r="203" spans="1:36" s="123" customFormat="1" ht="12.75" customHeight="1">
      <c r="A203" s="216"/>
      <c r="B203" s="296" t="s">
        <v>14367</v>
      </c>
      <c r="C203" s="297" t="s">
        <v>1915</v>
      </c>
      <c r="D203" s="297" t="s">
        <v>11470</v>
      </c>
      <c r="E203" s="297">
        <v>627</v>
      </c>
      <c r="F203" s="297" t="s">
        <v>13613</v>
      </c>
      <c r="G203" s="297" t="s">
        <v>6292</v>
      </c>
      <c r="H203" s="297" t="s">
        <v>5921</v>
      </c>
      <c r="I203" s="297" t="s">
        <v>4182</v>
      </c>
      <c r="J203" s="298" t="s">
        <v>3839</v>
      </c>
      <c r="K203" s="297" t="s">
        <v>5923</v>
      </c>
      <c r="L203" s="297" t="s">
        <v>5924</v>
      </c>
      <c r="M203" s="297" t="s">
        <v>2544</v>
      </c>
      <c r="N203" s="297" t="s">
        <v>2544</v>
      </c>
      <c r="O203" s="297" t="s">
        <v>3840</v>
      </c>
      <c r="P203" s="300">
        <v>1000</v>
      </c>
      <c r="Q203" s="297">
        <v>0.01</v>
      </c>
      <c r="R203" s="297">
        <f t="shared" si="6"/>
        <v>10</v>
      </c>
      <c r="S203" s="297">
        <v>0.01</v>
      </c>
      <c r="T203" s="297">
        <v>0.01</v>
      </c>
      <c r="U203" s="297" t="s">
        <v>3815</v>
      </c>
      <c r="V203" s="297" t="s">
        <v>2544</v>
      </c>
      <c r="W203" s="297" t="s">
        <v>2544</v>
      </c>
      <c r="X203" s="297" t="s">
        <v>2544</v>
      </c>
      <c r="Y203" s="297" t="s">
        <v>2544</v>
      </c>
      <c r="Z203" s="297" t="s">
        <v>2544</v>
      </c>
      <c r="AA203" s="297" t="s">
        <v>2544</v>
      </c>
      <c r="AB203" s="297" t="s">
        <v>2544</v>
      </c>
      <c r="AC203" s="320">
        <v>0.33333333333333331</v>
      </c>
      <c r="AD203" s="320">
        <v>0.75</v>
      </c>
      <c r="AE203" s="320">
        <v>0.6875</v>
      </c>
      <c r="AF203" s="320" t="s">
        <v>3181</v>
      </c>
      <c r="AG203" s="297" t="s">
        <v>3182</v>
      </c>
      <c r="AH203" s="297" t="s">
        <v>2544</v>
      </c>
      <c r="AI203" s="297" t="s">
        <v>2544</v>
      </c>
      <c r="AJ203" s="299" t="s">
        <v>2544</v>
      </c>
    </row>
    <row r="204" spans="1:36" s="123" customFormat="1" ht="12.75" customHeight="1">
      <c r="A204" s="216"/>
      <c r="B204" s="296" t="s">
        <v>2994</v>
      </c>
      <c r="C204" s="493" t="s">
        <v>14569</v>
      </c>
      <c r="D204" s="297" t="s">
        <v>11471</v>
      </c>
      <c r="E204" s="297">
        <v>627</v>
      </c>
      <c r="F204" s="297" t="s">
        <v>13614</v>
      </c>
      <c r="G204" s="297" t="s">
        <v>6293</v>
      </c>
      <c r="H204" s="297" t="s">
        <v>1232</v>
      </c>
      <c r="I204" s="297" t="s">
        <v>4182</v>
      </c>
      <c r="J204" s="298" t="s">
        <v>3839</v>
      </c>
      <c r="K204" s="297" t="s">
        <v>519</v>
      </c>
      <c r="L204" s="297" t="s">
        <v>6719</v>
      </c>
      <c r="M204" s="297" t="s">
        <v>2544</v>
      </c>
      <c r="N204" s="297" t="s">
        <v>2544</v>
      </c>
      <c r="O204" s="297" t="s">
        <v>3840</v>
      </c>
      <c r="P204" s="300">
        <v>1000</v>
      </c>
      <c r="Q204" s="297">
        <v>0.01</v>
      </c>
      <c r="R204" s="297">
        <f t="shared" si="6"/>
        <v>10</v>
      </c>
      <c r="S204" s="297">
        <v>0.01</v>
      </c>
      <c r="T204" s="297">
        <v>0.01</v>
      </c>
      <c r="U204" s="297" t="s">
        <v>3815</v>
      </c>
      <c r="V204" s="297" t="s">
        <v>2544</v>
      </c>
      <c r="W204" s="297" t="s">
        <v>2544</v>
      </c>
      <c r="X204" s="297" t="s">
        <v>2544</v>
      </c>
      <c r="Y204" s="297" t="s">
        <v>2544</v>
      </c>
      <c r="Z204" s="297" t="s">
        <v>2544</v>
      </c>
      <c r="AA204" s="297" t="s">
        <v>2544</v>
      </c>
      <c r="AB204" s="297" t="s">
        <v>2544</v>
      </c>
      <c r="AC204" s="320">
        <v>0.33333333333333331</v>
      </c>
      <c r="AD204" s="320">
        <v>0.75</v>
      </c>
      <c r="AE204" s="320">
        <v>0.6875</v>
      </c>
      <c r="AF204" s="320" t="s">
        <v>3181</v>
      </c>
      <c r="AG204" s="297" t="s">
        <v>3182</v>
      </c>
      <c r="AH204" s="297" t="s">
        <v>2544</v>
      </c>
      <c r="AI204" s="297" t="s">
        <v>2544</v>
      </c>
      <c r="AJ204" s="299" t="s">
        <v>2544</v>
      </c>
    </row>
    <row r="205" spans="1:36" s="123" customFormat="1" ht="12.75" customHeight="1">
      <c r="A205" s="216"/>
      <c r="B205" s="296" t="s">
        <v>3503</v>
      </c>
      <c r="C205" s="297" t="s">
        <v>3506</v>
      </c>
      <c r="D205" s="297" t="s">
        <v>11472</v>
      </c>
      <c r="E205" s="297">
        <v>725</v>
      </c>
      <c r="F205" s="297" t="s">
        <v>13615</v>
      </c>
      <c r="G205" s="297" t="s">
        <v>3519</v>
      </c>
      <c r="H205" s="297" t="s">
        <v>3520</v>
      </c>
      <c r="I205" s="297" t="s">
        <v>3880</v>
      </c>
      <c r="J205" s="298" t="s">
        <v>3817</v>
      </c>
      <c r="K205" s="297" t="s">
        <v>1072</v>
      </c>
      <c r="L205" s="297" t="s">
        <v>3511</v>
      </c>
      <c r="M205" s="297" t="s">
        <v>3512</v>
      </c>
      <c r="N205" s="297" t="s">
        <v>2544</v>
      </c>
      <c r="O205" s="297" t="s">
        <v>3818</v>
      </c>
      <c r="P205" s="300">
        <v>100</v>
      </c>
      <c r="Q205" s="297">
        <v>0.01</v>
      </c>
      <c r="R205" s="297">
        <f t="shared" si="6"/>
        <v>1</v>
      </c>
      <c r="S205" s="297">
        <v>0.01</v>
      </c>
      <c r="T205" s="297">
        <v>0.01</v>
      </c>
      <c r="U205" s="297" t="s">
        <v>3815</v>
      </c>
      <c r="V205" s="297" t="s">
        <v>2544</v>
      </c>
      <c r="W205" s="297" t="s">
        <v>2544</v>
      </c>
      <c r="X205" s="297" t="s">
        <v>2544</v>
      </c>
      <c r="Y205" s="297" t="s">
        <v>2544</v>
      </c>
      <c r="Z205" s="297" t="s">
        <v>2544</v>
      </c>
      <c r="AA205" s="297" t="s">
        <v>2544</v>
      </c>
      <c r="AB205" s="297" t="s">
        <v>2544</v>
      </c>
      <c r="AC205" s="320">
        <v>0.33333333333333331</v>
      </c>
      <c r="AD205" s="320">
        <v>0.75</v>
      </c>
      <c r="AE205" s="320">
        <v>0.66666666666666663</v>
      </c>
      <c r="AF205" s="320" t="s">
        <v>3181</v>
      </c>
      <c r="AG205" s="297" t="s">
        <v>3182</v>
      </c>
      <c r="AH205" s="493" t="s">
        <v>10660</v>
      </c>
      <c r="AI205" s="297" t="s">
        <v>2544</v>
      </c>
      <c r="AJ205" s="299" t="s">
        <v>2544</v>
      </c>
    </row>
    <row r="206" spans="1:36" s="123" customFormat="1" ht="12.75" customHeight="1">
      <c r="A206" s="216"/>
      <c r="B206" s="296" t="s">
        <v>4101</v>
      </c>
      <c r="C206" s="297" t="s">
        <v>14510</v>
      </c>
      <c r="D206" s="297" t="s">
        <v>11473</v>
      </c>
      <c r="E206" s="297">
        <v>627</v>
      </c>
      <c r="F206" s="297" t="s">
        <v>13616</v>
      </c>
      <c r="G206" s="297" t="s">
        <v>6294</v>
      </c>
      <c r="H206" s="297" t="s">
        <v>1572</v>
      </c>
      <c r="I206" s="297" t="s">
        <v>4182</v>
      </c>
      <c r="J206" s="298" t="s">
        <v>3839</v>
      </c>
      <c r="K206" s="297" t="s">
        <v>520</v>
      </c>
      <c r="L206" s="297" t="s">
        <v>6720</v>
      </c>
      <c r="M206" s="297" t="s">
        <v>2544</v>
      </c>
      <c r="N206" s="297" t="s">
        <v>2544</v>
      </c>
      <c r="O206" s="297" t="s">
        <v>3840</v>
      </c>
      <c r="P206" s="300">
        <v>1000</v>
      </c>
      <c r="Q206" s="297">
        <v>0.01</v>
      </c>
      <c r="R206" s="297">
        <f t="shared" si="6"/>
        <v>10</v>
      </c>
      <c r="S206" s="297">
        <v>0.01</v>
      </c>
      <c r="T206" s="297">
        <v>0.01</v>
      </c>
      <c r="U206" s="297" t="s">
        <v>3815</v>
      </c>
      <c r="V206" s="297" t="s">
        <v>2544</v>
      </c>
      <c r="W206" s="297" t="s">
        <v>2544</v>
      </c>
      <c r="X206" s="297" t="s">
        <v>2544</v>
      </c>
      <c r="Y206" s="297" t="s">
        <v>2544</v>
      </c>
      <c r="Z206" s="297" t="s">
        <v>2544</v>
      </c>
      <c r="AA206" s="297" t="s">
        <v>2544</v>
      </c>
      <c r="AB206" s="297" t="s">
        <v>2544</v>
      </c>
      <c r="AC206" s="320">
        <v>0.33333333333333331</v>
      </c>
      <c r="AD206" s="320">
        <v>0.75</v>
      </c>
      <c r="AE206" s="320">
        <v>0.6875</v>
      </c>
      <c r="AF206" s="320" t="s">
        <v>3181</v>
      </c>
      <c r="AG206" s="297" t="s">
        <v>3182</v>
      </c>
      <c r="AH206" s="297" t="s">
        <v>2544</v>
      </c>
      <c r="AI206" s="297" t="s">
        <v>2544</v>
      </c>
      <c r="AJ206" s="299" t="s">
        <v>2544</v>
      </c>
    </row>
    <row r="207" spans="1:36" s="123" customFormat="1" ht="12.75" customHeight="1">
      <c r="A207" s="216"/>
      <c r="B207" s="302" t="s">
        <v>4102</v>
      </c>
      <c r="C207" s="297" t="s">
        <v>1917</v>
      </c>
      <c r="D207" s="297" t="s">
        <v>11474</v>
      </c>
      <c r="E207" s="297">
        <v>762</v>
      </c>
      <c r="F207" s="297" t="s">
        <v>13617</v>
      </c>
      <c r="G207" s="297" t="s">
        <v>6295</v>
      </c>
      <c r="H207" s="297" t="s">
        <v>1573</v>
      </c>
      <c r="I207" s="297" t="s">
        <v>13414</v>
      </c>
      <c r="J207" s="298" t="s">
        <v>3822</v>
      </c>
      <c r="K207" s="297" t="s">
        <v>521</v>
      </c>
      <c r="L207" s="297" t="s">
        <v>2846</v>
      </c>
      <c r="M207" s="297" t="s">
        <v>2847</v>
      </c>
      <c r="N207" s="258" t="s">
        <v>521</v>
      </c>
      <c r="O207" s="297" t="s">
        <v>3813</v>
      </c>
      <c r="P207" s="300">
        <v>100</v>
      </c>
      <c r="Q207" s="297">
        <v>1E-4</v>
      </c>
      <c r="R207" s="297">
        <f t="shared" si="6"/>
        <v>0.01</v>
      </c>
      <c r="S207" s="297">
        <v>1E-4</v>
      </c>
      <c r="T207" s="297">
        <v>1E-4</v>
      </c>
      <c r="U207" s="297" t="s">
        <v>3815</v>
      </c>
      <c r="V207" s="297" t="s">
        <v>3578</v>
      </c>
      <c r="W207" s="297">
        <v>1E-4</v>
      </c>
      <c r="X207" s="297">
        <v>100</v>
      </c>
      <c r="Y207" s="297">
        <v>0.01</v>
      </c>
      <c r="Z207" s="297">
        <v>1E-4</v>
      </c>
      <c r="AA207" s="297">
        <v>1E-4</v>
      </c>
      <c r="AB207" s="679" t="s">
        <v>8880</v>
      </c>
      <c r="AC207" s="320">
        <v>0.33333333333333331</v>
      </c>
      <c r="AD207" s="320">
        <v>0.75</v>
      </c>
      <c r="AE207" s="320">
        <v>0.6875</v>
      </c>
      <c r="AF207" s="320" t="s">
        <v>3181</v>
      </c>
      <c r="AG207" s="297" t="s">
        <v>3182</v>
      </c>
      <c r="AH207" s="493" t="s">
        <v>10660</v>
      </c>
      <c r="AI207" s="297" t="s">
        <v>2544</v>
      </c>
      <c r="AJ207" s="299" t="s">
        <v>2544</v>
      </c>
    </row>
    <row r="208" spans="1:36" s="123" customFormat="1" ht="12.75" customHeight="1">
      <c r="A208" s="216"/>
      <c r="B208" s="296" t="s">
        <v>4104</v>
      </c>
      <c r="C208" s="297" t="s">
        <v>1918</v>
      </c>
      <c r="D208" s="297" t="s">
        <v>11475</v>
      </c>
      <c r="E208" s="297">
        <v>725</v>
      </c>
      <c r="F208" s="297" t="s">
        <v>13618</v>
      </c>
      <c r="G208" s="297" t="s">
        <v>6296</v>
      </c>
      <c r="H208" s="297" t="s">
        <v>1574</v>
      </c>
      <c r="I208" s="297" t="s">
        <v>3880</v>
      </c>
      <c r="J208" s="298" t="s">
        <v>3817</v>
      </c>
      <c r="K208" s="297" t="s">
        <v>522</v>
      </c>
      <c r="L208" s="297" t="s">
        <v>2848</v>
      </c>
      <c r="M208" s="297" t="s">
        <v>2849</v>
      </c>
      <c r="N208" s="297" t="s">
        <v>2544</v>
      </c>
      <c r="O208" s="297" t="s">
        <v>3818</v>
      </c>
      <c r="P208" s="300">
        <v>100</v>
      </c>
      <c r="Q208" s="297">
        <v>0.01</v>
      </c>
      <c r="R208" s="297">
        <f t="shared" si="6"/>
        <v>1</v>
      </c>
      <c r="S208" s="297">
        <v>0.01</v>
      </c>
      <c r="T208" s="297">
        <v>0.01</v>
      </c>
      <c r="U208" s="297" t="s">
        <v>3815</v>
      </c>
      <c r="V208" s="297" t="s">
        <v>2544</v>
      </c>
      <c r="W208" s="297" t="s">
        <v>2544</v>
      </c>
      <c r="X208" s="297" t="s">
        <v>2544</v>
      </c>
      <c r="Y208" s="297" t="s">
        <v>2544</v>
      </c>
      <c r="Z208" s="297" t="s">
        <v>2544</v>
      </c>
      <c r="AA208" s="297" t="s">
        <v>2544</v>
      </c>
      <c r="AB208" s="297" t="s">
        <v>2544</v>
      </c>
      <c r="AC208" s="320">
        <v>0.33333333333333331</v>
      </c>
      <c r="AD208" s="320">
        <v>0.75</v>
      </c>
      <c r="AE208" s="320">
        <v>0.66666666666666663</v>
      </c>
      <c r="AF208" s="320" t="s">
        <v>3181</v>
      </c>
      <c r="AG208" s="297" t="s">
        <v>3182</v>
      </c>
      <c r="AH208" s="493" t="s">
        <v>10660</v>
      </c>
      <c r="AI208" s="297" t="s">
        <v>2544</v>
      </c>
      <c r="AJ208" s="299" t="s">
        <v>2544</v>
      </c>
    </row>
    <row r="209" spans="1:36" s="123" customFormat="1" ht="12.75" customHeight="1">
      <c r="A209" s="212"/>
      <c r="B209" s="296" t="s">
        <v>4105</v>
      </c>
      <c r="C209" s="297" t="s">
        <v>1919</v>
      </c>
      <c r="D209" s="297" t="s">
        <v>11476</v>
      </c>
      <c r="E209" s="297">
        <v>788</v>
      </c>
      <c r="F209" s="297" t="s">
        <v>13619</v>
      </c>
      <c r="G209" s="297" t="s">
        <v>6297</v>
      </c>
      <c r="H209" s="297" t="s">
        <v>1575</v>
      </c>
      <c r="I209" s="297" t="s">
        <v>4184</v>
      </c>
      <c r="J209" s="298" t="s">
        <v>3821</v>
      </c>
      <c r="K209" s="297" t="s">
        <v>523</v>
      </c>
      <c r="L209" s="297" t="s">
        <v>2850</v>
      </c>
      <c r="M209" s="297" t="s">
        <v>2851</v>
      </c>
      <c r="N209" s="297" t="s">
        <v>2544</v>
      </c>
      <c r="O209" s="297" t="s">
        <v>3813</v>
      </c>
      <c r="P209" s="300">
        <v>100</v>
      </c>
      <c r="Q209" s="297">
        <v>1E-4</v>
      </c>
      <c r="R209" s="297">
        <f t="shared" si="6"/>
        <v>0.01</v>
      </c>
      <c r="S209" s="297">
        <v>1E-4</v>
      </c>
      <c r="T209" s="297">
        <v>1E-4</v>
      </c>
      <c r="U209" s="297" t="s">
        <v>3815</v>
      </c>
      <c r="V209" s="297" t="s">
        <v>2544</v>
      </c>
      <c r="W209" s="297" t="s">
        <v>2544</v>
      </c>
      <c r="X209" s="297" t="s">
        <v>2544</v>
      </c>
      <c r="Y209" s="297" t="s">
        <v>2544</v>
      </c>
      <c r="Z209" s="297" t="s">
        <v>2544</v>
      </c>
      <c r="AA209" s="297" t="s">
        <v>2544</v>
      </c>
      <c r="AB209" s="297" t="s">
        <v>2544</v>
      </c>
      <c r="AC209" s="320">
        <v>0.33333333333333331</v>
      </c>
      <c r="AD209" s="320">
        <v>0.75</v>
      </c>
      <c r="AE209" s="320">
        <v>0.6875</v>
      </c>
      <c r="AF209" s="320" t="s">
        <v>3181</v>
      </c>
      <c r="AG209" s="297" t="s">
        <v>3182</v>
      </c>
      <c r="AH209" s="493" t="s">
        <v>10660</v>
      </c>
      <c r="AI209" s="297" t="s">
        <v>2544</v>
      </c>
      <c r="AJ209" s="299" t="s">
        <v>2544</v>
      </c>
    </row>
    <row r="210" spans="1:36" s="123" customFormat="1" ht="12.75" customHeight="1">
      <c r="A210" s="216"/>
      <c r="B210" s="296" t="s">
        <v>7195</v>
      </c>
      <c r="C210" s="297" t="s">
        <v>10899</v>
      </c>
      <c r="D210" s="297" t="s">
        <v>11477</v>
      </c>
      <c r="E210" s="297">
        <v>755</v>
      </c>
      <c r="F210" s="297" t="s">
        <v>13620</v>
      </c>
      <c r="G210" s="297" t="s">
        <v>6298</v>
      </c>
      <c r="H210" s="297" t="s">
        <v>1576</v>
      </c>
      <c r="I210" s="297" t="s">
        <v>4183</v>
      </c>
      <c r="J210" s="298" t="s">
        <v>3825</v>
      </c>
      <c r="K210" s="297" t="s">
        <v>524</v>
      </c>
      <c r="L210" s="297" t="s">
        <v>2852</v>
      </c>
      <c r="M210" s="297" t="s">
        <v>2853</v>
      </c>
      <c r="N210" s="297" t="s">
        <v>2544</v>
      </c>
      <c r="O210" s="297" t="s">
        <v>3813</v>
      </c>
      <c r="P210" s="300">
        <v>1000</v>
      </c>
      <c r="Q210" s="297">
        <v>1E-4</v>
      </c>
      <c r="R210" s="297">
        <f t="shared" si="6"/>
        <v>0.1</v>
      </c>
      <c r="S210" s="297">
        <v>1E-4</v>
      </c>
      <c r="T210" s="297">
        <v>1E-4</v>
      </c>
      <c r="U210" s="297" t="s">
        <v>2984</v>
      </c>
      <c r="V210" s="297" t="s">
        <v>2544</v>
      </c>
      <c r="W210" s="297" t="s">
        <v>2544</v>
      </c>
      <c r="X210" s="297" t="s">
        <v>2544</v>
      </c>
      <c r="Y210" s="297" t="s">
        <v>2544</v>
      </c>
      <c r="Z210" s="297" t="s">
        <v>2544</v>
      </c>
      <c r="AA210" s="297" t="s">
        <v>2544</v>
      </c>
      <c r="AB210" s="297" t="s">
        <v>2544</v>
      </c>
      <c r="AC210" s="320">
        <v>0.33333333333333331</v>
      </c>
      <c r="AD210" s="320">
        <v>0.75</v>
      </c>
      <c r="AE210" s="320">
        <v>0.75</v>
      </c>
      <c r="AF210" s="320" t="s">
        <v>7819</v>
      </c>
      <c r="AG210" s="297" t="s">
        <v>3182</v>
      </c>
      <c r="AH210" s="493" t="s">
        <v>10660</v>
      </c>
      <c r="AI210" s="297" t="s">
        <v>2544</v>
      </c>
      <c r="AJ210" s="299" t="s">
        <v>2544</v>
      </c>
    </row>
    <row r="211" spans="1:36" s="123" customFormat="1" ht="12.75" customHeight="1">
      <c r="A211" s="216"/>
      <c r="B211" s="296" t="s">
        <v>5282</v>
      </c>
      <c r="C211" s="297" t="s">
        <v>5283</v>
      </c>
      <c r="D211" s="297" t="s">
        <v>11478</v>
      </c>
      <c r="E211" s="297">
        <v>755</v>
      </c>
      <c r="F211" s="297" t="s">
        <v>13621</v>
      </c>
      <c r="G211" s="297" t="s">
        <v>5286</v>
      </c>
      <c r="H211" s="297" t="s">
        <v>5285</v>
      </c>
      <c r="I211" s="297" t="s">
        <v>4183</v>
      </c>
      <c r="J211" s="298" t="s">
        <v>3825</v>
      </c>
      <c r="K211" s="297" t="s">
        <v>5366</v>
      </c>
      <c r="L211" s="297" t="s">
        <v>5281</v>
      </c>
      <c r="M211" s="297" t="s">
        <v>5372</v>
      </c>
      <c r="N211" s="297" t="s">
        <v>2544</v>
      </c>
      <c r="O211" s="297" t="s">
        <v>3813</v>
      </c>
      <c r="P211" s="300">
        <v>1000</v>
      </c>
      <c r="Q211" s="297">
        <v>1E-4</v>
      </c>
      <c r="R211" s="297">
        <f t="shared" si="6"/>
        <v>0.1</v>
      </c>
      <c r="S211" s="297">
        <v>1E-4</v>
      </c>
      <c r="T211" s="297">
        <v>1E-4</v>
      </c>
      <c r="U211" s="297" t="s">
        <v>2984</v>
      </c>
      <c r="V211" s="297" t="s">
        <v>2544</v>
      </c>
      <c r="W211" s="297" t="s">
        <v>2544</v>
      </c>
      <c r="X211" s="297" t="s">
        <v>2544</v>
      </c>
      <c r="Y211" s="297" t="s">
        <v>2544</v>
      </c>
      <c r="Z211" s="297" t="s">
        <v>2544</v>
      </c>
      <c r="AA211" s="297" t="s">
        <v>2544</v>
      </c>
      <c r="AB211" s="297" t="s">
        <v>2544</v>
      </c>
      <c r="AC211" s="320">
        <v>0.33333333333333331</v>
      </c>
      <c r="AD211" s="320">
        <v>0.75</v>
      </c>
      <c r="AE211" s="320">
        <v>0.75</v>
      </c>
      <c r="AF211" s="320" t="s">
        <v>7819</v>
      </c>
      <c r="AG211" s="297" t="s">
        <v>3182</v>
      </c>
      <c r="AH211" s="493" t="s">
        <v>10660</v>
      </c>
      <c r="AI211" s="297" t="s">
        <v>2544</v>
      </c>
      <c r="AJ211" s="299" t="s">
        <v>2544</v>
      </c>
    </row>
    <row r="212" spans="1:36" s="123" customFormat="1" ht="12.75" customHeight="1">
      <c r="A212" s="216"/>
      <c r="B212" s="296" t="s">
        <v>14501</v>
      </c>
      <c r="C212" s="493" t="s">
        <v>10616</v>
      </c>
      <c r="D212" s="297" t="s">
        <v>14502</v>
      </c>
      <c r="E212" s="297">
        <v>725</v>
      </c>
      <c r="F212" s="493" t="s">
        <v>14503</v>
      </c>
      <c r="G212" s="297" t="s">
        <v>14504</v>
      </c>
      <c r="H212" s="297" t="s">
        <v>14505</v>
      </c>
      <c r="I212" s="297" t="s">
        <v>3880</v>
      </c>
      <c r="J212" s="298" t="s">
        <v>3817</v>
      </c>
      <c r="K212" s="297" t="s">
        <v>3797</v>
      </c>
      <c r="L212" s="297" t="s">
        <v>458</v>
      </c>
      <c r="M212" s="297" t="s">
        <v>459</v>
      </c>
      <c r="N212" s="297" t="s">
        <v>2544</v>
      </c>
      <c r="O212" s="297" t="s">
        <v>3818</v>
      </c>
      <c r="P212" s="297">
        <v>100</v>
      </c>
      <c r="Q212" s="297">
        <v>0.01</v>
      </c>
      <c r="R212" s="297">
        <f t="shared" si="6"/>
        <v>1</v>
      </c>
      <c r="S212" s="297">
        <v>0.01</v>
      </c>
      <c r="T212" s="297">
        <v>0.01</v>
      </c>
      <c r="U212" s="297" t="s">
        <v>3815</v>
      </c>
      <c r="V212" s="297" t="s">
        <v>2544</v>
      </c>
      <c r="W212" s="297" t="s">
        <v>2544</v>
      </c>
      <c r="X212" s="297" t="s">
        <v>2544</v>
      </c>
      <c r="Y212" s="297" t="s">
        <v>2544</v>
      </c>
      <c r="Z212" s="297" t="s">
        <v>2544</v>
      </c>
      <c r="AA212" s="297" t="s">
        <v>2544</v>
      </c>
      <c r="AB212" s="297" t="s">
        <v>2544</v>
      </c>
      <c r="AC212" s="320">
        <v>0.33333333333333331</v>
      </c>
      <c r="AD212" s="320">
        <v>0.75</v>
      </c>
      <c r="AE212" s="320">
        <v>0.66666666666666663</v>
      </c>
      <c r="AF212" s="320" t="s">
        <v>3181</v>
      </c>
      <c r="AG212" s="297" t="s">
        <v>3182</v>
      </c>
      <c r="AH212" s="493" t="s">
        <v>10660</v>
      </c>
      <c r="AI212" s="297" t="s">
        <v>2544</v>
      </c>
      <c r="AJ212" s="299" t="s">
        <v>2544</v>
      </c>
    </row>
    <row r="213" spans="1:36" s="123" customFormat="1" ht="12.75" customHeight="1">
      <c r="A213" s="216"/>
      <c r="B213" s="296" t="s">
        <v>5580</v>
      </c>
      <c r="C213" s="297" t="s">
        <v>4097</v>
      </c>
      <c r="D213" s="297" t="s">
        <v>11479</v>
      </c>
      <c r="E213" s="297">
        <v>966</v>
      </c>
      <c r="F213" s="297" t="s">
        <v>13622</v>
      </c>
      <c r="G213" s="297" t="s">
        <v>8617</v>
      </c>
      <c r="H213" s="297" t="s">
        <v>5840</v>
      </c>
      <c r="I213" s="297" t="s">
        <v>3925</v>
      </c>
      <c r="J213" s="298" t="s">
        <v>3832</v>
      </c>
      <c r="K213" s="297" t="s">
        <v>3496</v>
      </c>
      <c r="L213" s="297" t="s">
        <v>4428</v>
      </c>
      <c r="M213" s="297" t="s">
        <v>4429</v>
      </c>
      <c r="N213" s="297" t="s">
        <v>2544</v>
      </c>
      <c r="O213" s="297" t="s">
        <v>3813</v>
      </c>
      <c r="P213" s="300">
        <v>100</v>
      </c>
      <c r="Q213" s="297">
        <v>1E-4</v>
      </c>
      <c r="R213" s="297">
        <f t="shared" si="6"/>
        <v>0.01</v>
      </c>
      <c r="S213" s="297">
        <v>1E-4</v>
      </c>
      <c r="T213" s="297">
        <v>1E-4</v>
      </c>
      <c r="U213" s="297" t="s">
        <v>3815</v>
      </c>
      <c r="V213" s="297" t="s">
        <v>2544</v>
      </c>
      <c r="W213" s="297" t="s">
        <v>2544</v>
      </c>
      <c r="X213" s="297" t="s">
        <v>2544</v>
      </c>
      <c r="Y213" s="297" t="s">
        <v>2544</v>
      </c>
      <c r="Z213" s="297" t="s">
        <v>2544</v>
      </c>
      <c r="AA213" s="297" t="s">
        <v>2544</v>
      </c>
      <c r="AB213" s="297" t="s">
        <v>2544</v>
      </c>
      <c r="AC213" s="320">
        <v>0.33333333333333331</v>
      </c>
      <c r="AD213" s="320">
        <v>0.75</v>
      </c>
      <c r="AE213" s="320">
        <v>0.6875</v>
      </c>
      <c r="AF213" s="320" t="s">
        <v>3181</v>
      </c>
      <c r="AG213" s="297" t="s">
        <v>3182</v>
      </c>
      <c r="AH213" s="493" t="s">
        <v>10660</v>
      </c>
      <c r="AI213" s="297" t="s">
        <v>2544</v>
      </c>
      <c r="AJ213" s="299" t="s">
        <v>2544</v>
      </c>
    </row>
    <row r="214" spans="1:36" s="123" customFormat="1" ht="12.75" customHeight="1">
      <c r="A214" s="216"/>
      <c r="B214" s="296" t="s">
        <v>14369</v>
      </c>
      <c r="C214" s="297" t="s">
        <v>5132</v>
      </c>
      <c r="D214" s="297" t="s">
        <v>11480</v>
      </c>
      <c r="E214" s="297">
        <v>627</v>
      </c>
      <c r="F214" s="297" t="s">
        <v>13623</v>
      </c>
      <c r="G214" s="297" t="s">
        <v>6299</v>
      </c>
      <c r="H214" s="297" t="s">
        <v>1233</v>
      </c>
      <c r="I214" s="297" t="s">
        <v>4182</v>
      </c>
      <c r="J214" s="298" t="s">
        <v>3839</v>
      </c>
      <c r="K214" s="297" t="s">
        <v>525</v>
      </c>
      <c r="L214" s="297" t="s">
        <v>6721</v>
      </c>
      <c r="M214" s="297" t="s">
        <v>2544</v>
      </c>
      <c r="N214" s="297" t="s">
        <v>2544</v>
      </c>
      <c r="O214" s="297" t="s">
        <v>3840</v>
      </c>
      <c r="P214" s="300">
        <v>1000</v>
      </c>
      <c r="Q214" s="297">
        <v>0.01</v>
      </c>
      <c r="R214" s="297">
        <f t="shared" si="6"/>
        <v>10</v>
      </c>
      <c r="S214" s="297">
        <v>0.01</v>
      </c>
      <c r="T214" s="297">
        <v>0.01</v>
      </c>
      <c r="U214" s="297" t="s">
        <v>3815</v>
      </c>
      <c r="V214" s="297" t="s">
        <v>2544</v>
      </c>
      <c r="W214" s="297" t="s">
        <v>2544</v>
      </c>
      <c r="X214" s="297" t="s">
        <v>2544</v>
      </c>
      <c r="Y214" s="297" t="s">
        <v>2544</v>
      </c>
      <c r="Z214" s="297" t="s">
        <v>2544</v>
      </c>
      <c r="AA214" s="297" t="s">
        <v>2544</v>
      </c>
      <c r="AB214" s="297" t="s">
        <v>2544</v>
      </c>
      <c r="AC214" s="320">
        <v>0.33333333333333331</v>
      </c>
      <c r="AD214" s="320">
        <v>0.75</v>
      </c>
      <c r="AE214" s="320">
        <v>0.6875</v>
      </c>
      <c r="AF214" s="320" t="s">
        <v>3181</v>
      </c>
      <c r="AG214" s="297" t="s">
        <v>3182</v>
      </c>
      <c r="AH214" s="297" t="s">
        <v>2544</v>
      </c>
      <c r="AI214" s="297" t="s">
        <v>2544</v>
      </c>
      <c r="AJ214" s="299" t="s">
        <v>2544</v>
      </c>
    </row>
    <row r="215" spans="1:36" s="123" customFormat="1" ht="12.75" customHeight="1">
      <c r="A215" s="216"/>
      <c r="B215" s="302" t="s">
        <v>6161</v>
      </c>
      <c r="C215" s="297" t="s">
        <v>5133</v>
      </c>
      <c r="D215" s="297" t="s">
        <v>11481</v>
      </c>
      <c r="E215" s="297">
        <v>762</v>
      </c>
      <c r="F215" s="297" t="s">
        <v>13624</v>
      </c>
      <c r="G215" s="297" t="s">
        <v>6300</v>
      </c>
      <c r="H215" s="297" t="s">
        <v>1577</v>
      </c>
      <c r="I215" s="297" t="s">
        <v>13414</v>
      </c>
      <c r="J215" s="298" t="s">
        <v>3822</v>
      </c>
      <c r="K215" s="297" t="s">
        <v>526</v>
      </c>
      <c r="L215" s="297" t="s">
        <v>2854</v>
      </c>
      <c r="M215" s="297" t="s">
        <v>2855</v>
      </c>
      <c r="N215" s="258" t="s">
        <v>526</v>
      </c>
      <c r="O215" s="297" t="s">
        <v>3813</v>
      </c>
      <c r="P215" s="300">
        <v>100</v>
      </c>
      <c r="Q215" s="297">
        <v>1E-4</v>
      </c>
      <c r="R215" s="297">
        <f t="shared" si="6"/>
        <v>0.01</v>
      </c>
      <c r="S215" s="297">
        <v>1E-4</v>
      </c>
      <c r="T215" s="297">
        <v>1E-4</v>
      </c>
      <c r="U215" s="297" t="s">
        <v>3815</v>
      </c>
      <c r="V215" s="297" t="s">
        <v>3578</v>
      </c>
      <c r="W215" s="297">
        <v>1E-4</v>
      </c>
      <c r="X215" s="297">
        <v>100</v>
      </c>
      <c r="Y215" s="297">
        <v>0.01</v>
      </c>
      <c r="Z215" s="297">
        <v>1E-4</v>
      </c>
      <c r="AA215" s="297">
        <v>1E-4</v>
      </c>
      <c r="AB215" s="679" t="s">
        <v>8880</v>
      </c>
      <c r="AC215" s="320">
        <v>0.33333333333333331</v>
      </c>
      <c r="AD215" s="320">
        <v>0.75</v>
      </c>
      <c r="AE215" s="320">
        <v>0.6875</v>
      </c>
      <c r="AF215" s="320" t="s">
        <v>3181</v>
      </c>
      <c r="AG215" s="297" t="s">
        <v>3182</v>
      </c>
      <c r="AH215" s="493" t="s">
        <v>10660</v>
      </c>
      <c r="AI215" s="297" t="s">
        <v>2544</v>
      </c>
      <c r="AJ215" s="299" t="s">
        <v>2544</v>
      </c>
    </row>
    <row r="216" spans="1:36" s="123" customFormat="1" ht="12.75" customHeight="1">
      <c r="A216" s="216"/>
      <c r="B216" s="296" t="s">
        <v>4110</v>
      </c>
      <c r="C216" s="297" t="s">
        <v>10888</v>
      </c>
      <c r="D216" s="297" t="s">
        <v>11482</v>
      </c>
      <c r="E216" s="297">
        <v>762</v>
      </c>
      <c r="F216" s="297" t="s">
        <v>13625</v>
      </c>
      <c r="G216" s="493" t="s">
        <v>10889</v>
      </c>
      <c r="H216" s="493" t="s">
        <v>10890</v>
      </c>
      <c r="I216" s="297" t="s">
        <v>13414</v>
      </c>
      <c r="J216" s="298" t="s">
        <v>3822</v>
      </c>
      <c r="K216" s="297" t="s">
        <v>527</v>
      </c>
      <c r="L216" s="297" t="s">
        <v>2856</v>
      </c>
      <c r="M216" s="297" t="s">
        <v>2857</v>
      </c>
      <c r="N216" s="297" t="s">
        <v>2544</v>
      </c>
      <c r="O216" s="297" t="s">
        <v>3813</v>
      </c>
      <c r="P216" s="300">
        <v>100</v>
      </c>
      <c r="Q216" s="297">
        <v>1E-4</v>
      </c>
      <c r="R216" s="297">
        <f t="shared" si="6"/>
        <v>0.01</v>
      </c>
      <c r="S216" s="297">
        <v>1E-4</v>
      </c>
      <c r="T216" s="297">
        <v>1E-4</v>
      </c>
      <c r="U216" s="297" t="s">
        <v>3815</v>
      </c>
      <c r="V216" s="297" t="s">
        <v>2544</v>
      </c>
      <c r="W216" s="297" t="s">
        <v>2544</v>
      </c>
      <c r="X216" s="297" t="s">
        <v>2544</v>
      </c>
      <c r="Y216" s="297" t="s">
        <v>2544</v>
      </c>
      <c r="Z216" s="297" t="s">
        <v>2544</v>
      </c>
      <c r="AA216" s="297" t="s">
        <v>2544</v>
      </c>
      <c r="AB216" s="297" t="s">
        <v>2544</v>
      </c>
      <c r="AC216" s="320">
        <v>0.33333333333333331</v>
      </c>
      <c r="AD216" s="320">
        <v>0.75</v>
      </c>
      <c r="AE216" s="320">
        <v>0.6875</v>
      </c>
      <c r="AF216" s="320" t="s">
        <v>3181</v>
      </c>
      <c r="AG216" s="297" t="s">
        <v>3182</v>
      </c>
      <c r="AH216" s="493" t="s">
        <v>10660</v>
      </c>
      <c r="AI216" s="297" t="s">
        <v>2544</v>
      </c>
      <c r="AJ216" s="299" t="s">
        <v>2544</v>
      </c>
    </row>
    <row r="217" spans="1:36" s="123" customFormat="1" ht="12.75" customHeight="1">
      <c r="A217" s="216"/>
      <c r="B217" s="296" t="s">
        <v>4111</v>
      </c>
      <c r="C217" s="297" t="s">
        <v>5134</v>
      </c>
      <c r="D217" s="297" t="s">
        <v>11483</v>
      </c>
      <c r="E217" s="297">
        <v>762</v>
      </c>
      <c r="F217" s="297" t="s">
        <v>13626</v>
      </c>
      <c r="G217" s="297" t="s">
        <v>6301</v>
      </c>
      <c r="H217" s="297" t="s">
        <v>5839</v>
      </c>
      <c r="I217" s="297" t="s">
        <v>13414</v>
      </c>
      <c r="J217" s="298" t="s">
        <v>3822</v>
      </c>
      <c r="K217" s="297" t="s">
        <v>528</v>
      </c>
      <c r="L217" s="297" t="s">
        <v>2858</v>
      </c>
      <c r="M217" s="297" t="s">
        <v>2859</v>
      </c>
      <c r="N217" s="297" t="s">
        <v>2544</v>
      </c>
      <c r="O217" s="297" t="s">
        <v>3813</v>
      </c>
      <c r="P217" s="300">
        <v>100</v>
      </c>
      <c r="Q217" s="297">
        <v>1E-4</v>
      </c>
      <c r="R217" s="297">
        <f t="shared" si="6"/>
        <v>0.01</v>
      </c>
      <c r="S217" s="297">
        <v>1E-4</v>
      </c>
      <c r="T217" s="297">
        <v>1E-4</v>
      </c>
      <c r="U217" s="297" t="s">
        <v>3815</v>
      </c>
      <c r="V217" s="297" t="s">
        <v>2544</v>
      </c>
      <c r="W217" s="297" t="s">
        <v>2544</v>
      </c>
      <c r="X217" s="297" t="s">
        <v>2544</v>
      </c>
      <c r="Y217" s="297" t="s">
        <v>2544</v>
      </c>
      <c r="Z217" s="297" t="s">
        <v>2544</v>
      </c>
      <c r="AA217" s="297" t="s">
        <v>2544</v>
      </c>
      <c r="AB217" s="297" t="s">
        <v>2544</v>
      </c>
      <c r="AC217" s="320">
        <v>0.33333333333333331</v>
      </c>
      <c r="AD217" s="320">
        <v>0.75</v>
      </c>
      <c r="AE217" s="320">
        <v>0.6875</v>
      </c>
      <c r="AF217" s="320" t="s">
        <v>3181</v>
      </c>
      <c r="AG217" s="297" t="s">
        <v>3182</v>
      </c>
      <c r="AH217" s="493" t="s">
        <v>10660</v>
      </c>
      <c r="AI217" s="297" t="s">
        <v>2544</v>
      </c>
      <c r="AJ217" s="299" t="s">
        <v>2544</v>
      </c>
    </row>
    <row r="218" spans="1:36" s="123" customFormat="1" ht="12.75" customHeight="1">
      <c r="A218" s="216"/>
      <c r="B218" s="296" t="s">
        <v>4112</v>
      </c>
      <c r="C218" s="297" t="s">
        <v>5135</v>
      </c>
      <c r="D218" s="297" t="s">
        <v>11484</v>
      </c>
      <c r="E218" s="297">
        <v>762</v>
      </c>
      <c r="F218" s="297" t="s">
        <v>13627</v>
      </c>
      <c r="G218" s="297" t="s">
        <v>6302</v>
      </c>
      <c r="H218" s="297" t="s">
        <v>1578</v>
      </c>
      <c r="I218" s="297" t="s">
        <v>13414</v>
      </c>
      <c r="J218" s="298" t="s">
        <v>3822</v>
      </c>
      <c r="K218" s="297" t="s">
        <v>529</v>
      </c>
      <c r="L218" s="297" t="s">
        <v>2860</v>
      </c>
      <c r="M218" s="297" t="s">
        <v>2861</v>
      </c>
      <c r="N218" s="297" t="s">
        <v>2544</v>
      </c>
      <c r="O218" s="297" t="s">
        <v>3813</v>
      </c>
      <c r="P218" s="300">
        <v>100</v>
      </c>
      <c r="Q218" s="297">
        <v>1E-4</v>
      </c>
      <c r="R218" s="297">
        <f t="shared" si="6"/>
        <v>0.01</v>
      </c>
      <c r="S218" s="297">
        <v>1E-4</v>
      </c>
      <c r="T218" s="297">
        <v>1E-4</v>
      </c>
      <c r="U218" s="297" t="s">
        <v>3815</v>
      </c>
      <c r="V218" s="297" t="s">
        <v>2544</v>
      </c>
      <c r="W218" s="297" t="s">
        <v>2544</v>
      </c>
      <c r="X218" s="297" t="s">
        <v>2544</v>
      </c>
      <c r="Y218" s="297" t="s">
        <v>2544</v>
      </c>
      <c r="Z218" s="297" t="s">
        <v>2544</v>
      </c>
      <c r="AA218" s="297" t="s">
        <v>2544</v>
      </c>
      <c r="AB218" s="297" t="s">
        <v>2544</v>
      </c>
      <c r="AC218" s="320">
        <v>0.33333333333333331</v>
      </c>
      <c r="AD218" s="320">
        <v>0.75</v>
      </c>
      <c r="AE218" s="320">
        <v>0.6875</v>
      </c>
      <c r="AF218" s="320" t="s">
        <v>3181</v>
      </c>
      <c r="AG218" s="297" t="s">
        <v>3182</v>
      </c>
      <c r="AH218" s="493" t="s">
        <v>10660</v>
      </c>
      <c r="AI218" s="297" t="s">
        <v>2544</v>
      </c>
      <c r="AJ218" s="299" t="s">
        <v>2544</v>
      </c>
    </row>
    <row r="219" spans="1:36" s="123" customFormat="1" ht="12.75" customHeight="1">
      <c r="A219" s="216"/>
      <c r="B219" s="296" t="s">
        <v>4113</v>
      </c>
      <c r="C219" s="297" t="s">
        <v>5136</v>
      </c>
      <c r="D219" s="297" t="s">
        <v>11485</v>
      </c>
      <c r="E219" s="297">
        <v>762</v>
      </c>
      <c r="F219" s="297" t="s">
        <v>13628</v>
      </c>
      <c r="G219" s="297" t="s">
        <v>6303</v>
      </c>
      <c r="H219" s="297" t="s">
        <v>1579</v>
      </c>
      <c r="I219" s="297" t="s">
        <v>13414</v>
      </c>
      <c r="J219" s="298" t="s">
        <v>3822</v>
      </c>
      <c r="K219" s="297" t="s">
        <v>530</v>
      </c>
      <c r="L219" s="297" t="s">
        <v>2862</v>
      </c>
      <c r="M219" s="297" t="s">
        <v>2863</v>
      </c>
      <c r="N219" s="297" t="s">
        <v>2544</v>
      </c>
      <c r="O219" s="297" t="s">
        <v>3813</v>
      </c>
      <c r="P219" s="300">
        <v>100</v>
      </c>
      <c r="Q219" s="297">
        <v>1E-4</v>
      </c>
      <c r="R219" s="297">
        <f t="shared" si="6"/>
        <v>0.01</v>
      </c>
      <c r="S219" s="297">
        <v>1E-4</v>
      </c>
      <c r="T219" s="297">
        <v>1E-4</v>
      </c>
      <c r="U219" s="297" t="s">
        <v>3815</v>
      </c>
      <c r="V219" s="297" t="s">
        <v>2544</v>
      </c>
      <c r="W219" s="297" t="s">
        <v>2544</v>
      </c>
      <c r="X219" s="297" t="s">
        <v>2544</v>
      </c>
      <c r="Y219" s="297" t="s">
        <v>2544</v>
      </c>
      <c r="Z219" s="297" t="s">
        <v>2544</v>
      </c>
      <c r="AA219" s="297" t="s">
        <v>2544</v>
      </c>
      <c r="AB219" s="297" t="s">
        <v>2544</v>
      </c>
      <c r="AC219" s="320">
        <v>0.33333333333333331</v>
      </c>
      <c r="AD219" s="320">
        <v>0.75</v>
      </c>
      <c r="AE219" s="320">
        <v>0.6875</v>
      </c>
      <c r="AF219" s="320" t="s">
        <v>3181</v>
      </c>
      <c r="AG219" s="297" t="s">
        <v>3182</v>
      </c>
      <c r="AH219" s="493" t="s">
        <v>10660</v>
      </c>
      <c r="AI219" s="297" t="s">
        <v>2544</v>
      </c>
      <c r="AJ219" s="299" t="s">
        <v>2544</v>
      </c>
    </row>
    <row r="220" spans="1:36" s="123" customFormat="1" ht="12.75" customHeight="1">
      <c r="A220" s="216"/>
      <c r="B220" s="296" t="s">
        <v>4115</v>
      </c>
      <c r="C220" s="297" t="s">
        <v>5137</v>
      </c>
      <c r="D220" s="297" t="s">
        <v>11486</v>
      </c>
      <c r="E220" s="297">
        <v>762</v>
      </c>
      <c r="F220" s="297" t="s">
        <v>13629</v>
      </c>
      <c r="G220" s="297" t="s">
        <v>6304</v>
      </c>
      <c r="H220" s="297" t="s">
        <v>1580</v>
      </c>
      <c r="I220" s="297" t="s">
        <v>13414</v>
      </c>
      <c r="J220" s="298" t="s">
        <v>3822</v>
      </c>
      <c r="K220" s="297" t="s">
        <v>531</v>
      </c>
      <c r="L220" s="297" t="s">
        <v>2864</v>
      </c>
      <c r="M220" s="297" t="s">
        <v>2865</v>
      </c>
      <c r="N220" s="297" t="s">
        <v>2544</v>
      </c>
      <c r="O220" s="297" t="s">
        <v>3813</v>
      </c>
      <c r="P220" s="300">
        <v>100</v>
      </c>
      <c r="Q220" s="297">
        <v>1E-4</v>
      </c>
      <c r="R220" s="297">
        <f t="shared" si="6"/>
        <v>0.01</v>
      </c>
      <c r="S220" s="297">
        <v>1E-4</v>
      </c>
      <c r="T220" s="297">
        <v>1E-4</v>
      </c>
      <c r="U220" s="297" t="s">
        <v>3815</v>
      </c>
      <c r="V220" s="297" t="s">
        <v>2544</v>
      </c>
      <c r="W220" s="297" t="s">
        <v>2544</v>
      </c>
      <c r="X220" s="297" t="s">
        <v>2544</v>
      </c>
      <c r="Y220" s="297" t="s">
        <v>2544</v>
      </c>
      <c r="Z220" s="297" t="s">
        <v>2544</v>
      </c>
      <c r="AA220" s="297" t="s">
        <v>2544</v>
      </c>
      <c r="AB220" s="297" t="s">
        <v>2544</v>
      </c>
      <c r="AC220" s="320">
        <v>0.33333333333333331</v>
      </c>
      <c r="AD220" s="320">
        <v>0.75</v>
      </c>
      <c r="AE220" s="320">
        <v>0.6875</v>
      </c>
      <c r="AF220" s="320" t="s">
        <v>3181</v>
      </c>
      <c r="AG220" s="297" t="s">
        <v>3182</v>
      </c>
      <c r="AH220" s="493" t="s">
        <v>10660</v>
      </c>
      <c r="AI220" s="297" t="s">
        <v>2544</v>
      </c>
      <c r="AJ220" s="299" t="s">
        <v>2544</v>
      </c>
    </row>
    <row r="221" spans="1:36" s="123" customFormat="1" ht="12.75" customHeight="1">
      <c r="A221" s="216"/>
      <c r="B221" s="491" t="s">
        <v>11245</v>
      </c>
      <c r="C221" s="297" t="s">
        <v>5988</v>
      </c>
      <c r="D221" s="297" t="s">
        <v>11487</v>
      </c>
      <c r="E221" s="297">
        <v>762</v>
      </c>
      <c r="F221" s="297" t="s">
        <v>13630</v>
      </c>
      <c r="G221" s="297" t="s">
        <v>6659</v>
      </c>
      <c r="H221" s="297" t="s">
        <v>6007</v>
      </c>
      <c r="I221" s="297" t="s">
        <v>13414</v>
      </c>
      <c r="J221" s="298" t="s">
        <v>3822</v>
      </c>
      <c r="K221" s="297" t="s">
        <v>6003</v>
      </c>
      <c r="L221" s="297" t="s">
        <v>5995</v>
      </c>
      <c r="M221" s="297" t="s">
        <v>5996</v>
      </c>
      <c r="N221" s="297" t="s">
        <v>2544</v>
      </c>
      <c r="O221" s="297" t="s">
        <v>3813</v>
      </c>
      <c r="P221" s="300">
        <v>100</v>
      </c>
      <c r="Q221" s="297">
        <v>1E-4</v>
      </c>
      <c r="R221" s="297">
        <f t="shared" si="6"/>
        <v>0.01</v>
      </c>
      <c r="S221" s="297">
        <v>1E-4</v>
      </c>
      <c r="T221" s="297">
        <v>1E-4</v>
      </c>
      <c r="U221" s="297" t="s">
        <v>3815</v>
      </c>
      <c r="V221" s="297" t="s">
        <v>2544</v>
      </c>
      <c r="W221" s="297" t="s">
        <v>2544</v>
      </c>
      <c r="X221" s="297" t="s">
        <v>2544</v>
      </c>
      <c r="Y221" s="297" t="s">
        <v>2544</v>
      </c>
      <c r="Z221" s="297" t="s">
        <v>2544</v>
      </c>
      <c r="AA221" s="297" t="s">
        <v>2544</v>
      </c>
      <c r="AB221" s="297" t="s">
        <v>2544</v>
      </c>
      <c r="AC221" s="320">
        <v>0.33333333333333331</v>
      </c>
      <c r="AD221" s="320">
        <v>0.75</v>
      </c>
      <c r="AE221" s="320">
        <v>0.6875</v>
      </c>
      <c r="AF221" s="320" t="s">
        <v>3181</v>
      </c>
      <c r="AG221" s="297" t="s">
        <v>3182</v>
      </c>
      <c r="AH221" s="493" t="s">
        <v>10660</v>
      </c>
      <c r="AI221" s="297" t="s">
        <v>2544</v>
      </c>
      <c r="AJ221" s="299" t="s">
        <v>2544</v>
      </c>
    </row>
    <row r="222" spans="1:36" s="123" customFormat="1" ht="12.75" customHeight="1">
      <c r="A222" s="216"/>
      <c r="B222" s="296" t="s">
        <v>5989</v>
      </c>
      <c r="C222" s="297" t="s">
        <v>5990</v>
      </c>
      <c r="D222" s="297" t="s">
        <v>11488</v>
      </c>
      <c r="E222" s="297">
        <v>762</v>
      </c>
      <c r="F222" s="297" t="s">
        <v>13631</v>
      </c>
      <c r="G222" s="297" t="s">
        <v>6660</v>
      </c>
      <c r="H222" s="297" t="s">
        <v>6008</v>
      </c>
      <c r="I222" s="297" t="s">
        <v>13414</v>
      </c>
      <c r="J222" s="298" t="s">
        <v>3822</v>
      </c>
      <c r="K222" s="297" t="s">
        <v>6004</v>
      </c>
      <c r="L222" s="297" t="s">
        <v>5997</v>
      </c>
      <c r="M222" s="297" t="s">
        <v>5998</v>
      </c>
      <c r="N222" s="297" t="s">
        <v>2544</v>
      </c>
      <c r="O222" s="297" t="s">
        <v>3813</v>
      </c>
      <c r="P222" s="300">
        <v>100</v>
      </c>
      <c r="Q222" s="297">
        <v>1E-4</v>
      </c>
      <c r="R222" s="297">
        <f t="shared" si="6"/>
        <v>0.01</v>
      </c>
      <c r="S222" s="297">
        <v>1E-4</v>
      </c>
      <c r="T222" s="297">
        <v>1E-4</v>
      </c>
      <c r="U222" s="297" t="s">
        <v>3815</v>
      </c>
      <c r="V222" s="297" t="s">
        <v>2544</v>
      </c>
      <c r="W222" s="297" t="s">
        <v>2544</v>
      </c>
      <c r="X222" s="297" t="s">
        <v>2544</v>
      </c>
      <c r="Y222" s="297" t="s">
        <v>2544</v>
      </c>
      <c r="Z222" s="297" t="s">
        <v>2544</v>
      </c>
      <c r="AA222" s="297" t="s">
        <v>2544</v>
      </c>
      <c r="AB222" s="297" t="s">
        <v>2544</v>
      </c>
      <c r="AC222" s="320">
        <v>0.33333333333333331</v>
      </c>
      <c r="AD222" s="320">
        <v>0.75</v>
      </c>
      <c r="AE222" s="320">
        <v>0.6875</v>
      </c>
      <c r="AF222" s="320" t="s">
        <v>3181</v>
      </c>
      <c r="AG222" s="297" t="s">
        <v>3182</v>
      </c>
      <c r="AH222" s="493" t="s">
        <v>10660</v>
      </c>
      <c r="AI222" s="297" t="s">
        <v>2544</v>
      </c>
      <c r="AJ222" s="299" t="s">
        <v>2544</v>
      </c>
    </row>
    <row r="223" spans="1:36" s="123" customFormat="1" ht="12.75" customHeight="1">
      <c r="A223" s="216"/>
      <c r="B223" s="296" t="s">
        <v>4116</v>
      </c>
      <c r="C223" s="297" t="s">
        <v>4253</v>
      </c>
      <c r="D223" s="297" t="s">
        <v>11489</v>
      </c>
      <c r="E223" s="297">
        <v>627</v>
      </c>
      <c r="F223" s="297" t="s">
        <v>13632</v>
      </c>
      <c r="G223" s="297" t="s">
        <v>6305</v>
      </c>
      <c r="H223" s="297" t="s">
        <v>1581</v>
      </c>
      <c r="I223" s="297" t="s">
        <v>4182</v>
      </c>
      <c r="J223" s="298" t="s">
        <v>3839</v>
      </c>
      <c r="K223" s="297" t="s">
        <v>4963</v>
      </c>
      <c r="L223" s="297" t="s">
        <v>2866</v>
      </c>
      <c r="M223" s="297" t="s">
        <v>2544</v>
      </c>
      <c r="N223" s="297" t="s">
        <v>2544</v>
      </c>
      <c r="O223" s="297" t="s">
        <v>3840</v>
      </c>
      <c r="P223" s="300">
        <v>1000</v>
      </c>
      <c r="Q223" s="297">
        <v>0.01</v>
      </c>
      <c r="R223" s="297">
        <f t="shared" si="6"/>
        <v>10</v>
      </c>
      <c r="S223" s="297">
        <v>0.01</v>
      </c>
      <c r="T223" s="297">
        <v>0.01</v>
      </c>
      <c r="U223" s="297" t="s">
        <v>3815</v>
      </c>
      <c r="V223" s="297" t="s">
        <v>2544</v>
      </c>
      <c r="W223" s="297" t="s">
        <v>2544</v>
      </c>
      <c r="X223" s="297" t="s">
        <v>2544</v>
      </c>
      <c r="Y223" s="297" t="s">
        <v>2544</v>
      </c>
      <c r="Z223" s="297" t="s">
        <v>2544</v>
      </c>
      <c r="AA223" s="297" t="s">
        <v>2544</v>
      </c>
      <c r="AB223" s="297" t="s">
        <v>2544</v>
      </c>
      <c r="AC223" s="320">
        <v>0.33333333333333331</v>
      </c>
      <c r="AD223" s="320">
        <v>0.75</v>
      </c>
      <c r="AE223" s="320">
        <v>0.6875</v>
      </c>
      <c r="AF223" s="320" t="s">
        <v>3181</v>
      </c>
      <c r="AG223" s="297" t="s">
        <v>3182</v>
      </c>
      <c r="AH223" s="297" t="s">
        <v>2544</v>
      </c>
      <c r="AI223" s="297" t="s">
        <v>2544</v>
      </c>
      <c r="AJ223" s="299" t="s">
        <v>2544</v>
      </c>
    </row>
    <row r="224" spans="1:36" s="123" customFormat="1" ht="12.75" customHeight="1">
      <c r="A224" s="216"/>
      <c r="B224" s="296" t="s">
        <v>7202</v>
      </c>
      <c r="C224" s="297" t="s">
        <v>7203</v>
      </c>
      <c r="D224" s="297" t="s">
        <v>11490</v>
      </c>
      <c r="E224" s="297">
        <v>755</v>
      </c>
      <c r="F224" s="297" t="s">
        <v>13633</v>
      </c>
      <c r="G224" s="297" t="s">
        <v>7204</v>
      </c>
      <c r="H224" s="297" t="s">
        <v>7205</v>
      </c>
      <c r="I224" s="297" t="s">
        <v>4183</v>
      </c>
      <c r="J224" s="298" t="s">
        <v>3825</v>
      </c>
      <c r="K224" s="297" t="s">
        <v>7210</v>
      </c>
      <c r="L224" s="297" t="s">
        <v>7211</v>
      </c>
      <c r="M224" s="297" t="s">
        <v>7212</v>
      </c>
      <c r="N224" s="297" t="s">
        <v>2544</v>
      </c>
      <c r="O224" s="297" t="s">
        <v>3813</v>
      </c>
      <c r="P224" s="300">
        <v>1000</v>
      </c>
      <c r="Q224" s="297">
        <v>1E-4</v>
      </c>
      <c r="R224" s="297">
        <f t="shared" si="6"/>
        <v>0.1</v>
      </c>
      <c r="S224" s="297">
        <v>1E-4</v>
      </c>
      <c r="T224" s="297">
        <v>1E-4</v>
      </c>
      <c r="U224" s="297" t="s">
        <v>2984</v>
      </c>
      <c r="V224" s="297" t="s">
        <v>2544</v>
      </c>
      <c r="W224" s="297" t="s">
        <v>2544</v>
      </c>
      <c r="X224" s="297" t="s">
        <v>2544</v>
      </c>
      <c r="Y224" s="297" t="s">
        <v>2544</v>
      </c>
      <c r="Z224" s="297" t="s">
        <v>2544</v>
      </c>
      <c r="AA224" s="297" t="s">
        <v>2544</v>
      </c>
      <c r="AB224" s="297" t="s">
        <v>2544</v>
      </c>
      <c r="AC224" s="320">
        <v>0.33333333333333331</v>
      </c>
      <c r="AD224" s="320">
        <v>0.75</v>
      </c>
      <c r="AE224" s="320">
        <v>0.75</v>
      </c>
      <c r="AF224" s="320" t="s">
        <v>7819</v>
      </c>
      <c r="AG224" s="297" t="s">
        <v>3182</v>
      </c>
      <c r="AH224" s="493" t="s">
        <v>10660</v>
      </c>
      <c r="AI224" s="297" t="s">
        <v>2544</v>
      </c>
      <c r="AJ224" s="299" t="s">
        <v>2544</v>
      </c>
    </row>
    <row r="225" spans="1:36" s="123" customFormat="1" ht="12.75" customHeight="1">
      <c r="A225" s="216"/>
      <c r="B225" s="296" t="s">
        <v>6116</v>
      </c>
      <c r="C225" s="297" t="s">
        <v>6117</v>
      </c>
      <c r="D225" s="297" t="s">
        <v>11491</v>
      </c>
      <c r="E225" s="297">
        <v>788</v>
      </c>
      <c r="F225" s="297" t="s">
        <v>13634</v>
      </c>
      <c r="G225" s="297" t="s">
        <v>6661</v>
      </c>
      <c r="H225" s="297" t="s">
        <v>8468</v>
      </c>
      <c r="I225" s="297" t="s">
        <v>4186</v>
      </c>
      <c r="J225" s="298" t="s">
        <v>3816</v>
      </c>
      <c r="K225" s="297" t="s">
        <v>6118</v>
      </c>
      <c r="L225" s="297" t="s">
        <v>6119</v>
      </c>
      <c r="M225" s="297" t="s">
        <v>6120</v>
      </c>
      <c r="N225" s="297" t="s">
        <v>2544</v>
      </c>
      <c r="O225" s="297" t="s">
        <v>3813</v>
      </c>
      <c r="P225" s="300">
        <v>100</v>
      </c>
      <c r="Q225" s="297">
        <v>1E-4</v>
      </c>
      <c r="R225" s="297">
        <f t="shared" si="6"/>
        <v>0.01</v>
      </c>
      <c r="S225" s="297">
        <v>1E-4</v>
      </c>
      <c r="T225" s="297">
        <v>1E-4</v>
      </c>
      <c r="U225" s="297" t="s">
        <v>3815</v>
      </c>
      <c r="V225" s="297" t="s">
        <v>2544</v>
      </c>
      <c r="W225" s="297" t="s">
        <v>2544</v>
      </c>
      <c r="X225" s="297" t="s">
        <v>2544</v>
      </c>
      <c r="Y225" s="297" t="s">
        <v>2544</v>
      </c>
      <c r="Z225" s="297" t="s">
        <v>2544</v>
      </c>
      <c r="AA225" s="297" t="s">
        <v>2544</v>
      </c>
      <c r="AB225" s="297" t="s">
        <v>2544</v>
      </c>
      <c r="AC225" s="320">
        <v>0.33333333333333331</v>
      </c>
      <c r="AD225" s="320">
        <v>0.75</v>
      </c>
      <c r="AE225" s="320">
        <v>0.6875</v>
      </c>
      <c r="AF225" s="320" t="s">
        <v>3181</v>
      </c>
      <c r="AG225" s="297" t="s">
        <v>3182</v>
      </c>
      <c r="AH225" s="493" t="s">
        <v>10660</v>
      </c>
      <c r="AI225" s="297" t="s">
        <v>2544</v>
      </c>
      <c r="AJ225" s="299" t="s">
        <v>2544</v>
      </c>
    </row>
    <row r="226" spans="1:36" s="123" customFormat="1" ht="12.75" customHeight="1">
      <c r="A226" s="216"/>
      <c r="B226" s="296" t="s">
        <v>14370</v>
      </c>
      <c r="C226" s="297" t="s">
        <v>5295</v>
      </c>
      <c r="D226" s="297" t="s">
        <v>11492</v>
      </c>
      <c r="E226" s="297">
        <v>627</v>
      </c>
      <c r="F226" s="297" t="s">
        <v>13635</v>
      </c>
      <c r="G226" s="297" t="s">
        <v>5327</v>
      </c>
      <c r="H226" s="297" t="s">
        <v>5328</v>
      </c>
      <c r="I226" s="297" t="s">
        <v>4182</v>
      </c>
      <c r="J226" s="298" t="s">
        <v>3839</v>
      </c>
      <c r="K226" s="297" t="s">
        <v>5354</v>
      </c>
      <c r="L226" s="297" t="s">
        <v>5309</v>
      </c>
      <c r="M226" s="297" t="s">
        <v>2544</v>
      </c>
      <c r="N226" s="297" t="s">
        <v>2544</v>
      </c>
      <c r="O226" s="297" t="s">
        <v>3840</v>
      </c>
      <c r="P226" s="300">
        <v>1000</v>
      </c>
      <c r="Q226" s="297">
        <v>0.01</v>
      </c>
      <c r="R226" s="297">
        <f t="shared" si="6"/>
        <v>10</v>
      </c>
      <c r="S226" s="297">
        <v>0.01</v>
      </c>
      <c r="T226" s="297">
        <v>0.01</v>
      </c>
      <c r="U226" s="297" t="s">
        <v>3815</v>
      </c>
      <c r="V226" s="297" t="s">
        <v>2544</v>
      </c>
      <c r="W226" s="297" t="s">
        <v>2544</v>
      </c>
      <c r="X226" s="297" t="s">
        <v>2544</v>
      </c>
      <c r="Y226" s="297" t="s">
        <v>2544</v>
      </c>
      <c r="Z226" s="297" t="s">
        <v>2544</v>
      </c>
      <c r="AA226" s="297" t="s">
        <v>2544</v>
      </c>
      <c r="AB226" s="297" t="s">
        <v>2544</v>
      </c>
      <c r="AC226" s="320">
        <v>0.33333333333333331</v>
      </c>
      <c r="AD226" s="320">
        <v>0.75</v>
      </c>
      <c r="AE226" s="320">
        <v>0.6875</v>
      </c>
      <c r="AF226" s="320" t="s">
        <v>3181</v>
      </c>
      <c r="AG226" s="297" t="s">
        <v>3182</v>
      </c>
      <c r="AH226" s="297" t="s">
        <v>2544</v>
      </c>
      <c r="AI226" s="297" t="s">
        <v>2544</v>
      </c>
      <c r="AJ226" s="299" t="s">
        <v>2544</v>
      </c>
    </row>
    <row r="227" spans="1:36" s="123" customFormat="1" ht="12.75" customHeight="1">
      <c r="A227" s="216"/>
      <c r="B227" s="338" t="s">
        <v>14371</v>
      </c>
      <c r="C227" s="297" t="s">
        <v>9060</v>
      </c>
      <c r="D227" s="297" t="s">
        <v>11493</v>
      </c>
      <c r="E227" s="297">
        <v>627</v>
      </c>
      <c r="F227" s="297" t="s">
        <v>13621</v>
      </c>
      <c r="G227" s="297" t="s">
        <v>6860</v>
      </c>
      <c r="H227" s="297" t="s">
        <v>6861</v>
      </c>
      <c r="I227" s="297" t="s">
        <v>4182</v>
      </c>
      <c r="J227" s="298" t="s">
        <v>3839</v>
      </c>
      <c r="K227" s="297" t="s">
        <v>6859</v>
      </c>
      <c r="L227" s="297" t="s">
        <v>6912</v>
      </c>
      <c r="M227" s="297" t="s">
        <v>2544</v>
      </c>
      <c r="N227" s="297" t="s">
        <v>2544</v>
      </c>
      <c r="O227" s="297" t="s">
        <v>3840</v>
      </c>
      <c r="P227" s="300">
        <v>1000</v>
      </c>
      <c r="Q227" s="297">
        <v>0.01</v>
      </c>
      <c r="R227" s="297">
        <f t="shared" si="6"/>
        <v>10</v>
      </c>
      <c r="S227" s="297">
        <v>0.01</v>
      </c>
      <c r="T227" s="297">
        <v>0.01</v>
      </c>
      <c r="U227" s="297" t="s">
        <v>3815</v>
      </c>
      <c r="V227" s="297" t="s">
        <v>2544</v>
      </c>
      <c r="W227" s="297" t="s">
        <v>2544</v>
      </c>
      <c r="X227" s="297" t="s">
        <v>2544</v>
      </c>
      <c r="Y227" s="297" t="s">
        <v>2544</v>
      </c>
      <c r="Z227" s="297" t="s">
        <v>2544</v>
      </c>
      <c r="AA227" s="297" t="s">
        <v>2544</v>
      </c>
      <c r="AB227" s="297" t="s">
        <v>2544</v>
      </c>
      <c r="AC227" s="320">
        <v>0.33333333333333331</v>
      </c>
      <c r="AD227" s="320">
        <v>0.75</v>
      </c>
      <c r="AE227" s="320">
        <v>0.6875</v>
      </c>
      <c r="AF227" s="320" t="s">
        <v>3181</v>
      </c>
      <c r="AG227" s="297" t="s">
        <v>3182</v>
      </c>
      <c r="AH227" s="297" t="s">
        <v>2544</v>
      </c>
      <c r="AI227" s="297" t="s">
        <v>2544</v>
      </c>
      <c r="AJ227" s="299" t="s">
        <v>2544</v>
      </c>
    </row>
    <row r="228" spans="1:36" s="123" customFormat="1" ht="12.75" customHeight="1">
      <c r="A228" s="216"/>
      <c r="B228" s="296" t="s">
        <v>7915</v>
      </c>
      <c r="C228" s="297" t="s">
        <v>7916</v>
      </c>
      <c r="D228" s="297" t="s">
        <v>11494</v>
      </c>
      <c r="E228" s="297">
        <v>199</v>
      </c>
      <c r="F228" s="297" t="s">
        <v>13619</v>
      </c>
      <c r="G228" s="297" t="s">
        <v>7974</v>
      </c>
      <c r="H228" s="297" t="s">
        <v>7917</v>
      </c>
      <c r="I228" s="297" t="s">
        <v>7619</v>
      </c>
      <c r="J228" s="298" t="s">
        <v>7620</v>
      </c>
      <c r="K228" s="297" t="s">
        <v>7950</v>
      </c>
      <c r="L228" s="297" t="s">
        <v>7951</v>
      </c>
      <c r="M228" s="297" t="s">
        <v>2544</v>
      </c>
      <c r="N228" s="297" t="s">
        <v>2544</v>
      </c>
      <c r="O228" s="297" t="str">
        <f>"ZAr"</f>
        <v>ZAr</v>
      </c>
      <c r="P228" s="297">
        <v>100</v>
      </c>
      <c r="Q228" s="297">
        <v>1</v>
      </c>
      <c r="R228" s="297">
        <f t="shared" si="6"/>
        <v>100</v>
      </c>
      <c r="S228" s="297">
        <v>1</v>
      </c>
      <c r="T228" s="297">
        <v>1</v>
      </c>
      <c r="U228" s="297" t="s">
        <v>3815</v>
      </c>
      <c r="V228" s="297" t="s">
        <v>2544</v>
      </c>
      <c r="W228" s="297" t="s">
        <v>2544</v>
      </c>
      <c r="X228" s="297" t="s">
        <v>2544</v>
      </c>
      <c r="Y228" s="297" t="s">
        <v>2544</v>
      </c>
      <c r="Z228" s="297" t="s">
        <v>2544</v>
      </c>
      <c r="AA228" s="297" t="s">
        <v>2544</v>
      </c>
      <c r="AB228" s="297" t="s">
        <v>2544</v>
      </c>
      <c r="AC228" s="320">
        <v>0.33333333333333331</v>
      </c>
      <c r="AD228" s="320">
        <v>0.75</v>
      </c>
      <c r="AE228" s="320">
        <v>0.625</v>
      </c>
      <c r="AF228" s="320" t="s">
        <v>3181</v>
      </c>
      <c r="AG228" s="297" t="s">
        <v>3182</v>
      </c>
      <c r="AH228" s="297" t="s">
        <v>2544</v>
      </c>
      <c r="AI228" s="297" t="s">
        <v>2544</v>
      </c>
      <c r="AJ228" s="299" t="s">
        <v>2544</v>
      </c>
    </row>
    <row r="229" spans="1:36" s="123" customFormat="1" ht="12.75" customHeight="1">
      <c r="A229" s="216"/>
      <c r="B229" s="296" t="s">
        <v>8513</v>
      </c>
      <c r="C229" s="297" t="s">
        <v>8516</v>
      </c>
      <c r="D229" s="297" t="s">
        <v>11495</v>
      </c>
      <c r="E229" s="297">
        <v>627</v>
      </c>
      <c r="F229" s="297" t="s">
        <v>13636</v>
      </c>
      <c r="G229" s="297" t="s">
        <v>8599</v>
      </c>
      <c r="H229" s="297" t="s">
        <v>8600</v>
      </c>
      <c r="I229" s="297" t="s">
        <v>4182</v>
      </c>
      <c r="J229" s="298" t="s">
        <v>3839</v>
      </c>
      <c r="K229" s="297" t="s">
        <v>4967</v>
      </c>
      <c r="L229" s="297" t="s">
        <v>3406</v>
      </c>
      <c r="M229" s="297" t="s">
        <v>2544</v>
      </c>
      <c r="N229" s="297" t="s">
        <v>2544</v>
      </c>
      <c r="O229" s="297" t="s">
        <v>3840</v>
      </c>
      <c r="P229" s="300">
        <v>1000</v>
      </c>
      <c r="Q229" s="297">
        <v>0.01</v>
      </c>
      <c r="R229" s="297">
        <f t="shared" si="6"/>
        <v>10</v>
      </c>
      <c r="S229" s="297">
        <v>0.01</v>
      </c>
      <c r="T229" s="297">
        <v>0.01</v>
      </c>
      <c r="U229" s="297" t="s">
        <v>3815</v>
      </c>
      <c r="V229" s="297" t="s">
        <v>2544</v>
      </c>
      <c r="W229" s="297" t="s">
        <v>2544</v>
      </c>
      <c r="X229" s="297" t="s">
        <v>2544</v>
      </c>
      <c r="Y229" s="297" t="s">
        <v>2544</v>
      </c>
      <c r="Z229" s="297" t="s">
        <v>2544</v>
      </c>
      <c r="AA229" s="297" t="s">
        <v>2544</v>
      </c>
      <c r="AB229" s="297" t="s">
        <v>2544</v>
      </c>
      <c r="AC229" s="320">
        <v>0.33333333333333331</v>
      </c>
      <c r="AD229" s="320">
        <v>0.75</v>
      </c>
      <c r="AE229" s="320">
        <v>0.6875</v>
      </c>
      <c r="AF229" s="320" t="s">
        <v>3181</v>
      </c>
      <c r="AG229" s="297" t="s">
        <v>3182</v>
      </c>
      <c r="AH229" s="297" t="s">
        <v>2544</v>
      </c>
      <c r="AI229" s="297" t="s">
        <v>2544</v>
      </c>
      <c r="AJ229" s="299" t="s">
        <v>2544</v>
      </c>
    </row>
    <row r="230" spans="1:36" s="123" customFormat="1" ht="12.75" customHeight="1">
      <c r="A230" s="216"/>
      <c r="B230" s="296" t="s">
        <v>4117</v>
      </c>
      <c r="C230" s="297" t="s">
        <v>4254</v>
      </c>
      <c r="D230" s="297" t="s">
        <v>11496</v>
      </c>
      <c r="E230" s="297">
        <v>824</v>
      </c>
      <c r="F230" s="297" t="s">
        <v>13637</v>
      </c>
      <c r="G230" s="297" t="s">
        <v>8605</v>
      </c>
      <c r="H230" s="297" t="s">
        <v>5841</v>
      </c>
      <c r="I230" s="297" t="s">
        <v>3926</v>
      </c>
      <c r="J230" s="298" t="s">
        <v>3829</v>
      </c>
      <c r="K230" s="297" t="s">
        <v>4964</v>
      </c>
      <c r="L230" s="297" t="s">
        <v>2867</v>
      </c>
      <c r="M230" s="297" t="s">
        <v>2868</v>
      </c>
      <c r="N230" s="297" t="s">
        <v>2544</v>
      </c>
      <c r="O230" s="297" t="s">
        <v>3830</v>
      </c>
      <c r="P230" s="300">
        <v>100</v>
      </c>
      <c r="Q230" s="297">
        <v>0.01</v>
      </c>
      <c r="R230" s="297">
        <f t="shared" si="6"/>
        <v>1</v>
      </c>
      <c r="S230" s="297">
        <v>0.01</v>
      </c>
      <c r="T230" s="297">
        <v>0.01</v>
      </c>
      <c r="U230" s="297" t="s">
        <v>3815</v>
      </c>
      <c r="V230" s="297" t="s">
        <v>2544</v>
      </c>
      <c r="W230" s="297" t="s">
        <v>2544</v>
      </c>
      <c r="X230" s="297" t="s">
        <v>2544</v>
      </c>
      <c r="Y230" s="297" t="s">
        <v>2544</v>
      </c>
      <c r="Z230" s="297" t="s">
        <v>2544</v>
      </c>
      <c r="AA230" s="297" t="s">
        <v>2544</v>
      </c>
      <c r="AB230" s="297" t="s">
        <v>2544</v>
      </c>
      <c r="AC230" s="320">
        <v>0.33333333333333331</v>
      </c>
      <c r="AD230" s="320">
        <v>0.75</v>
      </c>
      <c r="AE230" s="320">
        <v>0.64583333333333337</v>
      </c>
      <c r="AF230" s="320" t="s">
        <v>3181</v>
      </c>
      <c r="AG230" s="297" t="s">
        <v>3182</v>
      </c>
      <c r="AH230" s="493" t="s">
        <v>10660</v>
      </c>
      <c r="AI230" s="297" t="s">
        <v>2544</v>
      </c>
      <c r="AJ230" s="299" t="s">
        <v>2544</v>
      </c>
    </row>
    <row r="231" spans="1:36" s="123" customFormat="1" ht="12.75" customHeight="1">
      <c r="A231" s="216"/>
      <c r="B231" s="296" t="s">
        <v>8441</v>
      </c>
      <c r="C231" s="297" t="s">
        <v>4255</v>
      </c>
      <c r="D231" s="297" t="s">
        <v>11497</v>
      </c>
      <c r="E231" s="297">
        <v>824</v>
      </c>
      <c r="F231" s="297" t="s">
        <v>13638</v>
      </c>
      <c r="G231" s="297" t="s">
        <v>6306</v>
      </c>
      <c r="H231" s="297" t="s">
        <v>5842</v>
      </c>
      <c r="I231" s="297" t="s">
        <v>3926</v>
      </c>
      <c r="J231" s="298" t="s">
        <v>3829</v>
      </c>
      <c r="K231" s="297" t="s">
        <v>4965</v>
      </c>
      <c r="L231" s="297" t="s">
        <v>3403</v>
      </c>
      <c r="M231" s="297" t="s">
        <v>3404</v>
      </c>
      <c r="N231" s="297" t="s">
        <v>2544</v>
      </c>
      <c r="O231" s="297" t="s">
        <v>3830</v>
      </c>
      <c r="P231" s="300">
        <v>100</v>
      </c>
      <c r="Q231" s="297">
        <v>0.01</v>
      </c>
      <c r="R231" s="297">
        <f t="shared" si="6"/>
        <v>1</v>
      </c>
      <c r="S231" s="297">
        <v>0.01</v>
      </c>
      <c r="T231" s="297">
        <v>0.01</v>
      </c>
      <c r="U231" s="297" t="s">
        <v>3815</v>
      </c>
      <c r="V231" s="297" t="s">
        <v>2544</v>
      </c>
      <c r="W231" s="297" t="s">
        <v>2544</v>
      </c>
      <c r="X231" s="297" t="s">
        <v>2544</v>
      </c>
      <c r="Y231" s="297" t="s">
        <v>2544</v>
      </c>
      <c r="Z231" s="297" t="s">
        <v>2544</v>
      </c>
      <c r="AA231" s="297" t="s">
        <v>2544</v>
      </c>
      <c r="AB231" s="297" t="s">
        <v>2544</v>
      </c>
      <c r="AC231" s="320">
        <v>0.33333333333333331</v>
      </c>
      <c r="AD231" s="320">
        <v>0.75</v>
      </c>
      <c r="AE231" s="320">
        <v>0.64583333333333337</v>
      </c>
      <c r="AF231" s="320" t="s">
        <v>3181</v>
      </c>
      <c r="AG231" s="297" t="s">
        <v>3182</v>
      </c>
      <c r="AH231" s="493" t="s">
        <v>10660</v>
      </c>
      <c r="AI231" s="297" t="s">
        <v>2544</v>
      </c>
      <c r="AJ231" s="299" t="s">
        <v>2544</v>
      </c>
    </row>
    <row r="232" spans="1:36" s="123" customFormat="1" ht="12.75" customHeight="1">
      <c r="A232" s="216"/>
      <c r="B232" s="491" t="s">
        <v>13386</v>
      </c>
      <c r="C232" s="297" t="s">
        <v>4703</v>
      </c>
      <c r="D232" s="297" t="s">
        <v>11557</v>
      </c>
      <c r="E232" s="297">
        <v>824</v>
      </c>
      <c r="F232" s="297" t="s">
        <v>13639</v>
      </c>
      <c r="G232" s="493" t="s">
        <v>13387</v>
      </c>
      <c r="H232" s="297" t="s">
        <v>2357</v>
      </c>
      <c r="I232" s="297" t="s">
        <v>3926</v>
      </c>
      <c r="J232" s="298" t="s">
        <v>3829</v>
      </c>
      <c r="K232" s="297" t="s">
        <v>3343</v>
      </c>
      <c r="L232" s="297" t="s">
        <v>4200</v>
      </c>
      <c r="M232" s="297" t="s">
        <v>4201</v>
      </c>
      <c r="N232" s="297" t="s">
        <v>2544</v>
      </c>
      <c r="O232" s="297" t="s">
        <v>3830</v>
      </c>
      <c r="P232" s="300">
        <v>100</v>
      </c>
      <c r="Q232" s="297">
        <v>0.01</v>
      </c>
      <c r="R232" s="297">
        <f t="shared" si="6"/>
        <v>1</v>
      </c>
      <c r="S232" s="297">
        <v>0.01</v>
      </c>
      <c r="T232" s="297">
        <v>0.01</v>
      </c>
      <c r="U232" s="297" t="s">
        <v>3815</v>
      </c>
      <c r="V232" s="297" t="s">
        <v>2544</v>
      </c>
      <c r="W232" s="297" t="s">
        <v>2544</v>
      </c>
      <c r="X232" s="297" t="s">
        <v>2544</v>
      </c>
      <c r="Y232" s="297" t="s">
        <v>2544</v>
      </c>
      <c r="Z232" s="297" t="s">
        <v>2544</v>
      </c>
      <c r="AA232" s="297" t="s">
        <v>2544</v>
      </c>
      <c r="AB232" s="297" t="s">
        <v>2544</v>
      </c>
      <c r="AC232" s="320">
        <v>0.33333333333333331</v>
      </c>
      <c r="AD232" s="320">
        <v>0.75</v>
      </c>
      <c r="AE232" s="320">
        <v>0.64583333333333337</v>
      </c>
      <c r="AF232" s="320" t="s">
        <v>3181</v>
      </c>
      <c r="AG232" s="297" t="s">
        <v>3182</v>
      </c>
      <c r="AH232" s="493" t="s">
        <v>10660</v>
      </c>
      <c r="AI232" s="297" t="s">
        <v>2544</v>
      </c>
      <c r="AJ232" s="299" t="s">
        <v>2544</v>
      </c>
    </row>
    <row r="233" spans="1:36" s="123" customFormat="1" ht="12.75" customHeight="1">
      <c r="A233" s="216"/>
      <c r="B233" s="296" t="s">
        <v>14372</v>
      </c>
      <c r="C233" s="297" t="s">
        <v>10652</v>
      </c>
      <c r="D233" s="297" t="s">
        <v>11498</v>
      </c>
      <c r="E233" s="297">
        <v>627</v>
      </c>
      <c r="F233" s="297" t="s">
        <v>13640</v>
      </c>
      <c r="G233" s="297" t="s">
        <v>5329</v>
      </c>
      <c r="H233" s="297" t="s">
        <v>5330</v>
      </c>
      <c r="I233" s="297" t="s">
        <v>4182</v>
      </c>
      <c r="J233" s="298" t="s">
        <v>3839</v>
      </c>
      <c r="K233" s="297" t="s">
        <v>5355</v>
      </c>
      <c r="L233" s="297" t="s">
        <v>5310</v>
      </c>
      <c r="M233" s="297" t="s">
        <v>2544</v>
      </c>
      <c r="N233" s="297" t="s">
        <v>2544</v>
      </c>
      <c r="O233" s="297" t="s">
        <v>3840</v>
      </c>
      <c r="P233" s="300">
        <v>1000</v>
      </c>
      <c r="Q233" s="297">
        <v>0.01</v>
      </c>
      <c r="R233" s="297">
        <f t="shared" si="6"/>
        <v>10</v>
      </c>
      <c r="S233" s="297">
        <v>0.01</v>
      </c>
      <c r="T233" s="297">
        <v>0.01</v>
      </c>
      <c r="U233" s="297" t="s">
        <v>3815</v>
      </c>
      <c r="V233" s="297" t="s">
        <v>2544</v>
      </c>
      <c r="W233" s="297" t="s">
        <v>2544</v>
      </c>
      <c r="X233" s="297" t="s">
        <v>2544</v>
      </c>
      <c r="Y233" s="297" t="s">
        <v>2544</v>
      </c>
      <c r="Z233" s="297" t="s">
        <v>2544</v>
      </c>
      <c r="AA233" s="297" t="s">
        <v>2544</v>
      </c>
      <c r="AB233" s="297" t="s">
        <v>2544</v>
      </c>
      <c r="AC233" s="320">
        <v>0.33333333333333331</v>
      </c>
      <c r="AD233" s="320">
        <v>0.75</v>
      </c>
      <c r="AE233" s="320">
        <v>0.6875</v>
      </c>
      <c r="AF233" s="320" t="s">
        <v>3181</v>
      </c>
      <c r="AG233" s="297" t="s">
        <v>3182</v>
      </c>
      <c r="AH233" s="297" t="s">
        <v>2544</v>
      </c>
      <c r="AI233" s="297" t="s">
        <v>2544</v>
      </c>
      <c r="AJ233" s="299" t="s">
        <v>2544</v>
      </c>
    </row>
    <row r="234" spans="1:36" s="123" customFormat="1" ht="12.75" customHeight="1">
      <c r="A234" s="216"/>
      <c r="B234" s="296" t="s">
        <v>4119</v>
      </c>
      <c r="C234" s="297" t="s">
        <v>2949</v>
      </c>
      <c r="D234" s="297" t="s">
        <v>11499</v>
      </c>
      <c r="E234" s="297">
        <v>627</v>
      </c>
      <c r="F234" s="297" t="s">
        <v>13641</v>
      </c>
      <c r="G234" s="297" t="s">
        <v>6307</v>
      </c>
      <c r="H234" s="297" t="s">
        <v>1234</v>
      </c>
      <c r="I234" s="297" t="s">
        <v>4182</v>
      </c>
      <c r="J234" s="298" t="s">
        <v>3839</v>
      </c>
      <c r="K234" s="297" t="s">
        <v>4966</v>
      </c>
      <c r="L234" s="297" t="s">
        <v>3405</v>
      </c>
      <c r="M234" s="297" t="s">
        <v>2544</v>
      </c>
      <c r="N234" s="297" t="s">
        <v>2544</v>
      </c>
      <c r="O234" s="297" t="s">
        <v>3840</v>
      </c>
      <c r="P234" s="300">
        <v>1000</v>
      </c>
      <c r="Q234" s="297">
        <v>0.01</v>
      </c>
      <c r="R234" s="297">
        <f t="shared" si="6"/>
        <v>10</v>
      </c>
      <c r="S234" s="297">
        <v>0.01</v>
      </c>
      <c r="T234" s="297">
        <v>0.01</v>
      </c>
      <c r="U234" s="297" t="s">
        <v>3815</v>
      </c>
      <c r="V234" s="297" t="s">
        <v>2544</v>
      </c>
      <c r="W234" s="297" t="s">
        <v>2544</v>
      </c>
      <c r="X234" s="297" t="s">
        <v>2544</v>
      </c>
      <c r="Y234" s="297" t="s">
        <v>2544</v>
      </c>
      <c r="Z234" s="297" t="s">
        <v>2544</v>
      </c>
      <c r="AA234" s="297" t="s">
        <v>2544</v>
      </c>
      <c r="AB234" s="297" t="s">
        <v>2544</v>
      </c>
      <c r="AC234" s="320">
        <v>0.33333333333333331</v>
      </c>
      <c r="AD234" s="320">
        <v>0.75</v>
      </c>
      <c r="AE234" s="320">
        <v>0.6875</v>
      </c>
      <c r="AF234" s="320" t="s">
        <v>3181</v>
      </c>
      <c r="AG234" s="297" t="s">
        <v>3182</v>
      </c>
      <c r="AH234" s="297" t="s">
        <v>2544</v>
      </c>
      <c r="AI234" s="297" t="s">
        <v>2544</v>
      </c>
      <c r="AJ234" s="299" t="s">
        <v>2544</v>
      </c>
    </row>
    <row r="235" spans="1:36" s="123" customFormat="1" ht="12.75" customHeight="1">
      <c r="A235" s="216"/>
      <c r="B235" s="296" t="s">
        <v>14373</v>
      </c>
      <c r="C235" s="297" t="s">
        <v>5972</v>
      </c>
      <c r="D235" s="297" t="s">
        <v>11500</v>
      </c>
      <c r="E235" s="297">
        <v>627</v>
      </c>
      <c r="F235" s="297" t="s">
        <v>13642</v>
      </c>
      <c r="G235" s="297" t="s">
        <v>6662</v>
      </c>
      <c r="H235" s="297" t="s">
        <v>5973</v>
      </c>
      <c r="I235" s="297" t="s">
        <v>4182</v>
      </c>
      <c r="J235" s="298" t="s">
        <v>3839</v>
      </c>
      <c r="K235" s="297" t="s">
        <v>5974</v>
      </c>
      <c r="L235" s="297" t="s">
        <v>5975</v>
      </c>
      <c r="M235" s="297" t="s">
        <v>2544</v>
      </c>
      <c r="N235" s="297" t="s">
        <v>2544</v>
      </c>
      <c r="O235" s="297" t="s">
        <v>3840</v>
      </c>
      <c r="P235" s="300">
        <v>1000</v>
      </c>
      <c r="Q235" s="297">
        <v>0.01</v>
      </c>
      <c r="R235" s="297">
        <f t="shared" si="6"/>
        <v>10</v>
      </c>
      <c r="S235" s="297">
        <v>0.01</v>
      </c>
      <c r="T235" s="297">
        <v>0.01</v>
      </c>
      <c r="U235" s="297" t="s">
        <v>3815</v>
      </c>
      <c r="V235" s="297" t="s">
        <v>2544</v>
      </c>
      <c r="W235" s="297" t="s">
        <v>2544</v>
      </c>
      <c r="X235" s="297" t="s">
        <v>2544</v>
      </c>
      <c r="Y235" s="297" t="s">
        <v>2544</v>
      </c>
      <c r="Z235" s="297" t="s">
        <v>2544</v>
      </c>
      <c r="AA235" s="297" t="s">
        <v>2544</v>
      </c>
      <c r="AB235" s="297" t="s">
        <v>2544</v>
      </c>
      <c r="AC235" s="320">
        <v>0.33333333333333331</v>
      </c>
      <c r="AD235" s="320">
        <v>0.75</v>
      </c>
      <c r="AE235" s="320">
        <v>0.6875</v>
      </c>
      <c r="AF235" s="320" t="s">
        <v>3181</v>
      </c>
      <c r="AG235" s="297" t="s">
        <v>3182</v>
      </c>
      <c r="AH235" s="297" t="s">
        <v>2544</v>
      </c>
      <c r="AI235" s="297" t="s">
        <v>2544</v>
      </c>
      <c r="AJ235" s="299" t="s">
        <v>2544</v>
      </c>
    </row>
    <row r="236" spans="1:36" s="123" customFormat="1" ht="12.75" customHeight="1">
      <c r="A236" s="216"/>
      <c r="B236" s="254" t="s">
        <v>5459</v>
      </c>
      <c r="C236" s="297" t="s">
        <v>3858</v>
      </c>
      <c r="D236" s="297" t="s">
        <v>11501</v>
      </c>
      <c r="E236" s="297">
        <v>788</v>
      </c>
      <c r="F236" s="297" t="s">
        <v>13643</v>
      </c>
      <c r="G236" s="297" t="s">
        <v>6308</v>
      </c>
      <c r="H236" s="297" t="s">
        <v>2767</v>
      </c>
      <c r="I236" s="297" t="s">
        <v>4185</v>
      </c>
      <c r="J236" s="298" t="s">
        <v>3828</v>
      </c>
      <c r="K236" s="297" t="s">
        <v>707</v>
      </c>
      <c r="L236" s="297" t="s">
        <v>417</v>
      </c>
      <c r="M236" s="297" t="s">
        <v>418</v>
      </c>
      <c r="N236" s="258" t="s">
        <v>7049</v>
      </c>
      <c r="O236" s="297" t="s">
        <v>3813</v>
      </c>
      <c r="P236" s="300">
        <v>100</v>
      </c>
      <c r="Q236" s="297">
        <v>1E-4</v>
      </c>
      <c r="R236" s="297">
        <f t="shared" si="6"/>
        <v>0.01</v>
      </c>
      <c r="S236" s="297">
        <v>1E-4</v>
      </c>
      <c r="T236" s="297">
        <v>1E-4</v>
      </c>
      <c r="U236" s="297" t="s">
        <v>3815</v>
      </c>
      <c r="V236" s="297" t="s">
        <v>3578</v>
      </c>
      <c r="W236" s="297">
        <v>1E-4</v>
      </c>
      <c r="X236" s="297">
        <v>100</v>
      </c>
      <c r="Y236" s="297">
        <v>0.01</v>
      </c>
      <c r="Z236" s="297">
        <v>1E-4</v>
      </c>
      <c r="AA236" s="297">
        <v>1E-4</v>
      </c>
      <c r="AB236" s="679" t="s">
        <v>8880</v>
      </c>
      <c r="AC236" s="320">
        <v>0.33333333333333331</v>
      </c>
      <c r="AD236" s="320">
        <v>0.75</v>
      </c>
      <c r="AE236" s="320">
        <v>0.6875</v>
      </c>
      <c r="AF236" s="320" t="s">
        <v>3181</v>
      </c>
      <c r="AG236" s="297" t="s">
        <v>3182</v>
      </c>
      <c r="AH236" s="493" t="s">
        <v>10660</v>
      </c>
      <c r="AI236" s="297" t="s">
        <v>2544</v>
      </c>
      <c r="AJ236" s="299" t="s">
        <v>2544</v>
      </c>
    </row>
    <row r="237" spans="1:36" s="123" customFormat="1" ht="12.75" customHeight="1">
      <c r="A237" s="216"/>
      <c r="B237" s="296" t="s">
        <v>4120</v>
      </c>
      <c r="C237" s="297" t="s">
        <v>2950</v>
      </c>
      <c r="D237" s="297" t="s">
        <v>11502</v>
      </c>
      <c r="E237" s="297">
        <v>725</v>
      </c>
      <c r="F237" s="297" t="s">
        <v>4968</v>
      </c>
      <c r="G237" s="297" t="s">
        <v>6309</v>
      </c>
      <c r="H237" s="297" t="s">
        <v>122</v>
      </c>
      <c r="I237" s="297" t="s">
        <v>3880</v>
      </c>
      <c r="J237" s="298" t="s">
        <v>3817</v>
      </c>
      <c r="K237" s="297" t="s">
        <v>4968</v>
      </c>
      <c r="L237" s="297" t="s">
        <v>3407</v>
      </c>
      <c r="M237" s="297" t="s">
        <v>3408</v>
      </c>
      <c r="N237" s="297" t="s">
        <v>2544</v>
      </c>
      <c r="O237" s="297" t="s">
        <v>3818</v>
      </c>
      <c r="P237" s="300">
        <v>100</v>
      </c>
      <c r="Q237" s="297">
        <v>0.01</v>
      </c>
      <c r="R237" s="297">
        <f t="shared" si="6"/>
        <v>1</v>
      </c>
      <c r="S237" s="297">
        <v>0.01</v>
      </c>
      <c r="T237" s="297">
        <v>0.01</v>
      </c>
      <c r="U237" s="297" t="s">
        <v>3815</v>
      </c>
      <c r="V237" s="297" t="s">
        <v>2544</v>
      </c>
      <c r="W237" s="297" t="s">
        <v>2544</v>
      </c>
      <c r="X237" s="297" t="s">
        <v>2544</v>
      </c>
      <c r="Y237" s="297" t="s">
        <v>2544</v>
      </c>
      <c r="Z237" s="297" t="s">
        <v>2544</v>
      </c>
      <c r="AA237" s="297" t="s">
        <v>2544</v>
      </c>
      <c r="AB237" s="297" t="s">
        <v>2544</v>
      </c>
      <c r="AC237" s="320">
        <v>0.33333333333333331</v>
      </c>
      <c r="AD237" s="320">
        <v>0.75</v>
      </c>
      <c r="AE237" s="320">
        <v>0.66666666666666663</v>
      </c>
      <c r="AF237" s="320" t="s">
        <v>3181</v>
      </c>
      <c r="AG237" s="297" t="s">
        <v>3182</v>
      </c>
      <c r="AH237" s="493" t="s">
        <v>10660</v>
      </c>
      <c r="AI237" s="297" t="s">
        <v>2544</v>
      </c>
      <c r="AJ237" s="299" t="s">
        <v>2544</v>
      </c>
    </row>
    <row r="238" spans="1:36" s="123" customFormat="1" ht="12.75" customHeight="1">
      <c r="A238" s="216"/>
      <c r="B238" s="296" t="s">
        <v>7287</v>
      </c>
      <c r="C238" s="297" t="s">
        <v>7288</v>
      </c>
      <c r="D238" s="297" t="s">
        <v>11503</v>
      </c>
      <c r="E238" s="297">
        <v>966</v>
      </c>
      <c r="F238" s="297" t="s">
        <v>13644</v>
      </c>
      <c r="G238" s="297" t="s">
        <v>8530</v>
      </c>
      <c r="H238" s="297" t="s">
        <v>7289</v>
      </c>
      <c r="I238" s="297" t="s">
        <v>3925</v>
      </c>
      <c r="J238" s="298" t="s">
        <v>3832</v>
      </c>
      <c r="K238" s="297" t="s">
        <v>7284</v>
      </c>
      <c r="L238" s="297" t="s">
        <v>7285</v>
      </c>
      <c r="M238" s="297" t="s">
        <v>7286</v>
      </c>
      <c r="N238" s="297" t="s">
        <v>2544</v>
      </c>
      <c r="O238" s="297" t="s">
        <v>3813</v>
      </c>
      <c r="P238" s="300">
        <v>100</v>
      </c>
      <c r="Q238" s="297">
        <v>1E-4</v>
      </c>
      <c r="R238" s="297">
        <f t="shared" si="6"/>
        <v>0.01</v>
      </c>
      <c r="S238" s="297">
        <v>1E-4</v>
      </c>
      <c r="T238" s="297">
        <v>1E-4</v>
      </c>
      <c r="U238" s="297" t="s">
        <v>3815</v>
      </c>
      <c r="V238" s="297" t="s">
        <v>2544</v>
      </c>
      <c r="W238" s="297" t="s">
        <v>2544</v>
      </c>
      <c r="X238" s="297" t="s">
        <v>2544</v>
      </c>
      <c r="Y238" s="297" t="s">
        <v>2544</v>
      </c>
      <c r="Z238" s="297" t="s">
        <v>2544</v>
      </c>
      <c r="AA238" s="297" t="s">
        <v>2544</v>
      </c>
      <c r="AB238" s="297" t="s">
        <v>2544</v>
      </c>
      <c r="AC238" s="320">
        <v>0.33333333333333331</v>
      </c>
      <c r="AD238" s="320">
        <v>0.75</v>
      </c>
      <c r="AE238" s="320">
        <v>0.6875</v>
      </c>
      <c r="AF238" s="320" t="s">
        <v>3181</v>
      </c>
      <c r="AG238" s="297" t="s">
        <v>3182</v>
      </c>
      <c r="AH238" s="493" t="s">
        <v>10660</v>
      </c>
      <c r="AI238" s="297" t="s">
        <v>2544</v>
      </c>
      <c r="AJ238" s="299" t="s">
        <v>2544</v>
      </c>
    </row>
    <row r="239" spans="1:36" s="123" customFormat="1" ht="12.75" customHeight="1">
      <c r="A239" s="216"/>
      <c r="B239" s="302" t="s">
        <v>6982</v>
      </c>
      <c r="C239" s="297" t="s">
        <v>2951</v>
      </c>
      <c r="D239" s="297" t="s">
        <v>11504</v>
      </c>
      <c r="E239" s="297">
        <v>762</v>
      </c>
      <c r="F239" s="297" t="s">
        <v>13645</v>
      </c>
      <c r="G239" s="297" t="s">
        <v>6310</v>
      </c>
      <c r="H239" s="297" t="s">
        <v>123</v>
      </c>
      <c r="I239" s="297" t="s">
        <v>13414</v>
      </c>
      <c r="J239" s="298" t="s">
        <v>3822</v>
      </c>
      <c r="K239" s="493" t="s">
        <v>10722</v>
      </c>
      <c r="L239" s="297" t="s">
        <v>10724</v>
      </c>
      <c r="M239" s="297" t="s">
        <v>10725</v>
      </c>
      <c r="N239" s="552" t="s">
        <v>10723</v>
      </c>
      <c r="O239" s="297" t="s">
        <v>3813</v>
      </c>
      <c r="P239" s="300">
        <v>100</v>
      </c>
      <c r="Q239" s="297">
        <v>1E-4</v>
      </c>
      <c r="R239" s="297">
        <f t="shared" si="6"/>
        <v>0.01</v>
      </c>
      <c r="S239" s="297">
        <v>1E-4</v>
      </c>
      <c r="T239" s="297">
        <v>1E-4</v>
      </c>
      <c r="U239" s="297" t="s">
        <v>3815</v>
      </c>
      <c r="V239" s="297" t="s">
        <v>3578</v>
      </c>
      <c r="W239" s="297">
        <v>1E-4</v>
      </c>
      <c r="X239" s="297">
        <v>100</v>
      </c>
      <c r="Y239" s="297">
        <v>0.01</v>
      </c>
      <c r="Z239" s="297">
        <v>1E-4</v>
      </c>
      <c r="AA239" s="297">
        <v>1E-4</v>
      </c>
      <c r="AB239" s="679" t="s">
        <v>8880</v>
      </c>
      <c r="AC239" s="320">
        <v>0.33333333333333331</v>
      </c>
      <c r="AD239" s="320">
        <v>0.75</v>
      </c>
      <c r="AE239" s="320">
        <v>0.6875</v>
      </c>
      <c r="AF239" s="320" t="s">
        <v>3181</v>
      </c>
      <c r="AG239" s="297" t="s">
        <v>3182</v>
      </c>
      <c r="AH239" s="493" t="s">
        <v>10660</v>
      </c>
      <c r="AI239" s="297" t="s">
        <v>2544</v>
      </c>
      <c r="AJ239" s="299" t="s">
        <v>2544</v>
      </c>
    </row>
    <row r="240" spans="1:36" s="123" customFormat="1" ht="12.75" customHeight="1">
      <c r="A240" s="216"/>
      <c r="B240" s="296" t="s">
        <v>4121</v>
      </c>
      <c r="C240" s="297" t="s">
        <v>5927</v>
      </c>
      <c r="D240" s="297" t="s">
        <v>11505</v>
      </c>
      <c r="E240" s="297">
        <v>627</v>
      </c>
      <c r="F240" s="297" t="s">
        <v>13646</v>
      </c>
      <c r="G240" s="297" t="s">
        <v>6311</v>
      </c>
      <c r="H240" s="297" t="s">
        <v>124</v>
      </c>
      <c r="I240" s="297" t="s">
        <v>4182</v>
      </c>
      <c r="J240" s="298" t="s">
        <v>3839</v>
      </c>
      <c r="K240" s="297" t="s">
        <v>4969</v>
      </c>
      <c r="L240" s="297" t="s">
        <v>6722</v>
      </c>
      <c r="M240" s="297" t="s">
        <v>2544</v>
      </c>
      <c r="N240" s="297" t="s">
        <v>2544</v>
      </c>
      <c r="O240" s="297" t="s">
        <v>3840</v>
      </c>
      <c r="P240" s="300">
        <v>1000</v>
      </c>
      <c r="Q240" s="297">
        <v>0.01</v>
      </c>
      <c r="R240" s="297">
        <f t="shared" si="6"/>
        <v>10</v>
      </c>
      <c r="S240" s="297">
        <v>0.01</v>
      </c>
      <c r="T240" s="297">
        <v>0.01</v>
      </c>
      <c r="U240" s="297" t="s">
        <v>3815</v>
      </c>
      <c r="V240" s="297" t="s">
        <v>2544</v>
      </c>
      <c r="W240" s="297" t="s">
        <v>2544</v>
      </c>
      <c r="X240" s="297" t="s">
        <v>2544</v>
      </c>
      <c r="Y240" s="297" t="s">
        <v>2544</v>
      </c>
      <c r="Z240" s="297" t="s">
        <v>2544</v>
      </c>
      <c r="AA240" s="297" t="s">
        <v>2544</v>
      </c>
      <c r="AB240" s="297" t="s">
        <v>2544</v>
      </c>
      <c r="AC240" s="320">
        <v>0.33333333333333331</v>
      </c>
      <c r="AD240" s="320">
        <v>0.75</v>
      </c>
      <c r="AE240" s="320">
        <v>0.6875</v>
      </c>
      <c r="AF240" s="320" t="s">
        <v>3181</v>
      </c>
      <c r="AG240" s="297" t="s">
        <v>3182</v>
      </c>
      <c r="AH240" s="297" t="s">
        <v>2544</v>
      </c>
      <c r="AI240" s="297" t="s">
        <v>2544</v>
      </c>
      <c r="AJ240" s="299" t="s">
        <v>2544</v>
      </c>
    </row>
    <row r="241" spans="1:36" s="124" customFormat="1" ht="12.75" customHeight="1">
      <c r="A241" s="216"/>
      <c r="B241" s="296" t="s">
        <v>8195</v>
      </c>
      <c r="C241" s="297" t="s">
        <v>8196</v>
      </c>
      <c r="D241" s="297" t="s">
        <v>11506</v>
      </c>
      <c r="E241" s="297">
        <v>966</v>
      </c>
      <c r="F241" s="297" t="s">
        <v>13647</v>
      </c>
      <c r="G241" s="297" t="s">
        <v>8199</v>
      </c>
      <c r="H241" s="297" t="s">
        <v>8198</v>
      </c>
      <c r="I241" s="297" t="s">
        <v>3925</v>
      </c>
      <c r="J241" s="298" t="s">
        <v>3832</v>
      </c>
      <c r="K241" s="297" t="s">
        <v>8200</v>
      </c>
      <c r="L241" s="297" t="s">
        <v>8380</v>
      </c>
      <c r="M241" s="297" t="s">
        <v>8197</v>
      </c>
      <c r="N241" s="297" t="s">
        <v>2544</v>
      </c>
      <c r="O241" s="297" t="s">
        <v>3813</v>
      </c>
      <c r="P241" s="300">
        <v>100</v>
      </c>
      <c r="Q241" s="297">
        <v>1E-4</v>
      </c>
      <c r="R241" s="297">
        <f t="shared" si="6"/>
        <v>0.01</v>
      </c>
      <c r="S241" s="297">
        <v>1E-4</v>
      </c>
      <c r="T241" s="297">
        <v>1E-4</v>
      </c>
      <c r="U241" s="297" t="s">
        <v>3815</v>
      </c>
      <c r="V241" s="297" t="s">
        <v>2544</v>
      </c>
      <c r="W241" s="297" t="s">
        <v>2544</v>
      </c>
      <c r="X241" s="297" t="s">
        <v>2544</v>
      </c>
      <c r="Y241" s="297" t="s">
        <v>2544</v>
      </c>
      <c r="Z241" s="297" t="s">
        <v>2544</v>
      </c>
      <c r="AA241" s="297" t="s">
        <v>2544</v>
      </c>
      <c r="AB241" s="297" t="s">
        <v>2544</v>
      </c>
      <c r="AC241" s="320">
        <v>0.33333333333333331</v>
      </c>
      <c r="AD241" s="320">
        <v>0.75</v>
      </c>
      <c r="AE241" s="320">
        <v>0.6875</v>
      </c>
      <c r="AF241" s="320" t="s">
        <v>3181</v>
      </c>
      <c r="AG241" s="297" t="s">
        <v>3182</v>
      </c>
      <c r="AH241" s="493" t="s">
        <v>10660</v>
      </c>
      <c r="AI241" s="297" t="s">
        <v>2544</v>
      </c>
      <c r="AJ241" s="299" t="s">
        <v>2544</v>
      </c>
    </row>
    <row r="242" spans="1:36" s="123" customFormat="1" ht="12.75" customHeight="1">
      <c r="A242" s="216"/>
      <c r="B242" s="296" t="s">
        <v>2134</v>
      </c>
      <c r="C242" s="297" t="s">
        <v>2135</v>
      </c>
      <c r="D242" s="297" t="s">
        <v>11507</v>
      </c>
      <c r="E242" s="297">
        <v>788</v>
      </c>
      <c r="F242" s="297" t="s">
        <v>13648</v>
      </c>
      <c r="G242" s="297" t="s">
        <v>2136</v>
      </c>
      <c r="H242" s="297" t="s">
        <v>2137</v>
      </c>
      <c r="I242" s="297" t="s">
        <v>4184</v>
      </c>
      <c r="J242" s="298" t="s">
        <v>3821</v>
      </c>
      <c r="K242" s="297" t="s">
        <v>2141</v>
      </c>
      <c r="L242" s="297" t="s">
        <v>2138</v>
      </c>
      <c r="M242" s="297" t="s">
        <v>2139</v>
      </c>
      <c r="N242" s="297" t="s">
        <v>2544</v>
      </c>
      <c r="O242" s="297" t="s">
        <v>3813</v>
      </c>
      <c r="P242" s="300">
        <v>100</v>
      </c>
      <c r="Q242" s="297">
        <v>1E-4</v>
      </c>
      <c r="R242" s="297">
        <f t="shared" si="6"/>
        <v>0.01</v>
      </c>
      <c r="S242" s="297">
        <v>1E-4</v>
      </c>
      <c r="T242" s="297">
        <v>1E-4</v>
      </c>
      <c r="U242" s="297" t="s">
        <v>3815</v>
      </c>
      <c r="V242" s="297" t="s">
        <v>2544</v>
      </c>
      <c r="W242" s="297" t="s">
        <v>2544</v>
      </c>
      <c r="X242" s="297" t="s">
        <v>2544</v>
      </c>
      <c r="Y242" s="297" t="s">
        <v>2544</v>
      </c>
      <c r="Z242" s="297" t="s">
        <v>2544</v>
      </c>
      <c r="AA242" s="297" t="s">
        <v>2544</v>
      </c>
      <c r="AB242" s="297" t="s">
        <v>2544</v>
      </c>
      <c r="AC242" s="320">
        <v>0.33333333333333331</v>
      </c>
      <c r="AD242" s="320">
        <v>0.75</v>
      </c>
      <c r="AE242" s="320">
        <v>0.6875</v>
      </c>
      <c r="AF242" s="320" t="s">
        <v>3181</v>
      </c>
      <c r="AG242" s="297" t="s">
        <v>3182</v>
      </c>
      <c r="AH242" s="493" t="s">
        <v>10660</v>
      </c>
      <c r="AI242" s="297" t="s">
        <v>2544</v>
      </c>
      <c r="AJ242" s="299" t="s">
        <v>2544</v>
      </c>
    </row>
    <row r="243" spans="1:36" s="123" customFormat="1" ht="12.75" customHeight="1">
      <c r="A243" s="216"/>
      <c r="B243" s="491" t="s">
        <v>14374</v>
      </c>
      <c r="C243" s="297" t="s">
        <v>4052</v>
      </c>
      <c r="D243" s="297" t="s">
        <v>11528</v>
      </c>
      <c r="E243" s="297">
        <v>627</v>
      </c>
      <c r="F243" s="297" t="s">
        <v>13649</v>
      </c>
      <c r="G243" s="493" t="s">
        <v>10870</v>
      </c>
      <c r="H243" s="493" t="s">
        <v>10871</v>
      </c>
      <c r="I243" s="297" t="s">
        <v>4182</v>
      </c>
      <c r="J243" s="298" t="s">
        <v>3839</v>
      </c>
      <c r="K243" s="297" t="s">
        <v>4981</v>
      </c>
      <c r="L243" s="297" t="s">
        <v>2880</v>
      </c>
      <c r="M243" s="297" t="s">
        <v>2544</v>
      </c>
      <c r="N243" s="297" t="s">
        <v>2544</v>
      </c>
      <c r="O243" s="297" t="s">
        <v>3840</v>
      </c>
      <c r="P243" s="300">
        <v>1000</v>
      </c>
      <c r="Q243" s="297">
        <v>0.01</v>
      </c>
      <c r="R243" s="297">
        <f t="shared" si="6"/>
        <v>10</v>
      </c>
      <c r="S243" s="297">
        <v>0.01</v>
      </c>
      <c r="T243" s="297">
        <v>0.01</v>
      </c>
      <c r="U243" s="297" t="s">
        <v>3815</v>
      </c>
      <c r="V243" s="297" t="s">
        <v>2544</v>
      </c>
      <c r="W243" s="297" t="s">
        <v>2544</v>
      </c>
      <c r="X243" s="297" t="s">
        <v>2544</v>
      </c>
      <c r="Y243" s="297" t="s">
        <v>2544</v>
      </c>
      <c r="Z243" s="297" t="s">
        <v>2544</v>
      </c>
      <c r="AA243" s="297" t="s">
        <v>2544</v>
      </c>
      <c r="AB243" s="297" t="s">
        <v>2544</v>
      </c>
      <c r="AC243" s="320">
        <v>0.33333333333333331</v>
      </c>
      <c r="AD243" s="320">
        <v>0.75</v>
      </c>
      <c r="AE243" s="320">
        <v>0.6875</v>
      </c>
      <c r="AF243" s="320" t="s">
        <v>3181</v>
      </c>
      <c r="AG243" s="297" t="s">
        <v>3182</v>
      </c>
      <c r="AH243" s="297" t="s">
        <v>2544</v>
      </c>
      <c r="AI243" s="297" t="s">
        <v>2544</v>
      </c>
      <c r="AJ243" s="299" t="s">
        <v>2544</v>
      </c>
    </row>
    <row r="244" spans="1:36" s="123" customFormat="1" ht="12.75" customHeight="1">
      <c r="A244" s="216"/>
      <c r="B244" s="296" t="s">
        <v>4123</v>
      </c>
      <c r="C244" s="297" t="s">
        <v>2952</v>
      </c>
      <c r="D244" s="297" t="s">
        <v>11508</v>
      </c>
      <c r="E244" s="297">
        <v>788</v>
      </c>
      <c r="F244" s="297" t="s">
        <v>13650</v>
      </c>
      <c r="G244" s="297" t="s">
        <v>6312</v>
      </c>
      <c r="H244" s="297" t="s">
        <v>125</v>
      </c>
      <c r="I244" s="297" t="s">
        <v>4184</v>
      </c>
      <c r="J244" s="298" t="s">
        <v>3821</v>
      </c>
      <c r="K244" s="297" t="s">
        <v>4970</v>
      </c>
      <c r="L244" s="297" t="s">
        <v>3467</v>
      </c>
      <c r="M244" s="297" t="s">
        <v>3468</v>
      </c>
      <c r="N244" s="297" t="s">
        <v>2544</v>
      </c>
      <c r="O244" s="297" t="s">
        <v>3813</v>
      </c>
      <c r="P244" s="300">
        <v>100</v>
      </c>
      <c r="Q244" s="297">
        <v>1E-4</v>
      </c>
      <c r="R244" s="297">
        <f t="shared" si="6"/>
        <v>0.01</v>
      </c>
      <c r="S244" s="297">
        <v>1E-4</v>
      </c>
      <c r="T244" s="297">
        <v>1E-4</v>
      </c>
      <c r="U244" s="297" t="s">
        <v>3815</v>
      </c>
      <c r="V244" s="297" t="s">
        <v>2544</v>
      </c>
      <c r="W244" s="297" t="s">
        <v>2544</v>
      </c>
      <c r="X244" s="297" t="s">
        <v>2544</v>
      </c>
      <c r="Y244" s="297" t="s">
        <v>2544</v>
      </c>
      <c r="Z244" s="297" t="s">
        <v>2544</v>
      </c>
      <c r="AA244" s="297" t="s">
        <v>2544</v>
      </c>
      <c r="AB244" s="297" t="s">
        <v>2544</v>
      </c>
      <c r="AC244" s="320">
        <v>0.33333333333333331</v>
      </c>
      <c r="AD244" s="320">
        <v>0.75</v>
      </c>
      <c r="AE244" s="320">
        <v>0.6875</v>
      </c>
      <c r="AF244" s="320" t="s">
        <v>3181</v>
      </c>
      <c r="AG244" s="297" t="s">
        <v>3182</v>
      </c>
      <c r="AH244" s="493" t="s">
        <v>10660</v>
      </c>
      <c r="AI244" s="297" t="s">
        <v>2544</v>
      </c>
      <c r="AJ244" s="299" t="s">
        <v>2544</v>
      </c>
    </row>
    <row r="245" spans="1:36" s="123" customFormat="1" ht="12.75" customHeight="1">
      <c r="A245" s="216"/>
      <c r="B245" s="296" t="s">
        <v>7830</v>
      </c>
      <c r="C245" s="297" t="s">
        <v>6056</v>
      </c>
      <c r="D245" s="297" t="s">
        <v>11509</v>
      </c>
      <c r="E245" s="297">
        <v>372</v>
      </c>
      <c r="F245" s="297" t="s">
        <v>13651</v>
      </c>
      <c r="G245" s="297" t="s">
        <v>7876</v>
      </c>
      <c r="H245" s="297" t="s">
        <v>7863</v>
      </c>
      <c r="I245" s="297" t="s">
        <v>7487</v>
      </c>
      <c r="J245" s="298" t="s">
        <v>5804</v>
      </c>
      <c r="K245" s="297" t="s">
        <v>7889</v>
      </c>
      <c r="L245" s="297" t="s">
        <v>7848</v>
      </c>
      <c r="M245" s="297" t="s">
        <v>2544</v>
      </c>
      <c r="N245" s="297" t="s">
        <v>2544</v>
      </c>
      <c r="O245" s="297" t="s">
        <v>7486</v>
      </c>
      <c r="P245" s="297">
        <v>100</v>
      </c>
      <c r="Q245" s="297">
        <v>1E-3</v>
      </c>
      <c r="R245" s="297">
        <f t="shared" si="6"/>
        <v>0.1</v>
      </c>
      <c r="S245" s="297">
        <v>1E-3</v>
      </c>
      <c r="T245" s="297">
        <v>1E-3</v>
      </c>
      <c r="U245" s="297" t="s">
        <v>2984</v>
      </c>
      <c r="V245" s="297" t="s">
        <v>2544</v>
      </c>
      <c r="W245" s="297" t="s">
        <v>2544</v>
      </c>
      <c r="X245" s="297" t="s">
        <v>2544</v>
      </c>
      <c r="Y245" s="297" t="s">
        <v>2544</v>
      </c>
      <c r="Z245" s="297" t="s">
        <v>2544</v>
      </c>
      <c r="AA245" s="297" t="s">
        <v>2544</v>
      </c>
      <c r="AB245" s="297" t="s">
        <v>2544</v>
      </c>
      <c r="AC245" s="320">
        <v>0.33333333333333331</v>
      </c>
      <c r="AD245" s="320">
        <v>0.75</v>
      </c>
      <c r="AE245" s="320">
        <v>0.60416666666666663</v>
      </c>
      <c r="AF245" s="320" t="s">
        <v>3181</v>
      </c>
      <c r="AG245" s="297" t="s">
        <v>3182</v>
      </c>
      <c r="AH245" s="297" t="s">
        <v>2544</v>
      </c>
      <c r="AI245" s="297" t="s">
        <v>2544</v>
      </c>
      <c r="AJ245" s="299" t="s">
        <v>2544</v>
      </c>
    </row>
    <row r="246" spans="1:36" s="123" customFormat="1" ht="12.75" customHeight="1">
      <c r="A246" s="216"/>
      <c r="B246" s="302" t="s">
        <v>4124</v>
      </c>
      <c r="C246" s="297" t="s">
        <v>2953</v>
      </c>
      <c r="D246" s="297" t="s">
        <v>11510</v>
      </c>
      <c r="E246" s="297">
        <v>788</v>
      </c>
      <c r="F246" s="297" t="s">
        <v>13652</v>
      </c>
      <c r="G246" s="297" t="s">
        <v>6313</v>
      </c>
      <c r="H246" s="297" t="s">
        <v>126</v>
      </c>
      <c r="I246" s="297" t="s">
        <v>4184</v>
      </c>
      <c r="J246" s="298" t="s">
        <v>3821</v>
      </c>
      <c r="K246" s="297" t="s">
        <v>4971</v>
      </c>
      <c r="L246" s="297" t="s">
        <v>3469</v>
      </c>
      <c r="M246" s="297" t="s">
        <v>3470</v>
      </c>
      <c r="N246" s="258" t="s">
        <v>6868</v>
      </c>
      <c r="O246" s="297" t="s">
        <v>3813</v>
      </c>
      <c r="P246" s="300">
        <v>100</v>
      </c>
      <c r="Q246" s="297">
        <v>1E-4</v>
      </c>
      <c r="R246" s="297">
        <f t="shared" si="6"/>
        <v>0.01</v>
      </c>
      <c r="S246" s="297">
        <v>1E-4</v>
      </c>
      <c r="T246" s="297">
        <v>1E-4</v>
      </c>
      <c r="U246" s="297" t="s">
        <v>3815</v>
      </c>
      <c r="V246" s="297" t="s">
        <v>3578</v>
      </c>
      <c r="W246" s="297">
        <v>1E-4</v>
      </c>
      <c r="X246" s="297">
        <v>100</v>
      </c>
      <c r="Y246" s="297">
        <v>0.01</v>
      </c>
      <c r="Z246" s="297">
        <v>1E-4</v>
      </c>
      <c r="AA246" s="297">
        <v>1E-4</v>
      </c>
      <c r="AB246" s="679" t="s">
        <v>8880</v>
      </c>
      <c r="AC246" s="320">
        <v>0.33333333333333331</v>
      </c>
      <c r="AD246" s="320">
        <v>0.75</v>
      </c>
      <c r="AE246" s="320">
        <v>0.6875</v>
      </c>
      <c r="AF246" s="320" t="s">
        <v>3181</v>
      </c>
      <c r="AG246" s="297" t="s">
        <v>3182</v>
      </c>
      <c r="AH246" s="493" t="s">
        <v>10660</v>
      </c>
      <c r="AI246" s="297" t="s">
        <v>2544</v>
      </c>
      <c r="AJ246" s="299" t="s">
        <v>2544</v>
      </c>
    </row>
    <row r="247" spans="1:36" s="123" customFormat="1" ht="12.75" customHeight="1">
      <c r="A247" s="216"/>
      <c r="B247" s="296" t="s">
        <v>3550</v>
      </c>
      <c r="C247" s="297" t="s">
        <v>2954</v>
      </c>
      <c r="D247" s="297" t="s">
        <v>11511</v>
      </c>
      <c r="E247" s="297">
        <v>627</v>
      </c>
      <c r="F247" s="297" t="s">
        <v>13653</v>
      </c>
      <c r="G247" s="297" t="s">
        <v>6314</v>
      </c>
      <c r="H247" s="297" t="s">
        <v>127</v>
      </c>
      <c r="I247" s="297" t="s">
        <v>4182</v>
      </c>
      <c r="J247" s="298" t="s">
        <v>3839</v>
      </c>
      <c r="K247" s="297" t="s">
        <v>4972</v>
      </c>
      <c r="L247" s="297" t="s">
        <v>6723</v>
      </c>
      <c r="M247" s="297" t="s">
        <v>2544</v>
      </c>
      <c r="N247" s="297" t="s">
        <v>2544</v>
      </c>
      <c r="O247" s="297" t="s">
        <v>3840</v>
      </c>
      <c r="P247" s="300">
        <v>1000</v>
      </c>
      <c r="Q247" s="297">
        <v>0.01</v>
      </c>
      <c r="R247" s="297">
        <f t="shared" si="6"/>
        <v>10</v>
      </c>
      <c r="S247" s="297">
        <v>0.01</v>
      </c>
      <c r="T247" s="297">
        <v>0.01</v>
      </c>
      <c r="U247" s="297" t="s">
        <v>3815</v>
      </c>
      <c r="V247" s="297" t="s">
        <v>2544</v>
      </c>
      <c r="W247" s="297" t="s">
        <v>2544</v>
      </c>
      <c r="X247" s="297" t="s">
        <v>2544</v>
      </c>
      <c r="Y247" s="297" t="s">
        <v>2544</v>
      </c>
      <c r="Z247" s="297" t="s">
        <v>2544</v>
      </c>
      <c r="AA247" s="297" t="s">
        <v>2544</v>
      </c>
      <c r="AB247" s="297" t="s">
        <v>2544</v>
      </c>
      <c r="AC247" s="320">
        <v>0.33333333333333331</v>
      </c>
      <c r="AD247" s="320">
        <v>0.75</v>
      </c>
      <c r="AE247" s="320">
        <v>0.6875</v>
      </c>
      <c r="AF247" s="320" t="s">
        <v>3181</v>
      </c>
      <c r="AG247" s="297" t="s">
        <v>3182</v>
      </c>
      <c r="AH247" s="297" t="s">
        <v>2544</v>
      </c>
      <c r="AI247" s="297" t="s">
        <v>2544</v>
      </c>
      <c r="AJ247" s="299" t="s">
        <v>2544</v>
      </c>
    </row>
    <row r="248" spans="1:36" s="123" customFormat="1" ht="12.75" customHeight="1">
      <c r="A248" s="216"/>
      <c r="B248" s="296" t="s">
        <v>3551</v>
      </c>
      <c r="C248" s="297" t="s">
        <v>2955</v>
      </c>
      <c r="D248" s="297" t="s">
        <v>11512</v>
      </c>
      <c r="E248" s="297">
        <v>725</v>
      </c>
      <c r="F248" s="297" t="s">
        <v>13654</v>
      </c>
      <c r="G248" s="297" t="s">
        <v>6315</v>
      </c>
      <c r="H248" s="297" t="s">
        <v>128</v>
      </c>
      <c r="I248" s="297" t="s">
        <v>3927</v>
      </c>
      <c r="J248" s="298" t="s">
        <v>3833</v>
      </c>
      <c r="K248" s="297" t="s">
        <v>4973</v>
      </c>
      <c r="L248" s="297" t="s">
        <v>3471</v>
      </c>
      <c r="M248" s="297" t="s">
        <v>3472</v>
      </c>
      <c r="N248" s="297" t="s">
        <v>2544</v>
      </c>
      <c r="O248" s="297" t="s">
        <v>3834</v>
      </c>
      <c r="P248" s="300">
        <v>100</v>
      </c>
      <c r="Q248" s="297">
        <v>1E-4</v>
      </c>
      <c r="R248" s="297">
        <f t="shared" si="6"/>
        <v>0.01</v>
      </c>
      <c r="S248" s="297">
        <v>1E-4</v>
      </c>
      <c r="T248" s="297">
        <v>1E-4</v>
      </c>
      <c r="U248" s="297" t="s">
        <v>3815</v>
      </c>
      <c r="V248" s="297" t="s">
        <v>2544</v>
      </c>
      <c r="W248" s="297" t="s">
        <v>2544</v>
      </c>
      <c r="X248" s="297" t="s">
        <v>2544</v>
      </c>
      <c r="Y248" s="297" t="s">
        <v>2544</v>
      </c>
      <c r="Z248" s="297" t="s">
        <v>2544</v>
      </c>
      <c r="AA248" s="297" t="s">
        <v>2544</v>
      </c>
      <c r="AB248" s="297" t="s">
        <v>2544</v>
      </c>
      <c r="AC248" s="320">
        <v>0.33333333333333331</v>
      </c>
      <c r="AD248" s="320">
        <v>0.75</v>
      </c>
      <c r="AE248" s="320">
        <v>0.6875</v>
      </c>
      <c r="AF248" s="320" t="s">
        <v>3181</v>
      </c>
      <c r="AG248" s="297" t="s">
        <v>3182</v>
      </c>
      <c r="AH248" s="493" t="s">
        <v>10660</v>
      </c>
      <c r="AI248" s="297" t="s">
        <v>2544</v>
      </c>
      <c r="AJ248" s="299" t="s">
        <v>2544</v>
      </c>
    </row>
    <row r="249" spans="1:36" s="123" customFormat="1" ht="12.75" customHeight="1">
      <c r="A249" s="216"/>
      <c r="B249" s="296" t="s">
        <v>6832</v>
      </c>
      <c r="C249" s="297" t="s">
        <v>6833</v>
      </c>
      <c r="D249" s="297" t="s">
        <v>11513</v>
      </c>
      <c r="E249" s="297">
        <v>725</v>
      </c>
      <c r="F249" s="297" t="s">
        <v>13655</v>
      </c>
      <c r="G249" s="297" t="s">
        <v>8531</v>
      </c>
      <c r="H249" s="297" t="s">
        <v>6834</v>
      </c>
      <c r="I249" s="297" t="s">
        <v>3927</v>
      </c>
      <c r="J249" s="298" t="s">
        <v>3833</v>
      </c>
      <c r="K249" s="297" t="s">
        <v>6835</v>
      </c>
      <c r="L249" s="297" t="s">
        <v>6836</v>
      </c>
      <c r="M249" s="297" t="s">
        <v>6837</v>
      </c>
      <c r="N249" s="297" t="s">
        <v>2544</v>
      </c>
      <c r="O249" s="297" t="s">
        <v>3834</v>
      </c>
      <c r="P249" s="300">
        <v>100</v>
      </c>
      <c r="Q249" s="297">
        <v>1E-4</v>
      </c>
      <c r="R249" s="297">
        <f t="shared" si="6"/>
        <v>0.01</v>
      </c>
      <c r="S249" s="297">
        <v>1E-4</v>
      </c>
      <c r="T249" s="297">
        <v>1E-4</v>
      </c>
      <c r="U249" s="297" t="s">
        <v>3815</v>
      </c>
      <c r="V249" s="297" t="s">
        <v>2544</v>
      </c>
      <c r="W249" s="297" t="s">
        <v>2544</v>
      </c>
      <c r="X249" s="297" t="s">
        <v>2544</v>
      </c>
      <c r="Y249" s="297" t="s">
        <v>2544</v>
      </c>
      <c r="Z249" s="297" t="s">
        <v>2544</v>
      </c>
      <c r="AA249" s="297" t="s">
        <v>2544</v>
      </c>
      <c r="AB249" s="297" t="s">
        <v>2544</v>
      </c>
      <c r="AC249" s="320">
        <v>0.33333333333333331</v>
      </c>
      <c r="AD249" s="320">
        <v>0.75</v>
      </c>
      <c r="AE249" s="320">
        <v>0.6875</v>
      </c>
      <c r="AF249" s="320" t="s">
        <v>3181</v>
      </c>
      <c r="AG249" s="297" t="s">
        <v>3182</v>
      </c>
      <c r="AH249" s="493" t="s">
        <v>10660</v>
      </c>
      <c r="AI249" s="297" t="s">
        <v>2544</v>
      </c>
      <c r="AJ249" s="299" t="s">
        <v>2544</v>
      </c>
    </row>
    <row r="250" spans="1:36" s="123" customFormat="1" ht="12.75" customHeight="1">
      <c r="A250" s="216"/>
      <c r="B250" s="296" t="s">
        <v>14375</v>
      </c>
      <c r="C250" s="297" t="s">
        <v>5296</v>
      </c>
      <c r="D250" s="297" t="s">
        <v>11514</v>
      </c>
      <c r="E250" s="297">
        <v>627</v>
      </c>
      <c r="F250" s="297" t="s">
        <v>13656</v>
      </c>
      <c r="G250" s="297" t="s">
        <v>5331</v>
      </c>
      <c r="H250" s="297" t="s">
        <v>5332</v>
      </c>
      <c r="I250" s="297" t="s">
        <v>4182</v>
      </c>
      <c r="J250" s="298" t="s">
        <v>3839</v>
      </c>
      <c r="K250" s="297" t="s">
        <v>5356</v>
      </c>
      <c r="L250" s="297" t="s">
        <v>5311</v>
      </c>
      <c r="M250" s="297" t="s">
        <v>2544</v>
      </c>
      <c r="N250" s="297" t="s">
        <v>2544</v>
      </c>
      <c r="O250" s="297" t="s">
        <v>3840</v>
      </c>
      <c r="P250" s="300">
        <v>1000</v>
      </c>
      <c r="Q250" s="297">
        <v>0.01</v>
      </c>
      <c r="R250" s="297">
        <f t="shared" si="6"/>
        <v>10</v>
      </c>
      <c r="S250" s="297">
        <v>0.01</v>
      </c>
      <c r="T250" s="297">
        <v>0.01</v>
      </c>
      <c r="U250" s="297" t="s">
        <v>3815</v>
      </c>
      <c r="V250" s="297" t="s">
        <v>2544</v>
      </c>
      <c r="W250" s="297" t="s">
        <v>2544</v>
      </c>
      <c r="X250" s="297" t="s">
        <v>2544</v>
      </c>
      <c r="Y250" s="297" t="s">
        <v>2544</v>
      </c>
      <c r="Z250" s="297" t="s">
        <v>2544</v>
      </c>
      <c r="AA250" s="297" t="s">
        <v>2544</v>
      </c>
      <c r="AB250" s="297" t="s">
        <v>2544</v>
      </c>
      <c r="AC250" s="320">
        <v>0.33333333333333331</v>
      </c>
      <c r="AD250" s="320">
        <v>0.75</v>
      </c>
      <c r="AE250" s="320">
        <v>0.6875</v>
      </c>
      <c r="AF250" s="320" t="s">
        <v>3181</v>
      </c>
      <c r="AG250" s="297" t="s">
        <v>3182</v>
      </c>
      <c r="AH250" s="297" t="s">
        <v>2544</v>
      </c>
      <c r="AI250" s="297" t="s">
        <v>2544</v>
      </c>
      <c r="AJ250" s="299" t="s">
        <v>2544</v>
      </c>
    </row>
    <row r="251" spans="1:36" s="123" customFormat="1" ht="12.75" customHeight="1">
      <c r="A251" s="216"/>
      <c r="B251" s="296" t="s">
        <v>6121</v>
      </c>
      <c r="C251" s="297" t="s">
        <v>6122</v>
      </c>
      <c r="D251" s="297" t="s">
        <v>11515</v>
      </c>
      <c r="E251" s="297">
        <v>788</v>
      </c>
      <c r="F251" s="297" t="s">
        <v>13657</v>
      </c>
      <c r="G251" s="297" t="s">
        <v>6663</v>
      </c>
      <c r="H251" s="297" t="s">
        <v>6123</v>
      </c>
      <c r="I251" s="297" t="s">
        <v>4186</v>
      </c>
      <c r="J251" s="298" t="s">
        <v>3816</v>
      </c>
      <c r="K251" s="297" t="s">
        <v>6124</v>
      </c>
      <c r="L251" s="297" t="s">
        <v>6674</v>
      </c>
      <c r="M251" s="297" t="s">
        <v>6125</v>
      </c>
      <c r="N251" s="297" t="s">
        <v>2544</v>
      </c>
      <c r="O251" s="297" t="s">
        <v>3813</v>
      </c>
      <c r="P251" s="300">
        <v>100</v>
      </c>
      <c r="Q251" s="297">
        <v>1E-4</v>
      </c>
      <c r="R251" s="297">
        <f t="shared" ref="R251:R315" si="7">P251*Q251</f>
        <v>0.01</v>
      </c>
      <c r="S251" s="297">
        <v>1E-4</v>
      </c>
      <c r="T251" s="297">
        <v>1E-4</v>
      </c>
      <c r="U251" s="297" t="s">
        <v>3815</v>
      </c>
      <c r="V251" s="297" t="s">
        <v>2544</v>
      </c>
      <c r="W251" s="297" t="s">
        <v>2544</v>
      </c>
      <c r="X251" s="297" t="s">
        <v>2544</v>
      </c>
      <c r="Y251" s="297" t="s">
        <v>2544</v>
      </c>
      <c r="Z251" s="297" t="s">
        <v>2544</v>
      </c>
      <c r="AA251" s="297" t="s">
        <v>2544</v>
      </c>
      <c r="AB251" s="297" t="s">
        <v>2544</v>
      </c>
      <c r="AC251" s="320">
        <v>0.33333333333333331</v>
      </c>
      <c r="AD251" s="320">
        <v>0.75</v>
      </c>
      <c r="AE251" s="320">
        <v>0.6875</v>
      </c>
      <c r="AF251" s="320" t="s">
        <v>3181</v>
      </c>
      <c r="AG251" s="297" t="s">
        <v>3182</v>
      </c>
      <c r="AH251" s="493" t="s">
        <v>10660</v>
      </c>
      <c r="AI251" s="297" t="s">
        <v>2544</v>
      </c>
      <c r="AJ251" s="299" t="s">
        <v>2544</v>
      </c>
    </row>
    <row r="252" spans="1:36" s="123" customFormat="1" ht="12.75" customHeight="1">
      <c r="A252" s="216"/>
      <c r="B252" s="296" t="s">
        <v>3552</v>
      </c>
      <c r="C252" s="297" t="s">
        <v>2956</v>
      </c>
      <c r="D252" s="297" t="s">
        <v>11516</v>
      </c>
      <c r="E252" s="297">
        <v>725</v>
      </c>
      <c r="F252" s="297" t="s">
        <v>13658</v>
      </c>
      <c r="G252" s="297" t="s">
        <v>10610</v>
      </c>
      <c r="H252" s="297" t="s">
        <v>10609</v>
      </c>
      <c r="I252" s="297" t="s">
        <v>3881</v>
      </c>
      <c r="J252" s="298" t="s">
        <v>3820</v>
      </c>
      <c r="K252" s="297" t="s">
        <v>4974</v>
      </c>
      <c r="L252" s="297" t="s">
        <v>3473</v>
      </c>
      <c r="M252" s="297" t="s">
        <v>3474</v>
      </c>
      <c r="N252" s="297" t="s">
        <v>2544</v>
      </c>
      <c r="O252" s="297" t="s">
        <v>3813</v>
      </c>
      <c r="P252" s="300">
        <v>100</v>
      </c>
      <c r="Q252" s="297">
        <v>1E-4</v>
      </c>
      <c r="R252" s="297">
        <f t="shared" si="7"/>
        <v>0.01</v>
      </c>
      <c r="S252" s="297">
        <v>1E-4</v>
      </c>
      <c r="T252" s="297">
        <v>1E-4</v>
      </c>
      <c r="U252" s="297" t="s">
        <v>3815</v>
      </c>
      <c r="V252" s="297" t="s">
        <v>2544</v>
      </c>
      <c r="W252" s="297" t="s">
        <v>2544</v>
      </c>
      <c r="X252" s="297" t="s">
        <v>2544</v>
      </c>
      <c r="Y252" s="297" t="s">
        <v>2544</v>
      </c>
      <c r="Z252" s="297" t="s">
        <v>2544</v>
      </c>
      <c r="AA252" s="297" t="s">
        <v>2544</v>
      </c>
      <c r="AB252" s="297" t="s">
        <v>2544</v>
      </c>
      <c r="AC252" s="320">
        <v>0.33333333333333331</v>
      </c>
      <c r="AD252" s="320">
        <v>0.75</v>
      </c>
      <c r="AE252" s="320">
        <v>0.6875</v>
      </c>
      <c r="AF252" s="320" t="s">
        <v>3181</v>
      </c>
      <c r="AG252" s="297" t="s">
        <v>3182</v>
      </c>
      <c r="AH252" s="493" t="s">
        <v>10660</v>
      </c>
      <c r="AI252" s="297" t="s">
        <v>2544</v>
      </c>
      <c r="AJ252" s="299" t="s">
        <v>2544</v>
      </c>
    </row>
    <row r="253" spans="1:36" s="123" customFormat="1" ht="12.75" customHeight="1">
      <c r="A253" s="216"/>
      <c r="B253" s="296" t="s">
        <v>1973</v>
      </c>
      <c r="C253" s="297" t="s">
        <v>1974</v>
      </c>
      <c r="D253" s="297" t="s">
        <v>11517</v>
      </c>
      <c r="E253" s="297">
        <v>762</v>
      </c>
      <c r="F253" s="297" t="s">
        <v>13659</v>
      </c>
      <c r="G253" s="297" t="s">
        <v>1584</v>
      </c>
      <c r="H253" s="297" t="s">
        <v>1585</v>
      </c>
      <c r="I253" s="297" t="s">
        <v>13414</v>
      </c>
      <c r="J253" s="298" t="s">
        <v>3822</v>
      </c>
      <c r="K253" s="297" t="s">
        <v>1591</v>
      </c>
      <c r="L253" s="297" t="s">
        <v>1979</v>
      </c>
      <c r="M253" s="297" t="s">
        <v>1980</v>
      </c>
      <c r="N253" s="297" t="s">
        <v>2544</v>
      </c>
      <c r="O253" s="297" t="s">
        <v>3813</v>
      </c>
      <c r="P253" s="300">
        <v>100</v>
      </c>
      <c r="Q253" s="297">
        <v>1E-4</v>
      </c>
      <c r="R253" s="297">
        <f t="shared" si="7"/>
        <v>0.01</v>
      </c>
      <c r="S253" s="297">
        <v>1E-4</v>
      </c>
      <c r="T253" s="297">
        <v>1E-4</v>
      </c>
      <c r="U253" s="297" t="s">
        <v>3815</v>
      </c>
      <c r="V253" s="297" t="s">
        <v>2544</v>
      </c>
      <c r="W253" s="297" t="s">
        <v>2544</v>
      </c>
      <c r="X253" s="297" t="s">
        <v>2544</v>
      </c>
      <c r="Y253" s="297" t="s">
        <v>2544</v>
      </c>
      <c r="Z253" s="297" t="s">
        <v>2544</v>
      </c>
      <c r="AA253" s="297" t="s">
        <v>2544</v>
      </c>
      <c r="AB253" s="297" t="s">
        <v>2544</v>
      </c>
      <c r="AC253" s="320">
        <v>0.33333333333333331</v>
      </c>
      <c r="AD253" s="320">
        <v>0.75</v>
      </c>
      <c r="AE253" s="320">
        <v>0.6875</v>
      </c>
      <c r="AF253" s="320" t="s">
        <v>3181</v>
      </c>
      <c r="AG253" s="297" t="s">
        <v>3182</v>
      </c>
      <c r="AH253" s="493" t="s">
        <v>10660</v>
      </c>
      <c r="AI253" s="297" t="s">
        <v>2544</v>
      </c>
      <c r="AJ253" s="299" t="s">
        <v>2544</v>
      </c>
    </row>
    <row r="254" spans="1:36" s="123" customFormat="1" ht="12.75" customHeight="1">
      <c r="A254" s="216"/>
      <c r="B254" s="296" t="s">
        <v>3553</v>
      </c>
      <c r="C254" s="297" t="s">
        <v>2957</v>
      </c>
      <c r="D254" s="297" t="s">
        <v>11518</v>
      </c>
      <c r="E254" s="297">
        <v>966</v>
      </c>
      <c r="F254" s="297" t="s">
        <v>13660</v>
      </c>
      <c r="G254" s="297" t="s">
        <v>6316</v>
      </c>
      <c r="H254" s="297" t="s">
        <v>5843</v>
      </c>
      <c r="I254" s="297" t="s">
        <v>3925</v>
      </c>
      <c r="J254" s="298" t="s">
        <v>3832</v>
      </c>
      <c r="K254" s="297" t="s">
        <v>4975</v>
      </c>
      <c r="L254" s="297" t="s">
        <v>3475</v>
      </c>
      <c r="M254" s="297" t="s">
        <v>2869</v>
      </c>
      <c r="N254" s="297" t="s">
        <v>2544</v>
      </c>
      <c r="O254" s="297" t="s">
        <v>3813</v>
      </c>
      <c r="P254" s="300">
        <v>100</v>
      </c>
      <c r="Q254" s="297">
        <v>1E-4</v>
      </c>
      <c r="R254" s="297">
        <f t="shared" si="7"/>
        <v>0.01</v>
      </c>
      <c r="S254" s="297">
        <v>1E-4</v>
      </c>
      <c r="T254" s="297">
        <v>1E-4</v>
      </c>
      <c r="U254" s="297" t="s">
        <v>3815</v>
      </c>
      <c r="V254" s="297" t="s">
        <v>2544</v>
      </c>
      <c r="W254" s="297" t="s">
        <v>2544</v>
      </c>
      <c r="X254" s="297" t="s">
        <v>2544</v>
      </c>
      <c r="Y254" s="297" t="s">
        <v>2544</v>
      </c>
      <c r="Z254" s="297" t="s">
        <v>2544</v>
      </c>
      <c r="AA254" s="297" t="s">
        <v>2544</v>
      </c>
      <c r="AB254" s="297" t="s">
        <v>2544</v>
      </c>
      <c r="AC254" s="320">
        <v>0.33333333333333331</v>
      </c>
      <c r="AD254" s="320">
        <v>0.75</v>
      </c>
      <c r="AE254" s="320">
        <v>0.6875</v>
      </c>
      <c r="AF254" s="320" t="s">
        <v>3181</v>
      </c>
      <c r="AG254" s="297" t="s">
        <v>3182</v>
      </c>
      <c r="AH254" s="493" t="s">
        <v>10660</v>
      </c>
      <c r="AI254" s="297" t="s">
        <v>2544</v>
      </c>
      <c r="AJ254" s="299" t="s">
        <v>2544</v>
      </c>
    </row>
    <row r="255" spans="1:36" s="123" customFormat="1" ht="12.75" customHeight="1">
      <c r="A255" s="216"/>
      <c r="B255" s="296" t="s">
        <v>7456</v>
      </c>
      <c r="C255" s="297" t="s">
        <v>6057</v>
      </c>
      <c r="D255" s="297" t="s">
        <v>11519</v>
      </c>
      <c r="E255" s="297">
        <v>372</v>
      </c>
      <c r="F255" s="297" t="s">
        <v>13661</v>
      </c>
      <c r="G255" s="297" t="s">
        <v>7497</v>
      </c>
      <c r="H255" s="297" t="s">
        <v>7513</v>
      </c>
      <c r="I255" s="297" t="s">
        <v>7487</v>
      </c>
      <c r="J255" s="298" t="s">
        <v>5804</v>
      </c>
      <c r="K255" s="297" t="s">
        <v>7530</v>
      </c>
      <c r="L255" s="297" t="s">
        <v>7477</v>
      </c>
      <c r="M255" s="297" t="s">
        <v>2544</v>
      </c>
      <c r="N255" s="297" t="s">
        <v>2544</v>
      </c>
      <c r="O255" s="297" t="s">
        <v>7486</v>
      </c>
      <c r="P255" s="297">
        <v>100</v>
      </c>
      <c r="Q255" s="297">
        <v>1E-3</v>
      </c>
      <c r="R255" s="297">
        <f t="shared" si="7"/>
        <v>0.1</v>
      </c>
      <c r="S255" s="297">
        <v>1E-3</v>
      </c>
      <c r="T255" s="297">
        <v>1E-3</v>
      </c>
      <c r="U255" s="297" t="s">
        <v>2984</v>
      </c>
      <c r="V255" s="297" t="s">
        <v>2544</v>
      </c>
      <c r="W255" s="297" t="s">
        <v>2544</v>
      </c>
      <c r="X255" s="297" t="s">
        <v>2544</v>
      </c>
      <c r="Y255" s="297" t="s">
        <v>2544</v>
      </c>
      <c r="Z255" s="297" t="s">
        <v>2544</v>
      </c>
      <c r="AA255" s="297" t="s">
        <v>2544</v>
      </c>
      <c r="AB255" s="297" t="s">
        <v>2544</v>
      </c>
      <c r="AC255" s="320">
        <v>0.33333333333333331</v>
      </c>
      <c r="AD255" s="320">
        <v>0.75</v>
      </c>
      <c r="AE255" s="320">
        <v>0.60416666666666663</v>
      </c>
      <c r="AF255" s="320" t="s">
        <v>3181</v>
      </c>
      <c r="AG255" s="297" t="s">
        <v>3182</v>
      </c>
      <c r="AH255" s="297" t="s">
        <v>2544</v>
      </c>
      <c r="AI255" s="297" t="s">
        <v>2544</v>
      </c>
      <c r="AJ255" s="299" t="s">
        <v>2544</v>
      </c>
    </row>
    <row r="256" spans="1:36" s="123" customFormat="1" ht="12.75" customHeight="1">
      <c r="A256" s="216"/>
      <c r="B256" s="296" t="s">
        <v>7831</v>
      </c>
      <c r="C256" s="297" t="s">
        <v>6058</v>
      </c>
      <c r="D256" s="297" t="s">
        <v>11520</v>
      </c>
      <c r="E256" s="297">
        <v>372</v>
      </c>
      <c r="F256" s="297" t="s">
        <v>13662</v>
      </c>
      <c r="G256" s="297" t="s">
        <v>7877</v>
      </c>
      <c r="H256" s="297" t="s">
        <v>7864</v>
      </c>
      <c r="I256" s="297" t="s">
        <v>7487</v>
      </c>
      <c r="J256" s="298" t="s">
        <v>5804</v>
      </c>
      <c r="K256" s="297" t="s">
        <v>7890</v>
      </c>
      <c r="L256" s="297" t="s">
        <v>7849</v>
      </c>
      <c r="M256" s="297" t="s">
        <v>2544</v>
      </c>
      <c r="N256" s="297" t="s">
        <v>2544</v>
      </c>
      <c r="O256" s="297" t="s">
        <v>7486</v>
      </c>
      <c r="P256" s="297">
        <v>100</v>
      </c>
      <c r="Q256" s="297">
        <v>1E-3</v>
      </c>
      <c r="R256" s="297">
        <f t="shared" si="7"/>
        <v>0.1</v>
      </c>
      <c r="S256" s="297">
        <v>1E-3</v>
      </c>
      <c r="T256" s="297">
        <v>1E-3</v>
      </c>
      <c r="U256" s="297" t="s">
        <v>2984</v>
      </c>
      <c r="V256" s="297" t="s">
        <v>2544</v>
      </c>
      <c r="W256" s="297" t="s">
        <v>2544</v>
      </c>
      <c r="X256" s="297" t="s">
        <v>2544</v>
      </c>
      <c r="Y256" s="297" t="s">
        <v>2544</v>
      </c>
      <c r="Z256" s="297" t="s">
        <v>2544</v>
      </c>
      <c r="AA256" s="297" t="s">
        <v>2544</v>
      </c>
      <c r="AB256" s="297" t="s">
        <v>2544</v>
      </c>
      <c r="AC256" s="320">
        <v>0.33333333333333331</v>
      </c>
      <c r="AD256" s="320">
        <v>0.75</v>
      </c>
      <c r="AE256" s="320">
        <v>0.60416666666666663</v>
      </c>
      <c r="AF256" s="320" t="s">
        <v>3181</v>
      </c>
      <c r="AG256" s="297" t="s">
        <v>3182</v>
      </c>
      <c r="AH256" s="297" t="s">
        <v>2544</v>
      </c>
      <c r="AI256" s="297" t="s">
        <v>2544</v>
      </c>
      <c r="AJ256" s="299" t="s">
        <v>2544</v>
      </c>
    </row>
    <row r="257" spans="1:36" s="123" customFormat="1" ht="12.75" customHeight="1">
      <c r="A257" s="216"/>
      <c r="B257" s="296" t="s">
        <v>3554</v>
      </c>
      <c r="C257" s="297" t="s">
        <v>2958</v>
      </c>
      <c r="D257" s="297" t="s">
        <v>11521</v>
      </c>
      <c r="E257" s="297">
        <v>966</v>
      </c>
      <c r="F257" s="297" t="s">
        <v>13663</v>
      </c>
      <c r="G257" s="297" t="s">
        <v>6317</v>
      </c>
      <c r="H257" s="297" t="s">
        <v>129</v>
      </c>
      <c r="I257" s="297" t="s">
        <v>3925</v>
      </c>
      <c r="J257" s="298" t="s">
        <v>3832</v>
      </c>
      <c r="K257" s="297" t="s">
        <v>4976</v>
      </c>
      <c r="L257" s="297" t="s">
        <v>2870</v>
      </c>
      <c r="M257" s="297" t="s">
        <v>2871</v>
      </c>
      <c r="N257" s="297" t="s">
        <v>2544</v>
      </c>
      <c r="O257" s="297" t="s">
        <v>3813</v>
      </c>
      <c r="P257" s="300">
        <v>100</v>
      </c>
      <c r="Q257" s="297">
        <v>1E-4</v>
      </c>
      <c r="R257" s="297">
        <f t="shared" si="7"/>
        <v>0.01</v>
      </c>
      <c r="S257" s="297">
        <v>1E-4</v>
      </c>
      <c r="T257" s="297">
        <v>1E-4</v>
      </c>
      <c r="U257" s="297" t="s">
        <v>3815</v>
      </c>
      <c r="V257" s="297" t="s">
        <v>2544</v>
      </c>
      <c r="W257" s="297" t="s">
        <v>2544</v>
      </c>
      <c r="X257" s="297" t="s">
        <v>2544</v>
      </c>
      <c r="Y257" s="297" t="s">
        <v>2544</v>
      </c>
      <c r="Z257" s="297" t="s">
        <v>2544</v>
      </c>
      <c r="AA257" s="297" t="s">
        <v>2544</v>
      </c>
      <c r="AB257" s="297" t="s">
        <v>2544</v>
      </c>
      <c r="AC257" s="320">
        <v>0.33333333333333331</v>
      </c>
      <c r="AD257" s="320">
        <v>0.75</v>
      </c>
      <c r="AE257" s="320">
        <v>0.6875</v>
      </c>
      <c r="AF257" s="320" t="s">
        <v>3181</v>
      </c>
      <c r="AG257" s="297" t="s">
        <v>3182</v>
      </c>
      <c r="AH257" s="493" t="s">
        <v>10660</v>
      </c>
      <c r="AI257" s="297" t="s">
        <v>2544</v>
      </c>
      <c r="AJ257" s="299" t="s">
        <v>2544</v>
      </c>
    </row>
    <row r="258" spans="1:36" s="123" customFormat="1" ht="12.75" customHeight="1">
      <c r="A258" s="216"/>
      <c r="B258" s="302" t="s">
        <v>882</v>
      </c>
      <c r="C258" s="297" t="s">
        <v>2959</v>
      </c>
      <c r="D258" s="297" t="s">
        <v>11522</v>
      </c>
      <c r="E258" s="297">
        <v>755</v>
      </c>
      <c r="F258" s="297" t="s">
        <v>13664</v>
      </c>
      <c r="G258" s="297" t="s">
        <v>6318</v>
      </c>
      <c r="H258" s="297" t="s">
        <v>130</v>
      </c>
      <c r="I258" s="297" t="s">
        <v>4183</v>
      </c>
      <c r="J258" s="298" t="s">
        <v>3825</v>
      </c>
      <c r="K258" s="297" t="s">
        <v>4977</v>
      </c>
      <c r="L258" s="297" t="s">
        <v>2872</v>
      </c>
      <c r="M258" s="297" t="s">
        <v>2873</v>
      </c>
      <c r="N258" s="258" t="s">
        <v>4977</v>
      </c>
      <c r="O258" s="297" t="s">
        <v>3813</v>
      </c>
      <c r="P258" s="300">
        <v>1000</v>
      </c>
      <c r="Q258" s="297">
        <v>1E-4</v>
      </c>
      <c r="R258" s="297">
        <f t="shared" si="7"/>
        <v>0.1</v>
      </c>
      <c r="S258" s="297">
        <v>1E-4</v>
      </c>
      <c r="T258" s="297">
        <v>1E-4</v>
      </c>
      <c r="U258" s="297" t="s">
        <v>2984</v>
      </c>
      <c r="V258" s="297" t="s">
        <v>3578</v>
      </c>
      <c r="W258" s="297">
        <v>1E-4</v>
      </c>
      <c r="X258" s="297">
        <v>1000</v>
      </c>
      <c r="Y258" s="297">
        <v>0.1</v>
      </c>
      <c r="Z258" s="297">
        <v>1E-4</v>
      </c>
      <c r="AA258" s="297">
        <v>1E-4</v>
      </c>
      <c r="AB258" s="660" t="s">
        <v>8976</v>
      </c>
      <c r="AC258" s="320">
        <v>0.33333333333333331</v>
      </c>
      <c r="AD258" s="320">
        <v>0.75</v>
      </c>
      <c r="AE258" s="320">
        <v>0.75</v>
      </c>
      <c r="AF258" s="320" t="s">
        <v>7819</v>
      </c>
      <c r="AG258" s="297" t="s">
        <v>3182</v>
      </c>
      <c r="AH258" s="493" t="s">
        <v>10660</v>
      </c>
      <c r="AI258" s="297" t="s">
        <v>2544</v>
      </c>
      <c r="AJ258" s="299" t="s">
        <v>2544</v>
      </c>
    </row>
    <row r="259" spans="1:36" s="123" customFormat="1" ht="12.75" customHeight="1">
      <c r="A259" s="217"/>
      <c r="B259" s="296" t="s">
        <v>883</v>
      </c>
      <c r="C259" s="297" t="s">
        <v>2960</v>
      </c>
      <c r="D259" s="297" t="s">
        <v>11523</v>
      </c>
      <c r="E259" s="297">
        <v>788</v>
      </c>
      <c r="F259" s="297" t="s">
        <v>13665</v>
      </c>
      <c r="G259" s="297" t="s">
        <v>6319</v>
      </c>
      <c r="H259" s="297" t="s">
        <v>131</v>
      </c>
      <c r="I259" s="297" t="s">
        <v>3193</v>
      </c>
      <c r="J259" s="298" t="s">
        <v>3831</v>
      </c>
      <c r="K259" s="297" t="s">
        <v>4978</v>
      </c>
      <c r="L259" s="297" t="s">
        <v>2874</v>
      </c>
      <c r="M259" s="297" t="s">
        <v>2875</v>
      </c>
      <c r="N259" s="297" t="s">
        <v>2544</v>
      </c>
      <c r="O259" s="297" t="s">
        <v>3813</v>
      </c>
      <c r="P259" s="300">
        <v>100</v>
      </c>
      <c r="Q259" s="297">
        <v>1E-4</v>
      </c>
      <c r="R259" s="297">
        <f t="shared" si="7"/>
        <v>0.01</v>
      </c>
      <c r="S259" s="297">
        <v>1E-4</v>
      </c>
      <c r="T259" s="297">
        <v>1E-4</v>
      </c>
      <c r="U259" s="297" t="s">
        <v>3815</v>
      </c>
      <c r="V259" s="297" t="s">
        <v>2544</v>
      </c>
      <c r="W259" s="297" t="s">
        <v>2544</v>
      </c>
      <c r="X259" s="297" t="s">
        <v>2544</v>
      </c>
      <c r="Y259" s="297" t="s">
        <v>2544</v>
      </c>
      <c r="Z259" s="297" t="s">
        <v>2544</v>
      </c>
      <c r="AA259" s="297" t="s">
        <v>2544</v>
      </c>
      <c r="AB259" s="297" t="s">
        <v>2544</v>
      </c>
      <c r="AC259" s="320">
        <v>0.33333333333333331</v>
      </c>
      <c r="AD259" s="320">
        <v>0.75</v>
      </c>
      <c r="AE259" s="320">
        <v>0.6875</v>
      </c>
      <c r="AF259" s="320" t="s">
        <v>3181</v>
      </c>
      <c r="AG259" s="297" t="s">
        <v>3182</v>
      </c>
      <c r="AH259" s="493" t="s">
        <v>10660</v>
      </c>
      <c r="AI259" s="297" t="s">
        <v>2544</v>
      </c>
      <c r="AJ259" s="299" t="s">
        <v>2544</v>
      </c>
    </row>
    <row r="260" spans="1:36" s="123" customFormat="1" ht="12.75" customHeight="1">
      <c r="A260" s="216"/>
      <c r="B260" s="296" t="s">
        <v>7832</v>
      </c>
      <c r="C260" s="297" t="s">
        <v>6059</v>
      </c>
      <c r="D260" s="297" t="s">
        <v>11524</v>
      </c>
      <c r="E260" s="297">
        <v>372</v>
      </c>
      <c r="F260" s="297" t="s">
        <v>13666</v>
      </c>
      <c r="G260" s="297" t="s">
        <v>7878</v>
      </c>
      <c r="H260" s="297" t="s">
        <v>7865</v>
      </c>
      <c r="I260" s="297" t="s">
        <v>7487</v>
      </c>
      <c r="J260" s="298" t="s">
        <v>5804</v>
      </c>
      <c r="K260" s="297" t="s">
        <v>7891</v>
      </c>
      <c r="L260" s="297" t="s">
        <v>7850</v>
      </c>
      <c r="M260" s="297" t="s">
        <v>2544</v>
      </c>
      <c r="N260" s="297" t="s">
        <v>2544</v>
      </c>
      <c r="O260" s="297" t="s">
        <v>7486</v>
      </c>
      <c r="P260" s="297">
        <v>100</v>
      </c>
      <c r="Q260" s="297">
        <v>1E-3</v>
      </c>
      <c r="R260" s="297">
        <f t="shared" si="7"/>
        <v>0.1</v>
      </c>
      <c r="S260" s="297">
        <v>1E-3</v>
      </c>
      <c r="T260" s="297">
        <v>1E-3</v>
      </c>
      <c r="U260" s="297" t="s">
        <v>2984</v>
      </c>
      <c r="V260" s="297" t="s">
        <v>2544</v>
      </c>
      <c r="W260" s="297" t="s">
        <v>2544</v>
      </c>
      <c r="X260" s="297" t="s">
        <v>2544</v>
      </c>
      <c r="Y260" s="297" t="s">
        <v>2544</v>
      </c>
      <c r="Z260" s="297" t="s">
        <v>2544</v>
      </c>
      <c r="AA260" s="297" t="s">
        <v>2544</v>
      </c>
      <c r="AB260" s="297" t="s">
        <v>2544</v>
      </c>
      <c r="AC260" s="320">
        <v>0.33333333333333331</v>
      </c>
      <c r="AD260" s="320">
        <v>0.75</v>
      </c>
      <c r="AE260" s="320">
        <v>0.60416666666666663</v>
      </c>
      <c r="AF260" s="320" t="s">
        <v>3181</v>
      </c>
      <c r="AG260" s="297" t="s">
        <v>3182</v>
      </c>
      <c r="AH260" s="297" t="s">
        <v>2544</v>
      </c>
      <c r="AI260" s="297" t="s">
        <v>2544</v>
      </c>
      <c r="AJ260" s="299" t="s">
        <v>2544</v>
      </c>
    </row>
    <row r="261" spans="1:36" s="123" customFormat="1" ht="12.75" customHeight="1">
      <c r="A261" s="216"/>
      <c r="B261" s="302" t="s">
        <v>8773</v>
      </c>
      <c r="C261" s="297" t="s">
        <v>1945</v>
      </c>
      <c r="D261" s="297" t="s">
        <v>11525</v>
      </c>
      <c r="E261" s="297">
        <v>788</v>
      </c>
      <c r="F261" s="297" t="s">
        <v>13667</v>
      </c>
      <c r="G261" s="297" t="s">
        <v>9095</v>
      </c>
      <c r="H261" s="297" t="s">
        <v>9096</v>
      </c>
      <c r="I261" s="297" t="s">
        <v>4184</v>
      </c>
      <c r="J261" s="298" t="s">
        <v>3821</v>
      </c>
      <c r="K261" s="297" t="s">
        <v>3355</v>
      </c>
      <c r="L261" s="297" t="s">
        <v>4222</v>
      </c>
      <c r="M261" s="297" t="s">
        <v>4223</v>
      </c>
      <c r="N261" s="258" t="s">
        <v>6870</v>
      </c>
      <c r="O261" s="297" t="s">
        <v>3813</v>
      </c>
      <c r="P261" s="300">
        <v>100</v>
      </c>
      <c r="Q261" s="297">
        <v>1E-4</v>
      </c>
      <c r="R261" s="297">
        <f t="shared" si="7"/>
        <v>0.01</v>
      </c>
      <c r="S261" s="297">
        <v>1E-4</v>
      </c>
      <c r="T261" s="297">
        <v>1E-4</v>
      </c>
      <c r="U261" s="297" t="s">
        <v>3815</v>
      </c>
      <c r="V261" s="297" t="s">
        <v>3578</v>
      </c>
      <c r="W261" s="297">
        <v>1E-4</v>
      </c>
      <c r="X261" s="297">
        <v>100</v>
      </c>
      <c r="Y261" s="297">
        <v>0.01</v>
      </c>
      <c r="Z261" s="297">
        <v>1E-4</v>
      </c>
      <c r="AA261" s="297">
        <v>1E-4</v>
      </c>
      <c r="AB261" s="679" t="s">
        <v>8880</v>
      </c>
      <c r="AC261" s="320">
        <v>0.33333333333333331</v>
      </c>
      <c r="AD261" s="320">
        <v>0.75</v>
      </c>
      <c r="AE261" s="320">
        <v>0.6875</v>
      </c>
      <c r="AF261" s="320" t="s">
        <v>3181</v>
      </c>
      <c r="AG261" s="297" t="s">
        <v>3182</v>
      </c>
      <c r="AH261" s="493" t="s">
        <v>10660</v>
      </c>
      <c r="AI261" s="297" t="s">
        <v>2544</v>
      </c>
      <c r="AJ261" s="299" t="s">
        <v>2544</v>
      </c>
    </row>
    <row r="262" spans="1:36" s="123" customFormat="1" ht="12.75" customHeight="1">
      <c r="A262" s="216"/>
      <c r="B262" s="302" t="s">
        <v>884</v>
      </c>
      <c r="C262" s="297" t="s">
        <v>4051</v>
      </c>
      <c r="D262" s="297" t="s">
        <v>11526</v>
      </c>
      <c r="E262" s="297">
        <v>755</v>
      </c>
      <c r="F262" s="297" t="s">
        <v>13668</v>
      </c>
      <c r="G262" s="297" t="s">
        <v>6320</v>
      </c>
      <c r="H262" s="297" t="s">
        <v>132</v>
      </c>
      <c r="I262" s="297" t="s">
        <v>4183</v>
      </c>
      <c r="J262" s="298" t="s">
        <v>3825</v>
      </c>
      <c r="K262" s="297" t="s">
        <v>4979</v>
      </c>
      <c r="L262" s="297" t="s">
        <v>2876</v>
      </c>
      <c r="M262" s="297" t="s">
        <v>2877</v>
      </c>
      <c r="N262" s="258" t="s">
        <v>4979</v>
      </c>
      <c r="O262" s="297" t="s">
        <v>3813</v>
      </c>
      <c r="P262" s="300">
        <v>1000</v>
      </c>
      <c r="Q262" s="297">
        <v>1E-4</v>
      </c>
      <c r="R262" s="297">
        <f t="shared" si="7"/>
        <v>0.1</v>
      </c>
      <c r="S262" s="297">
        <v>1E-4</v>
      </c>
      <c r="T262" s="297">
        <v>1E-4</v>
      </c>
      <c r="U262" s="297" t="s">
        <v>2984</v>
      </c>
      <c r="V262" s="297" t="s">
        <v>3578</v>
      </c>
      <c r="W262" s="297">
        <v>1E-4</v>
      </c>
      <c r="X262" s="297">
        <v>1000</v>
      </c>
      <c r="Y262" s="297">
        <v>0.1</v>
      </c>
      <c r="Z262" s="297">
        <v>1E-4</v>
      </c>
      <c r="AA262" s="297">
        <v>1E-4</v>
      </c>
      <c r="AB262" s="660" t="s">
        <v>8976</v>
      </c>
      <c r="AC262" s="320">
        <v>0.33333333333333331</v>
      </c>
      <c r="AD262" s="320">
        <v>0.75</v>
      </c>
      <c r="AE262" s="320">
        <v>0.75</v>
      </c>
      <c r="AF262" s="320" t="s">
        <v>7819</v>
      </c>
      <c r="AG262" s="297" t="s">
        <v>3182</v>
      </c>
      <c r="AH262" s="493" t="s">
        <v>10660</v>
      </c>
      <c r="AI262" s="297" t="s">
        <v>2544</v>
      </c>
      <c r="AJ262" s="299" t="s">
        <v>2544</v>
      </c>
    </row>
    <row r="263" spans="1:36" s="123" customFormat="1" ht="12.75" customHeight="1">
      <c r="A263" s="216"/>
      <c r="B263" s="296" t="s">
        <v>885</v>
      </c>
      <c r="C263" s="297" t="s">
        <v>13197</v>
      </c>
      <c r="D263" s="297" t="s">
        <v>11527</v>
      </c>
      <c r="E263" s="297">
        <v>725</v>
      </c>
      <c r="F263" s="297" t="s">
        <v>13669</v>
      </c>
      <c r="G263" s="297" t="s">
        <v>6321</v>
      </c>
      <c r="H263" s="297" t="s">
        <v>133</v>
      </c>
      <c r="I263" s="297" t="s">
        <v>3927</v>
      </c>
      <c r="J263" s="298" t="s">
        <v>3833</v>
      </c>
      <c r="K263" s="297" t="s">
        <v>4980</v>
      </c>
      <c r="L263" s="297" t="s">
        <v>2878</v>
      </c>
      <c r="M263" s="297" t="s">
        <v>2879</v>
      </c>
      <c r="N263" s="297" t="s">
        <v>2544</v>
      </c>
      <c r="O263" s="297" t="s">
        <v>3834</v>
      </c>
      <c r="P263" s="300">
        <v>100</v>
      </c>
      <c r="Q263" s="297">
        <v>1E-4</v>
      </c>
      <c r="R263" s="297">
        <f t="shared" si="7"/>
        <v>0.01</v>
      </c>
      <c r="S263" s="297">
        <v>1E-4</v>
      </c>
      <c r="T263" s="297">
        <v>1E-4</v>
      </c>
      <c r="U263" s="297" t="s">
        <v>3815</v>
      </c>
      <c r="V263" s="297" t="s">
        <v>2544</v>
      </c>
      <c r="W263" s="297" t="s">
        <v>2544</v>
      </c>
      <c r="X263" s="297" t="s">
        <v>2544</v>
      </c>
      <c r="Y263" s="297" t="s">
        <v>2544</v>
      </c>
      <c r="Z263" s="297" t="s">
        <v>2544</v>
      </c>
      <c r="AA263" s="297" t="s">
        <v>2544</v>
      </c>
      <c r="AB263" s="297" t="s">
        <v>2544</v>
      </c>
      <c r="AC263" s="320">
        <v>0.33333333333333331</v>
      </c>
      <c r="AD263" s="320">
        <v>0.75</v>
      </c>
      <c r="AE263" s="320">
        <v>0.6875</v>
      </c>
      <c r="AF263" s="320" t="s">
        <v>3181</v>
      </c>
      <c r="AG263" s="297" t="s">
        <v>3182</v>
      </c>
      <c r="AH263" s="493" t="s">
        <v>10660</v>
      </c>
      <c r="AI263" s="297" t="s">
        <v>2544</v>
      </c>
      <c r="AJ263" s="299" t="s">
        <v>2544</v>
      </c>
    </row>
    <row r="264" spans="1:36" s="123" customFormat="1" ht="12.75" customHeight="1">
      <c r="A264" s="216"/>
      <c r="B264" s="296" t="s">
        <v>12466</v>
      </c>
      <c r="C264" s="297" t="s">
        <v>1645</v>
      </c>
      <c r="D264" s="493" t="s">
        <v>12474</v>
      </c>
      <c r="E264" s="493">
        <v>824</v>
      </c>
      <c r="F264" s="493" t="s">
        <v>13670</v>
      </c>
      <c r="G264" s="305" t="s">
        <v>12468</v>
      </c>
      <c r="H264" s="305" t="s">
        <v>12467</v>
      </c>
      <c r="I264" s="297" t="s">
        <v>3926</v>
      </c>
      <c r="J264" s="298" t="s">
        <v>3829</v>
      </c>
      <c r="K264" s="297" t="s">
        <v>743</v>
      </c>
      <c r="L264" s="297" t="s">
        <v>4434</v>
      </c>
      <c r="M264" s="297" t="s">
        <v>4435</v>
      </c>
      <c r="N264" s="297" t="s">
        <v>2544</v>
      </c>
      <c r="O264" s="297" t="s">
        <v>3830</v>
      </c>
      <c r="P264" s="300">
        <v>100</v>
      </c>
      <c r="Q264" s="297">
        <v>0.01</v>
      </c>
      <c r="R264" s="297">
        <f t="shared" si="7"/>
        <v>1</v>
      </c>
      <c r="S264" s="297">
        <v>0.01</v>
      </c>
      <c r="T264" s="297">
        <v>0.01</v>
      </c>
      <c r="U264" s="297" t="s">
        <v>3815</v>
      </c>
      <c r="V264" s="297" t="s">
        <v>2544</v>
      </c>
      <c r="W264" s="297" t="s">
        <v>2544</v>
      </c>
      <c r="X264" s="297" t="s">
        <v>2544</v>
      </c>
      <c r="Y264" s="297" t="s">
        <v>2544</v>
      </c>
      <c r="Z264" s="297" t="s">
        <v>2544</v>
      </c>
      <c r="AA264" s="297" t="s">
        <v>2544</v>
      </c>
      <c r="AB264" s="297" t="s">
        <v>2544</v>
      </c>
      <c r="AC264" s="320">
        <v>0.33333333333333331</v>
      </c>
      <c r="AD264" s="320">
        <v>0.75</v>
      </c>
      <c r="AE264" s="320">
        <v>0.64583333333333337</v>
      </c>
      <c r="AF264" s="320" t="s">
        <v>3181</v>
      </c>
      <c r="AG264" s="297" t="s">
        <v>3182</v>
      </c>
      <c r="AH264" s="493" t="s">
        <v>10660</v>
      </c>
      <c r="AI264" s="297" t="s">
        <v>2544</v>
      </c>
      <c r="AJ264" s="299" t="s">
        <v>2544</v>
      </c>
    </row>
    <row r="265" spans="1:36" s="123" customFormat="1" ht="12.75" customHeight="1">
      <c r="A265" s="216"/>
      <c r="B265" s="296" t="s">
        <v>886</v>
      </c>
      <c r="C265" s="297" t="s">
        <v>4053</v>
      </c>
      <c r="D265" s="297" t="s">
        <v>11529</v>
      </c>
      <c r="E265" s="297">
        <v>788</v>
      </c>
      <c r="F265" s="297" t="s">
        <v>13671</v>
      </c>
      <c r="G265" s="297" t="s">
        <v>6322</v>
      </c>
      <c r="H265" s="297" t="s">
        <v>134</v>
      </c>
      <c r="I265" s="297" t="s">
        <v>4184</v>
      </c>
      <c r="J265" s="298" t="s">
        <v>3821</v>
      </c>
      <c r="K265" s="297" t="s">
        <v>4982</v>
      </c>
      <c r="L265" s="297" t="s">
        <v>2881</v>
      </c>
      <c r="M265" s="297" t="s">
        <v>2882</v>
      </c>
      <c r="N265" s="297" t="s">
        <v>2544</v>
      </c>
      <c r="O265" s="297" t="s">
        <v>3813</v>
      </c>
      <c r="P265" s="300">
        <v>100</v>
      </c>
      <c r="Q265" s="297">
        <v>1E-4</v>
      </c>
      <c r="R265" s="297">
        <f t="shared" si="7"/>
        <v>0.01</v>
      </c>
      <c r="S265" s="297">
        <v>1E-4</v>
      </c>
      <c r="T265" s="297">
        <v>1E-4</v>
      </c>
      <c r="U265" s="297" t="s">
        <v>3815</v>
      </c>
      <c r="V265" s="297" t="s">
        <v>2544</v>
      </c>
      <c r="W265" s="297" t="s">
        <v>2544</v>
      </c>
      <c r="X265" s="297" t="s">
        <v>2544</v>
      </c>
      <c r="Y265" s="297" t="s">
        <v>2544</v>
      </c>
      <c r="Z265" s="297" t="s">
        <v>2544</v>
      </c>
      <c r="AA265" s="297" t="s">
        <v>2544</v>
      </c>
      <c r="AB265" s="297" t="s">
        <v>2544</v>
      </c>
      <c r="AC265" s="320">
        <v>0.33333333333333331</v>
      </c>
      <c r="AD265" s="320">
        <v>0.75</v>
      </c>
      <c r="AE265" s="320">
        <v>0.6875</v>
      </c>
      <c r="AF265" s="320" t="s">
        <v>3181</v>
      </c>
      <c r="AG265" s="297" t="s">
        <v>3182</v>
      </c>
      <c r="AH265" s="493" t="s">
        <v>10660</v>
      </c>
      <c r="AI265" s="297" t="s">
        <v>2544</v>
      </c>
      <c r="AJ265" s="299" t="s">
        <v>2544</v>
      </c>
    </row>
    <row r="266" spans="1:36" s="123" customFormat="1" ht="12.75" customHeight="1">
      <c r="A266" s="216"/>
      <c r="B266" s="296" t="s">
        <v>887</v>
      </c>
      <c r="C266" s="297" t="s">
        <v>4054</v>
      </c>
      <c r="D266" s="297" t="s">
        <v>11530</v>
      </c>
      <c r="E266" s="297">
        <v>755</v>
      </c>
      <c r="F266" s="297" t="s">
        <v>13672</v>
      </c>
      <c r="G266" s="297" t="s">
        <v>6323</v>
      </c>
      <c r="H266" s="297" t="s">
        <v>135</v>
      </c>
      <c r="I266" s="297" t="s">
        <v>4183</v>
      </c>
      <c r="J266" s="298" t="s">
        <v>3825</v>
      </c>
      <c r="K266" s="297" t="s">
        <v>4983</v>
      </c>
      <c r="L266" s="297" t="s">
        <v>2883</v>
      </c>
      <c r="M266" s="297" t="s">
        <v>2884</v>
      </c>
      <c r="N266" s="297" t="s">
        <v>2544</v>
      </c>
      <c r="O266" s="297" t="s">
        <v>3813</v>
      </c>
      <c r="P266" s="300">
        <v>1000</v>
      </c>
      <c r="Q266" s="297">
        <v>1E-4</v>
      </c>
      <c r="R266" s="297">
        <f t="shared" si="7"/>
        <v>0.1</v>
      </c>
      <c r="S266" s="297">
        <v>1E-4</v>
      </c>
      <c r="T266" s="297">
        <v>1E-4</v>
      </c>
      <c r="U266" s="297" t="s">
        <v>2984</v>
      </c>
      <c r="V266" s="297" t="s">
        <v>2544</v>
      </c>
      <c r="W266" s="297" t="s">
        <v>2544</v>
      </c>
      <c r="X266" s="297" t="s">
        <v>2544</v>
      </c>
      <c r="Y266" s="297" t="s">
        <v>2544</v>
      </c>
      <c r="Z266" s="297" t="s">
        <v>2544</v>
      </c>
      <c r="AA266" s="297" t="s">
        <v>2544</v>
      </c>
      <c r="AB266" s="297" t="s">
        <v>2544</v>
      </c>
      <c r="AC266" s="320">
        <v>0.33333333333333331</v>
      </c>
      <c r="AD266" s="320">
        <v>0.75</v>
      </c>
      <c r="AE266" s="320">
        <v>0.75</v>
      </c>
      <c r="AF266" s="320" t="s">
        <v>7819</v>
      </c>
      <c r="AG266" s="297" t="s">
        <v>3182</v>
      </c>
      <c r="AH266" s="493" t="s">
        <v>10660</v>
      </c>
      <c r="AI266" s="297" t="s">
        <v>2544</v>
      </c>
      <c r="AJ266" s="299" t="s">
        <v>2544</v>
      </c>
    </row>
    <row r="267" spans="1:36" s="123" customFormat="1" ht="12.75" customHeight="1">
      <c r="A267" s="216"/>
      <c r="B267" s="296" t="s">
        <v>952</v>
      </c>
      <c r="C267" s="297" t="s">
        <v>4055</v>
      </c>
      <c r="D267" s="297" t="s">
        <v>11531</v>
      </c>
      <c r="E267" s="297">
        <v>725</v>
      </c>
      <c r="F267" s="297" t="s">
        <v>13673</v>
      </c>
      <c r="G267" s="297" t="s">
        <v>6324</v>
      </c>
      <c r="H267" s="297" t="s">
        <v>136</v>
      </c>
      <c r="I267" s="297" t="s">
        <v>3927</v>
      </c>
      <c r="J267" s="298" t="s">
        <v>3833</v>
      </c>
      <c r="K267" s="297" t="s">
        <v>4984</v>
      </c>
      <c r="L267" s="297" t="s">
        <v>2885</v>
      </c>
      <c r="M267" s="297" t="s">
        <v>2886</v>
      </c>
      <c r="N267" s="297" t="s">
        <v>2544</v>
      </c>
      <c r="O267" s="297" t="s">
        <v>3834</v>
      </c>
      <c r="P267" s="300">
        <v>100</v>
      </c>
      <c r="Q267" s="297">
        <v>1E-4</v>
      </c>
      <c r="R267" s="297">
        <f t="shared" si="7"/>
        <v>0.01</v>
      </c>
      <c r="S267" s="297">
        <v>1E-4</v>
      </c>
      <c r="T267" s="297">
        <v>1E-4</v>
      </c>
      <c r="U267" s="297" t="s">
        <v>3815</v>
      </c>
      <c r="V267" s="297" t="s">
        <v>2544</v>
      </c>
      <c r="W267" s="297" t="s">
        <v>2544</v>
      </c>
      <c r="X267" s="297" t="s">
        <v>2544</v>
      </c>
      <c r="Y267" s="297" t="s">
        <v>2544</v>
      </c>
      <c r="Z267" s="297" t="s">
        <v>2544</v>
      </c>
      <c r="AA267" s="297" t="s">
        <v>2544</v>
      </c>
      <c r="AB267" s="297" t="s">
        <v>2544</v>
      </c>
      <c r="AC267" s="320">
        <v>0.33333333333333331</v>
      </c>
      <c r="AD267" s="320">
        <v>0.75</v>
      </c>
      <c r="AE267" s="320">
        <v>0.6875</v>
      </c>
      <c r="AF267" s="320" t="s">
        <v>3181</v>
      </c>
      <c r="AG267" s="297" t="s">
        <v>3182</v>
      </c>
      <c r="AH267" s="493" t="s">
        <v>10660</v>
      </c>
      <c r="AI267" s="297" t="s">
        <v>2544</v>
      </c>
      <c r="AJ267" s="299" t="s">
        <v>2544</v>
      </c>
    </row>
    <row r="268" spans="1:36" s="123" customFormat="1" ht="12.75" customHeight="1">
      <c r="A268" s="216"/>
      <c r="B268" s="296" t="s">
        <v>953</v>
      </c>
      <c r="C268" s="297" t="s">
        <v>4056</v>
      </c>
      <c r="D268" s="297" t="s">
        <v>11532</v>
      </c>
      <c r="E268" s="297">
        <v>968</v>
      </c>
      <c r="F268" s="297" t="s">
        <v>13674</v>
      </c>
      <c r="G268" s="297" t="s">
        <v>6325</v>
      </c>
      <c r="H268" s="297" t="s">
        <v>5888</v>
      </c>
      <c r="I268" s="297" t="s">
        <v>3929</v>
      </c>
      <c r="J268" s="298" t="s">
        <v>3811</v>
      </c>
      <c r="K268" s="297" t="s">
        <v>4985</v>
      </c>
      <c r="L268" s="297" t="s">
        <v>2887</v>
      </c>
      <c r="M268" s="297" t="s">
        <v>2888</v>
      </c>
      <c r="N268" s="297" t="s">
        <v>2544</v>
      </c>
      <c r="O268" s="297" t="s">
        <v>3813</v>
      </c>
      <c r="P268" s="300">
        <v>100</v>
      </c>
      <c r="Q268" s="297">
        <v>1E-4</v>
      </c>
      <c r="R268" s="297">
        <f t="shared" si="7"/>
        <v>0.01</v>
      </c>
      <c r="S268" s="297">
        <v>1E-4</v>
      </c>
      <c r="T268" s="297">
        <v>1E-4</v>
      </c>
      <c r="U268" s="297" t="s">
        <v>3815</v>
      </c>
      <c r="V268" s="297" t="s">
        <v>2544</v>
      </c>
      <c r="W268" s="297" t="s">
        <v>2544</v>
      </c>
      <c r="X268" s="297" t="s">
        <v>2544</v>
      </c>
      <c r="Y268" s="297" t="s">
        <v>2544</v>
      </c>
      <c r="Z268" s="297" t="s">
        <v>2544</v>
      </c>
      <c r="AA268" s="297" t="s">
        <v>2544</v>
      </c>
      <c r="AB268" s="297" t="s">
        <v>2544</v>
      </c>
      <c r="AC268" s="320">
        <v>0.33333333333333331</v>
      </c>
      <c r="AD268" s="320">
        <v>0.75</v>
      </c>
      <c r="AE268" s="320">
        <v>0.6875</v>
      </c>
      <c r="AF268" s="320" t="s">
        <v>3181</v>
      </c>
      <c r="AG268" s="297" t="s">
        <v>3182</v>
      </c>
      <c r="AH268" s="493" t="s">
        <v>10660</v>
      </c>
      <c r="AI268" s="297" t="s">
        <v>2544</v>
      </c>
      <c r="AJ268" s="299" t="s">
        <v>2544</v>
      </c>
    </row>
    <row r="269" spans="1:36" s="123" customFormat="1" ht="12.75" customHeight="1">
      <c r="A269" s="216"/>
      <c r="B269" s="296" t="s">
        <v>5464</v>
      </c>
      <c r="C269" s="297" t="s">
        <v>4056</v>
      </c>
      <c r="D269" s="297" t="s">
        <v>11532</v>
      </c>
      <c r="E269" s="297">
        <v>645</v>
      </c>
      <c r="F269" s="297" t="s">
        <v>13675</v>
      </c>
      <c r="G269" s="297" t="s">
        <v>6326</v>
      </c>
      <c r="H269" s="297" t="s">
        <v>2925</v>
      </c>
      <c r="I269" s="297" t="s">
        <v>3882</v>
      </c>
      <c r="J269" s="298" t="s">
        <v>893</v>
      </c>
      <c r="K269" s="297" t="s">
        <v>4986</v>
      </c>
      <c r="L269" s="297" t="s">
        <v>2889</v>
      </c>
      <c r="M269" s="297" t="s">
        <v>2544</v>
      </c>
      <c r="N269" s="297" t="s">
        <v>2544</v>
      </c>
      <c r="O269" s="297" t="s">
        <v>894</v>
      </c>
      <c r="P269" s="300">
        <v>100</v>
      </c>
      <c r="Q269" s="297">
        <v>1E-3</v>
      </c>
      <c r="R269" s="297">
        <f t="shared" si="7"/>
        <v>0.1</v>
      </c>
      <c r="S269" s="297">
        <v>1E-3</v>
      </c>
      <c r="T269" s="297">
        <v>1E-3</v>
      </c>
      <c r="U269" s="297" t="s">
        <v>3815</v>
      </c>
      <c r="V269" s="297" t="s">
        <v>2544</v>
      </c>
      <c r="W269" s="297" t="s">
        <v>2544</v>
      </c>
      <c r="X269" s="297" t="s">
        <v>2544</v>
      </c>
      <c r="Y269" s="297" t="s">
        <v>2544</v>
      </c>
      <c r="Z269" s="297" t="s">
        <v>2544</v>
      </c>
      <c r="AA269" s="297" t="s">
        <v>2544</v>
      </c>
      <c r="AB269" s="297" t="s">
        <v>2544</v>
      </c>
      <c r="AC269" s="320">
        <v>0.33333333333333331</v>
      </c>
      <c r="AD269" s="320">
        <v>0.75</v>
      </c>
      <c r="AE269" s="320">
        <v>0.63888888888888895</v>
      </c>
      <c r="AF269" s="320" t="s">
        <v>3181</v>
      </c>
      <c r="AG269" s="297" t="s">
        <v>3182</v>
      </c>
      <c r="AH269" s="297" t="s">
        <v>2544</v>
      </c>
      <c r="AI269" s="297" t="s">
        <v>2544</v>
      </c>
      <c r="AJ269" s="299" t="s">
        <v>2544</v>
      </c>
    </row>
    <row r="270" spans="1:36" s="123" customFormat="1" ht="12.75" customHeight="1">
      <c r="A270" s="216"/>
      <c r="B270" s="491" t="s">
        <v>13328</v>
      </c>
      <c r="C270" s="297" t="s">
        <v>4057</v>
      </c>
      <c r="D270" s="305" t="s">
        <v>13330</v>
      </c>
      <c r="E270" s="305">
        <v>788</v>
      </c>
      <c r="F270" s="305" t="s">
        <v>13676</v>
      </c>
      <c r="G270" s="305" t="s">
        <v>13329</v>
      </c>
      <c r="H270" s="297" t="s">
        <v>137</v>
      </c>
      <c r="I270" s="297" t="s">
        <v>4184</v>
      </c>
      <c r="J270" s="298" t="s">
        <v>3821</v>
      </c>
      <c r="K270" s="297" t="s">
        <v>4987</v>
      </c>
      <c r="L270" s="297" t="s">
        <v>2890</v>
      </c>
      <c r="M270" s="297" t="s">
        <v>2891</v>
      </c>
      <c r="N270" s="258" t="s">
        <v>6893</v>
      </c>
      <c r="O270" s="297" t="s">
        <v>3813</v>
      </c>
      <c r="P270" s="300">
        <v>100</v>
      </c>
      <c r="Q270" s="297">
        <v>1E-4</v>
      </c>
      <c r="R270" s="297">
        <f t="shared" si="7"/>
        <v>0.01</v>
      </c>
      <c r="S270" s="297">
        <v>1E-4</v>
      </c>
      <c r="T270" s="297">
        <v>1E-4</v>
      </c>
      <c r="U270" s="297" t="s">
        <v>3815</v>
      </c>
      <c r="V270" s="297" t="s">
        <v>3578</v>
      </c>
      <c r="W270" s="297">
        <v>1E-4</v>
      </c>
      <c r="X270" s="297">
        <v>100</v>
      </c>
      <c r="Y270" s="297">
        <v>0.01</v>
      </c>
      <c r="Z270" s="297">
        <v>1E-4</v>
      </c>
      <c r="AA270" s="297">
        <v>1E-4</v>
      </c>
      <c r="AB270" s="679" t="s">
        <v>8880</v>
      </c>
      <c r="AC270" s="320">
        <v>0.33333333333333331</v>
      </c>
      <c r="AD270" s="320">
        <v>0.75</v>
      </c>
      <c r="AE270" s="320">
        <v>0.6875</v>
      </c>
      <c r="AF270" s="320" t="s">
        <v>3181</v>
      </c>
      <c r="AG270" s="297" t="s">
        <v>3182</v>
      </c>
      <c r="AH270" s="493" t="s">
        <v>10660</v>
      </c>
      <c r="AI270" s="297" t="s">
        <v>2544</v>
      </c>
      <c r="AJ270" s="299" t="s">
        <v>2544</v>
      </c>
    </row>
    <row r="271" spans="1:36" s="123" customFormat="1" ht="12.75" customHeight="1">
      <c r="A271" s="216"/>
      <c r="B271" s="491" t="s">
        <v>10936</v>
      </c>
      <c r="C271" s="297" t="s">
        <v>4058</v>
      </c>
      <c r="D271" s="297" t="s">
        <v>11533</v>
      </c>
      <c r="E271" s="297">
        <v>788</v>
      </c>
      <c r="F271" s="297" t="s">
        <v>13677</v>
      </c>
      <c r="G271" s="297" t="s">
        <v>6327</v>
      </c>
      <c r="H271" s="297" t="s">
        <v>138</v>
      </c>
      <c r="I271" s="297" t="s">
        <v>4184</v>
      </c>
      <c r="J271" s="298" t="s">
        <v>3821</v>
      </c>
      <c r="K271" s="297" t="s">
        <v>4988</v>
      </c>
      <c r="L271" s="297" t="s">
        <v>2892</v>
      </c>
      <c r="M271" s="297" t="s">
        <v>2893</v>
      </c>
      <c r="N271" s="297" t="s">
        <v>2544</v>
      </c>
      <c r="O271" s="297" t="s">
        <v>3813</v>
      </c>
      <c r="P271" s="300">
        <v>100</v>
      </c>
      <c r="Q271" s="297">
        <v>1E-4</v>
      </c>
      <c r="R271" s="297">
        <f t="shared" si="7"/>
        <v>0.01</v>
      </c>
      <c r="S271" s="297">
        <v>1E-4</v>
      </c>
      <c r="T271" s="297">
        <v>1E-4</v>
      </c>
      <c r="U271" s="297" t="s">
        <v>3815</v>
      </c>
      <c r="V271" s="297" t="s">
        <v>2544</v>
      </c>
      <c r="W271" s="297" t="s">
        <v>2544</v>
      </c>
      <c r="X271" s="297" t="s">
        <v>2544</v>
      </c>
      <c r="Y271" s="297" t="s">
        <v>2544</v>
      </c>
      <c r="Z271" s="297" t="s">
        <v>2544</v>
      </c>
      <c r="AA271" s="297" t="s">
        <v>2544</v>
      </c>
      <c r="AB271" s="297" t="s">
        <v>2544</v>
      </c>
      <c r="AC271" s="320">
        <v>0.33333333333333331</v>
      </c>
      <c r="AD271" s="320">
        <v>0.75</v>
      </c>
      <c r="AE271" s="320">
        <v>0.6875</v>
      </c>
      <c r="AF271" s="320" t="s">
        <v>3181</v>
      </c>
      <c r="AG271" s="297" t="s">
        <v>3182</v>
      </c>
      <c r="AH271" s="493" t="s">
        <v>10660</v>
      </c>
      <c r="AI271" s="297" t="s">
        <v>2544</v>
      </c>
      <c r="AJ271" s="299" t="s">
        <v>2544</v>
      </c>
    </row>
    <row r="272" spans="1:36" s="123" customFormat="1" ht="12.75" customHeight="1">
      <c r="A272" s="216"/>
      <c r="B272" s="296" t="s">
        <v>7176</v>
      </c>
      <c r="C272" s="297" t="s">
        <v>7177</v>
      </c>
      <c r="D272" s="297" t="s">
        <v>11534</v>
      </c>
      <c r="E272" s="297">
        <v>978</v>
      </c>
      <c r="F272" s="297" t="s">
        <v>13678</v>
      </c>
      <c r="G272" s="297" t="s">
        <v>7279</v>
      </c>
      <c r="H272" s="297" t="s">
        <v>7178</v>
      </c>
      <c r="I272" s="297" t="s">
        <v>4187</v>
      </c>
      <c r="J272" s="298" t="s">
        <v>900</v>
      </c>
      <c r="K272" s="297" t="s">
        <v>7187</v>
      </c>
      <c r="L272" s="297" t="s">
        <v>7188</v>
      </c>
      <c r="M272" s="297" t="s">
        <v>2544</v>
      </c>
      <c r="N272" s="297" t="s">
        <v>2544</v>
      </c>
      <c r="O272" s="297" t="s">
        <v>901</v>
      </c>
      <c r="P272" s="300">
        <v>100</v>
      </c>
      <c r="Q272" s="297">
        <v>1E-3</v>
      </c>
      <c r="R272" s="297">
        <f t="shared" si="7"/>
        <v>0.1</v>
      </c>
      <c r="S272" s="297">
        <v>1E-3</v>
      </c>
      <c r="T272" s="297">
        <v>1E-3</v>
      </c>
      <c r="U272" s="297" t="s">
        <v>3815</v>
      </c>
      <c r="V272" s="297" t="s">
        <v>2544</v>
      </c>
      <c r="W272" s="297" t="s">
        <v>2544</v>
      </c>
      <c r="X272" s="297" t="s">
        <v>2544</v>
      </c>
      <c r="Y272" s="297" t="s">
        <v>2544</v>
      </c>
      <c r="Z272" s="297" t="s">
        <v>2544</v>
      </c>
      <c r="AA272" s="297" t="s">
        <v>2544</v>
      </c>
      <c r="AB272" s="297" t="s">
        <v>2544</v>
      </c>
      <c r="AC272" s="320">
        <v>0.33333333333333331</v>
      </c>
      <c r="AD272" s="320">
        <v>0.75</v>
      </c>
      <c r="AE272" s="320">
        <v>0.66666666666666663</v>
      </c>
      <c r="AF272" s="320" t="s">
        <v>3181</v>
      </c>
      <c r="AG272" s="297" t="s">
        <v>3182</v>
      </c>
      <c r="AH272" s="297" t="s">
        <v>2544</v>
      </c>
      <c r="AI272" s="297" t="s">
        <v>2544</v>
      </c>
      <c r="AJ272" s="299" t="s">
        <v>2544</v>
      </c>
    </row>
    <row r="273" spans="1:36" s="123" customFormat="1" ht="12.75" customHeight="1">
      <c r="A273" s="216"/>
      <c r="B273" s="296" t="s">
        <v>7260</v>
      </c>
      <c r="C273" s="297" t="s">
        <v>7261</v>
      </c>
      <c r="D273" s="297" t="s">
        <v>11535</v>
      </c>
      <c r="E273" s="297">
        <v>788</v>
      </c>
      <c r="F273" s="297" t="s">
        <v>13666</v>
      </c>
      <c r="G273" s="297" t="s">
        <v>7262</v>
      </c>
      <c r="H273" s="297" t="s">
        <v>7263</v>
      </c>
      <c r="I273" s="297" t="s">
        <v>4184</v>
      </c>
      <c r="J273" s="298" t="s">
        <v>3821</v>
      </c>
      <c r="K273" s="297" t="s">
        <v>7264</v>
      </c>
      <c r="L273" s="297" t="s">
        <v>2544</v>
      </c>
      <c r="M273" s="297" t="s">
        <v>7265</v>
      </c>
      <c r="N273" s="297" t="s">
        <v>2544</v>
      </c>
      <c r="O273" s="297" t="s">
        <v>3813</v>
      </c>
      <c r="P273" s="300">
        <v>100</v>
      </c>
      <c r="Q273" s="297">
        <v>1E-4</v>
      </c>
      <c r="R273" s="297">
        <f t="shared" si="7"/>
        <v>0.01</v>
      </c>
      <c r="S273" s="297">
        <v>1E-4</v>
      </c>
      <c r="T273" s="297">
        <v>1E-4</v>
      </c>
      <c r="U273" s="297" t="s">
        <v>3815</v>
      </c>
      <c r="V273" s="297" t="s">
        <v>2544</v>
      </c>
      <c r="W273" s="297" t="s">
        <v>2544</v>
      </c>
      <c r="X273" s="297" t="s">
        <v>2544</v>
      </c>
      <c r="Y273" s="297" t="s">
        <v>2544</v>
      </c>
      <c r="Z273" s="297" t="s">
        <v>2544</v>
      </c>
      <c r="AA273" s="297" t="s">
        <v>2544</v>
      </c>
      <c r="AB273" s="297" t="s">
        <v>2544</v>
      </c>
      <c r="AC273" s="320">
        <v>0.33333333333333331</v>
      </c>
      <c r="AD273" s="320">
        <v>0.75</v>
      </c>
      <c r="AE273" s="320">
        <v>0.6875</v>
      </c>
      <c r="AF273" s="320" t="s">
        <v>3181</v>
      </c>
      <c r="AG273" s="493" t="s">
        <v>2544</v>
      </c>
      <c r="AH273" s="493" t="s">
        <v>10660</v>
      </c>
      <c r="AI273" s="297" t="s">
        <v>2544</v>
      </c>
      <c r="AJ273" s="299" t="s">
        <v>2544</v>
      </c>
    </row>
    <row r="274" spans="1:36" s="123" customFormat="1" ht="12.75" customHeight="1">
      <c r="A274" s="216"/>
      <c r="B274" s="296" t="s">
        <v>955</v>
      </c>
      <c r="C274" s="297" t="s">
        <v>4060</v>
      </c>
      <c r="D274" s="297" t="s">
        <v>11536</v>
      </c>
      <c r="E274" s="297">
        <v>788</v>
      </c>
      <c r="F274" s="297" t="s">
        <v>13679</v>
      </c>
      <c r="G274" s="297" t="s">
        <v>6328</v>
      </c>
      <c r="H274" s="297" t="s">
        <v>139</v>
      </c>
      <c r="I274" s="297" t="s">
        <v>4184</v>
      </c>
      <c r="J274" s="298" t="s">
        <v>3821</v>
      </c>
      <c r="K274" s="297" t="s">
        <v>4991</v>
      </c>
      <c r="L274" s="297" t="s">
        <v>2898</v>
      </c>
      <c r="M274" s="297" t="s">
        <v>2899</v>
      </c>
      <c r="N274" s="297" t="s">
        <v>2544</v>
      </c>
      <c r="O274" s="297" t="s">
        <v>3813</v>
      </c>
      <c r="P274" s="300">
        <v>100</v>
      </c>
      <c r="Q274" s="297">
        <v>1E-4</v>
      </c>
      <c r="R274" s="297">
        <f t="shared" si="7"/>
        <v>0.01</v>
      </c>
      <c r="S274" s="297">
        <v>1E-4</v>
      </c>
      <c r="T274" s="297">
        <v>1E-4</v>
      </c>
      <c r="U274" s="297" t="s">
        <v>3815</v>
      </c>
      <c r="V274" s="297" t="s">
        <v>2544</v>
      </c>
      <c r="W274" s="297" t="s">
        <v>2544</v>
      </c>
      <c r="X274" s="297" t="s">
        <v>2544</v>
      </c>
      <c r="Y274" s="297" t="s">
        <v>2544</v>
      </c>
      <c r="Z274" s="297" t="s">
        <v>2544</v>
      </c>
      <c r="AA274" s="297" t="s">
        <v>2544</v>
      </c>
      <c r="AB274" s="297" t="s">
        <v>2544</v>
      </c>
      <c r="AC274" s="320">
        <v>0.33333333333333331</v>
      </c>
      <c r="AD274" s="320">
        <v>0.75</v>
      </c>
      <c r="AE274" s="320">
        <v>0.6875</v>
      </c>
      <c r="AF274" s="320" t="s">
        <v>3181</v>
      </c>
      <c r="AG274" s="297" t="s">
        <v>3182</v>
      </c>
      <c r="AH274" s="493" t="s">
        <v>10660</v>
      </c>
      <c r="AI274" s="297" t="s">
        <v>2544</v>
      </c>
      <c r="AJ274" s="299" t="s">
        <v>2544</v>
      </c>
    </row>
    <row r="275" spans="1:36" s="123" customFormat="1" ht="12.75" customHeight="1">
      <c r="A275" s="216"/>
      <c r="B275" s="296" t="s">
        <v>956</v>
      </c>
      <c r="C275" s="297" t="s">
        <v>4061</v>
      </c>
      <c r="D275" s="297" t="s">
        <v>11537</v>
      </c>
      <c r="E275" s="297">
        <v>968</v>
      </c>
      <c r="F275" s="297" t="s">
        <v>1986</v>
      </c>
      <c r="G275" s="297" t="s">
        <v>6329</v>
      </c>
      <c r="H275" s="297" t="s">
        <v>140</v>
      </c>
      <c r="I275" s="297" t="s">
        <v>3929</v>
      </c>
      <c r="J275" s="298" t="s">
        <v>3811</v>
      </c>
      <c r="K275" s="297" t="s">
        <v>1986</v>
      </c>
      <c r="L275" s="297" t="s">
        <v>2900</v>
      </c>
      <c r="M275" s="297" t="s">
        <v>2901</v>
      </c>
      <c r="N275" s="297" t="s">
        <v>2544</v>
      </c>
      <c r="O275" s="297" t="s">
        <v>3813</v>
      </c>
      <c r="P275" s="300">
        <v>100</v>
      </c>
      <c r="Q275" s="297">
        <v>1E-4</v>
      </c>
      <c r="R275" s="297">
        <f t="shared" si="7"/>
        <v>0.01</v>
      </c>
      <c r="S275" s="297">
        <v>1E-4</v>
      </c>
      <c r="T275" s="297">
        <v>1E-4</v>
      </c>
      <c r="U275" s="297" t="s">
        <v>3815</v>
      </c>
      <c r="V275" s="297" t="s">
        <v>2544</v>
      </c>
      <c r="W275" s="297" t="s">
        <v>2544</v>
      </c>
      <c r="X275" s="297" t="s">
        <v>2544</v>
      </c>
      <c r="Y275" s="297" t="s">
        <v>2544</v>
      </c>
      <c r="Z275" s="297" t="s">
        <v>2544</v>
      </c>
      <c r="AA275" s="297" t="s">
        <v>2544</v>
      </c>
      <c r="AB275" s="297" t="s">
        <v>2544</v>
      </c>
      <c r="AC275" s="320">
        <v>0.33333333333333331</v>
      </c>
      <c r="AD275" s="320">
        <v>0.75</v>
      </c>
      <c r="AE275" s="320">
        <v>0.6875</v>
      </c>
      <c r="AF275" s="320" t="s">
        <v>3181</v>
      </c>
      <c r="AG275" s="297" t="s">
        <v>3182</v>
      </c>
      <c r="AH275" s="493" t="s">
        <v>10660</v>
      </c>
      <c r="AI275" s="297" t="s">
        <v>2544</v>
      </c>
      <c r="AJ275" s="299" t="s">
        <v>2544</v>
      </c>
    </row>
    <row r="276" spans="1:36" s="123" customFormat="1" ht="12.75" customHeight="1">
      <c r="A276" s="216"/>
      <c r="B276" s="296" t="s">
        <v>7345</v>
      </c>
      <c r="C276" s="297" t="s">
        <v>7346</v>
      </c>
      <c r="D276" s="297" t="s">
        <v>11538</v>
      </c>
      <c r="E276" s="297">
        <v>762</v>
      </c>
      <c r="F276" s="297" t="s">
        <v>13680</v>
      </c>
      <c r="G276" s="297" t="s">
        <v>8499</v>
      </c>
      <c r="H276" s="297" t="s">
        <v>7347</v>
      </c>
      <c r="I276" s="297" t="s">
        <v>13414</v>
      </c>
      <c r="J276" s="298" t="s">
        <v>3822</v>
      </c>
      <c r="K276" s="297" t="s">
        <v>7371</v>
      </c>
      <c r="L276" s="297" t="s">
        <v>7372</v>
      </c>
      <c r="M276" s="297" t="s">
        <v>7373</v>
      </c>
      <c r="N276" s="297" t="s">
        <v>2544</v>
      </c>
      <c r="O276" s="297" t="s">
        <v>3813</v>
      </c>
      <c r="P276" s="300">
        <v>100</v>
      </c>
      <c r="Q276" s="297">
        <v>1E-4</v>
      </c>
      <c r="R276" s="297">
        <f t="shared" si="7"/>
        <v>0.01</v>
      </c>
      <c r="S276" s="297">
        <v>1E-4</v>
      </c>
      <c r="T276" s="297">
        <v>1E-4</v>
      </c>
      <c r="U276" s="297" t="s">
        <v>3815</v>
      </c>
      <c r="V276" s="297" t="s">
        <v>2544</v>
      </c>
      <c r="W276" s="297" t="s">
        <v>2544</v>
      </c>
      <c r="X276" s="297" t="s">
        <v>2544</v>
      </c>
      <c r="Y276" s="297" t="s">
        <v>2544</v>
      </c>
      <c r="Z276" s="297" t="s">
        <v>2544</v>
      </c>
      <c r="AA276" s="297" t="s">
        <v>2544</v>
      </c>
      <c r="AB276" s="297" t="s">
        <v>2544</v>
      </c>
      <c r="AC276" s="320">
        <v>0.33333333333333331</v>
      </c>
      <c r="AD276" s="320">
        <v>0.75</v>
      </c>
      <c r="AE276" s="320">
        <v>0.6875</v>
      </c>
      <c r="AF276" s="320" t="s">
        <v>3181</v>
      </c>
      <c r="AG276" s="297" t="s">
        <v>3182</v>
      </c>
      <c r="AH276" s="493" t="s">
        <v>10660</v>
      </c>
      <c r="AI276" s="297" t="s">
        <v>2544</v>
      </c>
      <c r="AJ276" s="299" t="s">
        <v>2544</v>
      </c>
    </row>
    <row r="277" spans="1:36" s="123" customFormat="1" ht="12.75" customHeight="1">
      <c r="A277" s="216"/>
      <c r="B277" s="491" t="s">
        <v>14514</v>
      </c>
      <c r="C277" s="297" t="s">
        <v>7074</v>
      </c>
      <c r="D277" s="297" t="s">
        <v>11539</v>
      </c>
      <c r="E277" s="297">
        <v>762</v>
      </c>
      <c r="F277" s="297" t="s">
        <v>13681</v>
      </c>
      <c r="G277" s="297" t="s">
        <v>7075</v>
      </c>
      <c r="H277" s="297" t="s">
        <v>7076</v>
      </c>
      <c r="I277" s="297" t="s">
        <v>13414</v>
      </c>
      <c r="J277" s="298" t="s">
        <v>3822</v>
      </c>
      <c r="K277" s="297" t="s">
        <v>7088</v>
      </c>
      <c r="L277" s="297" t="s">
        <v>7089</v>
      </c>
      <c r="M277" s="297" t="s">
        <v>7090</v>
      </c>
      <c r="N277" s="297" t="s">
        <v>2544</v>
      </c>
      <c r="O277" s="297" t="s">
        <v>3813</v>
      </c>
      <c r="P277" s="300">
        <v>100</v>
      </c>
      <c r="Q277" s="297">
        <v>1E-4</v>
      </c>
      <c r="R277" s="297">
        <f t="shared" si="7"/>
        <v>0.01</v>
      </c>
      <c r="S277" s="297">
        <v>1E-4</v>
      </c>
      <c r="T277" s="297">
        <v>1E-4</v>
      </c>
      <c r="U277" s="297" t="s">
        <v>3815</v>
      </c>
      <c r="V277" s="297" t="s">
        <v>2544</v>
      </c>
      <c r="W277" s="297" t="s">
        <v>2544</v>
      </c>
      <c r="X277" s="297" t="s">
        <v>2544</v>
      </c>
      <c r="Y277" s="297" t="s">
        <v>2544</v>
      </c>
      <c r="Z277" s="297" t="s">
        <v>2544</v>
      </c>
      <c r="AA277" s="297" t="s">
        <v>2544</v>
      </c>
      <c r="AB277" s="297" t="s">
        <v>2544</v>
      </c>
      <c r="AC277" s="320">
        <v>0.33333333333333331</v>
      </c>
      <c r="AD277" s="320">
        <v>0.75</v>
      </c>
      <c r="AE277" s="320">
        <v>0.6875</v>
      </c>
      <c r="AF277" s="320" t="s">
        <v>3181</v>
      </c>
      <c r="AG277" s="297" t="s">
        <v>3182</v>
      </c>
      <c r="AH277" s="493" t="s">
        <v>10660</v>
      </c>
      <c r="AI277" s="297" t="s">
        <v>2544</v>
      </c>
      <c r="AJ277" s="299" t="s">
        <v>2544</v>
      </c>
    </row>
    <row r="278" spans="1:36" s="123" customFormat="1" ht="12.75" customHeight="1">
      <c r="A278" s="216"/>
      <c r="B278" s="296" t="s">
        <v>14376</v>
      </c>
      <c r="C278" s="297" t="s">
        <v>5936</v>
      </c>
      <c r="D278" s="297" t="s">
        <v>11540</v>
      </c>
      <c r="E278" s="297">
        <v>627</v>
      </c>
      <c r="F278" s="297" t="s">
        <v>13682</v>
      </c>
      <c r="G278" s="297" t="s">
        <v>5937</v>
      </c>
      <c r="H278" s="297" t="s">
        <v>5940</v>
      </c>
      <c r="I278" s="297" t="s">
        <v>4182</v>
      </c>
      <c r="J278" s="298" t="s">
        <v>3839</v>
      </c>
      <c r="K278" s="297" t="s">
        <v>5938</v>
      </c>
      <c r="L278" s="297" t="s">
        <v>5939</v>
      </c>
      <c r="M278" s="297" t="s">
        <v>2544</v>
      </c>
      <c r="N278" s="297" t="s">
        <v>2544</v>
      </c>
      <c r="O278" s="297" t="s">
        <v>3840</v>
      </c>
      <c r="P278" s="300">
        <v>1000</v>
      </c>
      <c r="Q278" s="297">
        <v>0.01</v>
      </c>
      <c r="R278" s="297">
        <f t="shared" si="7"/>
        <v>10</v>
      </c>
      <c r="S278" s="297">
        <v>0.01</v>
      </c>
      <c r="T278" s="297">
        <v>0.01</v>
      </c>
      <c r="U278" s="297" t="s">
        <v>3815</v>
      </c>
      <c r="V278" s="297" t="s">
        <v>2544</v>
      </c>
      <c r="W278" s="297" t="s">
        <v>2544</v>
      </c>
      <c r="X278" s="297" t="s">
        <v>2544</v>
      </c>
      <c r="Y278" s="297" t="s">
        <v>2544</v>
      </c>
      <c r="Z278" s="297" t="s">
        <v>2544</v>
      </c>
      <c r="AA278" s="297" t="s">
        <v>2544</v>
      </c>
      <c r="AB278" s="297" t="s">
        <v>2544</v>
      </c>
      <c r="AC278" s="320">
        <v>0.33333333333333331</v>
      </c>
      <c r="AD278" s="320">
        <v>0.75</v>
      </c>
      <c r="AE278" s="320">
        <v>0.6875</v>
      </c>
      <c r="AF278" s="320" t="s">
        <v>3181</v>
      </c>
      <c r="AG278" s="297" t="s">
        <v>3182</v>
      </c>
      <c r="AH278" s="297" t="s">
        <v>2544</v>
      </c>
      <c r="AI278" s="297" t="s">
        <v>2544</v>
      </c>
      <c r="AJ278" s="299" t="s">
        <v>2544</v>
      </c>
    </row>
    <row r="279" spans="1:36" s="123" customFormat="1" ht="12.75" customHeight="1">
      <c r="A279" s="216"/>
      <c r="B279" s="491" t="s">
        <v>10813</v>
      </c>
      <c r="C279" s="297" t="s">
        <v>10814</v>
      </c>
      <c r="D279" s="297" t="s">
        <v>11541</v>
      </c>
      <c r="E279" s="297">
        <v>755</v>
      </c>
      <c r="F279" s="297" t="s">
        <v>13683</v>
      </c>
      <c r="G279" s="297" t="s">
        <v>6330</v>
      </c>
      <c r="H279" s="297" t="s">
        <v>2350</v>
      </c>
      <c r="I279" s="297" t="s">
        <v>4183</v>
      </c>
      <c r="J279" s="298" t="s">
        <v>3825</v>
      </c>
      <c r="K279" s="297" t="s">
        <v>1987</v>
      </c>
      <c r="L279" s="297" t="s">
        <v>2902</v>
      </c>
      <c r="M279" s="297" t="s">
        <v>2903</v>
      </c>
      <c r="N279" s="297" t="s">
        <v>2544</v>
      </c>
      <c r="O279" s="297" t="s">
        <v>3813</v>
      </c>
      <c r="P279" s="300">
        <v>1000</v>
      </c>
      <c r="Q279" s="297">
        <v>1E-4</v>
      </c>
      <c r="R279" s="297">
        <f t="shared" si="7"/>
        <v>0.1</v>
      </c>
      <c r="S279" s="297">
        <v>1E-4</v>
      </c>
      <c r="T279" s="297">
        <v>1E-4</v>
      </c>
      <c r="U279" s="297" t="s">
        <v>2984</v>
      </c>
      <c r="V279" s="297" t="s">
        <v>2544</v>
      </c>
      <c r="W279" s="297" t="s">
        <v>2544</v>
      </c>
      <c r="X279" s="297" t="s">
        <v>2544</v>
      </c>
      <c r="Y279" s="297" t="s">
        <v>2544</v>
      </c>
      <c r="Z279" s="297" t="s">
        <v>2544</v>
      </c>
      <c r="AA279" s="297" t="s">
        <v>2544</v>
      </c>
      <c r="AB279" s="297" t="s">
        <v>2544</v>
      </c>
      <c r="AC279" s="320">
        <v>0.33333333333333331</v>
      </c>
      <c r="AD279" s="320">
        <v>0.75</v>
      </c>
      <c r="AE279" s="320">
        <v>0.75</v>
      </c>
      <c r="AF279" s="320" t="s">
        <v>7819</v>
      </c>
      <c r="AG279" s="297" t="s">
        <v>3182</v>
      </c>
      <c r="AH279" s="493" t="s">
        <v>10660</v>
      </c>
      <c r="AI279" s="297" t="s">
        <v>2544</v>
      </c>
      <c r="AJ279" s="299" t="s">
        <v>2544</v>
      </c>
    </row>
    <row r="280" spans="1:36" s="123" customFormat="1" ht="12.75" customHeight="1">
      <c r="A280" s="216"/>
      <c r="B280" s="296" t="s">
        <v>14377</v>
      </c>
      <c r="C280" s="297" t="s">
        <v>1301</v>
      </c>
      <c r="D280" s="297" t="s">
        <v>11542</v>
      </c>
      <c r="E280" s="297">
        <v>627</v>
      </c>
      <c r="F280" s="297" t="s">
        <v>13684</v>
      </c>
      <c r="G280" s="297" t="s">
        <v>6331</v>
      </c>
      <c r="H280" s="297" t="s">
        <v>2351</v>
      </c>
      <c r="I280" s="297" t="s">
        <v>4182</v>
      </c>
      <c r="J280" s="298" t="s">
        <v>3839</v>
      </c>
      <c r="K280" s="297" t="s">
        <v>562</v>
      </c>
      <c r="L280" s="297" t="s">
        <v>3527</v>
      </c>
      <c r="M280" s="297" t="s">
        <v>2544</v>
      </c>
      <c r="N280" s="297" t="s">
        <v>2544</v>
      </c>
      <c r="O280" s="297" t="s">
        <v>3840</v>
      </c>
      <c r="P280" s="300">
        <v>1000</v>
      </c>
      <c r="Q280" s="297">
        <v>0.01</v>
      </c>
      <c r="R280" s="297">
        <f t="shared" si="7"/>
        <v>10</v>
      </c>
      <c r="S280" s="297">
        <v>0.01</v>
      </c>
      <c r="T280" s="297">
        <v>0.01</v>
      </c>
      <c r="U280" s="297" t="s">
        <v>3815</v>
      </c>
      <c r="V280" s="297" t="s">
        <v>2544</v>
      </c>
      <c r="W280" s="297" t="s">
        <v>2544</v>
      </c>
      <c r="X280" s="297" t="s">
        <v>2544</v>
      </c>
      <c r="Y280" s="297" t="s">
        <v>2544</v>
      </c>
      <c r="Z280" s="297" t="s">
        <v>2544</v>
      </c>
      <c r="AA280" s="297" t="s">
        <v>2544</v>
      </c>
      <c r="AB280" s="297" t="s">
        <v>2544</v>
      </c>
      <c r="AC280" s="320">
        <v>0.33333333333333331</v>
      </c>
      <c r="AD280" s="320">
        <v>0.75</v>
      </c>
      <c r="AE280" s="320">
        <v>0.6875</v>
      </c>
      <c r="AF280" s="320" t="s">
        <v>3181</v>
      </c>
      <c r="AG280" s="297" t="s">
        <v>3182</v>
      </c>
      <c r="AH280" s="297" t="s">
        <v>2544</v>
      </c>
      <c r="AI280" s="297" t="s">
        <v>2544</v>
      </c>
      <c r="AJ280" s="299" t="s">
        <v>2544</v>
      </c>
    </row>
    <row r="281" spans="1:36" s="123" customFormat="1" ht="12.75" customHeight="1">
      <c r="A281" s="216"/>
      <c r="B281" s="296" t="s">
        <v>7540</v>
      </c>
      <c r="C281" s="297" t="s">
        <v>7541</v>
      </c>
      <c r="D281" s="297" t="s">
        <v>11543</v>
      </c>
      <c r="E281" s="297">
        <v>199</v>
      </c>
      <c r="F281" s="297" t="s">
        <v>13685</v>
      </c>
      <c r="G281" s="297" t="s">
        <v>7605</v>
      </c>
      <c r="H281" s="297" t="s">
        <v>7589</v>
      </c>
      <c r="I281" s="297" t="s">
        <v>7619</v>
      </c>
      <c r="J281" s="298" t="s">
        <v>7620</v>
      </c>
      <c r="K281" s="297" t="s">
        <v>7623</v>
      </c>
      <c r="L281" s="297" t="s">
        <v>7573</v>
      </c>
      <c r="M281" s="297" t="s">
        <v>2544</v>
      </c>
      <c r="N281" s="297" t="s">
        <v>2544</v>
      </c>
      <c r="O281" s="297" t="str">
        <f>"ZAr"</f>
        <v>ZAr</v>
      </c>
      <c r="P281" s="297">
        <v>100</v>
      </c>
      <c r="Q281" s="297">
        <v>1</v>
      </c>
      <c r="R281" s="297">
        <f t="shared" si="7"/>
        <v>100</v>
      </c>
      <c r="S281" s="297">
        <v>1</v>
      </c>
      <c r="T281" s="297">
        <v>1</v>
      </c>
      <c r="U281" s="297" t="s">
        <v>3815</v>
      </c>
      <c r="V281" s="297" t="s">
        <v>2544</v>
      </c>
      <c r="W281" s="297" t="s">
        <v>2544</v>
      </c>
      <c r="X281" s="297" t="s">
        <v>2544</v>
      </c>
      <c r="Y281" s="297" t="s">
        <v>2544</v>
      </c>
      <c r="Z281" s="297" t="s">
        <v>2544</v>
      </c>
      <c r="AA281" s="297" t="s">
        <v>2544</v>
      </c>
      <c r="AB281" s="297" t="s">
        <v>2544</v>
      </c>
      <c r="AC281" s="320">
        <v>0.33333333333333331</v>
      </c>
      <c r="AD281" s="320">
        <v>0.75</v>
      </c>
      <c r="AE281" s="320">
        <v>0.625</v>
      </c>
      <c r="AF281" s="320" t="s">
        <v>3181</v>
      </c>
      <c r="AG281" s="297" t="s">
        <v>3182</v>
      </c>
      <c r="AH281" s="297" t="s">
        <v>2544</v>
      </c>
      <c r="AI281" s="297" t="s">
        <v>2544</v>
      </c>
      <c r="AJ281" s="299" t="s">
        <v>2544</v>
      </c>
    </row>
    <row r="282" spans="1:36" s="123" customFormat="1" ht="12.75" customHeight="1">
      <c r="A282" s="216"/>
      <c r="B282" s="296" t="s">
        <v>958</v>
      </c>
      <c r="C282" s="297" t="s">
        <v>1302</v>
      </c>
      <c r="D282" s="297" t="s">
        <v>11544</v>
      </c>
      <c r="E282" s="297">
        <v>966</v>
      </c>
      <c r="F282" s="297" t="s">
        <v>13686</v>
      </c>
      <c r="G282" s="297" t="s">
        <v>6332</v>
      </c>
      <c r="H282" s="297" t="s">
        <v>2352</v>
      </c>
      <c r="I282" s="297" t="s">
        <v>3925</v>
      </c>
      <c r="J282" s="298" t="s">
        <v>3832</v>
      </c>
      <c r="K282" s="297" t="s">
        <v>563</v>
      </c>
      <c r="L282" s="297" t="s">
        <v>2905</v>
      </c>
      <c r="M282" s="297" t="s">
        <v>2906</v>
      </c>
      <c r="N282" s="297" t="s">
        <v>2544</v>
      </c>
      <c r="O282" s="297" t="s">
        <v>3813</v>
      </c>
      <c r="P282" s="300">
        <v>100</v>
      </c>
      <c r="Q282" s="297">
        <v>1E-4</v>
      </c>
      <c r="R282" s="297">
        <f t="shared" si="7"/>
        <v>0.01</v>
      </c>
      <c r="S282" s="297">
        <v>1E-4</v>
      </c>
      <c r="T282" s="297">
        <v>1E-4</v>
      </c>
      <c r="U282" s="297" t="s">
        <v>3815</v>
      </c>
      <c r="V282" s="297" t="s">
        <v>2544</v>
      </c>
      <c r="W282" s="297" t="s">
        <v>2544</v>
      </c>
      <c r="X282" s="297" t="s">
        <v>2544</v>
      </c>
      <c r="Y282" s="297" t="s">
        <v>2544</v>
      </c>
      <c r="Z282" s="297" t="s">
        <v>2544</v>
      </c>
      <c r="AA282" s="297" t="s">
        <v>2544</v>
      </c>
      <c r="AB282" s="297" t="s">
        <v>2544</v>
      </c>
      <c r="AC282" s="320">
        <v>0.33333333333333331</v>
      </c>
      <c r="AD282" s="320">
        <v>0.75</v>
      </c>
      <c r="AE282" s="320">
        <v>0.6875</v>
      </c>
      <c r="AF282" s="320" t="s">
        <v>3181</v>
      </c>
      <c r="AG282" s="297" t="s">
        <v>3182</v>
      </c>
      <c r="AH282" s="493" t="s">
        <v>10660</v>
      </c>
      <c r="AI282" s="297" t="s">
        <v>2544</v>
      </c>
      <c r="AJ282" s="299" t="s">
        <v>2544</v>
      </c>
    </row>
    <row r="283" spans="1:36" s="123" customFormat="1" ht="12.75" customHeight="1">
      <c r="A283" s="216"/>
      <c r="B283" s="296" t="s">
        <v>5009</v>
      </c>
      <c r="C283" s="297" t="s">
        <v>5021</v>
      </c>
      <c r="D283" s="297" t="s">
        <v>11545</v>
      </c>
      <c r="E283" s="297">
        <v>788</v>
      </c>
      <c r="F283" s="297" t="s">
        <v>13687</v>
      </c>
      <c r="G283" s="297" t="s">
        <v>5022</v>
      </c>
      <c r="H283" s="297" t="s">
        <v>5023</v>
      </c>
      <c r="I283" s="297" t="s">
        <v>4184</v>
      </c>
      <c r="J283" s="298" t="s">
        <v>3821</v>
      </c>
      <c r="K283" s="493" t="s">
        <v>13420</v>
      </c>
      <c r="L283" s="297" t="s">
        <v>5048</v>
      </c>
      <c r="M283" s="297" t="s">
        <v>5049</v>
      </c>
      <c r="N283" s="297" t="s">
        <v>2544</v>
      </c>
      <c r="O283" s="297" t="s">
        <v>3813</v>
      </c>
      <c r="P283" s="300">
        <v>100</v>
      </c>
      <c r="Q283" s="297">
        <v>1E-4</v>
      </c>
      <c r="R283" s="297">
        <f t="shared" si="7"/>
        <v>0.01</v>
      </c>
      <c r="S283" s="297">
        <v>1E-4</v>
      </c>
      <c r="T283" s="297">
        <v>1E-4</v>
      </c>
      <c r="U283" s="297" t="s">
        <v>3815</v>
      </c>
      <c r="V283" s="297" t="s">
        <v>2544</v>
      </c>
      <c r="W283" s="297" t="s">
        <v>2544</v>
      </c>
      <c r="X283" s="297" t="s">
        <v>2544</v>
      </c>
      <c r="Y283" s="297" t="s">
        <v>2544</v>
      </c>
      <c r="Z283" s="297" t="s">
        <v>2544</v>
      </c>
      <c r="AA283" s="297" t="s">
        <v>2544</v>
      </c>
      <c r="AB283" s="297" t="s">
        <v>2544</v>
      </c>
      <c r="AC283" s="320">
        <v>0.33333333333333331</v>
      </c>
      <c r="AD283" s="320">
        <v>0.75</v>
      </c>
      <c r="AE283" s="320">
        <v>0.6875</v>
      </c>
      <c r="AF283" s="320" t="s">
        <v>3181</v>
      </c>
      <c r="AG283" s="297" t="s">
        <v>3182</v>
      </c>
      <c r="AH283" s="493" t="s">
        <v>10660</v>
      </c>
      <c r="AI283" s="297" t="s">
        <v>2544</v>
      </c>
      <c r="AJ283" s="299" t="s">
        <v>2544</v>
      </c>
    </row>
    <row r="284" spans="1:36" s="123" customFormat="1" ht="12.75" customHeight="1">
      <c r="A284" s="216"/>
      <c r="B284" s="296" t="s">
        <v>14378</v>
      </c>
      <c r="C284" s="340" t="s">
        <v>14583</v>
      </c>
      <c r="D284" s="297" t="s">
        <v>13347</v>
      </c>
      <c r="E284" s="297">
        <v>627</v>
      </c>
      <c r="F284" s="297" t="s">
        <v>13688</v>
      </c>
      <c r="G284" s="494" t="s">
        <v>11243</v>
      </c>
      <c r="H284" s="494" t="s">
        <v>11244</v>
      </c>
      <c r="I284" s="297" t="s">
        <v>4182</v>
      </c>
      <c r="J284" s="298" t="s">
        <v>3839</v>
      </c>
      <c r="K284" s="297" t="s">
        <v>3799</v>
      </c>
      <c r="L284" s="297" t="s">
        <v>461</v>
      </c>
      <c r="M284" s="297" t="s">
        <v>2544</v>
      </c>
      <c r="N284" s="297" t="s">
        <v>2544</v>
      </c>
      <c r="O284" s="297" t="s">
        <v>3840</v>
      </c>
      <c r="P284" s="300">
        <v>1000</v>
      </c>
      <c r="Q284" s="297">
        <v>0.01</v>
      </c>
      <c r="R284" s="297">
        <f t="shared" si="7"/>
        <v>10</v>
      </c>
      <c r="S284" s="297">
        <v>0.01</v>
      </c>
      <c r="T284" s="297">
        <v>0.01</v>
      </c>
      <c r="U284" s="297" t="s">
        <v>3815</v>
      </c>
      <c r="V284" s="297" t="s">
        <v>2544</v>
      </c>
      <c r="W284" s="297" t="s">
        <v>2544</v>
      </c>
      <c r="X284" s="297" t="s">
        <v>2544</v>
      </c>
      <c r="Y284" s="297" t="s">
        <v>2544</v>
      </c>
      <c r="Z284" s="297" t="s">
        <v>2544</v>
      </c>
      <c r="AA284" s="297" t="s">
        <v>2544</v>
      </c>
      <c r="AB284" s="297" t="s">
        <v>2544</v>
      </c>
      <c r="AC284" s="320">
        <v>0.33333333333333331</v>
      </c>
      <c r="AD284" s="320">
        <v>0.75</v>
      </c>
      <c r="AE284" s="320">
        <v>0.6875</v>
      </c>
      <c r="AF284" s="320" t="s">
        <v>3181</v>
      </c>
      <c r="AG284" s="297" t="s">
        <v>3182</v>
      </c>
      <c r="AH284" s="297" t="s">
        <v>2544</v>
      </c>
      <c r="AI284" s="297" t="s">
        <v>2544</v>
      </c>
      <c r="AJ284" s="299" t="s">
        <v>2544</v>
      </c>
    </row>
    <row r="285" spans="1:36" s="123" customFormat="1" ht="12.75" customHeight="1">
      <c r="A285" s="216"/>
      <c r="B285" s="321" t="s">
        <v>9992</v>
      </c>
      <c r="C285" s="305" t="s">
        <v>9993</v>
      </c>
      <c r="D285" s="305" t="s">
        <v>11546</v>
      </c>
      <c r="E285" s="305">
        <v>755</v>
      </c>
      <c r="F285" s="305" t="s">
        <v>13689</v>
      </c>
      <c r="G285" s="297" t="s">
        <v>10005</v>
      </c>
      <c r="H285" s="297" t="s">
        <v>10004</v>
      </c>
      <c r="I285" s="297" t="s">
        <v>4183</v>
      </c>
      <c r="J285" s="298" t="s">
        <v>3825</v>
      </c>
      <c r="K285" s="297" t="s">
        <v>9994</v>
      </c>
      <c r="L285" s="297" t="s">
        <v>10001</v>
      </c>
      <c r="M285" s="297" t="s">
        <v>10002</v>
      </c>
      <c r="N285" s="297" t="s">
        <v>2544</v>
      </c>
      <c r="O285" s="297" t="s">
        <v>3813</v>
      </c>
      <c r="P285" s="300">
        <v>1000</v>
      </c>
      <c r="Q285" s="297">
        <v>1E-4</v>
      </c>
      <c r="R285" s="297">
        <f t="shared" si="7"/>
        <v>0.1</v>
      </c>
      <c r="S285" s="297">
        <v>1E-4</v>
      </c>
      <c r="T285" s="297">
        <v>1E-4</v>
      </c>
      <c r="U285" s="297" t="s">
        <v>2984</v>
      </c>
      <c r="V285" s="297" t="s">
        <v>2544</v>
      </c>
      <c r="W285" s="297" t="s">
        <v>2544</v>
      </c>
      <c r="X285" s="297" t="s">
        <v>2544</v>
      </c>
      <c r="Y285" s="297" t="s">
        <v>2544</v>
      </c>
      <c r="Z285" s="297" t="s">
        <v>2544</v>
      </c>
      <c r="AA285" s="297" t="s">
        <v>2544</v>
      </c>
      <c r="AB285" s="297" t="s">
        <v>2544</v>
      </c>
      <c r="AC285" s="320">
        <v>0.33333333333333331</v>
      </c>
      <c r="AD285" s="320">
        <v>0.75</v>
      </c>
      <c r="AE285" s="320">
        <v>0.75</v>
      </c>
      <c r="AF285" s="320" t="s">
        <v>7819</v>
      </c>
      <c r="AG285" s="297" t="s">
        <v>3182</v>
      </c>
      <c r="AH285" s="493" t="s">
        <v>10660</v>
      </c>
      <c r="AI285" s="297" t="s">
        <v>2544</v>
      </c>
      <c r="AJ285" s="299" t="s">
        <v>2544</v>
      </c>
    </row>
    <row r="286" spans="1:36" s="123" customFormat="1" ht="12.75" customHeight="1">
      <c r="A286" s="216"/>
      <c r="B286" s="296" t="s">
        <v>4126</v>
      </c>
      <c r="C286" s="297" t="s">
        <v>1502</v>
      </c>
      <c r="D286" s="297" t="s">
        <v>11547</v>
      </c>
      <c r="E286" s="297">
        <v>966</v>
      </c>
      <c r="F286" s="297" t="s">
        <v>13690</v>
      </c>
      <c r="G286" s="297" t="s">
        <v>4125</v>
      </c>
      <c r="H286" s="297" t="s">
        <v>5845</v>
      </c>
      <c r="I286" s="297" t="s">
        <v>3925</v>
      </c>
      <c r="J286" s="298" t="s">
        <v>3832</v>
      </c>
      <c r="K286" s="297" t="s">
        <v>2263</v>
      </c>
      <c r="L286" s="297" t="s">
        <v>2812</v>
      </c>
      <c r="M286" s="297" t="s">
        <v>2813</v>
      </c>
      <c r="N286" s="297" t="s">
        <v>2544</v>
      </c>
      <c r="O286" s="297" t="s">
        <v>3813</v>
      </c>
      <c r="P286" s="300">
        <v>100</v>
      </c>
      <c r="Q286" s="297">
        <v>1E-4</v>
      </c>
      <c r="R286" s="297">
        <f t="shared" si="7"/>
        <v>0.01</v>
      </c>
      <c r="S286" s="297">
        <v>1E-4</v>
      </c>
      <c r="T286" s="297">
        <v>1E-4</v>
      </c>
      <c r="U286" s="297" t="s">
        <v>3815</v>
      </c>
      <c r="V286" s="297" t="s">
        <v>2544</v>
      </c>
      <c r="W286" s="297" t="s">
        <v>2544</v>
      </c>
      <c r="X286" s="297" t="s">
        <v>2544</v>
      </c>
      <c r="Y286" s="297" t="s">
        <v>2544</v>
      </c>
      <c r="Z286" s="297" t="s">
        <v>2544</v>
      </c>
      <c r="AA286" s="297" t="s">
        <v>2544</v>
      </c>
      <c r="AB286" s="297" t="s">
        <v>2544</v>
      </c>
      <c r="AC286" s="320">
        <v>0.33333333333333331</v>
      </c>
      <c r="AD286" s="320">
        <v>0.75</v>
      </c>
      <c r="AE286" s="320">
        <v>0.6875</v>
      </c>
      <c r="AF286" s="320" t="s">
        <v>3181</v>
      </c>
      <c r="AG286" s="297" t="s">
        <v>3182</v>
      </c>
      <c r="AH286" s="493" t="s">
        <v>10660</v>
      </c>
      <c r="AI286" s="297" t="s">
        <v>2544</v>
      </c>
      <c r="AJ286" s="299" t="s">
        <v>2544</v>
      </c>
    </row>
    <row r="287" spans="1:36" s="123" customFormat="1" ht="12.75" customHeight="1">
      <c r="A287" s="216"/>
      <c r="B287" s="321" t="s">
        <v>8985</v>
      </c>
      <c r="C287" s="305" t="s">
        <v>8664</v>
      </c>
      <c r="D287" s="305" t="s">
        <v>11548</v>
      </c>
      <c r="E287" s="305">
        <v>755</v>
      </c>
      <c r="F287" s="305" t="s">
        <v>13691</v>
      </c>
      <c r="G287" s="297" t="s">
        <v>8666</v>
      </c>
      <c r="H287" s="297" t="s">
        <v>8665</v>
      </c>
      <c r="I287" s="297" t="s">
        <v>4183</v>
      </c>
      <c r="J287" s="298" t="s">
        <v>3825</v>
      </c>
      <c r="K287" s="297" t="s">
        <v>9991</v>
      </c>
      <c r="L287" s="297" t="s">
        <v>9999</v>
      </c>
      <c r="M287" s="297" t="s">
        <v>10000</v>
      </c>
      <c r="N287" s="297" t="s">
        <v>2544</v>
      </c>
      <c r="O287" s="297" t="s">
        <v>3813</v>
      </c>
      <c r="P287" s="300">
        <v>1000</v>
      </c>
      <c r="Q287" s="297">
        <v>1E-4</v>
      </c>
      <c r="R287" s="297">
        <f t="shared" si="7"/>
        <v>0.1</v>
      </c>
      <c r="S287" s="297">
        <v>1E-4</v>
      </c>
      <c r="T287" s="297">
        <v>1E-4</v>
      </c>
      <c r="U287" s="297" t="s">
        <v>2984</v>
      </c>
      <c r="V287" s="297" t="s">
        <v>2544</v>
      </c>
      <c r="W287" s="297" t="s">
        <v>2544</v>
      </c>
      <c r="X287" s="297" t="s">
        <v>2544</v>
      </c>
      <c r="Y287" s="297" t="s">
        <v>2544</v>
      </c>
      <c r="Z287" s="297" t="s">
        <v>2544</v>
      </c>
      <c r="AA287" s="297" t="s">
        <v>2544</v>
      </c>
      <c r="AB287" s="297" t="s">
        <v>2544</v>
      </c>
      <c r="AC287" s="320">
        <v>0.33333333333333331</v>
      </c>
      <c r="AD287" s="320">
        <v>0.75</v>
      </c>
      <c r="AE287" s="320">
        <v>0.75</v>
      </c>
      <c r="AF287" s="320" t="s">
        <v>7819</v>
      </c>
      <c r="AG287" s="297" t="s">
        <v>3182</v>
      </c>
      <c r="AH287" s="493" t="s">
        <v>10660</v>
      </c>
      <c r="AI287" s="297" t="s">
        <v>2544</v>
      </c>
      <c r="AJ287" s="299" t="s">
        <v>2544</v>
      </c>
    </row>
    <row r="288" spans="1:36" s="123" customFormat="1" ht="12.75" customHeight="1">
      <c r="A288" s="216"/>
      <c r="B288" s="296" t="s">
        <v>960</v>
      </c>
      <c r="C288" s="297" t="s">
        <v>1303</v>
      </c>
      <c r="D288" s="297" t="s">
        <v>11549</v>
      </c>
      <c r="E288" s="297">
        <v>762</v>
      </c>
      <c r="F288" s="297" t="s">
        <v>13692</v>
      </c>
      <c r="G288" s="297" t="s">
        <v>6333</v>
      </c>
      <c r="H288" s="297" t="s">
        <v>2353</v>
      </c>
      <c r="I288" s="297" t="s">
        <v>13414</v>
      </c>
      <c r="J288" s="298" t="s">
        <v>3822</v>
      </c>
      <c r="K288" s="297" t="s">
        <v>564</v>
      </c>
      <c r="L288" s="297" t="s">
        <v>1020</v>
      </c>
      <c r="M288" s="297" t="s">
        <v>1021</v>
      </c>
      <c r="N288" s="297" t="s">
        <v>2544</v>
      </c>
      <c r="O288" s="297" t="s">
        <v>3813</v>
      </c>
      <c r="P288" s="300">
        <v>100</v>
      </c>
      <c r="Q288" s="297">
        <v>1E-4</v>
      </c>
      <c r="R288" s="297">
        <f t="shared" si="7"/>
        <v>0.01</v>
      </c>
      <c r="S288" s="297">
        <v>1E-4</v>
      </c>
      <c r="T288" s="297">
        <v>1E-4</v>
      </c>
      <c r="U288" s="297" t="s">
        <v>3815</v>
      </c>
      <c r="V288" s="297" t="s">
        <v>2544</v>
      </c>
      <c r="W288" s="297" t="s">
        <v>2544</v>
      </c>
      <c r="X288" s="297" t="s">
        <v>2544</v>
      </c>
      <c r="Y288" s="297" t="s">
        <v>2544</v>
      </c>
      <c r="Z288" s="297" t="s">
        <v>2544</v>
      </c>
      <c r="AA288" s="297" t="s">
        <v>2544</v>
      </c>
      <c r="AB288" s="297" t="s">
        <v>2544</v>
      </c>
      <c r="AC288" s="320">
        <v>0.33333333333333331</v>
      </c>
      <c r="AD288" s="320">
        <v>0.75</v>
      </c>
      <c r="AE288" s="320">
        <v>0.6875</v>
      </c>
      <c r="AF288" s="320" t="s">
        <v>3181</v>
      </c>
      <c r="AG288" s="297" t="s">
        <v>3182</v>
      </c>
      <c r="AH288" s="493" t="s">
        <v>10660</v>
      </c>
      <c r="AI288" s="297" t="s">
        <v>2544</v>
      </c>
      <c r="AJ288" s="299" t="s">
        <v>2544</v>
      </c>
    </row>
    <row r="289" spans="1:36" s="123" customFormat="1" ht="12.75" customHeight="1">
      <c r="A289" s="216"/>
      <c r="B289" s="296" t="s">
        <v>962</v>
      </c>
      <c r="C289" s="297" t="s">
        <v>1305</v>
      </c>
      <c r="D289" s="297" t="s">
        <v>11550</v>
      </c>
      <c r="E289" s="297">
        <v>627</v>
      </c>
      <c r="F289" s="297" t="s">
        <v>13693</v>
      </c>
      <c r="G289" s="297" t="s">
        <v>6334</v>
      </c>
      <c r="H289" s="297" t="s">
        <v>988</v>
      </c>
      <c r="I289" s="297" t="s">
        <v>4182</v>
      </c>
      <c r="J289" s="298" t="s">
        <v>3839</v>
      </c>
      <c r="K289" s="297" t="s">
        <v>566</v>
      </c>
      <c r="L289" s="297" t="s">
        <v>6724</v>
      </c>
      <c r="M289" s="297" t="s">
        <v>2544</v>
      </c>
      <c r="N289" s="297" t="s">
        <v>2544</v>
      </c>
      <c r="O289" s="297" t="s">
        <v>3840</v>
      </c>
      <c r="P289" s="300">
        <v>1000</v>
      </c>
      <c r="Q289" s="297">
        <v>0.01</v>
      </c>
      <c r="R289" s="297">
        <f t="shared" si="7"/>
        <v>10</v>
      </c>
      <c r="S289" s="297">
        <v>0.01</v>
      </c>
      <c r="T289" s="297">
        <v>0.01</v>
      </c>
      <c r="U289" s="297" t="s">
        <v>3815</v>
      </c>
      <c r="V289" s="297" t="s">
        <v>2544</v>
      </c>
      <c r="W289" s="297" t="s">
        <v>2544</v>
      </c>
      <c r="X289" s="297" t="s">
        <v>2544</v>
      </c>
      <c r="Y289" s="297" t="s">
        <v>2544</v>
      </c>
      <c r="Z289" s="297" t="s">
        <v>2544</v>
      </c>
      <c r="AA289" s="297" t="s">
        <v>2544</v>
      </c>
      <c r="AB289" s="297" t="s">
        <v>2544</v>
      </c>
      <c r="AC289" s="320">
        <v>0.33333333333333331</v>
      </c>
      <c r="AD289" s="320">
        <v>0.75</v>
      </c>
      <c r="AE289" s="320">
        <v>0.6875</v>
      </c>
      <c r="AF289" s="320" t="s">
        <v>3181</v>
      </c>
      <c r="AG289" s="297" t="s">
        <v>3182</v>
      </c>
      <c r="AH289" s="297" t="s">
        <v>2544</v>
      </c>
      <c r="AI289" s="297" t="s">
        <v>2544</v>
      </c>
      <c r="AJ289" s="299" t="s">
        <v>2544</v>
      </c>
    </row>
    <row r="290" spans="1:36" s="123" customFormat="1" ht="12.75" customHeight="1">
      <c r="A290" s="216"/>
      <c r="B290" s="296" t="s">
        <v>7542</v>
      </c>
      <c r="C290" s="297" t="s">
        <v>7543</v>
      </c>
      <c r="D290" s="297" t="s">
        <v>11551</v>
      </c>
      <c r="E290" s="297">
        <v>199</v>
      </c>
      <c r="F290" s="297" t="s">
        <v>13694</v>
      </c>
      <c r="G290" s="297" t="s">
        <v>7606</v>
      </c>
      <c r="H290" s="297" t="s">
        <v>7590</v>
      </c>
      <c r="I290" s="297" t="s">
        <v>7619</v>
      </c>
      <c r="J290" s="298" t="s">
        <v>7620</v>
      </c>
      <c r="K290" s="297" t="s">
        <v>7624</v>
      </c>
      <c r="L290" s="297" t="s">
        <v>7574</v>
      </c>
      <c r="M290" s="297" t="s">
        <v>2544</v>
      </c>
      <c r="N290" s="297" t="s">
        <v>2544</v>
      </c>
      <c r="O290" s="297" t="str">
        <f>"ZAr"</f>
        <v>ZAr</v>
      </c>
      <c r="P290" s="297">
        <v>100</v>
      </c>
      <c r="Q290" s="297">
        <v>1</v>
      </c>
      <c r="R290" s="297">
        <f t="shared" si="7"/>
        <v>100</v>
      </c>
      <c r="S290" s="297">
        <v>1</v>
      </c>
      <c r="T290" s="297">
        <v>1</v>
      </c>
      <c r="U290" s="297" t="s">
        <v>3815</v>
      </c>
      <c r="V290" s="297" t="s">
        <v>2544</v>
      </c>
      <c r="W290" s="297" t="s">
        <v>2544</v>
      </c>
      <c r="X290" s="297" t="s">
        <v>2544</v>
      </c>
      <c r="Y290" s="297" t="s">
        <v>2544</v>
      </c>
      <c r="Z290" s="297" t="s">
        <v>2544</v>
      </c>
      <c r="AA290" s="297" t="s">
        <v>2544</v>
      </c>
      <c r="AB290" s="297" t="s">
        <v>2544</v>
      </c>
      <c r="AC290" s="320">
        <v>0.33333333333333331</v>
      </c>
      <c r="AD290" s="320">
        <v>0.75</v>
      </c>
      <c r="AE290" s="320">
        <v>0.625</v>
      </c>
      <c r="AF290" s="320" t="s">
        <v>3181</v>
      </c>
      <c r="AG290" s="297" t="s">
        <v>3182</v>
      </c>
      <c r="AH290" s="297" t="s">
        <v>2544</v>
      </c>
      <c r="AI290" s="297" t="s">
        <v>2544</v>
      </c>
      <c r="AJ290" s="299" t="s">
        <v>2544</v>
      </c>
    </row>
    <row r="291" spans="1:36" s="123" customFormat="1" ht="12.75" customHeight="1">
      <c r="A291" s="216"/>
      <c r="B291" s="296" t="s">
        <v>963</v>
      </c>
      <c r="C291" s="297" t="s">
        <v>1306</v>
      </c>
      <c r="D291" s="297" t="s">
        <v>11552</v>
      </c>
      <c r="E291" s="297">
        <v>725</v>
      </c>
      <c r="F291" s="297" t="s">
        <v>567</v>
      </c>
      <c r="G291" s="297" t="s">
        <v>6335</v>
      </c>
      <c r="H291" s="297" t="s">
        <v>2354</v>
      </c>
      <c r="I291" s="297" t="s">
        <v>3880</v>
      </c>
      <c r="J291" s="298" t="s">
        <v>3817</v>
      </c>
      <c r="K291" s="297" t="s">
        <v>567</v>
      </c>
      <c r="L291" s="297" t="s">
        <v>1024</v>
      </c>
      <c r="M291" s="297" t="s">
        <v>1025</v>
      </c>
      <c r="N291" s="297" t="s">
        <v>2544</v>
      </c>
      <c r="O291" s="297" t="s">
        <v>3818</v>
      </c>
      <c r="P291" s="300">
        <v>100</v>
      </c>
      <c r="Q291" s="297">
        <v>0.01</v>
      </c>
      <c r="R291" s="297">
        <f t="shared" si="7"/>
        <v>1</v>
      </c>
      <c r="S291" s="297">
        <v>0.01</v>
      </c>
      <c r="T291" s="297">
        <v>0.01</v>
      </c>
      <c r="U291" s="297" t="s">
        <v>3815</v>
      </c>
      <c r="V291" s="297" t="s">
        <v>2544</v>
      </c>
      <c r="W291" s="297" t="s">
        <v>2544</v>
      </c>
      <c r="X291" s="297" t="s">
        <v>2544</v>
      </c>
      <c r="Y291" s="297" t="s">
        <v>2544</v>
      </c>
      <c r="Z291" s="297" t="s">
        <v>2544</v>
      </c>
      <c r="AA291" s="297" t="s">
        <v>2544</v>
      </c>
      <c r="AB291" s="297" t="s">
        <v>2544</v>
      </c>
      <c r="AC291" s="320">
        <v>0.33333333333333331</v>
      </c>
      <c r="AD291" s="320">
        <v>0.75</v>
      </c>
      <c r="AE291" s="320">
        <v>0.66666666666666663</v>
      </c>
      <c r="AF291" s="320" t="s">
        <v>3181</v>
      </c>
      <c r="AG291" s="297" t="s">
        <v>3182</v>
      </c>
      <c r="AH291" s="493" t="s">
        <v>10660</v>
      </c>
      <c r="AI291" s="297" t="s">
        <v>2544</v>
      </c>
      <c r="AJ291" s="299" t="s">
        <v>2544</v>
      </c>
    </row>
    <row r="292" spans="1:36" s="123" customFormat="1" ht="12.75" customHeight="1">
      <c r="A292" s="216"/>
      <c r="B292" s="296" t="s">
        <v>964</v>
      </c>
      <c r="C292" s="297" t="s">
        <v>10653</v>
      </c>
      <c r="D292" s="297" t="s">
        <v>11553</v>
      </c>
      <c r="E292" s="297">
        <v>968</v>
      </c>
      <c r="F292" s="297" t="s">
        <v>568</v>
      </c>
      <c r="G292" s="297" t="s">
        <v>6336</v>
      </c>
      <c r="H292" s="297" t="s">
        <v>2355</v>
      </c>
      <c r="I292" s="297" t="s">
        <v>3929</v>
      </c>
      <c r="J292" s="298" t="s">
        <v>3811</v>
      </c>
      <c r="K292" s="297" t="s">
        <v>568</v>
      </c>
      <c r="L292" s="297" t="s">
        <v>1026</v>
      </c>
      <c r="M292" s="297" t="s">
        <v>4189</v>
      </c>
      <c r="N292" s="297" t="s">
        <v>2544</v>
      </c>
      <c r="O292" s="297" t="s">
        <v>3813</v>
      </c>
      <c r="P292" s="300">
        <v>100</v>
      </c>
      <c r="Q292" s="297">
        <v>1E-4</v>
      </c>
      <c r="R292" s="297">
        <f t="shared" si="7"/>
        <v>0.01</v>
      </c>
      <c r="S292" s="297">
        <v>1E-4</v>
      </c>
      <c r="T292" s="297">
        <v>1E-4</v>
      </c>
      <c r="U292" s="297" t="s">
        <v>3815</v>
      </c>
      <c r="V292" s="297" t="s">
        <v>2544</v>
      </c>
      <c r="W292" s="297" t="s">
        <v>2544</v>
      </c>
      <c r="X292" s="297" t="s">
        <v>2544</v>
      </c>
      <c r="Y292" s="297" t="s">
        <v>2544</v>
      </c>
      <c r="Z292" s="297" t="s">
        <v>2544</v>
      </c>
      <c r="AA292" s="297" t="s">
        <v>2544</v>
      </c>
      <c r="AB292" s="297" t="s">
        <v>2544</v>
      </c>
      <c r="AC292" s="320">
        <v>0.33333333333333331</v>
      </c>
      <c r="AD292" s="320">
        <v>0.75</v>
      </c>
      <c r="AE292" s="320">
        <v>0.6875</v>
      </c>
      <c r="AF292" s="320" t="s">
        <v>3181</v>
      </c>
      <c r="AG292" s="297" t="s">
        <v>3182</v>
      </c>
      <c r="AH292" s="493" t="s">
        <v>10660</v>
      </c>
      <c r="AI292" s="297" t="s">
        <v>2544</v>
      </c>
      <c r="AJ292" s="299" t="s">
        <v>2544</v>
      </c>
    </row>
    <row r="293" spans="1:36" s="123" customFormat="1" ht="12.75" customHeight="1">
      <c r="A293" s="216"/>
      <c r="B293" s="296" t="s">
        <v>14611</v>
      </c>
      <c r="C293" s="297" t="s">
        <v>8859</v>
      </c>
      <c r="D293" s="297" t="s">
        <v>14608</v>
      </c>
      <c r="E293" s="297">
        <v>1763</v>
      </c>
      <c r="F293" s="297" t="s">
        <v>14603</v>
      </c>
      <c r="G293" s="297" t="s">
        <v>14609</v>
      </c>
      <c r="H293" s="297" t="s">
        <v>14610</v>
      </c>
      <c r="I293" s="297" t="s">
        <v>4188</v>
      </c>
      <c r="J293" s="298" t="s">
        <v>3824</v>
      </c>
      <c r="K293" s="297" t="s">
        <v>3159</v>
      </c>
      <c r="L293" s="297" t="s">
        <v>1676</v>
      </c>
      <c r="M293" s="297" t="s">
        <v>2544</v>
      </c>
      <c r="N293" s="297" t="s">
        <v>2544</v>
      </c>
      <c r="O293" s="297" t="s">
        <v>3813</v>
      </c>
      <c r="P293" s="300">
        <v>100</v>
      </c>
      <c r="Q293" s="297">
        <v>1E-4</v>
      </c>
      <c r="R293" s="297">
        <v>0.01</v>
      </c>
      <c r="S293" s="297">
        <v>1E-4</v>
      </c>
      <c r="T293" s="297">
        <v>1E-4</v>
      </c>
      <c r="U293" s="297" t="s">
        <v>3815</v>
      </c>
      <c r="V293" s="297" t="s">
        <v>2544</v>
      </c>
      <c r="W293" s="297" t="s">
        <v>2544</v>
      </c>
      <c r="X293" s="297" t="s">
        <v>2544</v>
      </c>
      <c r="Y293" s="297" t="s">
        <v>2544</v>
      </c>
      <c r="Z293" s="297" t="s">
        <v>2544</v>
      </c>
      <c r="AA293" s="297" t="s">
        <v>2544</v>
      </c>
      <c r="AB293" s="297" t="s">
        <v>2544</v>
      </c>
      <c r="AC293" s="320">
        <v>0.33333333333333331</v>
      </c>
      <c r="AD293" s="320">
        <v>0.75</v>
      </c>
      <c r="AE293" s="320">
        <v>0.6875</v>
      </c>
      <c r="AF293" s="320" t="s">
        <v>3181</v>
      </c>
      <c r="AG293" s="297" t="s">
        <v>3182</v>
      </c>
      <c r="AH293" s="493" t="s">
        <v>2544</v>
      </c>
      <c r="AI293" s="297" t="s">
        <v>2544</v>
      </c>
      <c r="AJ293" s="299" t="s">
        <v>2544</v>
      </c>
    </row>
    <row r="294" spans="1:36" s="123" customFormat="1" ht="12.75" customHeight="1">
      <c r="A294" s="216"/>
      <c r="B294" s="296" t="s">
        <v>966</v>
      </c>
      <c r="C294" s="297" t="s">
        <v>1307</v>
      </c>
      <c r="D294" s="297" t="s">
        <v>11554</v>
      </c>
      <c r="E294" s="297">
        <v>966</v>
      </c>
      <c r="F294" s="297" t="s">
        <v>13695</v>
      </c>
      <c r="G294" s="297" t="s">
        <v>6337</v>
      </c>
      <c r="H294" s="297" t="s">
        <v>2356</v>
      </c>
      <c r="I294" s="297" t="s">
        <v>3925</v>
      </c>
      <c r="J294" s="298" t="s">
        <v>3832</v>
      </c>
      <c r="K294" s="297" t="s">
        <v>569</v>
      </c>
      <c r="L294" s="297" t="s">
        <v>4190</v>
      </c>
      <c r="M294" s="297" t="s">
        <v>4191</v>
      </c>
      <c r="N294" s="297" t="s">
        <v>2544</v>
      </c>
      <c r="O294" s="297" t="s">
        <v>3813</v>
      </c>
      <c r="P294" s="300">
        <v>100</v>
      </c>
      <c r="Q294" s="297">
        <v>1E-4</v>
      </c>
      <c r="R294" s="297">
        <f t="shared" si="7"/>
        <v>0.01</v>
      </c>
      <c r="S294" s="297">
        <v>1E-4</v>
      </c>
      <c r="T294" s="297">
        <v>1E-4</v>
      </c>
      <c r="U294" s="297" t="s">
        <v>3815</v>
      </c>
      <c r="V294" s="297" t="s">
        <v>2544</v>
      </c>
      <c r="W294" s="297" t="s">
        <v>2544</v>
      </c>
      <c r="X294" s="297" t="s">
        <v>2544</v>
      </c>
      <c r="Y294" s="297" t="s">
        <v>2544</v>
      </c>
      <c r="Z294" s="297" t="s">
        <v>2544</v>
      </c>
      <c r="AA294" s="297" t="s">
        <v>2544</v>
      </c>
      <c r="AB294" s="297" t="s">
        <v>2544</v>
      </c>
      <c r="AC294" s="320">
        <v>0.33333333333333331</v>
      </c>
      <c r="AD294" s="320">
        <v>0.75</v>
      </c>
      <c r="AE294" s="320">
        <v>0.6875</v>
      </c>
      <c r="AF294" s="320" t="s">
        <v>3181</v>
      </c>
      <c r="AG294" s="297" t="s">
        <v>3182</v>
      </c>
      <c r="AH294" s="493" t="s">
        <v>10660</v>
      </c>
      <c r="AI294" s="297" t="s">
        <v>2544</v>
      </c>
      <c r="AJ294" s="299" t="s">
        <v>2544</v>
      </c>
    </row>
    <row r="295" spans="1:36" s="123" customFormat="1" ht="12.75" customHeight="1">
      <c r="A295" s="216"/>
      <c r="B295" s="296" t="s">
        <v>967</v>
      </c>
      <c r="C295" s="297" t="s">
        <v>4700</v>
      </c>
      <c r="D295" s="297" t="s">
        <v>11555</v>
      </c>
      <c r="E295" s="297">
        <v>725</v>
      </c>
      <c r="F295" s="297" t="s">
        <v>13696</v>
      </c>
      <c r="G295" s="493" t="s">
        <v>10863</v>
      </c>
      <c r="H295" s="493" t="s">
        <v>10862</v>
      </c>
      <c r="I295" s="297" t="s">
        <v>3881</v>
      </c>
      <c r="J295" s="298" t="s">
        <v>3820</v>
      </c>
      <c r="K295" s="297" t="s">
        <v>571</v>
      </c>
      <c r="L295" s="297" t="s">
        <v>4194</v>
      </c>
      <c r="M295" s="297" t="s">
        <v>4195</v>
      </c>
      <c r="N295" s="297" t="s">
        <v>2544</v>
      </c>
      <c r="O295" s="297" t="s">
        <v>3813</v>
      </c>
      <c r="P295" s="300">
        <v>100</v>
      </c>
      <c r="Q295" s="297">
        <v>1E-4</v>
      </c>
      <c r="R295" s="297">
        <f t="shared" si="7"/>
        <v>0.01</v>
      </c>
      <c r="S295" s="297">
        <v>1E-4</v>
      </c>
      <c r="T295" s="297">
        <v>1E-4</v>
      </c>
      <c r="U295" s="297" t="s">
        <v>3815</v>
      </c>
      <c r="V295" s="297" t="s">
        <v>2544</v>
      </c>
      <c r="W295" s="297" t="s">
        <v>2544</v>
      </c>
      <c r="X295" s="297" t="s">
        <v>2544</v>
      </c>
      <c r="Y295" s="297" t="s">
        <v>2544</v>
      </c>
      <c r="Z295" s="297" t="s">
        <v>2544</v>
      </c>
      <c r="AA295" s="297" t="s">
        <v>2544</v>
      </c>
      <c r="AB295" s="297" t="s">
        <v>2544</v>
      </c>
      <c r="AC295" s="320">
        <v>0.33333333333333331</v>
      </c>
      <c r="AD295" s="320">
        <v>0.75</v>
      </c>
      <c r="AE295" s="320">
        <v>0.6875</v>
      </c>
      <c r="AF295" s="320" t="s">
        <v>3181</v>
      </c>
      <c r="AG295" s="297" t="s">
        <v>3182</v>
      </c>
      <c r="AH295" s="493" t="s">
        <v>10660</v>
      </c>
      <c r="AI295" s="297" t="s">
        <v>2544</v>
      </c>
      <c r="AJ295" s="299" t="s">
        <v>2544</v>
      </c>
    </row>
    <row r="296" spans="1:36" s="123" customFormat="1" ht="12.75" customHeight="1">
      <c r="A296" s="216"/>
      <c r="B296" s="296" t="s">
        <v>969</v>
      </c>
      <c r="C296" s="297" t="s">
        <v>4702</v>
      </c>
      <c r="D296" s="297" t="s">
        <v>11556</v>
      </c>
      <c r="E296" s="297">
        <v>762</v>
      </c>
      <c r="F296" s="297" t="s">
        <v>13697</v>
      </c>
      <c r="G296" s="297" t="s">
        <v>6338</v>
      </c>
      <c r="H296" s="297" t="s">
        <v>5846</v>
      </c>
      <c r="I296" s="297" t="s">
        <v>13414</v>
      </c>
      <c r="J296" s="298" t="s">
        <v>3822</v>
      </c>
      <c r="K296" s="297" t="s">
        <v>3342</v>
      </c>
      <c r="L296" s="297" t="s">
        <v>4198</v>
      </c>
      <c r="M296" s="297" t="s">
        <v>4199</v>
      </c>
      <c r="N296" s="297" t="s">
        <v>2544</v>
      </c>
      <c r="O296" s="297" t="s">
        <v>3813</v>
      </c>
      <c r="P296" s="300">
        <v>100</v>
      </c>
      <c r="Q296" s="297">
        <v>1E-4</v>
      </c>
      <c r="R296" s="297">
        <f t="shared" si="7"/>
        <v>0.01</v>
      </c>
      <c r="S296" s="297">
        <v>1E-4</v>
      </c>
      <c r="T296" s="297">
        <v>1E-4</v>
      </c>
      <c r="U296" s="297" t="s">
        <v>3815</v>
      </c>
      <c r="V296" s="297" t="s">
        <v>2544</v>
      </c>
      <c r="W296" s="297" t="s">
        <v>2544</v>
      </c>
      <c r="X296" s="297" t="s">
        <v>2544</v>
      </c>
      <c r="Y296" s="297" t="s">
        <v>2544</v>
      </c>
      <c r="Z296" s="297" t="s">
        <v>2544</v>
      </c>
      <c r="AA296" s="297" t="s">
        <v>2544</v>
      </c>
      <c r="AB296" s="297" t="s">
        <v>2544</v>
      </c>
      <c r="AC296" s="320">
        <v>0.33333333333333331</v>
      </c>
      <c r="AD296" s="320">
        <v>0.75</v>
      </c>
      <c r="AE296" s="320">
        <v>0.6875</v>
      </c>
      <c r="AF296" s="320" t="s">
        <v>3181</v>
      </c>
      <c r="AG296" s="297" t="s">
        <v>3182</v>
      </c>
      <c r="AH296" s="493" t="s">
        <v>10660</v>
      </c>
      <c r="AI296" s="297" t="s">
        <v>2544</v>
      </c>
      <c r="AJ296" s="299" t="s">
        <v>2544</v>
      </c>
    </row>
    <row r="297" spans="1:36" s="123" customFormat="1" ht="12.75" customHeight="1">
      <c r="A297" s="216"/>
      <c r="B297" s="296" t="s">
        <v>970</v>
      </c>
      <c r="C297" s="297" t="s">
        <v>1827</v>
      </c>
      <c r="D297" s="297" t="s">
        <v>11558</v>
      </c>
      <c r="E297" s="297">
        <v>762</v>
      </c>
      <c r="F297" s="297" t="s">
        <v>13698</v>
      </c>
      <c r="G297" s="297" t="s">
        <v>6339</v>
      </c>
      <c r="H297" s="297" t="s">
        <v>5847</v>
      </c>
      <c r="I297" s="297" t="s">
        <v>13414</v>
      </c>
      <c r="J297" s="298" t="s">
        <v>3822</v>
      </c>
      <c r="K297" s="297" t="s">
        <v>3344</v>
      </c>
      <c r="L297" s="297" t="s">
        <v>4202</v>
      </c>
      <c r="M297" s="297" t="s">
        <v>4203</v>
      </c>
      <c r="N297" s="297" t="s">
        <v>2544</v>
      </c>
      <c r="O297" s="297" t="s">
        <v>3813</v>
      </c>
      <c r="P297" s="300">
        <v>100</v>
      </c>
      <c r="Q297" s="297">
        <v>1E-4</v>
      </c>
      <c r="R297" s="297">
        <f t="shared" si="7"/>
        <v>0.01</v>
      </c>
      <c r="S297" s="297">
        <v>1E-4</v>
      </c>
      <c r="T297" s="297">
        <v>1E-4</v>
      </c>
      <c r="U297" s="297" t="s">
        <v>3815</v>
      </c>
      <c r="V297" s="297" t="s">
        <v>2544</v>
      </c>
      <c r="W297" s="297" t="s">
        <v>2544</v>
      </c>
      <c r="X297" s="297" t="s">
        <v>2544</v>
      </c>
      <c r="Y297" s="297" t="s">
        <v>2544</v>
      </c>
      <c r="Z297" s="297" t="s">
        <v>2544</v>
      </c>
      <c r="AA297" s="297" t="s">
        <v>2544</v>
      </c>
      <c r="AB297" s="297" t="s">
        <v>2544</v>
      </c>
      <c r="AC297" s="320">
        <v>0.33333333333333331</v>
      </c>
      <c r="AD297" s="320">
        <v>0.75</v>
      </c>
      <c r="AE297" s="320">
        <v>0.6875</v>
      </c>
      <c r="AF297" s="320" t="s">
        <v>3181</v>
      </c>
      <c r="AG297" s="297" t="s">
        <v>3182</v>
      </c>
      <c r="AH297" s="493" t="s">
        <v>10660</v>
      </c>
      <c r="AI297" s="297" t="s">
        <v>2544</v>
      </c>
      <c r="AJ297" s="299" t="s">
        <v>2544</v>
      </c>
    </row>
    <row r="298" spans="1:36" s="123" customFormat="1" ht="12.75" customHeight="1">
      <c r="A298" s="216"/>
      <c r="B298" s="296" t="s">
        <v>971</v>
      </c>
      <c r="C298" s="297" t="s">
        <v>852</v>
      </c>
      <c r="D298" s="297" t="s">
        <v>11559</v>
      </c>
      <c r="E298" s="297">
        <v>762</v>
      </c>
      <c r="F298" s="297" t="s">
        <v>13699</v>
      </c>
      <c r="G298" s="297" t="s">
        <v>6340</v>
      </c>
      <c r="H298" s="297" t="s">
        <v>2358</v>
      </c>
      <c r="I298" s="297" t="s">
        <v>13414</v>
      </c>
      <c r="J298" s="298" t="s">
        <v>3822</v>
      </c>
      <c r="K298" s="297" t="s">
        <v>3345</v>
      </c>
      <c r="L298" s="297" t="s">
        <v>4204</v>
      </c>
      <c r="M298" s="297" t="s">
        <v>4205</v>
      </c>
      <c r="N298" s="297" t="s">
        <v>2544</v>
      </c>
      <c r="O298" s="297" t="s">
        <v>3813</v>
      </c>
      <c r="P298" s="300">
        <v>100</v>
      </c>
      <c r="Q298" s="297">
        <v>1E-4</v>
      </c>
      <c r="R298" s="297">
        <f t="shared" si="7"/>
        <v>0.01</v>
      </c>
      <c r="S298" s="297">
        <v>1E-4</v>
      </c>
      <c r="T298" s="297">
        <v>1E-4</v>
      </c>
      <c r="U298" s="297" t="s">
        <v>3815</v>
      </c>
      <c r="V298" s="297" t="s">
        <v>2544</v>
      </c>
      <c r="W298" s="297" t="s">
        <v>2544</v>
      </c>
      <c r="X298" s="297" t="s">
        <v>2544</v>
      </c>
      <c r="Y298" s="297" t="s">
        <v>2544</v>
      </c>
      <c r="Z298" s="297" t="s">
        <v>2544</v>
      </c>
      <c r="AA298" s="297" t="s">
        <v>2544</v>
      </c>
      <c r="AB298" s="297" t="s">
        <v>2544</v>
      </c>
      <c r="AC298" s="320">
        <v>0.33333333333333331</v>
      </c>
      <c r="AD298" s="320">
        <v>0.75</v>
      </c>
      <c r="AE298" s="320">
        <v>0.6875</v>
      </c>
      <c r="AF298" s="320" t="s">
        <v>3181</v>
      </c>
      <c r="AG298" s="297" t="s">
        <v>3182</v>
      </c>
      <c r="AH298" s="493" t="s">
        <v>10660</v>
      </c>
      <c r="AI298" s="297" t="s">
        <v>2544</v>
      </c>
      <c r="AJ298" s="299" t="s">
        <v>2544</v>
      </c>
    </row>
    <row r="299" spans="1:36" s="123" customFormat="1" ht="12.75" customHeight="1">
      <c r="A299" s="216"/>
      <c r="B299" s="296" t="s">
        <v>5383</v>
      </c>
      <c r="C299" s="297" t="s">
        <v>5377</v>
      </c>
      <c r="D299" s="297" t="s">
        <v>11560</v>
      </c>
      <c r="E299" s="297">
        <v>762</v>
      </c>
      <c r="F299" s="297" t="s">
        <v>13700</v>
      </c>
      <c r="G299" s="297" t="s">
        <v>6341</v>
      </c>
      <c r="H299" s="297" t="s">
        <v>5848</v>
      </c>
      <c r="I299" s="297" t="s">
        <v>13414</v>
      </c>
      <c r="J299" s="298" t="s">
        <v>3822</v>
      </c>
      <c r="K299" s="297" t="s">
        <v>3346</v>
      </c>
      <c r="L299" s="297" t="s">
        <v>4206</v>
      </c>
      <c r="M299" s="297" t="s">
        <v>4207</v>
      </c>
      <c r="N299" s="297" t="s">
        <v>2544</v>
      </c>
      <c r="O299" s="297" t="s">
        <v>3813</v>
      </c>
      <c r="P299" s="300">
        <v>100</v>
      </c>
      <c r="Q299" s="297">
        <v>1E-4</v>
      </c>
      <c r="R299" s="297">
        <f t="shared" si="7"/>
        <v>0.01</v>
      </c>
      <c r="S299" s="297">
        <v>1E-4</v>
      </c>
      <c r="T299" s="297">
        <v>1E-4</v>
      </c>
      <c r="U299" s="297" t="s">
        <v>3815</v>
      </c>
      <c r="V299" s="297" t="s">
        <v>2544</v>
      </c>
      <c r="W299" s="297" t="s">
        <v>2544</v>
      </c>
      <c r="X299" s="297" t="s">
        <v>2544</v>
      </c>
      <c r="Y299" s="297" t="s">
        <v>2544</v>
      </c>
      <c r="Z299" s="297" t="s">
        <v>2544</v>
      </c>
      <c r="AA299" s="297" t="s">
        <v>2544</v>
      </c>
      <c r="AB299" s="297" t="s">
        <v>2544</v>
      </c>
      <c r="AC299" s="320">
        <v>0.33333333333333331</v>
      </c>
      <c r="AD299" s="320">
        <v>0.75</v>
      </c>
      <c r="AE299" s="320">
        <v>0.6875</v>
      </c>
      <c r="AF299" s="320" t="s">
        <v>3181</v>
      </c>
      <c r="AG299" s="297" t="s">
        <v>3182</v>
      </c>
      <c r="AH299" s="493" t="s">
        <v>10660</v>
      </c>
      <c r="AI299" s="297" t="s">
        <v>2544</v>
      </c>
      <c r="AJ299" s="299" t="s">
        <v>2544</v>
      </c>
    </row>
    <row r="300" spans="1:36" s="123" customFormat="1" ht="12.75" customHeight="1">
      <c r="A300" s="216"/>
      <c r="B300" s="296" t="s">
        <v>14379</v>
      </c>
      <c r="C300" s="297" t="s">
        <v>2488</v>
      </c>
      <c r="D300" s="297" t="s">
        <v>11561</v>
      </c>
      <c r="E300" s="297">
        <v>627</v>
      </c>
      <c r="F300" s="297" t="s">
        <v>13701</v>
      </c>
      <c r="G300" s="297" t="s">
        <v>2486</v>
      </c>
      <c r="H300" s="297" t="s">
        <v>2487</v>
      </c>
      <c r="I300" s="297" t="s">
        <v>4182</v>
      </c>
      <c r="J300" s="298" t="s">
        <v>3839</v>
      </c>
      <c r="K300" s="297" t="s">
        <v>2489</v>
      </c>
      <c r="L300" s="297" t="s">
        <v>2485</v>
      </c>
      <c r="M300" s="297" t="s">
        <v>2544</v>
      </c>
      <c r="N300" s="297" t="s">
        <v>2544</v>
      </c>
      <c r="O300" s="297" t="s">
        <v>3840</v>
      </c>
      <c r="P300" s="300">
        <v>1000</v>
      </c>
      <c r="Q300" s="297">
        <v>0.01</v>
      </c>
      <c r="R300" s="297">
        <f t="shared" si="7"/>
        <v>10</v>
      </c>
      <c r="S300" s="297">
        <v>0.01</v>
      </c>
      <c r="T300" s="297">
        <v>0.01</v>
      </c>
      <c r="U300" s="297" t="s">
        <v>3815</v>
      </c>
      <c r="V300" s="297" t="s">
        <v>2544</v>
      </c>
      <c r="W300" s="297" t="s">
        <v>2544</v>
      </c>
      <c r="X300" s="297" t="s">
        <v>2544</v>
      </c>
      <c r="Y300" s="297" t="s">
        <v>2544</v>
      </c>
      <c r="Z300" s="297" t="s">
        <v>2544</v>
      </c>
      <c r="AA300" s="297" t="s">
        <v>2544</v>
      </c>
      <c r="AB300" s="297" t="s">
        <v>2544</v>
      </c>
      <c r="AC300" s="320">
        <v>0.33333333333333331</v>
      </c>
      <c r="AD300" s="320">
        <v>0.75</v>
      </c>
      <c r="AE300" s="320">
        <v>0.6875</v>
      </c>
      <c r="AF300" s="320" t="s">
        <v>3181</v>
      </c>
      <c r="AG300" s="297" t="s">
        <v>3182</v>
      </c>
      <c r="AH300" s="297" t="s">
        <v>2544</v>
      </c>
      <c r="AI300" s="297" t="s">
        <v>2544</v>
      </c>
      <c r="AJ300" s="299" t="s">
        <v>2544</v>
      </c>
    </row>
    <row r="301" spans="1:36" s="123" customFormat="1" ht="12.75" customHeight="1">
      <c r="A301" s="216"/>
      <c r="B301" s="296" t="s">
        <v>973</v>
      </c>
      <c r="C301" s="297" t="s">
        <v>10039</v>
      </c>
      <c r="D301" s="297" t="s">
        <v>11562</v>
      </c>
      <c r="E301" s="297">
        <v>824</v>
      </c>
      <c r="F301" s="297" t="s">
        <v>13702</v>
      </c>
      <c r="G301" s="297" t="s">
        <v>6342</v>
      </c>
      <c r="H301" s="297" t="s">
        <v>2359</v>
      </c>
      <c r="I301" s="297" t="s">
        <v>3926</v>
      </c>
      <c r="J301" s="298" t="s">
        <v>3829</v>
      </c>
      <c r="K301" s="297" t="s">
        <v>3347</v>
      </c>
      <c r="L301" s="297" t="s">
        <v>4208</v>
      </c>
      <c r="M301" s="297" t="s">
        <v>4209</v>
      </c>
      <c r="N301" s="297" t="s">
        <v>2544</v>
      </c>
      <c r="O301" s="297" t="s">
        <v>3830</v>
      </c>
      <c r="P301" s="300">
        <v>100</v>
      </c>
      <c r="Q301" s="297">
        <v>0.01</v>
      </c>
      <c r="R301" s="297">
        <f t="shared" si="7"/>
        <v>1</v>
      </c>
      <c r="S301" s="297">
        <v>0.01</v>
      </c>
      <c r="T301" s="297">
        <v>0.01</v>
      </c>
      <c r="U301" s="297" t="s">
        <v>3815</v>
      </c>
      <c r="V301" s="297" t="s">
        <v>2544</v>
      </c>
      <c r="W301" s="297" t="s">
        <v>2544</v>
      </c>
      <c r="X301" s="297" t="s">
        <v>2544</v>
      </c>
      <c r="Y301" s="297" t="s">
        <v>2544</v>
      </c>
      <c r="Z301" s="297" t="s">
        <v>2544</v>
      </c>
      <c r="AA301" s="297" t="s">
        <v>2544</v>
      </c>
      <c r="AB301" s="297" t="s">
        <v>2544</v>
      </c>
      <c r="AC301" s="320">
        <v>0.33333333333333331</v>
      </c>
      <c r="AD301" s="320">
        <v>0.75</v>
      </c>
      <c r="AE301" s="320">
        <v>0.64583333333333337</v>
      </c>
      <c r="AF301" s="320" t="s">
        <v>3181</v>
      </c>
      <c r="AG301" s="297" t="s">
        <v>3182</v>
      </c>
      <c r="AH301" s="493" t="s">
        <v>10660</v>
      </c>
      <c r="AI301" s="297" t="s">
        <v>2544</v>
      </c>
      <c r="AJ301" s="299" t="s">
        <v>2544</v>
      </c>
    </row>
    <row r="302" spans="1:36" s="123" customFormat="1" ht="12.75" customHeight="1">
      <c r="A302" s="216"/>
      <c r="B302" s="296" t="s">
        <v>7331</v>
      </c>
      <c r="C302" s="297" t="s">
        <v>1975</v>
      </c>
      <c r="D302" s="297" t="s">
        <v>11563</v>
      </c>
      <c r="E302" s="297">
        <v>762</v>
      </c>
      <c r="F302" s="297" t="s">
        <v>13703</v>
      </c>
      <c r="G302" s="297" t="s">
        <v>8618</v>
      </c>
      <c r="H302" s="297" t="s">
        <v>8680</v>
      </c>
      <c r="I302" s="297" t="s">
        <v>13414</v>
      </c>
      <c r="J302" s="298" t="s">
        <v>3822</v>
      </c>
      <c r="K302" s="297" t="s">
        <v>1590</v>
      </c>
      <c r="L302" s="297" t="s">
        <v>1981</v>
      </c>
      <c r="M302" s="297" t="s">
        <v>1982</v>
      </c>
      <c r="N302" s="297" t="s">
        <v>2544</v>
      </c>
      <c r="O302" s="297" t="s">
        <v>3813</v>
      </c>
      <c r="P302" s="300">
        <v>100</v>
      </c>
      <c r="Q302" s="297">
        <v>1E-4</v>
      </c>
      <c r="R302" s="297">
        <f t="shared" si="7"/>
        <v>0.01</v>
      </c>
      <c r="S302" s="297">
        <v>1E-4</v>
      </c>
      <c r="T302" s="297">
        <v>1E-4</v>
      </c>
      <c r="U302" s="297" t="s">
        <v>3815</v>
      </c>
      <c r="V302" s="297" t="s">
        <v>2544</v>
      </c>
      <c r="W302" s="297" t="s">
        <v>2544</v>
      </c>
      <c r="X302" s="297" t="s">
        <v>2544</v>
      </c>
      <c r="Y302" s="297" t="s">
        <v>2544</v>
      </c>
      <c r="Z302" s="297" t="s">
        <v>2544</v>
      </c>
      <c r="AA302" s="297" t="s">
        <v>2544</v>
      </c>
      <c r="AB302" s="297" t="s">
        <v>2544</v>
      </c>
      <c r="AC302" s="320">
        <v>0.33333333333333331</v>
      </c>
      <c r="AD302" s="320">
        <v>0.75</v>
      </c>
      <c r="AE302" s="320">
        <v>0.6875</v>
      </c>
      <c r="AF302" s="320" t="s">
        <v>3181</v>
      </c>
      <c r="AG302" s="297" t="s">
        <v>3182</v>
      </c>
      <c r="AH302" s="493" t="s">
        <v>10660</v>
      </c>
      <c r="AI302" s="297" t="s">
        <v>2544</v>
      </c>
      <c r="AJ302" s="299" t="s">
        <v>2544</v>
      </c>
    </row>
    <row r="303" spans="1:36" s="123" customFormat="1" ht="12.75" customHeight="1">
      <c r="A303" s="216"/>
      <c r="B303" s="302" t="s">
        <v>974</v>
      </c>
      <c r="C303" s="297" t="s">
        <v>1508</v>
      </c>
      <c r="D303" s="297" t="s">
        <v>11564</v>
      </c>
      <c r="E303" s="297">
        <v>788</v>
      </c>
      <c r="F303" s="297" t="s">
        <v>13704</v>
      </c>
      <c r="G303" s="297" t="s">
        <v>6343</v>
      </c>
      <c r="H303" s="297" t="s">
        <v>2360</v>
      </c>
      <c r="I303" s="297" t="s">
        <v>4185</v>
      </c>
      <c r="J303" s="298" t="s">
        <v>3828</v>
      </c>
      <c r="K303" s="297" t="s">
        <v>3348</v>
      </c>
      <c r="L303" s="297" t="s">
        <v>4210</v>
      </c>
      <c r="M303" s="297" t="s">
        <v>4211</v>
      </c>
      <c r="N303" s="258" t="s">
        <v>7050</v>
      </c>
      <c r="O303" s="297" t="s">
        <v>3813</v>
      </c>
      <c r="P303" s="300">
        <v>100</v>
      </c>
      <c r="Q303" s="297">
        <v>1E-4</v>
      </c>
      <c r="R303" s="297">
        <f t="shared" si="7"/>
        <v>0.01</v>
      </c>
      <c r="S303" s="297">
        <v>1E-4</v>
      </c>
      <c r="T303" s="297">
        <v>1E-4</v>
      </c>
      <c r="U303" s="297" t="s">
        <v>3815</v>
      </c>
      <c r="V303" s="297" t="s">
        <v>3578</v>
      </c>
      <c r="W303" s="297">
        <v>1E-4</v>
      </c>
      <c r="X303" s="297">
        <v>100</v>
      </c>
      <c r="Y303" s="297">
        <v>0.01</v>
      </c>
      <c r="Z303" s="297">
        <v>1E-4</v>
      </c>
      <c r="AA303" s="297">
        <v>1E-4</v>
      </c>
      <c r="AB303" s="679" t="s">
        <v>8880</v>
      </c>
      <c r="AC303" s="320">
        <v>0.33333333333333331</v>
      </c>
      <c r="AD303" s="320">
        <v>0.75</v>
      </c>
      <c r="AE303" s="320">
        <v>0.6875</v>
      </c>
      <c r="AF303" s="320" t="s">
        <v>3181</v>
      </c>
      <c r="AG303" s="297" t="s">
        <v>3182</v>
      </c>
      <c r="AH303" s="493" t="s">
        <v>10660</v>
      </c>
      <c r="AI303" s="297" t="s">
        <v>2544</v>
      </c>
      <c r="AJ303" s="299" t="s">
        <v>2544</v>
      </c>
    </row>
    <row r="304" spans="1:36" s="123" customFormat="1" ht="12.75" customHeight="1">
      <c r="A304" s="216"/>
      <c r="B304" s="296" t="s">
        <v>975</v>
      </c>
      <c r="C304" s="297" t="s">
        <v>1509</v>
      </c>
      <c r="D304" s="297" t="s">
        <v>11565</v>
      </c>
      <c r="E304" s="297">
        <v>627</v>
      </c>
      <c r="F304" s="297" t="s">
        <v>13705</v>
      </c>
      <c r="G304" s="297" t="s">
        <v>6344</v>
      </c>
      <c r="H304" s="297" t="s">
        <v>2361</v>
      </c>
      <c r="I304" s="297" t="s">
        <v>4182</v>
      </c>
      <c r="J304" s="298" t="s">
        <v>3839</v>
      </c>
      <c r="K304" s="297" t="s">
        <v>3349</v>
      </c>
      <c r="L304" s="297" t="s">
        <v>6735</v>
      </c>
      <c r="M304" s="297" t="s">
        <v>2544</v>
      </c>
      <c r="N304" s="297" t="s">
        <v>2544</v>
      </c>
      <c r="O304" s="297" t="s">
        <v>3840</v>
      </c>
      <c r="P304" s="300">
        <v>1000</v>
      </c>
      <c r="Q304" s="297">
        <v>0.01</v>
      </c>
      <c r="R304" s="297">
        <f t="shared" si="7"/>
        <v>10</v>
      </c>
      <c r="S304" s="297">
        <v>0.01</v>
      </c>
      <c r="T304" s="297">
        <v>0.01</v>
      </c>
      <c r="U304" s="297" t="s">
        <v>3815</v>
      </c>
      <c r="V304" s="297" t="s">
        <v>2544</v>
      </c>
      <c r="W304" s="297" t="s">
        <v>2544</v>
      </c>
      <c r="X304" s="297" t="s">
        <v>2544</v>
      </c>
      <c r="Y304" s="297" t="s">
        <v>2544</v>
      </c>
      <c r="Z304" s="297" t="s">
        <v>2544</v>
      </c>
      <c r="AA304" s="297" t="s">
        <v>2544</v>
      </c>
      <c r="AB304" s="297" t="s">
        <v>2544</v>
      </c>
      <c r="AC304" s="320">
        <v>0.33333333333333331</v>
      </c>
      <c r="AD304" s="320">
        <v>0.75</v>
      </c>
      <c r="AE304" s="320">
        <v>0.6875</v>
      </c>
      <c r="AF304" s="320" t="s">
        <v>3181</v>
      </c>
      <c r="AG304" s="297" t="s">
        <v>3182</v>
      </c>
      <c r="AH304" s="297" t="s">
        <v>2544</v>
      </c>
      <c r="AI304" s="297" t="s">
        <v>2544</v>
      </c>
      <c r="AJ304" s="299" t="s">
        <v>2544</v>
      </c>
    </row>
    <row r="305" spans="1:36" s="123" customFormat="1" ht="12.75" customHeight="1">
      <c r="A305" s="216"/>
      <c r="B305" s="296" t="s">
        <v>4574</v>
      </c>
      <c r="C305" s="297" t="s">
        <v>1940</v>
      </c>
      <c r="D305" s="297" t="s">
        <v>11566</v>
      </c>
      <c r="E305" s="297">
        <v>788</v>
      </c>
      <c r="F305" s="297" t="s">
        <v>13706</v>
      </c>
      <c r="G305" s="297" t="s">
        <v>6345</v>
      </c>
      <c r="H305" s="297" t="s">
        <v>2362</v>
      </c>
      <c r="I305" s="297" t="s">
        <v>3193</v>
      </c>
      <c r="J305" s="298" t="s">
        <v>3831</v>
      </c>
      <c r="K305" s="297" t="s">
        <v>3350</v>
      </c>
      <c r="L305" s="297" t="s">
        <v>4212</v>
      </c>
      <c r="M305" s="297" t="s">
        <v>4213</v>
      </c>
      <c r="N305" s="297" t="s">
        <v>2544</v>
      </c>
      <c r="O305" s="297" t="s">
        <v>3813</v>
      </c>
      <c r="P305" s="300">
        <v>100</v>
      </c>
      <c r="Q305" s="297">
        <v>1E-4</v>
      </c>
      <c r="R305" s="297">
        <f t="shared" si="7"/>
        <v>0.01</v>
      </c>
      <c r="S305" s="297">
        <v>1E-4</v>
      </c>
      <c r="T305" s="297">
        <v>1E-4</v>
      </c>
      <c r="U305" s="297" t="s">
        <v>3815</v>
      </c>
      <c r="V305" s="297" t="s">
        <v>2544</v>
      </c>
      <c r="W305" s="297" t="s">
        <v>2544</v>
      </c>
      <c r="X305" s="297" t="s">
        <v>2544</v>
      </c>
      <c r="Y305" s="297" t="s">
        <v>2544</v>
      </c>
      <c r="Z305" s="297" t="s">
        <v>2544</v>
      </c>
      <c r="AA305" s="297" t="s">
        <v>2544</v>
      </c>
      <c r="AB305" s="297" t="s">
        <v>2544</v>
      </c>
      <c r="AC305" s="320">
        <v>0.33333333333333331</v>
      </c>
      <c r="AD305" s="320">
        <v>0.75</v>
      </c>
      <c r="AE305" s="320">
        <v>0.6875</v>
      </c>
      <c r="AF305" s="320" t="s">
        <v>3181</v>
      </c>
      <c r="AG305" s="297" t="s">
        <v>3182</v>
      </c>
      <c r="AH305" s="493" t="s">
        <v>10660</v>
      </c>
      <c r="AI305" s="297" t="s">
        <v>2544</v>
      </c>
      <c r="AJ305" s="299" t="s">
        <v>2544</v>
      </c>
    </row>
    <row r="306" spans="1:36" s="123" customFormat="1" ht="12.75" customHeight="1">
      <c r="A306" s="216"/>
      <c r="B306" s="296" t="s">
        <v>2343</v>
      </c>
      <c r="C306" s="297" t="s">
        <v>2342</v>
      </c>
      <c r="D306" s="297" t="s">
        <v>11567</v>
      </c>
      <c r="E306" s="297">
        <v>257</v>
      </c>
      <c r="F306" s="297" t="s">
        <v>13707</v>
      </c>
      <c r="G306" s="297" t="s">
        <v>6821</v>
      </c>
      <c r="H306" s="297" t="s">
        <v>5849</v>
      </c>
      <c r="I306" s="297" t="s">
        <v>3928</v>
      </c>
      <c r="J306" s="298" t="s">
        <v>3836</v>
      </c>
      <c r="K306" s="297" t="s">
        <v>689</v>
      </c>
      <c r="L306" s="297" t="s">
        <v>4508</v>
      </c>
      <c r="M306" s="297" t="s">
        <v>4509</v>
      </c>
      <c r="N306" s="297" t="s">
        <v>2544</v>
      </c>
      <c r="O306" s="297" t="s">
        <v>3837</v>
      </c>
      <c r="P306" s="300">
        <v>100</v>
      </c>
      <c r="Q306" s="297">
        <v>1E-3</v>
      </c>
      <c r="R306" s="297">
        <f t="shared" si="7"/>
        <v>0.1</v>
      </c>
      <c r="S306" s="297">
        <v>1E-3</v>
      </c>
      <c r="T306" s="297">
        <v>1E-3</v>
      </c>
      <c r="U306" s="297" t="s">
        <v>3815</v>
      </c>
      <c r="V306" s="297" t="s">
        <v>2544</v>
      </c>
      <c r="W306" s="297" t="s">
        <v>2544</v>
      </c>
      <c r="X306" s="297" t="s">
        <v>2544</v>
      </c>
      <c r="Y306" s="297" t="s">
        <v>2544</v>
      </c>
      <c r="Z306" s="297" t="s">
        <v>2544</v>
      </c>
      <c r="AA306" s="297" t="s">
        <v>2544</v>
      </c>
      <c r="AB306" s="297" t="s">
        <v>2544</v>
      </c>
      <c r="AC306" s="320">
        <v>0.33333333333333331</v>
      </c>
      <c r="AD306" s="320">
        <v>0.75</v>
      </c>
      <c r="AE306" s="320">
        <v>0.6875</v>
      </c>
      <c r="AF306" s="320" t="s">
        <v>3181</v>
      </c>
      <c r="AG306" s="297" t="s">
        <v>3182</v>
      </c>
      <c r="AH306" s="493" t="s">
        <v>10660</v>
      </c>
      <c r="AI306" s="297" t="s">
        <v>2544</v>
      </c>
      <c r="AJ306" s="299" t="s">
        <v>2544</v>
      </c>
    </row>
    <row r="307" spans="1:36" s="123" customFormat="1" ht="12.75" customHeight="1">
      <c r="A307" s="216"/>
      <c r="B307" s="296" t="s">
        <v>9915</v>
      </c>
      <c r="C307" s="297" t="s">
        <v>1943</v>
      </c>
      <c r="D307" s="297" t="s">
        <v>11569</v>
      </c>
      <c r="E307" s="297">
        <v>629</v>
      </c>
      <c r="F307" s="297" t="s">
        <v>13708</v>
      </c>
      <c r="G307" s="297" t="s">
        <v>6346</v>
      </c>
      <c r="H307" s="297" t="s">
        <v>2363</v>
      </c>
      <c r="I307" s="297" t="s">
        <v>3883</v>
      </c>
      <c r="J307" s="298" t="s">
        <v>2398</v>
      </c>
      <c r="K307" s="297" t="s">
        <v>3353</v>
      </c>
      <c r="L307" s="297" t="s">
        <v>4218</v>
      </c>
      <c r="M307" s="297" t="s">
        <v>4219</v>
      </c>
      <c r="N307" s="297" t="s">
        <v>2544</v>
      </c>
      <c r="O307" s="297" t="s">
        <v>3843</v>
      </c>
      <c r="P307" s="300">
        <v>100</v>
      </c>
      <c r="Q307" s="297">
        <v>1E-4</v>
      </c>
      <c r="R307" s="297">
        <f t="shared" si="7"/>
        <v>0.01</v>
      </c>
      <c r="S307" s="297">
        <v>1E-4</v>
      </c>
      <c r="T307" s="297">
        <v>1E-4</v>
      </c>
      <c r="U307" s="297" t="s">
        <v>3815</v>
      </c>
      <c r="V307" s="297" t="s">
        <v>2544</v>
      </c>
      <c r="W307" s="297" t="s">
        <v>2544</v>
      </c>
      <c r="X307" s="297" t="s">
        <v>2544</v>
      </c>
      <c r="Y307" s="297" t="s">
        <v>2544</v>
      </c>
      <c r="Z307" s="297" t="s">
        <v>2544</v>
      </c>
      <c r="AA307" s="297" t="s">
        <v>2544</v>
      </c>
      <c r="AB307" s="297" t="s">
        <v>2544</v>
      </c>
      <c r="AC307" s="320">
        <v>0.33333333333333331</v>
      </c>
      <c r="AD307" s="320">
        <v>0.75</v>
      </c>
      <c r="AE307" s="320">
        <v>0.64583333333333337</v>
      </c>
      <c r="AF307" s="320" t="s">
        <v>3181</v>
      </c>
      <c r="AG307" s="297" t="s">
        <v>3182</v>
      </c>
      <c r="AH307" s="493" t="s">
        <v>10660</v>
      </c>
      <c r="AI307" s="297" t="s">
        <v>2678</v>
      </c>
      <c r="AJ307" s="299">
        <v>4</v>
      </c>
    </row>
    <row r="308" spans="1:36" s="123" customFormat="1" ht="12.75" customHeight="1">
      <c r="A308" s="216"/>
      <c r="B308" s="296" t="s">
        <v>9916</v>
      </c>
      <c r="C308" s="297" t="s">
        <v>1944</v>
      </c>
      <c r="D308" s="297" t="s">
        <v>11570</v>
      </c>
      <c r="E308" s="297">
        <v>629</v>
      </c>
      <c r="F308" s="297" t="s">
        <v>13709</v>
      </c>
      <c r="G308" s="297" t="s">
        <v>5602</v>
      </c>
      <c r="H308" s="297" t="s">
        <v>2364</v>
      </c>
      <c r="I308" s="297" t="s">
        <v>3883</v>
      </c>
      <c r="J308" s="298" t="s">
        <v>2398</v>
      </c>
      <c r="K308" s="297" t="s">
        <v>3354</v>
      </c>
      <c r="L308" s="297" t="s">
        <v>4220</v>
      </c>
      <c r="M308" s="297" t="s">
        <v>4221</v>
      </c>
      <c r="N308" s="297" t="s">
        <v>2544</v>
      </c>
      <c r="O308" s="297" t="s">
        <v>3843</v>
      </c>
      <c r="P308" s="300">
        <v>100</v>
      </c>
      <c r="Q308" s="297">
        <v>1E-4</v>
      </c>
      <c r="R308" s="297">
        <f t="shared" si="7"/>
        <v>0.01</v>
      </c>
      <c r="S308" s="297">
        <v>1E-4</v>
      </c>
      <c r="T308" s="297">
        <v>1E-4</v>
      </c>
      <c r="U308" s="297" t="s">
        <v>3815</v>
      </c>
      <c r="V308" s="297" t="s">
        <v>2544</v>
      </c>
      <c r="W308" s="297" t="s">
        <v>2544</v>
      </c>
      <c r="X308" s="297" t="s">
        <v>2544</v>
      </c>
      <c r="Y308" s="297" t="s">
        <v>2544</v>
      </c>
      <c r="Z308" s="297" t="s">
        <v>2544</v>
      </c>
      <c r="AA308" s="297" t="s">
        <v>2544</v>
      </c>
      <c r="AB308" s="297" t="s">
        <v>2544</v>
      </c>
      <c r="AC308" s="320">
        <v>0.33333333333333331</v>
      </c>
      <c r="AD308" s="320">
        <v>0.75</v>
      </c>
      <c r="AE308" s="320">
        <v>0.64583333333333337</v>
      </c>
      <c r="AF308" s="320" t="s">
        <v>3181</v>
      </c>
      <c r="AG308" s="297" t="s">
        <v>3182</v>
      </c>
      <c r="AH308" s="493" t="s">
        <v>10660</v>
      </c>
      <c r="AI308" s="297" t="s">
        <v>2678</v>
      </c>
      <c r="AJ308" s="299">
        <v>10</v>
      </c>
    </row>
    <row r="309" spans="1:36" s="123" customFormat="1" ht="12.75" customHeight="1">
      <c r="A309" s="216"/>
      <c r="B309" s="296" t="s">
        <v>4089</v>
      </c>
      <c r="C309" s="297" t="s">
        <v>1946</v>
      </c>
      <c r="D309" s="297" t="s">
        <v>11571</v>
      </c>
      <c r="E309" s="297">
        <v>762</v>
      </c>
      <c r="F309" s="297" t="s">
        <v>13710</v>
      </c>
      <c r="G309" s="297" t="s">
        <v>6347</v>
      </c>
      <c r="H309" s="297" t="s">
        <v>2365</v>
      </c>
      <c r="I309" s="297" t="s">
        <v>13414</v>
      </c>
      <c r="J309" s="298" t="s">
        <v>3822</v>
      </c>
      <c r="K309" s="297" t="s">
        <v>3356</v>
      </c>
      <c r="L309" s="297" t="s">
        <v>4224</v>
      </c>
      <c r="M309" s="297" t="s">
        <v>4225</v>
      </c>
      <c r="N309" s="297" t="s">
        <v>2544</v>
      </c>
      <c r="O309" s="297" t="s">
        <v>3813</v>
      </c>
      <c r="P309" s="300">
        <v>100</v>
      </c>
      <c r="Q309" s="297">
        <v>1E-4</v>
      </c>
      <c r="R309" s="297">
        <f t="shared" si="7"/>
        <v>0.01</v>
      </c>
      <c r="S309" s="297">
        <v>1E-4</v>
      </c>
      <c r="T309" s="297">
        <v>1E-4</v>
      </c>
      <c r="U309" s="297" t="s">
        <v>3815</v>
      </c>
      <c r="V309" s="297" t="s">
        <v>2544</v>
      </c>
      <c r="W309" s="297" t="s">
        <v>2544</v>
      </c>
      <c r="X309" s="297" t="s">
        <v>2544</v>
      </c>
      <c r="Y309" s="297" t="s">
        <v>2544</v>
      </c>
      <c r="Z309" s="297" t="s">
        <v>2544</v>
      </c>
      <c r="AA309" s="297" t="s">
        <v>2544</v>
      </c>
      <c r="AB309" s="297" t="s">
        <v>2544</v>
      </c>
      <c r="AC309" s="320">
        <v>0.33333333333333331</v>
      </c>
      <c r="AD309" s="320">
        <v>0.75</v>
      </c>
      <c r="AE309" s="320">
        <v>0.6875</v>
      </c>
      <c r="AF309" s="320" t="s">
        <v>3181</v>
      </c>
      <c r="AG309" s="297" t="s">
        <v>3182</v>
      </c>
      <c r="AH309" s="493" t="s">
        <v>10660</v>
      </c>
      <c r="AI309" s="297" t="s">
        <v>2544</v>
      </c>
      <c r="AJ309" s="299" t="s">
        <v>2544</v>
      </c>
    </row>
    <row r="310" spans="1:36" s="123" customFormat="1" ht="12.75" customHeight="1">
      <c r="A310" s="216"/>
      <c r="B310" s="296" t="s">
        <v>4090</v>
      </c>
      <c r="C310" s="297" t="s">
        <v>1947</v>
      </c>
      <c r="D310" s="297" t="s">
        <v>11572</v>
      </c>
      <c r="E310" s="297">
        <v>257</v>
      </c>
      <c r="F310" s="297" t="s">
        <v>13711</v>
      </c>
      <c r="G310" s="297" t="s">
        <v>12281</v>
      </c>
      <c r="H310" s="297" t="s">
        <v>9926</v>
      </c>
      <c r="I310" s="297" t="s">
        <v>3928</v>
      </c>
      <c r="J310" s="298" t="s">
        <v>3836</v>
      </c>
      <c r="K310" s="297" t="s">
        <v>3357</v>
      </c>
      <c r="L310" s="297" t="s">
        <v>4226</v>
      </c>
      <c r="M310" s="297" t="s">
        <v>4227</v>
      </c>
      <c r="N310" s="297" t="s">
        <v>2544</v>
      </c>
      <c r="O310" s="297" t="s">
        <v>3837</v>
      </c>
      <c r="P310" s="300">
        <v>100</v>
      </c>
      <c r="Q310" s="297">
        <v>1E-3</v>
      </c>
      <c r="R310" s="297">
        <f t="shared" si="7"/>
        <v>0.1</v>
      </c>
      <c r="S310" s="297">
        <v>1E-3</v>
      </c>
      <c r="T310" s="297">
        <v>1E-3</v>
      </c>
      <c r="U310" s="297" t="s">
        <v>3815</v>
      </c>
      <c r="V310" s="297" t="s">
        <v>2544</v>
      </c>
      <c r="W310" s="297" t="s">
        <v>2544</v>
      </c>
      <c r="X310" s="297" t="s">
        <v>2544</v>
      </c>
      <c r="Y310" s="297" t="s">
        <v>2544</v>
      </c>
      <c r="Z310" s="297" t="s">
        <v>2544</v>
      </c>
      <c r="AA310" s="297" t="s">
        <v>2544</v>
      </c>
      <c r="AB310" s="297" t="s">
        <v>2544</v>
      </c>
      <c r="AC310" s="320">
        <v>0.33333333333333331</v>
      </c>
      <c r="AD310" s="320">
        <v>0.75</v>
      </c>
      <c r="AE310" s="320">
        <v>0.6875</v>
      </c>
      <c r="AF310" s="320" t="s">
        <v>3181</v>
      </c>
      <c r="AG310" s="297" t="s">
        <v>3182</v>
      </c>
      <c r="AH310" s="493" t="s">
        <v>10660</v>
      </c>
      <c r="AI310" s="297" t="s">
        <v>2544</v>
      </c>
      <c r="AJ310" s="299" t="s">
        <v>2544</v>
      </c>
    </row>
    <row r="311" spans="1:36" s="123" customFormat="1" ht="12.75" customHeight="1">
      <c r="A311" s="216"/>
      <c r="B311" s="296" t="s">
        <v>5124</v>
      </c>
      <c r="C311" s="297" t="s">
        <v>5125</v>
      </c>
      <c r="D311" s="297" t="s">
        <v>11573</v>
      </c>
      <c r="E311" s="297">
        <v>788</v>
      </c>
      <c r="F311" s="297" t="s">
        <v>13712</v>
      </c>
      <c r="G311" s="297" t="s">
        <v>2228</v>
      </c>
      <c r="H311" s="297" t="s">
        <v>2229</v>
      </c>
      <c r="I311" s="297" t="s">
        <v>4184</v>
      </c>
      <c r="J311" s="298" t="s">
        <v>3821</v>
      </c>
      <c r="K311" s="297" t="s">
        <v>2230</v>
      </c>
      <c r="L311" s="297" t="s">
        <v>2231</v>
      </c>
      <c r="M311" s="297" t="s">
        <v>2232</v>
      </c>
      <c r="N311" s="297" t="s">
        <v>2544</v>
      </c>
      <c r="O311" s="297" t="s">
        <v>3813</v>
      </c>
      <c r="P311" s="300">
        <v>100</v>
      </c>
      <c r="Q311" s="297">
        <v>1E-4</v>
      </c>
      <c r="R311" s="297">
        <f t="shared" si="7"/>
        <v>0.01</v>
      </c>
      <c r="S311" s="297">
        <v>1E-4</v>
      </c>
      <c r="T311" s="297">
        <v>1E-4</v>
      </c>
      <c r="U311" s="297" t="s">
        <v>3815</v>
      </c>
      <c r="V311" s="297" t="s">
        <v>2544</v>
      </c>
      <c r="W311" s="297" t="s">
        <v>2544</v>
      </c>
      <c r="X311" s="297" t="s">
        <v>2544</v>
      </c>
      <c r="Y311" s="297" t="s">
        <v>2544</v>
      </c>
      <c r="Z311" s="297" t="s">
        <v>2544</v>
      </c>
      <c r="AA311" s="297" t="s">
        <v>2544</v>
      </c>
      <c r="AB311" s="297" t="s">
        <v>2544</v>
      </c>
      <c r="AC311" s="320">
        <v>0.33333333333333331</v>
      </c>
      <c r="AD311" s="320">
        <v>0.75</v>
      </c>
      <c r="AE311" s="320">
        <v>0.6875</v>
      </c>
      <c r="AF311" s="320" t="s">
        <v>3181</v>
      </c>
      <c r="AG311" s="297" t="s">
        <v>3182</v>
      </c>
      <c r="AH311" s="493" t="s">
        <v>10660</v>
      </c>
      <c r="AI311" s="297" t="s">
        <v>2544</v>
      </c>
      <c r="AJ311" s="299" t="s">
        <v>2544</v>
      </c>
    </row>
    <row r="312" spans="1:36" s="123" customFormat="1" ht="12.75" customHeight="1">
      <c r="A312" s="216"/>
      <c r="B312" s="296" t="s">
        <v>10901</v>
      </c>
      <c r="C312" s="297" t="s">
        <v>1707</v>
      </c>
      <c r="D312" s="297" t="s">
        <v>11598</v>
      </c>
      <c r="E312" s="297">
        <v>755</v>
      </c>
      <c r="F312" s="297" t="s">
        <v>13713</v>
      </c>
      <c r="G312" s="493" t="s">
        <v>10906</v>
      </c>
      <c r="H312" s="493" t="s">
        <v>10907</v>
      </c>
      <c r="I312" s="297" t="s">
        <v>4183</v>
      </c>
      <c r="J312" s="298" t="s">
        <v>3825</v>
      </c>
      <c r="K312" s="297" t="s">
        <v>639</v>
      </c>
      <c r="L312" s="297" t="s">
        <v>4251</v>
      </c>
      <c r="M312" s="297" t="s">
        <v>4252</v>
      </c>
      <c r="N312" s="297" t="s">
        <v>2544</v>
      </c>
      <c r="O312" s="297" t="s">
        <v>3813</v>
      </c>
      <c r="P312" s="300">
        <v>1000</v>
      </c>
      <c r="Q312" s="297">
        <v>1E-4</v>
      </c>
      <c r="R312" s="297">
        <f t="shared" si="7"/>
        <v>0.1</v>
      </c>
      <c r="S312" s="297">
        <v>1E-4</v>
      </c>
      <c r="T312" s="297">
        <v>1E-4</v>
      </c>
      <c r="U312" s="297" t="s">
        <v>2984</v>
      </c>
      <c r="V312" s="297" t="s">
        <v>2544</v>
      </c>
      <c r="W312" s="297" t="s">
        <v>2544</v>
      </c>
      <c r="X312" s="297" t="s">
        <v>2544</v>
      </c>
      <c r="Y312" s="297" t="s">
        <v>2544</v>
      </c>
      <c r="Z312" s="297" t="s">
        <v>2544</v>
      </c>
      <c r="AA312" s="297" t="s">
        <v>2544</v>
      </c>
      <c r="AB312" s="297" t="s">
        <v>2544</v>
      </c>
      <c r="AC312" s="320">
        <v>0.33333333333333331</v>
      </c>
      <c r="AD312" s="320">
        <v>0.75</v>
      </c>
      <c r="AE312" s="320">
        <v>0.75</v>
      </c>
      <c r="AF312" s="320" t="s">
        <v>7819</v>
      </c>
      <c r="AG312" s="297" t="s">
        <v>3182</v>
      </c>
      <c r="AH312" s="493" t="s">
        <v>10660</v>
      </c>
      <c r="AI312" s="297" t="s">
        <v>2544</v>
      </c>
      <c r="AJ312" s="299" t="s">
        <v>2544</v>
      </c>
    </row>
    <row r="313" spans="1:36" s="123" customFormat="1" ht="12.75" customHeight="1">
      <c r="A313" s="216"/>
      <c r="B313" s="296" t="s">
        <v>5073</v>
      </c>
      <c r="C313" s="297" t="s">
        <v>5074</v>
      </c>
      <c r="D313" s="297" t="s">
        <v>11574</v>
      </c>
      <c r="E313" s="297">
        <v>627</v>
      </c>
      <c r="F313" s="297" t="s">
        <v>13714</v>
      </c>
      <c r="G313" s="297" t="s">
        <v>5075</v>
      </c>
      <c r="H313" s="297" t="s">
        <v>5076</v>
      </c>
      <c r="I313" s="297" t="s">
        <v>4182</v>
      </c>
      <c r="J313" s="298" t="s">
        <v>3839</v>
      </c>
      <c r="K313" s="297" t="s">
        <v>5080</v>
      </c>
      <c r="L313" s="297" t="s">
        <v>5081</v>
      </c>
      <c r="M313" s="297" t="s">
        <v>2544</v>
      </c>
      <c r="N313" s="297" t="s">
        <v>2544</v>
      </c>
      <c r="O313" s="297" t="s">
        <v>3840</v>
      </c>
      <c r="P313" s="300">
        <v>1000</v>
      </c>
      <c r="Q313" s="297">
        <v>0.01</v>
      </c>
      <c r="R313" s="297">
        <f t="shared" si="7"/>
        <v>10</v>
      </c>
      <c r="S313" s="297">
        <v>0.01</v>
      </c>
      <c r="T313" s="297">
        <v>0.01</v>
      </c>
      <c r="U313" s="297" t="s">
        <v>3815</v>
      </c>
      <c r="V313" s="297" t="s">
        <v>2544</v>
      </c>
      <c r="W313" s="297" t="s">
        <v>2544</v>
      </c>
      <c r="X313" s="297" t="s">
        <v>2544</v>
      </c>
      <c r="Y313" s="297" t="s">
        <v>2544</v>
      </c>
      <c r="Z313" s="297" t="s">
        <v>2544</v>
      </c>
      <c r="AA313" s="297" t="s">
        <v>2544</v>
      </c>
      <c r="AB313" s="297" t="s">
        <v>2544</v>
      </c>
      <c r="AC313" s="320">
        <v>0.33333333333333331</v>
      </c>
      <c r="AD313" s="320">
        <v>0.75</v>
      </c>
      <c r="AE313" s="320">
        <v>0.6875</v>
      </c>
      <c r="AF313" s="320" t="s">
        <v>3181</v>
      </c>
      <c r="AG313" s="297" t="s">
        <v>3182</v>
      </c>
      <c r="AH313" s="297" t="s">
        <v>2544</v>
      </c>
      <c r="AI313" s="297" t="s">
        <v>2544</v>
      </c>
      <c r="AJ313" s="299" t="s">
        <v>2544</v>
      </c>
    </row>
    <row r="314" spans="1:36" s="123" customFormat="1" ht="12.75" customHeight="1">
      <c r="A314" s="216"/>
      <c r="B314" s="296" t="s">
        <v>4343</v>
      </c>
      <c r="C314" s="297" t="s">
        <v>1948</v>
      </c>
      <c r="D314" s="297" t="s">
        <v>11575</v>
      </c>
      <c r="E314" s="297">
        <v>257</v>
      </c>
      <c r="F314" s="297" t="s">
        <v>13715</v>
      </c>
      <c r="G314" s="297" t="s">
        <v>6348</v>
      </c>
      <c r="H314" s="297" t="s">
        <v>2366</v>
      </c>
      <c r="I314" s="297" t="s">
        <v>3928</v>
      </c>
      <c r="J314" s="298" t="s">
        <v>3836</v>
      </c>
      <c r="K314" s="297" t="s">
        <v>3358</v>
      </c>
      <c r="L314" s="297" t="s">
        <v>4228</v>
      </c>
      <c r="M314" s="297" t="s">
        <v>4229</v>
      </c>
      <c r="N314" s="297" t="s">
        <v>2544</v>
      </c>
      <c r="O314" s="297" t="s">
        <v>3837</v>
      </c>
      <c r="P314" s="300">
        <v>100</v>
      </c>
      <c r="Q314" s="297">
        <v>1E-3</v>
      </c>
      <c r="R314" s="297">
        <f t="shared" si="7"/>
        <v>0.1</v>
      </c>
      <c r="S314" s="297">
        <v>1E-3</v>
      </c>
      <c r="T314" s="297">
        <v>1E-3</v>
      </c>
      <c r="U314" s="297" t="s">
        <v>3815</v>
      </c>
      <c r="V314" s="297" t="s">
        <v>2544</v>
      </c>
      <c r="W314" s="297" t="s">
        <v>2544</v>
      </c>
      <c r="X314" s="297" t="s">
        <v>2544</v>
      </c>
      <c r="Y314" s="297" t="s">
        <v>2544</v>
      </c>
      <c r="Z314" s="297" t="s">
        <v>2544</v>
      </c>
      <c r="AA314" s="297" t="s">
        <v>2544</v>
      </c>
      <c r="AB314" s="297" t="s">
        <v>2544</v>
      </c>
      <c r="AC314" s="320">
        <v>0.33333333333333331</v>
      </c>
      <c r="AD314" s="320">
        <v>0.75</v>
      </c>
      <c r="AE314" s="320">
        <v>0.6875</v>
      </c>
      <c r="AF314" s="320" t="s">
        <v>3181</v>
      </c>
      <c r="AG314" s="297" t="s">
        <v>3182</v>
      </c>
      <c r="AH314" s="493" t="s">
        <v>10660</v>
      </c>
      <c r="AI314" s="297" t="s">
        <v>2544</v>
      </c>
      <c r="AJ314" s="299" t="s">
        <v>2544</v>
      </c>
    </row>
    <row r="315" spans="1:36" s="123" customFormat="1" ht="12.75" customHeight="1">
      <c r="A315" s="216"/>
      <c r="B315" s="296" t="s">
        <v>4344</v>
      </c>
      <c r="C315" s="297" t="s">
        <v>1949</v>
      </c>
      <c r="D315" s="297" t="s">
        <v>11576</v>
      </c>
      <c r="E315" s="297">
        <v>755</v>
      </c>
      <c r="F315" s="297" t="s">
        <v>13716</v>
      </c>
      <c r="G315" s="297" t="s">
        <v>6349</v>
      </c>
      <c r="H315" s="297" t="s">
        <v>2367</v>
      </c>
      <c r="I315" s="297" t="s">
        <v>4183</v>
      </c>
      <c r="J315" s="298" t="s">
        <v>3825</v>
      </c>
      <c r="K315" s="297" t="s">
        <v>625</v>
      </c>
      <c r="L315" s="297" t="s">
        <v>4230</v>
      </c>
      <c r="M315" s="297" t="s">
        <v>4231</v>
      </c>
      <c r="N315" s="297" t="s">
        <v>2544</v>
      </c>
      <c r="O315" s="297" t="s">
        <v>3813</v>
      </c>
      <c r="P315" s="300">
        <v>1000</v>
      </c>
      <c r="Q315" s="297">
        <v>1E-4</v>
      </c>
      <c r="R315" s="297">
        <f t="shared" si="7"/>
        <v>0.1</v>
      </c>
      <c r="S315" s="297">
        <v>1E-4</v>
      </c>
      <c r="T315" s="297">
        <v>1E-4</v>
      </c>
      <c r="U315" s="297" t="s">
        <v>2984</v>
      </c>
      <c r="V315" s="297" t="s">
        <v>2544</v>
      </c>
      <c r="W315" s="297" t="s">
        <v>2544</v>
      </c>
      <c r="X315" s="297" t="s">
        <v>2544</v>
      </c>
      <c r="Y315" s="297" t="s">
        <v>2544</v>
      </c>
      <c r="Z315" s="297" t="s">
        <v>2544</v>
      </c>
      <c r="AA315" s="297" t="s">
        <v>2544</v>
      </c>
      <c r="AB315" s="297" t="s">
        <v>2544</v>
      </c>
      <c r="AC315" s="320">
        <v>0.33333333333333331</v>
      </c>
      <c r="AD315" s="320">
        <v>0.75</v>
      </c>
      <c r="AE315" s="320">
        <v>0.75</v>
      </c>
      <c r="AF315" s="320" t="s">
        <v>7819</v>
      </c>
      <c r="AG315" s="297" t="s">
        <v>3182</v>
      </c>
      <c r="AH315" s="493" t="s">
        <v>10660</v>
      </c>
      <c r="AI315" s="297" t="s">
        <v>2544</v>
      </c>
      <c r="AJ315" s="299" t="s">
        <v>2544</v>
      </c>
    </row>
    <row r="316" spans="1:36" s="123" customFormat="1" ht="12.75" customHeight="1">
      <c r="A316" s="216"/>
      <c r="B316" s="296" t="s">
        <v>5991</v>
      </c>
      <c r="C316" s="297" t="s">
        <v>5992</v>
      </c>
      <c r="D316" s="297" t="s">
        <v>11577</v>
      </c>
      <c r="E316" s="297">
        <v>762</v>
      </c>
      <c r="F316" s="297" t="s">
        <v>13717</v>
      </c>
      <c r="G316" s="297" t="s">
        <v>6018</v>
      </c>
      <c r="H316" s="297" t="s">
        <v>6009</v>
      </c>
      <c r="I316" s="297" t="s">
        <v>13414</v>
      </c>
      <c r="J316" s="298" t="s">
        <v>3822</v>
      </c>
      <c r="K316" s="297" t="s">
        <v>6005</v>
      </c>
      <c r="L316" s="297" t="s">
        <v>5999</v>
      </c>
      <c r="M316" s="297" t="s">
        <v>6000</v>
      </c>
      <c r="N316" s="297" t="s">
        <v>2544</v>
      </c>
      <c r="O316" s="297" t="s">
        <v>3813</v>
      </c>
      <c r="P316" s="300">
        <v>100</v>
      </c>
      <c r="Q316" s="297">
        <v>1E-4</v>
      </c>
      <c r="R316" s="297">
        <f t="shared" ref="R316:R379" si="8">P316*Q316</f>
        <v>0.01</v>
      </c>
      <c r="S316" s="297">
        <v>1E-4</v>
      </c>
      <c r="T316" s="297">
        <v>1E-4</v>
      </c>
      <c r="U316" s="297" t="s">
        <v>3815</v>
      </c>
      <c r="V316" s="297" t="s">
        <v>2544</v>
      </c>
      <c r="W316" s="297" t="s">
        <v>2544</v>
      </c>
      <c r="X316" s="297" t="s">
        <v>2544</v>
      </c>
      <c r="Y316" s="297" t="s">
        <v>2544</v>
      </c>
      <c r="Z316" s="297" t="s">
        <v>2544</v>
      </c>
      <c r="AA316" s="297" t="s">
        <v>2544</v>
      </c>
      <c r="AB316" s="297" t="s">
        <v>2544</v>
      </c>
      <c r="AC316" s="320">
        <v>0.33333333333333331</v>
      </c>
      <c r="AD316" s="320">
        <v>0.75</v>
      </c>
      <c r="AE316" s="320">
        <v>0.6875</v>
      </c>
      <c r="AF316" s="320" t="s">
        <v>3181</v>
      </c>
      <c r="AG316" s="297" t="s">
        <v>3182</v>
      </c>
      <c r="AH316" s="493" t="s">
        <v>10660</v>
      </c>
      <c r="AI316" s="297" t="s">
        <v>2544</v>
      </c>
      <c r="AJ316" s="299" t="s">
        <v>2544</v>
      </c>
    </row>
    <row r="317" spans="1:36" s="123" customFormat="1" ht="12.75" customHeight="1">
      <c r="A317" s="216"/>
      <c r="B317" s="296" t="s">
        <v>6793</v>
      </c>
      <c r="C317" s="297" t="s">
        <v>6782</v>
      </c>
      <c r="D317" s="297" t="s">
        <v>11578</v>
      </c>
      <c r="E317" s="297">
        <v>978</v>
      </c>
      <c r="F317" s="297" t="s">
        <v>13718</v>
      </c>
      <c r="G317" s="297" t="s">
        <v>7110</v>
      </c>
      <c r="H317" s="297" t="s">
        <v>8469</v>
      </c>
      <c r="I317" s="297" t="s">
        <v>4187</v>
      </c>
      <c r="J317" s="298" t="s">
        <v>900</v>
      </c>
      <c r="K317" s="297" t="s">
        <v>6787</v>
      </c>
      <c r="L317" s="297" t="s">
        <v>6788</v>
      </c>
      <c r="M317" s="297" t="s">
        <v>2544</v>
      </c>
      <c r="N317" s="297" t="s">
        <v>2544</v>
      </c>
      <c r="O317" s="297" t="s">
        <v>901</v>
      </c>
      <c r="P317" s="300">
        <v>100</v>
      </c>
      <c r="Q317" s="297">
        <v>1E-3</v>
      </c>
      <c r="R317" s="297">
        <f t="shared" si="8"/>
        <v>0.1</v>
      </c>
      <c r="S317" s="297">
        <v>1E-3</v>
      </c>
      <c r="T317" s="297">
        <v>1E-3</v>
      </c>
      <c r="U317" s="297" t="s">
        <v>3815</v>
      </c>
      <c r="V317" s="297" t="s">
        <v>2544</v>
      </c>
      <c r="W317" s="297" t="s">
        <v>2544</v>
      </c>
      <c r="X317" s="297" t="s">
        <v>2544</v>
      </c>
      <c r="Y317" s="297" t="s">
        <v>2544</v>
      </c>
      <c r="Z317" s="297" t="s">
        <v>2544</v>
      </c>
      <c r="AA317" s="297" t="s">
        <v>2544</v>
      </c>
      <c r="AB317" s="297" t="s">
        <v>2544</v>
      </c>
      <c r="AC317" s="320">
        <v>0.33333333333333331</v>
      </c>
      <c r="AD317" s="320">
        <v>0.75</v>
      </c>
      <c r="AE317" s="320">
        <v>0.66666666666666663</v>
      </c>
      <c r="AF317" s="320" t="s">
        <v>3181</v>
      </c>
      <c r="AG317" s="297" t="s">
        <v>3182</v>
      </c>
      <c r="AH317" s="297" t="s">
        <v>2544</v>
      </c>
      <c r="AI317" s="297" t="s">
        <v>2544</v>
      </c>
      <c r="AJ317" s="299" t="s">
        <v>2544</v>
      </c>
    </row>
    <row r="318" spans="1:36" s="123" customFormat="1" ht="12.75" customHeight="1">
      <c r="A318" s="216"/>
      <c r="B318" s="296" t="s">
        <v>4345</v>
      </c>
      <c r="C318" s="297" t="s">
        <v>1951</v>
      </c>
      <c r="D318" s="297" t="s">
        <v>11579</v>
      </c>
      <c r="E318" s="297">
        <v>725</v>
      </c>
      <c r="F318" s="297" t="s">
        <v>13719</v>
      </c>
      <c r="G318" s="297" t="s">
        <v>6350</v>
      </c>
      <c r="H318" s="297" t="s">
        <v>2380</v>
      </c>
      <c r="I318" s="297" t="s">
        <v>3927</v>
      </c>
      <c r="J318" s="298" t="s">
        <v>3833</v>
      </c>
      <c r="K318" s="297" t="s">
        <v>627</v>
      </c>
      <c r="L318" s="297" t="s">
        <v>4234</v>
      </c>
      <c r="M318" s="297" t="s">
        <v>4235</v>
      </c>
      <c r="N318" s="297" t="s">
        <v>2544</v>
      </c>
      <c r="O318" s="297" t="s">
        <v>3834</v>
      </c>
      <c r="P318" s="300">
        <v>100</v>
      </c>
      <c r="Q318" s="297">
        <v>1E-4</v>
      </c>
      <c r="R318" s="297">
        <f t="shared" si="8"/>
        <v>0.01</v>
      </c>
      <c r="S318" s="297">
        <v>1E-4</v>
      </c>
      <c r="T318" s="297">
        <v>1E-4</v>
      </c>
      <c r="U318" s="297" t="s">
        <v>3815</v>
      </c>
      <c r="V318" s="297" t="s">
        <v>2544</v>
      </c>
      <c r="W318" s="297" t="s">
        <v>2544</v>
      </c>
      <c r="X318" s="297" t="s">
        <v>2544</v>
      </c>
      <c r="Y318" s="297" t="s">
        <v>2544</v>
      </c>
      <c r="Z318" s="297" t="s">
        <v>2544</v>
      </c>
      <c r="AA318" s="297" t="s">
        <v>2544</v>
      </c>
      <c r="AB318" s="297" t="s">
        <v>2544</v>
      </c>
      <c r="AC318" s="320">
        <v>0.33333333333333331</v>
      </c>
      <c r="AD318" s="320">
        <v>0.75</v>
      </c>
      <c r="AE318" s="320">
        <v>0.6875</v>
      </c>
      <c r="AF318" s="320" t="s">
        <v>3181</v>
      </c>
      <c r="AG318" s="297" t="s">
        <v>3182</v>
      </c>
      <c r="AH318" s="493" t="s">
        <v>10660</v>
      </c>
      <c r="AI318" s="297" t="s">
        <v>2544</v>
      </c>
      <c r="AJ318" s="299" t="s">
        <v>2544</v>
      </c>
    </row>
    <row r="319" spans="1:36" s="124" customFormat="1" ht="12.75" customHeight="1">
      <c r="A319" s="216"/>
      <c r="B319" s="491" t="s">
        <v>12457</v>
      </c>
      <c r="C319" s="297" t="s">
        <v>6126</v>
      </c>
      <c r="D319" s="297" t="s">
        <v>11594</v>
      </c>
      <c r="E319" s="297">
        <v>788</v>
      </c>
      <c r="F319" s="297" t="s">
        <v>13720</v>
      </c>
      <c r="G319" s="297" t="s">
        <v>6664</v>
      </c>
      <c r="H319" s="297" t="s">
        <v>6127</v>
      </c>
      <c r="I319" s="297" t="s">
        <v>4184</v>
      </c>
      <c r="J319" s="298" t="s">
        <v>3821</v>
      </c>
      <c r="K319" s="297" t="s">
        <v>6134</v>
      </c>
      <c r="L319" s="297" t="s">
        <v>6135</v>
      </c>
      <c r="M319" s="297" t="s">
        <v>6136</v>
      </c>
      <c r="N319" s="297" t="s">
        <v>2544</v>
      </c>
      <c r="O319" s="297" t="s">
        <v>3813</v>
      </c>
      <c r="P319" s="300">
        <v>100</v>
      </c>
      <c r="Q319" s="297">
        <v>1E-4</v>
      </c>
      <c r="R319" s="297">
        <f t="shared" si="8"/>
        <v>0.01</v>
      </c>
      <c r="S319" s="297">
        <v>1E-4</v>
      </c>
      <c r="T319" s="297">
        <v>1E-4</v>
      </c>
      <c r="U319" s="297" t="s">
        <v>3815</v>
      </c>
      <c r="V319" s="297" t="s">
        <v>2544</v>
      </c>
      <c r="W319" s="297" t="s">
        <v>2544</v>
      </c>
      <c r="X319" s="297" t="s">
        <v>2544</v>
      </c>
      <c r="Y319" s="297" t="s">
        <v>2544</v>
      </c>
      <c r="Z319" s="297" t="s">
        <v>2544</v>
      </c>
      <c r="AA319" s="297" t="s">
        <v>2544</v>
      </c>
      <c r="AB319" s="297" t="s">
        <v>2544</v>
      </c>
      <c r="AC319" s="320">
        <v>0.33333333333333331</v>
      </c>
      <c r="AD319" s="320">
        <v>0.75</v>
      </c>
      <c r="AE319" s="320">
        <v>0.6875</v>
      </c>
      <c r="AF319" s="320" t="s">
        <v>3181</v>
      </c>
      <c r="AG319" s="297" t="s">
        <v>3182</v>
      </c>
      <c r="AH319" s="493" t="s">
        <v>10660</v>
      </c>
      <c r="AI319" s="297" t="s">
        <v>2544</v>
      </c>
      <c r="AJ319" s="299" t="s">
        <v>2544</v>
      </c>
    </row>
    <row r="320" spans="1:36" s="123" customFormat="1" ht="12.75" customHeight="1">
      <c r="A320" s="216"/>
      <c r="B320" s="296" t="s">
        <v>6752</v>
      </c>
      <c r="C320" s="297" t="s">
        <v>6753</v>
      </c>
      <c r="D320" s="297" t="s">
        <v>11580</v>
      </c>
      <c r="E320" s="297">
        <v>788</v>
      </c>
      <c r="F320" s="297" t="s">
        <v>13721</v>
      </c>
      <c r="G320" s="297" t="s">
        <v>6754</v>
      </c>
      <c r="H320" s="297" t="s">
        <v>6755</v>
      </c>
      <c r="I320" s="297" t="s">
        <v>4186</v>
      </c>
      <c r="J320" s="298" t="s">
        <v>3816</v>
      </c>
      <c r="K320" s="297" t="s">
        <v>6756</v>
      </c>
      <c r="L320" s="297" t="s">
        <v>2544</v>
      </c>
      <c r="M320" s="297" t="s">
        <v>6757</v>
      </c>
      <c r="N320" s="297" t="s">
        <v>2544</v>
      </c>
      <c r="O320" s="297" t="s">
        <v>3813</v>
      </c>
      <c r="P320" s="300">
        <v>100</v>
      </c>
      <c r="Q320" s="297">
        <v>1E-4</v>
      </c>
      <c r="R320" s="297">
        <f t="shared" si="8"/>
        <v>0.01</v>
      </c>
      <c r="S320" s="297">
        <v>1E-4</v>
      </c>
      <c r="T320" s="297">
        <v>1E-4</v>
      </c>
      <c r="U320" s="297" t="s">
        <v>3815</v>
      </c>
      <c r="V320" s="297" t="s">
        <v>2544</v>
      </c>
      <c r="W320" s="297" t="s">
        <v>2544</v>
      </c>
      <c r="X320" s="297" t="s">
        <v>2544</v>
      </c>
      <c r="Y320" s="297" t="s">
        <v>2544</v>
      </c>
      <c r="Z320" s="297" t="s">
        <v>2544</v>
      </c>
      <c r="AA320" s="297" t="s">
        <v>2544</v>
      </c>
      <c r="AB320" s="297" t="s">
        <v>2544</v>
      </c>
      <c r="AC320" s="320">
        <v>0.33333333333333331</v>
      </c>
      <c r="AD320" s="320">
        <v>0.75</v>
      </c>
      <c r="AE320" s="320">
        <v>0.6875</v>
      </c>
      <c r="AF320" s="320" t="s">
        <v>3181</v>
      </c>
      <c r="AG320" s="493" t="s">
        <v>2544</v>
      </c>
      <c r="AH320" s="493" t="s">
        <v>10660</v>
      </c>
      <c r="AI320" s="297" t="s">
        <v>2544</v>
      </c>
      <c r="AJ320" s="299" t="s">
        <v>2544</v>
      </c>
    </row>
    <row r="321" spans="1:36" s="123" customFormat="1" ht="12.75" customHeight="1">
      <c r="A321" s="216"/>
      <c r="B321" s="296" t="s">
        <v>4346</v>
      </c>
      <c r="C321" s="297" t="s">
        <v>1952</v>
      </c>
      <c r="D321" s="297" t="s">
        <v>11581</v>
      </c>
      <c r="E321" s="297">
        <v>257</v>
      </c>
      <c r="F321" s="297" t="s">
        <v>13722</v>
      </c>
      <c r="G321" s="297" t="s">
        <v>12282</v>
      </c>
      <c r="H321" s="297" t="s">
        <v>9927</v>
      </c>
      <c r="I321" s="297" t="s">
        <v>3928</v>
      </c>
      <c r="J321" s="298" t="s">
        <v>3836</v>
      </c>
      <c r="K321" s="297" t="s">
        <v>628</v>
      </c>
      <c r="L321" s="297" t="s">
        <v>4236</v>
      </c>
      <c r="M321" s="297" t="s">
        <v>4237</v>
      </c>
      <c r="N321" s="297" t="s">
        <v>2544</v>
      </c>
      <c r="O321" s="297" t="s">
        <v>3837</v>
      </c>
      <c r="P321" s="300">
        <v>100</v>
      </c>
      <c r="Q321" s="297">
        <v>1E-3</v>
      </c>
      <c r="R321" s="297">
        <f t="shared" si="8"/>
        <v>0.1</v>
      </c>
      <c r="S321" s="297">
        <v>1E-3</v>
      </c>
      <c r="T321" s="297">
        <v>1E-3</v>
      </c>
      <c r="U321" s="297" t="s">
        <v>3815</v>
      </c>
      <c r="V321" s="297" t="s">
        <v>2544</v>
      </c>
      <c r="W321" s="297" t="s">
        <v>2544</v>
      </c>
      <c r="X321" s="297" t="s">
        <v>2544</v>
      </c>
      <c r="Y321" s="297" t="s">
        <v>2544</v>
      </c>
      <c r="Z321" s="297" t="s">
        <v>2544</v>
      </c>
      <c r="AA321" s="297" t="s">
        <v>2544</v>
      </c>
      <c r="AB321" s="297" t="s">
        <v>2544</v>
      </c>
      <c r="AC321" s="320">
        <v>0.33333333333333331</v>
      </c>
      <c r="AD321" s="320">
        <v>0.75</v>
      </c>
      <c r="AE321" s="320">
        <v>0.6875</v>
      </c>
      <c r="AF321" s="320" t="s">
        <v>3181</v>
      </c>
      <c r="AG321" s="297" t="s">
        <v>3182</v>
      </c>
      <c r="AH321" s="493" t="s">
        <v>10660</v>
      </c>
      <c r="AI321" s="297" t="s">
        <v>2544</v>
      </c>
      <c r="AJ321" s="299" t="s">
        <v>2544</v>
      </c>
    </row>
    <row r="322" spans="1:36" s="123" customFormat="1" ht="12.75" customHeight="1">
      <c r="A322" s="216"/>
      <c r="B322" s="296" t="s">
        <v>8724</v>
      </c>
      <c r="C322" s="297" t="s">
        <v>7702</v>
      </c>
      <c r="D322" s="297" t="s">
        <v>11582</v>
      </c>
      <c r="E322" s="297">
        <v>824</v>
      </c>
      <c r="F322" s="297" t="s">
        <v>13723</v>
      </c>
      <c r="G322" s="297" t="s">
        <v>7703</v>
      </c>
      <c r="H322" s="297" t="s">
        <v>7704</v>
      </c>
      <c r="I322" s="297" t="s">
        <v>3926</v>
      </c>
      <c r="J322" s="298" t="s">
        <v>3829</v>
      </c>
      <c r="K322" s="297" t="s">
        <v>7705</v>
      </c>
      <c r="L322" s="297" t="s">
        <v>7706</v>
      </c>
      <c r="M322" s="297" t="s">
        <v>7707</v>
      </c>
      <c r="N322" s="297" t="s">
        <v>2544</v>
      </c>
      <c r="O322" s="297" t="s">
        <v>3830</v>
      </c>
      <c r="P322" s="300">
        <v>100</v>
      </c>
      <c r="Q322" s="297">
        <v>0.01</v>
      </c>
      <c r="R322" s="297">
        <f t="shared" si="8"/>
        <v>1</v>
      </c>
      <c r="S322" s="297">
        <v>0.01</v>
      </c>
      <c r="T322" s="297">
        <v>0.01</v>
      </c>
      <c r="U322" s="297" t="s">
        <v>3815</v>
      </c>
      <c r="V322" s="297" t="s">
        <v>2544</v>
      </c>
      <c r="W322" s="297" t="s">
        <v>2544</v>
      </c>
      <c r="X322" s="297" t="s">
        <v>2544</v>
      </c>
      <c r="Y322" s="297" t="s">
        <v>2544</v>
      </c>
      <c r="Z322" s="297" t="s">
        <v>2544</v>
      </c>
      <c r="AA322" s="297" t="s">
        <v>2544</v>
      </c>
      <c r="AB322" s="297" t="s">
        <v>2544</v>
      </c>
      <c r="AC322" s="320">
        <v>0.33333333333333331</v>
      </c>
      <c r="AD322" s="320">
        <v>0.75</v>
      </c>
      <c r="AE322" s="320">
        <v>0.64583333333333337</v>
      </c>
      <c r="AF322" s="320" t="s">
        <v>3181</v>
      </c>
      <c r="AG322" s="297" t="s">
        <v>3182</v>
      </c>
      <c r="AH322" s="493" t="s">
        <v>10660</v>
      </c>
      <c r="AI322" s="297" t="s">
        <v>2544</v>
      </c>
      <c r="AJ322" s="299" t="s">
        <v>2544</v>
      </c>
    </row>
    <row r="323" spans="1:36" s="123" customFormat="1" ht="12.75" customHeight="1">
      <c r="A323" s="216"/>
      <c r="B323" s="296" t="s">
        <v>3621</v>
      </c>
      <c r="C323" s="297" t="s">
        <v>1953</v>
      </c>
      <c r="D323" s="297" t="s">
        <v>11583</v>
      </c>
      <c r="E323" s="297">
        <v>627</v>
      </c>
      <c r="F323" s="297" t="s">
        <v>13724</v>
      </c>
      <c r="G323" s="297" t="s">
        <v>6351</v>
      </c>
      <c r="H323" s="297" t="s">
        <v>2381</v>
      </c>
      <c r="I323" s="297" t="s">
        <v>4182</v>
      </c>
      <c r="J323" s="298" t="s">
        <v>3839</v>
      </c>
      <c r="K323" s="297" t="s">
        <v>629</v>
      </c>
      <c r="L323" s="297" t="s">
        <v>4238</v>
      </c>
      <c r="M323" s="297" t="s">
        <v>2544</v>
      </c>
      <c r="N323" s="297" t="s">
        <v>2544</v>
      </c>
      <c r="O323" s="297" t="s">
        <v>3840</v>
      </c>
      <c r="P323" s="300">
        <v>1000</v>
      </c>
      <c r="Q323" s="297">
        <v>0.01</v>
      </c>
      <c r="R323" s="297">
        <f t="shared" si="8"/>
        <v>10</v>
      </c>
      <c r="S323" s="297">
        <v>0.01</v>
      </c>
      <c r="T323" s="297">
        <v>0.01</v>
      </c>
      <c r="U323" s="297" t="s">
        <v>3815</v>
      </c>
      <c r="V323" s="297" t="s">
        <v>2544</v>
      </c>
      <c r="W323" s="297" t="s">
        <v>2544</v>
      </c>
      <c r="X323" s="297" t="s">
        <v>2544</v>
      </c>
      <c r="Y323" s="297" t="s">
        <v>2544</v>
      </c>
      <c r="Z323" s="297" t="s">
        <v>2544</v>
      </c>
      <c r="AA323" s="297" t="s">
        <v>2544</v>
      </c>
      <c r="AB323" s="297" t="s">
        <v>2544</v>
      </c>
      <c r="AC323" s="320">
        <v>0.33333333333333331</v>
      </c>
      <c r="AD323" s="320">
        <v>0.75</v>
      </c>
      <c r="AE323" s="320">
        <v>0.6875</v>
      </c>
      <c r="AF323" s="320" t="s">
        <v>3181</v>
      </c>
      <c r="AG323" s="297" t="s">
        <v>3182</v>
      </c>
      <c r="AH323" s="297" t="s">
        <v>2544</v>
      </c>
      <c r="AI323" s="297" t="s">
        <v>2544</v>
      </c>
      <c r="AJ323" s="299" t="s">
        <v>2544</v>
      </c>
    </row>
    <row r="324" spans="1:36" s="123" customFormat="1" ht="12.75" customHeight="1">
      <c r="A324" s="216"/>
      <c r="B324" s="296" t="s">
        <v>8602</v>
      </c>
      <c r="C324" s="297" t="s">
        <v>5473</v>
      </c>
      <c r="D324" s="297" t="s">
        <v>11584</v>
      </c>
      <c r="E324" s="297">
        <v>627</v>
      </c>
      <c r="F324" s="297" t="s">
        <v>13725</v>
      </c>
      <c r="G324" s="297" t="s">
        <v>5474</v>
      </c>
      <c r="H324" s="297" t="s">
        <v>5475</v>
      </c>
      <c r="I324" s="297" t="s">
        <v>4182</v>
      </c>
      <c r="J324" s="298" t="s">
        <v>3839</v>
      </c>
      <c r="K324" s="297" t="s">
        <v>5471</v>
      </c>
      <c r="L324" s="297" t="s">
        <v>5472</v>
      </c>
      <c r="M324" s="297" t="s">
        <v>2544</v>
      </c>
      <c r="N324" s="297" t="s">
        <v>2544</v>
      </c>
      <c r="O324" s="297" t="s">
        <v>3840</v>
      </c>
      <c r="P324" s="300">
        <v>1000</v>
      </c>
      <c r="Q324" s="297">
        <v>0.01</v>
      </c>
      <c r="R324" s="297">
        <f t="shared" si="8"/>
        <v>10</v>
      </c>
      <c r="S324" s="297">
        <v>0.01</v>
      </c>
      <c r="T324" s="297">
        <v>0.01</v>
      </c>
      <c r="U324" s="297" t="s">
        <v>3815</v>
      </c>
      <c r="V324" s="297" t="s">
        <v>2544</v>
      </c>
      <c r="W324" s="297" t="s">
        <v>2544</v>
      </c>
      <c r="X324" s="297" t="s">
        <v>2544</v>
      </c>
      <c r="Y324" s="297" t="s">
        <v>2544</v>
      </c>
      <c r="Z324" s="297" t="s">
        <v>2544</v>
      </c>
      <c r="AA324" s="297" t="s">
        <v>2544</v>
      </c>
      <c r="AB324" s="297" t="s">
        <v>2544</v>
      </c>
      <c r="AC324" s="320">
        <v>0.33333333333333331</v>
      </c>
      <c r="AD324" s="320">
        <v>0.75</v>
      </c>
      <c r="AE324" s="320">
        <v>0.6875</v>
      </c>
      <c r="AF324" s="320" t="s">
        <v>3181</v>
      </c>
      <c r="AG324" s="297" t="s">
        <v>3182</v>
      </c>
      <c r="AH324" s="297" t="s">
        <v>2544</v>
      </c>
      <c r="AI324" s="297" t="s">
        <v>2544</v>
      </c>
      <c r="AJ324" s="299" t="s">
        <v>2544</v>
      </c>
    </row>
    <row r="325" spans="1:36" s="123" customFormat="1" ht="12.75" customHeight="1">
      <c r="A325" s="216"/>
      <c r="B325" s="296" t="s">
        <v>2052</v>
      </c>
      <c r="C325" s="297" t="s">
        <v>2053</v>
      </c>
      <c r="D325" s="297" t="s">
        <v>11585</v>
      </c>
      <c r="E325" s="297">
        <v>629</v>
      </c>
      <c r="F325" s="297" t="s">
        <v>13726</v>
      </c>
      <c r="G325" s="297" t="s">
        <v>3626</v>
      </c>
      <c r="H325" s="297" t="s">
        <v>3627</v>
      </c>
      <c r="I325" s="297" t="s">
        <v>3883</v>
      </c>
      <c r="J325" s="298" t="s">
        <v>2398</v>
      </c>
      <c r="K325" s="297" t="s">
        <v>3622</v>
      </c>
      <c r="L325" s="297" t="s">
        <v>2054</v>
      </c>
      <c r="M325" s="297" t="s">
        <v>2055</v>
      </c>
      <c r="N325" s="297" t="s">
        <v>2544</v>
      </c>
      <c r="O325" s="297" t="s">
        <v>3843</v>
      </c>
      <c r="P325" s="300">
        <v>100</v>
      </c>
      <c r="Q325" s="297">
        <v>1E-4</v>
      </c>
      <c r="R325" s="297">
        <f t="shared" si="8"/>
        <v>0.01</v>
      </c>
      <c r="S325" s="297">
        <v>1E-4</v>
      </c>
      <c r="T325" s="297">
        <v>1E-4</v>
      </c>
      <c r="U325" s="297" t="s">
        <v>3815</v>
      </c>
      <c r="V325" s="297" t="s">
        <v>2544</v>
      </c>
      <c r="W325" s="297" t="s">
        <v>2544</v>
      </c>
      <c r="X325" s="297" t="s">
        <v>2544</v>
      </c>
      <c r="Y325" s="297" t="s">
        <v>2544</v>
      </c>
      <c r="Z325" s="297" t="s">
        <v>2544</v>
      </c>
      <c r="AA325" s="297" t="s">
        <v>2544</v>
      </c>
      <c r="AB325" s="297" t="s">
        <v>2544</v>
      </c>
      <c r="AC325" s="320">
        <v>0.33333333333333331</v>
      </c>
      <c r="AD325" s="320">
        <v>0.75</v>
      </c>
      <c r="AE325" s="320">
        <v>0.64583333333333337</v>
      </c>
      <c r="AF325" s="320" t="s">
        <v>3181</v>
      </c>
      <c r="AG325" s="297" t="s">
        <v>3182</v>
      </c>
      <c r="AH325" s="493" t="s">
        <v>10660</v>
      </c>
      <c r="AI325" s="297" t="s">
        <v>2068</v>
      </c>
      <c r="AJ325" s="299">
        <v>1</v>
      </c>
    </row>
    <row r="326" spans="1:36" s="123" customFormat="1" ht="12.75" customHeight="1">
      <c r="A326" s="216"/>
      <c r="B326" s="296" t="s">
        <v>1061</v>
      </c>
      <c r="C326" s="297" t="s">
        <v>1954</v>
      </c>
      <c r="D326" s="297" t="s">
        <v>11586</v>
      </c>
      <c r="E326" s="297">
        <v>978</v>
      </c>
      <c r="F326" s="297" t="s">
        <v>13727</v>
      </c>
      <c r="G326" s="297" t="s">
        <v>6352</v>
      </c>
      <c r="H326" s="297" t="s">
        <v>8470</v>
      </c>
      <c r="I326" s="297" t="s">
        <v>4187</v>
      </c>
      <c r="J326" s="298" t="s">
        <v>900</v>
      </c>
      <c r="K326" s="297" t="s">
        <v>630</v>
      </c>
      <c r="L326" s="297" t="s">
        <v>4239</v>
      </c>
      <c r="M326" s="297" t="s">
        <v>2544</v>
      </c>
      <c r="N326" s="297" t="s">
        <v>2544</v>
      </c>
      <c r="O326" s="297" t="s">
        <v>901</v>
      </c>
      <c r="P326" s="300">
        <v>100</v>
      </c>
      <c r="Q326" s="297">
        <v>1E-3</v>
      </c>
      <c r="R326" s="297">
        <f t="shared" si="8"/>
        <v>0.1</v>
      </c>
      <c r="S326" s="297">
        <v>1E-3</v>
      </c>
      <c r="T326" s="297">
        <v>1E-3</v>
      </c>
      <c r="U326" s="297" t="s">
        <v>3815</v>
      </c>
      <c r="V326" s="297" t="s">
        <v>2544</v>
      </c>
      <c r="W326" s="297" t="s">
        <v>2544</v>
      </c>
      <c r="X326" s="297" t="s">
        <v>2544</v>
      </c>
      <c r="Y326" s="297" t="s">
        <v>2544</v>
      </c>
      <c r="Z326" s="297" t="s">
        <v>2544</v>
      </c>
      <c r="AA326" s="297" t="s">
        <v>2544</v>
      </c>
      <c r="AB326" s="297" t="s">
        <v>2544</v>
      </c>
      <c r="AC326" s="320">
        <v>0.33333333333333331</v>
      </c>
      <c r="AD326" s="320">
        <v>0.75</v>
      </c>
      <c r="AE326" s="320">
        <v>0.66666666666666663</v>
      </c>
      <c r="AF326" s="320" t="s">
        <v>3181</v>
      </c>
      <c r="AG326" s="297" t="s">
        <v>3182</v>
      </c>
      <c r="AH326" s="297" t="s">
        <v>2544</v>
      </c>
      <c r="AI326" s="297" t="s">
        <v>2544</v>
      </c>
      <c r="AJ326" s="299" t="s">
        <v>2544</v>
      </c>
    </row>
    <row r="327" spans="1:36" s="123" customFormat="1" ht="12.75" customHeight="1">
      <c r="A327" s="216"/>
      <c r="B327" s="296" t="s">
        <v>1062</v>
      </c>
      <c r="C327" s="297" t="s">
        <v>1955</v>
      </c>
      <c r="D327" s="297" t="s">
        <v>11587</v>
      </c>
      <c r="E327" s="297">
        <v>725</v>
      </c>
      <c r="F327" s="297" t="s">
        <v>631</v>
      </c>
      <c r="G327" s="297" t="s">
        <v>6353</v>
      </c>
      <c r="H327" s="297" t="s">
        <v>2382</v>
      </c>
      <c r="I327" s="297" t="s">
        <v>3880</v>
      </c>
      <c r="J327" s="298" t="s">
        <v>3817</v>
      </c>
      <c r="K327" s="297" t="s">
        <v>631</v>
      </c>
      <c r="L327" s="297" t="s">
        <v>4240</v>
      </c>
      <c r="M327" s="297" t="s">
        <v>4241</v>
      </c>
      <c r="N327" s="297" t="s">
        <v>2544</v>
      </c>
      <c r="O327" s="297" t="s">
        <v>3818</v>
      </c>
      <c r="P327" s="300">
        <v>100</v>
      </c>
      <c r="Q327" s="297">
        <v>0.01</v>
      </c>
      <c r="R327" s="297">
        <f t="shared" si="8"/>
        <v>1</v>
      </c>
      <c r="S327" s="297">
        <v>0.01</v>
      </c>
      <c r="T327" s="297">
        <v>0.01</v>
      </c>
      <c r="U327" s="297" t="s">
        <v>3815</v>
      </c>
      <c r="V327" s="297" t="s">
        <v>2544</v>
      </c>
      <c r="W327" s="297" t="s">
        <v>2544</v>
      </c>
      <c r="X327" s="297" t="s">
        <v>2544</v>
      </c>
      <c r="Y327" s="297" t="s">
        <v>2544</v>
      </c>
      <c r="Z327" s="297" t="s">
        <v>2544</v>
      </c>
      <c r="AA327" s="297" t="s">
        <v>2544</v>
      </c>
      <c r="AB327" s="297" t="s">
        <v>2544</v>
      </c>
      <c r="AC327" s="320">
        <v>0.33333333333333331</v>
      </c>
      <c r="AD327" s="320">
        <v>0.75</v>
      </c>
      <c r="AE327" s="320">
        <v>0.66666666666666663</v>
      </c>
      <c r="AF327" s="320" t="s">
        <v>3181</v>
      </c>
      <c r="AG327" s="297" t="s">
        <v>3182</v>
      </c>
      <c r="AH327" s="493" t="s">
        <v>10660</v>
      </c>
      <c r="AI327" s="297" t="s">
        <v>2544</v>
      </c>
      <c r="AJ327" s="299" t="s">
        <v>2544</v>
      </c>
    </row>
    <row r="328" spans="1:36" s="123" customFormat="1" ht="12.75" customHeight="1">
      <c r="A328" s="216"/>
      <c r="B328" s="296" t="s">
        <v>7544</v>
      </c>
      <c r="C328" s="297" t="s">
        <v>7545</v>
      </c>
      <c r="D328" s="297" t="s">
        <v>11588</v>
      </c>
      <c r="E328" s="297">
        <v>199</v>
      </c>
      <c r="F328" s="297" t="s">
        <v>13728</v>
      </c>
      <c r="G328" s="297" t="s">
        <v>7607</v>
      </c>
      <c r="H328" s="297" t="s">
        <v>7591</v>
      </c>
      <c r="I328" s="297" t="s">
        <v>7619</v>
      </c>
      <c r="J328" s="298" t="s">
        <v>7620</v>
      </c>
      <c r="K328" s="297" t="s">
        <v>7625</v>
      </c>
      <c r="L328" s="297" t="s">
        <v>7575</v>
      </c>
      <c r="M328" s="297" t="s">
        <v>2544</v>
      </c>
      <c r="N328" s="297" t="s">
        <v>2544</v>
      </c>
      <c r="O328" s="297" t="str">
        <f>"ZAr"</f>
        <v>ZAr</v>
      </c>
      <c r="P328" s="297">
        <v>100</v>
      </c>
      <c r="Q328" s="297">
        <v>1</v>
      </c>
      <c r="R328" s="297">
        <f t="shared" si="8"/>
        <v>100</v>
      </c>
      <c r="S328" s="297">
        <v>1</v>
      </c>
      <c r="T328" s="297">
        <v>1</v>
      </c>
      <c r="U328" s="297" t="s">
        <v>3815</v>
      </c>
      <c r="V328" s="297" t="s">
        <v>2544</v>
      </c>
      <c r="W328" s="297" t="s">
        <v>2544</v>
      </c>
      <c r="X328" s="297" t="s">
        <v>2544</v>
      </c>
      <c r="Y328" s="297" t="s">
        <v>2544</v>
      </c>
      <c r="Z328" s="297" t="s">
        <v>2544</v>
      </c>
      <c r="AA328" s="297" t="s">
        <v>2544</v>
      </c>
      <c r="AB328" s="297" t="s">
        <v>2544</v>
      </c>
      <c r="AC328" s="320">
        <v>0.33333333333333331</v>
      </c>
      <c r="AD328" s="320">
        <v>0.75</v>
      </c>
      <c r="AE328" s="320">
        <v>0.625</v>
      </c>
      <c r="AF328" s="320" t="s">
        <v>3181</v>
      </c>
      <c r="AG328" s="297" t="s">
        <v>3182</v>
      </c>
      <c r="AH328" s="297" t="s">
        <v>2544</v>
      </c>
      <c r="AI328" s="297" t="s">
        <v>2544</v>
      </c>
      <c r="AJ328" s="299" t="s">
        <v>2544</v>
      </c>
    </row>
    <row r="329" spans="1:36" s="123" customFormat="1" ht="12.75" customHeight="1">
      <c r="A329" s="216"/>
      <c r="B329" s="296" t="s">
        <v>1064</v>
      </c>
      <c r="C329" s="297" t="s">
        <v>12448</v>
      </c>
      <c r="D329" s="297" t="s">
        <v>11589</v>
      </c>
      <c r="E329" s="297">
        <v>627</v>
      </c>
      <c r="F329" s="297" t="s">
        <v>13729</v>
      </c>
      <c r="G329" s="297" t="s">
        <v>6354</v>
      </c>
      <c r="H329" s="297" t="s">
        <v>3588</v>
      </c>
      <c r="I329" s="297" t="s">
        <v>4182</v>
      </c>
      <c r="J329" s="298" t="s">
        <v>3839</v>
      </c>
      <c r="K329" s="297" t="s">
        <v>632</v>
      </c>
      <c r="L329" s="297" t="s">
        <v>6736</v>
      </c>
      <c r="M329" s="297" t="s">
        <v>2544</v>
      </c>
      <c r="N329" s="297" t="s">
        <v>2544</v>
      </c>
      <c r="O329" s="297" t="s">
        <v>3840</v>
      </c>
      <c r="P329" s="300">
        <v>1000</v>
      </c>
      <c r="Q329" s="297">
        <v>0.01</v>
      </c>
      <c r="R329" s="297">
        <f t="shared" si="8"/>
        <v>10</v>
      </c>
      <c r="S329" s="297">
        <v>0.01</v>
      </c>
      <c r="T329" s="297">
        <v>0.01</v>
      </c>
      <c r="U329" s="297" t="s">
        <v>3815</v>
      </c>
      <c r="V329" s="297" t="s">
        <v>2544</v>
      </c>
      <c r="W329" s="297" t="s">
        <v>2544</v>
      </c>
      <c r="X329" s="297" t="s">
        <v>2544</v>
      </c>
      <c r="Y329" s="297" t="s">
        <v>2544</v>
      </c>
      <c r="Z329" s="297" t="s">
        <v>2544</v>
      </c>
      <c r="AA329" s="297" t="s">
        <v>2544</v>
      </c>
      <c r="AB329" s="297" t="s">
        <v>2544</v>
      </c>
      <c r="AC329" s="320">
        <v>0.33333333333333331</v>
      </c>
      <c r="AD329" s="320">
        <v>0.75</v>
      </c>
      <c r="AE329" s="320">
        <v>0.6875</v>
      </c>
      <c r="AF329" s="320" t="s">
        <v>3181</v>
      </c>
      <c r="AG329" s="297" t="s">
        <v>3182</v>
      </c>
      <c r="AH329" s="297" t="s">
        <v>2544</v>
      </c>
      <c r="AI329" s="297" t="s">
        <v>2544</v>
      </c>
      <c r="AJ329" s="299" t="s">
        <v>2544</v>
      </c>
    </row>
    <row r="330" spans="1:36" s="123" customFormat="1" ht="12.75" customHeight="1">
      <c r="A330" s="216"/>
      <c r="B330" s="296" t="s">
        <v>1065</v>
      </c>
      <c r="C330" s="297" t="s">
        <v>1702</v>
      </c>
      <c r="D330" s="297" t="s">
        <v>11590</v>
      </c>
      <c r="E330" s="297">
        <v>627</v>
      </c>
      <c r="F330" s="297" t="s">
        <v>13730</v>
      </c>
      <c r="G330" s="297" t="s">
        <v>6355</v>
      </c>
      <c r="H330" s="297" t="s">
        <v>3589</v>
      </c>
      <c r="I330" s="297" t="s">
        <v>4182</v>
      </c>
      <c r="J330" s="298" t="s">
        <v>3839</v>
      </c>
      <c r="K330" s="297" t="s">
        <v>633</v>
      </c>
      <c r="L330" s="297" t="s">
        <v>6984</v>
      </c>
      <c r="M330" s="297" t="s">
        <v>2544</v>
      </c>
      <c r="N330" s="297" t="s">
        <v>2544</v>
      </c>
      <c r="O330" s="297" t="s">
        <v>3840</v>
      </c>
      <c r="P330" s="300">
        <v>1000</v>
      </c>
      <c r="Q330" s="297">
        <v>0.01</v>
      </c>
      <c r="R330" s="297">
        <f t="shared" si="8"/>
        <v>10</v>
      </c>
      <c r="S330" s="297">
        <v>0.01</v>
      </c>
      <c r="T330" s="297">
        <v>0.01</v>
      </c>
      <c r="U330" s="297" t="s">
        <v>3815</v>
      </c>
      <c r="V330" s="297" t="s">
        <v>2544</v>
      </c>
      <c r="W330" s="297" t="s">
        <v>2544</v>
      </c>
      <c r="X330" s="297" t="s">
        <v>2544</v>
      </c>
      <c r="Y330" s="297" t="s">
        <v>2544</v>
      </c>
      <c r="Z330" s="297" t="s">
        <v>2544</v>
      </c>
      <c r="AA330" s="297" t="s">
        <v>2544</v>
      </c>
      <c r="AB330" s="297" t="s">
        <v>2544</v>
      </c>
      <c r="AC330" s="320">
        <v>0.33333333333333331</v>
      </c>
      <c r="AD330" s="320">
        <v>0.75</v>
      </c>
      <c r="AE330" s="320">
        <v>0.6875</v>
      </c>
      <c r="AF330" s="320" t="s">
        <v>3181</v>
      </c>
      <c r="AG330" s="297" t="s">
        <v>3182</v>
      </c>
      <c r="AH330" s="297" t="s">
        <v>2544</v>
      </c>
      <c r="AI330" s="297" t="s">
        <v>2544</v>
      </c>
      <c r="AJ330" s="299" t="s">
        <v>2544</v>
      </c>
    </row>
    <row r="331" spans="1:36" s="123" customFormat="1" ht="12.75" customHeight="1">
      <c r="A331" s="216"/>
      <c r="B331" s="296" t="s">
        <v>3440</v>
      </c>
      <c r="C331" s="297" t="s">
        <v>9986</v>
      </c>
      <c r="D331" s="297" t="s">
        <v>11591</v>
      </c>
      <c r="E331" s="297">
        <v>966</v>
      </c>
      <c r="F331" s="297" t="s">
        <v>13731</v>
      </c>
      <c r="G331" s="297" t="s">
        <v>6356</v>
      </c>
      <c r="H331" s="297" t="s">
        <v>865</v>
      </c>
      <c r="I331" s="297" t="s">
        <v>3925</v>
      </c>
      <c r="J331" s="298" t="s">
        <v>3832</v>
      </c>
      <c r="K331" s="297" t="s">
        <v>634</v>
      </c>
      <c r="L331" s="297" t="s">
        <v>4242</v>
      </c>
      <c r="M331" s="297" t="s">
        <v>4243</v>
      </c>
      <c r="N331" s="297" t="s">
        <v>2544</v>
      </c>
      <c r="O331" s="297" t="s">
        <v>3813</v>
      </c>
      <c r="P331" s="300">
        <v>100</v>
      </c>
      <c r="Q331" s="297">
        <v>1E-4</v>
      </c>
      <c r="R331" s="297">
        <f t="shared" si="8"/>
        <v>0.01</v>
      </c>
      <c r="S331" s="297">
        <v>1E-4</v>
      </c>
      <c r="T331" s="297">
        <v>1E-4</v>
      </c>
      <c r="U331" s="297" t="s">
        <v>3815</v>
      </c>
      <c r="V331" s="297" t="s">
        <v>2544</v>
      </c>
      <c r="W331" s="297" t="s">
        <v>2544</v>
      </c>
      <c r="X331" s="297" t="s">
        <v>2544</v>
      </c>
      <c r="Y331" s="297" t="s">
        <v>2544</v>
      </c>
      <c r="Z331" s="297" t="s">
        <v>2544</v>
      </c>
      <c r="AA331" s="297" t="s">
        <v>2544</v>
      </c>
      <c r="AB331" s="297" t="s">
        <v>2544</v>
      </c>
      <c r="AC331" s="320">
        <v>0.33333333333333331</v>
      </c>
      <c r="AD331" s="320">
        <v>0.75</v>
      </c>
      <c r="AE331" s="320">
        <v>0.6875</v>
      </c>
      <c r="AF331" s="320" t="s">
        <v>3181</v>
      </c>
      <c r="AG331" s="297" t="s">
        <v>3182</v>
      </c>
      <c r="AH331" s="493" t="s">
        <v>10660</v>
      </c>
      <c r="AI331" s="297" t="s">
        <v>2544</v>
      </c>
      <c r="AJ331" s="299" t="s">
        <v>2544</v>
      </c>
    </row>
    <row r="332" spans="1:36" s="123" customFormat="1" ht="12.75" customHeight="1">
      <c r="A332" s="216"/>
      <c r="B332" s="296" t="s">
        <v>3441</v>
      </c>
      <c r="C332" s="297" t="s">
        <v>1703</v>
      </c>
      <c r="D332" s="297" t="s">
        <v>11592</v>
      </c>
      <c r="E332" s="297">
        <v>788</v>
      </c>
      <c r="F332" s="297" t="s">
        <v>13732</v>
      </c>
      <c r="G332" s="297" t="s">
        <v>6357</v>
      </c>
      <c r="H332" s="297" t="s">
        <v>5850</v>
      </c>
      <c r="I332" s="297" t="s">
        <v>4186</v>
      </c>
      <c r="J332" s="298" t="s">
        <v>3816</v>
      </c>
      <c r="K332" s="297" t="s">
        <v>635</v>
      </c>
      <c r="L332" s="297" t="s">
        <v>4244</v>
      </c>
      <c r="M332" s="297" t="s">
        <v>4245</v>
      </c>
      <c r="N332" s="297" t="s">
        <v>2544</v>
      </c>
      <c r="O332" s="297" t="s">
        <v>3813</v>
      </c>
      <c r="P332" s="300">
        <v>100</v>
      </c>
      <c r="Q332" s="297">
        <v>1E-4</v>
      </c>
      <c r="R332" s="297">
        <f t="shared" si="8"/>
        <v>0.01</v>
      </c>
      <c r="S332" s="297">
        <v>1E-4</v>
      </c>
      <c r="T332" s="297">
        <v>1E-4</v>
      </c>
      <c r="U332" s="297" t="s">
        <v>3815</v>
      </c>
      <c r="V332" s="297" t="s">
        <v>2544</v>
      </c>
      <c r="W332" s="297" t="s">
        <v>2544</v>
      </c>
      <c r="X332" s="297" t="s">
        <v>2544</v>
      </c>
      <c r="Y332" s="297" t="s">
        <v>2544</v>
      </c>
      <c r="Z332" s="297" t="s">
        <v>2544</v>
      </c>
      <c r="AA332" s="297" t="s">
        <v>2544</v>
      </c>
      <c r="AB332" s="297" t="s">
        <v>2544</v>
      </c>
      <c r="AC332" s="320">
        <v>0.33333333333333331</v>
      </c>
      <c r="AD332" s="320">
        <v>0.75</v>
      </c>
      <c r="AE332" s="320">
        <v>0.6875</v>
      </c>
      <c r="AF332" s="320" t="s">
        <v>3181</v>
      </c>
      <c r="AG332" s="297" t="s">
        <v>3182</v>
      </c>
      <c r="AH332" s="493" t="s">
        <v>10660</v>
      </c>
      <c r="AI332" s="297" t="s">
        <v>2544</v>
      </c>
      <c r="AJ332" s="299" t="s">
        <v>2544</v>
      </c>
    </row>
    <row r="333" spans="1:36" s="123" customFormat="1" ht="12.75" customHeight="1">
      <c r="A333" s="216"/>
      <c r="B333" s="302" t="s">
        <v>3442</v>
      </c>
      <c r="C333" s="297" t="s">
        <v>1704</v>
      </c>
      <c r="D333" s="297" t="s">
        <v>11593</v>
      </c>
      <c r="E333" s="297">
        <v>788</v>
      </c>
      <c r="F333" s="297" t="s">
        <v>13733</v>
      </c>
      <c r="G333" s="297" t="s">
        <v>6358</v>
      </c>
      <c r="H333" s="297" t="s">
        <v>866</v>
      </c>
      <c r="I333" s="297" t="s">
        <v>4184</v>
      </c>
      <c r="J333" s="298" t="s">
        <v>3821</v>
      </c>
      <c r="K333" s="297" t="s">
        <v>636</v>
      </c>
      <c r="L333" s="297" t="s">
        <v>4246</v>
      </c>
      <c r="M333" s="297" t="s">
        <v>4247</v>
      </c>
      <c r="N333" s="258" t="s">
        <v>6867</v>
      </c>
      <c r="O333" s="297" t="s">
        <v>3813</v>
      </c>
      <c r="P333" s="300">
        <v>100</v>
      </c>
      <c r="Q333" s="297">
        <v>1E-4</v>
      </c>
      <c r="R333" s="297">
        <f t="shared" si="8"/>
        <v>0.01</v>
      </c>
      <c r="S333" s="297">
        <v>1E-4</v>
      </c>
      <c r="T333" s="297">
        <v>1E-4</v>
      </c>
      <c r="U333" s="297" t="s">
        <v>3815</v>
      </c>
      <c r="V333" s="297" t="s">
        <v>3578</v>
      </c>
      <c r="W333" s="297">
        <v>1E-4</v>
      </c>
      <c r="X333" s="297">
        <v>100</v>
      </c>
      <c r="Y333" s="297">
        <v>0.01</v>
      </c>
      <c r="Z333" s="297">
        <v>1E-4</v>
      </c>
      <c r="AA333" s="297">
        <v>1E-4</v>
      </c>
      <c r="AB333" s="679" t="s">
        <v>8880</v>
      </c>
      <c r="AC333" s="320">
        <v>0.33333333333333331</v>
      </c>
      <c r="AD333" s="320">
        <v>0.75</v>
      </c>
      <c r="AE333" s="320">
        <v>0.6875</v>
      </c>
      <c r="AF333" s="320" t="s">
        <v>3181</v>
      </c>
      <c r="AG333" s="297" t="s">
        <v>3182</v>
      </c>
      <c r="AH333" s="493" t="s">
        <v>10660</v>
      </c>
      <c r="AI333" s="297" t="s">
        <v>2544</v>
      </c>
      <c r="AJ333" s="299" t="s">
        <v>2544</v>
      </c>
    </row>
    <row r="334" spans="1:36" s="123" customFormat="1" ht="12.75" customHeight="1">
      <c r="A334" s="216"/>
      <c r="B334" s="296" t="s">
        <v>7546</v>
      </c>
      <c r="C334" s="297" t="s">
        <v>7547</v>
      </c>
      <c r="D334" s="297" t="s">
        <v>11595</v>
      </c>
      <c r="E334" s="297">
        <v>199</v>
      </c>
      <c r="F334" s="297" t="s">
        <v>13734</v>
      </c>
      <c r="G334" s="297" t="s">
        <v>7608</v>
      </c>
      <c r="H334" s="297" t="s">
        <v>7592</v>
      </c>
      <c r="I334" s="297" t="s">
        <v>7619</v>
      </c>
      <c r="J334" s="298" t="s">
        <v>7620</v>
      </c>
      <c r="K334" s="297" t="s">
        <v>7626</v>
      </c>
      <c r="L334" s="297" t="s">
        <v>7576</v>
      </c>
      <c r="M334" s="297" t="s">
        <v>2544</v>
      </c>
      <c r="N334" s="297" t="s">
        <v>2544</v>
      </c>
      <c r="O334" s="297" t="str">
        <f>"ZAr"</f>
        <v>ZAr</v>
      </c>
      <c r="P334" s="297">
        <v>100</v>
      </c>
      <c r="Q334" s="297">
        <v>1</v>
      </c>
      <c r="R334" s="297">
        <f t="shared" si="8"/>
        <v>100</v>
      </c>
      <c r="S334" s="297">
        <v>1</v>
      </c>
      <c r="T334" s="297">
        <v>1</v>
      </c>
      <c r="U334" s="297" t="s">
        <v>3815</v>
      </c>
      <c r="V334" s="297" t="s">
        <v>2544</v>
      </c>
      <c r="W334" s="297" t="s">
        <v>2544</v>
      </c>
      <c r="X334" s="297" t="s">
        <v>2544</v>
      </c>
      <c r="Y334" s="297" t="s">
        <v>2544</v>
      </c>
      <c r="Z334" s="297" t="s">
        <v>2544</v>
      </c>
      <c r="AA334" s="297" t="s">
        <v>2544</v>
      </c>
      <c r="AB334" s="297" t="s">
        <v>2544</v>
      </c>
      <c r="AC334" s="320">
        <v>0.33333333333333331</v>
      </c>
      <c r="AD334" s="320">
        <v>0.75</v>
      </c>
      <c r="AE334" s="320">
        <v>0.625</v>
      </c>
      <c r="AF334" s="320" t="s">
        <v>3181</v>
      </c>
      <c r="AG334" s="297" t="s">
        <v>3182</v>
      </c>
      <c r="AH334" s="297" t="s">
        <v>2544</v>
      </c>
      <c r="AI334" s="297" t="s">
        <v>2544</v>
      </c>
      <c r="AJ334" s="299" t="s">
        <v>2544</v>
      </c>
    </row>
    <row r="335" spans="1:36" s="123" customFormat="1" ht="12.75" customHeight="1">
      <c r="A335" s="216"/>
      <c r="B335" s="296" t="s">
        <v>3443</v>
      </c>
      <c r="C335" s="297" t="s">
        <v>1705</v>
      </c>
      <c r="D335" s="297" t="s">
        <v>11596</v>
      </c>
      <c r="E335" s="297">
        <v>978</v>
      </c>
      <c r="F335" s="297" t="s">
        <v>13735</v>
      </c>
      <c r="G335" s="297" t="s">
        <v>6359</v>
      </c>
      <c r="H335" s="297" t="s">
        <v>8471</v>
      </c>
      <c r="I335" s="297" t="s">
        <v>4187</v>
      </c>
      <c r="J335" s="298" t="s">
        <v>900</v>
      </c>
      <c r="K335" s="297" t="s">
        <v>637</v>
      </c>
      <c r="L335" s="297" t="s">
        <v>4248</v>
      </c>
      <c r="M335" s="297" t="s">
        <v>2544</v>
      </c>
      <c r="N335" s="297" t="s">
        <v>2544</v>
      </c>
      <c r="O335" s="297" t="s">
        <v>901</v>
      </c>
      <c r="P335" s="300">
        <v>100</v>
      </c>
      <c r="Q335" s="297">
        <v>1E-3</v>
      </c>
      <c r="R335" s="297">
        <f t="shared" si="8"/>
        <v>0.1</v>
      </c>
      <c r="S335" s="297">
        <v>1E-3</v>
      </c>
      <c r="T335" s="297">
        <v>1E-3</v>
      </c>
      <c r="U335" s="297" t="s">
        <v>3815</v>
      </c>
      <c r="V335" s="297" t="s">
        <v>2544</v>
      </c>
      <c r="W335" s="297" t="s">
        <v>2544</v>
      </c>
      <c r="X335" s="297" t="s">
        <v>2544</v>
      </c>
      <c r="Y335" s="297" t="s">
        <v>2544</v>
      </c>
      <c r="Z335" s="297" t="s">
        <v>2544</v>
      </c>
      <c r="AA335" s="297" t="s">
        <v>2544</v>
      </c>
      <c r="AB335" s="297" t="s">
        <v>2544</v>
      </c>
      <c r="AC335" s="320">
        <v>0.33333333333333331</v>
      </c>
      <c r="AD335" s="320">
        <v>0.75</v>
      </c>
      <c r="AE335" s="320">
        <v>0.66666666666666663</v>
      </c>
      <c r="AF335" s="320" t="s">
        <v>3181</v>
      </c>
      <c r="AG335" s="297" t="s">
        <v>3182</v>
      </c>
      <c r="AH335" s="297" t="s">
        <v>2544</v>
      </c>
      <c r="AI335" s="297" t="s">
        <v>2544</v>
      </c>
      <c r="AJ335" s="299" t="s">
        <v>2544</v>
      </c>
    </row>
    <row r="336" spans="1:36" s="123" customFormat="1" ht="12.75" customHeight="1">
      <c r="A336" s="216"/>
      <c r="B336" s="296" t="s">
        <v>3444</v>
      </c>
      <c r="C336" s="297" t="s">
        <v>1706</v>
      </c>
      <c r="D336" s="297" t="s">
        <v>11597</v>
      </c>
      <c r="E336" s="297">
        <v>966</v>
      </c>
      <c r="F336" s="297" t="s">
        <v>13736</v>
      </c>
      <c r="G336" s="297" t="s">
        <v>6360</v>
      </c>
      <c r="H336" s="297" t="s">
        <v>867</v>
      </c>
      <c r="I336" s="297" t="s">
        <v>3925</v>
      </c>
      <c r="J336" s="298" t="s">
        <v>3832</v>
      </c>
      <c r="K336" s="297" t="s">
        <v>638</v>
      </c>
      <c r="L336" s="297" t="s">
        <v>4249</v>
      </c>
      <c r="M336" s="297" t="s">
        <v>4250</v>
      </c>
      <c r="N336" s="297" t="s">
        <v>2544</v>
      </c>
      <c r="O336" s="297" t="s">
        <v>3813</v>
      </c>
      <c r="P336" s="300">
        <v>100</v>
      </c>
      <c r="Q336" s="297">
        <v>1E-4</v>
      </c>
      <c r="R336" s="297">
        <f t="shared" si="8"/>
        <v>0.01</v>
      </c>
      <c r="S336" s="297">
        <v>1E-4</v>
      </c>
      <c r="T336" s="297">
        <v>1E-4</v>
      </c>
      <c r="U336" s="297" t="s">
        <v>3815</v>
      </c>
      <c r="V336" s="297" t="s">
        <v>2544</v>
      </c>
      <c r="W336" s="297" t="s">
        <v>2544</v>
      </c>
      <c r="X336" s="297" t="s">
        <v>2544</v>
      </c>
      <c r="Y336" s="297" t="s">
        <v>2544</v>
      </c>
      <c r="Z336" s="297" t="s">
        <v>2544</v>
      </c>
      <c r="AA336" s="297" t="s">
        <v>2544</v>
      </c>
      <c r="AB336" s="297" t="s">
        <v>2544</v>
      </c>
      <c r="AC336" s="320">
        <v>0.33333333333333331</v>
      </c>
      <c r="AD336" s="320">
        <v>0.75</v>
      </c>
      <c r="AE336" s="320">
        <v>0.6875</v>
      </c>
      <c r="AF336" s="320" t="s">
        <v>3181</v>
      </c>
      <c r="AG336" s="297" t="s">
        <v>3182</v>
      </c>
      <c r="AH336" s="493" t="s">
        <v>10660</v>
      </c>
      <c r="AI336" s="297" t="s">
        <v>2544</v>
      </c>
      <c r="AJ336" s="299" t="s">
        <v>2544</v>
      </c>
    </row>
    <row r="337" spans="1:36" s="123" customFormat="1" ht="12.75" customHeight="1">
      <c r="A337" s="216"/>
      <c r="B337" s="491" t="s">
        <v>14380</v>
      </c>
      <c r="C337" s="297" t="s">
        <v>12446</v>
      </c>
      <c r="D337" s="493" t="s">
        <v>12443</v>
      </c>
      <c r="E337" s="493">
        <v>627</v>
      </c>
      <c r="F337" s="493" t="s">
        <v>13737</v>
      </c>
      <c r="G337" s="493" t="s">
        <v>12444</v>
      </c>
      <c r="H337" s="493" t="s">
        <v>12445</v>
      </c>
      <c r="I337" s="297" t="s">
        <v>4182</v>
      </c>
      <c r="J337" s="298" t="s">
        <v>3839</v>
      </c>
      <c r="K337" s="297" t="s">
        <v>712</v>
      </c>
      <c r="L337" s="297" t="s">
        <v>427</v>
      </c>
      <c r="M337" s="297" t="s">
        <v>2544</v>
      </c>
      <c r="N337" s="297" t="s">
        <v>2544</v>
      </c>
      <c r="O337" s="297" t="s">
        <v>3840</v>
      </c>
      <c r="P337" s="300">
        <v>1000</v>
      </c>
      <c r="Q337" s="297">
        <v>0.01</v>
      </c>
      <c r="R337" s="297">
        <f t="shared" si="8"/>
        <v>10</v>
      </c>
      <c r="S337" s="297">
        <v>0.01</v>
      </c>
      <c r="T337" s="297">
        <v>0.01</v>
      </c>
      <c r="U337" s="297" t="s">
        <v>3815</v>
      </c>
      <c r="V337" s="297" t="s">
        <v>2544</v>
      </c>
      <c r="W337" s="297" t="s">
        <v>2544</v>
      </c>
      <c r="X337" s="297" t="s">
        <v>2544</v>
      </c>
      <c r="Y337" s="297" t="s">
        <v>2544</v>
      </c>
      <c r="Z337" s="297" t="s">
        <v>2544</v>
      </c>
      <c r="AA337" s="297" t="s">
        <v>2544</v>
      </c>
      <c r="AB337" s="297" t="s">
        <v>2544</v>
      </c>
      <c r="AC337" s="320">
        <v>0.33333333333333331</v>
      </c>
      <c r="AD337" s="320">
        <v>0.75</v>
      </c>
      <c r="AE337" s="320">
        <v>0.6875</v>
      </c>
      <c r="AF337" s="320" t="s">
        <v>3181</v>
      </c>
      <c r="AG337" s="297" t="s">
        <v>3182</v>
      </c>
      <c r="AH337" s="297" t="s">
        <v>2544</v>
      </c>
      <c r="AI337" s="297" t="s">
        <v>2544</v>
      </c>
      <c r="AJ337" s="299" t="s">
        <v>2544</v>
      </c>
    </row>
    <row r="338" spans="1:36" s="123" customFormat="1" ht="12.75" customHeight="1">
      <c r="A338" s="216"/>
      <c r="B338" s="296" t="s">
        <v>3505</v>
      </c>
      <c r="C338" s="297" t="s">
        <v>3508</v>
      </c>
      <c r="D338" s="297" t="s">
        <v>11599</v>
      </c>
      <c r="E338" s="297">
        <v>725</v>
      </c>
      <c r="F338" s="297" t="s">
        <v>1074</v>
      </c>
      <c r="G338" s="297" t="s">
        <v>3522</v>
      </c>
      <c r="H338" s="297" t="s">
        <v>3521</v>
      </c>
      <c r="I338" s="297" t="s">
        <v>3880</v>
      </c>
      <c r="J338" s="298" t="s">
        <v>3817</v>
      </c>
      <c r="K338" s="297" t="s">
        <v>1074</v>
      </c>
      <c r="L338" s="297" t="s">
        <v>3515</v>
      </c>
      <c r="M338" s="297" t="s">
        <v>3516</v>
      </c>
      <c r="N338" s="297" t="s">
        <v>2544</v>
      </c>
      <c r="O338" s="297" t="s">
        <v>3818</v>
      </c>
      <c r="P338" s="300">
        <v>100</v>
      </c>
      <c r="Q338" s="297">
        <v>0.01</v>
      </c>
      <c r="R338" s="297">
        <f t="shared" si="8"/>
        <v>1</v>
      </c>
      <c r="S338" s="297">
        <v>0.01</v>
      </c>
      <c r="T338" s="297">
        <v>0.01</v>
      </c>
      <c r="U338" s="297" t="s">
        <v>3815</v>
      </c>
      <c r="V338" s="297" t="s">
        <v>2544</v>
      </c>
      <c r="W338" s="297" t="s">
        <v>2544</v>
      </c>
      <c r="X338" s="297" t="s">
        <v>2544</v>
      </c>
      <c r="Y338" s="297" t="s">
        <v>2544</v>
      </c>
      <c r="Z338" s="297" t="s">
        <v>2544</v>
      </c>
      <c r="AA338" s="297" t="s">
        <v>2544</v>
      </c>
      <c r="AB338" s="297" t="s">
        <v>2544</v>
      </c>
      <c r="AC338" s="320">
        <v>0.33333333333333331</v>
      </c>
      <c r="AD338" s="320">
        <v>0.75</v>
      </c>
      <c r="AE338" s="320">
        <v>0.66666666666666663</v>
      </c>
      <c r="AF338" s="320" t="s">
        <v>3181</v>
      </c>
      <c r="AG338" s="297" t="s">
        <v>3182</v>
      </c>
      <c r="AH338" s="493" t="s">
        <v>10660</v>
      </c>
      <c r="AI338" s="297" t="s">
        <v>2544</v>
      </c>
      <c r="AJ338" s="299" t="s">
        <v>2544</v>
      </c>
    </row>
    <row r="339" spans="1:36" s="123" customFormat="1" ht="12.75" customHeight="1">
      <c r="A339" s="216"/>
      <c r="B339" s="296" t="s">
        <v>14381</v>
      </c>
      <c r="C339" s="297" t="s">
        <v>5297</v>
      </c>
      <c r="D339" s="297" t="s">
        <v>11600</v>
      </c>
      <c r="E339" s="297">
        <v>627</v>
      </c>
      <c r="F339" s="297" t="s">
        <v>13738</v>
      </c>
      <c r="G339" s="297" t="s">
        <v>5333</v>
      </c>
      <c r="H339" s="297" t="s">
        <v>5334</v>
      </c>
      <c r="I339" s="297" t="s">
        <v>4182</v>
      </c>
      <c r="J339" s="298" t="s">
        <v>3839</v>
      </c>
      <c r="K339" s="297" t="s">
        <v>5357</v>
      </c>
      <c r="L339" s="297" t="s">
        <v>5312</v>
      </c>
      <c r="M339" s="297" t="s">
        <v>2544</v>
      </c>
      <c r="N339" s="297" t="s">
        <v>2544</v>
      </c>
      <c r="O339" s="297" t="s">
        <v>3840</v>
      </c>
      <c r="P339" s="300">
        <v>1000</v>
      </c>
      <c r="Q339" s="297">
        <v>0.01</v>
      </c>
      <c r="R339" s="297">
        <f t="shared" si="8"/>
        <v>10</v>
      </c>
      <c r="S339" s="297">
        <v>0.01</v>
      </c>
      <c r="T339" s="297">
        <v>0.01</v>
      </c>
      <c r="U339" s="297" t="s">
        <v>3815</v>
      </c>
      <c r="V339" s="297" t="s">
        <v>2544</v>
      </c>
      <c r="W339" s="297" t="s">
        <v>2544</v>
      </c>
      <c r="X339" s="297" t="s">
        <v>2544</v>
      </c>
      <c r="Y339" s="297" t="s">
        <v>2544</v>
      </c>
      <c r="Z339" s="297" t="s">
        <v>2544</v>
      </c>
      <c r="AA339" s="297" t="s">
        <v>2544</v>
      </c>
      <c r="AB339" s="297" t="s">
        <v>2544</v>
      </c>
      <c r="AC339" s="320">
        <v>0.33333333333333331</v>
      </c>
      <c r="AD339" s="320">
        <v>0.75</v>
      </c>
      <c r="AE339" s="320">
        <v>0.6875</v>
      </c>
      <c r="AF339" s="320" t="s">
        <v>3181</v>
      </c>
      <c r="AG339" s="297" t="s">
        <v>3182</v>
      </c>
      <c r="AH339" s="297" t="s">
        <v>2544</v>
      </c>
      <c r="AI339" s="297" t="s">
        <v>2544</v>
      </c>
      <c r="AJ339" s="299" t="s">
        <v>2544</v>
      </c>
    </row>
    <row r="340" spans="1:36" s="123" customFormat="1" ht="12.75" customHeight="1">
      <c r="A340" s="216"/>
      <c r="B340" s="296" t="s">
        <v>3446</v>
      </c>
      <c r="C340" s="297" t="s">
        <v>1708</v>
      </c>
      <c r="D340" s="297" t="s">
        <v>11601</v>
      </c>
      <c r="E340" s="297">
        <v>627</v>
      </c>
      <c r="F340" s="297" t="s">
        <v>13739</v>
      </c>
      <c r="G340" s="297" t="s">
        <v>6361</v>
      </c>
      <c r="H340" s="297" t="s">
        <v>1773</v>
      </c>
      <c r="I340" s="297" t="s">
        <v>4182</v>
      </c>
      <c r="J340" s="298" t="s">
        <v>3839</v>
      </c>
      <c r="K340" s="297" t="s">
        <v>640</v>
      </c>
      <c r="L340" s="297" t="s">
        <v>6737</v>
      </c>
      <c r="M340" s="297" t="s">
        <v>2544</v>
      </c>
      <c r="N340" s="297" t="s">
        <v>2544</v>
      </c>
      <c r="O340" s="297" t="s">
        <v>3840</v>
      </c>
      <c r="P340" s="300">
        <v>1000</v>
      </c>
      <c r="Q340" s="297">
        <v>0.01</v>
      </c>
      <c r="R340" s="297">
        <f t="shared" si="8"/>
        <v>10</v>
      </c>
      <c r="S340" s="297">
        <v>0.01</v>
      </c>
      <c r="T340" s="297">
        <v>0.01</v>
      </c>
      <c r="U340" s="297" t="s">
        <v>3815</v>
      </c>
      <c r="V340" s="297" t="s">
        <v>2544</v>
      </c>
      <c r="W340" s="297" t="s">
        <v>2544</v>
      </c>
      <c r="X340" s="297" t="s">
        <v>2544</v>
      </c>
      <c r="Y340" s="297" t="s">
        <v>2544</v>
      </c>
      <c r="Z340" s="297" t="s">
        <v>2544</v>
      </c>
      <c r="AA340" s="297" t="s">
        <v>2544</v>
      </c>
      <c r="AB340" s="297" t="s">
        <v>2544</v>
      </c>
      <c r="AC340" s="320">
        <v>0.33333333333333331</v>
      </c>
      <c r="AD340" s="320">
        <v>0.75</v>
      </c>
      <c r="AE340" s="320">
        <v>0.6875</v>
      </c>
      <c r="AF340" s="320" t="s">
        <v>3181</v>
      </c>
      <c r="AG340" s="297" t="s">
        <v>3182</v>
      </c>
      <c r="AH340" s="297" t="s">
        <v>2544</v>
      </c>
      <c r="AI340" s="297" t="s">
        <v>2544</v>
      </c>
      <c r="AJ340" s="299" t="s">
        <v>2544</v>
      </c>
    </row>
    <row r="341" spans="1:36" s="123" customFormat="1" ht="12.75" customHeight="1">
      <c r="A341" s="216"/>
      <c r="B341" s="296" t="s">
        <v>14382</v>
      </c>
      <c r="C341" s="297" t="s">
        <v>1709</v>
      </c>
      <c r="D341" s="297" t="s">
        <v>11602</v>
      </c>
      <c r="E341" s="297">
        <v>627</v>
      </c>
      <c r="F341" s="297" t="s">
        <v>13740</v>
      </c>
      <c r="G341" s="297" t="s">
        <v>6362</v>
      </c>
      <c r="H341" s="297" t="s">
        <v>868</v>
      </c>
      <c r="I341" s="297" t="s">
        <v>4182</v>
      </c>
      <c r="J341" s="298" t="s">
        <v>3839</v>
      </c>
      <c r="K341" s="297" t="s">
        <v>641</v>
      </c>
      <c r="L341" s="297" t="s">
        <v>2788</v>
      </c>
      <c r="M341" s="297" t="s">
        <v>2544</v>
      </c>
      <c r="N341" s="297" t="s">
        <v>2544</v>
      </c>
      <c r="O341" s="297" t="s">
        <v>3840</v>
      </c>
      <c r="P341" s="300">
        <v>1000</v>
      </c>
      <c r="Q341" s="297">
        <v>0.01</v>
      </c>
      <c r="R341" s="297">
        <f t="shared" si="8"/>
        <v>10</v>
      </c>
      <c r="S341" s="297">
        <v>0.01</v>
      </c>
      <c r="T341" s="297">
        <v>0.01</v>
      </c>
      <c r="U341" s="297" t="s">
        <v>3815</v>
      </c>
      <c r="V341" s="297" t="s">
        <v>2544</v>
      </c>
      <c r="W341" s="297" t="s">
        <v>2544</v>
      </c>
      <c r="X341" s="297" t="s">
        <v>2544</v>
      </c>
      <c r="Y341" s="297" t="s">
        <v>2544</v>
      </c>
      <c r="Z341" s="297" t="s">
        <v>2544</v>
      </c>
      <c r="AA341" s="297" t="s">
        <v>2544</v>
      </c>
      <c r="AB341" s="297" t="s">
        <v>2544</v>
      </c>
      <c r="AC341" s="320">
        <v>0.33333333333333331</v>
      </c>
      <c r="AD341" s="320">
        <v>0.75</v>
      </c>
      <c r="AE341" s="320">
        <v>0.6875</v>
      </c>
      <c r="AF341" s="320" t="s">
        <v>3181</v>
      </c>
      <c r="AG341" s="297" t="s">
        <v>3182</v>
      </c>
      <c r="AH341" s="297" t="s">
        <v>2544</v>
      </c>
      <c r="AI341" s="297" t="s">
        <v>2544</v>
      </c>
      <c r="AJ341" s="299" t="s">
        <v>2544</v>
      </c>
    </row>
    <row r="342" spans="1:36" s="123" customFormat="1" ht="12.75" customHeight="1">
      <c r="A342" s="216"/>
      <c r="B342" s="491" t="s">
        <v>9418</v>
      </c>
      <c r="C342" s="297" t="s">
        <v>1710</v>
      </c>
      <c r="D342" s="297" t="s">
        <v>11603</v>
      </c>
      <c r="E342" s="297">
        <v>762</v>
      </c>
      <c r="F342" s="297" t="s">
        <v>13741</v>
      </c>
      <c r="G342" s="297" t="s">
        <v>6363</v>
      </c>
      <c r="H342" s="297" t="s">
        <v>869</v>
      </c>
      <c r="I342" s="297" t="s">
        <v>13414</v>
      </c>
      <c r="J342" s="298" t="s">
        <v>3822</v>
      </c>
      <c r="K342" s="297" t="s">
        <v>642</v>
      </c>
      <c r="L342" s="297" t="s">
        <v>2789</v>
      </c>
      <c r="M342" s="297" t="s">
        <v>2790</v>
      </c>
      <c r="N342" s="297" t="s">
        <v>2544</v>
      </c>
      <c r="O342" s="297" t="s">
        <v>3813</v>
      </c>
      <c r="P342" s="300">
        <v>100</v>
      </c>
      <c r="Q342" s="297">
        <v>1E-4</v>
      </c>
      <c r="R342" s="297">
        <f t="shared" si="8"/>
        <v>0.01</v>
      </c>
      <c r="S342" s="297">
        <v>1E-4</v>
      </c>
      <c r="T342" s="297">
        <v>1E-4</v>
      </c>
      <c r="U342" s="297" t="s">
        <v>3815</v>
      </c>
      <c r="V342" s="297" t="s">
        <v>2544</v>
      </c>
      <c r="W342" s="297" t="s">
        <v>2544</v>
      </c>
      <c r="X342" s="297" t="s">
        <v>2544</v>
      </c>
      <c r="Y342" s="297" t="s">
        <v>2544</v>
      </c>
      <c r="Z342" s="297" t="s">
        <v>2544</v>
      </c>
      <c r="AA342" s="297" t="s">
        <v>2544</v>
      </c>
      <c r="AB342" s="297" t="s">
        <v>2544</v>
      </c>
      <c r="AC342" s="320">
        <v>0.33333333333333331</v>
      </c>
      <c r="AD342" s="320">
        <v>0.75</v>
      </c>
      <c r="AE342" s="320">
        <v>0.6875</v>
      </c>
      <c r="AF342" s="320" t="s">
        <v>3181</v>
      </c>
      <c r="AG342" s="297" t="s">
        <v>3182</v>
      </c>
      <c r="AH342" s="493" t="s">
        <v>10660</v>
      </c>
      <c r="AI342" s="297" t="s">
        <v>2544</v>
      </c>
      <c r="AJ342" s="299" t="s">
        <v>2544</v>
      </c>
    </row>
    <row r="343" spans="1:36" s="123" customFormat="1" ht="12.75" customHeight="1">
      <c r="A343" s="216"/>
      <c r="B343" s="296" t="s">
        <v>14383</v>
      </c>
      <c r="C343" s="297" t="s">
        <v>5298</v>
      </c>
      <c r="D343" s="297" t="s">
        <v>11604</v>
      </c>
      <c r="E343" s="297">
        <v>627</v>
      </c>
      <c r="F343" s="297" t="s">
        <v>13742</v>
      </c>
      <c r="G343" s="297" t="s">
        <v>5335</v>
      </c>
      <c r="H343" s="297" t="s">
        <v>5336</v>
      </c>
      <c r="I343" s="297" t="s">
        <v>4182</v>
      </c>
      <c r="J343" s="298" t="s">
        <v>3839</v>
      </c>
      <c r="K343" s="297" t="s">
        <v>5358</v>
      </c>
      <c r="L343" s="297" t="s">
        <v>5313</v>
      </c>
      <c r="M343" s="297" t="s">
        <v>2544</v>
      </c>
      <c r="N343" s="297" t="s">
        <v>2544</v>
      </c>
      <c r="O343" s="297" t="s">
        <v>3840</v>
      </c>
      <c r="P343" s="300">
        <v>1000</v>
      </c>
      <c r="Q343" s="297">
        <v>0.01</v>
      </c>
      <c r="R343" s="297">
        <f t="shared" si="8"/>
        <v>10</v>
      </c>
      <c r="S343" s="297">
        <v>0.01</v>
      </c>
      <c r="T343" s="297">
        <v>0.01</v>
      </c>
      <c r="U343" s="297" t="s">
        <v>3815</v>
      </c>
      <c r="V343" s="297" t="s">
        <v>2544</v>
      </c>
      <c r="W343" s="297" t="s">
        <v>2544</v>
      </c>
      <c r="X343" s="297" t="s">
        <v>2544</v>
      </c>
      <c r="Y343" s="297" t="s">
        <v>2544</v>
      </c>
      <c r="Z343" s="297" t="s">
        <v>2544</v>
      </c>
      <c r="AA343" s="297" t="s">
        <v>2544</v>
      </c>
      <c r="AB343" s="297" t="s">
        <v>2544</v>
      </c>
      <c r="AC343" s="320">
        <v>0.33333333333333331</v>
      </c>
      <c r="AD343" s="320">
        <v>0.75</v>
      </c>
      <c r="AE343" s="320">
        <v>0.6875</v>
      </c>
      <c r="AF343" s="320" t="s">
        <v>3181</v>
      </c>
      <c r="AG343" s="297" t="s">
        <v>3182</v>
      </c>
      <c r="AH343" s="297" t="s">
        <v>2544</v>
      </c>
      <c r="AI343" s="297" t="s">
        <v>2544</v>
      </c>
      <c r="AJ343" s="299" t="s">
        <v>2544</v>
      </c>
    </row>
    <row r="344" spans="1:36" s="123" customFormat="1" ht="12.75" customHeight="1">
      <c r="A344" s="212"/>
      <c r="B344" s="491" t="s">
        <v>14384</v>
      </c>
      <c r="C344" s="297" t="s">
        <v>1711</v>
      </c>
      <c r="D344" s="297" t="s">
        <v>11605</v>
      </c>
      <c r="E344" s="297">
        <v>627</v>
      </c>
      <c r="F344" s="297" t="s">
        <v>13743</v>
      </c>
      <c r="G344" s="297" t="s">
        <v>6364</v>
      </c>
      <c r="H344" s="297" t="s">
        <v>870</v>
      </c>
      <c r="I344" s="297" t="s">
        <v>4182</v>
      </c>
      <c r="J344" s="298" t="s">
        <v>3839</v>
      </c>
      <c r="K344" s="297" t="s">
        <v>643</v>
      </c>
      <c r="L344" s="297" t="s">
        <v>6738</v>
      </c>
      <c r="M344" s="297" t="s">
        <v>2544</v>
      </c>
      <c r="N344" s="297" t="s">
        <v>2544</v>
      </c>
      <c r="O344" s="297" t="s">
        <v>3840</v>
      </c>
      <c r="P344" s="300">
        <v>1000</v>
      </c>
      <c r="Q344" s="297">
        <v>0.01</v>
      </c>
      <c r="R344" s="297">
        <f t="shared" si="8"/>
        <v>10</v>
      </c>
      <c r="S344" s="297">
        <v>0.01</v>
      </c>
      <c r="T344" s="297">
        <v>0.01</v>
      </c>
      <c r="U344" s="297" t="s">
        <v>3815</v>
      </c>
      <c r="V344" s="297" t="s">
        <v>2544</v>
      </c>
      <c r="W344" s="297" t="s">
        <v>2544</v>
      </c>
      <c r="X344" s="297" t="s">
        <v>2544</v>
      </c>
      <c r="Y344" s="297" t="s">
        <v>2544</v>
      </c>
      <c r="Z344" s="297" t="s">
        <v>2544</v>
      </c>
      <c r="AA344" s="297" t="s">
        <v>2544</v>
      </c>
      <c r="AB344" s="297" t="s">
        <v>2544</v>
      </c>
      <c r="AC344" s="320">
        <v>0.33333333333333331</v>
      </c>
      <c r="AD344" s="320">
        <v>0.75</v>
      </c>
      <c r="AE344" s="320">
        <v>0.6875</v>
      </c>
      <c r="AF344" s="320" t="s">
        <v>3181</v>
      </c>
      <c r="AG344" s="297" t="s">
        <v>3182</v>
      </c>
      <c r="AH344" s="297" t="s">
        <v>2544</v>
      </c>
      <c r="AI344" s="297" t="s">
        <v>2544</v>
      </c>
      <c r="AJ344" s="299" t="s">
        <v>2544</v>
      </c>
    </row>
    <row r="345" spans="1:36" s="123" customFormat="1" ht="12.75" customHeight="1">
      <c r="A345" s="216"/>
      <c r="B345" s="296" t="s">
        <v>546</v>
      </c>
      <c r="C345" s="297" t="s">
        <v>1712</v>
      </c>
      <c r="D345" s="297" t="s">
        <v>11606</v>
      </c>
      <c r="E345" s="297">
        <v>762</v>
      </c>
      <c r="F345" s="297" t="s">
        <v>13744</v>
      </c>
      <c r="G345" s="297" t="s">
        <v>6365</v>
      </c>
      <c r="H345" s="297" t="s">
        <v>871</v>
      </c>
      <c r="I345" s="297" t="s">
        <v>13414</v>
      </c>
      <c r="J345" s="298" t="s">
        <v>3822</v>
      </c>
      <c r="K345" s="297" t="s">
        <v>644</v>
      </c>
      <c r="L345" s="297" t="s">
        <v>2791</v>
      </c>
      <c r="M345" s="297" t="s">
        <v>2792</v>
      </c>
      <c r="N345" s="297" t="s">
        <v>2544</v>
      </c>
      <c r="O345" s="297" t="s">
        <v>3813</v>
      </c>
      <c r="P345" s="300">
        <v>100</v>
      </c>
      <c r="Q345" s="297">
        <v>1E-4</v>
      </c>
      <c r="R345" s="297">
        <f t="shared" si="8"/>
        <v>0.01</v>
      </c>
      <c r="S345" s="297">
        <v>1E-4</v>
      </c>
      <c r="T345" s="297">
        <v>1E-4</v>
      </c>
      <c r="U345" s="297" t="s">
        <v>3815</v>
      </c>
      <c r="V345" s="297" t="s">
        <v>2544</v>
      </c>
      <c r="W345" s="297" t="s">
        <v>2544</v>
      </c>
      <c r="X345" s="297" t="s">
        <v>2544</v>
      </c>
      <c r="Y345" s="297" t="s">
        <v>2544</v>
      </c>
      <c r="Z345" s="297" t="s">
        <v>2544</v>
      </c>
      <c r="AA345" s="297" t="s">
        <v>2544</v>
      </c>
      <c r="AB345" s="297" t="s">
        <v>2544</v>
      </c>
      <c r="AC345" s="320">
        <v>0.33333333333333331</v>
      </c>
      <c r="AD345" s="320">
        <v>0.75</v>
      </c>
      <c r="AE345" s="320">
        <v>0.6875</v>
      </c>
      <c r="AF345" s="320" t="s">
        <v>3181</v>
      </c>
      <c r="AG345" s="297" t="s">
        <v>3182</v>
      </c>
      <c r="AH345" s="493" t="s">
        <v>10660</v>
      </c>
      <c r="AI345" s="297" t="s">
        <v>2544</v>
      </c>
      <c r="AJ345" s="299" t="s">
        <v>2544</v>
      </c>
    </row>
    <row r="346" spans="1:36" s="123" customFormat="1" ht="12.75" customHeight="1">
      <c r="A346" s="216"/>
      <c r="B346" s="296" t="s">
        <v>547</v>
      </c>
      <c r="C346" s="297" t="s">
        <v>1713</v>
      </c>
      <c r="D346" s="297" t="s">
        <v>11607</v>
      </c>
      <c r="E346" s="297">
        <v>762</v>
      </c>
      <c r="F346" s="297" t="s">
        <v>13745</v>
      </c>
      <c r="G346" s="297" t="s">
        <v>6366</v>
      </c>
      <c r="H346" s="297" t="s">
        <v>872</v>
      </c>
      <c r="I346" s="297" t="s">
        <v>13414</v>
      </c>
      <c r="J346" s="298" t="s">
        <v>3822</v>
      </c>
      <c r="K346" s="297" t="s">
        <v>645</v>
      </c>
      <c r="L346" s="297" t="s">
        <v>645</v>
      </c>
      <c r="M346" s="297" t="s">
        <v>2793</v>
      </c>
      <c r="N346" s="297" t="s">
        <v>2544</v>
      </c>
      <c r="O346" s="297" t="s">
        <v>3813</v>
      </c>
      <c r="P346" s="300">
        <v>100</v>
      </c>
      <c r="Q346" s="297">
        <v>1E-4</v>
      </c>
      <c r="R346" s="297">
        <f t="shared" si="8"/>
        <v>0.01</v>
      </c>
      <c r="S346" s="297">
        <v>1E-4</v>
      </c>
      <c r="T346" s="297">
        <v>1E-4</v>
      </c>
      <c r="U346" s="297" t="s">
        <v>3815</v>
      </c>
      <c r="V346" s="297" t="s">
        <v>2544</v>
      </c>
      <c r="W346" s="297" t="s">
        <v>2544</v>
      </c>
      <c r="X346" s="297" t="s">
        <v>2544</v>
      </c>
      <c r="Y346" s="297" t="s">
        <v>2544</v>
      </c>
      <c r="Z346" s="297" t="s">
        <v>2544</v>
      </c>
      <c r="AA346" s="297" t="s">
        <v>2544</v>
      </c>
      <c r="AB346" s="297" t="s">
        <v>2544</v>
      </c>
      <c r="AC346" s="320">
        <v>0.33333333333333331</v>
      </c>
      <c r="AD346" s="320">
        <v>0.75</v>
      </c>
      <c r="AE346" s="320">
        <v>0.6875</v>
      </c>
      <c r="AF346" s="320" t="s">
        <v>3181</v>
      </c>
      <c r="AG346" s="297" t="s">
        <v>3182</v>
      </c>
      <c r="AH346" s="493" t="s">
        <v>10660</v>
      </c>
      <c r="AI346" s="297" t="s">
        <v>2544</v>
      </c>
      <c r="AJ346" s="299" t="s">
        <v>2544</v>
      </c>
    </row>
    <row r="347" spans="1:36" s="123" customFormat="1" ht="12.75" customHeight="1">
      <c r="A347" s="216"/>
      <c r="B347" s="296" t="s">
        <v>548</v>
      </c>
      <c r="C347" s="297" t="s">
        <v>1714</v>
      </c>
      <c r="D347" s="297" t="s">
        <v>11608</v>
      </c>
      <c r="E347" s="297">
        <v>788</v>
      </c>
      <c r="F347" s="297" t="s">
        <v>13746</v>
      </c>
      <c r="G347" s="297" t="s">
        <v>6367</v>
      </c>
      <c r="H347" s="297" t="s">
        <v>873</v>
      </c>
      <c r="I347" s="297" t="s">
        <v>4185</v>
      </c>
      <c r="J347" s="298" t="s">
        <v>3828</v>
      </c>
      <c r="K347" s="297" t="s">
        <v>646</v>
      </c>
      <c r="L347" s="297" t="s">
        <v>2794</v>
      </c>
      <c r="M347" s="297" t="s">
        <v>2795</v>
      </c>
      <c r="N347" s="297" t="s">
        <v>2544</v>
      </c>
      <c r="O347" s="297" t="s">
        <v>3813</v>
      </c>
      <c r="P347" s="300">
        <v>100</v>
      </c>
      <c r="Q347" s="297">
        <v>1E-4</v>
      </c>
      <c r="R347" s="297">
        <f t="shared" si="8"/>
        <v>0.01</v>
      </c>
      <c r="S347" s="297">
        <v>1E-4</v>
      </c>
      <c r="T347" s="297">
        <v>1E-4</v>
      </c>
      <c r="U347" s="297" t="s">
        <v>3815</v>
      </c>
      <c r="V347" s="297" t="s">
        <v>2544</v>
      </c>
      <c r="W347" s="297" t="s">
        <v>2544</v>
      </c>
      <c r="X347" s="297" t="s">
        <v>2544</v>
      </c>
      <c r="Y347" s="297" t="s">
        <v>2544</v>
      </c>
      <c r="Z347" s="297" t="s">
        <v>2544</v>
      </c>
      <c r="AA347" s="297" t="s">
        <v>2544</v>
      </c>
      <c r="AB347" s="297" t="s">
        <v>2544</v>
      </c>
      <c r="AC347" s="320">
        <v>0.33333333333333331</v>
      </c>
      <c r="AD347" s="320">
        <v>0.75</v>
      </c>
      <c r="AE347" s="320">
        <v>0.6875</v>
      </c>
      <c r="AF347" s="320" t="s">
        <v>3181</v>
      </c>
      <c r="AG347" s="297" t="s">
        <v>3182</v>
      </c>
      <c r="AH347" s="493" t="s">
        <v>10660</v>
      </c>
      <c r="AI347" s="297" t="s">
        <v>2544</v>
      </c>
      <c r="AJ347" s="299" t="s">
        <v>2544</v>
      </c>
    </row>
    <row r="348" spans="1:36" s="123" customFormat="1" ht="12.75" customHeight="1">
      <c r="A348" s="212"/>
      <c r="B348" s="302" t="s">
        <v>549</v>
      </c>
      <c r="C348" s="297" t="s">
        <v>1715</v>
      </c>
      <c r="D348" s="297" t="s">
        <v>11609</v>
      </c>
      <c r="E348" s="297">
        <v>788</v>
      </c>
      <c r="F348" s="297" t="s">
        <v>13747</v>
      </c>
      <c r="G348" s="297" t="s">
        <v>6368</v>
      </c>
      <c r="H348" s="297" t="s">
        <v>874</v>
      </c>
      <c r="I348" s="297" t="s">
        <v>4185</v>
      </c>
      <c r="J348" s="298" t="s">
        <v>3828</v>
      </c>
      <c r="K348" s="297" t="s">
        <v>647</v>
      </c>
      <c r="L348" s="297" t="s">
        <v>2796</v>
      </c>
      <c r="M348" s="297" t="s">
        <v>2797</v>
      </c>
      <c r="N348" s="258" t="s">
        <v>647</v>
      </c>
      <c r="O348" s="297" t="s">
        <v>3813</v>
      </c>
      <c r="P348" s="300">
        <v>100</v>
      </c>
      <c r="Q348" s="297">
        <v>1E-4</v>
      </c>
      <c r="R348" s="297">
        <f t="shared" si="8"/>
        <v>0.01</v>
      </c>
      <c r="S348" s="297">
        <v>1E-4</v>
      </c>
      <c r="T348" s="297">
        <v>1E-4</v>
      </c>
      <c r="U348" s="297" t="s">
        <v>3815</v>
      </c>
      <c r="V348" s="297" t="s">
        <v>3578</v>
      </c>
      <c r="W348" s="297">
        <v>1E-4</v>
      </c>
      <c r="X348" s="297">
        <v>100</v>
      </c>
      <c r="Y348" s="297">
        <v>0.01</v>
      </c>
      <c r="Z348" s="297">
        <v>1E-4</v>
      </c>
      <c r="AA348" s="297">
        <v>1E-4</v>
      </c>
      <c r="AB348" s="679" t="s">
        <v>8880</v>
      </c>
      <c r="AC348" s="320">
        <v>0.33333333333333331</v>
      </c>
      <c r="AD348" s="320">
        <v>0.75</v>
      </c>
      <c r="AE348" s="320">
        <v>0.6875</v>
      </c>
      <c r="AF348" s="320" t="s">
        <v>3181</v>
      </c>
      <c r="AG348" s="297" t="s">
        <v>3182</v>
      </c>
      <c r="AH348" s="493" t="s">
        <v>10660</v>
      </c>
      <c r="AI348" s="297" t="s">
        <v>2544</v>
      </c>
      <c r="AJ348" s="299" t="s">
        <v>2544</v>
      </c>
    </row>
    <row r="349" spans="1:36" s="123" customFormat="1" ht="12.75" customHeight="1">
      <c r="A349" s="212"/>
      <c r="B349" s="296" t="s">
        <v>2556</v>
      </c>
      <c r="C349" s="297" t="s">
        <v>1716</v>
      </c>
      <c r="D349" s="297" t="s">
        <v>11610</v>
      </c>
      <c r="E349" s="297">
        <v>762</v>
      </c>
      <c r="F349" s="297" t="s">
        <v>13748</v>
      </c>
      <c r="G349" s="297" t="s">
        <v>6369</v>
      </c>
      <c r="H349" s="297" t="s">
        <v>2643</v>
      </c>
      <c r="I349" s="297" t="s">
        <v>13414</v>
      </c>
      <c r="J349" s="298" t="s">
        <v>3822</v>
      </c>
      <c r="K349" s="297" t="s">
        <v>648</v>
      </c>
      <c r="L349" s="297" t="s">
        <v>2798</v>
      </c>
      <c r="M349" s="297" t="s">
        <v>2799</v>
      </c>
      <c r="N349" s="297" t="s">
        <v>2544</v>
      </c>
      <c r="O349" s="297" t="s">
        <v>3813</v>
      </c>
      <c r="P349" s="300">
        <v>100</v>
      </c>
      <c r="Q349" s="297">
        <v>1E-4</v>
      </c>
      <c r="R349" s="297">
        <f t="shared" si="8"/>
        <v>0.01</v>
      </c>
      <c r="S349" s="297">
        <v>1E-4</v>
      </c>
      <c r="T349" s="297">
        <v>1E-4</v>
      </c>
      <c r="U349" s="297" t="s">
        <v>3815</v>
      </c>
      <c r="V349" s="297" t="s">
        <v>2544</v>
      </c>
      <c r="W349" s="297" t="s">
        <v>2544</v>
      </c>
      <c r="X349" s="297" t="s">
        <v>2544</v>
      </c>
      <c r="Y349" s="297" t="s">
        <v>2544</v>
      </c>
      <c r="Z349" s="297" t="s">
        <v>2544</v>
      </c>
      <c r="AA349" s="297" t="s">
        <v>2544</v>
      </c>
      <c r="AB349" s="297" t="s">
        <v>2544</v>
      </c>
      <c r="AC349" s="320">
        <v>0.33333333333333331</v>
      </c>
      <c r="AD349" s="320">
        <v>0.75</v>
      </c>
      <c r="AE349" s="320">
        <v>0.6875</v>
      </c>
      <c r="AF349" s="320" t="s">
        <v>3181</v>
      </c>
      <c r="AG349" s="297" t="s">
        <v>3182</v>
      </c>
      <c r="AH349" s="493" t="s">
        <v>10660</v>
      </c>
      <c r="AI349" s="297" t="s">
        <v>2544</v>
      </c>
      <c r="AJ349" s="299" t="s">
        <v>2544</v>
      </c>
    </row>
    <row r="350" spans="1:36" s="123" customFormat="1" ht="12.75" customHeight="1">
      <c r="A350" s="212"/>
      <c r="B350" s="296" t="s">
        <v>2557</v>
      </c>
      <c r="C350" s="297" t="s">
        <v>158</v>
      </c>
      <c r="D350" s="297" t="s">
        <v>11611</v>
      </c>
      <c r="E350" s="297">
        <v>762</v>
      </c>
      <c r="F350" s="297" t="s">
        <v>13749</v>
      </c>
      <c r="G350" s="297" t="s">
        <v>2547</v>
      </c>
      <c r="H350" s="297" t="s">
        <v>2548</v>
      </c>
      <c r="I350" s="297" t="s">
        <v>13414</v>
      </c>
      <c r="J350" s="298" t="s">
        <v>3822</v>
      </c>
      <c r="K350" s="297" t="s">
        <v>2549</v>
      </c>
      <c r="L350" s="297" t="s">
        <v>159</v>
      </c>
      <c r="M350" s="297" t="s">
        <v>160</v>
      </c>
      <c r="N350" s="297" t="s">
        <v>2544</v>
      </c>
      <c r="O350" s="297" t="s">
        <v>3813</v>
      </c>
      <c r="P350" s="300">
        <v>100</v>
      </c>
      <c r="Q350" s="297">
        <v>1E-4</v>
      </c>
      <c r="R350" s="297">
        <f t="shared" si="8"/>
        <v>0.01</v>
      </c>
      <c r="S350" s="297">
        <v>1E-4</v>
      </c>
      <c r="T350" s="297">
        <v>1E-4</v>
      </c>
      <c r="U350" s="297" t="s">
        <v>3815</v>
      </c>
      <c r="V350" s="297" t="s">
        <v>2544</v>
      </c>
      <c r="W350" s="297" t="s">
        <v>2544</v>
      </c>
      <c r="X350" s="297" t="s">
        <v>2544</v>
      </c>
      <c r="Y350" s="297" t="s">
        <v>2544</v>
      </c>
      <c r="Z350" s="297" t="s">
        <v>2544</v>
      </c>
      <c r="AA350" s="297" t="s">
        <v>2544</v>
      </c>
      <c r="AB350" s="297" t="s">
        <v>2544</v>
      </c>
      <c r="AC350" s="320">
        <v>0.33333333333333331</v>
      </c>
      <c r="AD350" s="320">
        <v>0.75</v>
      </c>
      <c r="AE350" s="320">
        <v>0.6875</v>
      </c>
      <c r="AF350" s="320" t="s">
        <v>3181</v>
      </c>
      <c r="AG350" s="297" t="s">
        <v>3182</v>
      </c>
      <c r="AH350" s="493" t="s">
        <v>10660</v>
      </c>
      <c r="AI350" s="297" t="s">
        <v>2544</v>
      </c>
      <c r="AJ350" s="299" t="s">
        <v>2544</v>
      </c>
    </row>
    <row r="351" spans="1:36" s="123" customFormat="1" ht="12.75" customHeight="1">
      <c r="A351" s="212"/>
      <c r="B351" s="296" t="s">
        <v>1237</v>
      </c>
      <c r="C351" s="297" t="s">
        <v>1717</v>
      </c>
      <c r="D351" s="297" t="s">
        <v>11612</v>
      </c>
      <c r="E351" s="297">
        <v>725</v>
      </c>
      <c r="F351" s="297" t="s">
        <v>13750</v>
      </c>
      <c r="G351" s="297" t="s">
        <v>6370</v>
      </c>
      <c r="H351" s="297" t="s">
        <v>2644</v>
      </c>
      <c r="I351" s="297" t="s">
        <v>3927</v>
      </c>
      <c r="J351" s="298" t="s">
        <v>3833</v>
      </c>
      <c r="K351" s="297" t="s">
        <v>649</v>
      </c>
      <c r="L351" s="297" t="s">
        <v>2800</v>
      </c>
      <c r="M351" s="297" t="s">
        <v>2801</v>
      </c>
      <c r="N351" s="297" t="s">
        <v>2544</v>
      </c>
      <c r="O351" s="297" t="s">
        <v>3834</v>
      </c>
      <c r="P351" s="300">
        <v>100</v>
      </c>
      <c r="Q351" s="297">
        <v>1E-4</v>
      </c>
      <c r="R351" s="297">
        <f t="shared" si="8"/>
        <v>0.01</v>
      </c>
      <c r="S351" s="297">
        <v>1E-4</v>
      </c>
      <c r="T351" s="297">
        <v>1E-4</v>
      </c>
      <c r="U351" s="297" t="s">
        <v>3815</v>
      </c>
      <c r="V351" s="297" t="s">
        <v>2544</v>
      </c>
      <c r="W351" s="297" t="s">
        <v>2544</v>
      </c>
      <c r="X351" s="297" t="s">
        <v>2544</v>
      </c>
      <c r="Y351" s="297" t="s">
        <v>2544</v>
      </c>
      <c r="Z351" s="297" t="s">
        <v>2544</v>
      </c>
      <c r="AA351" s="297" t="s">
        <v>2544</v>
      </c>
      <c r="AB351" s="297" t="s">
        <v>2544</v>
      </c>
      <c r="AC351" s="320">
        <v>0.33333333333333331</v>
      </c>
      <c r="AD351" s="320">
        <v>0.75</v>
      </c>
      <c r="AE351" s="320">
        <v>0.6875</v>
      </c>
      <c r="AF351" s="320" t="s">
        <v>3181</v>
      </c>
      <c r="AG351" s="297" t="s">
        <v>3182</v>
      </c>
      <c r="AH351" s="493" t="s">
        <v>10660</v>
      </c>
      <c r="AI351" s="297" t="s">
        <v>2544</v>
      </c>
      <c r="AJ351" s="299" t="s">
        <v>2544</v>
      </c>
    </row>
    <row r="352" spans="1:36" s="123" customFormat="1" ht="12.75" customHeight="1">
      <c r="A352" s="212"/>
      <c r="B352" s="296" t="s">
        <v>1238</v>
      </c>
      <c r="C352" s="297" t="s">
        <v>1718</v>
      </c>
      <c r="D352" s="297" t="s">
        <v>11613</v>
      </c>
      <c r="E352" s="297">
        <v>755</v>
      </c>
      <c r="F352" s="297" t="s">
        <v>13751</v>
      </c>
      <c r="G352" s="297" t="s">
        <v>6371</v>
      </c>
      <c r="H352" s="297" t="s">
        <v>2645</v>
      </c>
      <c r="I352" s="297" t="s">
        <v>4183</v>
      </c>
      <c r="J352" s="298" t="s">
        <v>3825</v>
      </c>
      <c r="K352" s="297" t="s">
        <v>650</v>
      </c>
      <c r="L352" s="297" t="s">
        <v>2802</v>
      </c>
      <c r="M352" s="297" t="s">
        <v>2803</v>
      </c>
      <c r="N352" s="297" t="s">
        <v>2544</v>
      </c>
      <c r="O352" s="297" t="s">
        <v>3813</v>
      </c>
      <c r="P352" s="300">
        <v>1000</v>
      </c>
      <c r="Q352" s="297">
        <v>1E-4</v>
      </c>
      <c r="R352" s="297">
        <f t="shared" si="8"/>
        <v>0.1</v>
      </c>
      <c r="S352" s="297">
        <v>1E-4</v>
      </c>
      <c r="T352" s="297">
        <v>1E-4</v>
      </c>
      <c r="U352" s="297" t="s">
        <v>2984</v>
      </c>
      <c r="V352" s="297" t="s">
        <v>2544</v>
      </c>
      <c r="W352" s="297" t="s">
        <v>2544</v>
      </c>
      <c r="X352" s="297" t="s">
        <v>2544</v>
      </c>
      <c r="Y352" s="297" t="s">
        <v>2544</v>
      </c>
      <c r="Z352" s="297" t="s">
        <v>2544</v>
      </c>
      <c r="AA352" s="297" t="s">
        <v>2544</v>
      </c>
      <c r="AB352" s="297" t="s">
        <v>2544</v>
      </c>
      <c r="AC352" s="320">
        <v>0.33333333333333331</v>
      </c>
      <c r="AD352" s="320">
        <v>0.75</v>
      </c>
      <c r="AE352" s="320">
        <v>0.75</v>
      </c>
      <c r="AF352" s="320" t="s">
        <v>7819</v>
      </c>
      <c r="AG352" s="297" t="s">
        <v>3182</v>
      </c>
      <c r="AH352" s="493" t="s">
        <v>10660</v>
      </c>
      <c r="AI352" s="297" t="s">
        <v>2544</v>
      </c>
      <c r="AJ352" s="299" t="s">
        <v>2544</v>
      </c>
    </row>
    <row r="353" spans="1:36" s="123" customFormat="1" ht="12.75" customHeight="1">
      <c r="A353" s="212"/>
      <c r="B353" s="296" t="s">
        <v>1239</v>
      </c>
      <c r="C353" s="297" t="s">
        <v>1719</v>
      </c>
      <c r="D353" s="297" t="s">
        <v>11614</v>
      </c>
      <c r="E353" s="297">
        <v>788</v>
      </c>
      <c r="F353" s="297" t="s">
        <v>13752</v>
      </c>
      <c r="G353" s="297" t="s">
        <v>6372</v>
      </c>
      <c r="H353" s="297" t="s">
        <v>2646</v>
      </c>
      <c r="I353" s="297" t="s">
        <v>4184</v>
      </c>
      <c r="J353" s="298" t="s">
        <v>3821</v>
      </c>
      <c r="K353" s="297" t="s">
        <v>651</v>
      </c>
      <c r="L353" s="297" t="s">
        <v>2804</v>
      </c>
      <c r="M353" s="297" t="s">
        <v>2805</v>
      </c>
      <c r="N353" s="297" t="s">
        <v>2544</v>
      </c>
      <c r="O353" s="297" t="s">
        <v>3813</v>
      </c>
      <c r="P353" s="300">
        <v>100</v>
      </c>
      <c r="Q353" s="297">
        <v>1E-4</v>
      </c>
      <c r="R353" s="297">
        <f t="shared" si="8"/>
        <v>0.01</v>
      </c>
      <c r="S353" s="297">
        <v>1E-4</v>
      </c>
      <c r="T353" s="297">
        <v>1E-4</v>
      </c>
      <c r="U353" s="297" t="s">
        <v>3815</v>
      </c>
      <c r="V353" s="297" t="s">
        <v>2544</v>
      </c>
      <c r="W353" s="297" t="s">
        <v>2544</v>
      </c>
      <c r="X353" s="297" t="s">
        <v>2544</v>
      </c>
      <c r="Y353" s="297" t="s">
        <v>2544</v>
      </c>
      <c r="Z353" s="297" t="s">
        <v>2544</v>
      </c>
      <c r="AA353" s="297" t="s">
        <v>2544</v>
      </c>
      <c r="AB353" s="297" t="s">
        <v>2544</v>
      </c>
      <c r="AC353" s="320">
        <v>0.33333333333333331</v>
      </c>
      <c r="AD353" s="320">
        <v>0.75</v>
      </c>
      <c r="AE353" s="320">
        <v>0.6875</v>
      </c>
      <c r="AF353" s="320" t="s">
        <v>3181</v>
      </c>
      <c r="AG353" s="297" t="s">
        <v>3182</v>
      </c>
      <c r="AH353" s="493" t="s">
        <v>10660</v>
      </c>
      <c r="AI353" s="297" t="s">
        <v>2544</v>
      </c>
      <c r="AJ353" s="299" t="s">
        <v>2544</v>
      </c>
    </row>
    <row r="354" spans="1:36" s="123" customFormat="1" ht="12.75" customHeight="1">
      <c r="A354" s="212"/>
      <c r="B354" s="296" t="s">
        <v>1555</v>
      </c>
      <c r="C354" s="297" t="s">
        <v>1720</v>
      </c>
      <c r="D354" s="297" t="s">
        <v>11615</v>
      </c>
      <c r="E354" s="297">
        <v>725</v>
      </c>
      <c r="F354" s="297" t="s">
        <v>13753</v>
      </c>
      <c r="G354" s="297" t="s">
        <v>6373</v>
      </c>
      <c r="H354" s="297" t="s">
        <v>2647</v>
      </c>
      <c r="I354" s="297" t="s">
        <v>3927</v>
      </c>
      <c r="J354" s="298" t="s">
        <v>3833</v>
      </c>
      <c r="K354" s="297" t="s">
        <v>652</v>
      </c>
      <c r="L354" s="297" t="s">
        <v>4705</v>
      </c>
      <c r="M354" s="297" t="s">
        <v>4706</v>
      </c>
      <c r="N354" s="297" t="s">
        <v>2544</v>
      </c>
      <c r="O354" s="297" t="s">
        <v>3834</v>
      </c>
      <c r="P354" s="300">
        <v>100</v>
      </c>
      <c r="Q354" s="297">
        <v>1E-4</v>
      </c>
      <c r="R354" s="297">
        <f t="shared" si="8"/>
        <v>0.01</v>
      </c>
      <c r="S354" s="297">
        <v>1E-4</v>
      </c>
      <c r="T354" s="297">
        <v>1E-4</v>
      </c>
      <c r="U354" s="297" t="s">
        <v>3815</v>
      </c>
      <c r="V354" s="297" t="s">
        <v>2544</v>
      </c>
      <c r="W354" s="297" t="s">
        <v>2544</v>
      </c>
      <c r="X354" s="297" t="s">
        <v>2544</v>
      </c>
      <c r="Y354" s="297" t="s">
        <v>2544</v>
      </c>
      <c r="Z354" s="297" t="s">
        <v>2544</v>
      </c>
      <c r="AA354" s="297" t="s">
        <v>2544</v>
      </c>
      <c r="AB354" s="297" t="s">
        <v>2544</v>
      </c>
      <c r="AC354" s="320">
        <v>0.33333333333333331</v>
      </c>
      <c r="AD354" s="320">
        <v>0.75</v>
      </c>
      <c r="AE354" s="320">
        <v>0.6875</v>
      </c>
      <c r="AF354" s="320" t="s">
        <v>3181</v>
      </c>
      <c r="AG354" s="297" t="s">
        <v>3182</v>
      </c>
      <c r="AH354" s="493" t="s">
        <v>10660</v>
      </c>
      <c r="AI354" s="297" t="s">
        <v>2544</v>
      </c>
      <c r="AJ354" s="299" t="s">
        <v>2544</v>
      </c>
    </row>
    <row r="355" spans="1:36" s="123" customFormat="1" ht="12.75" customHeight="1">
      <c r="A355" s="212"/>
      <c r="B355" s="296" t="s">
        <v>14385</v>
      </c>
      <c r="C355" s="297" t="s">
        <v>5299</v>
      </c>
      <c r="D355" s="297" t="s">
        <v>11616</v>
      </c>
      <c r="E355" s="297">
        <v>627</v>
      </c>
      <c r="F355" s="297" t="s">
        <v>13754</v>
      </c>
      <c r="G355" s="297" t="s">
        <v>5337</v>
      </c>
      <c r="H355" s="297" t="s">
        <v>5338</v>
      </c>
      <c r="I355" s="297" t="s">
        <v>4182</v>
      </c>
      <c r="J355" s="298" t="s">
        <v>3839</v>
      </c>
      <c r="K355" s="297" t="s">
        <v>5359</v>
      </c>
      <c r="L355" s="297" t="s">
        <v>5314</v>
      </c>
      <c r="M355" s="297" t="s">
        <v>2544</v>
      </c>
      <c r="N355" s="297" t="s">
        <v>2544</v>
      </c>
      <c r="O355" s="297" t="s">
        <v>3840</v>
      </c>
      <c r="P355" s="300">
        <v>1000</v>
      </c>
      <c r="Q355" s="297">
        <v>0.01</v>
      </c>
      <c r="R355" s="297">
        <f t="shared" si="8"/>
        <v>10</v>
      </c>
      <c r="S355" s="297">
        <v>0.01</v>
      </c>
      <c r="T355" s="297">
        <v>0.01</v>
      </c>
      <c r="U355" s="297" t="s">
        <v>3815</v>
      </c>
      <c r="V355" s="297" t="s">
        <v>2544</v>
      </c>
      <c r="W355" s="297" t="s">
        <v>2544</v>
      </c>
      <c r="X355" s="297" t="s">
        <v>2544</v>
      </c>
      <c r="Y355" s="297" t="s">
        <v>2544</v>
      </c>
      <c r="Z355" s="297" t="s">
        <v>2544</v>
      </c>
      <c r="AA355" s="297" t="s">
        <v>2544</v>
      </c>
      <c r="AB355" s="297" t="s">
        <v>2544</v>
      </c>
      <c r="AC355" s="320">
        <v>0.33333333333333331</v>
      </c>
      <c r="AD355" s="320">
        <v>0.75</v>
      </c>
      <c r="AE355" s="320">
        <v>0.6875</v>
      </c>
      <c r="AF355" s="320" t="s">
        <v>3181</v>
      </c>
      <c r="AG355" s="297" t="s">
        <v>3182</v>
      </c>
      <c r="AH355" s="297" t="s">
        <v>2544</v>
      </c>
      <c r="AI355" s="297" t="s">
        <v>2544</v>
      </c>
      <c r="AJ355" s="299" t="s">
        <v>2544</v>
      </c>
    </row>
    <row r="356" spans="1:36" s="123" customFormat="1" ht="12.75" customHeight="1">
      <c r="A356" s="212"/>
      <c r="B356" s="296" t="s">
        <v>14386</v>
      </c>
      <c r="C356" s="297" t="s">
        <v>5300</v>
      </c>
      <c r="D356" s="297" t="s">
        <v>11617</v>
      </c>
      <c r="E356" s="297">
        <v>627</v>
      </c>
      <c r="F356" s="297" t="s">
        <v>13755</v>
      </c>
      <c r="G356" s="297" t="s">
        <v>5339</v>
      </c>
      <c r="H356" s="297" t="s">
        <v>5340</v>
      </c>
      <c r="I356" s="297" t="s">
        <v>4182</v>
      </c>
      <c r="J356" s="298" t="s">
        <v>3839</v>
      </c>
      <c r="K356" s="297" t="s">
        <v>5360</v>
      </c>
      <c r="L356" s="297" t="s">
        <v>5315</v>
      </c>
      <c r="M356" s="297" t="s">
        <v>2544</v>
      </c>
      <c r="N356" s="297" t="s">
        <v>2544</v>
      </c>
      <c r="O356" s="297" t="s">
        <v>3840</v>
      </c>
      <c r="P356" s="300">
        <v>1000</v>
      </c>
      <c r="Q356" s="297">
        <v>0.01</v>
      </c>
      <c r="R356" s="297">
        <f t="shared" si="8"/>
        <v>10</v>
      </c>
      <c r="S356" s="297">
        <v>0.01</v>
      </c>
      <c r="T356" s="297">
        <v>0.01</v>
      </c>
      <c r="U356" s="297" t="s">
        <v>3815</v>
      </c>
      <c r="V356" s="297" t="s">
        <v>2544</v>
      </c>
      <c r="W356" s="297" t="s">
        <v>2544</v>
      </c>
      <c r="X356" s="297" t="s">
        <v>2544</v>
      </c>
      <c r="Y356" s="297" t="s">
        <v>2544</v>
      </c>
      <c r="Z356" s="297" t="s">
        <v>2544</v>
      </c>
      <c r="AA356" s="297" t="s">
        <v>2544</v>
      </c>
      <c r="AB356" s="297" t="s">
        <v>2544</v>
      </c>
      <c r="AC356" s="320">
        <v>0.33333333333333331</v>
      </c>
      <c r="AD356" s="320">
        <v>0.75</v>
      </c>
      <c r="AE356" s="320">
        <v>0.6875</v>
      </c>
      <c r="AF356" s="320" t="s">
        <v>3181</v>
      </c>
      <c r="AG356" s="297" t="s">
        <v>3182</v>
      </c>
      <c r="AH356" s="297" t="s">
        <v>2544</v>
      </c>
      <c r="AI356" s="297" t="s">
        <v>2544</v>
      </c>
      <c r="AJ356" s="299" t="s">
        <v>2544</v>
      </c>
    </row>
    <row r="357" spans="1:36" s="123" customFormat="1" ht="12.75" customHeight="1">
      <c r="A357" s="212"/>
      <c r="B357" s="296" t="s">
        <v>1556</v>
      </c>
      <c r="C357" s="297" t="s">
        <v>3590</v>
      </c>
      <c r="D357" s="297" t="s">
        <v>11618</v>
      </c>
      <c r="E357" s="297">
        <v>762</v>
      </c>
      <c r="F357" s="297" t="s">
        <v>13756</v>
      </c>
      <c r="G357" s="297" t="s">
        <v>6374</v>
      </c>
      <c r="H357" s="297" t="s">
        <v>2648</v>
      </c>
      <c r="I357" s="297" t="s">
        <v>13414</v>
      </c>
      <c r="J357" s="298" t="s">
        <v>3822</v>
      </c>
      <c r="K357" s="297" t="s">
        <v>653</v>
      </c>
      <c r="L357" s="297" t="s">
        <v>4707</v>
      </c>
      <c r="M357" s="297" t="s">
        <v>4708</v>
      </c>
      <c r="N357" s="297" t="s">
        <v>2544</v>
      </c>
      <c r="O357" s="297" t="s">
        <v>3813</v>
      </c>
      <c r="P357" s="300">
        <v>100</v>
      </c>
      <c r="Q357" s="297">
        <v>1E-4</v>
      </c>
      <c r="R357" s="297">
        <f t="shared" si="8"/>
        <v>0.01</v>
      </c>
      <c r="S357" s="297">
        <v>1E-4</v>
      </c>
      <c r="T357" s="297">
        <v>1E-4</v>
      </c>
      <c r="U357" s="297" t="s">
        <v>3815</v>
      </c>
      <c r="V357" s="297" t="s">
        <v>2544</v>
      </c>
      <c r="W357" s="297" t="s">
        <v>2544</v>
      </c>
      <c r="X357" s="297" t="s">
        <v>2544</v>
      </c>
      <c r="Y357" s="297" t="s">
        <v>2544</v>
      </c>
      <c r="Z357" s="297" t="s">
        <v>2544</v>
      </c>
      <c r="AA357" s="297" t="s">
        <v>2544</v>
      </c>
      <c r="AB357" s="297" t="s">
        <v>2544</v>
      </c>
      <c r="AC357" s="320">
        <v>0.33333333333333331</v>
      </c>
      <c r="AD357" s="320">
        <v>0.75</v>
      </c>
      <c r="AE357" s="320">
        <v>0.6875</v>
      </c>
      <c r="AF357" s="320" t="s">
        <v>3181</v>
      </c>
      <c r="AG357" s="297" t="s">
        <v>3182</v>
      </c>
      <c r="AH357" s="493" t="s">
        <v>10660</v>
      </c>
      <c r="AI357" s="297" t="s">
        <v>2544</v>
      </c>
      <c r="AJ357" s="299" t="s">
        <v>2544</v>
      </c>
    </row>
    <row r="358" spans="1:36" s="123" customFormat="1" ht="12.75" customHeight="1">
      <c r="A358" s="212"/>
      <c r="B358" s="296" t="s">
        <v>1557</v>
      </c>
      <c r="C358" s="297" t="s">
        <v>12463</v>
      </c>
      <c r="D358" s="297" t="s">
        <v>11619</v>
      </c>
      <c r="E358" s="297">
        <v>725</v>
      </c>
      <c r="F358" s="297" t="s">
        <v>13757</v>
      </c>
      <c r="G358" s="297" t="s">
        <v>6375</v>
      </c>
      <c r="H358" s="297" t="s">
        <v>2649</v>
      </c>
      <c r="I358" s="297" t="s">
        <v>3927</v>
      </c>
      <c r="J358" s="298" t="s">
        <v>3833</v>
      </c>
      <c r="K358" s="297" t="s">
        <v>655</v>
      </c>
      <c r="L358" s="297" t="s">
        <v>4711</v>
      </c>
      <c r="M358" s="297" t="s">
        <v>4712</v>
      </c>
      <c r="N358" s="297" t="s">
        <v>2544</v>
      </c>
      <c r="O358" s="297" t="s">
        <v>3834</v>
      </c>
      <c r="P358" s="300">
        <v>100</v>
      </c>
      <c r="Q358" s="297">
        <v>1E-4</v>
      </c>
      <c r="R358" s="297">
        <f t="shared" si="8"/>
        <v>0.01</v>
      </c>
      <c r="S358" s="297">
        <v>1E-4</v>
      </c>
      <c r="T358" s="297">
        <v>1E-4</v>
      </c>
      <c r="U358" s="297" t="s">
        <v>3815</v>
      </c>
      <c r="V358" s="297" t="s">
        <v>2544</v>
      </c>
      <c r="W358" s="297" t="s">
        <v>2544</v>
      </c>
      <c r="X358" s="297" t="s">
        <v>2544</v>
      </c>
      <c r="Y358" s="297" t="s">
        <v>2544</v>
      </c>
      <c r="Z358" s="297" t="s">
        <v>2544</v>
      </c>
      <c r="AA358" s="297" t="s">
        <v>2544</v>
      </c>
      <c r="AB358" s="297" t="s">
        <v>2544</v>
      </c>
      <c r="AC358" s="320">
        <v>0.33333333333333331</v>
      </c>
      <c r="AD358" s="320">
        <v>0.75</v>
      </c>
      <c r="AE358" s="320">
        <v>0.6875</v>
      </c>
      <c r="AF358" s="320" t="s">
        <v>3181</v>
      </c>
      <c r="AG358" s="297" t="s">
        <v>3182</v>
      </c>
      <c r="AH358" s="493" t="s">
        <v>10660</v>
      </c>
      <c r="AI358" s="297" t="s">
        <v>2544</v>
      </c>
      <c r="AJ358" s="299" t="s">
        <v>2544</v>
      </c>
    </row>
    <row r="359" spans="1:36" ht="12.75" customHeight="1">
      <c r="A359" s="212"/>
      <c r="B359" s="296" t="s">
        <v>1558</v>
      </c>
      <c r="C359" s="297" t="s">
        <v>9084</v>
      </c>
      <c r="D359" s="297" t="s">
        <v>11620</v>
      </c>
      <c r="E359" s="297">
        <v>627</v>
      </c>
      <c r="F359" s="297" t="s">
        <v>13758</v>
      </c>
      <c r="G359" s="297" t="s">
        <v>6376</v>
      </c>
      <c r="H359" s="297" t="s">
        <v>1774</v>
      </c>
      <c r="I359" s="297" t="s">
        <v>4182</v>
      </c>
      <c r="J359" s="298" t="s">
        <v>3839</v>
      </c>
      <c r="K359" s="297" t="s">
        <v>656</v>
      </c>
      <c r="L359" s="297" t="s">
        <v>6739</v>
      </c>
      <c r="M359" s="297" t="s">
        <v>2544</v>
      </c>
      <c r="N359" s="297" t="s">
        <v>2544</v>
      </c>
      <c r="O359" s="297" t="s">
        <v>3840</v>
      </c>
      <c r="P359" s="300">
        <v>1000</v>
      </c>
      <c r="Q359" s="297">
        <v>0.01</v>
      </c>
      <c r="R359" s="297">
        <f t="shared" si="8"/>
        <v>10</v>
      </c>
      <c r="S359" s="297">
        <v>0.01</v>
      </c>
      <c r="T359" s="297">
        <v>0.01</v>
      </c>
      <c r="U359" s="297" t="s">
        <v>3815</v>
      </c>
      <c r="V359" s="297" t="s">
        <v>2544</v>
      </c>
      <c r="W359" s="297" t="s">
        <v>2544</v>
      </c>
      <c r="X359" s="297" t="s">
        <v>2544</v>
      </c>
      <c r="Y359" s="297" t="s">
        <v>2544</v>
      </c>
      <c r="Z359" s="297" t="s">
        <v>2544</v>
      </c>
      <c r="AA359" s="297" t="s">
        <v>2544</v>
      </c>
      <c r="AB359" s="297" t="s">
        <v>2544</v>
      </c>
      <c r="AC359" s="320">
        <v>0.33333333333333331</v>
      </c>
      <c r="AD359" s="320">
        <v>0.75</v>
      </c>
      <c r="AE359" s="320">
        <v>0.6875</v>
      </c>
      <c r="AF359" s="320" t="s">
        <v>3181</v>
      </c>
      <c r="AG359" s="297" t="s">
        <v>3182</v>
      </c>
      <c r="AH359" s="297" t="s">
        <v>2544</v>
      </c>
      <c r="AI359" s="297" t="s">
        <v>2544</v>
      </c>
      <c r="AJ359" s="299" t="s">
        <v>2544</v>
      </c>
    </row>
    <row r="360" spans="1:36" ht="12.75" customHeight="1">
      <c r="A360" s="212"/>
      <c r="B360" s="296" t="s">
        <v>1560</v>
      </c>
      <c r="C360" s="297" t="s">
        <v>3592</v>
      </c>
      <c r="D360" s="297" t="s">
        <v>11621</v>
      </c>
      <c r="E360" s="297">
        <v>627</v>
      </c>
      <c r="F360" s="297" t="s">
        <v>13759</v>
      </c>
      <c r="G360" s="297" t="s">
        <v>6377</v>
      </c>
      <c r="H360" s="297" t="s">
        <v>2650</v>
      </c>
      <c r="I360" s="297" t="s">
        <v>4182</v>
      </c>
      <c r="J360" s="298" t="s">
        <v>3839</v>
      </c>
      <c r="K360" s="297" t="s">
        <v>657</v>
      </c>
      <c r="L360" s="297" t="s">
        <v>4713</v>
      </c>
      <c r="M360" s="297" t="s">
        <v>2544</v>
      </c>
      <c r="N360" s="297" t="s">
        <v>2544</v>
      </c>
      <c r="O360" s="297" t="s">
        <v>3840</v>
      </c>
      <c r="P360" s="300">
        <v>1000</v>
      </c>
      <c r="Q360" s="297">
        <v>0.01</v>
      </c>
      <c r="R360" s="297">
        <f t="shared" si="8"/>
        <v>10</v>
      </c>
      <c r="S360" s="297">
        <v>0.01</v>
      </c>
      <c r="T360" s="297">
        <v>0.01</v>
      </c>
      <c r="U360" s="297" t="s">
        <v>3815</v>
      </c>
      <c r="V360" s="297" t="s">
        <v>2544</v>
      </c>
      <c r="W360" s="297" t="s">
        <v>2544</v>
      </c>
      <c r="X360" s="297" t="s">
        <v>2544</v>
      </c>
      <c r="Y360" s="297" t="s">
        <v>2544</v>
      </c>
      <c r="Z360" s="297" t="s">
        <v>2544</v>
      </c>
      <c r="AA360" s="297" t="s">
        <v>2544</v>
      </c>
      <c r="AB360" s="297" t="s">
        <v>2544</v>
      </c>
      <c r="AC360" s="320">
        <v>0.33333333333333331</v>
      </c>
      <c r="AD360" s="320">
        <v>0.75</v>
      </c>
      <c r="AE360" s="320">
        <v>0.6875</v>
      </c>
      <c r="AF360" s="320" t="s">
        <v>3181</v>
      </c>
      <c r="AG360" s="297" t="s">
        <v>3182</v>
      </c>
      <c r="AH360" s="297" t="s">
        <v>2544</v>
      </c>
      <c r="AI360" s="297" t="s">
        <v>2544</v>
      </c>
      <c r="AJ360" s="299" t="s">
        <v>2544</v>
      </c>
    </row>
    <row r="361" spans="1:36" ht="12.75" customHeight="1">
      <c r="A361" s="212"/>
      <c r="B361" s="296" t="s">
        <v>1976</v>
      </c>
      <c r="C361" s="297" t="s">
        <v>6176</v>
      </c>
      <c r="D361" s="297" t="s">
        <v>11622</v>
      </c>
      <c r="E361" s="297">
        <v>762</v>
      </c>
      <c r="F361" s="297" t="s">
        <v>13760</v>
      </c>
      <c r="G361" s="297" t="s">
        <v>8490</v>
      </c>
      <c r="H361" s="297" t="s">
        <v>8472</v>
      </c>
      <c r="I361" s="297" t="s">
        <v>13414</v>
      </c>
      <c r="J361" s="298" t="s">
        <v>3822</v>
      </c>
      <c r="K361" s="297" t="s">
        <v>1587</v>
      </c>
      <c r="L361" s="297" t="s">
        <v>896</v>
      </c>
      <c r="M361" s="297" t="s">
        <v>1983</v>
      </c>
      <c r="N361" s="297" t="s">
        <v>2544</v>
      </c>
      <c r="O361" s="297" t="s">
        <v>3813</v>
      </c>
      <c r="P361" s="300">
        <v>100</v>
      </c>
      <c r="Q361" s="297">
        <v>1E-4</v>
      </c>
      <c r="R361" s="297">
        <f t="shared" si="8"/>
        <v>0.01</v>
      </c>
      <c r="S361" s="297">
        <v>1E-4</v>
      </c>
      <c r="T361" s="297">
        <v>1E-4</v>
      </c>
      <c r="U361" s="297" t="s">
        <v>3815</v>
      </c>
      <c r="V361" s="297" t="s">
        <v>2544</v>
      </c>
      <c r="W361" s="297" t="s">
        <v>2544</v>
      </c>
      <c r="X361" s="297" t="s">
        <v>2544</v>
      </c>
      <c r="Y361" s="297" t="s">
        <v>2544</v>
      </c>
      <c r="Z361" s="297" t="s">
        <v>2544</v>
      </c>
      <c r="AA361" s="297" t="s">
        <v>2544</v>
      </c>
      <c r="AB361" s="297" t="s">
        <v>2544</v>
      </c>
      <c r="AC361" s="320">
        <v>0.33333333333333331</v>
      </c>
      <c r="AD361" s="320">
        <v>0.75</v>
      </c>
      <c r="AE361" s="320">
        <v>0.6875</v>
      </c>
      <c r="AF361" s="320" t="s">
        <v>3181</v>
      </c>
      <c r="AG361" s="297" t="s">
        <v>3182</v>
      </c>
      <c r="AH361" s="493" t="s">
        <v>10660</v>
      </c>
      <c r="AI361" s="297" t="s">
        <v>2544</v>
      </c>
      <c r="AJ361" s="299" t="s">
        <v>2544</v>
      </c>
    </row>
    <row r="362" spans="1:36" ht="12.75" customHeight="1">
      <c r="A362" s="212"/>
      <c r="B362" s="296" t="s">
        <v>14387</v>
      </c>
      <c r="C362" s="297" t="s">
        <v>5301</v>
      </c>
      <c r="D362" s="297" t="s">
        <v>11623</v>
      </c>
      <c r="E362" s="297">
        <v>627</v>
      </c>
      <c r="F362" s="297" t="s">
        <v>13761</v>
      </c>
      <c r="G362" s="297" t="s">
        <v>5341</v>
      </c>
      <c r="H362" s="297" t="s">
        <v>5342</v>
      </c>
      <c r="I362" s="297" t="s">
        <v>4182</v>
      </c>
      <c r="J362" s="298" t="s">
        <v>3839</v>
      </c>
      <c r="K362" s="297" t="s">
        <v>5361</v>
      </c>
      <c r="L362" s="297" t="s">
        <v>5316</v>
      </c>
      <c r="M362" s="297" t="s">
        <v>2544</v>
      </c>
      <c r="N362" s="297" t="s">
        <v>2544</v>
      </c>
      <c r="O362" s="297" t="s">
        <v>3840</v>
      </c>
      <c r="P362" s="300">
        <v>1000</v>
      </c>
      <c r="Q362" s="297">
        <v>0.01</v>
      </c>
      <c r="R362" s="297">
        <f t="shared" si="8"/>
        <v>10</v>
      </c>
      <c r="S362" s="297">
        <v>0.01</v>
      </c>
      <c r="T362" s="297">
        <v>0.01</v>
      </c>
      <c r="U362" s="297" t="s">
        <v>3815</v>
      </c>
      <c r="V362" s="297" t="s">
        <v>2544</v>
      </c>
      <c r="W362" s="297" t="s">
        <v>2544</v>
      </c>
      <c r="X362" s="297" t="s">
        <v>2544</v>
      </c>
      <c r="Y362" s="297" t="s">
        <v>2544</v>
      </c>
      <c r="Z362" s="297" t="s">
        <v>2544</v>
      </c>
      <c r="AA362" s="297" t="s">
        <v>2544</v>
      </c>
      <c r="AB362" s="297" t="s">
        <v>2544</v>
      </c>
      <c r="AC362" s="320">
        <v>0.33333333333333331</v>
      </c>
      <c r="AD362" s="320">
        <v>0.75</v>
      </c>
      <c r="AE362" s="320">
        <v>0.6875</v>
      </c>
      <c r="AF362" s="320" t="s">
        <v>3181</v>
      </c>
      <c r="AG362" s="297" t="s">
        <v>3182</v>
      </c>
      <c r="AH362" s="297" t="s">
        <v>2544</v>
      </c>
      <c r="AI362" s="297" t="s">
        <v>2544</v>
      </c>
      <c r="AJ362" s="299" t="s">
        <v>2544</v>
      </c>
    </row>
    <row r="363" spans="1:36" ht="12.75" customHeight="1">
      <c r="A363" s="212"/>
      <c r="B363" s="296" t="s">
        <v>7458</v>
      </c>
      <c r="C363" s="297" t="s">
        <v>7467</v>
      </c>
      <c r="D363" s="297" t="s">
        <v>11624</v>
      </c>
      <c r="E363" s="297">
        <v>372</v>
      </c>
      <c r="F363" s="297" t="s">
        <v>13762</v>
      </c>
      <c r="G363" s="297" t="s">
        <v>7498</v>
      </c>
      <c r="H363" s="297" t="s">
        <v>7514</v>
      </c>
      <c r="I363" s="297" t="s">
        <v>7487</v>
      </c>
      <c r="J363" s="298" t="s">
        <v>5804</v>
      </c>
      <c r="K363" s="297" t="s">
        <v>7531</v>
      </c>
      <c r="L363" s="297" t="s">
        <v>7478</v>
      </c>
      <c r="M363" s="297" t="s">
        <v>2544</v>
      </c>
      <c r="N363" s="297" t="s">
        <v>2544</v>
      </c>
      <c r="O363" s="297" t="s">
        <v>7486</v>
      </c>
      <c r="P363" s="297">
        <v>100</v>
      </c>
      <c r="Q363" s="297">
        <v>1E-3</v>
      </c>
      <c r="R363" s="297">
        <f t="shared" si="8"/>
        <v>0.1</v>
      </c>
      <c r="S363" s="297">
        <v>1E-3</v>
      </c>
      <c r="T363" s="297">
        <v>1E-3</v>
      </c>
      <c r="U363" s="297" t="s">
        <v>2984</v>
      </c>
      <c r="V363" s="297" t="s">
        <v>2544</v>
      </c>
      <c r="W363" s="297" t="s">
        <v>2544</v>
      </c>
      <c r="X363" s="297" t="s">
        <v>2544</v>
      </c>
      <c r="Y363" s="297" t="s">
        <v>2544</v>
      </c>
      <c r="Z363" s="297" t="s">
        <v>2544</v>
      </c>
      <c r="AA363" s="297" t="s">
        <v>2544</v>
      </c>
      <c r="AB363" s="297" t="s">
        <v>2544</v>
      </c>
      <c r="AC363" s="320">
        <v>0.33333333333333331</v>
      </c>
      <c r="AD363" s="320">
        <v>0.75</v>
      </c>
      <c r="AE363" s="320">
        <v>0.60416666666666663</v>
      </c>
      <c r="AF363" s="320" t="s">
        <v>3181</v>
      </c>
      <c r="AG363" s="297" t="s">
        <v>3182</v>
      </c>
      <c r="AH363" s="297" t="s">
        <v>2544</v>
      </c>
      <c r="AI363" s="297" t="s">
        <v>2544</v>
      </c>
      <c r="AJ363" s="299" t="s">
        <v>2544</v>
      </c>
    </row>
    <row r="364" spans="1:36" ht="12.75" customHeight="1">
      <c r="A364" s="212"/>
      <c r="B364" s="296" t="s">
        <v>4744</v>
      </c>
      <c r="C364" s="297" t="s">
        <v>3593</v>
      </c>
      <c r="D364" s="297" t="s">
        <v>11625</v>
      </c>
      <c r="E364" s="297">
        <v>725</v>
      </c>
      <c r="F364" s="297" t="s">
        <v>13763</v>
      </c>
      <c r="G364" s="297" t="s">
        <v>6378</v>
      </c>
      <c r="H364" s="297" t="s">
        <v>2651</v>
      </c>
      <c r="I364" s="297" t="s">
        <v>3927</v>
      </c>
      <c r="J364" s="298" t="s">
        <v>3833</v>
      </c>
      <c r="K364" s="297" t="s">
        <v>658</v>
      </c>
      <c r="L364" s="297" t="s">
        <v>4714</v>
      </c>
      <c r="M364" s="297" t="s">
        <v>4715</v>
      </c>
      <c r="N364" s="297" t="s">
        <v>2544</v>
      </c>
      <c r="O364" s="297" t="s">
        <v>3834</v>
      </c>
      <c r="P364" s="300">
        <v>100</v>
      </c>
      <c r="Q364" s="297">
        <v>1E-4</v>
      </c>
      <c r="R364" s="297">
        <f t="shared" si="8"/>
        <v>0.01</v>
      </c>
      <c r="S364" s="297">
        <v>1E-4</v>
      </c>
      <c r="T364" s="297">
        <v>1E-4</v>
      </c>
      <c r="U364" s="297" t="s">
        <v>3815</v>
      </c>
      <c r="V364" s="297" t="s">
        <v>2544</v>
      </c>
      <c r="W364" s="297" t="s">
        <v>2544</v>
      </c>
      <c r="X364" s="297" t="s">
        <v>2544</v>
      </c>
      <c r="Y364" s="297" t="s">
        <v>2544</v>
      </c>
      <c r="Z364" s="297" t="s">
        <v>2544</v>
      </c>
      <c r="AA364" s="297" t="s">
        <v>2544</v>
      </c>
      <c r="AB364" s="297" t="s">
        <v>2544</v>
      </c>
      <c r="AC364" s="320">
        <v>0.33333333333333331</v>
      </c>
      <c r="AD364" s="320">
        <v>0.75</v>
      </c>
      <c r="AE364" s="320">
        <v>0.6875</v>
      </c>
      <c r="AF364" s="320" t="s">
        <v>3181</v>
      </c>
      <c r="AG364" s="297" t="s">
        <v>3182</v>
      </c>
      <c r="AH364" s="493" t="s">
        <v>10660</v>
      </c>
      <c r="AI364" s="297" t="s">
        <v>2544</v>
      </c>
      <c r="AJ364" s="299" t="s">
        <v>2544</v>
      </c>
    </row>
    <row r="365" spans="1:36" ht="12.75" customHeight="1">
      <c r="A365" s="212"/>
      <c r="B365" s="302" t="s">
        <v>4745</v>
      </c>
      <c r="C365" s="297" t="s">
        <v>3594</v>
      </c>
      <c r="D365" s="297" t="s">
        <v>11626</v>
      </c>
      <c r="E365" s="297">
        <v>966</v>
      </c>
      <c r="F365" s="297" t="s">
        <v>13764</v>
      </c>
      <c r="G365" s="297" t="s">
        <v>6379</v>
      </c>
      <c r="H365" s="297" t="s">
        <v>2652</v>
      </c>
      <c r="I365" s="297" t="s">
        <v>3925</v>
      </c>
      <c r="J365" s="298" t="s">
        <v>3832</v>
      </c>
      <c r="K365" s="297" t="s">
        <v>659</v>
      </c>
      <c r="L365" s="297" t="s">
        <v>4716</v>
      </c>
      <c r="M365" s="297" t="s">
        <v>4717</v>
      </c>
      <c r="N365" s="258" t="s">
        <v>659</v>
      </c>
      <c r="O365" s="297" t="s">
        <v>3813</v>
      </c>
      <c r="P365" s="300">
        <v>100</v>
      </c>
      <c r="Q365" s="297">
        <v>1E-4</v>
      </c>
      <c r="R365" s="297">
        <f t="shared" si="8"/>
        <v>0.01</v>
      </c>
      <c r="S365" s="297">
        <v>1E-4</v>
      </c>
      <c r="T365" s="297">
        <v>1E-4</v>
      </c>
      <c r="U365" s="297" t="s">
        <v>3815</v>
      </c>
      <c r="V365" s="297" t="s">
        <v>3578</v>
      </c>
      <c r="W365" s="297">
        <v>1E-4</v>
      </c>
      <c r="X365" s="297">
        <v>100</v>
      </c>
      <c r="Y365" s="297">
        <v>0.01</v>
      </c>
      <c r="Z365" s="297">
        <v>1E-4</v>
      </c>
      <c r="AA365" s="297">
        <v>1E-4</v>
      </c>
      <c r="AB365" s="679" t="s">
        <v>8880</v>
      </c>
      <c r="AC365" s="320">
        <v>0.33333333333333331</v>
      </c>
      <c r="AD365" s="320">
        <v>0.75</v>
      </c>
      <c r="AE365" s="320">
        <v>0.6875</v>
      </c>
      <c r="AF365" s="320" t="s">
        <v>3181</v>
      </c>
      <c r="AG365" s="297" t="s">
        <v>3182</v>
      </c>
      <c r="AH365" s="493" t="s">
        <v>10660</v>
      </c>
      <c r="AI365" s="297" t="s">
        <v>2544</v>
      </c>
      <c r="AJ365" s="299" t="s">
        <v>2544</v>
      </c>
    </row>
    <row r="366" spans="1:36" ht="12.75" customHeight="1">
      <c r="A366" s="212"/>
      <c r="B366" s="296" t="s">
        <v>4746</v>
      </c>
      <c r="C366" s="297" t="s">
        <v>3595</v>
      </c>
      <c r="D366" s="297" t="s">
        <v>11627</v>
      </c>
      <c r="E366" s="297">
        <v>788</v>
      </c>
      <c r="F366" s="297" t="s">
        <v>13765</v>
      </c>
      <c r="G366" s="297" t="s">
        <v>6380</v>
      </c>
      <c r="H366" s="297" t="s">
        <v>2653</v>
      </c>
      <c r="I366" s="297" t="s">
        <v>4184</v>
      </c>
      <c r="J366" s="298" t="s">
        <v>3821</v>
      </c>
      <c r="K366" s="297" t="s">
        <v>660</v>
      </c>
      <c r="L366" s="297" t="s">
        <v>4718</v>
      </c>
      <c r="M366" s="297" t="s">
        <v>4719</v>
      </c>
      <c r="N366" s="297" t="s">
        <v>2544</v>
      </c>
      <c r="O366" s="297" t="s">
        <v>3813</v>
      </c>
      <c r="P366" s="300">
        <v>100</v>
      </c>
      <c r="Q366" s="297">
        <v>1E-4</v>
      </c>
      <c r="R366" s="297">
        <f t="shared" si="8"/>
        <v>0.01</v>
      </c>
      <c r="S366" s="297">
        <v>1E-4</v>
      </c>
      <c r="T366" s="297">
        <v>1E-4</v>
      </c>
      <c r="U366" s="297" t="s">
        <v>3815</v>
      </c>
      <c r="V366" s="297" t="s">
        <v>2544</v>
      </c>
      <c r="W366" s="297" t="s">
        <v>2544</v>
      </c>
      <c r="X366" s="297" t="s">
        <v>2544</v>
      </c>
      <c r="Y366" s="297" t="s">
        <v>2544</v>
      </c>
      <c r="Z366" s="297" t="s">
        <v>2544</v>
      </c>
      <c r="AA366" s="297" t="s">
        <v>2544</v>
      </c>
      <c r="AB366" s="297" t="s">
        <v>2544</v>
      </c>
      <c r="AC366" s="320">
        <v>0.33333333333333331</v>
      </c>
      <c r="AD366" s="320">
        <v>0.75</v>
      </c>
      <c r="AE366" s="320">
        <v>0.6875</v>
      </c>
      <c r="AF366" s="320" t="s">
        <v>3181</v>
      </c>
      <c r="AG366" s="297" t="s">
        <v>3182</v>
      </c>
      <c r="AH366" s="493" t="s">
        <v>10660</v>
      </c>
      <c r="AI366" s="297" t="s">
        <v>2544</v>
      </c>
      <c r="AJ366" s="299" t="s">
        <v>2544</v>
      </c>
    </row>
    <row r="367" spans="1:36" ht="12.75" customHeight="1">
      <c r="A367" s="212"/>
      <c r="B367" s="296" t="s">
        <v>14388</v>
      </c>
      <c r="C367" s="297" t="s">
        <v>5302</v>
      </c>
      <c r="D367" s="297" t="s">
        <v>11628</v>
      </c>
      <c r="E367" s="297">
        <v>627</v>
      </c>
      <c r="F367" s="297" t="s">
        <v>13766</v>
      </c>
      <c r="G367" s="297" t="s">
        <v>5343</v>
      </c>
      <c r="H367" s="297" t="s">
        <v>5344</v>
      </c>
      <c r="I367" s="297" t="s">
        <v>4182</v>
      </c>
      <c r="J367" s="298" t="s">
        <v>3839</v>
      </c>
      <c r="K367" s="297" t="s">
        <v>5362</v>
      </c>
      <c r="L367" s="297" t="s">
        <v>5317</v>
      </c>
      <c r="M367" s="297" t="s">
        <v>2544</v>
      </c>
      <c r="N367" s="297" t="s">
        <v>2544</v>
      </c>
      <c r="O367" s="297" t="s">
        <v>3840</v>
      </c>
      <c r="P367" s="300">
        <v>1000</v>
      </c>
      <c r="Q367" s="297">
        <v>0.01</v>
      </c>
      <c r="R367" s="297">
        <f t="shared" si="8"/>
        <v>10</v>
      </c>
      <c r="S367" s="297">
        <v>0.01</v>
      </c>
      <c r="T367" s="297">
        <v>0.01</v>
      </c>
      <c r="U367" s="297" t="s">
        <v>3815</v>
      </c>
      <c r="V367" s="297" t="s">
        <v>2544</v>
      </c>
      <c r="W367" s="297" t="s">
        <v>2544</v>
      </c>
      <c r="X367" s="297" t="s">
        <v>2544</v>
      </c>
      <c r="Y367" s="297" t="s">
        <v>2544</v>
      </c>
      <c r="Z367" s="297" t="s">
        <v>2544</v>
      </c>
      <c r="AA367" s="297" t="s">
        <v>2544</v>
      </c>
      <c r="AB367" s="297" t="s">
        <v>2544</v>
      </c>
      <c r="AC367" s="320">
        <v>0.33333333333333331</v>
      </c>
      <c r="AD367" s="320">
        <v>0.75</v>
      </c>
      <c r="AE367" s="320">
        <v>0.6875</v>
      </c>
      <c r="AF367" s="320" t="s">
        <v>3181</v>
      </c>
      <c r="AG367" s="297" t="s">
        <v>3182</v>
      </c>
      <c r="AH367" s="297" t="s">
        <v>2544</v>
      </c>
      <c r="AI367" s="297" t="s">
        <v>2544</v>
      </c>
      <c r="AJ367" s="299" t="s">
        <v>2544</v>
      </c>
    </row>
    <row r="368" spans="1:36" ht="12.75" customHeight="1">
      <c r="A368" s="212"/>
      <c r="B368" s="296" t="s">
        <v>4748</v>
      </c>
      <c r="C368" s="297" t="s">
        <v>3596</v>
      </c>
      <c r="D368" s="297" t="s">
        <v>11629</v>
      </c>
      <c r="E368" s="297">
        <v>788</v>
      </c>
      <c r="F368" s="297" t="s">
        <v>13767</v>
      </c>
      <c r="G368" s="297" t="s">
        <v>6381</v>
      </c>
      <c r="H368" s="297" t="s">
        <v>5851</v>
      </c>
      <c r="I368" s="297" t="s">
        <v>4184</v>
      </c>
      <c r="J368" s="298" t="s">
        <v>3821</v>
      </c>
      <c r="K368" s="297" t="s">
        <v>661</v>
      </c>
      <c r="L368" s="297" t="s">
        <v>4720</v>
      </c>
      <c r="M368" s="297" t="s">
        <v>4721</v>
      </c>
      <c r="N368" s="297" t="s">
        <v>2544</v>
      </c>
      <c r="O368" s="297" t="s">
        <v>3813</v>
      </c>
      <c r="P368" s="300">
        <v>100</v>
      </c>
      <c r="Q368" s="297">
        <v>1E-4</v>
      </c>
      <c r="R368" s="297">
        <f t="shared" si="8"/>
        <v>0.01</v>
      </c>
      <c r="S368" s="297">
        <v>1E-4</v>
      </c>
      <c r="T368" s="297">
        <v>1E-4</v>
      </c>
      <c r="U368" s="297" t="s">
        <v>3815</v>
      </c>
      <c r="V368" s="297" t="s">
        <v>2544</v>
      </c>
      <c r="W368" s="297" t="s">
        <v>2544</v>
      </c>
      <c r="X368" s="297" t="s">
        <v>2544</v>
      </c>
      <c r="Y368" s="297" t="s">
        <v>2544</v>
      </c>
      <c r="Z368" s="297" t="s">
        <v>2544</v>
      </c>
      <c r="AA368" s="297" t="s">
        <v>2544</v>
      </c>
      <c r="AB368" s="297" t="s">
        <v>2544</v>
      </c>
      <c r="AC368" s="320">
        <v>0.33333333333333331</v>
      </c>
      <c r="AD368" s="320">
        <v>0.75</v>
      </c>
      <c r="AE368" s="320">
        <v>0.6875</v>
      </c>
      <c r="AF368" s="320" t="s">
        <v>3181</v>
      </c>
      <c r="AG368" s="297" t="s">
        <v>3182</v>
      </c>
      <c r="AH368" s="493" t="s">
        <v>10660</v>
      </c>
      <c r="AI368" s="297" t="s">
        <v>2544</v>
      </c>
      <c r="AJ368" s="299" t="s">
        <v>2544</v>
      </c>
    </row>
    <row r="369" spans="1:36" ht="12.75" customHeight="1">
      <c r="A369" s="212"/>
      <c r="B369" s="296" t="s">
        <v>2996</v>
      </c>
      <c r="C369" s="297" t="s">
        <v>3597</v>
      </c>
      <c r="D369" s="297" t="s">
        <v>11630</v>
      </c>
      <c r="E369" s="297">
        <v>788</v>
      </c>
      <c r="F369" s="297" t="s">
        <v>13768</v>
      </c>
      <c r="G369" s="297" t="s">
        <v>6382</v>
      </c>
      <c r="H369" s="297" t="s">
        <v>2654</v>
      </c>
      <c r="I369" s="297" t="s">
        <v>4184</v>
      </c>
      <c r="J369" s="298" t="s">
        <v>3821</v>
      </c>
      <c r="K369" s="297" t="s">
        <v>662</v>
      </c>
      <c r="L369" s="297" t="s">
        <v>4722</v>
      </c>
      <c r="M369" s="297" t="s">
        <v>4723</v>
      </c>
      <c r="N369" s="297" t="s">
        <v>2544</v>
      </c>
      <c r="O369" s="297" t="s">
        <v>3813</v>
      </c>
      <c r="P369" s="300">
        <v>100</v>
      </c>
      <c r="Q369" s="297">
        <v>1E-4</v>
      </c>
      <c r="R369" s="297">
        <f t="shared" si="8"/>
        <v>0.01</v>
      </c>
      <c r="S369" s="297">
        <v>1E-4</v>
      </c>
      <c r="T369" s="297">
        <v>1E-4</v>
      </c>
      <c r="U369" s="297" t="s">
        <v>3815</v>
      </c>
      <c r="V369" s="297" t="s">
        <v>2544</v>
      </c>
      <c r="W369" s="297" t="s">
        <v>2544</v>
      </c>
      <c r="X369" s="297" t="s">
        <v>2544</v>
      </c>
      <c r="Y369" s="297" t="s">
        <v>2544</v>
      </c>
      <c r="Z369" s="297" t="s">
        <v>2544</v>
      </c>
      <c r="AA369" s="297" t="s">
        <v>2544</v>
      </c>
      <c r="AB369" s="297" t="s">
        <v>2544</v>
      </c>
      <c r="AC369" s="320">
        <v>0.33333333333333331</v>
      </c>
      <c r="AD369" s="320">
        <v>0.75</v>
      </c>
      <c r="AE369" s="320">
        <v>0.6875</v>
      </c>
      <c r="AF369" s="320" t="s">
        <v>3181</v>
      </c>
      <c r="AG369" s="297" t="s">
        <v>3182</v>
      </c>
      <c r="AH369" s="493" t="s">
        <v>10660</v>
      </c>
      <c r="AI369" s="297" t="s">
        <v>2544</v>
      </c>
      <c r="AJ369" s="299" t="s">
        <v>2544</v>
      </c>
    </row>
    <row r="370" spans="1:36" ht="12.75" customHeight="1">
      <c r="A370" s="212"/>
      <c r="B370" s="296" t="s">
        <v>14389</v>
      </c>
      <c r="C370" s="297" t="s">
        <v>8085</v>
      </c>
      <c r="D370" s="297" t="s">
        <v>11631</v>
      </c>
      <c r="E370" s="297">
        <v>627</v>
      </c>
      <c r="F370" s="297" t="s">
        <v>13769</v>
      </c>
      <c r="G370" s="297" t="s">
        <v>6383</v>
      </c>
      <c r="H370" s="297" t="s">
        <v>1775</v>
      </c>
      <c r="I370" s="297" t="s">
        <v>4182</v>
      </c>
      <c r="J370" s="298" t="s">
        <v>3839</v>
      </c>
      <c r="K370" s="297" t="s">
        <v>663</v>
      </c>
      <c r="L370" s="297" t="s">
        <v>6740</v>
      </c>
      <c r="M370" s="297" t="s">
        <v>2544</v>
      </c>
      <c r="N370" s="297" t="s">
        <v>2544</v>
      </c>
      <c r="O370" s="297" t="s">
        <v>3840</v>
      </c>
      <c r="P370" s="300">
        <v>1000</v>
      </c>
      <c r="Q370" s="297">
        <v>0.01</v>
      </c>
      <c r="R370" s="297">
        <f t="shared" si="8"/>
        <v>10</v>
      </c>
      <c r="S370" s="297">
        <v>0.01</v>
      </c>
      <c r="T370" s="297">
        <v>0.01</v>
      </c>
      <c r="U370" s="297" t="s">
        <v>3815</v>
      </c>
      <c r="V370" s="297" t="s">
        <v>2544</v>
      </c>
      <c r="W370" s="297" t="s">
        <v>2544</v>
      </c>
      <c r="X370" s="297" t="s">
        <v>2544</v>
      </c>
      <c r="Y370" s="297" t="s">
        <v>2544</v>
      </c>
      <c r="Z370" s="297" t="s">
        <v>2544</v>
      </c>
      <c r="AA370" s="297" t="s">
        <v>2544</v>
      </c>
      <c r="AB370" s="297" t="s">
        <v>2544</v>
      </c>
      <c r="AC370" s="320">
        <v>0.33333333333333331</v>
      </c>
      <c r="AD370" s="320">
        <v>0.75</v>
      </c>
      <c r="AE370" s="320">
        <v>0.6875</v>
      </c>
      <c r="AF370" s="320" t="s">
        <v>3181</v>
      </c>
      <c r="AG370" s="297" t="s">
        <v>3182</v>
      </c>
      <c r="AH370" s="297" t="s">
        <v>2544</v>
      </c>
      <c r="AI370" s="297" t="s">
        <v>2544</v>
      </c>
      <c r="AJ370" s="299" t="s">
        <v>2544</v>
      </c>
    </row>
    <row r="371" spans="1:36" ht="12.75" customHeight="1">
      <c r="A371" s="212"/>
      <c r="B371" s="296" t="s">
        <v>3224</v>
      </c>
      <c r="C371" s="297" t="s">
        <v>13237</v>
      </c>
      <c r="D371" s="297" t="s">
        <v>11632</v>
      </c>
      <c r="E371" s="297">
        <v>968</v>
      </c>
      <c r="F371" s="297" t="s">
        <v>664</v>
      </c>
      <c r="G371" s="297" t="s">
        <v>6384</v>
      </c>
      <c r="H371" s="297" t="s">
        <v>2655</v>
      </c>
      <c r="I371" s="297" t="s">
        <v>3929</v>
      </c>
      <c r="J371" s="298" t="s">
        <v>3811</v>
      </c>
      <c r="K371" s="297" t="s">
        <v>664</v>
      </c>
      <c r="L371" s="297" t="s">
        <v>4724</v>
      </c>
      <c r="M371" s="297" t="s">
        <v>4725</v>
      </c>
      <c r="N371" s="297" t="s">
        <v>2544</v>
      </c>
      <c r="O371" s="297" t="s">
        <v>3813</v>
      </c>
      <c r="P371" s="300">
        <v>100</v>
      </c>
      <c r="Q371" s="297">
        <v>1E-4</v>
      </c>
      <c r="R371" s="297">
        <f t="shared" si="8"/>
        <v>0.01</v>
      </c>
      <c r="S371" s="297">
        <v>1E-4</v>
      </c>
      <c r="T371" s="297">
        <v>1E-4</v>
      </c>
      <c r="U371" s="297" t="s">
        <v>3815</v>
      </c>
      <c r="V371" s="297" t="s">
        <v>2544</v>
      </c>
      <c r="W371" s="297" t="s">
        <v>2544</v>
      </c>
      <c r="X371" s="297" t="s">
        <v>2544</v>
      </c>
      <c r="Y371" s="297" t="s">
        <v>2544</v>
      </c>
      <c r="Z371" s="297" t="s">
        <v>2544</v>
      </c>
      <c r="AA371" s="297" t="s">
        <v>2544</v>
      </c>
      <c r="AB371" s="297" t="s">
        <v>2544</v>
      </c>
      <c r="AC371" s="320">
        <v>0.33333333333333331</v>
      </c>
      <c r="AD371" s="320">
        <v>0.75</v>
      </c>
      <c r="AE371" s="320">
        <v>0.6875</v>
      </c>
      <c r="AF371" s="320" t="s">
        <v>3181</v>
      </c>
      <c r="AG371" s="297" t="s">
        <v>3182</v>
      </c>
      <c r="AH371" s="493" t="s">
        <v>10660</v>
      </c>
      <c r="AI371" s="297" t="s">
        <v>2544</v>
      </c>
      <c r="AJ371" s="299" t="s">
        <v>2544</v>
      </c>
    </row>
    <row r="372" spans="1:36" ht="12.75" customHeight="1">
      <c r="A372" s="212"/>
      <c r="B372" s="296" t="s">
        <v>7548</v>
      </c>
      <c r="C372" s="297" t="s">
        <v>7549</v>
      </c>
      <c r="D372" s="297" t="s">
        <v>11633</v>
      </c>
      <c r="E372" s="297">
        <v>199</v>
      </c>
      <c r="F372" s="297" t="s">
        <v>13770</v>
      </c>
      <c r="G372" s="297" t="s">
        <v>7609</v>
      </c>
      <c r="H372" s="297" t="s">
        <v>7593</v>
      </c>
      <c r="I372" s="297" t="s">
        <v>7619</v>
      </c>
      <c r="J372" s="298" t="s">
        <v>7620</v>
      </c>
      <c r="K372" s="297" t="s">
        <v>7627</v>
      </c>
      <c r="L372" s="297" t="s">
        <v>7577</v>
      </c>
      <c r="M372" s="297" t="s">
        <v>2544</v>
      </c>
      <c r="N372" s="297" t="s">
        <v>2544</v>
      </c>
      <c r="O372" s="297" t="str">
        <f>"ZAr"</f>
        <v>ZAr</v>
      </c>
      <c r="P372" s="297">
        <v>100</v>
      </c>
      <c r="Q372" s="297">
        <v>1</v>
      </c>
      <c r="R372" s="297">
        <f t="shared" si="8"/>
        <v>100</v>
      </c>
      <c r="S372" s="297">
        <v>1</v>
      </c>
      <c r="T372" s="297">
        <v>1</v>
      </c>
      <c r="U372" s="297" t="s">
        <v>3815</v>
      </c>
      <c r="V372" s="297" t="s">
        <v>2544</v>
      </c>
      <c r="W372" s="297" t="s">
        <v>2544</v>
      </c>
      <c r="X372" s="297" t="s">
        <v>2544</v>
      </c>
      <c r="Y372" s="297" t="s">
        <v>2544</v>
      </c>
      <c r="Z372" s="297" t="s">
        <v>2544</v>
      </c>
      <c r="AA372" s="297" t="s">
        <v>2544</v>
      </c>
      <c r="AB372" s="297" t="s">
        <v>2544</v>
      </c>
      <c r="AC372" s="320">
        <v>0.33333333333333331</v>
      </c>
      <c r="AD372" s="320">
        <v>0.75</v>
      </c>
      <c r="AE372" s="320">
        <v>0.625</v>
      </c>
      <c r="AF372" s="320" t="s">
        <v>3181</v>
      </c>
      <c r="AG372" s="297" t="s">
        <v>3182</v>
      </c>
      <c r="AH372" s="297" t="s">
        <v>2544</v>
      </c>
      <c r="AI372" s="297" t="s">
        <v>2544</v>
      </c>
      <c r="AJ372" s="299" t="s">
        <v>2544</v>
      </c>
    </row>
    <row r="373" spans="1:36" ht="12.75" customHeight="1">
      <c r="A373" s="212"/>
      <c r="B373" s="296" t="s">
        <v>14390</v>
      </c>
      <c r="C373" s="297" t="s">
        <v>2373</v>
      </c>
      <c r="D373" s="297" t="s">
        <v>11634</v>
      </c>
      <c r="E373" s="297">
        <v>627</v>
      </c>
      <c r="F373" s="297" t="s">
        <v>13771</v>
      </c>
      <c r="G373" s="297" t="s">
        <v>10041</v>
      </c>
      <c r="H373" s="297" t="s">
        <v>10042</v>
      </c>
      <c r="I373" s="297" t="s">
        <v>4182</v>
      </c>
      <c r="J373" s="298" t="s">
        <v>3839</v>
      </c>
      <c r="K373" s="297" t="s">
        <v>665</v>
      </c>
      <c r="L373" s="297" t="s">
        <v>4726</v>
      </c>
      <c r="M373" s="297" t="s">
        <v>2544</v>
      </c>
      <c r="N373" s="297" t="s">
        <v>2544</v>
      </c>
      <c r="O373" s="297" t="s">
        <v>3840</v>
      </c>
      <c r="P373" s="300">
        <v>1000</v>
      </c>
      <c r="Q373" s="297">
        <v>0.01</v>
      </c>
      <c r="R373" s="297">
        <f t="shared" si="8"/>
        <v>10</v>
      </c>
      <c r="S373" s="297">
        <v>0.01</v>
      </c>
      <c r="T373" s="297">
        <v>0.01</v>
      </c>
      <c r="U373" s="297" t="s">
        <v>3815</v>
      </c>
      <c r="V373" s="297" t="s">
        <v>2544</v>
      </c>
      <c r="W373" s="297" t="s">
        <v>2544</v>
      </c>
      <c r="X373" s="297" t="s">
        <v>2544</v>
      </c>
      <c r="Y373" s="297" t="s">
        <v>2544</v>
      </c>
      <c r="Z373" s="297" t="s">
        <v>2544</v>
      </c>
      <c r="AA373" s="297" t="s">
        <v>2544</v>
      </c>
      <c r="AB373" s="297" t="s">
        <v>2544</v>
      </c>
      <c r="AC373" s="320">
        <v>0.33333333333333331</v>
      </c>
      <c r="AD373" s="320">
        <v>0.75</v>
      </c>
      <c r="AE373" s="320">
        <v>0.6875</v>
      </c>
      <c r="AF373" s="320" t="s">
        <v>3181</v>
      </c>
      <c r="AG373" s="297" t="s">
        <v>3182</v>
      </c>
      <c r="AH373" s="297" t="s">
        <v>2544</v>
      </c>
      <c r="AI373" s="297" t="s">
        <v>2544</v>
      </c>
      <c r="AJ373" s="299" t="s">
        <v>2544</v>
      </c>
    </row>
    <row r="374" spans="1:36" ht="12.75" customHeight="1">
      <c r="A374" s="212"/>
      <c r="B374" s="296" t="s">
        <v>13374</v>
      </c>
      <c r="C374" s="297" t="s">
        <v>7918</v>
      </c>
      <c r="D374" s="297" t="s">
        <v>11635</v>
      </c>
      <c r="E374" s="297">
        <v>199</v>
      </c>
      <c r="F374" s="297" t="s">
        <v>13772</v>
      </c>
      <c r="G374" s="297" t="s">
        <v>7975</v>
      </c>
      <c r="H374" s="297" t="s">
        <v>7919</v>
      </c>
      <c r="I374" s="297" t="s">
        <v>7619</v>
      </c>
      <c r="J374" s="298" t="s">
        <v>7620</v>
      </c>
      <c r="K374" s="297" t="s">
        <v>7952</v>
      </c>
      <c r="L374" s="297" t="s">
        <v>7953</v>
      </c>
      <c r="M374" s="297" t="s">
        <v>2544</v>
      </c>
      <c r="N374" s="297" t="s">
        <v>2544</v>
      </c>
      <c r="O374" s="297" t="str">
        <f>"ZAr"</f>
        <v>ZAr</v>
      </c>
      <c r="P374" s="297">
        <v>100</v>
      </c>
      <c r="Q374" s="297">
        <v>1</v>
      </c>
      <c r="R374" s="297">
        <f t="shared" si="8"/>
        <v>100</v>
      </c>
      <c r="S374" s="297">
        <v>1</v>
      </c>
      <c r="T374" s="297">
        <v>1</v>
      </c>
      <c r="U374" s="297" t="s">
        <v>3815</v>
      </c>
      <c r="V374" s="297" t="s">
        <v>2544</v>
      </c>
      <c r="W374" s="297" t="s">
        <v>2544</v>
      </c>
      <c r="X374" s="297" t="s">
        <v>2544</v>
      </c>
      <c r="Y374" s="297" t="s">
        <v>2544</v>
      </c>
      <c r="Z374" s="297" t="s">
        <v>2544</v>
      </c>
      <c r="AA374" s="297" t="s">
        <v>2544</v>
      </c>
      <c r="AB374" s="297" t="s">
        <v>2544</v>
      </c>
      <c r="AC374" s="320">
        <v>0.33333333333333331</v>
      </c>
      <c r="AD374" s="320">
        <v>0.75</v>
      </c>
      <c r="AE374" s="320">
        <v>0.625</v>
      </c>
      <c r="AF374" s="320" t="s">
        <v>3181</v>
      </c>
      <c r="AG374" s="297" t="s">
        <v>3182</v>
      </c>
      <c r="AH374" s="297" t="s">
        <v>2544</v>
      </c>
      <c r="AI374" s="297" t="s">
        <v>2544</v>
      </c>
      <c r="AJ374" s="299" t="s">
        <v>2544</v>
      </c>
    </row>
    <row r="375" spans="1:36" ht="12.75" customHeight="1">
      <c r="A375" s="212"/>
      <c r="B375" s="296" t="s">
        <v>7833</v>
      </c>
      <c r="C375" s="297" t="s">
        <v>7834</v>
      </c>
      <c r="D375" s="297" t="s">
        <v>11636</v>
      </c>
      <c r="E375" s="297">
        <v>372</v>
      </c>
      <c r="F375" s="297" t="s">
        <v>13773</v>
      </c>
      <c r="G375" s="297" t="s">
        <v>7879</v>
      </c>
      <c r="H375" s="297" t="s">
        <v>7866</v>
      </c>
      <c r="I375" s="297" t="s">
        <v>7487</v>
      </c>
      <c r="J375" s="298" t="s">
        <v>5804</v>
      </c>
      <c r="K375" s="297" t="s">
        <v>7892</v>
      </c>
      <c r="L375" s="297" t="s">
        <v>7851</v>
      </c>
      <c r="M375" s="297" t="s">
        <v>2544</v>
      </c>
      <c r="N375" s="297" t="s">
        <v>2544</v>
      </c>
      <c r="O375" s="297" t="s">
        <v>7486</v>
      </c>
      <c r="P375" s="297">
        <v>100</v>
      </c>
      <c r="Q375" s="297">
        <v>1E-3</v>
      </c>
      <c r="R375" s="297">
        <f t="shared" si="8"/>
        <v>0.1</v>
      </c>
      <c r="S375" s="297">
        <v>1E-3</v>
      </c>
      <c r="T375" s="297">
        <v>1E-3</v>
      </c>
      <c r="U375" s="297" t="s">
        <v>2984</v>
      </c>
      <c r="V375" s="297" t="s">
        <v>2544</v>
      </c>
      <c r="W375" s="297" t="s">
        <v>2544</v>
      </c>
      <c r="X375" s="297" t="s">
        <v>2544</v>
      </c>
      <c r="Y375" s="297" t="s">
        <v>2544</v>
      </c>
      <c r="Z375" s="297" t="s">
        <v>2544</v>
      </c>
      <c r="AA375" s="297" t="s">
        <v>2544</v>
      </c>
      <c r="AB375" s="297" t="s">
        <v>2544</v>
      </c>
      <c r="AC375" s="320">
        <v>0.33333333333333331</v>
      </c>
      <c r="AD375" s="320">
        <v>0.75</v>
      </c>
      <c r="AE375" s="320">
        <v>0.60416666666666663</v>
      </c>
      <c r="AF375" s="320" t="s">
        <v>3181</v>
      </c>
      <c r="AG375" s="297" t="s">
        <v>3182</v>
      </c>
      <c r="AH375" s="297" t="s">
        <v>2544</v>
      </c>
      <c r="AI375" s="297" t="s">
        <v>2544</v>
      </c>
      <c r="AJ375" s="299" t="s">
        <v>2544</v>
      </c>
    </row>
    <row r="376" spans="1:36" ht="12.75" customHeight="1">
      <c r="A376" s="212"/>
      <c r="B376" s="296" t="s">
        <v>1683</v>
      </c>
      <c r="C376" s="297" t="s">
        <v>326</v>
      </c>
      <c r="D376" s="297" t="s">
        <v>11637</v>
      </c>
      <c r="E376" s="297">
        <v>627</v>
      </c>
      <c r="F376" s="297" t="s">
        <v>13774</v>
      </c>
      <c r="G376" s="297" t="s">
        <v>6385</v>
      </c>
      <c r="H376" s="297" t="s">
        <v>2656</v>
      </c>
      <c r="I376" s="297" t="s">
        <v>4182</v>
      </c>
      <c r="J376" s="298" t="s">
        <v>3839</v>
      </c>
      <c r="K376" s="297" t="s">
        <v>666</v>
      </c>
      <c r="L376" s="297" t="s">
        <v>6741</v>
      </c>
      <c r="M376" s="297" t="s">
        <v>2544</v>
      </c>
      <c r="N376" s="297" t="s">
        <v>2544</v>
      </c>
      <c r="O376" s="297" t="s">
        <v>3840</v>
      </c>
      <c r="P376" s="300">
        <v>1000</v>
      </c>
      <c r="Q376" s="297">
        <v>0.01</v>
      </c>
      <c r="R376" s="297">
        <f t="shared" si="8"/>
        <v>10</v>
      </c>
      <c r="S376" s="297">
        <v>0.01</v>
      </c>
      <c r="T376" s="297">
        <v>0.01</v>
      </c>
      <c r="U376" s="297" t="s">
        <v>3815</v>
      </c>
      <c r="V376" s="297" t="s">
        <v>2544</v>
      </c>
      <c r="W376" s="297" t="s">
        <v>2544</v>
      </c>
      <c r="X376" s="297" t="s">
        <v>2544</v>
      </c>
      <c r="Y376" s="297" t="s">
        <v>2544</v>
      </c>
      <c r="Z376" s="297" t="s">
        <v>2544</v>
      </c>
      <c r="AA376" s="297" t="s">
        <v>2544</v>
      </c>
      <c r="AB376" s="297" t="s">
        <v>2544</v>
      </c>
      <c r="AC376" s="320">
        <v>0.33333333333333331</v>
      </c>
      <c r="AD376" s="320">
        <v>0.75</v>
      </c>
      <c r="AE376" s="320">
        <v>0.6875</v>
      </c>
      <c r="AF376" s="320" t="s">
        <v>3181</v>
      </c>
      <c r="AG376" s="297" t="s">
        <v>3182</v>
      </c>
      <c r="AH376" s="297" t="s">
        <v>2544</v>
      </c>
      <c r="AI376" s="297" t="s">
        <v>2544</v>
      </c>
      <c r="AJ376" s="299" t="s">
        <v>2544</v>
      </c>
    </row>
    <row r="377" spans="1:36" ht="12.75" customHeight="1">
      <c r="A377" s="212"/>
      <c r="B377" s="296" t="s">
        <v>3025</v>
      </c>
      <c r="C377" s="297" t="s">
        <v>8606</v>
      </c>
      <c r="D377" s="297" t="s">
        <v>11638</v>
      </c>
      <c r="E377" s="297">
        <v>966</v>
      </c>
      <c r="F377" s="297" t="s">
        <v>13775</v>
      </c>
      <c r="G377" s="297" t="s">
        <v>6386</v>
      </c>
      <c r="H377" s="297" t="s">
        <v>2657</v>
      </c>
      <c r="I377" s="297" t="s">
        <v>3925</v>
      </c>
      <c r="J377" s="298" t="s">
        <v>3832</v>
      </c>
      <c r="K377" s="297" t="s">
        <v>667</v>
      </c>
      <c r="L377" s="297" t="s">
        <v>4727</v>
      </c>
      <c r="M377" s="297" t="s">
        <v>4728</v>
      </c>
      <c r="N377" s="297" t="s">
        <v>2544</v>
      </c>
      <c r="O377" s="297" t="s">
        <v>3813</v>
      </c>
      <c r="P377" s="300">
        <v>100</v>
      </c>
      <c r="Q377" s="297">
        <v>1E-4</v>
      </c>
      <c r="R377" s="297">
        <f t="shared" si="8"/>
        <v>0.01</v>
      </c>
      <c r="S377" s="297">
        <v>1E-4</v>
      </c>
      <c r="T377" s="297">
        <v>1E-4</v>
      </c>
      <c r="U377" s="297" t="s">
        <v>3815</v>
      </c>
      <c r="V377" s="297" t="s">
        <v>2544</v>
      </c>
      <c r="W377" s="297" t="s">
        <v>2544</v>
      </c>
      <c r="X377" s="297" t="s">
        <v>2544</v>
      </c>
      <c r="Y377" s="297" t="s">
        <v>2544</v>
      </c>
      <c r="Z377" s="297" t="s">
        <v>2544</v>
      </c>
      <c r="AA377" s="297" t="s">
        <v>2544</v>
      </c>
      <c r="AB377" s="297" t="s">
        <v>2544</v>
      </c>
      <c r="AC377" s="320">
        <v>0.33333333333333331</v>
      </c>
      <c r="AD377" s="320">
        <v>0.75</v>
      </c>
      <c r="AE377" s="320">
        <v>0.6875</v>
      </c>
      <c r="AF377" s="320" t="s">
        <v>3181</v>
      </c>
      <c r="AG377" s="297" t="s">
        <v>3182</v>
      </c>
      <c r="AH377" s="493" t="s">
        <v>10660</v>
      </c>
      <c r="AI377" s="297" t="s">
        <v>2544</v>
      </c>
      <c r="AJ377" s="299" t="s">
        <v>2544</v>
      </c>
    </row>
    <row r="378" spans="1:36" ht="12.75" customHeight="1">
      <c r="A378" s="212"/>
      <c r="B378" s="321" t="s">
        <v>14392</v>
      </c>
      <c r="C378" s="305" t="s">
        <v>8715</v>
      </c>
      <c r="D378" s="305" t="s">
        <v>11639</v>
      </c>
      <c r="E378" s="305">
        <v>627</v>
      </c>
      <c r="F378" s="305" t="s">
        <v>13776</v>
      </c>
      <c r="G378" s="305" t="s">
        <v>8725</v>
      </c>
      <c r="H378" s="305" t="s">
        <v>8726</v>
      </c>
      <c r="I378" s="305" t="s">
        <v>4182</v>
      </c>
      <c r="J378" s="307" t="s">
        <v>3839</v>
      </c>
      <c r="K378" s="305" t="s">
        <v>8716</v>
      </c>
      <c r="L378" s="297" t="s">
        <v>8744</v>
      </c>
      <c r="M378" s="297" t="s">
        <v>2544</v>
      </c>
      <c r="N378" s="297" t="s">
        <v>2544</v>
      </c>
      <c r="O378" s="297" t="s">
        <v>3840</v>
      </c>
      <c r="P378" s="300">
        <v>1000</v>
      </c>
      <c r="Q378" s="297">
        <v>0.01</v>
      </c>
      <c r="R378" s="297">
        <f t="shared" si="8"/>
        <v>10</v>
      </c>
      <c r="S378" s="297">
        <v>0.01</v>
      </c>
      <c r="T378" s="297">
        <v>0.01</v>
      </c>
      <c r="U378" s="297" t="s">
        <v>3815</v>
      </c>
      <c r="V378" s="297" t="s">
        <v>2544</v>
      </c>
      <c r="W378" s="297" t="s">
        <v>2544</v>
      </c>
      <c r="X378" s="297" t="s">
        <v>2544</v>
      </c>
      <c r="Y378" s="297" t="s">
        <v>2544</v>
      </c>
      <c r="Z378" s="297" t="s">
        <v>2544</v>
      </c>
      <c r="AA378" s="297" t="s">
        <v>2544</v>
      </c>
      <c r="AB378" s="297" t="s">
        <v>2544</v>
      </c>
      <c r="AC378" s="320">
        <v>0.33333333333333331</v>
      </c>
      <c r="AD378" s="320">
        <v>0.75</v>
      </c>
      <c r="AE378" s="320">
        <v>0.6875</v>
      </c>
      <c r="AF378" s="320" t="s">
        <v>3181</v>
      </c>
      <c r="AG378" s="297" t="s">
        <v>3182</v>
      </c>
      <c r="AH378" s="297" t="s">
        <v>2544</v>
      </c>
      <c r="AI378" s="297" t="s">
        <v>2544</v>
      </c>
      <c r="AJ378" s="299" t="s">
        <v>2544</v>
      </c>
    </row>
    <row r="379" spans="1:36" ht="12.75" customHeight="1">
      <c r="A379" s="212"/>
      <c r="B379" s="296" t="s">
        <v>3026</v>
      </c>
      <c r="C379" s="297" t="s">
        <v>2374</v>
      </c>
      <c r="D379" s="297" t="s">
        <v>11640</v>
      </c>
      <c r="E379" s="297">
        <v>966</v>
      </c>
      <c r="F379" s="297" t="s">
        <v>13777</v>
      </c>
      <c r="G379" s="297" t="s">
        <v>6387</v>
      </c>
      <c r="H379" s="297" t="s">
        <v>2658</v>
      </c>
      <c r="I379" s="297" t="s">
        <v>3925</v>
      </c>
      <c r="J379" s="298" t="s">
        <v>3832</v>
      </c>
      <c r="K379" s="297" t="s">
        <v>668</v>
      </c>
      <c r="L379" s="297" t="s">
        <v>364</v>
      </c>
      <c r="M379" s="297" t="s">
        <v>3030</v>
      </c>
      <c r="N379" s="297" t="s">
        <v>2544</v>
      </c>
      <c r="O379" s="297" t="s">
        <v>3813</v>
      </c>
      <c r="P379" s="300">
        <v>100</v>
      </c>
      <c r="Q379" s="297">
        <v>1E-4</v>
      </c>
      <c r="R379" s="297">
        <f t="shared" si="8"/>
        <v>0.01</v>
      </c>
      <c r="S379" s="297">
        <v>1E-4</v>
      </c>
      <c r="T379" s="297">
        <v>1E-4</v>
      </c>
      <c r="U379" s="297" t="s">
        <v>3815</v>
      </c>
      <c r="V379" s="297" t="s">
        <v>2544</v>
      </c>
      <c r="W379" s="297" t="s">
        <v>2544</v>
      </c>
      <c r="X379" s="297" t="s">
        <v>2544</v>
      </c>
      <c r="Y379" s="297" t="s">
        <v>2544</v>
      </c>
      <c r="Z379" s="297" t="s">
        <v>2544</v>
      </c>
      <c r="AA379" s="297" t="s">
        <v>2544</v>
      </c>
      <c r="AB379" s="297" t="s">
        <v>2544</v>
      </c>
      <c r="AC379" s="320">
        <v>0.33333333333333331</v>
      </c>
      <c r="AD379" s="320">
        <v>0.75</v>
      </c>
      <c r="AE379" s="320">
        <v>0.6875</v>
      </c>
      <c r="AF379" s="320" t="s">
        <v>3181</v>
      </c>
      <c r="AG379" s="297" t="s">
        <v>3182</v>
      </c>
      <c r="AH379" s="493" t="s">
        <v>10660</v>
      </c>
      <c r="AI379" s="297" t="s">
        <v>2544</v>
      </c>
      <c r="AJ379" s="299" t="s">
        <v>2544</v>
      </c>
    </row>
    <row r="380" spans="1:36" ht="12.75" customHeight="1">
      <c r="A380" s="212"/>
      <c r="B380" s="296" t="s">
        <v>3027</v>
      </c>
      <c r="C380" s="297" t="s">
        <v>2375</v>
      </c>
      <c r="D380" s="297" t="s">
        <v>11641</v>
      </c>
      <c r="E380" s="297">
        <v>755</v>
      </c>
      <c r="F380" s="297" t="s">
        <v>13778</v>
      </c>
      <c r="G380" s="297" t="s">
        <v>6388</v>
      </c>
      <c r="H380" s="297" t="s">
        <v>2659</v>
      </c>
      <c r="I380" s="297" t="s">
        <v>4183</v>
      </c>
      <c r="J380" s="298" t="s">
        <v>3825</v>
      </c>
      <c r="K380" s="297" t="s">
        <v>669</v>
      </c>
      <c r="L380" s="297" t="s">
        <v>3031</v>
      </c>
      <c r="M380" s="297" t="s">
        <v>3032</v>
      </c>
      <c r="N380" s="297" t="s">
        <v>2544</v>
      </c>
      <c r="O380" s="297" t="s">
        <v>3813</v>
      </c>
      <c r="P380" s="300">
        <v>1000</v>
      </c>
      <c r="Q380" s="297">
        <v>1E-4</v>
      </c>
      <c r="R380" s="297">
        <f t="shared" ref="R380:R400" si="9">P380*Q380</f>
        <v>0.1</v>
      </c>
      <c r="S380" s="297">
        <v>1E-4</v>
      </c>
      <c r="T380" s="297">
        <v>1E-4</v>
      </c>
      <c r="U380" s="297" t="s">
        <v>2984</v>
      </c>
      <c r="V380" s="297" t="s">
        <v>2544</v>
      </c>
      <c r="W380" s="297" t="s">
        <v>2544</v>
      </c>
      <c r="X380" s="297" t="s">
        <v>2544</v>
      </c>
      <c r="Y380" s="297" t="s">
        <v>2544</v>
      </c>
      <c r="Z380" s="297" t="s">
        <v>2544</v>
      </c>
      <c r="AA380" s="297" t="s">
        <v>2544</v>
      </c>
      <c r="AB380" s="297" t="s">
        <v>2544</v>
      </c>
      <c r="AC380" s="320">
        <v>0.33333333333333331</v>
      </c>
      <c r="AD380" s="320">
        <v>0.75</v>
      </c>
      <c r="AE380" s="320">
        <v>0.75</v>
      </c>
      <c r="AF380" s="320" t="s">
        <v>7819</v>
      </c>
      <c r="AG380" s="297" t="s">
        <v>3182</v>
      </c>
      <c r="AH380" s="493" t="s">
        <v>10660</v>
      </c>
      <c r="AI380" s="297" t="s">
        <v>2544</v>
      </c>
      <c r="AJ380" s="299" t="s">
        <v>2544</v>
      </c>
    </row>
    <row r="381" spans="1:36" ht="12.75" customHeight="1">
      <c r="A381" s="212"/>
      <c r="B381" s="296" t="s">
        <v>3028</v>
      </c>
      <c r="C381" s="297" t="s">
        <v>2376</v>
      </c>
      <c r="D381" s="297" t="s">
        <v>11642</v>
      </c>
      <c r="E381" s="297">
        <v>725</v>
      </c>
      <c r="F381" s="297" t="s">
        <v>13779</v>
      </c>
      <c r="G381" s="297" t="s">
        <v>6389</v>
      </c>
      <c r="H381" s="297" t="s">
        <v>2660</v>
      </c>
      <c r="I381" s="297" t="s">
        <v>3927</v>
      </c>
      <c r="J381" s="298" t="s">
        <v>3833</v>
      </c>
      <c r="K381" s="297" t="s">
        <v>670</v>
      </c>
      <c r="L381" s="297" t="s">
        <v>3033</v>
      </c>
      <c r="M381" s="297" t="s">
        <v>3034</v>
      </c>
      <c r="N381" s="297" t="s">
        <v>2544</v>
      </c>
      <c r="O381" s="297" t="s">
        <v>3834</v>
      </c>
      <c r="P381" s="300">
        <v>100</v>
      </c>
      <c r="Q381" s="297">
        <v>1E-4</v>
      </c>
      <c r="R381" s="297">
        <f t="shared" si="9"/>
        <v>0.01</v>
      </c>
      <c r="S381" s="297">
        <v>1E-4</v>
      </c>
      <c r="T381" s="297">
        <v>1E-4</v>
      </c>
      <c r="U381" s="297" t="s">
        <v>3815</v>
      </c>
      <c r="V381" s="297" t="s">
        <v>2544</v>
      </c>
      <c r="W381" s="297" t="s">
        <v>2544</v>
      </c>
      <c r="X381" s="297" t="s">
        <v>2544</v>
      </c>
      <c r="Y381" s="297" t="s">
        <v>2544</v>
      </c>
      <c r="Z381" s="297" t="s">
        <v>2544</v>
      </c>
      <c r="AA381" s="297" t="s">
        <v>2544</v>
      </c>
      <c r="AB381" s="297" t="s">
        <v>2544</v>
      </c>
      <c r="AC381" s="320">
        <v>0.33333333333333331</v>
      </c>
      <c r="AD381" s="320">
        <v>0.75</v>
      </c>
      <c r="AE381" s="320">
        <v>0.6875</v>
      </c>
      <c r="AF381" s="320" t="s">
        <v>3181</v>
      </c>
      <c r="AG381" s="297" t="s">
        <v>3182</v>
      </c>
      <c r="AH381" s="493" t="s">
        <v>10660</v>
      </c>
      <c r="AI381" s="297" t="s">
        <v>2544</v>
      </c>
      <c r="AJ381" s="299" t="s">
        <v>2544</v>
      </c>
    </row>
    <row r="382" spans="1:36" ht="12.75" customHeight="1">
      <c r="A382" s="212"/>
      <c r="B382" s="296" t="s">
        <v>3029</v>
      </c>
      <c r="C382" s="297" t="s">
        <v>2377</v>
      </c>
      <c r="D382" s="297" t="s">
        <v>11643</v>
      </c>
      <c r="E382" s="297">
        <v>762</v>
      </c>
      <c r="F382" s="297" t="s">
        <v>13780</v>
      </c>
      <c r="G382" s="297" t="s">
        <v>6390</v>
      </c>
      <c r="H382" s="297" t="s">
        <v>2661</v>
      </c>
      <c r="I382" s="297" t="s">
        <v>13414</v>
      </c>
      <c r="J382" s="298" t="s">
        <v>3822</v>
      </c>
      <c r="K382" s="297" t="s">
        <v>671</v>
      </c>
      <c r="L382" s="297" t="s">
        <v>3035</v>
      </c>
      <c r="M382" s="297" t="s">
        <v>3036</v>
      </c>
      <c r="N382" s="297" t="s">
        <v>2544</v>
      </c>
      <c r="O382" s="297" t="s">
        <v>3813</v>
      </c>
      <c r="P382" s="300">
        <v>100</v>
      </c>
      <c r="Q382" s="297">
        <v>1E-4</v>
      </c>
      <c r="R382" s="297">
        <f t="shared" si="9"/>
        <v>0.01</v>
      </c>
      <c r="S382" s="297">
        <v>1E-4</v>
      </c>
      <c r="T382" s="297">
        <v>1E-4</v>
      </c>
      <c r="U382" s="297" t="s">
        <v>3815</v>
      </c>
      <c r="V382" s="297" t="s">
        <v>2544</v>
      </c>
      <c r="W382" s="297" t="s">
        <v>2544</v>
      </c>
      <c r="X382" s="297" t="s">
        <v>2544</v>
      </c>
      <c r="Y382" s="297" t="s">
        <v>2544</v>
      </c>
      <c r="Z382" s="297" t="s">
        <v>2544</v>
      </c>
      <c r="AA382" s="297" t="s">
        <v>2544</v>
      </c>
      <c r="AB382" s="297" t="s">
        <v>2544</v>
      </c>
      <c r="AC382" s="320">
        <v>0.33333333333333331</v>
      </c>
      <c r="AD382" s="320">
        <v>0.75</v>
      </c>
      <c r="AE382" s="320">
        <v>0.6875</v>
      </c>
      <c r="AF382" s="320" t="s">
        <v>3181</v>
      </c>
      <c r="AG382" s="297" t="s">
        <v>3182</v>
      </c>
      <c r="AH382" s="493" t="s">
        <v>10660</v>
      </c>
      <c r="AI382" s="297" t="s">
        <v>2544</v>
      </c>
      <c r="AJ382" s="299" t="s">
        <v>2544</v>
      </c>
    </row>
    <row r="383" spans="1:36" ht="12.75" customHeight="1">
      <c r="A383" s="212"/>
      <c r="B383" s="296" t="s">
        <v>1873</v>
      </c>
      <c r="C383" s="297" t="s">
        <v>8416</v>
      </c>
      <c r="D383" s="297" t="s">
        <v>11644</v>
      </c>
      <c r="E383" s="297">
        <v>627</v>
      </c>
      <c r="F383" s="297" t="s">
        <v>13781</v>
      </c>
      <c r="G383" s="297" t="s">
        <v>6391</v>
      </c>
      <c r="H383" s="297" t="s">
        <v>1776</v>
      </c>
      <c r="I383" s="297" t="s">
        <v>4182</v>
      </c>
      <c r="J383" s="298" t="s">
        <v>3839</v>
      </c>
      <c r="K383" s="297" t="s">
        <v>672</v>
      </c>
      <c r="L383" s="297" t="s">
        <v>6742</v>
      </c>
      <c r="M383" s="297" t="s">
        <v>2544</v>
      </c>
      <c r="N383" s="297" t="s">
        <v>2544</v>
      </c>
      <c r="O383" s="297" t="s">
        <v>3840</v>
      </c>
      <c r="P383" s="300">
        <v>1000</v>
      </c>
      <c r="Q383" s="297">
        <v>0.01</v>
      </c>
      <c r="R383" s="297">
        <f t="shared" si="9"/>
        <v>10</v>
      </c>
      <c r="S383" s="297">
        <v>0.01</v>
      </c>
      <c r="T383" s="297">
        <v>0.01</v>
      </c>
      <c r="U383" s="297" t="s">
        <v>3815</v>
      </c>
      <c r="V383" s="297" t="s">
        <v>2544</v>
      </c>
      <c r="W383" s="297" t="s">
        <v>2544</v>
      </c>
      <c r="X383" s="297" t="s">
        <v>2544</v>
      </c>
      <c r="Y383" s="297" t="s">
        <v>2544</v>
      </c>
      <c r="Z383" s="297" t="s">
        <v>2544</v>
      </c>
      <c r="AA383" s="297" t="s">
        <v>2544</v>
      </c>
      <c r="AB383" s="297" t="s">
        <v>2544</v>
      </c>
      <c r="AC383" s="320">
        <v>0.33333333333333331</v>
      </c>
      <c r="AD383" s="320">
        <v>0.75</v>
      </c>
      <c r="AE383" s="320">
        <v>0.6875</v>
      </c>
      <c r="AF383" s="320" t="s">
        <v>3181</v>
      </c>
      <c r="AG383" s="297" t="s">
        <v>3182</v>
      </c>
      <c r="AH383" s="297" t="s">
        <v>2544</v>
      </c>
      <c r="AI383" s="297" t="s">
        <v>2544</v>
      </c>
      <c r="AJ383" s="299" t="s">
        <v>2544</v>
      </c>
    </row>
    <row r="384" spans="1:36" ht="12.75" customHeight="1">
      <c r="A384" s="212"/>
      <c r="B384" s="302" t="s">
        <v>1874</v>
      </c>
      <c r="C384" s="297" t="s">
        <v>10680</v>
      </c>
      <c r="D384" s="297" t="s">
        <v>11645</v>
      </c>
      <c r="E384" s="297">
        <v>788</v>
      </c>
      <c r="F384" s="297" t="s">
        <v>13782</v>
      </c>
      <c r="G384" s="297" t="s">
        <v>6392</v>
      </c>
      <c r="H384" s="493" t="s">
        <v>10681</v>
      </c>
      <c r="I384" s="297" t="s">
        <v>4185</v>
      </c>
      <c r="J384" s="298" t="s">
        <v>3828</v>
      </c>
      <c r="K384" s="297" t="s">
        <v>673</v>
      </c>
      <c r="L384" s="297" t="s">
        <v>3037</v>
      </c>
      <c r="M384" s="297" t="s">
        <v>3038</v>
      </c>
      <c r="N384" s="258" t="s">
        <v>673</v>
      </c>
      <c r="O384" s="297" t="s">
        <v>3813</v>
      </c>
      <c r="P384" s="300">
        <v>100</v>
      </c>
      <c r="Q384" s="297">
        <v>1E-4</v>
      </c>
      <c r="R384" s="297">
        <f t="shared" si="9"/>
        <v>0.01</v>
      </c>
      <c r="S384" s="297">
        <v>1E-4</v>
      </c>
      <c r="T384" s="297">
        <v>1E-4</v>
      </c>
      <c r="U384" s="297" t="s">
        <v>3815</v>
      </c>
      <c r="V384" s="297" t="s">
        <v>3578</v>
      </c>
      <c r="W384" s="297">
        <v>1E-4</v>
      </c>
      <c r="X384" s="297">
        <v>100</v>
      </c>
      <c r="Y384" s="297">
        <v>0.01</v>
      </c>
      <c r="Z384" s="297">
        <v>1E-4</v>
      </c>
      <c r="AA384" s="297">
        <v>1E-4</v>
      </c>
      <c r="AB384" s="679" t="s">
        <v>8880</v>
      </c>
      <c r="AC384" s="320">
        <v>0.33333333333333331</v>
      </c>
      <c r="AD384" s="320">
        <v>0.75</v>
      </c>
      <c r="AE384" s="320">
        <v>0.6875</v>
      </c>
      <c r="AF384" s="320" t="s">
        <v>3181</v>
      </c>
      <c r="AG384" s="297" t="s">
        <v>3182</v>
      </c>
      <c r="AH384" s="493" t="s">
        <v>10660</v>
      </c>
      <c r="AI384" s="297" t="s">
        <v>2544</v>
      </c>
      <c r="AJ384" s="299" t="s">
        <v>2544</v>
      </c>
    </row>
    <row r="385" spans="1:36" ht="12.75" customHeight="1">
      <c r="A385" s="212"/>
      <c r="B385" s="296" t="s">
        <v>5412</v>
      </c>
      <c r="C385" s="297" t="s">
        <v>5413</v>
      </c>
      <c r="D385" s="297" t="s">
        <v>11646</v>
      </c>
      <c r="E385" s="297">
        <v>788</v>
      </c>
      <c r="F385" s="297" t="s">
        <v>13783</v>
      </c>
      <c r="G385" s="297" t="s">
        <v>5414</v>
      </c>
      <c r="H385" s="297" t="s">
        <v>5415</v>
      </c>
      <c r="I385" s="297" t="s">
        <v>4184</v>
      </c>
      <c r="J385" s="298" t="s">
        <v>3821</v>
      </c>
      <c r="K385" s="297" t="s">
        <v>5423</v>
      </c>
      <c r="L385" s="297" t="s">
        <v>5416</v>
      </c>
      <c r="M385" s="297" t="s">
        <v>5417</v>
      </c>
      <c r="N385" s="297" t="s">
        <v>2544</v>
      </c>
      <c r="O385" s="297" t="s">
        <v>3813</v>
      </c>
      <c r="P385" s="300">
        <v>100</v>
      </c>
      <c r="Q385" s="297">
        <v>1E-4</v>
      </c>
      <c r="R385" s="297">
        <f t="shared" si="9"/>
        <v>0.01</v>
      </c>
      <c r="S385" s="297">
        <v>1E-4</v>
      </c>
      <c r="T385" s="297">
        <v>1E-4</v>
      </c>
      <c r="U385" s="297" t="s">
        <v>3815</v>
      </c>
      <c r="V385" s="297" t="s">
        <v>2544</v>
      </c>
      <c r="W385" s="297" t="s">
        <v>2544</v>
      </c>
      <c r="X385" s="297" t="s">
        <v>2544</v>
      </c>
      <c r="Y385" s="297" t="s">
        <v>2544</v>
      </c>
      <c r="Z385" s="297" t="s">
        <v>2544</v>
      </c>
      <c r="AA385" s="297" t="s">
        <v>2544</v>
      </c>
      <c r="AB385" s="297" t="s">
        <v>2544</v>
      </c>
      <c r="AC385" s="320">
        <v>0.33333333333333331</v>
      </c>
      <c r="AD385" s="320">
        <v>0.75</v>
      </c>
      <c r="AE385" s="320">
        <v>0.6875</v>
      </c>
      <c r="AF385" s="320" t="s">
        <v>3181</v>
      </c>
      <c r="AG385" s="297" t="s">
        <v>3182</v>
      </c>
      <c r="AH385" s="493" t="s">
        <v>10660</v>
      </c>
      <c r="AI385" s="297" t="s">
        <v>2544</v>
      </c>
      <c r="AJ385" s="299" t="s">
        <v>2544</v>
      </c>
    </row>
    <row r="386" spans="1:36" ht="12.75" customHeight="1">
      <c r="A386" s="212"/>
      <c r="B386" s="296" t="s">
        <v>14393</v>
      </c>
      <c r="C386" s="297" t="s">
        <v>2378</v>
      </c>
      <c r="D386" s="297" t="s">
        <v>11647</v>
      </c>
      <c r="E386" s="297">
        <v>627</v>
      </c>
      <c r="F386" s="297" t="s">
        <v>13784</v>
      </c>
      <c r="G386" s="297" t="s">
        <v>6393</v>
      </c>
      <c r="H386" s="297" t="s">
        <v>2662</v>
      </c>
      <c r="I386" s="297" t="s">
        <v>4182</v>
      </c>
      <c r="J386" s="298" t="s">
        <v>3839</v>
      </c>
      <c r="K386" s="297" t="s">
        <v>674</v>
      </c>
      <c r="L386" s="297" t="s">
        <v>3039</v>
      </c>
      <c r="M386" s="297" t="s">
        <v>2544</v>
      </c>
      <c r="N386" s="297" t="s">
        <v>2544</v>
      </c>
      <c r="O386" s="297" t="s">
        <v>3840</v>
      </c>
      <c r="P386" s="300">
        <v>1000</v>
      </c>
      <c r="Q386" s="297">
        <v>0.01</v>
      </c>
      <c r="R386" s="297">
        <f t="shared" si="9"/>
        <v>10</v>
      </c>
      <c r="S386" s="297">
        <v>0.01</v>
      </c>
      <c r="T386" s="297">
        <v>0.01</v>
      </c>
      <c r="U386" s="297" t="s">
        <v>3815</v>
      </c>
      <c r="V386" s="297" t="s">
        <v>2544</v>
      </c>
      <c r="W386" s="297" t="s">
        <v>2544</v>
      </c>
      <c r="X386" s="297" t="s">
        <v>2544</v>
      </c>
      <c r="Y386" s="297" t="s">
        <v>2544</v>
      </c>
      <c r="Z386" s="297" t="s">
        <v>2544</v>
      </c>
      <c r="AA386" s="297" t="s">
        <v>2544</v>
      </c>
      <c r="AB386" s="297" t="s">
        <v>2544</v>
      </c>
      <c r="AC386" s="320">
        <v>0.33333333333333331</v>
      </c>
      <c r="AD386" s="320">
        <v>0.75</v>
      </c>
      <c r="AE386" s="320">
        <v>0.6875</v>
      </c>
      <c r="AF386" s="320" t="s">
        <v>3181</v>
      </c>
      <c r="AG386" s="297" t="s">
        <v>3182</v>
      </c>
      <c r="AH386" s="297" t="s">
        <v>2544</v>
      </c>
      <c r="AI386" s="297" t="s">
        <v>2544</v>
      </c>
      <c r="AJ386" s="299" t="s">
        <v>2544</v>
      </c>
    </row>
    <row r="387" spans="1:36" ht="12.75" customHeight="1">
      <c r="A387" s="216"/>
      <c r="B387" s="296" t="s">
        <v>1875</v>
      </c>
      <c r="C387" s="305" t="s">
        <v>13407</v>
      </c>
      <c r="D387" s="305" t="s">
        <v>11648</v>
      </c>
      <c r="E387" s="305">
        <v>627</v>
      </c>
      <c r="F387" s="305" t="s">
        <v>13785</v>
      </c>
      <c r="G387" s="297" t="s">
        <v>6394</v>
      </c>
      <c r="H387" s="297" t="s">
        <v>800</v>
      </c>
      <c r="I387" s="297" t="s">
        <v>4182</v>
      </c>
      <c r="J387" s="298" t="s">
        <v>3839</v>
      </c>
      <c r="K387" s="297" t="s">
        <v>675</v>
      </c>
      <c r="L387" s="297" t="s">
        <v>3040</v>
      </c>
      <c r="M387" s="297" t="s">
        <v>2544</v>
      </c>
      <c r="N387" s="297" t="s">
        <v>2544</v>
      </c>
      <c r="O387" s="297" t="s">
        <v>3840</v>
      </c>
      <c r="P387" s="300">
        <v>1000</v>
      </c>
      <c r="Q387" s="297">
        <v>0.01</v>
      </c>
      <c r="R387" s="297">
        <f t="shared" si="9"/>
        <v>10</v>
      </c>
      <c r="S387" s="297">
        <v>0.01</v>
      </c>
      <c r="T387" s="297">
        <v>0.01</v>
      </c>
      <c r="U387" s="297" t="s">
        <v>3815</v>
      </c>
      <c r="V387" s="297" t="s">
        <v>2544</v>
      </c>
      <c r="W387" s="297" t="s">
        <v>2544</v>
      </c>
      <c r="X387" s="297" t="s">
        <v>2544</v>
      </c>
      <c r="Y387" s="297" t="s">
        <v>2544</v>
      </c>
      <c r="Z387" s="297" t="s">
        <v>2544</v>
      </c>
      <c r="AA387" s="297" t="s">
        <v>2544</v>
      </c>
      <c r="AB387" s="297" t="s">
        <v>2544</v>
      </c>
      <c r="AC387" s="320">
        <v>0.33333333333333331</v>
      </c>
      <c r="AD387" s="320">
        <v>0.75</v>
      </c>
      <c r="AE387" s="320">
        <v>0.6875</v>
      </c>
      <c r="AF387" s="320" t="s">
        <v>3181</v>
      </c>
      <c r="AG387" s="297" t="s">
        <v>3182</v>
      </c>
      <c r="AH387" s="297" t="s">
        <v>2544</v>
      </c>
      <c r="AI387" s="297" t="s">
        <v>2544</v>
      </c>
      <c r="AJ387" s="299" t="s">
        <v>2544</v>
      </c>
    </row>
    <row r="388" spans="1:36" ht="12.75" customHeight="1">
      <c r="A388" s="212"/>
      <c r="B388" s="296" t="s">
        <v>4769</v>
      </c>
      <c r="C388" s="297" t="s">
        <v>10691</v>
      </c>
      <c r="D388" s="297" t="s">
        <v>11649</v>
      </c>
      <c r="E388" s="297">
        <v>627</v>
      </c>
      <c r="F388" s="297" t="s">
        <v>13786</v>
      </c>
      <c r="G388" s="297" t="s">
        <v>6395</v>
      </c>
      <c r="H388" s="297" t="s">
        <v>1777</v>
      </c>
      <c r="I388" s="297" t="s">
        <v>4182</v>
      </c>
      <c r="J388" s="298" t="s">
        <v>3839</v>
      </c>
      <c r="K388" s="297" t="s">
        <v>676</v>
      </c>
      <c r="L388" s="297" t="s">
        <v>6798</v>
      </c>
      <c r="M388" s="297" t="s">
        <v>2544</v>
      </c>
      <c r="N388" s="297" t="s">
        <v>2544</v>
      </c>
      <c r="O388" s="297" t="s">
        <v>3840</v>
      </c>
      <c r="P388" s="300">
        <v>1000</v>
      </c>
      <c r="Q388" s="297">
        <v>0.01</v>
      </c>
      <c r="R388" s="297">
        <f t="shared" si="9"/>
        <v>10</v>
      </c>
      <c r="S388" s="297">
        <v>0.01</v>
      </c>
      <c r="T388" s="297">
        <v>0.01</v>
      </c>
      <c r="U388" s="297" t="s">
        <v>3815</v>
      </c>
      <c r="V388" s="297" t="s">
        <v>2544</v>
      </c>
      <c r="W388" s="297" t="s">
        <v>2544</v>
      </c>
      <c r="X388" s="297" t="s">
        <v>2544</v>
      </c>
      <c r="Y388" s="297" t="s">
        <v>2544</v>
      </c>
      <c r="Z388" s="297" t="s">
        <v>2544</v>
      </c>
      <c r="AA388" s="297" t="s">
        <v>2544</v>
      </c>
      <c r="AB388" s="297" t="s">
        <v>2544</v>
      </c>
      <c r="AC388" s="320">
        <v>0.33333333333333331</v>
      </c>
      <c r="AD388" s="320">
        <v>0.75</v>
      </c>
      <c r="AE388" s="320">
        <v>0.6875</v>
      </c>
      <c r="AF388" s="320" t="s">
        <v>3181</v>
      </c>
      <c r="AG388" s="297" t="s">
        <v>3182</v>
      </c>
      <c r="AH388" s="297" t="s">
        <v>2544</v>
      </c>
      <c r="AI388" s="297" t="s">
        <v>2544</v>
      </c>
      <c r="AJ388" s="299" t="s">
        <v>2544</v>
      </c>
    </row>
    <row r="389" spans="1:36" ht="12.75" customHeight="1">
      <c r="A389" s="212"/>
      <c r="B389" s="296" t="s">
        <v>5222</v>
      </c>
      <c r="C389" s="297" t="s">
        <v>5223</v>
      </c>
      <c r="D389" s="297" t="s">
        <v>11650</v>
      </c>
      <c r="E389" s="297">
        <v>627</v>
      </c>
      <c r="F389" s="297" t="s">
        <v>13787</v>
      </c>
      <c r="G389" s="297" t="s">
        <v>5224</v>
      </c>
      <c r="H389" s="297" t="s">
        <v>5827</v>
      </c>
      <c r="I389" s="297" t="s">
        <v>4182</v>
      </c>
      <c r="J389" s="298" t="s">
        <v>3839</v>
      </c>
      <c r="K389" s="297" t="s">
        <v>2205</v>
      </c>
      <c r="L389" s="297" t="s">
        <v>3309</v>
      </c>
      <c r="M389" s="297" t="s">
        <v>2544</v>
      </c>
      <c r="N389" s="297" t="s">
        <v>2544</v>
      </c>
      <c r="O389" s="297" t="s">
        <v>3840</v>
      </c>
      <c r="P389" s="300">
        <v>1000</v>
      </c>
      <c r="Q389" s="297">
        <v>0.01</v>
      </c>
      <c r="R389" s="297">
        <f t="shared" si="9"/>
        <v>10</v>
      </c>
      <c r="S389" s="297">
        <v>0.01</v>
      </c>
      <c r="T389" s="297">
        <v>0.01</v>
      </c>
      <c r="U389" s="297" t="s">
        <v>3815</v>
      </c>
      <c r="V389" s="297" t="s">
        <v>2544</v>
      </c>
      <c r="W389" s="297" t="s">
        <v>2544</v>
      </c>
      <c r="X389" s="297" t="s">
        <v>2544</v>
      </c>
      <c r="Y389" s="297" t="s">
        <v>2544</v>
      </c>
      <c r="Z389" s="297" t="s">
        <v>2544</v>
      </c>
      <c r="AA389" s="297" t="s">
        <v>2544</v>
      </c>
      <c r="AB389" s="297" t="s">
        <v>2544</v>
      </c>
      <c r="AC389" s="320">
        <v>0.33333333333333331</v>
      </c>
      <c r="AD389" s="320">
        <v>0.75</v>
      </c>
      <c r="AE389" s="320">
        <v>0.6875</v>
      </c>
      <c r="AF389" s="320" t="s">
        <v>3181</v>
      </c>
      <c r="AG389" s="297" t="s">
        <v>3182</v>
      </c>
      <c r="AH389" s="297" t="s">
        <v>2544</v>
      </c>
      <c r="AI389" s="297" t="s">
        <v>2544</v>
      </c>
      <c r="AJ389" s="299" t="s">
        <v>2544</v>
      </c>
    </row>
    <row r="390" spans="1:36" ht="12.75" customHeight="1">
      <c r="A390" s="212"/>
      <c r="B390" s="296" t="s">
        <v>4770</v>
      </c>
      <c r="C390" s="297" t="s">
        <v>5158</v>
      </c>
      <c r="D390" s="297" t="s">
        <v>11651</v>
      </c>
      <c r="E390" s="297">
        <v>755</v>
      </c>
      <c r="F390" s="297" t="s">
        <v>13788</v>
      </c>
      <c r="G390" s="297" t="s">
        <v>6396</v>
      </c>
      <c r="H390" s="297" t="s">
        <v>801</v>
      </c>
      <c r="I390" s="297" t="s">
        <v>4183</v>
      </c>
      <c r="J390" s="298" t="s">
        <v>3825</v>
      </c>
      <c r="K390" s="297" t="s">
        <v>677</v>
      </c>
      <c r="L390" s="297" t="s">
        <v>3041</v>
      </c>
      <c r="M390" s="297" t="s">
        <v>3042</v>
      </c>
      <c r="N390" s="297" t="s">
        <v>2544</v>
      </c>
      <c r="O390" s="297" t="s">
        <v>3813</v>
      </c>
      <c r="P390" s="300">
        <v>1000</v>
      </c>
      <c r="Q390" s="297">
        <v>1E-4</v>
      </c>
      <c r="R390" s="297">
        <f t="shared" si="9"/>
        <v>0.1</v>
      </c>
      <c r="S390" s="297">
        <v>1E-4</v>
      </c>
      <c r="T390" s="297">
        <v>1E-4</v>
      </c>
      <c r="U390" s="297" t="s">
        <v>2984</v>
      </c>
      <c r="V390" s="297" t="s">
        <v>2544</v>
      </c>
      <c r="W390" s="297" t="s">
        <v>2544</v>
      </c>
      <c r="X390" s="297" t="s">
        <v>2544</v>
      </c>
      <c r="Y390" s="297" t="s">
        <v>2544</v>
      </c>
      <c r="Z390" s="297" t="s">
        <v>2544</v>
      </c>
      <c r="AA390" s="297" t="s">
        <v>2544</v>
      </c>
      <c r="AB390" s="297" t="s">
        <v>2544</v>
      </c>
      <c r="AC390" s="320">
        <v>0.33333333333333331</v>
      </c>
      <c r="AD390" s="320">
        <v>0.75</v>
      </c>
      <c r="AE390" s="320">
        <v>0.75</v>
      </c>
      <c r="AF390" s="320" t="s">
        <v>7819</v>
      </c>
      <c r="AG390" s="297" t="s">
        <v>3182</v>
      </c>
      <c r="AH390" s="493" t="s">
        <v>10660</v>
      </c>
      <c r="AI390" s="297" t="s">
        <v>2544</v>
      </c>
      <c r="AJ390" s="299" t="s">
        <v>2544</v>
      </c>
    </row>
    <row r="391" spans="1:36" ht="12.75" customHeight="1">
      <c r="A391" s="212"/>
      <c r="B391" s="296" t="s">
        <v>4771</v>
      </c>
      <c r="C391" s="297" t="s">
        <v>5159</v>
      </c>
      <c r="D391" s="297" t="s">
        <v>11652</v>
      </c>
      <c r="E391" s="297">
        <v>627</v>
      </c>
      <c r="F391" s="297" t="s">
        <v>13789</v>
      </c>
      <c r="G391" s="297" t="s">
        <v>6397</v>
      </c>
      <c r="H391" s="297" t="s">
        <v>1778</v>
      </c>
      <c r="I391" s="297" t="s">
        <v>4182</v>
      </c>
      <c r="J391" s="298" t="s">
        <v>3839</v>
      </c>
      <c r="K391" s="297" t="s">
        <v>678</v>
      </c>
      <c r="L391" s="297" t="s">
        <v>6799</v>
      </c>
      <c r="M391" s="297" t="s">
        <v>2544</v>
      </c>
      <c r="N391" s="297" t="s">
        <v>2544</v>
      </c>
      <c r="O391" s="297" t="s">
        <v>3840</v>
      </c>
      <c r="P391" s="300">
        <v>1000</v>
      </c>
      <c r="Q391" s="297">
        <v>0.01</v>
      </c>
      <c r="R391" s="297">
        <f t="shared" si="9"/>
        <v>10</v>
      </c>
      <c r="S391" s="297">
        <v>0.01</v>
      </c>
      <c r="T391" s="297">
        <v>0.01</v>
      </c>
      <c r="U391" s="297" t="s">
        <v>3815</v>
      </c>
      <c r="V391" s="297" t="s">
        <v>2544</v>
      </c>
      <c r="W391" s="297" t="s">
        <v>2544</v>
      </c>
      <c r="X391" s="297" t="s">
        <v>2544</v>
      </c>
      <c r="Y391" s="297" t="s">
        <v>2544</v>
      </c>
      <c r="Z391" s="297" t="s">
        <v>2544</v>
      </c>
      <c r="AA391" s="297" t="s">
        <v>2544</v>
      </c>
      <c r="AB391" s="297" t="s">
        <v>2544</v>
      </c>
      <c r="AC391" s="320">
        <v>0.33333333333333331</v>
      </c>
      <c r="AD391" s="320">
        <v>0.75</v>
      </c>
      <c r="AE391" s="320">
        <v>0.6875</v>
      </c>
      <c r="AF391" s="320" t="s">
        <v>3181</v>
      </c>
      <c r="AG391" s="297" t="s">
        <v>3182</v>
      </c>
      <c r="AH391" s="297" t="s">
        <v>2544</v>
      </c>
      <c r="AI391" s="297" t="s">
        <v>2544</v>
      </c>
      <c r="AJ391" s="299" t="s">
        <v>2544</v>
      </c>
    </row>
    <row r="392" spans="1:36" ht="12.75" customHeight="1">
      <c r="A392" s="212"/>
      <c r="B392" s="296" t="s">
        <v>4772</v>
      </c>
      <c r="C392" s="297" t="s">
        <v>5160</v>
      </c>
      <c r="D392" s="297" t="s">
        <v>11653</v>
      </c>
      <c r="E392" s="297">
        <v>755</v>
      </c>
      <c r="F392" s="297" t="s">
        <v>13790</v>
      </c>
      <c r="G392" s="297" t="s">
        <v>6398</v>
      </c>
      <c r="H392" s="297" t="s">
        <v>802</v>
      </c>
      <c r="I392" s="297" t="s">
        <v>4183</v>
      </c>
      <c r="J392" s="298" t="s">
        <v>3825</v>
      </c>
      <c r="K392" s="297" t="s">
        <v>679</v>
      </c>
      <c r="L392" s="297" t="s">
        <v>3043</v>
      </c>
      <c r="M392" s="297" t="s">
        <v>3044</v>
      </c>
      <c r="N392" s="297" t="s">
        <v>2544</v>
      </c>
      <c r="O392" s="297" t="s">
        <v>3813</v>
      </c>
      <c r="P392" s="300">
        <v>1000</v>
      </c>
      <c r="Q392" s="297">
        <v>1E-4</v>
      </c>
      <c r="R392" s="297">
        <f t="shared" si="9"/>
        <v>0.1</v>
      </c>
      <c r="S392" s="297">
        <v>1E-4</v>
      </c>
      <c r="T392" s="297">
        <v>1E-4</v>
      </c>
      <c r="U392" s="297" t="s">
        <v>2984</v>
      </c>
      <c r="V392" s="297" t="s">
        <v>2544</v>
      </c>
      <c r="W392" s="297" t="s">
        <v>2544</v>
      </c>
      <c r="X392" s="297" t="s">
        <v>2544</v>
      </c>
      <c r="Y392" s="297" t="s">
        <v>2544</v>
      </c>
      <c r="Z392" s="297" t="s">
        <v>2544</v>
      </c>
      <c r="AA392" s="297" t="s">
        <v>2544</v>
      </c>
      <c r="AB392" s="297" t="s">
        <v>2544</v>
      </c>
      <c r="AC392" s="320">
        <v>0.33333333333333331</v>
      </c>
      <c r="AD392" s="320">
        <v>0.75</v>
      </c>
      <c r="AE392" s="320">
        <v>0.75</v>
      </c>
      <c r="AF392" s="320" t="s">
        <v>7819</v>
      </c>
      <c r="AG392" s="297" t="s">
        <v>3182</v>
      </c>
      <c r="AH392" s="493" t="s">
        <v>10660</v>
      </c>
      <c r="AI392" s="297" t="s">
        <v>2544</v>
      </c>
      <c r="AJ392" s="299" t="s">
        <v>2544</v>
      </c>
    </row>
    <row r="393" spans="1:36" ht="12.75" customHeight="1">
      <c r="A393" s="212"/>
      <c r="B393" s="296" t="s">
        <v>14394</v>
      </c>
      <c r="C393" s="297" t="s">
        <v>6744</v>
      </c>
      <c r="D393" s="297" t="s">
        <v>11654</v>
      </c>
      <c r="E393" s="297">
        <v>627</v>
      </c>
      <c r="F393" s="297" t="s">
        <v>13791</v>
      </c>
      <c r="G393" s="297" t="s">
        <v>7276</v>
      </c>
      <c r="H393" s="297" t="s">
        <v>8473</v>
      </c>
      <c r="I393" s="297" t="s">
        <v>4182</v>
      </c>
      <c r="J393" s="298" t="s">
        <v>3839</v>
      </c>
      <c r="K393" s="297" t="s">
        <v>6745</v>
      </c>
      <c r="L393" s="297" t="s">
        <v>6746</v>
      </c>
      <c r="M393" s="297" t="s">
        <v>2544</v>
      </c>
      <c r="N393" s="297" t="s">
        <v>2544</v>
      </c>
      <c r="O393" s="297" t="s">
        <v>3840</v>
      </c>
      <c r="P393" s="300">
        <v>1000</v>
      </c>
      <c r="Q393" s="297">
        <v>0.01</v>
      </c>
      <c r="R393" s="297">
        <f t="shared" si="9"/>
        <v>10</v>
      </c>
      <c r="S393" s="297">
        <v>0.01</v>
      </c>
      <c r="T393" s="297">
        <v>0.01</v>
      </c>
      <c r="U393" s="297" t="s">
        <v>3815</v>
      </c>
      <c r="V393" s="297" t="s">
        <v>2544</v>
      </c>
      <c r="W393" s="297" t="s">
        <v>2544</v>
      </c>
      <c r="X393" s="297" t="s">
        <v>2544</v>
      </c>
      <c r="Y393" s="297" t="s">
        <v>2544</v>
      </c>
      <c r="Z393" s="297" t="s">
        <v>2544</v>
      </c>
      <c r="AA393" s="297" t="s">
        <v>2544</v>
      </c>
      <c r="AB393" s="297" t="s">
        <v>2544</v>
      </c>
      <c r="AC393" s="320">
        <v>0.33333333333333331</v>
      </c>
      <c r="AD393" s="320">
        <v>0.75</v>
      </c>
      <c r="AE393" s="320">
        <v>0.6875</v>
      </c>
      <c r="AF393" s="320" t="s">
        <v>3181</v>
      </c>
      <c r="AG393" s="297" t="s">
        <v>3182</v>
      </c>
      <c r="AH393" s="297" t="s">
        <v>2544</v>
      </c>
      <c r="AI393" s="297" t="s">
        <v>2544</v>
      </c>
      <c r="AJ393" s="299" t="s">
        <v>2544</v>
      </c>
    </row>
    <row r="394" spans="1:36" ht="12.75" customHeight="1">
      <c r="A394" s="212"/>
      <c r="B394" s="296" t="s">
        <v>4775</v>
      </c>
      <c r="C394" s="297" t="s">
        <v>5161</v>
      </c>
      <c r="D394" s="297" t="s">
        <v>11655</v>
      </c>
      <c r="E394" s="297">
        <v>627</v>
      </c>
      <c r="F394" s="297" t="s">
        <v>13792</v>
      </c>
      <c r="G394" s="297" t="s">
        <v>6399</v>
      </c>
      <c r="H394" s="297" t="s">
        <v>1779</v>
      </c>
      <c r="I394" s="297" t="s">
        <v>4182</v>
      </c>
      <c r="J394" s="298" t="s">
        <v>3839</v>
      </c>
      <c r="K394" s="297" t="s">
        <v>680</v>
      </c>
      <c r="L394" s="297" t="s">
        <v>5526</v>
      </c>
      <c r="M394" s="297" t="s">
        <v>2544</v>
      </c>
      <c r="N394" s="297" t="s">
        <v>2544</v>
      </c>
      <c r="O394" s="297" t="s">
        <v>3840</v>
      </c>
      <c r="P394" s="300">
        <v>1000</v>
      </c>
      <c r="Q394" s="297">
        <v>0.01</v>
      </c>
      <c r="R394" s="297">
        <f t="shared" si="9"/>
        <v>10</v>
      </c>
      <c r="S394" s="297">
        <v>0.01</v>
      </c>
      <c r="T394" s="297">
        <v>0.01</v>
      </c>
      <c r="U394" s="297" t="s">
        <v>3815</v>
      </c>
      <c r="V394" s="297" t="s">
        <v>2544</v>
      </c>
      <c r="W394" s="297" t="s">
        <v>2544</v>
      </c>
      <c r="X394" s="297" t="s">
        <v>2544</v>
      </c>
      <c r="Y394" s="297" t="s">
        <v>2544</v>
      </c>
      <c r="Z394" s="297" t="s">
        <v>2544</v>
      </c>
      <c r="AA394" s="297" t="s">
        <v>2544</v>
      </c>
      <c r="AB394" s="297" t="s">
        <v>2544</v>
      </c>
      <c r="AC394" s="320">
        <v>0.33333333333333331</v>
      </c>
      <c r="AD394" s="320">
        <v>0.75</v>
      </c>
      <c r="AE394" s="320">
        <v>0.6875</v>
      </c>
      <c r="AF394" s="320" t="s">
        <v>3181</v>
      </c>
      <c r="AG394" s="297" t="s">
        <v>3182</v>
      </c>
      <c r="AH394" s="297" t="s">
        <v>2544</v>
      </c>
      <c r="AI394" s="297" t="s">
        <v>2544</v>
      </c>
      <c r="AJ394" s="299" t="s">
        <v>2544</v>
      </c>
    </row>
    <row r="395" spans="1:36" ht="12.75" customHeight="1">
      <c r="A395" s="216"/>
      <c r="B395" s="296" t="s">
        <v>7550</v>
      </c>
      <c r="C395" s="297" t="s">
        <v>7551</v>
      </c>
      <c r="D395" s="297" t="s">
        <v>11656</v>
      </c>
      <c r="E395" s="297">
        <v>199</v>
      </c>
      <c r="F395" s="297" t="s">
        <v>13793</v>
      </c>
      <c r="G395" s="297" t="s">
        <v>7610</v>
      </c>
      <c r="H395" s="297" t="s">
        <v>7594</v>
      </c>
      <c r="I395" s="297" t="s">
        <v>7619</v>
      </c>
      <c r="J395" s="298" t="s">
        <v>7620</v>
      </c>
      <c r="K395" s="297" t="s">
        <v>7628</v>
      </c>
      <c r="L395" s="297" t="s">
        <v>7578</v>
      </c>
      <c r="M395" s="297" t="s">
        <v>2544</v>
      </c>
      <c r="N395" s="297" t="s">
        <v>2544</v>
      </c>
      <c r="O395" s="297" t="str">
        <f>"ZAr"</f>
        <v>ZAr</v>
      </c>
      <c r="P395" s="297">
        <v>100</v>
      </c>
      <c r="Q395" s="297">
        <v>1</v>
      </c>
      <c r="R395" s="297">
        <f t="shared" si="9"/>
        <v>100</v>
      </c>
      <c r="S395" s="297">
        <v>1</v>
      </c>
      <c r="T395" s="297">
        <v>1</v>
      </c>
      <c r="U395" s="297" t="s">
        <v>3815</v>
      </c>
      <c r="V395" s="297" t="s">
        <v>2544</v>
      </c>
      <c r="W395" s="297" t="s">
        <v>2544</v>
      </c>
      <c r="X395" s="297" t="s">
        <v>2544</v>
      </c>
      <c r="Y395" s="297" t="s">
        <v>2544</v>
      </c>
      <c r="Z395" s="297" t="s">
        <v>2544</v>
      </c>
      <c r="AA395" s="297" t="s">
        <v>2544</v>
      </c>
      <c r="AB395" s="297" t="s">
        <v>2544</v>
      </c>
      <c r="AC395" s="320">
        <v>0.33333333333333331</v>
      </c>
      <c r="AD395" s="320">
        <v>0.75</v>
      </c>
      <c r="AE395" s="320">
        <v>0.625</v>
      </c>
      <c r="AF395" s="320" t="s">
        <v>3181</v>
      </c>
      <c r="AG395" s="297" t="s">
        <v>3182</v>
      </c>
      <c r="AH395" s="297" t="s">
        <v>2544</v>
      </c>
      <c r="AI395" s="297" t="s">
        <v>2544</v>
      </c>
      <c r="AJ395" s="299" t="s">
        <v>2544</v>
      </c>
    </row>
    <row r="396" spans="1:36" ht="12.75" customHeight="1">
      <c r="A396" s="216"/>
      <c r="B396" s="296" t="s">
        <v>4776</v>
      </c>
      <c r="C396" s="297" t="s">
        <v>5162</v>
      </c>
      <c r="D396" s="297" t="s">
        <v>11657</v>
      </c>
      <c r="E396" s="297">
        <v>725</v>
      </c>
      <c r="F396" s="297" t="s">
        <v>13794</v>
      </c>
      <c r="G396" s="297" t="s">
        <v>6400</v>
      </c>
      <c r="H396" s="297" t="s">
        <v>803</v>
      </c>
      <c r="I396" s="297" t="s">
        <v>3927</v>
      </c>
      <c r="J396" s="298" t="s">
        <v>3833</v>
      </c>
      <c r="K396" s="297" t="s">
        <v>681</v>
      </c>
      <c r="L396" s="297" t="s">
        <v>1834</v>
      </c>
      <c r="M396" s="297" t="s">
        <v>4494</v>
      </c>
      <c r="N396" s="297" t="s">
        <v>2544</v>
      </c>
      <c r="O396" s="297" t="s">
        <v>3834</v>
      </c>
      <c r="P396" s="300">
        <v>100</v>
      </c>
      <c r="Q396" s="297">
        <v>1E-4</v>
      </c>
      <c r="R396" s="297">
        <f t="shared" si="9"/>
        <v>0.01</v>
      </c>
      <c r="S396" s="297">
        <v>1E-4</v>
      </c>
      <c r="T396" s="297">
        <v>1E-4</v>
      </c>
      <c r="U396" s="297" t="s">
        <v>3815</v>
      </c>
      <c r="V396" s="297" t="s">
        <v>2544</v>
      </c>
      <c r="W396" s="297" t="s">
        <v>2544</v>
      </c>
      <c r="X396" s="297" t="s">
        <v>2544</v>
      </c>
      <c r="Y396" s="297" t="s">
        <v>2544</v>
      </c>
      <c r="Z396" s="297" t="s">
        <v>2544</v>
      </c>
      <c r="AA396" s="297" t="s">
        <v>2544</v>
      </c>
      <c r="AB396" s="297" t="s">
        <v>2544</v>
      </c>
      <c r="AC396" s="320">
        <v>0.33333333333333331</v>
      </c>
      <c r="AD396" s="320">
        <v>0.75</v>
      </c>
      <c r="AE396" s="320">
        <v>0.6875</v>
      </c>
      <c r="AF396" s="320" t="s">
        <v>3181</v>
      </c>
      <c r="AG396" s="297" t="s">
        <v>3182</v>
      </c>
      <c r="AH396" s="493" t="s">
        <v>10660</v>
      </c>
      <c r="AI396" s="297" t="s">
        <v>2544</v>
      </c>
      <c r="AJ396" s="299" t="s">
        <v>2544</v>
      </c>
    </row>
    <row r="397" spans="1:36" ht="12.75" customHeight="1">
      <c r="A397" s="216"/>
      <c r="B397" s="296" t="s">
        <v>5010</v>
      </c>
      <c r="C397" s="297" t="s">
        <v>5024</v>
      </c>
      <c r="D397" s="297" t="s">
        <v>11658</v>
      </c>
      <c r="E397" s="297">
        <v>788</v>
      </c>
      <c r="F397" s="297" t="s">
        <v>13795</v>
      </c>
      <c r="G397" s="297" t="s">
        <v>5025</v>
      </c>
      <c r="H397" s="297" t="s">
        <v>5026</v>
      </c>
      <c r="I397" s="297" t="s">
        <v>4184</v>
      </c>
      <c r="J397" s="298" t="s">
        <v>3821</v>
      </c>
      <c r="K397" s="297" t="s">
        <v>5050</v>
      </c>
      <c r="L397" s="297" t="s">
        <v>5051</v>
      </c>
      <c r="M397" s="297" t="s">
        <v>5052</v>
      </c>
      <c r="N397" s="297" t="s">
        <v>2544</v>
      </c>
      <c r="O397" s="297" t="s">
        <v>3813</v>
      </c>
      <c r="P397" s="300">
        <v>100</v>
      </c>
      <c r="Q397" s="297">
        <v>1E-4</v>
      </c>
      <c r="R397" s="297">
        <f t="shared" si="9"/>
        <v>0.01</v>
      </c>
      <c r="S397" s="297">
        <v>1E-4</v>
      </c>
      <c r="T397" s="297">
        <v>1E-4</v>
      </c>
      <c r="U397" s="297" t="s">
        <v>3815</v>
      </c>
      <c r="V397" s="297" t="s">
        <v>2544</v>
      </c>
      <c r="W397" s="297" t="s">
        <v>2544</v>
      </c>
      <c r="X397" s="297" t="s">
        <v>2544</v>
      </c>
      <c r="Y397" s="297" t="s">
        <v>2544</v>
      </c>
      <c r="Z397" s="297" t="s">
        <v>2544</v>
      </c>
      <c r="AA397" s="297" t="s">
        <v>2544</v>
      </c>
      <c r="AB397" s="297" t="s">
        <v>2544</v>
      </c>
      <c r="AC397" s="320">
        <v>0.33333333333333331</v>
      </c>
      <c r="AD397" s="320">
        <v>0.75</v>
      </c>
      <c r="AE397" s="320">
        <v>0.6875</v>
      </c>
      <c r="AF397" s="320" t="s">
        <v>3181</v>
      </c>
      <c r="AG397" s="297" t="s">
        <v>3182</v>
      </c>
      <c r="AH397" s="493" t="s">
        <v>10660</v>
      </c>
      <c r="AI397" s="297" t="s">
        <v>2544</v>
      </c>
      <c r="AJ397" s="299" t="s">
        <v>2544</v>
      </c>
    </row>
    <row r="398" spans="1:36" ht="12.75" customHeight="1">
      <c r="A398" s="216"/>
      <c r="B398" s="296" t="s">
        <v>4777</v>
      </c>
      <c r="C398" s="297" t="s">
        <v>5163</v>
      </c>
      <c r="D398" s="297" t="s">
        <v>11659</v>
      </c>
      <c r="E398" s="297">
        <v>788</v>
      </c>
      <c r="F398" s="297" t="s">
        <v>13796</v>
      </c>
      <c r="G398" s="297" t="s">
        <v>6401</v>
      </c>
      <c r="H398" s="297" t="s">
        <v>804</v>
      </c>
      <c r="I398" s="297" t="s">
        <v>4184</v>
      </c>
      <c r="J398" s="298" t="s">
        <v>3821</v>
      </c>
      <c r="K398" s="297" t="s">
        <v>682</v>
      </c>
      <c r="L398" s="297" t="s">
        <v>4495</v>
      </c>
      <c r="M398" s="297" t="s">
        <v>4496</v>
      </c>
      <c r="N398" s="297" t="s">
        <v>2544</v>
      </c>
      <c r="O398" s="297" t="s">
        <v>3813</v>
      </c>
      <c r="P398" s="300">
        <v>100</v>
      </c>
      <c r="Q398" s="297">
        <v>1E-4</v>
      </c>
      <c r="R398" s="297">
        <f t="shared" si="9"/>
        <v>0.01</v>
      </c>
      <c r="S398" s="297">
        <v>1E-4</v>
      </c>
      <c r="T398" s="297">
        <v>1E-4</v>
      </c>
      <c r="U398" s="297" t="s">
        <v>3815</v>
      </c>
      <c r="V398" s="297" t="s">
        <v>2544</v>
      </c>
      <c r="W398" s="297" t="s">
        <v>2544</v>
      </c>
      <c r="X398" s="297" t="s">
        <v>2544</v>
      </c>
      <c r="Y398" s="297" t="s">
        <v>2544</v>
      </c>
      <c r="Z398" s="297" t="s">
        <v>2544</v>
      </c>
      <c r="AA398" s="297" t="s">
        <v>2544</v>
      </c>
      <c r="AB398" s="297" t="s">
        <v>2544</v>
      </c>
      <c r="AC398" s="320">
        <v>0.33333333333333331</v>
      </c>
      <c r="AD398" s="320">
        <v>0.75</v>
      </c>
      <c r="AE398" s="320">
        <v>0.6875</v>
      </c>
      <c r="AF398" s="320" t="s">
        <v>3181</v>
      </c>
      <c r="AG398" s="297" t="s">
        <v>3182</v>
      </c>
      <c r="AH398" s="493" t="s">
        <v>10660</v>
      </c>
      <c r="AI398" s="297" t="s">
        <v>2544</v>
      </c>
      <c r="AJ398" s="299" t="s">
        <v>2544</v>
      </c>
    </row>
    <row r="399" spans="1:36" ht="12.75" customHeight="1">
      <c r="A399" s="216"/>
      <c r="B399" s="296" t="s">
        <v>5469</v>
      </c>
      <c r="C399" s="297" t="s">
        <v>5164</v>
      </c>
      <c r="D399" s="297" t="s">
        <v>11660</v>
      </c>
      <c r="E399" s="297">
        <v>755</v>
      </c>
      <c r="F399" s="297" t="s">
        <v>13797</v>
      </c>
      <c r="G399" s="297" t="s">
        <v>6402</v>
      </c>
      <c r="H399" s="297" t="s">
        <v>5470</v>
      </c>
      <c r="I399" s="297" t="s">
        <v>4183</v>
      </c>
      <c r="J399" s="298" t="s">
        <v>3825</v>
      </c>
      <c r="K399" s="297" t="s">
        <v>683</v>
      </c>
      <c r="L399" s="297" t="s">
        <v>4497</v>
      </c>
      <c r="M399" s="297" t="s">
        <v>4498</v>
      </c>
      <c r="N399" s="297" t="s">
        <v>2544</v>
      </c>
      <c r="O399" s="297" t="s">
        <v>3813</v>
      </c>
      <c r="P399" s="300">
        <v>1000</v>
      </c>
      <c r="Q399" s="297">
        <v>1E-4</v>
      </c>
      <c r="R399" s="297">
        <f t="shared" si="9"/>
        <v>0.1</v>
      </c>
      <c r="S399" s="297">
        <v>1E-4</v>
      </c>
      <c r="T399" s="297">
        <v>1E-4</v>
      </c>
      <c r="U399" s="297" t="s">
        <v>2984</v>
      </c>
      <c r="V399" s="297" t="s">
        <v>2544</v>
      </c>
      <c r="W399" s="297" t="s">
        <v>2544</v>
      </c>
      <c r="X399" s="297" t="s">
        <v>2544</v>
      </c>
      <c r="Y399" s="297" t="s">
        <v>2544</v>
      </c>
      <c r="Z399" s="297" t="s">
        <v>2544</v>
      </c>
      <c r="AA399" s="297" t="s">
        <v>2544</v>
      </c>
      <c r="AB399" s="297" t="s">
        <v>2544</v>
      </c>
      <c r="AC399" s="320">
        <v>0.33333333333333331</v>
      </c>
      <c r="AD399" s="320">
        <v>0.75</v>
      </c>
      <c r="AE399" s="320">
        <v>0.75</v>
      </c>
      <c r="AF399" s="320" t="s">
        <v>7819</v>
      </c>
      <c r="AG399" s="297" t="s">
        <v>3182</v>
      </c>
      <c r="AH399" s="493" t="s">
        <v>10660</v>
      </c>
      <c r="AI399" s="297" t="s">
        <v>2544</v>
      </c>
      <c r="AJ399" s="299" t="s">
        <v>2544</v>
      </c>
    </row>
    <row r="400" spans="1:36" ht="12.75" customHeight="1">
      <c r="A400" s="216"/>
      <c r="B400" s="373" t="s">
        <v>8891</v>
      </c>
      <c r="C400" s="294" t="s">
        <v>8892</v>
      </c>
      <c r="D400" s="294" t="s">
        <v>11661</v>
      </c>
      <c r="E400" s="294">
        <v>725</v>
      </c>
      <c r="F400" s="294" t="s">
        <v>8895</v>
      </c>
      <c r="G400" s="294" t="s">
        <v>8893</v>
      </c>
      <c r="H400" s="294" t="s">
        <v>8894</v>
      </c>
      <c r="I400" s="375" t="s">
        <v>3880</v>
      </c>
      <c r="J400" s="253" t="s">
        <v>3817</v>
      </c>
      <c r="K400" s="294" t="s">
        <v>8895</v>
      </c>
      <c r="L400" s="294" t="s">
        <v>8895</v>
      </c>
      <c r="M400" s="294" t="s">
        <v>8896</v>
      </c>
      <c r="N400" s="375" t="s">
        <v>2544</v>
      </c>
      <c r="O400" s="375" t="s">
        <v>3818</v>
      </c>
      <c r="P400" s="389">
        <v>100</v>
      </c>
      <c r="Q400" s="375">
        <v>0.01</v>
      </c>
      <c r="R400" s="297">
        <f t="shared" si="9"/>
        <v>1</v>
      </c>
      <c r="S400" s="375">
        <v>0.01</v>
      </c>
      <c r="T400" s="375">
        <v>0.01</v>
      </c>
      <c r="U400" s="375" t="s">
        <v>3815</v>
      </c>
      <c r="V400" s="375" t="s">
        <v>2544</v>
      </c>
      <c r="W400" s="297" t="s">
        <v>2544</v>
      </c>
      <c r="X400" s="297" t="s">
        <v>2544</v>
      </c>
      <c r="Y400" s="297" t="s">
        <v>2544</v>
      </c>
      <c r="Z400" s="297" t="s">
        <v>2544</v>
      </c>
      <c r="AA400" s="297" t="s">
        <v>2544</v>
      </c>
      <c r="AB400" s="297" t="s">
        <v>2544</v>
      </c>
      <c r="AC400" s="388">
        <v>0.33333333333333331</v>
      </c>
      <c r="AD400" s="388">
        <v>0.75</v>
      </c>
      <c r="AE400" s="388">
        <v>0.66666666666666663</v>
      </c>
      <c r="AF400" s="388" t="s">
        <v>3181</v>
      </c>
      <c r="AG400" s="375" t="s">
        <v>3182</v>
      </c>
      <c r="AH400" s="493" t="s">
        <v>10660</v>
      </c>
      <c r="AI400" s="297" t="s">
        <v>2544</v>
      </c>
      <c r="AJ400" s="299" t="s">
        <v>2544</v>
      </c>
    </row>
    <row r="401" spans="1:36" ht="12.75" customHeight="1">
      <c r="A401" s="216"/>
      <c r="B401" s="373" t="s">
        <v>10787</v>
      </c>
      <c r="C401" s="294" t="s">
        <v>10788</v>
      </c>
      <c r="D401" s="294" t="s">
        <v>11662</v>
      </c>
      <c r="E401" s="294">
        <v>755</v>
      </c>
      <c r="F401" s="294" t="s">
        <v>13798</v>
      </c>
      <c r="G401" s="294" t="s">
        <v>10789</v>
      </c>
      <c r="H401" s="294" t="s">
        <v>10790</v>
      </c>
      <c r="I401" s="297" t="s">
        <v>4183</v>
      </c>
      <c r="J401" s="558" t="s">
        <v>3825</v>
      </c>
      <c r="K401" s="294" t="s">
        <v>10791</v>
      </c>
      <c r="L401" s="294" t="s">
        <v>10797</v>
      </c>
      <c r="M401" s="294" t="s">
        <v>10798</v>
      </c>
      <c r="N401" s="559" t="s">
        <v>10796</v>
      </c>
      <c r="O401" s="559" t="s">
        <v>3813</v>
      </c>
      <c r="P401" s="389">
        <v>1000</v>
      </c>
      <c r="Q401" s="375">
        <v>1E-4</v>
      </c>
      <c r="R401" s="297">
        <f>P399*Q399</f>
        <v>0.1</v>
      </c>
      <c r="S401" s="375">
        <v>1E-4</v>
      </c>
      <c r="T401" s="375">
        <v>1E-4</v>
      </c>
      <c r="U401" s="559" t="s">
        <v>2984</v>
      </c>
      <c r="V401" s="559" t="s">
        <v>3578</v>
      </c>
      <c r="W401" s="297">
        <v>1E-4</v>
      </c>
      <c r="X401" s="297">
        <v>1000</v>
      </c>
      <c r="Y401" s="297">
        <v>0.1</v>
      </c>
      <c r="Z401" s="297">
        <v>1E-4</v>
      </c>
      <c r="AA401" s="297">
        <v>1E-4</v>
      </c>
      <c r="AB401" s="660" t="s">
        <v>8976</v>
      </c>
      <c r="AC401" s="320">
        <v>0.33333333333333331</v>
      </c>
      <c r="AD401" s="320">
        <v>0.75</v>
      </c>
      <c r="AE401" s="320">
        <v>0.75</v>
      </c>
      <c r="AF401" s="320" t="s">
        <v>7819</v>
      </c>
      <c r="AG401" s="297" t="s">
        <v>3182</v>
      </c>
      <c r="AH401" s="493" t="s">
        <v>10660</v>
      </c>
      <c r="AI401" s="297" t="s">
        <v>2544</v>
      </c>
      <c r="AJ401" s="299" t="s">
        <v>2544</v>
      </c>
    </row>
    <row r="402" spans="1:36" s="123" customFormat="1" ht="12.75" customHeight="1">
      <c r="A402" s="212"/>
      <c r="B402" s="296" t="s">
        <v>4779</v>
      </c>
      <c r="C402" s="297" t="s">
        <v>5165</v>
      </c>
      <c r="D402" s="297" t="s">
        <v>11663</v>
      </c>
      <c r="E402" s="297">
        <v>627</v>
      </c>
      <c r="F402" s="297" t="s">
        <v>13799</v>
      </c>
      <c r="G402" s="297" t="s">
        <v>6403</v>
      </c>
      <c r="H402" s="297" t="s">
        <v>805</v>
      </c>
      <c r="I402" s="297" t="s">
        <v>4182</v>
      </c>
      <c r="J402" s="298" t="s">
        <v>3839</v>
      </c>
      <c r="K402" s="297" t="s">
        <v>684</v>
      </c>
      <c r="L402" s="297" t="s">
        <v>4499</v>
      </c>
      <c r="M402" s="297" t="s">
        <v>2544</v>
      </c>
      <c r="N402" s="297" t="s">
        <v>2544</v>
      </c>
      <c r="O402" s="297" t="s">
        <v>3840</v>
      </c>
      <c r="P402" s="300">
        <v>1000</v>
      </c>
      <c r="Q402" s="297">
        <v>0.01</v>
      </c>
      <c r="R402" s="297">
        <f t="shared" ref="R402:R445" si="10">P402*Q402</f>
        <v>10</v>
      </c>
      <c r="S402" s="297">
        <v>0.01</v>
      </c>
      <c r="T402" s="297">
        <v>0.01</v>
      </c>
      <c r="U402" s="297" t="s">
        <v>3815</v>
      </c>
      <c r="V402" s="297" t="s">
        <v>2544</v>
      </c>
      <c r="W402" s="297" t="s">
        <v>2544</v>
      </c>
      <c r="X402" s="297" t="s">
        <v>2544</v>
      </c>
      <c r="Y402" s="297" t="s">
        <v>2544</v>
      </c>
      <c r="Z402" s="297" t="s">
        <v>2544</v>
      </c>
      <c r="AA402" s="297" t="s">
        <v>2544</v>
      </c>
      <c r="AB402" s="297" t="s">
        <v>2544</v>
      </c>
      <c r="AC402" s="320">
        <v>0.33333333333333331</v>
      </c>
      <c r="AD402" s="320">
        <v>0.75</v>
      </c>
      <c r="AE402" s="320">
        <v>0.6875</v>
      </c>
      <c r="AF402" s="320" t="s">
        <v>3181</v>
      </c>
      <c r="AG402" s="297" t="s">
        <v>3182</v>
      </c>
      <c r="AH402" s="297" t="s">
        <v>2544</v>
      </c>
      <c r="AI402" s="297" t="s">
        <v>2544</v>
      </c>
      <c r="AJ402" s="299" t="s">
        <v>2544</v>
      </c>
    </row>
    <row r="403" spans="1:36" s="123" customFormat="1" ht="12.75" customHeight="1">
      <c r="A403" s="212"/>
      <c r="B403" s="491" t="s">
        <v>14395</v>
      </c>
      <c r="C403" s="297" t="s">
        <v>10820</v>
      </c>
      <c r="D403" s="297" t="s">
        <v>11664</v>
      </c>
      <c r="E403" s="297">
        <v>627</v>
      </c>
      <c r="F403" s="297" t="s">
        <v>13800</v>
      </c>
      <c r="G403" s="493" t="s">
        <v>10821</v>
      </c>
      <c r="H403" s="493" t="s">
        <v>10822</v>
      </c>
      <c r="I403" s="297" t="s">
        <v>4182</v>
      </c>
      <c r="J403" s="298" t="s">
        <v>3839</v>
      </c>
      <c r="K403" s="297" t="s">
        <v>77</v>
      </c>
      <c r="L403" s="297" t="s">
        <v>78</v>
      </c>
      <c r="M403" s="297" t="s">
        <v>2544</v>
      </c>
      <c r="N403" s="297" t="s">
        <v>2544</v>
      </c>
      <c r="O403" s="297" t="s">
        <v>3840</v>
      </c>
      <c r="P403" s="300">
        <v>1000</v>
      </c>
      <c r="Q403" s="297">
        <v>0.01</v>
      </c>
      <c r="R403" s="297">
        <f t="shared" si="10"/>
        <v>10</v>
      </c>
      <c r="S403" s="297">
        <v>0.01</v>
      </c>
      <c r="T403" s="297">
        <v>0.01</v>
      </c>
      <c r="U403" s="297" t="s">
        <v>3815</v>
      </c>
      <c r="V403" s="297" t="s">
        <v>2544</v>
      </c>
      <c r="W403" s="297" t="s">
        <v>2544</v>
      </c>
      <c r="X403" s="297" t="s">
        <v>2544</v>
      </c>
      <c r="Y403" s="297" t="s">
        <v>2544</v>
      </c>
      <c r="Z403" s="297" t="s">
        <v>2544</v>
      </c>
      <c r="AA403" s="297" t="s">
        <v>2544</v>
      </c>
      <c r="AB403" s="297" t="s">
        <v>2544</v>
      </c>
      <c r="AC403" s="320">
        <v>0.33333333333333331</v>
      </c>
      <c r="AD403" s="320">
        <v>0.75</v>
      </c>
      <c r="AE403" s="320">
        <v>0.6875</v>
      </c>
      <c r="AF403" s="320" t="s">
        <v>3181</v>
      </c>
      <c r="AG403" s="297" t="s">
        <v>3182</v>
      </c>
      <c r="AH403" s="297" t="s">
        <v>2544</v>
      </c>
      <c r="AI403" s="297" t="s">
        <v>2544</v>
      </c>
      <c r="AJ403" s="299" t="s">
        <v>2544</v>
      </c>
    </row>
    <row r="404" spans="1:36" s="123" customFormat="1" ht="12.75" customHeight="1">
      <c r="A404" s="212"/>
      <c r="B404" s="296" t="s">
        <v>7168</v>
      </c>
      <c r="C404" s="297" t="s">
        <v>7169</v>
      </c>
      <c r="D404" s="297" t="s">
        <v>11665</v>
      </c>
      <c r="E404" s="297">
        <v>978</v>
      </c>
      <c r="F404" s="297" t="s">
        <v>13801</v>
      </c>
      <c r="G404" s="297" t="s">
        <v>7280</v>
      </c>
      <c r="H404" s="297" t="s">
        <v>7170</v>
      </c>
      <c r="I404" s="297" t="s">
        <v>4187</v>
      </c>
      <c r="J404" s="298" t="s">
        <v>900</v>
      </c>
      <c r="K404" s="297" t="s">
        <v>7181</v>
      </c>
      <c r="L404" s="297" t="s">
        <v>7182</v>
      </c>
      <c r="M404" s="297" t="s">
        <v>2544</v>
      </c>
      <c r="N404" s="297" t="s">
        <v>2544</v>
      </c>
      <c r="O404" s="297" t="s">
        <v>901</v>
      </c>
      <c r="P404" s="300">
        <v>100</v>
      </c>
      <c r="Q404" s="297">
        <v>1E-3</v>
      </c>
      <c r="R404" s="297">
        <f t="shared" si="10"/>
        <v>0.1</v>
      </c>
      <c r="S404" s="297">
        <v>1E-3</v>
      </c>
      <c r="T404" s="297">
        <v>1E-3</v>
      </c>
      <c r="U404" s="297" t="s">
        <v>3815</v>
      </c>
      <c r="V404" s="297" t="s">
        <v>2544</v>
      </c>
      <c r="W404" s="297" t="s">
        <v>2544</v>
      </c>
      <c r="X404" s="297" t="s">
        <v>2544</v>
      </c>
      <c r="Y404" s="297" t="s">
        <v>2544</v>
      </c>
      <c r="Z404" s="297" t="s">
        <v>2544</v>
      </c>
      <c r="AA404" s="297" t="s">
        <v>2544</v>
      </c>
      <c r="AB404" s="297" t="s">
        <v>2544</v>
      </c>
      <c r="AC404" s="320">
        <v>0.33333333333333331</v>
      </c>
      <c r="AD404" s="320">
        <v>0.75</v>
      </c>
      <c r="AE404" s="320">
        <v>0.66666666666666663</v>
      </c>
      <c r="AF404" s="320" t="s">
        <v>3181</v>
      </c>
      <c r="AG404" s="297" t="s">
        <v>3182</v>
      </c>
      <c r="AH404" s="297" t="s">
        <v>2544</v>
      </c>
      <c r="AI404" s="297" t="s">
        <v>2544</v>
      </c>
      <c r="AJ404" s="299" t="s">
        <v>2544</v>
      </c>
    </row>
    <row r="405" spans="1:36" s="123" customFormat="1" ht="12.75" customHeight="1">
      <c r="A405" s="212"/>
      <c r="B405" s="296" t="s">
        <v>4781</v>
      </c>
      <c r="C405" s="297" t="s">
        <v>9077</v>
      </c>
      <c r="D405" s="297" t="s">
        <v>11666</v>
      </c>
      <c r="E405" s="297">
        <v>788</v>
      </c>
      <c r="F405" s="297" t="s">
        <v>13802</v>
      </c>
      <c r="G405" s="297" t="s">
        <v>6404</v>
      </c>
      <c r="H405" s="297" t="s">
        <v>806</v>
      </c>
      <c r="I405" s="297" t="s">
        <v>4184</v>
      </c>
      <c r="J405" s="298" t="s">
        <v>3821</v>
      </c>
      <c r="K405" s="297" t="s">
        <v>685</v>
      </c>
      <c r="L405" s="297" t="s">
        <v>4500</v>
      </c>
      <c r="M405" s="297" t="s">
        <v>4501</v>
      </c>
      <c r="N405" s="297" t="s">
        <v>2544</v>
      </c>
      <c r="O405" s="297" t="s">
        <v>3813</v>
      </c>
      <c r="P405" s="300">
        <v>100</v>
      </c>
      <c r="Q405" s="297">
        <v>1E-4</v>
      </c>
      <c r="R405" s="297">
        <f t="shared" si="10"/>
        <v>0.01</v>
      </c>
      <c r="S405" s="297">
        <v>1E-4</v>
      </c>
      <c r="T405" s="297">
        <v>1E-4</v>
      </c>
      <c r="U405" s="297" t="s">
        <v>3815</v>
      </c>
      <c r="V405" s="297" t="s">
        <v>2544</v>
      </c>
      <c r="W405" s="297" t="s">
        <v>2544</v>
      </c>
      <c r="X405" s="297" t="s">
        <v>2544</v>
      </c>
      <c r="Y405" s="297" t="s">
        <v>2544</v>
      </c>
      <c r="Z405" s="297" t="s">
        <v>2544</v>
      </c>
      <c r="AA405" s="297" t="s">
        <v>2544</v>
      </c>
      <c r="AB405" s="297" t="s">
        <v>2544</v>
      </c>
      <c r="AC405" s="320">
        <v>0.33333333333333331</v>
      </c>
      <c r="AD405" s="320">
        <v>0.75</v>
      </c>
      <c r="AE405" s="320">
        <v>0.6875</v>
      </c>
      <c r="AF405" s="320" t="s">
        <v>3181</v>
      </c>
      <c r="AG405" s="297" t="s">
        <v>3182</v>
      </c>
      <c r="AH405" s="493" t="s">
        <v>10660</v>
      </c>
      <c r="AI405" s="297" t="s">
        <v>2544</v>
      </c>
      <c r="AJ405" s="299" t="s">
        <v>2544</v>
      </c>
    </row>
    <row r="406" spans="1:36" s="123" customFormat="1" ht="12.75" customHeight="1">
      <c r="A406" s="212"/>
      <c r="B406" s="296" t="s">
        <v>428</v>
      </c>
      <c r="C406" s="297" t="s">
        <v>5166</v>
      </c>
      <c r="D406" s="297" t="s">
        <v>11667</v>
      </c>
      <c r="E406" s="297">
        <v>788</v>
      </c>
      <c r="F406" s="297" t="s">
        <v>13803</v>
      </c>
      <c r="G406" s="297" t="s">
        <v>6405</v>
      </c>
      <c r="H406" s="297" t="s">
        <v>807</v>
      </c>
      <c r="I406" s="297" t="s">
        <v>3193</v>
      </c>
      <c r="J406" s="298" t="s">
        <v>3831</v>
      </c>
      <c r="K406" s="297" t="s">
        <v>686</v>
      </c>
      <c r="L406" s="297" t="s">
        <v>4502</v>
      </c>
      <c r="M406" s="297" t="s">
        <v>4503</v>
      </c>
      <c r="N406" s="297" t="s">
        <v>2544</v>
      </c>
      <c r="O406" s="297" t="s">
        <v>3813</v>
      </c>
      <c r="P406" s="300">
        <v>100</v>
      </c>
      <c r="Q406" s="297">
        <v>1E-4</v>
      </c>
      <c r="R406" s="297">
        <f t="shared" si="10"/>
        <v>0.01</v>
      </c>
      <c r="S406" s="297">
        <v>1E-4</v>
      </c>
      <c r="T406" s="297">
        <v>1E-4</v>
      </c>
      <c r="U406" s="297" t="s">
        <v>3815</v>
      </c>
      <c r="V406" s="297" t="s">
        <v>2544</v>
      </c>
      <c r="W406" s="297" t="s">
        <v>2544</v>
      </c>
      <c r="X406" s="297" t="s">
        <v>2544</v>
      </c>
      <c r="Y406" s="297" t="s">
        <v>2544</v>
      </c>
      <c r="Z406" s="297" t="s">
        <v>2544</v>
      </c>
      <c r="AA406" s="297" t="s">
        <v>2544</v>
      </c>
      <c r="AB406" s="297" t="s">
        <v>2544</v>
      </c>
      <c r="AC406" s="320">
        <v>0.33333333333333331</v>
      </c>
      <c r="AD406" s="320">
        <v>0.75</v>
      </c>
      <c r="AE406" s="320">
        <v>0.6875</v>
      </c>
      <c r="AF406" s="320" t="s">
        <v>3181</v>
      </c>
      <c r="AG406" s="297" t="s">
        <v>3182</v>
      </c>
      <c r="AH406" s="493" t="s">
        <v>10660</v>
      </c>
      <c r="AI406" s="297" t="s">
        <v>2544</v>
      </c>
      <c r="AJ406" s="299" t="s">
        <v>2544</v>
      </c>
    </row>
    <row r="407" spans="1:36" s="123" customFormat="1" ht="12.75" customHeight="1">
      <c r="A407" s="212"/>
      <c r="B407" s="296" t="s">
        <v>2490</v>
      </c>
      <c r="C407" s="297" t="s">
        <v>2491</v>
      </c>
      <c r="D407" s="297" t="s">
        <v>11668</v>
      </c>
      <c r="E407" s="297">
        <v>627</v>
      </c>
      <c r="F407" s="297" t="s">
        <v>13804</v>
      </c>
      <c r="G407" s="297" t="s">
        <v>2492</v>
      </c>
      <c r="H407" s="297" t="s">
        <v>2493</v>
      </c>
      <c r="I407" s="297" t="s">
        <v>4182</v>
      </c>
      <c r="J407" s="298" t="s">
        <v>3839</v>
      </c>
      <c r="K407" s="297" t="s">
        <v>2494</v>
      </c>
      <c r="L407" s="297" t="s">
        <v>2495</v>
      </c>
      <c r="M407" s="297" t="s">
        <v>2544</v>
      </c>
      <c r="N407" s="297" t="s">
        <v>2544</v>
      </c>
      <c r="O407" s="297" t="s">
        <v>3840</v>
      </c>
      <c r="P407" s="300">
        <v>1000</v>
      </c>
      <c r="Q407" s="297">
        <v>0.01</v>
      </c>
      <c r="R407" s="297">
        <f t="shared" si="10"/>
        <v>10</v>
      </c>
      <c r="S407" s="297">
        <v>0.01</v>
      </c>
      <c r="T407" s="297">
        <v>0.01</v>
      </c>
      <c r="U407" s="297" t="s">
        <v>3815</v>
      </c>
      <c r="V407" s="297" t="s">
        <v>2544</v>
      </c>
      <c r="W407" s="297" t="s">
        <v>2544</v>
      </c>
      <c r="X407" s="297" t="s">
        <v>2544</v>
      </c>
      <c r="Y407" s="297" t="s">
        <v>2544</v>
      </c>
      <c r="Z407" s="297" t="s">
        <v>2544</v>
      </c>
      <c r="AA407" s="297" t="s">
        <v>2544</v>
      </c>
      <c r="AB407" s="297" t="s">
        <v>2544</v>
      </c>
      <c r="AC407" s="320">
        <v>0.33333333333333331</v>
      </c>
      <c r="AD407" s="320">
        <v>0.75</v>
      </c>
      <c r="AE407" s="320">
        <v>0.6875</v>
      </c>
      <c r="AF407" s="320" t="s">
        <v>3181</v>
      </c>
      <c r="AG407" s="297" t="s">
        <v>3182</v>
      </c>
      <c r="AH407" s="297" t="s">
        <v>2544</v>
      </c>
      <c r="AI407" s="297" t="s">
        <v>2544</v>
      </c>
      <c r="AJ407" s="299" t="s">
        <v>2544</v>
      </c>
    </row>
    <row r="408" spans="1:36" s="123" customFormat="1" ht="12.75" customHeight="1">
      <c r="A408" s="212"/>
      <c r="B408" s="296" t="s">
        <v>429</v>
      </c>
      <c r="C408" s="297" t="s">
        <v>5167</v>
      </c>
      <c r="D408" s="297" t="s">
        <v>11669</v>
      </c>
      <c r="E408" s="297">
        <v>725</v>
      </c>
      <c r="F408" s="297" t="s">
        <v>686</v>
      </c>
      <c r="G408" s="297" t="s">
        <v>6406</v>
      </c>
      <c r="H408" s="297" t="s">
        <v>808</v>
      </c>
      <c r="I408" s="297" t="s">
        <v>3927</v>
      </c>
      <c r="J408" s="298" t="s">
        <v>3833</v>
      </c>
      <c r="K408" s="297" t="s">
        <v>687</v>
      </c>
      <c r="L408" s="297" t="s">
        <v>4504</v>
      </c>
      <c r="M408" s="297" t="s">
        <v>4505</v>
      </c>
      <c r="N408" s="297" t="s">
        <v>2544</v>
      </c>
      <c r="O408" s="297" t="s">
        <v>3834</v>
      </c>
      <c r="P408" s="300">
        <v>100</v>
      </c>
      <c r="Q408" s="297">
        <v>1E-4</v>
      </c>
      <c r="R408" s="297">
        <f t="shared" si="10"/>
        <v>0.01</v>
      </c>
      <c r="S408" s="297">
        <v>1E-4</v>
      </c>
      <c r="T408" s="297">
        <v>1E-4</v>
      </c>
      <c r="U408" s="297" t="s">
        <v>3815</v>
      </c>
      <c r="V408" s="297" t="s">
        <v>2544</v>
      </c>
      <c r="W408" s="297" t="s">
        <v>2544</v>
      </c>
      <c r="X408" s="297" t="s">
        <v>2544</v>
      </c>
      <c r="Y408" s="297" t="s">
        <v>2544</v>
      </c>
      <c r="Z408" s="297" t="s">
        <v>2544</v>
      </c>
      <c r="AA408" s="297" t="s">
        <v>2544</v>
      </c>
      <c r="AB408" s="297" t="s">
        <v>2544</v>
      </c>
      <c r="AC408" s="320">
        <v>0.33333333333333331</v>
      </c>
      <c r="AD408" s="320">
        <v>0.75</v>
      </c>
      <c r="AE408" s="320">
        <v>0.6875</v>
      </c>
      <c r="AF408" s="320" t="s">
        <v>3181</v>
      </c>
      <c r="AG408" s="297" t="s">
        <v>3182</v>
      </c>
      <c r="AH408" s="493" t="s">
        <v>10660</v>
      </c>
      <c r="AI408" s="297" t="s">
        <v>2544</v>
      </c>
      <c r="AJ408" s="299" t="s">
        <v>2544</v>
      </c>
    </row>
    <row r="409" spans="1:36" ht="12.75" customHeight="1">
      <c r="A409" s="212"/>
      <c r="B409" s="296" t="s">
        <v>14396</v>
      </c>
      <c r="C409" s="297" t="s">
        <v>10007</v>
      </c>
      <c r="D409" s="297" t="s">
        <v>11670</v>
      </c>
      <c r="E409" s="297">
        <v>627</v>
      </c>
      <c r="F409" s="297" t="s">
        <v>13805</v>
      </c>
      <c r="G409" s="297" t="s">
        <v>6407</v>
      </c>
      <c r="H409" s="297" t="s">
        <v>809</v>
      </c>
      <c r="I409" s="297" t="s">
        <v>4182</v>
      </c>
      <c r="J409" s="298" t="s">
        <v>3839</v>
      </c>
      <c r="K409" s="297" t="s">
        <v>688</v>
      </c>
      <c r="L409" s="297" t="s">
        <v>4506</v>
      </c>
      <c r="M409" s="297" t="s">
        <v>2544</v>
      </c>
      <c r="N409" s="297" t="s">
        <v>2544</v>
      </c>
      <c r="O409" s="297" t="s">
        <v>3840</v>
      </c>
      <c r="P409" s="300">
        <v>1000</v>
      </c>
      <c r="Q409" s="297">
        <v>0.01</v>
      </c>
      <c r="R409" s="297">
        <f t="shared" si="10"/>
        <v>10</v>
      </c>
      <c r="S409" s="297">
        <v>0.01</v>
      </c>
      <c r="T409" s="297">
        <v>0.01</v>
      </c>
      <c r="U409" s="297" t="s">
        <v>3815</v>
      </c>
      <c r="V409" s="297" t="s">
        <v>2544</v>
      </c>
      <c r="W409" s="297" t="s">
        <v>2544</v>
      </c>
      <c r="X409" s="297" t="s">
        <v>2544</v>
      </c>
      <c r="Y409" s="297" t="s">
        <v>2544</v>
      </c>
      <c r="Z409" s="297" t="s">
        <v>2544</v>
      </c>
      <c r="AA409" s="297" t="s">
        <v>2544</v>
      </c>
      <c r="AB409" s="297" t="s">
        <v>2544</v>
      </c>
      <c r="AC409" s="320">
        <v>0.33333333333333331</v>
      </c>
      <c r="AD409" s="320">
        <v>0.75</v>
      </c>
      <c r="AE409" s="320">
        <v>0.6875</v>
      </c>
      <c r="AF409" s="320" t="s">
        <v>3181</v>
      </c>
      <c r="AG409" s="297" t="s">
        <v>3182</v>
      </c>
      <c r="AH409" s="297" t="s">
        <v>2544</v>
      </c>
      <c r="AI409" s="297" t="s">
        <v>2544</v>
      </c>
      <c r="AJ409" s="299" t="s">
        <v>2544</v>
      </c>
    </row>
    <row r="410" spans="1:36" ht="12.75" customHeight="1">
      <c r="A410" s="212"/>
      <c r="B410" s="296" t="s">
        <v>5946</v>
      </c>
      <c r="C410" s="297" t="s">
        <v>5947</v>
      </c>
      <c r="D410" s="297" t="s">
        <v>11671</v>
      </c>
      <c r="E410" s="297">
        <v>257</v>
      </c>
      <c r="F410" s="297" t="s">
        <v>13806</v>
      </c>
      <c r="G410" s="297" t="s">
        <v>12283</v>
      </c>
      <c r="H410" s="297" t="s">
        <v>9929</v>
      </c>
      <c r="I410" s="297" t="s">
        <v>3928</v>
      </c>
      <c r="J410" s="298" t="s">
        <v>3836</v>
      </c>
      <c r="K410" s="297" t="s">
        <v>5948</v>
      </c>
      <c r="L410" s="297" t="s">
        <v>5949</v>
      </c>
      <c r="M410" s="297" t="s">
        <v>5950</v>
      </c>
      <c r="N410" s="297" t="s">
        <v>2544</v>
      </c>
      <c r="O410" s="297" t="s">
        <v>3837</v>
      </c>
      <c r="P410" s="300">
        <v>100</v>
      </c>
      <c r="Q410" s="297">
        <v>1E-3</v>
      </c>
      <c r="R410" s="297">
        <f t="shared" si="10"/>
        <v>0.1</v>
      </c>
      <c r="S410" s="297">
        <v>1E-3</v>
      </c>
      <c r="T410" s="297">
        <v>1E-3</v>
      </c>
      <c r="U410" s="297" t="s">
        <v>3815</v>
      </c>
      <c r="V410" s="297" t="s">
        <v>2544</v>
      </c>
      <c r="W410" s="297" t="s">
        <v>2544</v>
      </c>
      <c r="X410" s="297" t="s">
        <v>2544</v>
      </c>
      <c r="Y410" s="297" t="s">
        <v>2544</v>
      </c>
      <c r="Z410" s="297" t="s">
        <v>2544</v>
      </c>
      <c r="AA410" s="297" t="s">
        <v>2544</v>
      </c>
      <c r="AB410" s="297" t="s">
        <v>2544</v>
      </c>
      <c r="AC410" s="320">
        <v>0.33333333333333331</v>
      </c>
      <c r="AD410" s="320">
        <v>0.75</v>
      </c>
      <c r="AE410" s="320">
        <v>0.6875</v>
      </c>
      <c r="AF410" s="320" t="s">
        <v>3181</v>
      </c>
      <c r="AG410" s="297" t="s">
        <v>3182</v>
      </c>
      <c r="AH410" s="493" t="s">
        <v>10660</v>
      </c>
      <c r="AI410" s="297" t="s">
        <v>2544</v>
      </c>
      <c r="AJ410" s="299" t="s">
        <v>2544</v>
      </c>
    </row>
    <row r="411" spans="1:36" ht="12.75" customHeight="1">
      <c r="A411" s="212"/>
      <c r="B411" s="296" t="s">
        <v>1138</v>
      </c>
      <c r="C411" s="297" t="s">
        <v>777</v>
      </c>
      <c r="D411" s="297" t="s">
        <v>11672</v>
      </c>
      <c r="E411" s="297">
        <v>725</v>
      </c>
      <c r="F411" s="297" t="s">
        <v>13807</v>
      </c>
      <c r="G411" s="297" t="s">
        <v>6408</v>
      </c>
      <c r="H411" s="297" t="s">
        <v>810</v>
      </c>
      <c r="I411" s="297" t="s">
        <v>3880</v>
      </c>
      <c r="J411" s="298" t="s">
        <v>3817</v>
      </c>
      <c r="K411" s="297" t="s">
        <v>690</v>
      </c>
      <c r="L411" s="297" t="s">
        <v>4510</v>
      </c>
      <c r="M411" s="297" t="s">
        <v>4511</v>
      </c>
      <c r="N411" s="297" t="s">
        <v>2544</v>
      </c>
      <c r="O411" s="297" t="s">
        <v>3818</v>
      </c>
      <c r="P411" s="300">
        <v>100</v>
      </c>
      <c r="Q411" s="297">
        <v>0.01</v>
      </c>
      <c r="R411" s="297">
        <f t="shared" si="10"/>
        <v>1</v>
      </c>
      <c r="S411" s="297">
        <v>0.01</v>
      </c>
      <c r="T411" s="297">
        <v>0.01</v>
      </c>
      <c r="U411" s="297" t="s">
        <v>3815</v>
      </c>
      <c r="V411" s="297" t="s">
        <v>2544</v>
      </c>
      <c r="W411" s="297" t="s">
        <v>2544</v>
      </c>
      <c r="X411" s="297" t="s">
        <v>2544</v>
      </c>
      <c r="Y411" s="297" t="s">
        <v>2544</v>
      </c>
      <c r="Z411" s="297" t="s">
        <v>2544</v>
      </c>
      <c r="AA411" s="297" t="s">
        <v>2544</v>
      </c>
      <c r="AB411" s="297" t="s">
        <v>2544</v>
      </c>
      <c r="AC411" s="320">
        <v>0.33333333333333331</v>
      </c>
      <c r="AD411" s="320">
        <v>0.75</v>
      </c>
      <c r="AE411" s="320">
        <v>0.66666666666666663</v>
      </c>
      <c r="AF411" s="320" t="s">
        <v>3181</v>
      </c>
      <c r="AG411" s="297" t="s">
        <v>3182</v>
      </c>
      <c r="AH411" s="493" t="s">
        <v>10660</v>
      </c>
      <c r="AI411" s="297" t="s">
        <v>2544</v>
      </c>
      <c r="AJ411" s="299" t="s">
        <v>2544</v>
      </c>
    </row>
    <row r="412" spans="1:36" ht="12.75" customHeight="1">
      <c r="A412" s="212"/>
      <c r="B412" s="296" t="s">
        <v>1139</v>
      </c>
      <c r="C412" s="297" t="s">
        <v>5628</v>
      </c>
      <c r="D412" s="297" t="s">
        <v>11673</v>
      </c>
      <c r="E412" s="297">
        <v>762</v>
      </c>
      <c r="F412" s="297" t="s">
        <v>13808</v>
      </c>
      <c r="G412" s="297" t="s">
        <v>6409</v>
      </c>
      <c r="H412" s="297" t="s">
        <v>5852</v>
      </c>
      <c r="I412" s="297" t="s">
        <v>13414</v>
      </c>
      <c r="J412" s="298" t="s">
        <v>3822</v>
      </c>
      <c r="K412" s="297" t="s">
        <v>691</v>
      </c>
      <c r="L412" s="297" t="s">
        <v>4512</v>
      </c>
      <c r="M412" s="297" t="s">
        <v>4513</v>
      </c>
      <c r="N412" s="297" t="s">
        <v>2544</v>
      </c>
      <c r="O412" s="297" t="s">
        <v>3813</v>
      </c>
      <c r="P412" s="300">
        <v>100</v>
      </c>
      <c r="Q412" s="297">
        <v>1E-4</v>
      </c>
      <c r="R412" s="297">
        <f t="shared" si="10"/>
        <v>0.01</v>
      </c>
      <c r="S412" s="297">
        <v>1E-4</v>
      </c>
      <c r="T412" s="297">
        <v>1E-4</v>
      </c>
      <c r="U412" s="297" t="s">
        <v>3815</v>
      </c>
      <c r="V412" s="297" t="s">
        <v>2544</v>
      </c>
      <c r="W412" s="297" t="s">
        <v>2544</v>
      </c>
      <c r="X412" s="297" t="s">
        <v>2544</v>
      </c>
      <c r="Y412" s="297" t="s">
        <v>2544</v>
      </c>
      <c r="Z412" s="297" t="s">
        <v>2544</v>
      </c>
      <c r="AA412" s="297" t="s">
        <v>2544</v>
      </c>
      <c r="AB412" s="297" t="s">
        <v>2544</v>
      </c>
      <c r="AC412" s="320">
        <v>0.33333333333333331</v>
      </c>
      <c r="AD412" s="320">
        <v>0.75</v>
      </c>
      <c r="AE412" s="320">
        <v>0.6875</v>
      </c>
      <c r="AF412" s="320" t="s">
        <v>3181</v>
      </c>
      <c r="AG412" s="297" t="s">
        <v>3182</v>
      </c>
      <c r="AH412" s="493" t="s">
        <v>10660</v>
      </c>
      <c r="AI412" s="297" t="s">
        <v>2544</v>
      </c>
      <c r="AJ412" s="299" t="s">
        <v>2544</v>
      </c>
    </row>
    <row r="413" spans="1:36" ht="12.75" customHeight="1">
      <c r="A413" s="212"/>
      <c r="B413" s="296" t="s">
        <v>8686</v>
      </c>
      <c r="C413" s="297" t="s">
        <v>1286</v>
      </c>
      <c r="D413" s="297" t="s">
        <v>11674</v>
      </c>
      <c r="E413" s="297">
        <v>627</v>
      </c>
      <c r="F413" s="297" t="s">
        <v>13809</v>
      </c>
      <c r="G413" s="297" t="s">
        <v>6410</v>
      </c>
      <c r="H413" s="297" t="s">
        <v>811</v>
      </c>
      <c r="I413" s="297" t="s">
        <v>4182</v>
      </c>
      <c r="J413" s="298" t="s">
        <v>3839</v>
      </c>
      <c r="K413" s="297" t="s">
        <v>692</v>
      </c>
      <c r="L413" s="297" t="s">
        <v>4514</v>
      </c>
      <c r="M413" s="297" t="s">
        <v>2544</v>
      </c>
      <c r="N413" s="297" t="s">
        <v>2544</v>
      </c>
      <c r="O413" s="297" t="s">
        <v>3840</v>
      </c>
      <c r="P413" s="300">
        <v>1000</v>
      </c>
      <c r="Q413" s="297">
        <v>0.01</v>
      </c>
      <c r="R413" s="297">
        <f t="shared" si="10"/>
        <v>10</v>
      </c>
      <c r="S413" s="297">
        <v>0.01</v>
      </c>
      <c r="T413" s="297">
        <v>0.01</v>
      </c>
      <c r="U413" s="297" t="s">
        <v>3815</v>
      </c>
      <c r="V413" s="297" t="s">
        <v>2544</v>
      </c>
      <c r="W413" s="297" t="s">
        <v>2544</v>
      </c>
      <c r="X413" s="297" t="s">
        <v>2544</v>
      </c>
      <c r="Y413" s="297" t="s">
        <v>2544</v>
      </c>
      <c r="Z413" s="297" t="s">
        <v>2544</v>
      </c>
      <c r="AA413" s="297" t="s">
        <v>2544</v>
      </c>
      <c r="AB413" s="297" t="s">
        <v>2544</v>
      </c>
      <c r="AC413" s="320">
        <v>0.33333333333333331</v>
      </c>
      <c r="AD413" s="320">
        <v>0.75</v>
      </c>
      <c r="AE413" s="320">
        <v>0.6875</v>
      </c>
      <c r="AF413" s="320" t="s">
        <v>3181</v>
      </c>
      <c r="AG413" s="297" t="s">
        <v>3182</v>
      </c>
      <c r="AH413" s="297" t="s">
        <v>2544</v>
      </c>
      <c r="AI413" s="297" t="s">
        <v>2544</v>
      </c>
      <c r="AJ413" s="299" t="s">
        <v>2544</v>
      </c>
    </row>
    <row r="414" spans="1:36" ht="12.75" customHeight="1">
      <c r="A414" s="212"/>
      <c r="B414" s="296" t="s">
        <v>5191</v>
      </c>
      <c r="C414" s="297" t="s">
        <v>1287</v>
      </c>
      <c r="D414" s="297" t="s">
        <v>11675</v>
      </c>
      <c r="E414" s="297">
        <v>788</v>
      </c>
      <c r="F414" s="297" t="s">
        <v>13810</v>
      </c>
      <c r="G414" s="297" t="s">
        <v>6411</v>
      </c>
      <c r="H414" s="297" t="s">
        <v>5192</v>
      </c>
      <c r="I414" s="297" t="s">
        <v>4186</v>
      </c>
      <c r="J414" s="298" t="s">
        <v>3816</v>
      </c>
      <c r="K414" s="297" t="s">
        <v>693</v>
      </c>
      <c r="L414" s="297" t="s">
        <v>4515</v>
      </c>
      <c r="M414" s="297" t="s">
        <v>4516</v>
      </c>
      <c r="N414" s="297" t="s">
        <v>2544</v>
      </c>
      <c r="O414" s="297" t="s">
        <v>3813</v>
      </c>
      <c r="P414" s="300">
        <v>100</v>
      </c>
      <c r="Q414" s="297">
        <v>1E-4</v>
      </c>
      <c r="R414" s="297">
        <f t="shared" si="10"/>
        <v>0.01</v>
      </c>
      <c r="S414" s="297">
        <v>1E-4</v>
      </c>
      <c r="T414" s="297">
        <v>1E-4</v>
      </c>
      <c r="U414" s="297" t="s">
        <v>3815</v>
      </c>
      <c r="V414" s="297" t="s">
        <v>2544</v>
      </c>
      <c r="W414" s="297" t="s">
        <v>2544</v>
      </c>
      <c r="X414" s="297" t="s">
        <v>2544</v>
      </c>
      <c r="Y414" s="297" t="s">
        <v>2544</v>
      </c>
      <c r="Z414" s="297" t="s">
        <v>2544</v>
      </c>
      <c r="AA414" s="297" t="s">
        <v>2544</v>
      </c>
      <c r="AB414" s="297" t="s">
        <v>2544</v>
      </c>
      <c r="AC414" s="320">
        <v>0.33333333333333331</v>
      </c>
      <c r="AD414" s="320">
        <v>0.75</v>
      </c>
      <c r="AE414" s="320">
        <v>0.6875</v>
      </c>
      <c r="AF414" s="320" t="s">
        <v>3181</v>
      </c>
      <c r="AG414" s="297" t="s">
        <v>3182</v>
      </c>
      <c r="AH414" s="493" t="s">
        <v>10660</v>
      </c>
      <c r="AI414" s="297" t="s">
        <v>2544</v>
      </c>
      <c r="AJ414" s="299" t="s">
        <v>2544</v>
      </c>
    </row>
    <row r="415" spans="1:36" ht="12.75" customHeight="1">
      <c r="A415" s="212"/>
      <c r="B415" s="296" t="s">
        <v>6827</v>
      </c>
      <c r="C415" s="297" t="s">
        <v>6828</v>
      </c>
      <c r="D415" s="297" t="s">
        <v>11676</v>
      </c>
      <c r="E415" s="297">
        <v>725</v>
      </c>
      <c r="F415" s="297" t="s">
        <v>13811</v>
      </c>
      <c r="G415" s="493" t="s">
        <v>10644</v>
      </c>
      <c r="H415" s="297" t="s">
        <v>10645</v>
      </c>
      <c r="I415" s="297" t="s">
        <v>3881</v>
      </c>
      <c r="J415" s="298" t="s">
        <v>3820</v>
      </c>
      <c r="K415" s="297" t="s">
        <v>6829</v>
      </c>
      <c r="L415" s="297" t="s">
        <v>6830</v>
      </c>
      <c r="M415" s="297" t="s">
        <v>6831</v>
      </c>
      <c r="N415" s="297" t="s">
        <v>2544</v>
      </c>
      <c r="O415" s="297" t="s">
        <v>3813</v>
      </c>
      <c r="P415" s="300">
        <v>100</v>
      </c>
      <c r="Q415" s="297">
        <v>1E-4</v>
      </c>
      <c r="R415" s="297">
        <f t="shared" si="10"/>
        <v>0.01</v>
      </c>
      <c r="S415" s="297">
        <v>1E-4</v>
      </c>
      <c r="T415" s="297">
        <v>1E-4</v>
      </c>
      <c r="U415" s="297" t="s">
        <v>3815</v>
      </c>
      <c r="V415" s="297" t="s">
        <v>2544</v>
      </c>
      <c r="W415" s="297" t="s">
        <v>2544</v>
      </c>
      <c r="X415" s="297" t="s">
        <v>2544</v>
      </c>
      <c r="Y415" s="297" t="s">
        <v>2544</v>
      </c>
      <c r="Z415" s="297" t="s">
        <v>2544</v>
      </c>
      <c r="AA415" s="297" t="s">
        <v>2544</v>
      </c>
      <c r="AB415" s="297" t="s">
        <v>2544</v>
      </c>
      <c r="AC415" s="320">
        <v>0.33333333333333331</v>
      </c>
      <c r="AD415" s="320">
        <v>0.75</v>
      </c>
      <c r="AE415" s="320">
        <v>0.6875</v>
      </c>
      <c r="AF415" s="320" t="s">
        <v>3181</v>
      </c>
      <c r="AG415" s="297" t="s">
        <v>3182</v>
      </c>
      <c r="AH415" s="493" t="s">
        <v>10660</v>
      </c>
      <c r="AI415" s="297" t="s">
        <v>2544</v>
      </c>
      <c r="AJ415" s="299" t="s">
        <v>2544</v>
      </c>
    </row>
    <row r="416" spans="1:36" ht="12.75" customHeight="1">
      <c r="A416" s="212"/>
      <c r="B416" s="296" t="s">
        <v>7299</v>
      </c>
      <c r="C416" s="297" t="s">
        <v>7357</v>
      </c>
      <c r="D416" s="297" t="s">
        <v>11677</v>
      </c>
      <c r="E416" s="297">
        <v>788</v>
      </c>
      <c r="F416" s="297" t="s">
        <v>13812</v>
      </c>
      <c r="G416" s="297" t="s">
        <v>8451</v>
      </c>
      <c r="H416" s="297" t="s">
        <v>7374</v>
      </c>
      <c r="I416" s="297" t="s">
        <v>4184</v>
      </c>
      <c r="J416" s="298" t="s">
        <v>3821</v>
      </c>
      <c r="K416" s="297" t="s">
        <v>7385</v>
      </c>
      <c r="L416" s="297" t="s">
        <v>7386</v>
      </c>
      <c r="M416" s="297" t="s">
        <v>7387</v>
      </c>
      <c r="N416" s="297" t="s">
        <v>2544</v>
      </c>
      <c r="O416" s="297" t="s">
        <v>3813</v>
      </c>
      <c r="P416" s="300">
        <v>100</v>
      </c>
      <c r="Q416" s="297">
        <v>1E-4</v>
      </c>
      <c r="R416" s="297">
        <f t="shared" si="10"/>
        <v>0.01</v>
      </c>
      <c r="S416" s="297">
        <v>1E-4</v>
      </c>
      <c r="T416" s="297">
        <v>1E-4</v>
      </c>
      <c r="U416" s="297" t="s">
        <v>3815</v>
      </c>
      <c r="V416" s="297" t="s">
        <v>2544</v>
      </c>
      <c r="W416" s="297" t="s">
        <v>2544</v>
      </c>
      <c r="X416" s="297" t="s">
        <v>2544</v>
      </c>
      <c r="Y416" s="297" t="s">
        <v>2544</v>
      </c>
      <c r="Z416" s="297" t="s">
        <v>2544</v>
      </c>
      <c r="AA416" s="297" t="s">
        <v>2544</v>
      </c>
      <c r="AB416" s="297" t="s">
        <v>2544</v>
      </c>
      <c r="AC416" s="320">
        <v>0.33333333333333331</v>
      </c>
      <c r="AD416" s="320">
        <v>0.75</v>
      </c>
      <c r="AE416" s="320">
        <v>0.6875</v>
      </c>
      <c r="AF416" s="320" t="s">
        <v>3181</v>
      </c>
      <c r="AG416" s="297" t="s">
        <v>3182</v>
      </c>
      <c r="AH416" s="493" t="s">
        <v>10660</v>
      </c>
      <c r="AI416" s="297" t="s">
        <v>2544</v>
      </c>
      <c r="AJ416" s="299" t="s">
        <v>2544</v>
      </c>
    </row>
    <row r="417" spans="1:38" ht="12.75" customHeight="1">
      <c r="A417" s="217"/>
      <c r="B417" s="296" t="s">
        <v>7201</v>
      </c>
      <c r="C417" s="297" t="s">
        <v>7174</v>
      </c>
      <c r="D417" s="297" t="s">
        <v>11678</v>
      </c>
      <c r="E417" s="297">
        <v>978</v>
      </c>
      <c r="F417" s="297" t="s">
        <v>13812</v>
      </c>
      <c r="G417" s="297" t="s">
        <v>7281</v>
      </c>
      <c r="H417" s="297" t="s">
        <v>7175</v>
      </c>
      <c r="I417" s="297" t="s">
        <v>4187</v>
      </c>
      <c r="J417" s="298" t="s">
        <v>900</v>
      </c>
      <c r="K417" s="297" t="s">
        <v>7185</v>
      </c>
      <c r="L417" s="297" t="s">
        <v>7186</v>
      </c>
      <c r="M417" s="297" t="s">
        <v>2544</v>
      </c>
      <c r="N417" s="297" t="s">
        <v>2544</v>
      </c>
      <c r="O417" s="297" t="s">
        <v>901</v>
      </c>
      <c r="P417" s="300">
        <v>100</v>
      </c>
      <c r="Q417" s="297">
        <v>1E-3</v>
      </c>
      <c r="R417" s="297">
        <f t="shared" si="10"/>
        <v>0.1</v>
      </c>
      <c r="S417" s="297">
        <v>1E-3</v>
      </c>
      <c r="T417" s="297">
        <v>1E-3</v>
      </c>
      <c r="U417" s="297" t="s">
        <v>3815</v>
      </c>
      <c r="V417" s="297" t="s">
        <v>2544</v>
      </c>
      <c r="W417" s="297" t="s">
        <v>2544</v>
      </c>
      <c r="X417" s="297" t="s">
        <v>2544</v>
      </c>
      <c r="Y417" s="297" t="s">
        <v>2544</v>
      </c>
      <c r="Z417" s="297" t="s">
        <v>2544</v>
      </c>
      <c r="AA417" s="297" t="s">
        <v>2544</v>
      </c>
      <c r="AB417" s="297" t="s">
        <v>2544</v>
      </c>
      <c r="AC417" s="320">
        <v>0.33333333333333331</v>
      </c>
      <c r="AD417" s="320">
        <v>0.75</v>
      </c>
      <c r="AE417" s="320">
        <v>0.66666666666666663</v>
      </c>
      <c r="AF417" s="320" t="s">
        <v>3181</v>
      </c>
      <c r="AG417" s="297" t="s">
        <v>3182</v>
      </c>
      <c r="AH417" s="297" t="s">
        <v>2544</v>
      </c>
      <c r="AI417" s="297" t="s">
        <v>2544</v>
      </c>
      <c r="AJ417" s="299" t="s">
        <v>2544</v>
      </c>
    </row>
    <row r="418" spans="1:38" ht="12.75" customHeight="1">
      <c r="A418" s="217"/>
      <c r="B418" s="296" t="s">
        <v>14397</v>
      </c>
      <c r="C418" s="297" t="s">
        <v>0</v>
      </c>
      <c r="D418" s="297" t="s">
        <v>11679</v>
      </c>
      <c r="E418" s="297">
        <v>1763</v>
      </c>
      <c r="F418" s="297" t="s">
        <v>13813</v>
      </c>
      <c r="G418" s="297" t="s">
        <v>6412</v>
      </c>
      <c r="H418" s="297" t="s">
        <v>5880</v>
      </c>
      <c r="I418" s="297" t="s">
        <v>4188</v>
      </c>
      <c r="J418" s="298" t="s">
        <v>3824</v>
      </c>
      <c r="K418" s="297" t="s">
        <v>694</v>
      </c>
      <c r="L418" s="297" t="s">
        <v>4517</v>
      </c>
      <c r="M418" s="297" t="s">
        <v>2544</v>
      </c>
      <c r="N418" s="297" t="s">
        <v>2544</v>
      </c>
      <c r="O418" s="297" t="s">
        <v>3813</v>
      </c>
      <c r="P418" s="300">
        <v>100</v>
      </c>
      <c r="Q418" s="297">
        <v>1E-4</v>
      </c>
      <c r="R418" s="297">
        <f t="shared" si="10"/>
        <v>0.01</v>
      </c>
      <c r="S418" s="297">
        <v>1E-4</v>
      </c>
      <c r="T418" s="297">
        <v>1E-4</v>
      </c>
      <c r="U418" s="297" t="s">
        <v>3815</v>
      </c>
      <c r="V418" s="297" t="s">
        <v>2544</v>
      </c>
      <c r="W418" s="297" t="s">
        <v>2544</v>
      </c>
      <c r="X418" s="297" t="s">
        <v>2544</v>
      </c>
      <c r="Y418" s="297" t="s">
        <v>2544</v>
      </c>
      <c r="Z418" s="297" t="s">
        <v>2544</v>
      </c>
      <c r="AA418" s="297" t="s">
        <v>2544</v>
      </c>
      <c r="AB418" s="297" t="s">
        <v>2544</v>
      </c>
      <c r="AC418" s="320">
        <v>0.33333333333333331</v>
      </c>
      <c r="AD418" s="320">
        <v>0.75</v>
      </c>
      <c r="AE418" s="320">
        <v>0.6875</v>
      </c>
      <c r="AF418" s="320" t="s">
        <v>3181</v>
      </c>
      <c r="AG418" s="297" t="s">
        <v>3182</v>
      </c>
      <c r="AH418" s="297" t="s">
        <v>2544</v>
      </c>
      <c r="AI418" s="297" t="s">
        <v>2544</v>
      </c>
      <c r="AJ418" s="299" t="s">
        <v>2544</v>
      </c>
    </row>
    <row r="419" spans="1:38" ht="12.75" customHeight="1">
      <c r="A419" s="212"/>
      <c r="B419" s="296" t="s">
        <v>1140</v>
      </c>
      <c r="C419" s="297" t="s">
        <v>1</v>
      </c>
      <c r="D419" s="297" t="s">
        <v>11680</v>
      </c>
      <c r="E419" s="297">
        <v>725</v>
      </c>
      <c r="F419" s="297" t="s">
        <v>13814</v>
      </c>
      <c r="G419" s="493" t="s">
        <v>10883</v>
      </c>
      <c r="H419" s="493" t="s">
        <v>10884</v>
      </c>
      <c r="I419" s="297" t="s">
        <v>3881</v>
      </c>
      <c r="J419" s="298" t="s">
        <v>3820</v>
      </c>
      <c r="K419" s="297" t="s">
        <v>695</v>
      </c>
      <c r="L419" s="297" t="s">
        <v>4518</v>
      </c>
      <c r="M419" s="297" t="s">
        <v>4519</v>
      </c>
      <c r="N419" s="297" t="s">
        <v>2544</v>
      </c>
      <c r="O419" s="297" t="s">
        <v>3813</v>
      </c>
      <c r="P419" s="300">
        <v>100</v>
      </c>
      <c r="Q419" s="297">
        <v>1E-4</v>
      </c>
      <c r="R419" s="297">
        <f t="shared" si="10"/>
        <v>0.01</v>
      </c>
      <c r="S419" s="297">
        <v>1E-4</v>
      </c>
      <c r="T419" s="297">
        <v>1E-4</v>
      </c>
      <c r="U419" s="297" t="s">
        <v>3815</v>
      </c>
      <c r="V419" s="297" t="s">
        <v>2544</v>
      </c>
      <c r="W419" s="297" t="s">
        <v>2544</v>
      </c>
      <c r="X419" s="297" t="s">
        <v>2544</v>
      </c>
      <c r="Y419" s="297" t="s">
        <v>2544</v>
      </c>
      <c r="Z419" s="297" t="s">
        <v>2544</v>
      </c>
      <c r="AA419" s="297" t="s">
        <v>2544</v>
      </c>
      <c r="AB419" s="297" t="s">
        <v>2544</v>
      </c>
      <c r="AC419" s="320">
        <v>0.33333333333333331</v>
      </c>
      <c r="AD419" s="320">
        <v>0.75</v>
      </c>
      <c r="AE419" s="320">
        <v>0.6875</v>
      </c>
      <c r="AF419" s="320" t="s">
        <v>3181</v>
      </c>
      <c r="AG419" s="297" t="s">
        <v>3182</v>
      </c>
      <c r="AH419" s="493" t="s">
        <v>10660</v>
      </c>
      <c r="AI419" s="297" t="s">
        <v>2544</v>
      </c>
      <c r="AJ419" s="299" t="s">
        <v>2544</v>
      </c>
    </row>
    <row r="420" spans="1:38" ht="12.75" customHeight="1">
      <c r="A420" s="217"/>
      <c r="B420" s="296" t="s">
        <v>1141</v>
      </c>
      <c r="C420" s="297" t="s">
        <v>2</v>
      </c>
      <c r="D420" s="297" t="s">
        <v>11681</v>
      </c>
      <c r="E420" s="297">
        <v>978</v>
      </c>
      <c r="F420" s="297" t="s">
        <v>13815</v>
      </c>
      <c r="G420" s="297" t="s">
        <v>6413</v>
      </c>
      <c r="H420" s="297" t="s">
        <v>8474</v>
      </c>
      <c r="I420" s="297" t="s">
        <v>4187</v>
      </c>
      <c r="J420" s="298" t="s">
        <v>900</v>
      </c>
      <c r="K420" s="297" t="s">
        <v>696</v>
      </c>
      <c r="L420" s="297" t="s">
        <v>399</v>
      </c>
      <c r="M420" s="297" t="s">
        <v>2544</v>
      </c>
      <c r="N420" s="297" t="s">
        <v>2544</v>
      </c>
      <c r="O420" s="297" t="s">
        <v>901</v>
      </c>
      <c r="P420" s="300">
        <v>100</v>
      </c>
      <c r="Q420" s="297">
        <v>1E-3</v>
      </c>
      <c r="R420" s="297">
        <f t="shared" si="10"/>
        <v>0.1</v>
      </c>
      <c r="S420" s="297">
        <v>1E-3</v>
      </c>
      <c r="T420" s="297">
        <v>1E-3</v>
      </c>
      <c r="U420" s="297" t="s">
        <v>3815</v>
      </c>
      <c r="V420" s="297" t="s">
        <v>2544</v>
      </c>
      <c r="W420" s="297" t="s">
        <v>2544</v>
      </c>
      <c r="X420" s="297" t="s">
        <v>2544</v>
      </c>
      <c r="Y420" s="297" t="s">
        <v>2544</v>
      </c>
      <c r="Z420" s="297" t="s">
        <v>2544</v>
      </c>
      <c r="AA420" s="297" t="s">
        <v>2544</v>
      </c>
      <c r="AB420" s="297" t="s">
        <v>2544</v>
      </c>
      <c r="AC420" s="320">
        <v>0.33333333333333331</v>
      </c>
      <c r="AD420" s="320">
        <v>0.75</v>
      </c>
      <c r="AE420" s="320">
        <v>0.66666666666666663</v>
      </c>
      <c r="AF420" s="320" t="s">
        <v>3181</v>
      </c>
      <c r="AG420" s="297" t="s">
        <v>3182</v>
      </c>
      <c r="AH420" s="297" t="s">
        <v>2544</v>
      </c>
      <c r="AI420" s="297" t="s">
        <v>2544</v>
      </c>
      <c r="AJ420" s="299" t="s">
        <v>2544</v>
      </c>
    </row>
    <row r="421" spans="1:38" ht="12.75" customHeight="1">
      <c r="A421" s="212"/>
      <c r="B421" s="296" t="s">
        <v>3582</v>
      </c>
      <c r="C421" s="297" t="s">
        <v>3850</v>
      </c>
      <c r="D421" s="297" t="s">
        <v>11682</v>
      </c>
      <c r="E421" s="297">
        <v>627</v>
      </c>
      <c r="F421" s="297" t="s">
        <v>13816</v>
      </c>
      <c r="G421" s="297" t="s">
        <v>6414</v>
      </c>
      <c r="H421" s="297" t="s">
        <v>2760</v>
      </c>
      <c r="I421" s="297" t="s">
        <v>4182</v>
      </c>
      <c r="J421" s="298" t="s">
        <v>3839</v>
      </c>
      <c r="K421" s="297" t="s">
        <v>697</v>
      </c>
      <c r="L421" s="297" t="s">
        <v>400</v>
      </c>
      <c r="M421" s="297" t="s">
        <v>2544</v>
      </c>
      <c r="N421" s="297" t="s">
        <v>2544</v>
      </c>
      <c r="O421" s="297" t="s">
        <v>3840</v>
      </c>
      <c r="P421" s="300">
        <v>1000</v>
      </c>
      <c r="Q421" s="297">
        <v>0.01</v>
      </c>
      <c r="R421" s="297">
        <f t="shared" si="10"/>
        <v>10</v>
      </c>
      <c r="S421" s="297">
        <v>0.01</v>
      </c>
      <c r="T421" s="297">
        <v>0.01</v>
      </c>
      <c r="U421" s="297" t="s">
        <v>3815</v>
      </c>
      <c r="V421" s="297" t="s">
        <v>2544</v>
      </c>
      <c r="W421" s="297" t="s">
        <v>2544</v>
      </c>
      <c r="X421" s="297" t="s">
        <v>2544</v>
      </c>
      <c r="Y421" s="297" t="s">
        <v>2544</v>
      </c>
      <c r="Z421" s="297" t="s">
        <v>2544</v>
      </c>
      <c r="AA421" s="297" t="s">
        <v>2544</v>
      </c>
      <c r="AB421" s="297" t="s">
        <v>2544</v>
      </c>
      <c r="AC421" s="320">
        <v>0.33333333333333331</v>
      </c>
      <c r="AD421" s="320">
        <v>0.75</v>
      </c>
      <c r="AE421" s="320">
        <v>0.6875</v>
      </c>
      <c r="AF421" s="320" t="s">
        <v>3181</v>
      </c>
      <c r="AG421" s="297" t="s">
        <v>3182</v>
      </c>
      <c r="AH421" s="297" t="s">
        <v>2544</v>
      </c>
      <c r="AI421" s="297" t="s">
        <v>2544</v>
      </c>
      <c r="AJ421" s="299" t="s">
        <v>2544</v>
      </c>
    </row>
    <row r="422" spans="1:38" ht="12.75" customHeight="1">
      <c r="A422" s="212"/>
      <c r="B422" s="296" t="s">
        <v>14398</v>
      </c>
      <c r="C422" s="297" t="s">
        <v>3851</v>
      </c>
      <c r="D422" s="297" t="s">
        <v>11683</v>
      </c>
      <c r="E422" s="297">
        <v>1763</v>
      </c>
      <c r="F422" s="297" t="s">
        <v>13817</v>
      </c>
      <c r="G422" s="297" t="s">
        <v>6415</v>
      </c>
      <c r="H422" s="297" t="s">
        <v>2761</v>
      </c>
      <c r="I422" s="297" t="s">
        <v>4188</v>
      </c>
      <c r="J422" s="298" t="s">
        <v>3824</v>
      </c>
      <c r="K422" s="297" t="s">
        <v>698</v>
      </c>
      <c r="L422" s="297" t="s">
        <v>401</v>
      </c>
      <c r="M422" s="297" t="s">
        <v>2544</v>
      </c>
      <c r="N422" s="297" t="s">
        <v>2544</v>
      </c>
      <c r="O422" s="297" t="s">
        <v>3813</v>
      </c>
      <c r="P422" s="300">
        <v>100</v>
      </c>
      <c r="Q422" s="297">
        <v>1E-4</v>
      </c>
      <c r="R422" s="297">
        <f t="shared" si="10"/>
        <v>0.01</v>
      </c>
      <c r="S422" s="297">
        <v>1E-4</v>
      </c>
      <c r="T422" s="297">
        <v>1E-4</v>
      </c>
      <c r="U422" s="297" t="s">
        <v>3815</v>
      </c>
      <c r="V422" s="297" t="s">
        <v>2544</v>
      </c>
      <c r="W422" s="297" t="s">
        <v>2544</v>
      </c>
      <c r="X422" s="297" t="s">
        <v>2544</v>
      </c>
      <c r="Y422" s="297" t="s">
        <v>2544</v>
      </c>
      <c r="Z422" s="297" t="s">
        <v>2544</v>
      </c>
      <c r="AA422" s="297" t="s">
        <v>2544</v>
      </c>
      <c r="AB422" s="297" t="s">
        <v>2544</v>
      </c>
      <c r="AC422" s="320">
        <v>0.33333333333333331</v>
      </c>
      <c r="AD422" s="320">
        <v>0.75</v>
      </c>
      <c r="AE422" s="320">
        <v>0.6875</v>
      </c>
      <c r="AF422" s="320" t="s">
        <v>3181</v>
      </c>
      <c r="AG422" s="297" t="s">
        <v>3182</v>
      </c>
      <c r="AH422" s="297" t="s">
        <v>2544</v>
      </c>
      <c r="AI422" s="297" t="s">
        <v>2544</v>
      </c>
      <c r="AJ422" s="299" t="s">
        <v>2544</v>
      </c>
    </row>
    <row r="423" spans="1:38" ht="12.75" customHeight="1">
      <c r="A423" s="212"/>
      <c r="B423" s="491" t="s">
        <v>10617</v>
      </c>
      <c r="C423" s="297" t="s">
        <v>10618</v>
      </c>
      <c r="D423" s="297" t="s">
        <v>11684</v>
      </c>
      <c r="E423" s="297">
        <v>725</v>
      </c>
      <c r="F423" s="297" t="s">
        <v>13818</v>
      </c>
      <c r="G423" s="297" t="s">
        <v>6416</v>
      </c>
      <c r="H423" s="297" t="s">
        <v>2762</v>
      </c>
      <c r="I423" s="297" t="s">
        <v>3927</v>
      </c>
      <c r="J423" s="298" t="s">
        <v>3833</v>
      </c>
      <c r="K423" s="297" t="s">
        <v>699</v>
      </c>
      <c r="L423" s="297" t="s">
        <v>402</v>
      </c>
      <c r="M423" s="297" t="s">
        <v>403</v>
      </c>
      <c r="N423" s="297" t="s">
        <v>2544</v>
      </c>
      <c r="O423" s="297" t="s">
        <v>3834</v>
      </c>
      <c r="P423" s="300">
        <v>100</v>
      </c>
      <c r="Q423" s="297">
        <v>1E-4</v>
      </c>
      <c r="R423" s="297">
        <f t="shared" si="10"/>
        <v>0.01</v>
      </c>
      <c r="S423" s="297">
        <v>1E-4</v>
      </c>
      <c r="T423" s="297">
        <v>1E-4</v>
      </c>
      <c r="U423" s="297" t="s">
        <v>3815</v>
      </c>
      <c r="V423" s="297" t="s">
        <v>2544</v>
      </c>
      <c r="W423" s="297" t="s">
        <v>2544</v>
      </c>
      <c r="X423" s="297" t="s">
        <v>2544</v>
      </c>
      <c r="Y423" s="297" t="s">
        <v>2544</v>
      </c>
      <c r="Z423" s="297" t="s">
        <v>2544</v>
      </c>
      <c r="AA423" s="297" t="s">
        <v>2544</v>
      </c>
      <c r="AB423" s="297" t="s">
        <v>2544</v>
      </c>
      <c r="AC423" s="320">
        <v>0.33333333333333331</v>
      </c>
      <c r="AD423" s="320">
        <v>0.75</v>
      </c>
      <c r="AE423" s="320">
        <v>0.6875</v>
      </c>
      <c r="AF423" s="320" t="s">
        <v>3181</v>
      </c>
      <c r="AG423" s="297" t="s">
        <v>3182</v>
      </c>
      <c r="AH423" s="493" t="s">
        <v>10660</v>
      </c>
      <c r="AI423" s="297" t="s">
        <v>2544</v>
      </c>
      <c r="AJ423" s="299" t="s">
        <v>2544</v>
      </c>
    </row>
    <row r="424" spans="1:38" ht="12.75" customHeight="1">
      <c r="A424" s="212"/>
      <c r="B424" s="296" t="s">
        <v>7459</v>
      </c>
      <c r="C424" s="297" t="s">
        <v>6061</v>
      </c>
      <c r="D424" s="297" t="s">
        <v>11685</v>
      </c>
      <c r="E424" s="297">
        <v>372</v>
      </c>
      <c r="F424" s="297" t="s">
        <v>13819</v>
      </c>
      <c r="G424" s="297" t="s">
        <v>7499</v>
      </c>
      <c r="H424" s="297" t="s">
        <v>7515</v>
      </c>
      <c r="I424" s="297" t="s">
        <v>7487</v>
      </c>
      <c r="J424" s="298" t="s">
        <v>5804</v>
      </c>
      <c r="K424" s="297" t="s">
        <v>7532</v>
      </c>
      <c r="L424" s="297" t="s">
        <v>7479</v>
      </c>
      <c r="M424" s="297" t="s">
        <v>2544</v>
      </c>
      <c r="N424" s="297" t="s">
        <v>2544</v>
      </c>
      <c r="O424" s="297" t="s">
        <v>7486</v>
      </c>
      <c r="P424" s="297">
        <v>100</v>
      </c>
      <c r="Q424" s="297">
        <v>1E-3</v>
      </c>
      <c r="R424" s="297">
        <f t="shared" si="10"/>
        <v>0.1</v>
      </c>
      <c r="S424" s="297">
        <v>1E-3</v>
      </c>
      <c r="T424" s="297">
        <v>1E-3</v>
      </c>
      <c r="U424" s="297" t="s">
        <v>2984</v>
      </c>
      <c r="V424" s="297" t="s">
        <v>2544</v>
      </c>
      <c r="W424" s="297" t="s">
        <v>2544</v>
      </c>
      <c r="X424" s="297" t="s">
        <v>2544</v>
      </c>
      <c r="Y424" s="297" t="s">
        <v>2544</v>
      </c>
      <c r="Z424" s="297" t="s">
        <v>2544</v>
      </c>
      <c r="AA424" s="297" t="s">
        <v>2544</v>
      </c>
      <c r="AB424" s="297" t="s">
        <v>2544</v>
      </c>
      <c r="AC424" s="320">
        <v>0.33333333333333331</v>
      </c>
      <c r="AD424" s="320">
        <v>0.75</v>
      </c>
      <c r="AE424" s="320">
        <v>0.60416666666666663</v>
      </c>
      <c r="AF424" s="320" t="s">
        <v>3181</v>
      </c>
      <c r="AG424" s="297" t="s">
        <v>3182</v>
      </c>
      <c r="AH424" s="297" t="s">
        <v>2544</v>
      </c>
      <c r="AI424" s="297" t="s">
        <v>2544</v>
      </c>
      <c r="AJ424" s="299" t="s">
        <v>2544</v>
      </c>
    </row>
    <row r="425" spans="1:38" s="126" customFormat="1" ht="12.75" customHeight="1">
      <c r="A425" s="212"/>
      <c r="B425" s="302" t="s">
        <v>3584</v>
      </c>
      <c r="C425" s="297" t="s">
        <v>3852</v>
      </c>
      <c r="D425" s="297" t="s">
        <v>11686</v>
      </c>
      <c r="E425" s="297">
        <v>788</v>
      </c>
      <c r="F425" s="297" t="s">
        <v>13820</v>
      </c>
      <c r="G425" s="297" t="s">
        <v>6417</v>
      </c>
      <c r="H425" s="297" t="s">
        <v>2763</v>
      </c>
      <c r="I425" s="297" t="s">
        <v>4184</v>
      </c>
      <c r="J425" s="298" t="s">
        <v>3821</v>
      </c>
      <c r="K425" s="297" t="s">
        <v>700</v>
      </c>
      <c r="L425" s="297" t="s">
        <v>404</v>
      </c>
      <c r="M425" s="297" t="s">
        <v>405</v>
      </c>
      <c r="N425" s="258" t="s">
        <v>7048</v>
      </c>
      <c r="O425" s="297" t="s">
        <v>3813</v>
      </c>
      <c r="P425" s="300">
        <v>100</v>
      </c>
      <c r="Q425" s="297">
        <v>1E-4</v>
      </c>
      <c r="R425" s="297">
        <f t="shared" si="10"/>
        <v>0.01</v>
      </c>
      <c r="S425" s="297">
        <v>1E-4</v>
      </c>
      <c r="T425" s="297">
        <v>1E-4</v>
      </c>
      <c r="U425" s="297" t="s">
        <v>3815</v>
      </c>
      <c r="V425" s="297" t="s">
        <v>3578</v>
      </c>
      <c r="W425" s="297">
        <v>1E-4</v>
      </c>
      <c r="X425" s="297">
        <v>100</v>
      </c>
      <c r="Y425" s="297">
        <v>0.01</v>
      </c>
      <c r="Z425" s="297">
        <v>1E-4</v>
      </c>
      <c r="AA425" s="297">
        <v>1E-4</v>
      </c>
      <c r="AB425" s="679" t="s">
        <v>8880</v>
      </c>
      <c r="AC425" s="320">
        <v>0.33333333333333331</v>
      </c>
      <c r="AD425" s="320">
        <v>0.75</v>
      </c>
      <c r="AE425" s="320">
        <v>0.6875</v>
      </c>
      <c r="AF425" s="320" t="s">
        <v>3181</v>
      </c>
      <c r="AG425" s="297" t="s">
        <v>3182</v>
      </c>
      <c r="AH425" s="493" t="s">
        <v>10660</v>
      </c>
      <c r="AI425" s="297" t="s">
        <v>2544</v>
      </c>
      <c r="AJ425" s="299" t="s">
        <v>2544</v>
      </c>
      <c r="AK425" s="123"/>
      <c r="AL425" s="123"/>
    </row>
    <row r="426" spans="1:38" s="126" customFormat="1" ht="12.75" customHeight="1">
      <c r="A426" s="212"/>
      <c r="B426" s="296" t="s">
        <v>3585</v>
      </c>
      <c r="C426" s="297" t="s">
        <v>3853</v>
      </c>
      <c r="D426" s="297" t="s">
        <v>11687</v>
      </c>
      <c r="E426" s="297">
        <v>762</v>
      </c>
      <c r="F426" s="297" t="s">
        <v>13821</v>
      </c>
      <c r="G426" s="297" t="s">
        <v>6418</v>
      </c>
      <c r="H426" s="297" t="s">
        <v>5853</v>
      </c>
      <c r="I426" s="297" t="s">
        <v>13414</v>
      </c>
      <c r="J426" s="298" t="s">
        <v>3822</v>
      </c>
      <c r="K426" s="297" t="s">
        <v>701</v>
      </c>
      <c r="L426" s="297" t="s">
        <v>406</v>
      </c>
      <c r="M426" s="297" t="s">
        <v>407</v>
      </c>
      <c r="N426" s="297" t="s">
        <v>2544</v>
      </c>
      <c r="O426" s="297" t="s">
        <v>3813</v>
      </c>
      <c r="P426" s="300">
        <v>100</v>
      </c>
      <c r="Q426" s="297">
        <v>1E-4</v>
      </c>
      <c r="R426" s="297">
        <f t="shared" si="10"/>
        <v>0.01</v>
      </c>
      <c r="S426" s="297">
        <v>1E-4</v>
      </c>
      <c r="T426" s="297">
        <v>1E-4</v>
      </c>
      <c r="U426" s="297" t="s">
        <v>3815</v>
      </c>
      <c r="V426" s="297" t="s">
        <v>2544</v>
      </c>
      <c r="W426" s="297" t="s">
        <v>2544</v>
      </c>
      <c r="X426" s="297" t="s">
        <v>2544</v>
      </c>
      <c r="Y426" s="297" t="s">
        <v>2544</v>
      </c>
      <c r="Z426" s="297" t="s">
        <v>2544</v>
      </c>
      <c r="AA426" s="297" t="s">
        <v>2544</v>
      </c>
      <c r="AB426" s="297" t="s">
        <v>2544</v>
      </c>
      <c r="AC426" s="320">
        <v>0.33333333333333331</v>
      </c>
      <c r="AD426" s="320">
        <v>0.75</v>
      </c>
      <c r="AE426" s="320">
        <v>0.6875</v>
      </c>
      <c r="AF426" s="320" t="s">
        <v>3181</v>
      </c>
      <c r="AG426" s="297" t="s">
        <v>3182</v>
      </c>
      <c r="AH426" s="493" t="s">
        <v>10660</v>
      </c>
      <c r="AI426" s="297" t="s">
        <v>2544</v>
      </c>
      <c r="AJ426" s="299" t="s">
        <v>2544</v>
      </c>
      <c r="AK426" s="123"/>
      <c r="AL426" s="123"/>
    </row>
    <row r="427" spans="1:38" s="126" customFormat="1" ht="12.75" customHeight="1">
      <c r="A427" s="212"/>
      <c r="B427" s="296" t="s">
        <v>3586</v>
      </c>
      <c r="C427" s="297" t="s">
        <v>3854</v>
      </c>
      <c r="D427" s="297" t="s">
        <v>11688</v>
      </c>
      <c r="E427" s="297">
        <v>645</v>
      </c>
      <c r="F427" s="297" t="s">
        <v>13822</v>
      </c>
      <c r="G427" s="297" t="s">
        <v>6419</v>
      </c>
      <c r="H427" s="297" t="s">
        <v>2926</v>
      </c>
      <c r="I427" s="297" t="s">
        <v>3882</v>
      </c>
      <c r="J427" s="298" t="s">
        <v>893</v>
      </c>
      <c r="K427" s="297" t="s">
        <v>702</v>
      </c>
      <c r="L427" s="297" t="s">
        <v>408</v>
      </c>
      <c r="M427" s="297" t="s">
        <v>2544</v>
      </c>
      <c r="N427" s="297" t="s">
        <v>2544</v>
      </c>
      <c r="O427" s="297" t="s">
        <v>894</v>
      </c>
      <c r="P427" s="300">
        <v>100</v>
      </c>
      <c r="Q427" s="297">
        <v>1E-3</v>
      </c>
      <c r="R427" s="297">
        <f t="shared" si="10"/>
        <v>0.1</v>
      </c>
      <c r="S427" s="297">
        <v>1E-3</v>
      </c>
      <c r="T427" s="297">
        <v>1E-3</v>
      </c>
      <c r="U427" s="297" t="s">
        <v>3815</v>
      </c>
      <c r="V427" s="297" t="s">
        <v>2544</v>
      </c>
      <c r="W427" s="297" t="s">
        <v>2544</v>
      </c>
      <c r="X427" s="297" t="s">
        <v>2544</v>
      </c>
      <c r="Y427" s="297" t="s">
        <v>2544</v>
      </c>
      <c r="Z427" s="297" t="s">
        <v>2544</v>
      </c>
      <c r="AA427" s="297" t="s">
        <v>2544</v>
      </c>
      <c r="AB427" s="297" t="s">
        <v>2544</v>
      </c>
      <c r="AC427" s="320">
        <v>0.33333333333333331</v>
      </c>
      <c r="AD427" s="320">
        <v>0.75</v>
      </c>
      <c r="AE427" s="320">
        <v>0.63888888888888895</v>
      </c>
      <c r="AF427" s="320" t="s">
        <v>3181</v>
      </c>
      <c r="AG427" s="297" t="s">
        <v>3182</v>
      </c>
      <c r="AH427" s="297" t="s">
        <v>2544</v>
      </c>
      <c r="AI427" s="297" t="s">
        <v>2544</v>
      </c>
      <c r="AJ427" s="299" t="s">
        <v>2544</v>
      </c>
      <c r="AK427" s="123"/>
      <c r="AL427" s="123"/>
    </row>
    <row r="428" spans="1:38" s="126" customFormat="1" ht="12.75" customHeight="1">
      <c r="A428" s="212"/>
      <c r="B428" s="296" t="s">
        <v>3587</v>
      </c>
      <c r="C428" s="297" t="s">
        <v>3855</v>
      </c>
      <c r="D428" s="297" t="s">
        <v>11689</v>
      </c>
      <c r="E428" s="297">
        <v>725</v>
      </c>
      <c r="F428" s="297" t="s">
        <v>13823</v>
      </c>
      <c r="G428" s="297" t="s">
        <v>6420</v>
      </c>
      <c r="H428" s="297" t="s">
        <v>2764</v>
      </c>
      <c r="I428" s="297" t="s">
        <v>3881</v>
      </c>
      <c r="J428" s="298" t="s">
        <v>3820</v>
      </c>
      <c r="K428" s="297" t="s">
        <v>703</v>
      </c>
      <c r="L428" s="297" t="s">
        <v>409</v>
      </c>
      <c r="M428" s="297" t="s">
        <v>410</v>
      </c>
      <c r="N428" s="297" t="s">
        <v>2544</v>
      </c>
      <c r="O428" s="297" t="s">
        <v>3813</v>
      </c>
      <c r="P428" s="300">
        <v>100</v>
      </c>
      <c r="Q428" s="297">
        <v>1E-4</v>
      </c>
      <c r="R428" s="297">
        <f t="shared" si="10"/>
        <v>0.01</v>
      </c>
      <c r="S428" s="297">
        <v>1E-4</v>
      </c>
      <c r="T428" s="297">
        <v>1E-4</v>
      </c>
      <c r="U428" s="297" t="s">
        <v>3815</v>
      </c>
      <c r="V428" s="297" t="s">
        <v>2544</v>
      </c>
      <c r="W428" s="297" t="s">
        <v>2544</v>
      </c>
      <c r="X428" s="297" t="s">
        <v>2544</v>
      </c>
      <c r="Y428" s="297" t="s">
        <v>2544</v>
      </c>
      <c r="Z428" s="297" t="s">
        <v>2544</v>
      </c>
      <c r="AA428" s="297" t="s">
        <v>2544</v>
      </c>
      <c r="AB428" s="297" t="s">
        <v>2544</v>
      </c>
      <c r="AC428" s="320">
        <v>0.33333333333333331</v>
      </c>
      <c r="AD428" s="320">
        <v>0.75</v>
      </c>
      <c r="AE428" s="320">
        <v>0.6875</v>
      </c>
      <c r="AF428" s="320" t="s">
        <v>3181</v>
      </c>
      <c r="AG428" s="297" t="s">
        <v>3182</v>
      </c>
      <c r="AH428" s="493" t="s">
        <v>10660</v>
      </c>
      <c r="AI428" s="297" t="s">
        <v>2544</v>
      </c>
      <c r="AJ428" s="299" t="s">
        <v>2544</v>
      </c>
      <c r="AK428" s="123"/>
      <c r="AL428" s="123"/>
    </row>
    <row r="429" spans="1:38" ht="12.75" customHeight="1">
      <c r="A429" s="212"/>
      <c r="B429" s="550" t="s">
        <v>10684</v>
      </c>
      <c r="C429" s="493" t="s">
        <v>10675</v>
      </c>
      <c r="D429" s="493" t="s">
        <v>11690</v>
      </c>
      <c r="E429" s="493">
        <v>788</v>
      </c>
      <c r="F429" s="493" t="s">
        <v>13824</v>
      </c>
      <c r="G429" s="493" t="s">
        <v>10923</v>
      </c>
      <c r="H429" s="493" t="s">
        <v>10685</v>
      </c>
      <c r="I429" s="297" t="s">
        <v>4185</v>
      </c>
      <c r="J429" s="298" t="s">
        <v>3828</v>
      </c>
      <c r="K429" s="297" t="s">
        <v>705</v>
      </c>
      <c r="L429" s="297" t="s">
        <v>413</v>
      </c>
      <c r="M429" s="297" t="s">
        <v>414</v>
      </c>
      <c r="N429" s="258" t="s">
        <v>705</v>
      </c>
      <c r="O429" s="297" t="s">
        <v>3813</v>
      </c>
      <c r="P429" s="300">
        <v>100</v>
      </c>
      <c r="Q429" s="297">
        <v>1E-4</v>
      </c>
      <c r="R429" s="297">
        <f t="shared" si="10"/>
        <v>0.01</v>
      </c>
      <c r="S429" s="297">
        <v>1E-4</v>
      </c>
      <c r="T429" s="297">
        <v>1E-4</v>
      </c>
      <c r="U429" s="297" t="s">
        <v>3815</v>
      </c>
      <c r="V429" s="297" t="s">
        <v>3578</v>
      </c>
      <c r="W429" s="297">
        <v>1E-4</v>
      </c>
      <c r="X429" s="297">
        <v>100</v>
      </c>
      <c r="Y429" s="297">
        <v>0.01</v>
      </c>
      <c r="Z429" s="297">
        <v>1E-4</v>
      </c>
      <c r="AA429" s="297">
        <v>1E-4</v>
      </c>
      <c r="AB429" s="679" t="s">
        <v>8880</v>
      </c>
      <c r="AC429" s="320">
        <v>0.33333333333333331</v>
      </c>
      <c r="AD429" s="320">
        <v>0.75</v>
      </c>
      <c r="AE429" s="320">
        <v>0.6875</v>
      </c>
      <c r="AF429" s="320" t="s">
        <v>3181</v>
      </c>
      <c r="AG429" s="297" t="s">
        <v>3182</v>
      </c>
      <c r="AH429" s="493" t="s">
        <v>10660</v>
      </c>
      <c r="AI429" s="297" t="s">
        <v>2544</v>
      </c>
      <c r="AJ429" s="299" t="s">
        <v>2544</v>
      </c>
    </row>
    <row r="430" spans="1:38" ht="12.75" customHeight="1">
      <c r="A430" s="212"/>
      <c r="B430" s="302" t="s">
        <v>5458</v>
      </c>
      <c r="C430" s="297" t="s">
        <v>2627</v>
      </c>
      <c r="D430" s="297" t="s">
        <v>11691</v>
      </c>
      <c r="E430" s="297">
        <v>788</v>
      </c>
      <c r="F430" s="297" t="s">
        <v>13825</v>
      </c>
      <c r="G430" s="297" t="s">
        <v>6421</v>
      </c>
      <c r="H430" s="297" t="s">
        <v>226</v>
      </c>
      <c r="I430" s="297" t="s">
        <v>4185</v>
      </c>
      <c r="J430" s="298" t="s">
        <v>3828</v>
      </c>
      <c r="K430" s="297" t="s">
        <v>3368</v>
      </c>
      <c r="L430" s="297" t="s">
        <v>3641</v>
      </c>
      <c r="M430" s="297" t="s">
        <v>1148</v>
      </c>
      <c r="N430" s="258" t="s">
        <v>3368</v>
      </c>
      <c r="O430" s="297" t="s">
        <v>3813</v>
      </c>
      <c r="P430" s="300">
        <v>100</v>
      </c>
      <c r="Q430" s="297">
        <v>1E-4</v>
      </c>
      <c r="R430" s="297">
        <f t="shared" si="10"/>
        <v>0.01</v>
      </c>
      <c r="S430" s="297">
        <v>1E-4</v>
      </c>
      <c r="T430" s="297">
        <v>1E-4</v>
      </c>
      <c r="U430" s="297" t="s">
        <v>3815</v>
      </c>
      <c r="V430" s="297" t="s">
        <v>3578</v>
      </c>
      <c r="W430" s="297">
        <v>1E-4</v>
      </c>
      <c r="X430" s="297">
        <v>100</v>
      </c>
      <c r="Y430" s="297">
        <v>0.01</v>
      </c>
      <c r="Z430" s="297">
        <v>1E-4</v>
      </c>
      <c r="AA430" s="297">
        <v>1E-4</v>
      </c>
      <c r="AB430" s="679" t="s">
        <v>8880</v>
      </c>
      <c r="AC430" s="320">
        <v>0.33333333333333331</v>
      </c>
      <c r="AD430" s="320">
        <v>0.75</v>
      </c>
      <c r="AE430" s="320">
        <v>0.6875</v>
      </c>
      <c r="AF430" s="320" t="s">
        <v>3181</v>
      </c>
      <c r="AG430" s="297" t="s">
        <v>3182</v>
      </c>
      <c r="AH430" s="493" t="s">
        <v>10660</v>
      </c>
      <c r="AI430" s="297" t="s">
        <v>2544</v>
      </c>
      <c r="AJ430" s="299" t="s">
        <v>2544</v>
      </c>
    </row>
    <row r="431" spans="1:38" ht="12.75" customHeight="1">
      <c r="A431" s="212"/>
      <c r="B431" s="296" t="s">
        <v>4836</v>
      </c>
      <c r="C431" s="297" t="s">
        <v>3859</v>
      </c>
      <c r="D431" s="297" t="s">
        <v>11692</v>
      </c>
      <c r="E431" s="297">
        <v>762</v>
      </c>
      <c r="F431" s="297" t="s">
        <v>13826</v>
      </c>
      <c r="G431" s="297" t="s">
        <v>6019</v>
      </c>
      <c r="H431" s="297" t="s">
        <v>5854</v>
      </c>
      <c r="I431" s="297" t="s">
        <v>13414</v>
      </c>
      <c r="J431" s="298" t="s">
        <v>3822</v>
      </c>
      <c r="K431" s="297" t="s">
        <v>708</v>
      </c>
      <c r="L431" s="297" t="s">
        <v>419</v>
      </c>
      <c r="M431" s="297" t="s">
        <v>420</v>
      </c>
      <c r="N431" s="297" t="s">
        <v>2544</v>
      </c>
      <c r="O431" s="297" t="s">
        <v>3813</v>
      </c>
      <c r="P431" s="300">
        <v>100</v>
      </c>
      <c r="Q431" s="297">
        <v>1E-4</v>
      </c>
      <c r="R431" s="297">
        <f t="shared" si="10"/>
        <v>0.01</v>
      </c>
      <c r="S431" s="297">
        <v>1E-4</v>
      </c>
      <c r="T431" s="297">
        <v>1E-4</v>
      </c>
      <c r="U431" s="297" t="s">
        <v>3815</v>
      </c>
      <c r="V431" s="297" t="s">
        <v>2544</v>
      </c>
      <c r="W431" s="297" t="s">
        <v>2544</v>
      </c>
      <c r="X431" s="297" t="s">
        <v>2544</v>
      </c>
      <c r="Y431" s="297" t="s">
        <v>2544</v>
      </c>
      <c r="Z431" s="297" t="s">
        <v>2544</v>
      </c>
      <c r="AA431" s="297" t="s">
        <v>2544</v>
      </c>
      <c r="AB431" s="297" t="s">
        <v>2544</v>
      </c>
      <c r="AC431" s="320">
        <v>0.33333333333333331</v>
      </c>
      <c r="AD431" s="320">
        <v>0.75</v>
      </c>
      <c r="AE431" s="320">
        <v>0.6875</v>
      </c>
      <c r="AF431" s="320" t="s">
        <v>3181</v>
      </c>
      <c r="AG431" s="297" t="s">
        <v>3182</v>
      </c>
      <c r="AH431" s="493" t="s">
        <v>10660</v>
      </c>
      <c r="AI431" s="297" t="s">
        <v>2544</v>
      </c>
      <c r="AJ431" s="299" t="s">
        <v>2544</v>
      </c>
    </row>
    <row r="432" spans="1:38" ht="12.75" customHeight="1">
      <c r="A432" s="212"/>
      <c r="B432" s="296" t="s">
        <v>4837</v>
      </c>
      <c r="C432" s="297" t="s">
        <v>3860</v>
      </c>
      <c r="D432" s="297" t="s">
        <v>11693</v>
      </c>
      <c r="E432" s="297">
        <v>257</v>
      </c>
      <c r="F432" s="297" t="s">
        <v>13827</v>
      </c>
      <c r="G432" s="297" t="s">
        <v>1066</v>
      </c>
      <c r="H432" s="297" t="s">
        <v>5855</v>
      </c>
      <c r="I432" s="297" t="s">
        <v>3928</v>
      </c>
      <c r="J432" s="298" t="s">
        <v>3836</v>
      </c>
      <c r="K432" s="297" t="s">
        <v>709</v>
      </c>
      <c r="L432" s="297" t="s">
        <v>421</v>
      </c>
      <c r="M432" s="297" t="s">
        <v>422</v>
      </c>
      <c r="N432" s="297" t="s">
        <v>2544</v>
      </c>
      <c r="O432" s="297" t="s">
        <v>3837</v>
      </c>
      <c r="P432" s="300">
        <v>100</v>
      </c>
      <c r="Q432" s="297">
        <v>1E-3</v>
      </c>
      <c r="R432" s="297">
        <f t="shared" si="10"/>
        <v>0.1</v>
      </c>
      <c r="S432" s="297">
        <v>1E-3</v>
      </c>
      <c r="T432" s="297">
        <v>1E-3</v>
      </c>
      <c r="U432" s="297" t="s">
        <v>3815</v>
      </c>
      <c r="V432" s="297" t="s">
        <v>2544</v>
      </c>
      <c r="W432" s="297" t="s">
        <v>2544</v>
      </c>
      <c r="X432" s="297" t="s">
        <v>2544</v>
      </c>
      <c r="Y432" s="297" t="s">
        <v>2544</v>
      </c>
      <c r="Z432" s="297" t="s">
        <v>2544</v>
      </c>
      <c r="AA432" s="297" t="s">
        <v>2544</v>
      </c>
      <c r="AB432" s="297" t="s">
        <v>2544</v>
      </c>
      <c r="AC432" s="320">
        <v>0.33333333333333331</v>
      </c>
      <c r="AD432" s="320">
        <v>0.75</v>
      </c>
      <c r="AE432" s="320">
        <v>0.6875</v>
      </c>
      <c r="AF432" s="320" t="s">
        <v>3181</v>
      </c>
      <c r="AG432" s="297" t="s">
        <v>3182</v>
      </c>
      <c r="AH432" s="493" t="s">
        <v>10660</v>
      </c>
      <c r="AI432" s="297" t="s">
        <v>2544</v>
      </c>
      <c r="AJ432" s="299" t="s">
        <v>2544</v>
      </c>
    </row>
    <row r="433" spans="1:36" ht="12.75" customHeight="1">
      <c r="A433" s="212"/>
      <c r="B433" s="296" t="s">
        <v>4838</v>
      </c>
      <c r="C433" s="297" t="s">
        <v>3861</v>
      </c>
      <c r="D433" s="297" t="s">
        <v>11694</v>
      </c>
      <c r="E433" s="297">
        <v>257</v>
      </c>
      <c r="F433" s="297" t="s">
        <v>13828</v>
      </c>
      <c r="G433" s="297" t="s">
        <v>12284</v>
      </c>
      <c r="H433" s="297" t="s">
        <v>9930</v>
      </c>
      <c r="I433" s="297" t="s">
        <v>3928</v>
      </c>
      <c r="J433" s="298" t="s">
        <v>3836</v>
      </c>
      <c r="K433" s="297" t="s">
        <v>710</v>
      </c>
      <c r="L433" s="297" t="s">
        <v>423</v>
      </c>
      <c r="M433" s="297" t="s">
        <v>424</v>
      </c>
      <c r="N433" s="297" t="s">
        <v>2544</v>
      </c>
      <c r="O433" s="297" t="s">
        <v>3837</v>
      </c>
      <c r="P433" s="300">
        <v>100</v>
      </c>
      <c r="Q433" s="297">
        <v>1E-3</v>
      </c>
      <c r="R433" s="297">
        <f t="shared" si="10"/>
        <v>0.1</v>
      </c>
      <c r="S433" s="297">
        <v>1E-3</v>
      </c>
      <c r="T433" s="297">
        <v>1E-3</v>
      </c>
      <c r="U433" s="297" t="s">
        <v>3815</v>
      </c>
      <c r="V433" s="297" t="s">
        <v>2544</v>
      </c>
      <c r="W433" s="297" t="s">
        <v>2544</v>
      </c>
      <c r="X433" s="297" t="s">
        <v>2544</v>
      </c>
      <c r="Y433" s="297" t="s">
        <v>2544</v>
      </c>
      <c r="Z433" s="297" t="s">
        <v>2544</v>
      </c>
      <c r="AA433" s="297" t="s">
        <v>2544</v>
      </c>
      <c r="AB433" s="297" t="s">
        <v>2544</v>
      </c>
      <c r="AC433" s="320">
        <v>0.33333333333333331</v>
      </c>
      <c r="AD433" s="320">
        <v>0.75</v>
      </c>
      <c r="AE433" s="320">
        <v>0.6875</v>
      </c>
      <c r="AF433" s="320" t="s">
        <v>3181</v>
      </c>
      <c r="AG433" s="297" t="s">
        <v>3182</v>
      </c>
      <c r="AH433" s="493" t="s">
        <v>10660</v>
      </c>
      <c r="AI433" s="297" t="s">
        <v>2544</v>
      </c>
      <c r="AJ433" s="299" t="s">
        <v>2544</v>
      </c>
    </row>
    <row r="434" spans="1:36" ht="12.75" customHeight="1">
      <c r="A434" s="212"/>
      <c r="B434" s="296" t="s">
        <v>7920</v>
      </c>
      <c r="C434" s="297" t="s">
        <v>7921</v>
      </c>
      <c r="D434" s="297" t="s">
        <v>11695</v>
      </c>
      <c r="E434" s="297">
        <v>199</v>
      </c>
      <c r="F434" s="297" t="s">
        <v>13829</v>
      </c>
      <c r="G434" s="297" t="s">
        <v>7976</v>
      </c>
      <c r="H434" s="297" t="s">
        <v>7922</v>
      </c>
      <c r="I434" s="297" t="s">
        <v>7619</v>
      </c>
      <c r="J434" s="298" t="s">
        <v>7620</v>
      </c>
      <c r="K434" s="297" t="s">
        <v>7954</v>
      </c>
      <c r="L434" s="297" t="s">
        <v>7955</v>
      </c>
      <c r="M434" s="297" t="s">
        <v>2544</v>
      </c>
      <c r="N434" s="297" t="s">
        <v>2544</v>
      </c>
      <c r="O434" s="297" t="str">
        <f>"ZAr"</f>
        <v>ZAr</v>
      </c>
      <c r="P434" s="297">
        <v>100</v>
      </c>
      <c r="Q434" s="297">
        <v>1</v>
      </c>
      <c r="R434" s="297">
        <f t="shared" si="10"/>
        <v>100</v>
      </c>
      <c r="S434" s="297">
        <v>1</v>
      </c>
      <c r="T434" s="297">
        <v>1</v>
      </c>
      <c r="U434" s="297" t="s">
        <v>3815</v>
      </c>
      <c r="V434" s="297" t="s">
        <v>2544</v>
      </c>
      <c r="W434" s="297" t="s">
        <v>2544</v>
      </c>
      <c r="X434" s="297" t="s">
        <v>2544</v>
      </c>
      <c r="Y434" s="297" t="s">
        <v>2544</v>
      </c>
      <c r="Z434" s="297" t="s">
        <v>2544</v>
      </c>
      <c r="AA434" s="297" t="s">
        <v>2544</v>
      </c>
      <c r="AB434" s="297" t="s">
        <v>2544</v>
      </c>
      <c r="AC434" s="320">
        <v>0.33333333333333331</v>
      </c>
      <c r="AD434" s="320">
        <v>0.75</v>
      </c>
      <c r="AE434" s="320">
        <v>0.625</v>
      </c>
      <c r="AF434" s="320" t="s">
        <v>3181</v>
      </c>
      <c r="AG434" s="297" t="s">
        <v>3182</v>
      </c>
      <c r="AH434" s="297" t="s">
        <v>2544</v>
      </c>
      <c r="AI434" s="297" t="s">
        <v>2544</v>
      </c>
      <c r="AJ434" s="299" t="s">
        <v>2544</v>
      </c>
    </row>
    <row r="435" spans="1:36" ht="12.75" customHeight="1">
      <c r="A435" s="212"/>
      <c r="B435" s="296" t="s">
        <v>7358</v>
      </c>
      <c r="C435" s="297" t="s">
        <v>7359</v>
      </c>
      <c r="D435" s="297" t="s">
        <v>11696</v>
      </c>
      <c r="E435" s="297">
        <v>824</v>
      </c>
      <c r="F435" s="297" t="s">
        <v>13830</v>
      </c>
      <c r="G435" s="297" t="s">
        <v>8532</v>
      </c>
      <c r="H435" s="297" t="s">
        <v>7360</v>
      </c>
      <c r="I435" s="297" t="s">
        <v>3926</v>
      </c>
      <c r="J435" s="298" t="s">
        <v>3829</v>
      </c>
      <c r="K435" s="297" t="s">
        <v>7392</v>
      </c>
      <c r="L435" s="297" t="s">
        <v>7393</v>
      </c>
      <c r="M435" s="297" t="s">
        <v>7394</v>
      </c>
      <c r="N435" s="297" t="s">
        <v>2544</v>
      </c>
      <c r="O435" s="297" t="s">
        <v>3830</v>
      </c>
      <c r="P435" s="300">
        <v>100</v>
      </c>
      <c r="Q435" s="297">
        <v>0.01</v>
      </c>
      <c r="R435" s="297">
        <f t="shared" si="10"/>
        <v>1</v>
      </c>
      <c r="S435" s="297">
        <v>0.01</v>
      </c>
      <c r="T435" s="297">
        <v>0.01</v>
      </c>
      <c r="U435" s="297" t="s">
        <v>3815</v>
      </c>
      <c r="V435" s="297" t="s">
        <v>2544</v>
      </c>
      <c r="W435" s="297" t="s">
        <v>2544</v>
      </c>
      <c r="X435" s="297" t="s">
        <v>2544</v>
      </c>
      <c r="Y435" s="297" t="s">
        <v>2544</v>
      </c>
      <c r="Z435" s="297" t="s">
        <v>2544</v>
      </c>
      <c r="AA435" s="297" t="s">
        <v>2544</v>
      </c>
      <c r="AB435" s="297" t="s">
        <v>2544</v>
      </c>
      <c r="AC435" s="320">
        <v>0.33333333333333331</v>
      </c>
      <c r="AD435" s="320">
        <v>0.75</v>
      </c>
      <c r="AE435" s="320">
        <v>0.64583333333333337</v>
      </c>
      <c r="AF435" s="320" t="s">
        <v>3181</v>
      </c>
      <c r="AG435" s="297" t="s">
        <v>3182</v>
      </c>
      <c r="AH435" s="493" t="s">
        <v>10660</v>
      </c>
      <c r="AI435" s="297" t="s">
        <v>2544</v>
      </c>
      <c r="AJ435" s="299" t="s">
        <v>2544</v>
      </c>
    </row>
    <row r="436" spans="1:36" ht="12.75" customHeight="1">
      <c r="A436" s="212"/>
      <c r="B436" s="296" t="s">
        <v>9079</v>
      </c>
      <c r="C436" s="297" t="s">
        <v>3591</v>
      </c>
      <c r="D436" s="297" t="s">
        <v>11697</v>
      </c>
      <c r="E436" s="297">
        <v>257</v>
      </c>
      <c r="F436" s="297" t="s">
        <v>13831</v>
      </c>
      <c r="G436" s="297" t="s">
        <v>12285</v>
      </c>
      <c r="H436" s="297" t="s">
        <v>9928</v>
      </c>
      <c r="I436" s="297" t="s">
        <v>3928</v>
      </c>
      <c r="J436" s="298" t="s">
        <v>3836</v>
      </c>
      <c r="K436" s="297" t="s">
        <v>654</v>
      </c>
      <c r="L436" s="297" t="s">
        <v>4709</v>
      </c>
      <c r="M436" s="297" t="s">
        <v>4710</v>
      </c>
      <c r="N436" s="297" t="s">
        <v>2544</v>
      </c>
      <c r="O436" s="297" t="s">
        <v>3837</v>
      </c>
      <c r="P436" s="300">
        <v>100</v>
      </c>
      <c r="Q436" s="297">
        <v>1E-3</v>
      </c>
      <c r="R436" s="297">
        <f t="shared" si="10"/>
        <v>0.1</v>
      </c>
      <c r="S436" s="297">
        <v>1E-3</v>
      </c>
      <c r="T436" s="297">
        <v>1E-3</v>
      </c>
      <c r="U436" s="297" t="s">
        <v>3815</v>
      </c>
      <c r="V436" s="297" t="s">
        <v>2544</v>
      </c>
      <c r="W436" s="297" t="s">
        <v>2544</v>
      </c>
      <c r="X436" s="297" t="s">
        <v>2544</v>
      </c>
      <c r="Y436" s="297" t="s">
        <v>2544</v>
      </c>
      <c r="Z436" s="297" t="s">
        <v>2544</v>
      </c>
      <c r="AA436" s="297" t="s">
        <v>2544</v>
      </c>
      <c r="AB436" s="297" t="s">
        <v>2544</v>
      </c>
      <c r="AC436" s="320">
        <v>0.33333333333333331</v>
      </c>
      <c r="AD436" s="320">
        <v>0.75</v>
      </c>
      <c r="AE436" s="320">
        <v>0.6875</v>
      </c>
      <c r="AF436" s="320" t="s">
        <v>3181</v>
      </c>
      <c r="AG436" s="297" t="s">
        <v>3182</v>
      </c>
      <c r="AH436" s="493" t="s">
        <v>10660</v>
      </c>
      <c r="AI436" s="297" t="s">
        <v>2544</v>
      </c>
      <c r="AJ436" s="299" t="s">
        <v>2544</v>
      </c>
    </row>
    <row r="437" spans="1:36" ht="12.75" customHeight="1">
      <c r="A437" s="212"/>
      <c r="B437" s="302" t="s">
        <v>9079</v>
      </c>
      <c r="C437" s="297" t="s">
        <v>3591</v>
      </c>
      <c r="D437" s="297" t="s">
        <v>11697</v>
      </c>
      <c r="E437" s="297">
        <v>788</v>
      </c>
      <c r="F437" s="297" t="s">
        <v>13831</v>
      </c>
      <c r="G437" s="297" t="s">
        <v>9075</v>
      </c>
      <c r="H437" s="297" t="s">
        <v>9076</v>
      </c>
      <c r="I437" s="297" t="s">
        <v>4184</v>
      </c>
      <c r="J437" s="298" t="s">
        <v>3821</v>
      </c>
      <c r="K437" s="297" t="s">
        <v>713</v>
      </c>
      <c r="L437" s="297" t="s">
        <v>2928</v>
      </c>
      <c r="M437" s="297" t="s">
        <v>2929</v>
      </c>
      <c r="N437" s="258" t="s">
        <v>6894</v>
      </c>
      <c r="O437" s="297" t="s">
        <v>3813</v>
      </c>
      <c r="P437" s="300">
        <v>100</v>
      </c>
      <c r="Q437" s="297">
        <v>1E-4</v>
      </c>
      <c r="R437" s="297">
        <f t="shared" si="10"/>
        <v>0.01</v>
      </c>
      <c r="S437" s="297">
        <v>1E-4</v>
      </c>
      <c r="T437" s="297">
        <v>1E-4</v>
      </c>
      <c r="U437" s="297" t="s">
        <v>3815</v>
      </c>
      <c r="V437" s="297" t="s">
        <v>3578</v>
      </c>
      <c r="W437" s="297">
        <v>1E-4</v>
      </c>
      <c r="X437" s="297">
        <v>100</v>
      </c>
      <c r="Y437" s="297">
        <v>0.01</v>
      </c>
      <c r="Z437" s="297">
        <v>1E-4</v>
      </c>
      <c r="AA437" s="297">
        <v>1E-4</v>
      </c>
      <c r="AB437" s="679" t="s">
        <v>8880</v>
      </c>
      <c r="AC437" s="320">
        <v>0.33333333333333331</v>
      </c>
      <c r="AD437" s="320">
        <v>0.75</v>
      </c>
      <c r="AE437" s="320">
        <v>0.6875</v>
      </c>
      <c r="AF437" s="320" t="s">
        <v>3181</v>
      </c>
      <c r="AG437" s="297" t="s">
        <v>3182</v>
      </c>
      <c r="AH437" s="493" t="s">
        <v>10660</v>
      </c>
      <c r="AI437" s="297" t="s">
        <v>2544</v>
      </c>
      <c r="AJ437" s="299" t="s">
        <v>2544</v>
      </c>
    </row>
    <row r="438" spans="1:36" ht="12.75" customHeight="1">
      <c r="A438" s="212"/>
      <c r="B438" s="296" t="s">
        <v>1767</v>
      </c>
      <c r="C438" s="297" t="s">
        <v>2664</v>
      </c>
      <c r="D438" s="297" t="s">
        <v>11698</v>
      </c>
      <c r="E438" s="297">
        <v>788</v>
      </c>
      <c r="F438" s="297" t="s">
        <v>13832</v>
      </c>
      <c r="G438" s="297" t="s">
        <v>6423</v>
      </c>
      <c r="H438" s="297" t="s">
        <v>2769</v>
      </c>
      <c r="I438" s="297" t="s">
        <v>4184</v>
      </c>
      <c r="J438" s="298" t="s">
        <v>3821</v>
      </c>
      <c r="K438" s="297" t="s">
        <v>714</v>
      </c>
      <c r="L438" s="297" t="s">
        <v>2930</v>
      </c>
      <c r="M438" s="297" t="s">
        <v>2931</v>
      </c>
      <c r="N438" s="297" t="s">
        <v>2544</v>
      </c>
      <c r="O438" s="297" t="s">
        <v>3813</v>
      </c>
      <c r="P438" s="300">
        <v>100</v>
      </c>
      <c r="Q438" s="297">
        <v>1E-4</v>
      </c>
      <c r="R438" s="297">
        <f t="shared" si="10"/>
        <v>0.01</v>
      </c>
      <c r="S438" s="297">
        <v>1E-4</v>
      </c>
      <c r="T438" s="297">
        <v>1E-4</v>
      </c>
      <c r="U438" s="297" t="s">
        <v>3815</v>
      </c>
      <c r="V438" s="297" t="s">
        <v>2544</v>
      </c>
      <c r="W438" s="297" t="s">
        <v>2544</v>
      </c>
      <c r="X438" s="297" t="s">
        <v>2544</v>
      </c>
      <c r="Y438" s="297" t="s">
        <v>2544</v>
      </c>
      <c r="Z438" s="297" t="s">
        <v>2544</v>
      </c>
      <c r="AA438" s="297" t="s">
        <v>2544</v>
      </c>
      <c r="AB438" s="297" t="s">
        <v>2544</v>
      </c>
      <c r="AC438" s="320">
        <v>0.33333333333333331</v>
      </c>
      <c r="AD438" s="320">
        <v>0.75</v>
      </c>
      <c r="AE438" s="320">
        <v>0.6875</v>
      </c>
      <c r="AF438" s="320" t="s">
        <v>3181</v>
      </c>
      <c r="AG438" s="297" t="s">
        <v>3182</v>
      </c>
      <c r="AH438" s="493" t="s">
        <v>10660</v>
      </c>
      <c r="AI438" s="297" t="s">
        <v>2544</v>
      </c>
      <c r="AJ438" s="299" t="s">
        <v>2544</v>
      </c>
    </row>
    <row r="439" spans="1:36" ht="12.75" customHeight="1">
      <c r="A439" s="212"/>
      <c r="B439" s="296" t="s">
        <v>1768</v>
      </c>
      <c r="C439" s="297" t="s">
        <v>12237</v>
      </c>
      <c r="D439" s="297" t="s">
        <v>11699</v>
      </c>
      <c r="E439" s="297">
        <v>627</v>
      </c>
      <c r="F439" s="297" t="s">
        <v>13833</v>
      </c>
      <c r="G439" s="297" t="s">
        <v>6424</v>
      </c>
      <c r="H439" s="297" t="s">
        <v>2770</v>
      </c>
      <c r="I439" s="297" t="s">
        <v>4182</v>
      </c>
      <c r="J439" s="298" t="s">
        <v>3839</v>
      </c>
      <c r="K439" s="297" t="s">
        <v>715</v>
      </c>
      <c r="L439" s="297" t="s">
        <v>2932</v>
      </c>
      <c r="M439" s="297" t="s">
        <v>2544</v>
      </c>
      <c r="N439" s="297" t="s">
        <v>2544</v>
      </c>
      <c r="O439" s="297" t="s">
        <v>3840</v>
      </c>
      <c r="P439" s="300">
        <v>1000</v>
      </c>
      <c r="Q439" s="297">
        <v>0.01</v>
      </c>
      <c r="R439" s="297">
        <f t="shared" si="10"/>
        <v>10</v>
      </c>
      <c r="S439" s="297">
        <v>0.01</v>
      </c>
      <c r="T439" s="297">
        <v>0.01</v>
      </c>
      <c r="U439" s="297" t="s">
        <v>3815</v>
      </c>
      <c r="V439" s="297" t="s">
        <v>2544</v>
      </c>
      <c r="W439" s="297" t="s">
        <v>2544</v>
      </c>
      <c r="X439" s="297" t="s">
        <v>2544</v>
      </c>
      <c r="Y439" s="297" t="s">
        <v>2544</v>
      </c>
      <c r="Z439" s="297" t="s">
        <v>2544</v>
      </c>
      <c r="AA439" s="297" t="s">
        <v>2544</v>
      </c>
      <c r="AB439" s="297" t="s">
        <v>2544</v>
      </c>
      <c r="AC439" s="320">
        <v>0.33333333333333331</v>
      </c>
      <c r="AD439" s="320">
        <v>0.75</v>
      </c>
      <c r="AE439" s="320">
        <v>0.6875</v>
      </c>
      <c r="AF439" s="320" t="s">
        <v>3181</v>
      </c>
      <c r="AG439" s="297" t="s">
        <v>3182</v>
      </c>
      <c r="AH439" s="297" t="s">
        <v>2544</v>
      </c>
      <c r="AI439" s="297" t="s">
        <v>2544</v>
      </c>
      <c r="AJ439" s="299" t="s">
        <v>2544</v>
      </c>
    </row>
    <row r="440" spans="1:36" ht="12.75" customHeight="1">
      <c r="A440" s="212"/>
      <c r="B440" s="296" t="s">
        <v>1769</v>
      </c>
      <c r="C440" s="297" t="s">
        <v>2665</v>
      </c>
      <c r="D440" s="297" t="s">
        <v>11700</v>
      </c>
      <c r="E440" s="297">
        <v>762</v>
      </c>
      <c r="F440" s="297" t="s">
        <v>13834</v>
      </c>
      <c r="G440" s="297" t="s">
        <v>6425</v>
      </c>
      <c r="H440" s="297" t="s">
        <v>2771</v>
      </c>
      <c r="I440" s="297" t="s">
        <v>13414</v>
      </c>
      <c r="J440" s="298" t="s">
        <v>3822</v>
      </c>
      <c r="K440" s="297" t="s">
        <v>716</v>
      </c>
      <c r="L440" s="297" t="s">
        <v>2933</v>
      </c>
      <c r="M440" s="297" t="s">
        <v>2934</v>
      </c>
      <c r="N440" s="297" t="s">
        <v>2544</v>
      </c>
      <c r="O440" s="297" t="s">
        <v>3813</v>
      </c>
      <c r="P440" s="300">
        <v>100</v>
      </c>
      <c r="Q440" s="297">
        <v>1E-4</v>
      </c>
      <c r="R440" s="297">
        <f t="shared" si="10"/>
        <v>0.01</v>
      </c>
      <c r="S440" s="297">
        <v>1E-4</v>
      </c>
      <c r="T440" s="297">
        <v>1E-4</v>
      </c>
      <c r="U440" s="297" t="s">
        <v>3815</v>
      </c>
      <c r="V440" s="297" t="s">
        <v>2544</v>
      </c>
      <c r="W440" s="297" t="s">
        <v>2544</v>
      </c>
      <c r="X440" s="297" t="s">
        <v>2544</v>
      </c>
      <c r="Y440" s="297" t="s">
        <v>2544</v>
      </c>
      <c r="Z440" s="297" t="s">
        <v>2544</v>
      </c>
      <c r="AA440" s="297" t="s">
        <v>2544</v>
      </c>
      <c r="AB440" s="297" t="s">
        <v>2544</v>
      </c>
      <c r="AC440" s="320">
        <v>0.33333333333333331</v>
      </c>
      <c r="AD440" s="320">
        <v>0.75</v>
      </c>
      <c r="AE440" s="320">
        <v>0.6875</v>
      </c>
      <c r="AF440" s="320" t="s">
        <v>3181</v>
      </c>
      <c r="AG440" s="297" t="s">
        <v>3182</v>
      </c>
      <c r="AH440" s="493" t="s">
        <v>10660</v>
      </c>
      <c r="AI440" s="297" t="s">
        <v>2544</v>
      </c>
      <c r="AJ440" s="299" t="s">
        <v>2544</v>
      </c>
    </row>
    <row r="441" spans="1:36" ht="12.75" customHeight="1">
      <c r="A441" s="212"/>
      <c r="B441" s="296" t="s">
        <v>1770</v>
      </c>
      <c r="C441" s="297" t="s">
        <v>2666</v>
      </c>
      <c r="D441" s="297" t="s">
        <v>11701</v>
      </c>
      <c r="E441" s="297">
        <v>627</v>
      </c>
      <c r="F441" s="297" t="s">
        <v>13835</v>
      </c>
      <c r="G441" s="297" t="s">
        <v>6426</v>
      </c>
      <c r="H441" s="297" t="s">
        <v>2772</v>
      </c>
      <c r="I441" s="297" t="s">
        <v>4182</v>
      </c>
      <c r="J441" s="298" t="s">
        <v>3839</v>
      </c>
      <c r="K441" s="297" t="s">
        <v>717</v>
      </c>
      <c r="L441" s="297" t="s">
        <v>2935</v>
      </c>
      <c r="M441" s="297" t="s">
        <v>2544</v>
      </c>
      <c r="N441" s="297" t="s">
        <v>2544</v>
      </c>
      <c r="O441" s="297" t="s">
        <v>3840</v>
      </c>
      <c r="P441" s="300">
        <v>1000</v>
      </c>
      <c r="Q441" s="297">
        <v>0.01</v>
      </c>
      <c r="R441" s="297">
        <f t="shared" si="10"/>
        <v>10</v>
      </c>
      <c r="S441" s="297">
        <v>0.01</v>
      </c>
      <c r="T441" s="297">
        <v>0.01</v>
      </c>
      <c r="U441" s="297" t="s">
        <v>3815</v>
      </c>
      <c r="V441" s="297" t="s">
        <v>2544</v>
      </c>
      <c r="W441" s="297" t="s">
        <v>2544</v>
      </c>
      <c r="X441" s="297" t="s">
        <v>2544</v>
      </c>
      <c r="Y441" s="297" t="s">
        <v>2544</v>
      </c>
      <c r="Z441" s="297" t="s">
        <v>2544</v>
      </c>
      <c r="AA441" s="297" t="s">
        <v>2544</v>
      </c>
      <c r="AB441" s="297" t="s">
        <v>2544</v>
      </c>
      <c r="AC441" s="320">
        <v>0.33333333333333331</v>
      </c>
      <c r="AD441" s="320">
        <v>0.75</v>
      </c>
      <c r="AE441" s="320">
        <v>0.6875</v>
      </c>
      <c r="AF441" s="320" t="s">
        <v>3181</v>
      </c>
      <c r="AG441" s="297" t="s">
        <v>3182</v>
      </c>
      <c r="AH441" s="297" t="s">
        <v>2544</v>
      </c>
      <c r="AI441" s="297" t="s">
        <v>2544</v>
      </c>
      <c r="AJ441" s="299" t="s">
        <v>2544</v>
      </c>
    </row>
    <row r="442" spans="1:36" ht="12.75" customHeight="1">
      <c r="A442" s="212"/>
      <c r="B442" s="302" t="s">
        <v>1771</v>
      </c>
      <c r="C442" s="297" t="s">
        <v>2667</v>
      </c>
      <c r="D442" s="297" t="s">
        <v>11702</v>
      </c>
      <c r="E442" s="297">
        <v>788</v>
      </c>
      <c r="F442" s="297" t="s">
        <v>13836</v>
      </c>
      <c r="G442" s="297" t="s">
        <v>84</v>
      </c>
      <c r="H442" s="297" t="s">
        <v>2773</v>
      </c>
      <c r="I442" s="297" t="s">
        <v>4184</v>
      </c>
      <c r="J442" s="298" t="s">
        <v>3821</v>
      </c>
      <c r="K442" s="297" t="s">
        <v>718</v>
      </c>
      <c r="L442" s="297" t="s">
        <v>2936</v>
      </c>
      <c r="M442" s="297" t="s">
        <v>2937</v>
      </c>
      <c r="N442" s="258" t="s">
        <v>6895</v>
      </c>
      <c r="O442" s="297" t="s">
        <v>3813</v>
      </c>
      <c r="P442" s="300">
        <v>100</v>
      </c>
      <c r="Q442" s="297">
        <v>1E-4</v>
      </c>
      <c r="R442" s="297">
        <f t="shared" si="10"/>
        <v>0.01</v>
      </c>
      <c r="S442" s="297">
        <v>1E-4</v>
      </c>
      <c r="T442" s="297">
        <v>1E-4</v>
      </c>
      <c r="U442" s="297" t="s">
        <v>3815</v>
      </c>
      <c r="V442" s="297" t="s">
        <v>3578</v>
      </c>
      <c r="W442" s="297">
        <v>1E-4</v>
      </c>
      <c r="X442" s="297">
        <v>100</v>
      </c>
      <c r="Y442" s="297">
        <v>0.01</v>
      </c>
      <c r="Z442" s="297">
        <v>1E-4</v>
      </c>
      <c r="AA442" s="297">
        <v>1E-4</v>
      </c>
      <c r="AB442" s="679" t="s">
        <v>8880</v>
      </c>
      <c r="AC442" s="320">
        <v>0.33333333333333331</v>
      </c>
      <c r="AD442" s="320">
        <v>0.75</v>
      </c>
      <c r="AE442" s="320">
        <v>0.6875</v>
      </c>
      <c r="AF442" s="320" t="s">
        <v>3181</v>
      </c>
      <c r="AG442" s="297" t="s">
        <v>3182</v>
      </c>
      <c r="AH442" s="493" t="s">
        <v>10660</v>
      </c>
      <c r="AI442" s="297" t="s">
        <v>2544</v>
      </c>
      <c r="AJ442" s="299" t="s">
        <v>2544</v>
      </c>
    </row>
    <row r="443" spans="1:36" ht="12.75" customHeight="1">
      <c r="A443" s="212"/>
      <c r="B443" s="296" t="s">
        <v>6111</v>
      </c>
      <c r="C443" s="297" t="s">
        <v>6112</v>
      </c>
      <c r="D443" s="297" t="s">
        <v>11703</v>
      </c>
      <c r="E443" s="297">
        <v>968</v>
      </c>
      <c r="F443" s="297" t="s">
        <v>13837</v>
      </c>
      <c r="G443" s="297" t="s">
        <v>6669</v>
      </c>
      <c r="H443" s="297" t="s">
        <v>6113</v>
      </c>
      <c r="I443" s="297" t="s">
        <v>3929</v>
      </c>
      <c r="J443" s="298" t="s">
        <v>3811</v>
      </c>
      <c r="K443" s="297" t="s">
        <v>6114</v>
      </c>
      <c r="L443" s="297" t="s">
        <v>2544</v>
      </c>
      <c r="M443" s="297" t="s">
        <v>6115</v>
      </c>
      <c r="N443" s="297" t="s">
        <v>2544</v>
      </c>
      <c r="O443" s="297" t="s">
        <v>3813</v>
      </c>
      <c r="P443" s="300">
        <v>100</v>
      </c>
      <c r="Q443" s="297">
        <v>1E-4</v>
      </c>
      <c r="R443" s="297">
        <f t="shared" si="10"/>
        <v>0.01</v>
      </c>
      <c r="S443" s="297">
        <v>1E-4</v>
      </c>
      <c r="T443" s="297">
        <v>1E-4</v>
      </c>
      <c r="U443" s="297" t="s">
        <v>3815</v>
      </c>
      <c r="V443" s="297" t="s">
        <v>2544</v>
      </c>
      <c r="W443" s="297" t="s">
        <v>2544</v>
      </c>
      <c r="X443" s="297" t="s">
        <v>2544</v>
      </c>
      <c r="Y443" s="297" t="s">
        <v>2544</v>
      </c>
      <c r="Z443" s="297" t="s">
        <v>2544</v>
      </c>
      <c r="AA443" s="297" t="s">
        <v>2544</v>
      </c>
      <c r="AB443" s="297" t="s">
        <v>2544</v>
      </c>
      <c r="AC443" s="320">
        <v>0.33333333333333331</v>
      </c>
      <c r="AD443" s="320">
        <v>0.75</v>
      </c>
      <c r="AE443" s="320">
        <v>0.6875</v>
      </c>
      <c r="AF443" s="320" t="s">
        <v>3181</v>
      </c>
      <c r="AG443" s="297" t="s">
        <v>2544</v>
      </c>
      <c r="AH443" s="493" t="s">
        <v>10660</v>
      </c>
      <c r="AI443" s="297" t="s">
        <v>2544</v>
      </c>
      <c r="AJ443" s="299" t="s">
        <v>2544</v>
      </c>
    </row>
    <row r="444" spans="1:36" ht="12.75" customHeight="1">
      <c r="A444" s="212"/>
      <c r="B444" s="491" t="s">
        <v>10845</v>
      </c>
      <c r="C444" s="297" t="s">
        <v>1304</v>
      </c>
      <c r="D444" s="297" t="s">
        <v>11704</v>
      </c>
      <c r="E444" s="297">
        <v>755</v>
      </c>
      <c r="F444" s="297" t="s">
        <v>13838</v>
      </c>
      <c r="G444" s="494" t="s">
        <v>10594</v>
      </c>
      <c r="H444" s="297" t="s">
        <v>10597</v>
      </c>
      <c r="I444" s="297" t="s">
        <v>4183</v>
      </c>
      <c r="J444" s="298" t="s">
        <v>3825</v>
      </c>
      <c r="K444" s="297" t="s">
        <v>565</v>
      </c>
      <c r="L444" s="297" t="s">
        <v>1022</v>
      </c>
      <c r="M444" s="297" t="s">
        <v>1023</v>
      </c>
      <c r="N444" s="297" t="s">
        <v>2544</v>
      </c>
      <c r="O444" s="297" t="s">
        <v>3813</v>
      </c>
      <c r="P444" s="300">
        <v>1000</v>
      </c>
      <c r="Q444" s="297">
        <v>1E-4</v>
      </c>
      <c r="R444" s="297">
        <f t="shared" si="10"/>
        <v>0.1</v>
      </c>
      <c r="S444" s="297">
        <v>1E-4</v>
      </c>
      <c r="T444" s="297">
        <v>1E-4</v>
      </c>
      <c r="U444" s="297" t="s">
        <v>2984</v>
      </c>
      <c r="V444" s="297" t="s">
        <v>2544</v>
      </c>
      <c r="W444" s="297" t="s">
        <v>2544</v>
      </c>
      <c r="X444" s="297" t="s">
        <v>2544</v>
      </c>
      <c r="Y444" s="297" t="s">
        <v>2544</v>
      </c>
      <c r="Z444" s="297" t="s">
        <v>2544</v>
      </c>
      <c r="AA444" s="297" t="s">
        <v>2544</v>
      </c>
      <c r="AB444" s="297" t="s">
        <v>2544</v>
      </c>
      <c r="AC444" s="320">
        <v>0.33333333333333331</v>
      </c>
      <c r="AD444" s="320">
        <v>0.75</v>
      </c>
      <c r="AE444" s="320">
        <v>0.75</v>
      </c>
      <c r="AF444" s="320" t="s">
        <v>7819</v>
      </c>
      <c r="AG444" s="297" t="s">
        <v>3182</v>
      </c>
      <c r="AH444" s="493" t="s">
        <v>10660</v>
      </c>
      <c r="AI444" s="297" t="s">
        <v>2544</v>
      </c>
      <c r="AJ444" s="299" t="s">
        <v>2544</v>
      </c>
    </row>
    <row r="445" spans="1:36" ht="12.75" customHeight="1">
      <c r="A445" s="212"/>
      <c r="B445" s="296" t="s">
        <v>5909</v>
      </c>
      <c r="C445" s="297" t="s">
        <v>5910</v>
      </c>
      <c r="D445" s="297" t="s">
        <v>11705</v>
      </c>
      <c r="E445" s="297">
        <v>762</v>
      </c>
      <c r="F445" s="297" t="s">
        <v>13839</v>
      </c>
      <c r="G445" s="297" t="s">
        <v>6670</v>
      </c>
      <c r="H445" s="297" t="s">
        <v>5911</v>
      </c>
      <c r="I445" s="297" t="s">
        <v>13414</v>
      </c>
      <c r="J445" s="298" t="s">
        <v>3822</v>
      </c>
      <c r="K445" s="297" t="s">
        <v>5912</v>
      </c>
      <c r="L445" s="297" t="s">
        <v>5913</v>
      </c>
      <c r="M445" s="297" t="s">
        <v>5914</v>
      </c>
      <c r="N445" s="297" t="s">
        <v>2544</v>
      </c>
      <c r="O445" s="297" t="s">
        <v>3813</v>
      </c>
      <c r="P445" s="300">
        <v>100</v>
      </c>
      <c r="Q445" s="297">
        <v>1E-4</v>
      </c>
      <c r="R445" s="297">
        <f t="shared" si="10"/>
        <v>0.01</v>
      </c>
      <c r="S445" s="297">
        <v>1E-4</v>
      </c>
      <c r="T445" s="297">
        <v>1E-4</v>
      </c>
      <c r="U445" s="297" t="s">
        <v>3815</v>
      </c>
      <c r="V445" s="297" t="s">
        <v>2544</v>
      </c>
      <c r="W445" s="297" t="s">
        <v>2544</v>
      </c>
      <c r="X445" s="297" t="s">
        <v>2544</v>
      </c>
      <c r="Y445" s="297" t="s">
        <v>2544</v>
      </c>
      <c r="Z445" s="297" t="s">
        <v>2544</v>
      </c>
      <c r="AA445" s="297" t="s">
        <v>2544</v>
      </c>
      <c r="AB445" s="297" t="s">
        <v>2544</v>
      </c>
      <c r="AC445" s="320">
        <v>0.33333333333333331</v>
      </c>
      <c r="AD445" s="320">
        <v>0.75</v>
      </c>
      <c r="AE445" s="320">
        <v>0.6875</v>
      </c>
      <c r="AF445" s="320" t="s">
        <v>3181</v>
      </c>
      <c r="AG445" s="297" t="s">
        <v>3182</v>
      </c>
      <c r="AH445" s="493" t="s">
        <v>10660</v>
      </c>
      <c r="AI445" s="297" t="s">
        <v>2544</v>
      </c>
      <c r="AJ445" s="299" t="s">
        <v>2544</v>
      </c>
    </row>
    <row r="446" spans="1:36" ht="12.75" customHeight="1">
      <c r="A446" s="212"/>
      <c r="B446" s="296" t="s">
        <v>13309</v>
      </c>
      <c r="C446" s="297" t="s">
        <v>13310</v>
      </c>
      <c r="D446" s="493" t="s">
        <v>13316</v>
      </c>
      <c r="E446" s="493">
        <v>824</v>
      </c>
      <c r="F446" s="493" t="s">
        <v>13840</v>
      </c>
      <c r="G446" s="493" t="s">
        <v>13315</v>
      </c>
      <c r="H446" s="297" t="s">
        <v>13311</v>
      </c>
      <c r="I446" s="297" t="s">
        <v>3926</v>
      </c>
      <c r="J446" s="297" t="s">
        <v>13312</v>
      </c>
      <c r="K446" s="554" t="s">
        <v>13313</v>
      </c>
      <c r="L446" s="297" t="s">
        <v>13313</v>
      </c>
      <c r="M446" s="297" t="s">
        <v>13314</v>
      </c>
      <c r="N446" s="297" t="s">
        <v>2544</v>
      </c>
      <c r="O446" s="297" t="s">
        <v>3830</v>
      </c>
      <c r="P446" s="300">
        <v>100</v>
      </c>
      <c r="Q446" s="297">
        <v>0.01</v>
      </c>
      <c r="R446" s="297">
        <v>1</v>
      </c>
      <c r="S446" s="297">
        <v>0.01</v>
      </c>
      <c r="T446" s="297">
        <v>0.01</v>
      </c>
      <c r="U446" s="297" t="s">
        <v>3815</v>
      </c>
      <c r="V446" s="297" t="s">
        <v>2544</v>
      </c>
      <c r="W446" s="297" t="s">
        <v>2544</v>
      </c>
      <c r="X446" s="297" t="s">
        <v>2544</v>
      </c>
      <c r="Y446" s="297" t="s">
        <v>2544</v>
      </c>
      <c r="Z446" s="297" t="s">
        <v>2544</v>
      </c>
      <c r="AA446" s="297" t="s">
        <v>2544</v>
      </c>
      <c r="AB446" s="297" t="s">
        <v>2544</v>
      </c>
      <c r="AC446" s="320">
        <v>0.33333333333333331</v>
      </c>
      <c r="AD446" s="320">
        <v>0.75</v>
      </c>
      <c r="AE446" s="320">
        <v>0.64583333333333337</v>
      </c>
      <c r="AF446" s="297" t="s">
        <v>3181</v>
      </c>
      <c r="AG446" s="297" t="s">
        <v>3182</v>
      </c>
      <c r="AH446" s="297" t="s">
        <v>10660</v>
      </c>
      <c r="AI446" s="297" t="s">
        <v>2544</v>
      </c>
      <c r="AJ446" s="299" t="s">
        <v>2544</v>
      </c>
    </row>
    <row r="447" spans="1:36" ht="12.75" customHeight="1">
      <c r="A447" s="212"/>
      <c r="B447" s="296" t="s">
        <v>14399</v>
      </c>
      <c r="C447" s="297" t="s">
        <v>13337</v>
      </c>
      <c r="D447" s="493" t="s">
        <v>13345</v>
      </c>
      <c r="E447" s="493">
        <v>762</v>
      </c>
      <c r="F447" s="493" t="s">
        <v>13841</v>
      </c>
      <c r="G447" s="493" t="s">
        <v>13344</v>
      </c>
      <c r="H447" s="297" t="s">
        <v>13299</v>
      </c>
      <c r="I447" s="297" t="s">
        <v>13414</v>
      </c>
      <c r="J447" s="298" t="s">
        <v>3822</v>
      </c>
      <c r="K447" s="297" t="s">
        <v>719</v>
      </c>
      <c r="L447" s="297" t="s">
        <v>2938</v>
      </c>
      <c r="M447" s="297" t="s">
        <v>2939</v>
      </c>
      <c r="N447" s="297" t="s">
        <v>2544</v>
      </c>
      <c r="O447" s="297" t="s">
        <v>3813</v>
      </c>
      <c r="P447" s="300">
        <v>100</v>
      </c>
      <c r="Q447" s="297">
        <v>1E-4</v>
      </c>
      <c r="R447" s="297">
        <f t="shared" ref="R447:R479" si="11">P447*Q447</f>
        <v>0.01</v>
      </c>
      <c r="S447" s="297">
        <v>1E-4</v>
      </c>
      <c r="T447" s="297">
        <v>1E-4</v>
      </c>
      <c r="U447" s="297" t="s">
        <v>3815</v>
      </c>
      <c r="V447" s="297" t="s">
        <v>2544</v>
      </c>
      <c r="W447" s="297" t="s">
        <v>2544</v>
      </c>
      <c r="X447" s="297" t="s">
        <v>2544</v>
      </c>
      <c r="Y447" s="297" t="s">
        <v>2544</v>
      </c>
      <c r="Z447" s="297" t="s">
        <v>2544</v>
      </c>
      <c r="AA447" s="297" t="s">
        <v>2544</v>
      </c>
      <c r="AB447" s="297" t="s">
        <v>2544</v>
      </c>
      <c r="AC447" s="320">
        <v>0.33333333333333331</v>
      </c>
      <c r="AD447" s="320">
        <v>0.75</v>
      </c>
      <c r="AE447" s="320">
        <v>0.6875</v>
      </c>
      <c r="AF447" s="320" t="s">
        <v>3181</v>
      </c>
      <c r="AG447" s="297" t="s">
        <v>3182</v>
      </c>
      <c r="AH447" s="493" t="s">
        <v>10660</v>
      </c>
      <c r="AI447" s="297" t="s">
        <v>2544</v>
      </c>
      <c r="AJ447" s="299" t="s">
        <v>2544</v>
      </c>
    </row>
    <row r="448" spans="1:36" ht="12.75" customHeight="1">
      <c r="A448" s="212"/>
      <c r="B448" s="296" t="s">
        <v>5225</v>
      </c>
      <c r="C448" s="297" t="s">
        <v>2668</v>
      </c>
      <c r="D448" s="297" t="s">
        <v>11706</v>
      </c>
      <c r="E448" s="297">
        <v>627</v>
      </c>
      <c r="F448" s="297" t="s">
        <v>13842</v>
      </c>
      <c r="G448" s="297" t="s">
        <v>6427</v>
      </c>
      <c r="H448" s="297" t="s">
        <v>2774</v>
      </c>
      <c r="I448" s="297" t="s">
        <v>4182</v>
      </c>
      <c r="J448" s="298" t="s">
        <v>3839</v>
      </c>
      <c r="K448" s="297" t="s">
        <v>720</v>
      </c>
      <c r="L448" s="297" t="s">
        <v>2940</v>
      </c>
      <c r="M448" s="297" t="s">
        <v>2544</v>
      </c>
      <c r="N448" s="297" t="s">
        <v>2544</v>
      </c>
      <c r="O448" s="297" t="s">
        <v>3840</v>
      </c>
      <c r="P448" s="300">
        <v>1000</v>
      </c>
      <c r="Q448" s="297">
        <v>0.01</v>
      </c>
      <c r="R448" s="297">
        <f t="shared" si="11"/>
        <v>10</v>
      </c>
      <c r="S448" s="297">
        <v>0.01</v>
      </c>
      <c r="T448" s="297">
        <v>0.01</v>
      </c>
      <c r="U448" s="297" t="s">
        <v>3815</v>
      </c>
      <c r="V448" s="297" t="s">
        <v>2544</v>
      </c>
      <c r="W448" s="297" t="s">
        <v>2544</v>
      </c>
      <c r="X448" s="297" t="s">
        <v>2544</v>
      </c>
      <c r="Y448" s="297" t="s">
        <v>2544</v>
      </c>
      <c r="Z448" s="297" t="s">
        <v>2544</v>
      </c>
      <c r="AA448" s="297" t="s">
        <v>2544</v>
      </c>
      <c r="AB448" s="297" t="s">
        <v>2544</v>
      </c>
      <c r="AC448" s="320">
        <v>0.33333333333333331</v>
      </c>
      <c r="AD448" s="320">
        <v>0.75</v>
      </c>
      <c r="AE448" s="320">
        <v>0.6875</v>
      </c>
      <c r="AF448" s="320" t="s">
        <v>3181</v>
      </c>
      <c r="AG448" s="297" t="s">
        <v>3182</v>
      </c>
      <c r="AH448" s="297" t="s">
        <v>2544</v>
      </c>
      <c r="AI448" s="297" t="s">
        <v>2544</v>
      </c>
      <c r="AJ448" s="299" t="s">
        <v>2544</v>
      </c>
    </row>
    <row r="449" spans="1:36" ht="12.75" customHeight="1">
      <c r="A449" s="212"/>
      <c r="B449" s="296" t="s">
        <v>3439</v>
      </c>
      <c r="C449" s="297" t="s">
        <v>2669</v>
      </c>
      <c r="D449" s="297" t="s">
        <v>11707</v>
      </c>
      <c r="E449" s="297">
        <v>257</v>
      </c>
      <c r="F449" s="297" t="s">
        <v>13843</v>
      </c>
      <c r="G449" s="493" t="s">
        <v>12286</v>
      </c>
      <c r="H449" s="297" t="s">
        <v>6820</v>
      </c>
      <c r="I449" s="297" t="s">
        <v>3928</v>
      </c>
      <c r="J449" s="298" t="s">
        <v>3836</v>
      </c>
      <c r="K449" s="297" t="s">
        <v>721</v>
      </c>
      <c r="L449" s="297" t="s">
        <v>924</v>
      </c>
      <c r="M449" s="297" t="s">
        <v>925</v>
      </c>
      <c r="N449" s="297" t="s">
        <v>2544</v>
      </c>
      <c r="O449" s="297" t="s">
        <v>3837</v>
      </c>
      <c r="P449" s="300">
        <v>100</v>
      </c>
      <c r="Q449" s="297">
        <v>1E-3</v>
      </c>
      <c r="R449" s="297">
        <f t="shared" si="11"/>
        <v>0.1</v>
      </c>
      <c r="S449" s="297">
        <v>1E-3</v>
      </c>
      <c r="T449" s="297">
        <v>1E-3</v>
      </c>
      <c r="U449" s="297" t="s">
        <v>3815</v>
      </c>
      <c r="V449" s="297" t="s">
        <v>2544</v>
      </c>
      <c r="W449" s="297" t="s">
        <v>2544</v>
      </c>
      <c r="X449" s="297" t="s">
        <v>2544</v>
      </c>
      <c r="Y449" s="297" t="s">
        <v>2544</v>
      </c>
      <c r="Z449" s="297" t="s">
        <v>2544</v>
      </c>
      <c r="AA449" s="297" t="s">
        <v>2544</v>
      </c>
      <c r="AB449" s="297" t="s">
        <v>2544</v>
      </c>
      <c r="AC449" s="320">
        <v>0.33333333333333331</v>
      </c>
      <c r="AD449" s="320">
        <v>0.75</v>
      </c>
      <c r="AE449" s="320">
        <v>0.6875</v>
      </c>
      <c r="AF449" s="320" t="s">
        <v>3181</v>
      </c>
      <c r="AG449" s="297" t="s">
        <v>3182</v>
      </c>
      <c r="AH449" s="493" t="s">
        <v>10660</v>
      </c>
      <c r="AI449" s="297" t="s">
        <v>2544</v>
      </c>
      <c r="AJ449" s="299" t="s">
        <v>2544</v>
      </c>
    </row>
    <row r="450" spans="1:36" ht="12.75" customHeight="1">
      <c r="A450" s="212"/>
      <c r="B450" s="296" t="s">
        <v>3523</v>
      </c>
      <c r="C450" s="297" t="s">
        <v>2670</v>
      </c>
      <c r="D450" s="297" t="s">
        <v>11708</v>
      </c>
      <c r="E450" s="297">
        <v>627</v>
      </c>
      <c r="F450" s="297" t="s">
        <v>13844</v>
      </c>
      <c r="G450" s="297" t="s">
        <v>6428</v>
      </c>
      <c r="H450" s="297" t="s">
        <v>3612</v>
      </c>
      <c r="I450" s="297" t="s">
        <v>4182</v>
      </c>
      <c r="J450" s="298" t="s">
        <v>3839</v>
      </c>
      <c r="K450" s="297" t="s">
        <v>722</v>
      </c>
      <c r="L450" s="297" t="s">
        <v>926</v>
      </c>
      <c r="M450" s="297" t="s">
        <v>2544</v>
      </c>
      <c r="N450" s="297" t="s">
        <v>2544</v>
      </c>
      <c r="O450" s="297" t="s">
        <v>3840</v>
      </c>
      <c r="P450" s="300">
        <v>1000</v>
      </c>
      <c r="Q450" s="297">
        <v>0.01</v>
      </c>
      <c r="R450" s="297">
        <f t="shared" si="11"/>
        <v>10</v>
      </c>
      <c r="S450" s="297">
        <v>0.01</v>
      </c>
      <c r="T450" s="297">
        <v>0.01</v>
      </c>
      <c r="U450" s="297" t="s">
        <v>3815</v>
      </c>
      <c r="V450" s="297" t="s">
        <v>2544</v>
      </c>
      <c r="W450" s="297" t="s">
        <v>2544</v>
      </c>
      <c r="X450" s="297" t="s">
        <v>2544</v>
      </c>
      <c r="Y450" s="297" t="s">
        <v>2544</v>
      </c>
      <c r="Z450" s="297" t="s">
        <v>2544</v>
      </c>
      <c r="AA450" s="297" t="s">
        <v>2544</v>
      </c>
      <c r="AB450" s="297" t="s">
        <v>2544</v>
      </c>
      <c r="AC450" s="320">
        <v>0.33333333333333331</v>
      </c>
      <c r="AD450" s="320">
        <v>0.75</v>
      </c>
      <c r="AE450" s="320">
        <v>0.6875</v>
      </c>
      <c r="AF450" s="320" t="s">
        <v>3181</v>
      </c>
      <c r="AG450" s="297" t="s">
        <v>3182</v>
      </c>
      <c r="AH450" s="297" t="s">
        <v>2544</v>
      </c>
      <c r="AI450" s="297" t="s">
        <v>2544</v>
      </c>
      <c r="AJ450" s="299" t="s">
        <v>2544</v>
      </c>
    </row>
    <row r="451" spans="1:36" ht="12.75" customHeight="1">
      <c r="A451" s="212"/>
      <c r="B451" s="296" t="s">
        <v>3525</v>
      </c>
      <c r="C451" s="297" t="s">
        <v>2671</v>
      </c>
      <c r="D451" s="297" t="s">
        <v>11709</v>
      </c>
      <c r="E451" s="297">
        <v>257</v>
      </c>
      <c r="F451" s="297" t="s">
        <v>13845</v>
      </c>
      <c r="G451" s="297" t="s">
        <v>12287</v>
      </c>
      <c r="H451" s="297" t="s">
        <v>9931</v>
      </c>
      <c r="I451" s="297" t="s">
        <v>3928</v>
      </c>
      <c r="J451" s="298" t="s">
        <v>3836</v>
      </c>
      <c r="K451" s="297" t="s">
        <v>723</v>
      </c>
      <c r="L451" s="297" t="s">
        <v>927</v>
      </c>
      <c r="M451" s="297" t="s">
        <v>928</v>
      </c>
      <c r="N451" s="297" t="s">
        <v>2544</v>
      </c>
      <c r="O451" s="297" t="s">
        <v>3837</v>
      </c>
      <c r="P451" s="300">
        <v>100</v>
      </c>
      <c r="Q451" s="297">
        <v>1E-3</v>
      </c>
      <c r="R451" s="297">
        <f t="shared" si="11"/>
        <v>0.1</v>
      </c>
      <c r="S451" s="297">
        <v>1E-3</v>
      </c>
      <c r="T451" s="297">
        <v>1E-3</v>
      </c>
      <c r="U451" s="297" t="s">
        <v>3815</v>
      </c>
      <c r="V451" s="297" t="s">
        <v>2544</v>
      </c>
      <c r="W451" s="297" t="s">
        <v>2544</v>
      </c>
      <c r="X451" s="297" t="s">
        <v>2544</v>
      </c>
      <c r="Y451" s="297" t="s">
        <v>2544</v>
      </c>
      <c r="Z451" s="297" t="s">
        <v>2544</v>
      </c>
      <c r="AA451" s="297" t="s">
        <v>2544</v>
      </c>
      <c r="AB451" s="297" t="s">
        <v>2544</v>
      </c>
      <c r="AC451" s="320">
        <v>0.33333333333333331</v>
      </c>
      <c r="AD451" s="320">
        <v>0.75</v>
      </c>
      <c r="AE451" s="320">
        <v>0.6875</v>
      </c>
      <c r="AF451" s="320" t="s">
        <v>3181</v>
      </c>
      <c r="AG451" s="297" t="s">
        <v>3182</v>
      </c>
      <c r="AH451" s="493" t="s">
        <v>10660</v>
      </c>
      <c r="AI451" s="297" t="s">
        <v>2544</v>
      </c>
      <c r="AJ451" s="299" t="s">
        <v>2544</v>
      </c>
    </row>
    <row r="452" spans="1:36" ht="12.75" customHeight="1">
      <c r="A452" s="212"/>
      <c r="B452" s="302" t="s">
        <v>3526</v>
      </c>
      <c r="C452" s="297" t="s">
        <v>2672</v>
      </c>
      <c r="D452" s="297" t="s">
        <v>11710</v>
      </c>
      <c r="E452" s="297">
        <v>788</v>
      </c>
      <c r="F452" s="297" t="s">
        <v>13846</v>
      </c>
      <c r="G452" s="297" t="s">
        <v>6429</v>
      </c>
      <c r="H452" s="297" t="s">
        <v>2775</v>
      </c>
      <c r="I452" s="297" t="s">
        <v>4184</v>
      </c>
      <c r="J452" s="298" t="s">
        <v>3821</v>
      </c>
      <c r="K452" s="297" t="s">
        <v>724</v>
      </c>
      <c r="L452" s="297" t="s">
        <v>929</v>
      </c>
      <c r="M452" s="297" t="s">
        <v>930</v>
      </c>
      <c r="N452" s="258" t="s">
        <v>6896</v>
      </c>
      <c r="O452" s="297" t="s">
        <v>3813</v>
      </c>
      <c r="P452" s="300">
        <v>100</v>
      </c>
      <c r="Q452" s="297">
        <v>1E-4</v>
      </c>
      <c r="R452" s="297">
        <f t="shared" si="11"/>
        <v>0.01</v>
      </c>
      <c r="S452" s="297">
        <v>1E-4</v>
      </c>
      <c r="T452" s="297">
        <v>1E-4</v>
      </c>
      <c r="U452" s="297" t="s">
        <v>3815</v>
      </c>
      <c r="V452" s="297" t="s">
        <v>3578</v>
      </c>
      <c r="W452" s="297">
        <v>1E-4</v>
      </c>
      <c r="X452" s="297">
        <v>100</v>
      </c>
      <c r="Y452" s="297">
        <v>0.01</v>
      </c>
      <c r="Z452" s="297">
        <v>1E-4</v>
      </c>
      <c r="AA452" s="297">
        <v>1E-4</v>
      </c>
      <c r="AB452" s="679" t="s">
        <v>8880</v>
      </c>
      <c r="AC452" s="320">
        <v>0.33333333333333331</v>
      </c>
      <c r="AD452" s="320">
        <v>0.75</v>
      </c>
      <c r="AE452" s="320">
        <v>0.6875</v>
      </c>
      <c r="AF452" s="320" t="s">
        <v>3181</v>
      </c>
      <c r="AG452" s="297" t="s">
        <v>3182</v>
      </c>
      <c r="AH452" s="493" t="s">
        <v>10660</v>
      </c>
      <c r="AI452" s="297" t="s">
        <v>2544</v>
      </c>
      <c r="AJ452" s="299" t="s">
        <v>2544</v>
      </c>
    </row>
    <row r="453" spans="1:36" ht="12.75" customHeight="1">
      <c r="A453" s="212"/>
      <c r="B453" s="296" t="s">
        <v>8832</v>
      </c>
      <c r="C453" s="297" t="s">
        <v>2057</v>
      </c>
      <c r="D453" s="297" t="s">
        <v>11711</v>
      </c>
      <c r="E453" s="297">
        <v>629</v>
      </c>
      <c r="F453" s="297" t="s">
        <v>13847</v>
      </c>
      <c r="G453" s="297" t="s">
        <v>3628</v>
      </c>
      <c r="H453" s="297" t="s">
        <v>3629</v>
      </c>
      <c r="I453" s="297" t="s">
        <v>3883</v>
      </c>
      <c r="J453" s="298" t="s">
        <v>2398</v>
      </c>
      <c r="K453" s="297" t="s">
        <v>3623</v>
      </c>
      <c r="L453" s="297" t="s">
        <v>2062</v>
      </c>
      <c r="M453" s="297" t="s">
        <v>2063</v>
      </c>
      <c r="N453" s="297" t="s">
        <v>2544</v>
      </c>
      <c r="O453" s="297" t="s">
        <v>3843</v>
      </c>
      <c r="P453" s="300">
        <v>100</v>
      </c>
      <c r="Q453" s="297">
        <v>1E-4</v>
      </c>
      <c r="R453" s="297">
        <f t="shared" si="11"/>
        <v>0.01</v>
      </c>
      <c r="S453" s="297">
        <v>1E-4</v>
      </c>
      <c r="T453" s="297">
        <v>1E-4</v>
      </c>
      <c r="U453" s="297" t="s">
        <v>3815</v>
      </c>
      <c r="V453" s="297" t="s">
        <v>2544</v>
      </c>
      <c r="W453" s="297" t="s">
        <v>2544</v>
      </c>
      <c r="X453" s="297" t="s">
        <v>2544</v>
      </c>
      <c r="Y453" s="297" t="s">
        <v>2544</v>
      </c>
      <c r="Z453" s="297" t="s">
        <v>2544</v>
      </c>
      <c r="AA453" s="297" t="s">
        <v>2544</v>
      </c>
      <c r="AB453" s="297" t="s">
        <v>2544</v>
      </c>
      <c r="AC453" s="320">
        <v>0.33333333333333331</v>
      </c>
      <c r="AD453" s="320">
        <v>0.75</v>
      </c>
      <c r="AE453" s="320">
        <v>0.64583333333333337</v>
      </c>
      <c r="AF453" s="320" t="s">
        <v>3181</v>
      </c>
      <c r="AG453" s="297" t="s">
        <v>3182</v>
      </c>
      <c r="AH453" s="493" t="s">
        <v>10660</v>
      </c>
      <c r="AI453" s="297" t="s">
        <v>4109</v>
      </c>
      <c r="AJ453" s="299">
        <v>0.2</v>
      </c>
    </row>
    <row r="454" spans="1:36" ht="12.75" customHeight="1">
      <c r="A454" s="212"/>
      <c r="B454" s="296" t="s">
        <v>3537</v>
      </c>
      <c r="C454" s="297" t="s">
        <v>2673</v>
      </c>
      <c r="D454" s="297" t="s">
        <v>11712</v>
      </c>
      <c r="E454" s="297">
        <v>725</v>
      </c>
      <c r="F454" s="297" t="s">
        <v>13848</v>
      </c>
      <c r="G454" s="297" t="s">
        <v>6431</v>
      </c>
      <c r="H454" s="297" t="s">
        <v>2777</v>
      </c>
      <c r="I454" s="297" t="s">
        <v>3927</v>
      </c>
      <c r="J454" s="298" t="s">
        <v>3833</v>
      </c>
      <c r="K454" s="297" t="s">
        <v>726</v>
      </c>
      <c r="L454" s="297" t="s">
        <v>4860</v>
      </c>
      <c r="M454" s="297" t="s">
        <v>4861</v>
      </c>
      <c r="N454" s="297" t="s">
        <v>2544</v>
      </c>
      <c r="O454" s="297" t="s">
        <v>3834</v>
      </c>
      <c r="P454" s="300">
        <v>100</v>
      </c>
      <c r="Q454" s="297">
        <v>1E-4</v>
      </c>
      <c r="R454" s="297">
        <f t="shared" si="11"/>
        <v>0.01</v>
      </c>
      <c r="S454" s="297">
        <v>1E-4</v>
      </c>
      <c r="T454" s="297">
        <v>1E-4</v>
      </c>
      <c r="U454" s="297" t="s">
        <v>3815</v>
      </c>
      <c r="V454" s="297" t="s">
        <v>2544</v>
      </c>
      <c r="W454" s="297" t="s">
        <v>2544</v>
      </c>
      <c r="X454" s="297" t="s">
        <v>2544</v>
      </c>
      <c r="Y454" s="297" t="s">
        <v>2544</v>
      </c>
      <c r="Z454" s="297" t="s">
        <v>2544</v>
      </c>
      <c r="AA454" s="297" t="s">
        <v>2544</v>
      </c>
      <c r="AB454" s="297" t="s">
        <v>2544</v>
      </c>
      <c r="AC454" s="320">
        <v>0.33333333333333331</v>
      </c>
      <c r="AD454" s="320">
        <v>0.75</v>
      </c>
      <c r="AE454" s="320">
        <v>0.6875</v>
      </c>
      <c r="AF454" s="320" t="s">
        <v>3181</v>
      </c>
      <c r="AG454" s="297" t="s">
        <v>3182</v>
      </c>
      <c r="AH454" s="493" t="s">
        <v>10660</v>
      </c>
      <c r="AI454" s="297" t="s">
        <v>2544</v>
      </c>
      <c r="AJ454" s="299" t="s">
        <v>2544</v>
      </c>
    </row>
    <row r="455" spans="1:36" ht="12.75" customHeight="1">
      <c r="A455" s="212"/>
      <c r="B455" s="296" t="s">
        <v>8759</v>
      </c>
      <c r="C455" s="297" t="s">
        <v>2674</v>
      </c>
      <c r="D455" s="297" t="s">
        <v>11713</v>
      </c>
      <c r="E455" s="297">
        <v>788</v>
      </c>
      <c r="F455" s="297" t="s">
        <v>13849</v>
      </c>
      <c r="G455" s="297" t="s">
        <v>6432</v>
      </c>
      <c r="H455" s="297" t="s">
        <v>2778</v>
      </c>
      <c r="I455" s="297" t="s">
        <v>4184</v>
      </c>
      <c r="J455" s="298" t="s">
        <v>3821</v>
      </c>
      <c r="K455" s="297" t="s">
        <v>727</v>
      </c>
      <c r="L455" s="297" t="s">
        <v>4862</v>
      </c>
      <c r="M455" s="297" t="s">
        <v>4863</v>
      </c>
      <c r="N455" s="297" t="s">
        <v>2544</v>
      </c>
      <c r="O455" s="297" t="s">
        <v>3813</v>
      </c>
      <c r="P455" s="300">
        <v>100</v>
      </c>
      <c r="Q455" s="297">
        <v>1E-4</v>
      </c>
      <c r="R455" s="297">
        <f t="shared" si="11"/>
        <v>0.01</v>
      </c>
      <c r="S455" s="297">
        <v>1E-4</v>
      </c>
      <c r="T455" s="297">
        <v>1E-4</v>
      </c>
      <c r="U455" s="297" t="s">
        <v>3815</v>
      </c>
      <c r="V455" s="297" t="s">
        <v>2544</v>
      </c>
      <c r="W455" s="297" t="s">
        <v>2544</v>
      </c>
      <c r="X455" s="297" t="s">
        <v>2544</v>
      </c>
      <c r="Y455" s="297" t="s">
        <v>2544</v>
      </c>
      <c r="Z455" s="297" t="s">
        <v>2544</v>
      </c>
      <c r="AA455" s="297" t="s">
        <v>2544</v>
      </c>
      <c r="AB455" s="297" t="s">
        <v>2544</v>
      </c>
      <c r="AC455" s="320">
        <v>0.33333333333333331</v>
      </c>
      <c r="AD455" s="320">
        <v>0.75</v>
      </c>
      <c r="AE455" s="320">
        <v>0.6875</v>
      </c>
      <c r="AF455" s="320" t="s">
        <v>3181</v>
      </c>
      <c r="AG455" s="297" t="s">
        <v>3182</v>
      </c>
      <c r="AH455" s="493" t="s">
        <v>10660</v>
      </c>
      <c r="AI455" s="297" t="s">
        <v>2544</v>
      </c>
      <c r="AJ455" s="299" t="s">
        <v>2544</v>
      </c>
    </row>
    <row r="456" spans="1:36" ht="12.75" customHeight="1">
      <c r="A456" s="212"/>
      <c r="B456" s="296" t="s">
        <v>3539</v>
      </c>
      <c r="C456" s="297" t="s">
        <v>2675</v>
      </c>
      <c r="D456" s="297" t="s">
        <v>11714</v>
      </c>
      <c r="E456" s="297">
        <v>788</v>
      </c>
      <c r="F456" s="297" t="s">
        <v>13850</v>
      </c>
      <c r="G456" s="297" t="s">
        <v>6433</v>
      </c>
      <c r="H456" s="297" t="s">
        <v>2779</v>
      </c>
      <c r="I456" s="297" t="s">
        <v>4184</v>
      </c>
      <c r="J456" s="298" t="s">
        <v>3821</v>
      </c>
      <c r="K456" s="297" t="s">
        <v>728</v>
      </c>
      <c r="L456" s="297" t="s">
        <v>4864</v>
      </c>
      <c r="M456" s="297" t="s">
        <v>4865</v>
      </c>
      <c r="N456" s="297" t="s">
        <v>2544</v>
      </c>
      <c r="O456" s="297" t="s">
        <v>3813</v>
      </c>
      <c r="P456" s="300">
        <v>100</v>
      </c>
      <c r="Q456" s="297">
        <v>1E-4</v>
      </c>
      <c r="R456" s="297">
        <f t="shared" si="11"/>
        <v>0.01</v>
      </c>
      <c r="S456" s="297">
        <v>1E-4</v>
      </c>
      <c r="T456" s="297">
        <v>1E-4</v>
      </c>
      <c r="U456" s="297" t="s">
        <v>3815</v>
      </c>
      <c r="V456" s="297" t="s">
        <v>2544</v>
      </c>
      <c r="W456" s="297" t="s">
        <v>2544</v>
      </c>
      <c r="X456" s="297" t="s">
        <v>2544</v>
      </c>
      <c r="Y456" s="297" t="s">
        <v>2544</v>
      </c>
      <c r="Z456" s="297" t="s">
        <v>2544</v>
      </c>
      <c r="AA456" s="297" t="s">
        <v>2544</v>
      </c>
      <c r="AB456" s="297" t="s">
        <v>2544</v>
      </c>
      <c r="AC456" s="320">
        <v>0.33333333333333331</v>
      </c>
      <c r="AD456" s="320">
        <v>0.75</v>
      </c>
      <c r="AE456" s="320">
        <v>0.6875</v>
      </c>
      <c r="AF456" s="320" t="s">
        <v>3181</v>
      </c>
      <c r="AG456" s="297" t="s">
        <v>3182</v>
      </c>
      <c r="AH456" s="493" t="s">
        <v>10660</v>
      </c>
      <c r="AI456" s="297" t="s">
        <v>2544</v>
      </c>
      <c r="AJ456" s="299" t="s">
        <v>2544</v>
      </c>
    </row>
    <row r="457" spans="1:36" ht="12.75" customHeight="1">
      <c r="A457" s="212"/>
      <c r="B457" s="296" t="s">
        <v>7835</v>
      </c>
      <c r="C457" s="297" t="s">
        <v>6062</v>
      </c>
      <c r="D457" s="297" t="s">
        <v>11715</v>
      </c>
      <c r="E457" s="297">
        <v>372</v>
      </c>
      <c r="F457" s="297" t="s">
        <v>13851</v>
      </c>
      <c r="G457" s="297" t="s">
        <v>7880</v>
      </c>
      <c r="H457" s="297" t="s">
        <v>7867</v>
      </c>
      <c r="I457" s="297" t="s">
        <v>7487</v>
      </c>
      <c r="J457" s="298" t="s">
        <v>5804</v>
      </c>
      <c r="K457" s="297" t="s">
        <v>7893</v>
      </c>
      <c r="L457" s="297" t="s">
        <v>7852</v>
      </c>
      <c r="M457" s="297" t="s">
        <v>2544</v>
      </c>
      <c r="N457" s="297" t="s">
        <v>2544</v>
      </c>
      <c r="O457" s="297" t="s">
        <v>7486</v>
      </c>
      <c r="P457" s="297">
        <v>100</v>
      </c>
      <c r="Q457" s="297">
        <v>1E-3</v>
      </c>
      <c r="R457" s="297">
        <f t="shared" si="11"/>
        <v>0.1</v>
      </c>
      <c r="S457" s="297">
        <v>1E-3</v>
      </c>
      <c r="T457" s="297">
        <v>1E-3</v>
      </c>
      <c r="U457" s="297" t="s">
        <v>2984</v>
      </c>
      <c r="V457" s="297" t="s">
        <v>2544</v>
      </c>
      <c r="W457" s="297" t="s">
        <v>2544</v>
      </c>
      <c r="X457" s="297" t="s">
        <v>2544</v>
      </c>
      <c r="Y457" s="297" t="s">
        <v>2544</v>
      </c>
      <c r="Z457" s="297" t="s">
        <v>2544</v>
      </c>
      <c r="AA457" s="297" t="s">
        <v>2544</v>
      </c>
      <c r="AB457" s="297" t="s">
        <v>2544</v>
      </c>
      <c r="AC457" s="320">
        <v>0.33333333333333331</v>
      </c>
      <c r="AD457" s="320">
        <v>0.75</v>
      </c>
      <c r="AE457" s="320">
        <v>0.60416666666666663</v>
      </c>
      <c r="AF457" s="320" t="s">
        <v>3181</v>
      </c>
      <c r="AG457" s="297" t="s">
        <v>3182</v>
      </c>
      <c r="AH457" s="297" t="s">
        <v>2544</v>
      </c>
      <c r="AI457" s="297" t="s">
        <v>2544</v>
      </c>
      <c r="AJ457" s="299" t="s">
        <v>2544</v>
      </c>
    </row>
    <row r="458" spans="1:36" ht="12.75" customHeight="1">
      <c r="A458" s="212"/>
      <c r="B458" s="296" t="s">
        <v>8675</v>
      </c>
      <c r="C458" s="297" t="s">
        <v>8230</v>
      </c>
      <c r="D458" s="297" t="s">
        <v>11716</v>
      </c>
      <c r="E458" s="297">
        <v>629</v>
      </c>
      <c r="F458" s="297" t="s">
        <v>13852</v>
      </c>
      <c r="G458" s="297" t="s">
        <v>6968</v>
      </c>
      <c r="H458" s="297" t="s">
        <v>6969</v>
      </c>
      <c r="I458" s="297" t="s">
        <v>3883</v>
      </c>
      <c r="J458" s="298" t="s">
        <v>2398</v>
      </c>
      <c r="K458" s="297" t="s">
        <v>6970</v>
      </c>
      <c r="L458" s="297" t="s">
        <v>6967</v>
      </c>
      <c r="M458" s="297" t="s">
        <v>7057</v>
      </c>
      <c r="N458" s="297" t="s">
        <v>2544</v>
      </c>
      <c r="O458" s="297" t="s">
        <v>3843</v>
      </c>
      <c r="P458" s="300">
        <v>100</v>
      </c>
      <c r="Q458" s="297">
        <v>1E-4</v>
      </c>
      <c r="R458" s="297">
        <f t="shared" si="11"/>
        <v>0.01</v>
      </c>
      <c r="S458" s="297">
        <v>1E-4</v>
      </c>
      <c r="T458" s="297">
        <v>1E-4</v>
      </c>
      <c r="U458" s="297" t="s">
        <v>3815</v>
      </c>
      <c r="V458" s="297" t="s">
        <v>2544</v>
      </c>
      <c r="W458" s="297" t="s">
        <v>2544</v>
      </c>
      <c r="X458" s="297" t="s">
        <v>2544</v>
      </c>
      <c r="Y458" s="297" t="s">
        <v>2544</v>
      </c>
      <c r="Z458" s="297" t="s">
        <v>2544</v>
      </c>
      <c r="AA458" s="297" t="s">
        <v>2544</v>
      </c>
      <c r="AB458" s="297" t="s">
        <v>2544</v>
      </c>
      <c r="AC458" s="320">
        <v>0.33333333333333331</v>
      </c>
      <c r="AD458" s="320">
        <v>0.75</v>
      </c>
      <c r="AE458" s="320">
        <v>0.64583333333333337</v>
      </c>
      <c r="AF458" s="320" t="s">
        <v>3181</v>
      </c>
      <c r="AG458" s="297" t="s">
        <v>3182</v>
      </c>
      <c r="AH458" s="493" t="s">
        <v>10660</v>
      </c>
      <c r="AI458" s="297" t="s">
        <v>2677</v>
      </c>
      <c r="AJ458" s="299">
        <v>6</v>
      </c>
    </row>
    <row r="459" spans="1:36" ht="12.75" customHeight="1">
      <c r="A459" s="212"/>
      <c r="B459" s="296" t="s">
        <v>3540</v>
      </c>
      <c r="C459" s="297" t="s">
        <v>2676</v>
      </c>
      <c r="D459" s="297" t="s">
        <v>11717</v>
      </c>
      <c r="E459" s="297">
        <v>950</v>
      </c>
      <c r="F459" s="297" t="s">
        <v>13853</v>
      </c>
      <c r="G459" s="297" t="s">
        <v>8609</v>
      </c>
      <c r="H459" s="297" t="s">
        <v>8236</v>
      </c>
      <c r="I459" s="297" t="s">
        <v>3884</v>
      </c>
      <c r="J459" s="298" t="s">
        <v>895</v>
      </c>
      <c r="K459" s="297" t="s">
        <v>729</v>
      </c>
      <c r="L459" s="297" t="s">
        <v>4866</v>
      </c>
      <c r="M459" s="297" t="s">
        <v>2544</v>
      </c>
      <c r="N459" s="297" t="s">
        <v>2544</v>
      </c>
      <c r="O459" s="297" t="s">
        <v>896</v>
      </c>
      <c r="P459" s="300">
        <v>100</v>
      </c>
      <c r="Q459" s="297">
        <v>0.1</v>
      </c>
      <c r="R459" s="297">
        <f t="shared" si="11"/>
        <v>10</v>
      </c>
      <c r="S459" s="297">
        <v>0.1</v>
      </c>
      <c r="T459" s="297">
        <v>0.1</v>
      </c>
      <c r="U459" s="297" t="s">
        <v>3815</v>
      </c>
      <c r="V459" s="297" t="s">
        <v>2544</v>
      </c>
      <c r="W459" s="297" t="s">
        <v>2544</v>
      </c>
      <c r="X459" s="297" t="s">
        <v>2544</v>
      </c>
      <c r="Y459" s="297" t="s">
        <v>2544</v>
      </c>
      <c r="Z459" s="297" t="s">
        <v>2544</v>
      </c>
      <c r="AA459" s="297" t="s">
        <v>2544</v>
      </c>
      <c r="AB459" s="297" t="s">
        <v>2544</v>
      </c>
      <c r="AC459" s="320">
        <v>0.33333333333333331</v>
      </c>
      <c r="AD459" s="320">
        <v>0.75</v>
      </c>
      <c r="AE459" s="320">
        <v>0.67013888888888884</v>
      </c>
      <c r="AF459" s="320" t="s">
        <v>3181</v>
      </c>
      <c r="AG459" s="297" t="s">
        <v>3182</v>
      </c>
      <c r="AH459" s="297" t="s">
        <v>2544</v>
      </c>
      <c r="AI459" s="297" t="s">
        <v>2544</v>
      </c>
      <c r="AJ459" s="299" t="s">
        <v>2544</v>
      </c>
    </row>
    <row r="460" spans="1:36" ht="12.75" customHeight="1">
      <c r="A460" s="212"/>
      <c r="B460" s="296" t="s">
        <v>1966</v>
      </c>
      <c r="C460" s="297" t="s">
        <v>7290</v>
      </c>
      <c r="D460" s="297" t="s">
        <v>11718</v>
      </c>
      <c r="E460" s="297">
        <v>755</v>
      </c>
      <c r="F460" s="297" t="s">
        <v>13475</v>
      </c>
      <c r="G460" s="297" t="s">
        <v>1969</v>
      </c>
      <c r="H460" s="297" t="s">
        <v>1589</v>
      </c>
      <c r="I460" s="297" t="s">
        <v>4183</v>
      </c>
      <c r="J460" s="298" t="s">
        <v>3825</v>
      </c>
      <c r="K460" s="297" t="s">
        <v>1588</v>
      </c>
      <c r="L460" s="297" t="s">
        <v>1967</v>
      </c>
      <c r="M460" s="297" t="s">
        <v>1968</v>
      </c>
      <c r="N460" s="297" t="s">
        <v>2544</v>
      </c>
      <c r="O460" s="297" t="s">
        <v>3813</v>
      </c>
      <c r="P460" s="300">
        <v>1000</v>
      </c>
      <c r="Q460" s="297">
        <v>1E-4</v>
      </c>
      <c r="R460" s="297">
        <f t="shared" si="11"/>
        <v>0.1</v>
      </c>
      <c r="S460" s="297">
        <v>1E-4</v>
      </c>
      <c r="T460" s="297">
        <v>1E-4</v>
      </c>
      <c r="U460" s="297" t="s">
        <v>2984</v>
      </c>
      <c r="V460" s="297" t="s">
        <v>2544</v>
      </c>
      <c r="W460" s="297" t="s">
        <v>2544</v>
      </c>
      <c r="X460" s="297" t="s">
        <v>2544</v>
      </c>
      <c r="Y460" s="297" t="s">
        <v>2544</v>
      </c>
      <c r="Z460" s="297" t="s">
        <v>2544</v>
      </c>
      <c r="AA460" s="297" t="s">
        <v>2544</v>
      </c>
      <c r="AB460" s="297" t="s">
        <v>2544</v>
      </c>
      <c r="AC460" s="320">
        <v>0.33333333333333331</v>
      </c>
      <c r="AD460" s="320">
        <v>0.75</v>
      </c>
      <c r="AE460" s="320">
        <v>0.75</v>
      </c>
      <c r="AF460" s="320" t="s">
        <v>7819</v>
      </c>
      <c r="AG460" s="297" t="s">
        <v>3182</v>
      </c>
      <c r="AH460" s="493" t="s">
        <v>10660</v>
      </c>
      <c r="AI460" s="297" t="s">
        <v>2544</v>
      </c>
      <c r="AJ460" s="299" t="s">
        <v>2544</v>
      </c>
    </row>
    <row r="461" spans="1:36" ht="12.75" customHeight="1">
      <c r="A461" s="212"/>
      <c r="B461" s="296" t="s">
        <v>3541</v>
      </c>
      <c r="C461" s="493" t="s">
        <v>14600</v>
      </c>
      <c r="D461" s="297" t="s">
        <v>11719</v>
      </c>
      <c r="E461" s="297">
        <v>627</v>
      </c>
      <c r="F461" s="297" t="s">
        <v>13854</v>
      </c>
      <c r="G461" s="297" t="s">
        <v>6434</v>
      </c>
      <c r="H461" s="297" t="s">
        <v>3613</v>
      </c>
      <c r="I461" s="297" t="s">
        <v>4182</v>
      </c>
      <c r="J461" s="298" t="s">
        <v>3839</v>
      </c>
      <c r="K461" s="297" t="s">
        <v>730</v>
      </c>
      <c r="L461" s="297" t="s">
        <v>4867</v>
      </c>
      <c r="M461" s="297" t="s">
        <v>2544</v>
      </c>
      <c r="N461" s="297" t="s">
        <v>2544</v>
      </c>
      <c r="O461" s="297" t="s">
        <v>3840</v>
      </c>
      <c r="P461" s="300">
        <v>1000</v>
      </c>
      <c r="Q461" s="297">
        <v>0.01</v>
      </c>
      <c r="R461" s="297">
        <f t="shared" si="11"/>
        <v>10</v>
      </c>
      <c r="S461" s="297">
        <v>0.01</v>
      </c>
      <c r="T461" s="297">
        <v>0.01</v>
      </c>
      <c r="U461" s="297" t="s">
        <v>3815</v>
      </c>
      <c r="V461" s="297" t="s">
        <v>2544</v>
      </c>
      <c r="W461" s="297" t="s">
        <v>2544</v>
      </c>
      <c r="X461" s="297" t="s">
        <v>2544</v>
      </c>
      <c r="Y461" s="297" t="s">
        <v>2544</v>
      </c>
      <c r="Z461" s="297" t="s">
        <v>2544</v>
      </c>
      <c r="AA461" s="297" t="s">
        <v>2544</v>
      </c>
      <c r="AB461" s="297" t="s">
        <v>2544</v>
      </c>
      <c r="AC461" s="320">
        <v>0.33333333333333331</v>
      </c>
      <c r="AD461" s="320">
        <v>0.75</v>
      </c>
      <c r="AE461" s="320">
        <v>0.6875</v>
      </c>
      <c r="AF461" s="320" t="s">
        <v>3181</v>
      </c>
      <c r="AG461" s="297" t="s">
        <v>3182</v>
      </c>
      <c r="AH461" s="297" t="s">
        <v>2544</v>
      </c>
      <c r="AI461" s="297" t="s">
        <v>2544</v>
      </c>
      <c r="AJ461" s="299" t="s">
        <v>2544</v>
      </c>
    </row>
    <row r="462" spans="1:36" ht="12.75" customHeight="1">
      <c r="A462" s="212"/>
      <c r="B462" s="296" t="s">
        <v>7836</v>
      </c>
      <c r="C462" s="297" t="s">
        <v>6063</v>
      </c>
      <c r="D462" s="297" t="s">
        <v>11720</v>
      </c>
      <c r="E462" s="297">
        <v>372</v>
      </c>
      <c r="F462" s="297" t="s">
        <v>13855</v>
      </c>
      <c r="G462" s="297" t="s">
        <v>7881</v>
      </c>
      <c r="H462" s="297" t="s">
        <v>7868</v>
      </c>
      <c r="I462" s="297" t="s">
        <v>7487</v>
      </c>
      <c r="J462" s="298" t="s">
        <v>5804</v>
      </c>
      <c r="K462" s="297" t="s">
        <v>7894</v>
      </c>
      <c r="L462" s="297" t="s">
        <v>7853</v>
      </c>
      <c r="M462" s="297" t="s">
        <v>2544</v>
      </c>
      <c r="N462" s="297" t="s">
        <v>2544</v>
      </c>
      <c r="O462" s="297" t="s">
        <v>7486</v>
      </c>
      <c r="P462" s="297">
        <v>100</v>
      </c>
      <c r="Q462" s="297">
        <v>1E-3</v>
      </c>
      <c r="R462" s="297">
        <f t="shared" si="11"/>
        <v>0.1</v>
      </c>
      <c r="S462" s="297">
        <v>1E-3</v>
      </c>
      <c r="T462" s="297">
        <v>1E-3</v>
      </c>
      <c r="U462" s="297" t="s">
        <v>2984</v>
      </c>
      <c r="V462" s="297" t="s">
        <v>2544</v>
      </c>
      <c r="W462" s="297" t="s">
        <v>2544</v>
      </c>
      <c r="X462" s="297" t="s">
        <v>2544</v>
      </c>
      <c r="Y462" s="297" t="s">
        <v>2544</v>
      </c>
      <c r="Z462" s="297" t="s">
        <v>2544</v>
      </c>
      <c r="AA462" s="297" t="s">
        <v>2544</v>
      </c>
      <c r="AB462" s="297" t="s">
        <v>2544</v>
      </c>
      <c r="AC462" s="320">
        <v>0.33333333333333331</v>
      </c>
      <c r="AD462" s="320">
        <v>0.75</v>
      </c>
      <c r="AE462" s="320">
        <v>0.60416666666666663</v>
      </c>
      <c r="AF462" s="320" t="s">
        <v>3181</v>
      </c>
      <c r="AG462" s="297" t="s">
        <v>3182</v>
      </c>
      <c r="AH462" s="297" t="s">
        <v>2544</v>
      </c>
      <c r="AI462" s="297" t="s">
        <v>2544</v>
      </c>
      <c r="AJ462" s="299" t="s">
        <v>2544</v>
      </c>
    </row>
    <row r="463" spans="1:36" ht="12.75" customHeight="1">
      <c r="A463" s="212"/>
      <c r="B463" s="296" t="s">
        <v>3543</v>
      </c>
      <c r="C463" s="297" t="s">
        <v>4686</v>
      </c>
      <c r="D463" s="297" t="s">
        <v>11721</v>
      </c>
      <c r="E463" s="297">
        <v>966</v>
      </c>
      <c r="F463" s="297" t="s">
        <v>13856</v>
      </c>
      <c r="G463" s="297" t="s">
        <v>6435</v>
      </c>
      <c r="H463" s="297" t="s">
        <v>2780</v>
      </c>
      <c r="I463" s="297" t="s">
        <v>3925</v>
      </c>
      <c r="J463" s="298" t="s">
        <v>3832</v>
      </c>
      <c r="K463" s="297" t="s">
        <v>731</v>
      </c>
      <c r="L463" s="297" t="s">
        <v>4868</v>
      </c>
      <c r="M463" s="297" t="s">
        <v>4869</v>
      </c>
      <c r="N463" s="297" t="s">
        <v>2544</v>
      </c>
      <c r="O463" s="297" t="s">
        <v>3813</v>
      </c>
      <c r="P463" s="300">
        <v>100</v>
      </c>
      <c r="Q463" s="297">
        <v>1E-4</v>
      </c>
      <c r="R463" s="297">
        <f t="shared" si="11"/>
        <v>0.01</v>
      </c>
      <c r="S463" s="297">
        <v>1E-4</v>
      </c>
      <c r="T463" s="297">
        <v>1E-4</v>
      </c>
      <c r="U463" s="297" t="s">
        <v>3815</v>
      </c>
      <c r="V463" s="297" t="s">
        <v>2544</v>
      </c>
      <c r="W463" s="297" t="s">
        <v>2544</v>
      </c>
      <c r="X463" s="297" t="s">
        <v>2544</v>
      </c>
      <c r="Y463" s="297" t="s">
        <v>2544</v>
      </c>
      <c r="Z463" s="297" t="s">
        <v>2544</v>
      </c>
      <c r="AA463" s="297" t="s">
        <v>2544</v>
      </c>
      <c r="AB463" s="297" t="s">
        <v>2544</v>
      </c>
      <c r="AC463" s="320">
        <v>0.33333333333333331</v>
      </c>
      <c r="AD463" s="320">
        <v>0.75</v>
      </c>
      <c r="AE463" s="320">
        <v>0.6875</v>
      </c>
      <c r="AF463" s="320" t="s">
        <v>3181</v>
      </c>
      <c r="AG463" s="297" t="s">
        <v>3182</v>
      </c>
      <c r="AH463" s="493" t="s">
        <v>10660</v>
      </c>
      <c r="AI463" s="297" t="s">
        <v>2544</v>
      </c>
      <c r="AJ463" s="299" t="s">
        <v>2544</v>
      </c>
    </row>
    <row r="464" spans="1:36" ht="12.75" customHeight="1">
      <c r="A464" s="212"/>
      <c r="B464" s="296" t="s">
        <v>3545</v>
      </c>
      <c r="C464" s="297" t="s">
        <v>4688</v>
      </c>
      <c r="D464" s="297" t="s">
        <v>11722</v>
      </c>
      <c r="E464" s="297">
        <v>627</v>
      </c>
      <c r="F464" s="297" t="s">
        <v>13857</v>
      </c>
      <c r="G464" s="297" t="s">
        <v>6436</v>
      </c>
      <c r="H464" s="297" t="s">
        <v>2781</v>
      </c>
      <c r="I464" s="297" t="s">
        <v>4182</v>
      </c>
      <c r="J464" s="298" t="s">
        <v>3839</v>
      </c>
      <c r="K464" s="297" t="s">
        <v>733</v>
      </c>
      <c r="L464" s="297" t="s">
        <v>4872</v>
      </c>
      <c r="M464" s="297" t="s">
        <v>2544</v>
      </c>
      <c r="N464" s="297" t="s">
        <v>2544</v>
      </c>
      <c r="O464" s="297" t="s">
        <v>3840</v>
      </c>
      <c r="P464" s="300">
        <v>1000</v>
      </c>
      <c r="Q464" s="297">
        <v>0.01</v>
      </c>
      <c r="R464" s="297">
        <f t="shared" si="11"/>
        <v>10</v>
      </c>
      <c r="S464" s="297">
        <v>0.01</v>
      </c>
      <c r="T464" s="297">
        <v>0.01</v>
      </c>
      <c r="U464" s="297" t="s">
        <v>3815</v>
      </c>
      <c r="V464" s="297" t="s">
        <v>2544</v>
      </c>
      <c r="W464" s="297" t="s">
        <v>2544</v>
      </c>
      <c r="X464" s="297" t="s">
        <v>2544</v>
      </c>
      <c r="Y464" s="297" t="s">
        <v>2544</v>
      </c>
      <c r="Z464" s="297" t="s">
        <v>2544</v>
      </c>
      <c r="AA464" s="297" t="s">
        <v>2544</v>
      </c>
      <c r="AB464" s="297" t="s">
        <v>2544</v>
      </c>
      <c r="AC464" s="320">
        <v>0.33333333333333331</v>
      </c>
      <c r="AD464" s="320">
        <v>0.75</v>
      </c>
      <c r="AE464" s="320">
        <v>0.6875</v>
      </c>
      <c r="AF464" s="320" t="s">
        <v>3181</v>
      </c>
      <c r="AG464" s="297" t="s">
        <v>3182</v>
      </c>
      <c r="AH464" s="297" t="s">
        <v>2544</v>
      </c>
      <c r="AI464" s="297" t="s">
        <v>2544</v>
      </c>
      <c r="AJ464" s="299" t="s">
        <v>2544</v>
      </c>
    </row>
    <row r="465" spans="1:36" ht="12.75" customHeight="1">
      <c r="A465" s="212"/>
      <c r="B465" s="296" t="s">
        <v>3546</v>
      </c>
      <c r="C465" s="297" t="s">
        <v>4689</v>
      </c>
      <c r="D465" s="297" t="s">
        <v>11723</v>
      </c>
      <c r="E465" s="297">
        <v>755</v>
      </c>
      <c r="F465" s="297" t="s">
        <v>13858</v>
      </c>
      <c r="G465" s="297" t="s">
        <v>6437</v>
      </c>
      <c r="H465" s="297" t="s">
        <v>2782</v>
      </c>
      <c r="I465" s="297" t="s">
        <v>4183</v>
      </c>
      <c r="J465" s="298" t="s">
        <v>3825</v>
      </c>
      <c r="K465" s="493" t="s">
        <v>13421</v>
      </c>
      <c r="L465" s="297" t="s">
        <v>4873</v>
      </c>
      <c r="M465" s="297" t="s">
        <v>4874</v>
      </c>
      <c r="N465" s="297" t="s">
        <v>2544</v>
      </c>
      <c r="O465" s="297" t="s">
        <v>3813</v>
      </c>
      <c r="P465" s="300">
        <v>1000</v>
      </c>
      <c r="Q465" s="297">
        <v>1E-4</v>
      </c>
      <c r="R465" s="297">
        <f t="shared" si="11"/>
        <v>0.1</v>
      </c>
      <c r="S465" s="297">
        <v>1E-4</v>
      </c>
      <c r="T465" s="297">
        <v>1E-4</v>
      </c>
      <c r="U465" s="297" t="s">
        <v>2984</v>
      </c>
      <c r="V465" s="297" t="s">
        <v>2544</v>
      </c>
      <c r="W465" s="297" t="s">
        <v>2544</v>
      </c>
      <c r="X465" s="297" t="s">
        <v>2544</v>
      </c>
      <c r="Y465" s="297" t="s">
        <v>2544</v>
      </c>
      <c r="Z465" s="297" t="s">
        <v>2544</v>
      </c>
      <c r="AA465" s="297" t="s">
        <v>2544</v>
      </c>
      <c r="AB465" s="297" t="s">
        <v>2544</v>
      </c>
      <c r="AC465" s="320">
        <v>0.33333333333333331</v>
      </c>
      <c r="AD465" s="320">
        <v>0.75</v>
      </c>
      <c r="AE465" s="320">
        <v>0.75</v>
      </c>
      <c r="AF465" s="320" t="s">
        <v>7819</v>
      </c>
      <c r="AG465" s="297" t="s">
        <v>3182</v>
      </c>
      <c r="AH465" s="493" t="s">
        <v>10660</v>
      </c>
      <c r="AI465" s="297" t="s">
        <v>2544</v>
      </c>
      <c r="AJ465" s="299" t="s">
        <v>2544</v>
      </c>
    </row>
    <row r="466" spans="1:36" ht="12.75" customHeight="1">
      <c r="A466" s="212"/>
      <c r="B466" s="296" t="s">
        <v>7923</v>
      </c>
      <c r="C466" s="297" t="s">
        <v>7924</v>
      </c>
      <c r="D466" s="297" t="s">
        <v>11724</v>
      </c>
      <c r="E466" s="297">
        <v>199</v>
      </c>
      <c r="F466" s="297" t="s">
        <v>13859</v>
      </c>
      <c r="G466" s="297" t="s">
        <v>7977</v>
      </c>
      <c r="H466" s="297" t="s">
        <v>7925</v>
      </c>
      <c r="I466" s="297" t="s">
        <v>7619</v>
      </c>
      <c r="J466" s="298" t="s">
        <v>7620</v>
      </c>
      <c r="K466" s="297" t="s">
        <v>7956</v>
      </c>
      <c r="L466" s="297" t="s">
        <v>7957</v>
      </c>
      <c r="M466" s="297" t="s">
        <v>2544</v>
      </c>
      <c r="N466" s="297" t="s">
        <v>2544</v>
      </c>
      <c r="O466" s="297" t="str">
        <f>"ZAr"</f>
        <v>ZAr</v>
      </c>
      <c r="P466" s="297">
        <v>100</v>
      </c>
      <c r="Q466" s="297">
        <v>1</v>
      </c>
      <c r="R466" s="297">
        <f t="shared" si="11"/>
        <v>100</v>
      </c>
      <c r="S466" s="297">
        <v>1</v>
      </c>
      <c r="T466" s="297">
        <v>1</v>
      </c>
      <c r="U466" s="297" t="s">
        <v>3815</v>
      </c>
      <c r="V466" s="297" t="s">
        <v>2544</v>
      </c>
      <c r="W466" s="297" t="s">
        <v>2544</v>
      </c>
      <c r="X466" s="297" t="s">
        <v>2544</v>
      </c>
      <c r="Y466" s="297" t="s">
        <v>2544</v>
      </c>
      <c r="Z466" s="297" t="s">
        <v>2544</v>
      </c>
      <c r="AA466" s="297" t="s">
        <v>2544</v>
      </c>
      <c r="AB466" s="297" t="s">
        <v>2544</v>
      </c>
      <c r="AC466" s="320">
        <v>0.33333333333333331</v>
      </c>
      <c r="AD466" s="320">
        <v>0.75</v>
      </c>
      <c r="AE466" s="320">
        <v>0.625</v>
      </c>
      <c r="AF466" s="320" t="s">
        <v>3181</v>
      </c>
      <c r="AG466" s="297" t="s">
        <v>3182</v>
      </c>
      <c r="AH466" s="297" t="s">
        <v>2544</v>
      </c>
      <c r="AI466" s="297" t="s">
        <v>2544</v>
      </c>
      <c r="AJ466" s="299" t="s">
        <v>2544</v>
      </c>
    </row>
    <row r="467" spans="1:36" ht="12.75" customHeight="1">
      <c r="A467" s="212"/>
      <c r="B467" s="296" t="s">
        <v>1478</v>
      </c>
      <c r="C467" s="297" t="s">
        <v>4690</v>
      </c>
      <c r="D467" s="297" t="s">
        <v>11725</v>
      </c>
      <c r="E467" s="297">
        <v>968</v>
      </c>
      <c r="F467" s="297" t="s">
        <v>734</v>
      </c>
      <c r="G467" s="297" t="s">
        <v>6438</v>
      </c>
      <c r="H467" s="297" t="s">
        <v>2783</v>
      </c>
      <c r="I467" s="297" t="s">
        <v>3929</v>
      </c>
      <c r="J467" s="298" t="s">
        <v>3811</v>
      </c>
      <c r="K467" s="297" t="s">
        <v>734</v>
      </c>
      <c r="L467" s="297" t="s">
        <v>4875</v>
      </c>
      <c r="M467" s="297" t="s">
        <v>4876</v>
      </c>
      <c r="N467" s="297" t="s">
        <v>2544</v>
      </c>
      <c r="O467" s="297" t="s">
        <v>3813</v>
      </c>
      <c r="P467" s="300">
        <v>100</v>
      </c>
      <c r="Q467" s="297">
        <v>1E-4</v>
      </c>
      <c r="R467" s="297">
        <f t="shared" si="11"/>
        <v>0.01</v>
      </c>
      <c r="S467" s="297">
        <v>1E-4</v>
      </c>
      <c r="T467" s="297">
        <v>1E-4</v>
      </c>
      <c r="U467" s="297" t="s">
        <v>3815</v>
      </c>
      <c r="V467" s="297" t="s">
        <v>2544</v>
      </c>
      <c r="W467" s="297" t="s">
        <v>2544</v>
      </c>
      <c r="X467" s="297" t="s">
        <v>2544</v>
      </c>
      <c r="Y467" s="297" t="s">
        <v>2544</v>
      </c>
      <c r="Z467" s="297" t="s">
        <v>2544</v>
      </c>
      <c r="AA467" s="297" t="s">
        <v>2544</v>
      </c>
      <c r="AB467" s="297" t="s">
        <v>2544</v>
      </c>
      <c r="AC467" s="320">
        <v>0.33333333333333331</v>
      </c>
      <c r="AD467" s="320">
        <v>0.75</v>
      </c>
      <c r="AE467" s="320">
        <v>0.6875</v>
      </c>
      <c r="AF467" s="320" t="s">
        <v>3181</v>
      </c>
      <c r="AG467" s="297" t="s">
        <v>3182</v>
      </c>
      <c r="AH467" s="493" t="s">
        <v>10660</v>
      </c>
      <c r="AI467" s="297" t="s">
        <v>2544</v>
      </c>
      <c r="AJ467" s="299" t="s">
        <v>2544</v>
      </c>
    </row>
    <row r="468" spans="1:36" ht="12.75" customHeight="1">
      <c r="A468" s="212"/>
      <c r="B468" s="296" t="s">
        <v>8614</v>
      </c>
      <c r="C468" s="297" t="s">
        <v>2983</v>
      </c>
      <c r="D468" s="297" t="s">
        <v>11726</v>
      </c>
      <c r="E468" s="297">
        <v>978</v>
      </c>
      <c r="F468" s="297" t="s">
        <v>13860</v>
      </c>
      <c r="G468" s="297" t="s">
        <v>8615</v>
      </c>
      <c r="H468" s="297" t="s">
        <v>8464</v>
      </c>
      <c r="I468" s="297" t="s">
        <v>4187</v>
      </c>
      <c r="J468" s="298" t="s">
        <v>900</v>
      </c>
      <c r="K468" s="297" t="s">
        <v>2204</v>
      </c>
      <c r="L468" s="297" t="s">
        <v>3308</v>
      </c>
      <c r="M468" s="297" t="s">
        <v>2544</v>
      </c>
      <c r="N468" s="297" t="s">
        <v>2544</v>
      </c>
      <c r="O468" s="297" t="s">
        <v>901</v>
      </c>
      <c r="P468" s="300">
        <v>100</v>
      </c>
      <c r="Q468" s="297">
        <v>1E-3</v>
      </c>
      <c r="R468" s="297">
        <f t="shared" si="11"/>
        <v>0.1</v>
      </c>
      <c r="S468" s="297">
        <v>1E-3</v>
      </c>
      <c r="T468" s="297">
        <v>1E-3</v>
      </c>
      <c r="U468" s="297" t="s">
        <v>3815</v>
      </c>
      <c r="V468" s="297" t="s">
        <v>2544</v>
      </c>
      <c r="W468" s="297" t="s">
        <v>2544</v>
      </c>
      <c r="X468" s="297" t="s">
        <v>2544</v>
      </c>
      <c r="Y468" s="297" t="s">
        <v>2544</v>
      </c>
      <c r="Z468" s="297" t="s">
        <v>2544</v>
      </c>
      <c r="AA468" s="297" t="s">
        <v>2544</v>
      </c>
      <c r="AB468" s="297" t="s">
        <v>2544</v>
      </c>
      <c r="AC468" s="320">
        <v>0.33333333333333331</v>
      </c>
      <c r="AD468" s="320">
        <v>0.75</v>
      </c>
      <c r="AE468" s="320">
        <v>0.66666666666666663</v>
      </c>
      <c r="AF468" s="320" t="s">
        <v>3181</v>
      </c>
      <c r="AG468" s="297" t="s">
        <v>3182</v>
      </c>
      <c r="AH468" s="297" t="s">
        <v>2544</v>
      </c>
      <c r="AI468" s="297" t="s">
        <v>2544</v>
      </c>
      <c r="AJ468" s="299" t="s">
        <v>2544</v>
      </c>
    </row>
    <row r="469" spans="1:36" ht="12.75" customHeight="1">
      <c r="A469" s="212"/>
      <c r="B469" s="296" t="s">
        <v>14400</v>
      </c>
      <c r="C469" s="297" t="s">
        <v>5303</v>
      </c>
      <c r="D469" s="297" t="s">
        <v>11727</v>
      </c>
      <c r="E469" s="297">
        <v>627</v>
      </c>
      <c r="F469" s="297" t="s">
        <v>13861</v>
      </c>
      <c r="G469" s="297" t="s">
        <v>5345</v>
      </c>
      <c r="H469" s="297" t="s">
        <v>5346</v>
      </c>
      <c r="I469" s="297" t="s">
        <v>4182</v>
      </c>
      <c r="J469" s="298" t="s">
        <v>3839</v>
      </c>
      <c r="K469" s="297" t="s">
        <v>5363</v>
      </c>
      <c r="L469" s="297" t="s">
        <v>5318</v>
      </c>
      <c r="M469" s="297" t="s">
        <v>2544</v>
      </c>
      <c r="N469" s="297" t="s">
        <v>2544</v>
      </c>
      <c r="O469" s="297" t="s">
        <v>3840</v>
      </c>
      <c r="P469" s="300">
        <v>1000</v>
      </c>
      <c r="Q469" s="297">
        <v>0.01</v>
      </c>
      <c r="R469" s="297">
        <f t="shared" si="11"/>
        <v>10</v>
      </c>
      <c r="S469" s="297">
        <v>0.01</v>
      </c>
      <c r="T469" s="297">
        <v>0.01</v>
      </c>
      <c r="U469" s="297" t="s">
        <v>3815</v>
      </c>
      <c r="V469" s="297" t="s">
        <v>2544</v>
      </c>
      <c r="W469" s="297" t="s">
        <v>2544</v>
      </c>
      <c r="X469" s="297" t="s">
        <v>2544</v>
      </c>
      <c r="Y469" s="297" t="s">
        <v>2544</v>
      </c>
      <c r="Z469" s="297" t="s">
        <v>2544</v>
      </c>
      <c r="AA469" s="297" t="s">
        <v>2544</v>
      </c>
      <c r="AB469" s="297" t="s">
        <v>2544</v>
      </c>
      <c r="AC469" s="320">
        <v>0.33333333333333331</v>
      </c>
      <c r="AD469" s="320">
        <v>0.75</v>
      </c>
      <c r="AE469" s="320">
        <v>0.6875</v>
      </c>
      <c r="AF469" s="320" t="s">
        <v>3181</v>
      </c>
      <c r="AG469" s="297" t="s">
        <v>3182</v>
      </c>
      <c r="AH469" s="297" t="s">
        <v>2544</v>
      </c>
      <c r="AI469" s="297" t="s">
        <v>2544</v>
      </c>
      <c r="AJ469" s="299" t="s">
        <v>2544</v>
      </c>
    </row>
    <row r="470" spans="1:36" ht="12.75" customHeight="1">
      <c r="A470" s="212"/>
      <c r="B470" s="296" t="s">
        <v>5481</v>
      </c>
      <c r="C470" s="297" t="s">
        <v>1950</v>
      </c>
      <c r="D470" s="297" t="s">
        <v>11728</v>
      </c>
      <c r="E470" s="297">
        <v>966</v>
      </c>
      <c r="F470" s="297" t="s">
        <v>13862</v>
      </c>
      <c r="G470" s="297" t="s">
        <v>6439</v>
      </c>
      <c r="H470" s="297" t="s">
        <v>2379</v>
      </c>
      <c r="I470" s="297" t="s">
        <v>3925</v>
      </c>
      <c r="J470" s="298" t="s">
        <v>3832</v>
      </c>
      <c r="K470" s="297" t="s">
        <v>626</v>
      </c>
      <c r="L470" s="297" t="s">
        <v>4232</v>
      </c>
      <c r="M470" s="297" t="s">
        <v>4233</v>
      </c>
      <c r="N470" s="297" t="s">
        <v>2544</v>
      </c>
      <c r="O470" s="297" t="s">
        <v>3813</v>
      </c>
      <c r="P470" s="300">
        <v>100</v>
      </c>
      <c r="Q470" s="297">
        <v>1E-4</v>
      </c>
      <c r="R470" s="297">
        <f t="shared" si="11"/>
        <v>0.01</v>
      </c>
      <c r="S470" s="297">
        <v>1E-4</v>
      </c>
      <c r="T470" s="297">
        <v>1E-4</v>
      </c>
      <c r="U470" s="297" t="s">
        <v>3815</v>
      </c>
      <c r="V470" s="297" t="s">
        <v>2544</v>
      </c>
      <c r="W470" s="297" t="s">
        <v>2544</v>
      </c>
      <c r="X470" s="297" t="s">
        <v>2544</v>
      </c>
      <c r="Y470" s="297" t="s">
        <v>2544</v>
      </c>
      <c r="Z470" s="297" t="s">
        <v>2544</v>
      </c>
      <c r="AA470" s="297" t="s">
        <v>2544</v>
      </c>
      <c r="AB470" s="297" t="s">
        <v>2544</v>
      </c>
      <c r="AC470" s="320">
        <v>0.33333333333333331</v>
      </c>
      <c r="AD470" s="320">
        <v>0.75</v>
      </c>
      <c r="AE470" s="320">
        <v>0.6875</v>
      </c>
      <c r="AF470" s="320" t="s">
        <v>3181</v>
      </c>
      <c r="AG470" s="297" t="s">
        <v>3182</v>
      </c>
      <c r="AH470" s="493" t="s">
        <v>10660</v>
      </c>
      <c r="AI470" s="297" t="s">
        <v>2544</v>
      </c>
      <c r="AJ470" s="299" t="s">
        <v>2544</v>
      </c>
    </row>
    <row r="471" spans="1:36" ht="12.75" customHeight="1">
      <c r="A471" s="212"/>
      <c r="B471" s="302" t="s">
        <v>816</v>
      </c>
      <c r="C471" s="297" t="s">
        <v>4691</v>
      </c>
      <c r="D471" s="297" t="s">
        <v>11729</v>
      </c>
      <c r="E471" s="297">
        <v>755</v>
      </c>
      <c r="F471" s="297" t="s">
        <v>13863</v>
      </c>
      <c r="G471" s="297" t="s">
        <v>6440</v>
      </c>
      <c r="H471" s="297" t="s">
        <v>2784</v>
      </c>
      <c r="I471" s="297" t="s">
        <v>4183</v>
      </c>
      <c r="J471" s="298" t="s">
        <v>3825</v>
      </c>
      <c r="K471" s="297" t="s">
        <v>3447</v>
      </c>
      <c r="L471" s="297" t="s">
        <v>327</v>
      </c>
      <c r="M471" s="297" t="s">
        <v>328</v>
      </c>
      <c r="N471" s="258" t="s">
        <v>3447</v>
      </c>
      <c r="O471" s="297" t="s">
        <v>3813</v>
      </c>
      <c r="P471" s="300">
        <v>1000</v>
      </c>
      <c r="Q471" s="297">
        <v>1E-4</v>
      </c>
      <c r="R471" s="297">
        <f t="shared" si="11"/>
        <v>0.1</v>
      </c>
      <c r="S471" s="297">
        <v>1E-4</v>
      </c>
      <c r="T471" s="297">
        <v>1E-4</v>
      </c>
      <c r="U471" s="297" t="s">
        <v>2984</v>
      </c>
      <c r="V471" s="297" t="s">
        <v>3578</v>
      </c>
      <c r="W471" s="297">
        <v>1E-4</v>
      </c>
      <c r="X471" s="297">
        <v>1000</v>
      </c>
      <c r="Y471" s="297">
        <v>0.1</v>
      </c>
      <c r="Z471" s="297">
        <v>1E-4</v>
      </c>
      <c r="AA471" s="297">
        <v>1E-4</v>
      </c>
      <c r="AB471" s="660" t="s">
        <v>8976</v>
      </c>
      <c r="AC471" s="320">
        <v>0.33333333333333331</v>
      </c>
      <c r="AD471" s="320">
        <v>0.75</v>
      </c>
      <c r="AE471" s="320">
        <v>0.75</v>
      </c>
      <c r="AF471" s="320" t="s">
        <v>7819</v>
      </c>
      <c r="AG471" s="297" t="s">
        <v>3182</v>
      </c>
      <c r="AH471" s="493" t="s">
        <v>10660</v>
      </c>
      <c r="AI471" s="297" t="s">
        <v>2544</v>
      </c>
      <c r="AJ471" s="299" t="s">
        <v>2544</v>
      </c>
    </row>
    <row r="472" spans="1:36" ht="12.75" customHeight="1">
      <c r="A472" s="212"/>
      <c r="B472" s="302" t="s">
        <v>817</v>
      </c>
      <c r="C472" s="297" t="s">
        <v>4692</v>
      </c>
      <c r="D472" s="297" t="s">
        <v>11730</v>
      </c>
      <c r="E472" s="297">
        <v>755</v>
      </c>
      <c r="F472" s="297" t="s">
        <v>13864</v>
      </c>
      <c r="G472" s="297" t="s">
        <v>6441</v>
      </c>
      <c r="H472" s="297" t="s">
        <v>2785</v>
      </c>
      <c r="I472" s="297" t="s">
        <v>4183</v>
      </c>
      <c r="J472" s="298" t="s">
        <v>3825</v>
      </c>
      <c r="K472" s="297" t="s">
        <v>3448</v>
      </c>
      <c r="L472" s="297" t="s">
        <v>329</v>
      </c>
      <c r="M472" s="297" t="s">
        <v>330</v>
      </c>
      <c r="N472" s="258" t="s">
        <v>3448</v>
      </c>
      <c r="O472" s="297" t="s">
        <v>3813</v>
      </c>
      <c r="P472" s="300">
        <v>1000</v>
      </c>
      <c r="Q472" s="297">
        <v>1E-4</v>
      </c>
      <c r="R472" s="297">
        <f t="shared" si="11"/>
        <v>0.1</v>
      </c>
      <c r="S472" s="297">
        <v>1E-4</v>
      </c>
      <c r="T472" s="297">
        <v>1E-4</v>
      </c>
      <c r="U472" s="297" t="s">
        <v>2984</v>
      </c>
      <c r="V472" s="297" t="s">
        <v>3578</v>
      </c>
      <c r="W472" s="297">
        <v>1E-4</v>
      </c>
      <c r="X472" s="297">
        <v>1000</v>
      </c>
      <c r="Y472" s="297">
        <v>0.1</v>
      </c>
      <c r="Z472" s="297">
        <v>1E-4</v>
      </c>
      <c r="AA472" s="297">
        <v>1E-4</v>
      </c>
      <c r="AB472" s="660" t="s">
        <v>8976</v>
      </c>
      <c r="AC472" s="320">
        <v>0.33333333333333331</v>
      </c>
      <c r="AD472" s="320">
        <v>0.75</v>
      </c>
      <c r="AE472" s="320">
        <v>0.75</v>
      </c>
      <c r="AF472" s="320" t="s">
        <v>7819</v>
      </c>
      <c r="AG472" s="297" t="s">
        <v>3182</v>
      </c>
      <c r="AH472" s="493" t="s">
        <v>10660</v>
      </c>
      <c r="AI472" s="297" t="s">
        <v>2544</v>
      </c>
      <c r="AJ472" s="299" t="s">
        <v>2544</v>
      </c>
    </row>
    <row r="473" spans="1:36" ht="12.75" customHeight="1">
      <c r="A473" s="212"/>
      <c r="B473" s="296" t="s">
        <v>820</v>
      </c>
      <c r="C473" s="297" t="s">
        <v>4693</v>
      </c>
      <c r="D473" s="297" t="s">
        <v>11731</v>
      </c>
      <c r="E473" s="297">
        <v>627</v>
      </c>
      <c r="F473" s="297" t="s">
        <v>13865</v>
      </c>
      <c r="G473" s="297" t="s">
        <v>6442</v>
      </c>
      <c r="H473" s="297" t="s">
        <v>532</v>
      </c>
      <c r="I473" s="297" t="s">
        <v>4182</v>
      </c>
      <c r="J473" s="298" t="s">
        <v>3839</v>
      </c>
      <c r="K473" s="297" t="s">
        <v>3449</v>
      </c>
      <c r="L473" s="297" t="s">
        <v>6800</v>
      </c>
      <c r="M473" s="297" t="s">
        <v>2544</v>
      </c>
      <c r="N473" s="297" t="s">
        <v>2544</v>
      </c>
      <c r="O473" s="297" t="s">
        <v>3840</v>
      </c>
      <c r="P473" s="300">
        <v>1000</v>
      </c>
      <c r="Q473" s="297">
        <v>0.01</v>
      </c>
      <c r="R473" s="297">
        <f t="shared" si="11"/>
        <v>10</v>
      </c>
      <c r="S473" s="297">
        <v>0.01</v>
      </c>
      <c r="T473" s="297">
        <v>0.01</v>
      </c>
      <c r="U473" s="297" t="s">
        <v>3815</v>
      </c>
      <c r="V473" s="297" t="s">
        <v>2544</v>
      </c>
      <c r="W473" s="297" t="s">
        <v>2544</v>
      </c>
      <c r="X473" s="297" t="s">
        <v>2544</v>
      </c>
      <c r="Y473" s="297" t="s">
        <v>2544</v>
      </c>
      <c r="Z473" s="297" t="s">
        <v>2544</v>
      </c>
      <c r="AA473" s="297" t="s">
        <v>2544</v>
      </c>
      <c r="AB473" s="297" t="s">
        <v>2544</v>
      </c>
      <c r="AC473" s="320">
        <v>0.33333333333333331</v>
      </c>
      <c r="AD473" s="320">
        <v>0.75</v>
      </c>
      <c r="AE473" s="320">
        <v>0.6875</v>
      </c>
      <c r="AF473" s="320" t="s">
        <v>3181</v>
      </c>
      <c r="AG473" s="297" t="s">
        <v>3182</v>
      </c>
      <c r="AH473" s="297" t="s">
        <v>2544</v>
      </c>
      <c r="AI473" s="297" t="s">
        <v>2544</v>
      </c>
      <c r="AJ473" s="299" t="s">
        <v>2544</v>
      </c>
    </row>
    <row r="474" spans="1:36" ht="12.75" customHeight="1">
      <c r="A474" s="212"/>
      <c r="B474" s="296" t="s">
        <v>10573</v>
      </c>
      <c r="C474" s="297" t="s">
        <v>10574</v>
      </c>
      <c r="D474" s="297" t="s">
        <v>11732</v>
      </c>
      <c r="E474" s="297">
        <v>788</v>
      </c>
      <c r="F474" s="297" t="s">
        <v>13866</v>
      </c>
      <c r="G474" s="493" t="s">
        <v>10578</v>
      </c>
      <c r="H474" s="297" t="s">
        <v>10575</v>
      </c>
      <c r="I474" s="297" t="s">
        <v>4186</v>
      </c>
      <c r="J474" s="298" t="s">
        <v>3816</v>
      </c>
      <c r="K474" s="297" t="s">
        <v>10576</v>
      </c>
      <c r="L474" s="297" t="s">
        <v>10576</v>
      </c>
      <c r="M474" s="297" t="s">
        <v>10577</v>
      </c>
      <c r="N474" s="297" t="s">
        <v>2544</v>
      </c>
      <c r="O474" s="297" t="s">
        <v>3813</v>
      </c>
      <c r="P474" s="300">
        <v>100</v>
      </c>
      <c r="Q474" s="297">
        <v>1E-4</v>
      </c>
      <c r="R474" s="297">
        <f t="shared" si="11"/>
        <v>0.01</v>
      </c>
      <c r="S474" s="297">
        <v>1E-4</v>
      </c>
      <c r="T474" s="297">
        <v>1E-4</v>
      </c>
      <c r="U474" s="297" t="s">
        <v>3815</v>
      </c>
      <c r="V474" s="297" t="s">
        <v>2544</v>
      </c>
      <c r="W474" s="297" t="s">
        <v>2544</v>
      </c>
      <c r="X474" s="297" t="s">
        <v>2544</v>
      </c>
      <c r="Y474" s="297" t="s">
        <v>2544</v>
      </c>
      <c r="Z474" s="297" t="s">
        <v>2544</v>
      </c>
      <c r="AA474" s="297" t="s">
        <v>2544</v>
      </c>
      <c r="AB474" s="297" t="s">
        <v>2544</v>
      </c>
      <c r="AC474" s="320">
        <v>0.33333333333333331</v>
      </c>
      <c r="AD474" s="320">
        <v>0.75</v>
      </c>
      <c r="AE474" s="320">
        <v>0.6875</v>
      </c>
      <c r="AF474" s="320" t="s">
        <v>3181</v>
      </c>
      <c r="AG474" s="297" t="s">
        <v>3182</v>
      </c>
      <c r="AH474" s="493" t="s">
        <v>10660</v>
      </c>
      <c r="AI474" s="297" t="s">
        <v>2544</v>
      </c>
      <c r="AJ474" s="299" t="s">
        <v>2544</v>
      </c>
    </row>
    <row r="475" spans="1:36" ht="12.75" customHeight="1">
      <c r="A475" s="212"/>
      <c r="B475" s="296" t="s">
        <v>7367</v>
      </c>
      <c r="C475" s="297" t="s">
        <v>7368</v>
      </c>
      <c r="D475" s="297" t="s">
        <v>11733</v>
      </c>
      <c r="E475" s="297">
        <v>966</v>
      </c>
      <c r="F475" s="297" t="s">
        <v>13867</v>
      </c>
      <c r="G475" s="297" t="s">
        <v>7369</v>
      </c>
      <c r="H475" s="297" t="s">
        <v>7370</v>
      </c>
      <c r="I475" s="297" t="s">
        <v>3925</v>
      </c>
      <c r="J475" s="298" t="s">
        <v>3832</v>
      </c>
      <c r="K475" s="297" t="s">
        <v>7390</v>
      </c>
      <c r="L475" s="297" t="s">
        <v>7391</v>
      </c>
      <c r="M475" s="297" t="s">
        <v>2544</v>
      </c>
      <c r="N475" s="297" t="s">
        <v>2544</v>
      </c>
      <c r="O475" s="297" t="s">
        <v>3813</v>
      </c>
      <c r="P475" s="300">
        <v>100</v>
      </c>
      <c r="Q475" s="297">
        <v>1E-4</v>
      </c>
      <c r="R475" s="297">
        <f t="shared" si="11"/>
        <v>0.01</v>
      </c>
      <c r="S475" s="297">
        <v>1E-4</v>
      </c>
      <c r="T475" s="297">
        <v>1E-4</v>
      </c>
      <c r="U475" s="297" t="s">
        <v>3815</v>
      </c>
      <c r="V475" s="297" t="s">
        <v>2544</v>
      </c>
      <c r="W475" s="297" t="s">
        <v>2544</v>
      </c>
      <c r="X475" s="297" t="s">
        <v>2544</v>
      </c>
      <c r="Y475" s="297" t="s">
        <v>2544</v>
      </c>
      <c r="Z475" s="297" t="s">
        <v>2544</v>
      </c>
      <c r="AA475" s="297" t="s">
        <v>2544</v>
      </c>
      <c r="AB475" s="297" t="s">
        <v>2544</v>
      </c>
      <c r="AC475" s="320">
        <v>0.33333333333333331</v>
      </c>
      <c r="AD475" s="320">
        <v>0.75</v>
      </c>
      <c r="AE475" s="320">
        <v>0.6875</v>
      </c>
      <c r="AF475" s="320" t="s">
        <v>3181</v>
      </c>
      <c r="AG475" s="297" t="s">
        <v>3182</v>
      </c>
      <c r="AH475" s="297" t="s">
        <v>2544</v>
      </c>
      <c r="AI475" s="297" t="s">
        <v>2544</v>
      </c>
      <c r="AJ475" s="299" t="s">
        <v>2544</v>
      </c>
    </row>
    <row r="476" spans="1:36" ht="12.75" customHeight="1">
      <c r="A476" s="212"/>
      <c r="B476" s="321" t="s">
        <v>8750</v>
      </c>
      <c r="C476" s="305" t="s">
        <v>10017</v>
      </c>
      <c r="D476" s="305" t="s">
        <v>11734</v>
      </c>
      <c r="E476" s="305">
        <v>627</v>
      </c>
      <c r="F476" s="305" t="s">
        <v>13868</v>
      </c>
      <c r="G476" s="305" t="s">
        <v>8523</v>
      </c>
      <c r="H476" s="305" t="s">
        <v>8206</v>
      </c>
      <c r="I476" s="305" t="s">
        <v>4182</v>
      </c>
      <c r="J476" s="307" t="s">
        <v>3839</v>
      </c>
      <c r="K476" s="305" t="s">
        <v>8209</v>
      </c>
      <c r="L476" s="297" t="s">
        <v>8752</v>
      </c>
      <c r="M476" s="297" t="s">
        <v>2544</v>
      </c>
      <c r="N476" s="297" t="s">
        <v>2544</v>
      </c>
      <c r="O476" s="297" t="s">
        <v>3840</v>
      </c>
      <c r="P476" s="300">
        <v>1000</v>
      </c>
      <c r="Q476" s="297">
        <v>0.01</v>
      </c>
      <c r="R476" s="297">
        <f t="shared" si="11"/>
        <v>10</v>
      </c>
      <c r="S476" s="297">
        <v>0.01</v>
      </c>
      <c r="T476" s="297">
        <v>0.01</v>
      </c>
      <c r="U476" s="297" t="s">
        <v>3815</v>
      </c>
      <c r="V476" s="297" t="s">
        <v>2544</v>
      </c>
      <c r="W476" s="297" t="s">
        <v>2544</v>
      </c>
      <c r="X476" s="297" t="s">
        <v>2544</v>
      </c>
      <c r="Y476" s="297" t="s">
        <v>2544</v>
      </c>
      <c r="Z476" s="297" t="s">
        <v>2544</v>
      </c>
      <c r="AA476" s="297" t="s">
        <v>2544</v>
      </c>
      <c r="AB476" s="297" t="s">
        <v>2544</v>
      </c>
      <c r="AC476" s="320">
        <v>0.33333333333333331</v>
      </c>
      <c r="AD476" s="320">
        <v>0.75</v>
      </c>
      <c r="AE476" s="320">
        <v>0.6875</v>
      </c>
      <c r="AF476" s="320" t="s">
        <v>3181</v>
      </c>
      <c r="AG476" s="297" t="s">
        <v>3182</v>
      </c>
      <c r="AH476" s="297" t="s">
        <v>2544</v>
      </c>
      <c r="AI476" s="297" t="s">
        <v>2544</v>
      </c>
      <c r="AJ476" s="299" t="s">
        <v>2544</v>
      </c>
    </row>
    <row r="477" spans="1:36" ht="12.75" customHeight="1">
      <c r="A477" s="212"/>
      <c r="B477" s="296" t="s">
        <v>876</v>
      </c>
      <c r="C477" s="297" t="s">
        <v>4694</v>
      </c>
      <c r="D477" s="297" t="s">
        <v>11735</v>
      </c>
      <c r="E477" s="297">
        <v>788</v>
      </c>
      <c r="F477" s="297" t="s">
        <v>13869</v>
      </c>
      <c r="G477" s="297" t="s">
        <v>6443</v>
      </c>
      <c r="H477" s="297" t="s">
        <v>2786</v>
      </c>
      <c r="I477" s="297" t="s">
        <v>4184</v>
      </c>
      <c r="J477" s="298" t="s">
        <v>3821</v>
      </c>
      <c r="K477" s="297" t="s">
        <v>3450</v>
      </c>
      <c r="L477" s="297" t="s">
        <v>331</v>
      </c>
      <c r="M477" s="297" t="s">
        <v>332</v>
      </c>
      <c r="N477" s="297" t="s">
        <v>2544</v>
      </c>
      <c r="O477" s="297" t="s">
        <v>3813</v>
      </c>
      <c r="P477" s="300">
        <v>100</v>
      </c>
      <c r="Q477" s="297">
        <v>1E-4</v>
      </c>
      <c r="R477" s="297">
        <f t="shared" si="11"/>
        <v>0.01</v>
      </c>
      <c r="S477" s="297">
        <v>1E-4</v>
      </c>
      <c r="T477" s="297">
        <v>1E-4</v>
      </c>
      <c r="U477" s="297" t="s">
        <v>3815</v>
      </c>
      <c r="V477" s="297" t="s">
        <v>2544</v>
      </c>
      <c r="W477" s="297" t="s">
        <v>2544</v>
      </c>
      <c r="X477" s="297" t="s">
        <v>2544</v>
      </c>
      <c r="Y477" s="297" t="s">
        <v>2544</v>
      </c>
      <c r="Z477" s="297" t="s">
        <v>2544</v>
      </c>
      <c r="AA477" s="297" t="s">
        <v>2544</v>
      </c>
      <c r="AB477" s="297" t="s">
        <v>2544</v>
      </c>
      <c r="AC477" s="320">
        <v>0.33333333333333331</v>
      </c>
      <c r="AD477" s="320">
        <v>0.75</v>
      </c>
      <c r="AE477" s="320">
        <v>0.6875</v>
      </c>
      <c r="AF477" s="320" t="s">
        <v>3181</v>
      </c>
      <c r="AG477" s="297" t="s">
        <v>3182</v>
      </c>
      <c r="AH477" s="493" t="s">
        <v>10660</v>
      </c>
      <c r="AI477" s="297" t="s">
        <v>2544</v>
      </c>
      <c r="AJ477" s="299" t="s">
        <v>2544</v>
      </c>
    </row>
    <row r="478" spans="1:36" ht="12.75" customHeight="1">
      <c r="A478" s="212"/>
      <c r="B478" s="296" t="s">
        <v>877</v>
      </c>
      <c r="C478" s="297" t="s">
        <v>4695</v>
      </c>
      <c r="D478" s="297" t="s">
        <v>11736</v>
      </c>
      <c r="E478" s="297">
        <v>762</v>
      </c>
      <c r="F478" s="297" t="s">
        <v>13870</v>
      </c>
      <c r="G478" s="297" t="s">
        <v>6444</v>
      </c>
      <c r="H478" s="297" t="s">
        <v>2787</v>
      </c>
      <c r="I478" s="297" t="s">
        <v>13414</v>
      </c>
      <c r="J478" s="298" t="s">
        <v>3822</v>
      </c>
      <c r="K478" s="297" t="s">
        <v>3451</v>
      </c>
      <c r="L478" s="297" t="s">
        <v>2088</v>
      </c>
      <c r="M478" s="297" t="s">
        <v>2089</v>
      </c>
      <c r="N478" s="297" t="s">
        <v>2544</v>
      </c>
      <c r="O478" s="297" t="s">
        <v>3813</v>
      </c>
      <c r="P478" s="300">
        <v>100</v>
      </c>
      <c r="Q478" s="297">
        <v>1E-4</v>
      </c>
      <c r="R478" s="297">
        <f t="shared" si="11"/>
        <v>0.01</v>
      </c>
      <c r="S478" s="297">
        <v>1E-4</v>
      </c>
      <c r="T478" s="297">
        <v>1E-4</v>
      </c>
      <c r="U478" s="297" t="s">
        <v>3815</v>
      </c>
      <c r="V478" s="297" t="s">
        <v>2544</v>
      </c>
      <c r="W478" s="297" t="s">
        <v>2544</v>
      </c>
      <c r="X478" s="297" t="s">
        <v>2544</v>
      </c>
      <c r="Y478" s="297" t="s">
        <v>2544</v>
      </c>
      <c r="Z478" s="297" t="s">
        <v>2544</v>
      </c>
      <c r="AA478" s="297" t="s">
        <v>2544</v>
      </c>
      <c r="AB478" s="297" t="s">
        <v>2544</v>
      </c>
      <c r="AC478" s="320">
        <v>0.33333333333333331</v>
      </c>
      <c r="AD478" s="320">
        <v>0.75</v>
      </c>
      <c r="AE478" s="320">
        <v>0.6875</v>
      </c>
      <c r="AF478" s="320" t="s">
        <v>3181</v>
      </c>
      <c r="AG478" s="297" t="s">
        <v>3182</v>
      </c>
      <c r="AH478" s="493" t="s">
        <v>10660</v>
      </c>
      <c r="AI478" s="297" t="s">
        <v>2544</v>
      </c>
      <c r="AJ478" s="299" t="s">
        <v>2544</v>
      </c>
    </row>
    <row r="479" spans="1:36" ht="12.75" customHeight="1">
      <c r="A479" s="212"/>
      <c r="B479" s="302" t="s">
        <v>14401</v>
      </c>
      <c r="C479" s="297" t="s">
        <v>7996</v>
      </c>
      <c r="D479" s="297" t="s">
        <v>11737</v>
      </c>
      <c r="E479" s="297">
        <v>627</v>
      </c>
      <c r="F479" s="297" t="s">
        <v>13871</v>
      </c>
      <c r="G479" s="297" t="s">
        <v>7997</v>
      </c>
      <c r="H479" s="297" t="s">
        <v>7998</v>
      </c>
      <c r="I479" s="297" t="s">
        <v>4182</v>
      </c>
      <c r="J479" s="298" t="s">
        <v>3839</v>
      </c>
      <c r="K479" s="297" t="s">
        <v>7999</v>
      </c>
      <c r="L479" s="297" t="s">
        <v>8000</v>
      </c>
      <c r="M479" s="297" t="s">
        <v>2544</v>
      </c>
      <c r="N479" s="297" t="s">
        <v>2544</v>
      </c>
      <c r="O479" s="297" t="s">
        <v>3840</v>
      </c>
      <c r="P479" s="300">
        <v>1000</v>
      </c>
      <c r="Q479" s="297">
        <v>0.01</v>
      </c>
      <c r="R479" s="297">
        <f t="shared" si="11"/>
        <v>10</v>
      </c>
      <c r="S479" s="297">
        <v>0.01</v>
      </c>
      <c r="T479" s="297">
        <v>0.01</v>
      </c>
      <c r="U479" s="297" t="s">
        <v>3815</v>
      </c>
      <c r="V479" s="297" t="s">
        <v>2544</v>
      </c>
      <c r="W479" s="297" t="s">
        <v>2544</v>
      </c>
      <c r="X479" s="297" t="s">
        <v>2544</v>
      </c>
      <c r="Y479" s="297" t="s">
        <v>2544</v>
      </c>
      <c r="Z479" s="297" t="s">
        <v>2544</v>
      </c>
      <c r="AA479" s="297" t="s">
        <v>2544</v>
      </c>
      <c r="AB479" s="297" t="s">
        <v>2544</v>
      </c>
      <c r="AC479" s="320">
        <v>0.33333333333333331</v>
      </c>
      <c r="AD479" s="320">
        <v>0.75</v>
      </c>
      <c r="AE479" s="320">
        <v>0.6875</v>
      </c>
      <c r="AF479" s="320" t="s">
        <v>3181</v>
      </c>
      <c r="AG479" s="297" t="s">
        <v>3182</v>
      </c>
      <c r="AH479" s="297" t="s">
        <v>2544</v>
      </c>
      <c r="AI479" s="297" t="s">
        <v>2544</v>
      </c>
      <c r="AJ479" s="299" t="s">
        <v>2544</v>
      </c>
    </row>
    <row r="480" spans="1:36" ht="12.75" customHeight="1">
      <c r="A480" s="212"/>
      <c r="B480" s="795" t="s">
        <v>13302</v>
      </c>
      <c r="C480" s="786" t="s">
        <v>13304</v>
      </c>
      <c r="D480" s="493" t="s">
        <v>13317</v>
      </c>
      <c r="E480" s="493">
        <v>966</v>
      </c>
      <c r="F480" s="493" t="s">
        <v>13872</v>
      </c>
      <c r="G480" s="787" t="s">
        <v>13308</v>
      </c>
      <c r="H480" s="788" t="s">
        <v>13305</v>
      </c>
      <c r="I480" s="788" t="s">
        <v>3925</v>
      </c>
      <c r="J480" s="789" t="s">
        <v>3832</v>
      </c>
      <c r="K480" s="788" t="s">
        <v>13306</v>
      </c>
      <c r="L480" s="790" t="s">
        <v>13306</v>
      </c>
      <c r="M480" s="790" t="s">
        <v>13307</v>
      </c>
      <c r="N480" s="790" t="s">
        <v>2544</v>
      </c>
      <c r="O480" s="790" t="s">
        <v>3813</v>
      </c>
      <c r="P480" s="791">
        <v>100</v>
      </c>
      <c r="Q480" s="790">
        <v>1E-4</v>
      </c>
      <c r="R480" s="790">
        <v>0.01</v>
      </c>
      <c r="S480" s="790">
        <v>1E-4</v>
      </c>
      <c r="T480" s="790">
        <v>1E-4</v>
      </c>
      <c r="U480" s="297" t="s">
        <v>3815</v>
      </c>
      <c r="V480" s="297" t="s">
        <v>2544</v>
      </c>
      <c r="W480" s="297" t="s">
        <v>2544</v>
      </c>
      <c r="X480" s="297" t="s">
        <v>2544</v>
      </c>
      <c r="Y480" s="297" t="s">
        <v>2544</v>
      </c>
      <c r="Z480" s="297" t="s">
        <v>2544</v>
      </c>
      <c r="AA480" s="297" t="s">
        <v>2544</v>
      </c>
      <c r="AB480" s="297" t="s">
        <v>2544</v>
      </c>
      <c r="AC480" s="792">
        <v>0.33333333333333331</v>
      </c>
      <c r="AD480" s="792">
        <v>0.75</v>
      </c>
      <c r="AE480" s="792">
        <v>0.6875</v>
      </c>
      <c r="AF480" s="792" t="s">
        <v>3181</v>
      </c>
      <c r="AG480" s="790" t="s">
        <v>3182</v>
      </c>
      <c r="AH480" s="790" t="s">
        <v>10660</v>
      </c>
      <c r="AI480" s="297" t="s">
        <v>2544</v>
      </c>
      <c r="AJ480" s="299" t="s">
        <v>2544</v>
      </c>
    </row>
    <row r="481" spans="1:36" ht="12.75" customHeight="1">
      <c r="A481" s="212"/>
      <c r="B481" s="296" t="s">
        <v>4900</v>
      </c>
      <c r="C481" s="297" t="s">
        <v>1491</v>
      </c>
      <c r="D481" s="297" t="s">
        <v>11738</v>
      </c>
      <c r="E481" s="297">
        <v>788</v>
      </c>
      <c r="F481" s="297" t="s">
        <v>13873</v>
      </c>
      <c r="G481" s="297" t="s">
        <v>6445</v>
      </c>
      <c r="H481" s="297" t="s">
        <v>1469</v>
      </c>
      <c r="I481" s="297" t="s">
        <v>4184</v>
      </c>
      <c r="J481" s="298" t="s">
        <v>3821</v>
      </c>
      <c r="K481" s="297" t="s">
        <v>2217</v>
      </c>
      <c r="L481" s="297" t="s">
        <v>3324</v>
      </c>
      <c r="M481" s="297" t="s">
        <v>3325</v>
      </c>
      <c r="N481" s="297" t="s">
        <v>2544</v>
      </c>
      <c r="O481" s="297" t="s">
        <v>3813</v>
      </c>
      <c r="P481" s="300">
        <v>100</v>
      </c>
      <c r="Q481" s="297">
        <v>1E-4</v>
      </c>
      <c r="R481" s="297">
        <f t="shared" ref="R481:R512" si="12">P481*Q481</f>
        <v>0.01</v>
      </c>
      <c r="S481" s="297">
        <v>1E-4</v>
      </c>
      <c r="T481" s="297">
        <v>1E-4</v>
      </c>
      <c r="U481" s="297" t="s">
        <v>3815</v>
      </c>
      <c r="V481" s="297" t="s">
        <v>2544</v>
      </c>
      <c r="W481" s="297" t="s">
        <v>2544</v>
      </c>
      <c r="X481" s="297" t="s">
        <v>2544</v>
      </c>
      <c r="Y481" s="297" t="s">
        <v>2544</v>
      </c>
      <c r="Z481" s="297" t="s">
        <v>2544</v>
      </c>
      <c r="AA481" s="297" t="s">
        <v>2544</v>
      </c>
      <c r="AB481" s="297" t="s">
        <v>2544</v>
      </c>
      <c r="AC481" s="320">
        <v>0.33333333333333331</v>
      </c>
      <c r="AD481" s="320">
        <v>0.75</v>
      </c>
      <c r="AE481" s="320">
        <v>0.6875</v>
      </c>
      <c r="AF481" s="320" t="s">
        <v>3181</v>
      </c>
      <c r="AG481" s="297" t="s">
        <v>3182</v>
      </c>
      <c r="AH481" s="493" t="s">
        <v>10660</v>
      </c>
      <c r="AI481" s="297" t="s">
        <v>2544</v>
      </c>
      <c r="AJ481" s="299" t="s">
        <v>2544</v>
      </c>
    </row>
    <row r="482" spans="1:36" ht="12.75" customHeight="1">
      <c r="A482" s="212"/>
      <c r="B482" s="296" t="s">
        <v>878</v>
      </c>
      <c r="C482" s="297" t="s">
        <v>4697</v>
      </c>
      <c r="D482" s="297" t="s">
        <v>11740</v>
      </c>
      <c r="E482" s="297">
        <v>725</v>
      </c>
      <c r="F482" s="297" t="s">
        <v>13874</v>
      </c>
      <c r="G482" s="493" t="s">
        <v>10742</v>
      </c>
      <c r="H482" s="493" t="s">
        <v>10743</v>
      </c>
      <c r="I482" s="297" t="s">
        <v>3881</v>
      </c>
      <c r="J482" s="298" t="s">
        <v>3820</v>
      </c>
      <c r="K482" s="297" t="s">
        <v>3453</v>
      </c>
      <c r="L482" s="297" t="s">
        <v>2092</v>
      </c>
      <c r="M482" s="297" t="s">
        <v>2093</v>
      </c>
      <c r="N482" s="297" t="s">
        <v>2544</v>
      </c>
      <c r="O482" s="297" t="s">
        <v>3813</v>
      </c>
      <c r="P482" s="300">
        <v>100</v>
      </c>
      <c r="Q482" s="297">
        <v>1E-4</v>
      </c>
      <c r="R482" s="297">
        <f t="shared" si="12"/>
        <v>0.01</v>
      </c>
      <c r="S482" s="297">
        <v>1E-4</v>
      </c>
      <c r="T482" s="297">
        <v>1E-4</v>
      </c>
      <c r="U482" s="297" t="s">
        <v>3815</v>
      </c>
      <c r="V482" s="297" t="s">
        <v>2544</v>
      </c>
      <c r="W482" s="297" t="s">
        <v>2544</v>
      </c>
      <c r="X482" s="297" t="s">
        <v>2544</v>
      </c>
      <c r="Y482" s="297" t="s">
        <v>2544</v>
      </c>
      <c r="Z482" s="297" t="s">
        <v>2544</v>
      </c>
      <c r="AA482" s="297" t="s">
        <v>2544</v>
      </c>
      <c r="AB482" s="297" t="s">
        <v>2544</v>
      </c>
      <c r="AC482" s="320">
        <v>0.33333333333333331</v>
      </c>
      <c r="AD482" s="320">
        <v>0.75</v>
      </c>
      <c r="AE482" s="320">
        <v>0.6875</v>
      </c>
      <c r="AF482" s="320" t="s">
        <v>3181</v>
      </c>
      <c r="AG482" s="297" t="s">
        <v>3182</v>
      </c>
      <c r="AH482" s="493" t="s">
        <v>10660</v>
      </c>
      <c r="AI482" s="297" t="s">
        <v>2544</v>
      </c>
      <c r="AJ482" s="299" t="s">
        <v>2544</v>
      </c>
    </row>
    <row r="483" spans="1:36" ht="12.75" customHeight="1">
      <c r="A483" s="212"/>
      <c r="B483" s="491" t="s">
        <v>11256</v>
      </c>
      <c r="C483" s="297" t="s">
        <v>2059</v>
      </c>
      <c r="D483" s="297" t="s">
        <v>11741</v>
      </c>
      <c r="E483" s="297">
        <v>629</v>
      </c>
      <c r="F483" s="297" t="s">
        <v>13875</v>
      </c>
      <c r="G483" s="297" t="s">
        <v>3630</v>
      </c>
      <c r="H483" s="297" t="s">
        <v>3631</v>
      </c>
      <c r="I483" s="297" t="s">
        <v>3883</v>
      </c>
      <c r="J483" s="298" t="s">
        <v>2398</v>
      </c>
      <c r="K483" s="297" t="s">
        <v>3624</v>
      </c>
      <c r="L483" s="297" t="s">
        <v>2064</v>
      </c>
      <c r="M483" s="297" t="s">
        <v>2065</v>
      </c>
      <c r="N483" s="297" t="s">
        <v>2544</v>
      </c>
      <c r="O483" s="297" t="s">
        <v>3843</v>
      </c>
      <c r="P483" s="300">
        <v>100</v>
      </c>
      <c r="Q483" s="297">
        <v>1E-4</v>
      </c>
      <c r="R483" s="297">
        <f t="shared" si="12"/>
        <v>0.01</v>
      </c>
      <c r="S483" s="297">
        <v>1E-4</v>
      </c>
      <c r="T483" s="297">
        <v>1E-4</v>
      </c>
      <c r="U483" s="297" t="s">
        <v>3815</v>
      </c>
      <c r="V483" s="297" t="s">
        <v>2544</v>
      </c>
      <c r="W483" s="297" t="s">
        <v>2544</v>
      </c>
      <c r="X483" s="297" t="s">
        <v>2544</v>
      </c>
      <c r="Y483" s="297" t="s">
        <v>2544</v>
      </c>
      <c r="Z483" s="297" t="s">
        <v>2544</v>
      </c>
      <c r="AA483" s="297" t="s">
        <v>2544</v>
      </c>
      <c r="AB483" s="297" t="s">
        <v>2544</v>
      </c>
      <c r="AC483" s="320">
        <v>0.33333333333333331</v>
      </c>
      <c r="AD483" s="320">
        <v>0.75</v>
      </c>
      <c r="AE483" s="320">
        <v>0.64583333333333337</v>
      </c>
      <c r="AF483" s="320" t="s">
        <v>3181</v>
      </c>
      <c r="AG483" s="297" t="s">
        <v>3182</v>
      </c>
      <c r="AH483" s="493" t="s">
        <v>10660</v>
      </c>
      <c r="AI483" s="297" t="s">
        <v>2068</v>
      </c>
      <c r="AJ483" s="299">
        <v>1</v>
      </c>
    </row>
    <row r="484" spans="1:36" ht="12.75" customHeight="1">
      <c r="A484" s="212"/>
      <c r="B484" s="296" t="s">
        <v>880</v>
      </c>
      <c r="C484" s="297" t="s">
        <v>4699</v>
      </c>
      <c r="D484" s="297" t="s">
        <v>11742</v>
      </c>
      <c r="E484" s="297">
        <v>788</v>
      </c>
      <c r="F484" s="297" t="s">
        <v>13876</v>
      </c>
      <c r="G484" s="297" t="s">
        <v>6446</v>
      </c>
      <c r="H484" s="297" t="s">
        <v>5138</v>
      </c>
      <c r="I484" s="297" t="s">
        <v>4184</v>
      </c>
      <c r="J484" s="298" t="s">
        <v>3821</v>
      </c>
      <c r="K484" s="297" t="s">
        <v>3455</v>
      </c>
      <c r="L484" s="297" t="s">
        <v>2094</v>
      </c>
      <c r="M484" s="297" t="s">
        <v>2095</v>
      </c>
      <c r="N484" s="297" t="s">
        <v>2544</v>
      </c>
      <c r="O484" s="297" t="s">
        <v>3813</v>
      </c>
      <c r="P484" s="300">
        <v>100</v>
      </c>
      <c r="Q484" s="297">
        <v>1E-4</v>
      </c>
      <c r="R484" s="297">
        <f t="shared" si="12"/>
        <v>0.01</v>
      </c>
      <c r="S484" s="297">
        <v>1E-4</v>
      </c>
      <c r="T484" s="297">
        <v>1E-4</v>
      </c>
      <c r="U484" s="297" t="s">
        <v>3815</v>
      </c>
      <c r="V484" s="297" t="s">
        <v>2544</v>
      </c>
      <c r="W484" s="297" t="s">
        <v>2544</v>
      </c>
      <c r="X484" s="297" t="s">
        <v>2544</v>
      </c>
      <c r="Y484" s="297" t="s">
        <v>2544</v>
      </c>
      <c r="Z484" s="297" t="s">
        <v>2544</v>
      </c>
      <c r="AA484" s="297" t="s">
        <v>2544</v>
      </c>
      <c r="AB484" s="297" t="s">
        <v>2544</v>
      </c>
      <c r="AC484" s="320">
        <v>0.33333333333333331</v>
      </c>
      <c r="AD484" s="320">
        <v>0.75</v>
      </c>
      <c r="AE484" s="320">
        <v>0.6875</v>
      </c>
      <c r="AF484" s="320" t="s">
        <v>3181</v>
      </c>
      <c r="AG484" s="297" t="s">
        <v>3182</v>
      </c>
      <c r="AH484" s="493" t="s">
        <v>10660</v>
      </c>
      <c r="AI484" s="297" t="s">
        <v>2544</v>
      </c>
      <c r="AJ484" s="299" t="s">
        <v>2544</v>
      </c>
    </row>
    <row r="485" spans="1:36" ht="12.75" customHeight="1">
      <c r="A485" s="212"/>
      <c r="B485" s="296" t="s">
        <v>2941</v>
      </c>
      <c r="C485" s="297" t="s">
        <v>1567</v>
      </c>
      <c r="D485" s="297" t="s">
        <v>11743</v>
      </c>
      <c r="E485" s="297">
        <v>627</v>
      </c>
      <c r="F485" s="297" t="s">
        <v>13877</v>
      </c>
      <c r="G485" s="297" t="s">
        <v>6447</v>
      </c>
      <c r="H485" s="297" t="s">
        <v>2457</v>
      </c>
      <c r="I485" s="297" t="s">
        <v>4182</v>
      </c>
      <c r="J485" s="298" t="s">
        <v>3839</v>
      </c>
      <c r="K485" s="297" t="s">
        <v>3456</v>
      </c>
      <c r="L485" s="297" t="s">
        <v>2096</v>
      </c>
      <c r="M485" s="297" t="s">
        <v>2544</v>
      </c>
      <c r="N485" s="297" t="s">
        <v>2544</v>
      </c>
      <c r="O485" s="297" t="s">
        <v>3840</v>
      </c>
      <c r="P485" s="300">
        <v>1000</v>
      </c>
      <c r="Q485" s="297">
        <v>0.01</v>
      </c>
      <c r="R485" s="297">
        <f t="shared" si="12"/>
        <v>10</v>
      </c>
      <c r="S485" s="297">
        <v>0.01</v>
      </c>
      <c r="T485" s="297">
        <v>0.01</v>
      </c>
      <c r="U485" s="297" t="s">
        <v>3815</v>
      </c>
      <c r="V485" s="297" t="s">
        <v>2544</v>
      </c>
      <c r="W485" s="297" t="s">
        <v>2544</v>
      </c>
      <c r="X485" s="297" t="s">
        <v>2544</v>
      </c>
      <c r="Y485" s="297" t="s">
        <v>2544</v>
      </c>
      <c r="Z485" s="297" t="s">
        <v>2544</v>
      </c>
      <c r="AA485" s="297" t="s">
        <v>2544</v>
      </c>
      <c r="AB485" s="297" t="s">
        <v>2544</v>
      </c>
      <c r="AC485" s="320">
        <v>0.33333333333333331</v>
      </c>
      <c r="AD485" s="320">
        <v>0.75</v>
      </c>
      <c r="AE485" s="320">
        <v>0.6875</v>
      </c>
      <c r="AF485" s="320" t="s">
        <v>3181</v>
      </c>
      <c r="AG485" s="297" t="s">
        <v>3182</v>
      </c>
      <c r="AH485" s="297" t="s">
        <v>2544</v>
      </c>
      <c r="AI485" s="297" t="s">
        <v>2544</v>
      </c>
      <c r="AJ485" s="299" t="s">
        <v>2544</v>
      </c>
    </row>
    <row r="486" spans="1:36" ht="12.75" customHeight="1">
      <c r="A486" s="212"/>
      <c r="B486" s="296" t="s">
        <v>2942</v>
      </c>
      <c r="C486" s="297" t="s">
        <v>1568</v>
      </c>
      <c r="D486" s="297" t="s">
        <v>11744</v>
      </c>
      <c r="E486" s="297">
        <v>627</v>
      </c>
      <c r="F486" s="297" t="s">
        <v>13878</v>
      </c>
      <c r="G486" s="297" t="s">
        <v>6448</v>
      </c>
      <c r="H486" s="297" t="s">
        <v>533</v>
      </c>
      <c r="I486" s="297" t="s">
        <v>4182</v>
      </c>
      <c r="J486" s="298" t="s">
        <v>3839</v>
      </c>
      <c r="K486" s="297" t="s">
        <v>3457</v>
      </c>
      <c r="L486" s="297" t="s">
        <v>6802</v>
      </c>
      <c r="M486" s="297" t="s">
        <v>2544</v>
      </c>
      <c r="N486" s="297" t="s">
        <v>2544</v>
      </c>
      <c r="O486" s="297" t="s">
        <v>3840</v>
      </c>
      <c r="P486" s="300">
        <v>1000</v>
      </c>
      <c r="Q486" s="297">
        <v>0.01</v>
      </c>
      <c r="R486" s="297">
        <f t="shared" si="12"/>
        <v>10</v>
      </c>
      <c r="S486" s="297">
        <v>0.01</v>
      </c>
      <c r="T486" s="297">
        <v>0.01</v>
      </c>
      <c r="U486" s="297" t="s">
        <v>3815</v>
      </c>
      <c r="V486" s="297" t="s">
        <v>2544</v>
      </c>
      <c r="W486" s="297" t="s">
        <v>2544</v>
      </c>
      <c r="X486" s="297" t="s">
        <v>2544</v>
      </c>
      <c r="Y486" s="297" t="s">
        <v>2544</v>
      </c>
      <c r="Z486" s="297" t="s">
        <v>2544</v>
      </c>
      <c r="AA486" s="297" t="s">
        <v>2544</v>
      </c>
      <c r="AB486" s="297" t="s">
        <v>2544</v>
      </c>
      <c r="AC486" s="320">
        <v>0.33333333333333331</v>
      </c>
      <c r="AD486" s="320">
        <v>0.75</v>
      </c>
      <c r="AE486" s="320">
        <v>0.6875</v>
      </c>
      <c r="AF486" s="320" t="s">
        <v>3181</v>
      </c>
      <c r="AG486" s="297" t="s">
        <v>3182</v>
      </c>
      <c r="AH486" s="297" t="s">
        <v>2544</v>
      </c>
      <c r="AI486" s="297" t="s">
        <v>2544</v>
      </c>
      <c r="AJ486" s="299" t="s">
        <v>2544</v>
      </c>
    </row>
    <row r="487" spans="1:36" ht="12.75" customHeight="1">
      <c r="A487" s="212"/>
      <c r="B487" s="296" t="s">
        <v>2945</v>
      </c>
      <c r="C487" s="297" t="s">
        <v>2324</v>
      </c>
      <c r="D487" s="297" t="s">
        <v>11745</v>
      </c>
      <c r="E487" s="297">
        <v>725</v>
      </c>
      <c r="F487" s="297" t="s">
        <v>13879</v>
      </c>
      <c r="G487" s="297" t="s">
        <v>6450</v>
      </c>
      <c r="H487" s="297" t="s">
        <v>2458</v>
      </c>
      <c r="I487" s="297" t="s">
        <v>3927</v>
      </c>
      <c r="J487" s="298" t="s">
        <v>3833</v>
      </c>
      <c r="K487" s="297" t="s">
        <v>3460</v>
      </c>
      <c r="L487" s="297" t="s">
        <v>2101</v>
      </c>
      <c r="M487" s="297" t="s">
        <v>2102</v>
      </c>
      <c r="N487" s="297" t="s">
        <v>2544</v>
      </c>
      <c r="O487" s="297" t="s">
        <v>3834</v>
      </c>
      <c r="P487" s="300">
        <v>100</v>
      </c>
      <c r="Q487" s="297">
        <v>1E-4</v>
      </c>
      <c r="R487" s="297">
        <f t="shared" si="12"/>
        <v>0.01</v>
      </c>
      <c r="S487" s="297">
        <v>1E-4</v>
      </c>
      <c r="T487" s="297">
        <v>1E-4</v>
      </c>
      <c r="U487" s="297" t="s">
        <v>3815</v>
      </c>
      <c r="V487" s="297" t="s">
        <v>2544</v>
      </c>
      <c r="W487" s="297" t="s">
        <v>2544</v>
      </c>
      <c r="X487" s="297" t="s">
        <v>2544</v>
      </c>
      <c r="Y487" s="297" t="s">
        <v>2544</v>
      </c>
      <c r="Z487" s="297" t="s">
        <v>2544</v>
      </c>
      <c r="AA487" s="297" t="s">
        <v>2544</v>
      </c>
      <c r="AB487" s="297" t="s">
        <v>2544</v>
      </c>
      <c r="AC487" s="320">
        <v>0.33333333333333331</v>
      </c>
      <c r="AD487" s="320">
        <v>0.75</v>
      </c>
      <c r="AE487" s="320">
        <v>0.6875</v>
      </c>
      <c r="AF487" s="320" t="s">
        <v>3181</v>
      </c>
      <c r="AG487" s="297" t="s">
        <v>3182</v>
      </c>
      <c r="AH487" s="493" t="s">
        <v>10660</v>
      </c>
      <c r="AI487" s="297" t="s">
        <v>2544</v>
      </c>
      <c r="AJ487" s="299" t="s">
        <v>2544</v>
      </c>
    </row>
    <row r="488" spans="1:36" ht="12.75" customHeight="1">
      <c r="A488" s="212"/>
      <c r="B488" s="296" t="s">
        <v>846</v>
      </c>
      <c r="C488" s="297" t="s">
        <v>12235</v>
      </c>
      <c r="D488" s="297" t="s">
        <v>11746</v>
      </c>
      <c r="E488" s="297">
        <v>950</v>
      </c>
      <c r="F488" s="297" t="s">
        <v>13880</v>
      </c>
      <c r="G488" s="297" t="s">
        <v>6451</v>
      </c>
      <c r="H488" s="297" t="s">
        <v>2459</v>
      </c>
      <c r="I488" s="297" t="s">
        <v>3884</v>
      </c>
      <c r="J488" s="298" t="s">
        <v>895</v>
      </c>
      <c r="K488" s="297" t="s">
        <v>3461</v>
      </c>
      <c r="L488" s="297" t="s">
        <v>2103</v>
      </c>
      <c r="M488" s="297" t="s">
        <v>2544</v>
      </c>
      <c r="N488" s="297" t="s">
        <v>2544</v>
      </c>
      <c r="O488" s="297" t="s">
        <v>896</v>
      </c>
      <c r="P488" s="300">
        <v>100</v>
      </c>
      <c r="Q488" s="297">
        <v>0.1</v>
      </c>
      <c r="R488" s="297">
        <f t="shared" si="12"/>
        <v>10</v>
      </c>
      <c r="S488" s="297">
        <v>0.1</v>
      </c>
      <c r="T488" s="297">
        <v>0.1</v>
      </c>
      <c r="U488" s="297" t="s">
        <v>3815</v>
      </c>
      <c r="V488" s="297" t="s">
        <v>2544</v>
      </c>
      <c r="W488" s="297" t="s">
        <v>2544</v>
      </c>
      <c r="X488" s="297" t="s">
        <v>2544</v>
      </c>
      <c r="Y488" s="297" t="s">
        <v>2544</v>
      </c>
      <c r="Z488" s="297" t="s">
        <v>2544</v>
      </c>
      <c r="AA488" s="297" t="s">
        <v>2544</v>
      </c>
      <c r="AB488" s="297" t="s">
        <v>2544</v>
      </c>
      <c r="AC488" s="320">
        <v>0.33333333333333331</v>
      </c>
      <c r="AD488" s="320">
        <v>0.75</v>
      </c>
      <c r="AE488" s="320">
        <v>0.67013888888888884</v>
      </c>
      <c r="AF488" s="320" t="s">
        <v>3181</v>
      </c>
      <c r="AG488" s="297" t="s">
        <v>3182</v>
      </c>
      <c r="AH488" s="297" t="s">
        <v>2544</v>
      </c>
      <c r="AI488" s="297" t="s">
        <v>2544</v>
      </c>
      <c r="AJ488" s="299" t="s">
        <v>2544</v>
      </c>
    </row>
    <row r="489" spans="1:36" ht="12.75" customHeight="1">
      <c r="A489" s="212"/>
      <c r="B489" s="302" t="s">
        <v>847</v>
      </c>
      <c r="C489" s="297" t="s">
        <v>2325</v>
      </c>
      <c r="D489" s="297" t="s">
        <v>11747</v>
      </c>
      <c r="E489" s="297">
        <v>755</v>
      </c>
      <c r="F489" s="297" t="s">
        <v>13881</v>
      </c>
      <c r="G489" s="297" t="s">
        <v>6452</v>
      </c>
      <c r="H489" s="297" t="s">
        <v>850</v>
      </c>
      <c r="I489" s="297" t="s">
        <v>4183</v>
      </c>
      <c r="J489" s="298" t="s">
        <v>3825</v>
      </c>
      <c r="K489" s="297" t="s">
        <v>3462</v>
      </c>
      <c r="L489" s="297" t="s">
        <v>2104</v>
      </c>
      <c r="M489" s="297" t="s">
        <v>2105</v>
      </c>
      <c r="N489" s="258" t="s">
        <v>3462</v>
      </c>
      <c r="O489" s="297" t="s">
        <v>3813</v>
      </c>
      <c r="P489" s="300">
        <v>1000</v>
      </c>
      <c r="Q489" s="297">
        <v>1E-4</v>
      </c>
      <c r="R489" s="297">
        <f t="shared" si="12"/>
        <v>0.1</v>
      </c>
      <c r="S489" s="297">
        <v>1E-4</v>
      </c>
      <c r="T489" s="297">
        <v>1E-4</v>
      </c>
      <c r="U489" s="297" t="s">
        <v>2984</v>
      </c>
      <c r="V489" s="297" t="s">
        <v>3578</v>
      </c>
      <c r="W489" s="297">
        <v>1E-4</v>
      </c>
      <c r="X489" s="297">
        <v>1000</v>
      </c>
      <c r="Y489" s="297">
        <v>0.1</v>
      </c>
      <c r="Z489" s="297">
        <v>1E-4</v>
      </c>
      <c r="AA489" s="297">
        <v>1E-4</v>
      </c>
      <c r="AB489" s="660" t="s">
        <v>8976</v>
      </c>
      <c r="AC489" s="320">
        <v>0.33333333333333331</v>
      </c>
      <c r="AD489" s="320">
        <v>0.75</v>
      </c>
      <c r="AE489" s="320">
        <v>0.75</v>
      </c>
      <c r="AF489" s="320" t="s">
        <v>7819</v>
      </c>
      <c r="AG489" s="297" t="s">
        <v>3182</v>
      </c>
      <c r="AH489" s="493" t="s">
        <v>10660</v>
      </c>
      <c r="AI489" s="297" t="s">
        <v>2544</v>
      </c>
      <c r="AJ489" s="299" t="s">
        <v>2544</v>
      </c>
    </row>
    <row r="490" spans="1:36" ht="12.75" customHeight="1">
      <c r="A490" s="212"/>
      <c r="B490" s="296" t="s">
        <v>7927</v>
      </c>
      <c r="C490" s="297" t="s">
        <v>7928</v>
      </c>
      <c r="D490" s="297" t="s">
        <v>11748</v>
      </c>
      <c r="E490" s="297">
        <v>199</v>
      </c>
      <c r="F490" s="297" t="s">
        <v>13882</v>
      </c>
      <c r="G490" s="297" t="s">
        <v>7978</v>
      </c>
      <c r="H490" s="297" t="s">
        <v>7929</v>
      </c>
      <c r="I490" s="297" t="s">
        <v>7619</v>
      </c>
      <c r="J490" s="298" t="s">
        <v>7620</v>
      </c>
      <c r="K490" s="297" t="s">
        <v>7958</v>
      </c>
      <c r="L490" s="297" t="s">
        <v>7959</v>
      </c>
      <c r="M490" s="297" t="s">
        <v>2544</v>
      </c>
      <c r="N490" s="297" t="s">
        <v>2544</v>
      </c>
      <c r="O490" s="297" t="str">
        <f>"ZAr"</f>
        <v>ZAr</v>
      </c>
      <c r="P490" s="297">
        <v>100</v>
      </c>
      <c r="Q490" s="297">
        <v>1</v>
      </c>
      <c r="R490" s="297">
        <f t="shared" si="12"/>
        <v>100</v>
      </c>
      <c r="S490" s="297">
        <v>1</v>
      </c>
      <c r="T490" s="297">
        <v>1</v>
      </c>
      <c r="U490" s="297" t="s">
        <v>3815</v>
      </c>
      <c r="V490" s="297" t="s">
        <v>2544</v>
      </c>
      <c r="W490" s="297" t="s">
        <v>2544</v>
      </c>
      <c r="X490" s="297" t="s">
        <v>2544</v>
      </c>
      <c r="Y490" s="297" t="s">
        <v>2544</v>
      </c>
      <c r="Z490" s="297" t="s">
        <v>2544</v>
      </c>
      <c r="AA490" s="297" t="s">
        <v>2544</v>
      </c>
      <c r="AB490" s="297" t="s">
        <v>2544</v>
      </c>
      <c r="AC490" s="320">
        <v>0.33333333333333331</v>
      </c>
      <c r="AD490" s="320">
        <v>0.75</v>
      </c>
      <c r="AE490" s="320">
        <v>0.625</v>
      </c>
      <c r="AF490" s="320" t="s">
        <v>3181</v>
      </c>
      <c r="AG490" s="297" t="s">
        <v>3182</v>
      </c>
      <c r="AH490" s="297" t="s">
        <v>2544</v>
      </c>
      <c r="AI490" s="297" t="s">
        <v>2544</v>
      </c>
      <c r="AJ490" s="299" t="s">
        <v>2544</v>
      </c>
    </row>
    <row r="491" spans="1:36" ht="12.75" customHeight="1">
      <c r="A491" s="212"/>
      <c r="B491" s="296" t="s">
        <v>14402</v>
      </c>
      <c r="C491" s="297" t="s">
        <v>2326</v>
      </c>
      <c r="D491" s="297" t="s">
        <v>11749</v>
      </c>
      <c r="E491" s="297">
        <v>627</v>
      </c>
      <c r="F491" s="297" t="s">
        <v>13883</v>
      </c>
      <c r="G491" s="297" t="s">
        <v>6453</v>
      </c>
      <c r="H491" s="297" t="s">
        <v>2460</v>
      </c>
      <c r="I491" s="297" t="s">
        <v>4182</v>
      </c>
      <c r="J491" s="298" t="s">
        <v>3839</v>
      </c>
      <c r="K491" s="297" t="s">
        <v>3463</v>
      </c>
      <c r="L491" s="297" t="s">
        <v>2106</v>
      </c>
      <c r="M491" s="297" t="s">
        <v>2544</v>
      </c>
      <c r="N491" s="297" t="s">
        <v>2544</v>
      </c>
      <c r="O491" s="297" t="s">
        <v>3840</v>
      </c>
      <c r="P491" s="300">
        <v>1000</v>
      </c>
      <c r="Q491" s="297">
        <v>0.01</v>
      </c>
      <c r="R491" s="297">
        <f t="shared" si="12"/>
        <v>10</v>
      </c>
      <c r="S491" s="297">
        <v>0.01</v>
      </c>
      <c r="T491" s="297">
        <v>0.01</v>
      </c>
      <c r="U491" s="297" t="s">
        <v>3815</v>
      </c>
      <c r="V491" s="297" t="s">
        <v>2544</v>
      </c>
      <c r="W491" s="297" t="s">
        <v>2544</v>
      </c>
      <c r="X491" s="297" t="s">
        <v>2544</v>
      </c>
      <c r="Y491" s="297" t="s">
        <v>2544</v>
      </c>
      <c r="Z491" s="297" t="s">
        <v>2544</v>
      </c>
      <c r="AA491" s="297" t="s">
        <v>2544</v>
      </c>
      <c r="AB491" s="297" t="s">
        <v>2544</v>
      </c>
      <c r="AC491" s="320">
        <v>0.33333333333333331</v>
      </c>
      <c r="AD491" s="320">
        <v>0.75</v>
      </c>
      <c r="AE491" s="320">
        <v>0.6875</v>
      </c>
      <c r="AF491" s="320" t="s">
        <v>3181</v>
      </c>
      <c r="AG491" s="297" t="s">
        <v>3182</v>
      </c>
      <c r="AH491" s="297" t="s">
        <v>2544</v>
      </c>
      <c r="AI491" s="297" t="s">
        <v>2544</v>
      </c>
      <c r="AJ491" s="299" t="s">
        <v>2544</v>
      </c>
    </row>
    <row r="492" spans="1:36" ht="12.75" customHeight="1">
      <c r="A492" s="212"/>
      <c r="B492" s="296" t="s">
        <v>1876</v>
      </c>
      <c r="C492" s="297" t="s">
        <v>2327</v>
      </c>
      <c r="D492" s="297" t="s">
        <v>11750</v>
      </c>
      <c r="E492" s="297">
        <v>627</v>
      </c>
      <c r="F492" s="297" t="s">
        <v>13884</v>
      </c>
      <c r="G492" s="297" t="s">
        <v>6454</v>
      </c>
      <c r="H492" s="297" t="s">
        <v>2461</v>
      </c>
      <c r="I492" s="297" t="s">
        <v>4182</v>
      </c>
      <c r="J492" s="298" t="s">
        <v>3839</v>
      </c>
      <c r="K492" s="297" t="s">
        <v>3464</v>
      </c>
      <c r="L492" s="297" t="s">
        <v>2107</v>
      </c>
      <c r="M492" s="297" t="s">
        <v>2544</v>
      </c>
      <c r="N492" s="297" t="s">
        <v>2544</v>
      </c>
      <c r="O492" s="297" t="s">
        <v>3840</v>
      </c>
      <c r="P492" s="300">
        <v>1000</v>
      </c>
      <c r="Q492" s="297">
        <v>0.01</v>
      </c>
      <c r="R492" s="297">
        <f t="shared" si="12"/>
        <v>10</v>
      </c>
      <c r="S492" s="297">
        <v>0.01</v>
      </c>
      <c r="T492" s="297">
        <v>0.01</v>
      </c>
      <c r="U492" s="297" t="s">
        <v>3815</v>
      </c>
      <c r="V492" s="297" t="s">
        <v>2544</v>
      </c>
      <c r="W492" s="297" t="s">
        <v>2544</v>
      </c>
      <c r="X492" s="297" t="s">
        <v>2544</v>
      </c>
      <c r="Y492" s="297" t="s">
        <v>2544</v>
      </c>
      <c r="Z492" s="297" t="s">
        <v>2544</v>
      </c>
      <c r="AA492" s="297" t="s">
        <v>2544</v>
      </c>
      <c r="AB492" s="297" t="s">
        <v>2544</v>
      </c>
      <c r="AC492" s="320">
        <v>0.33333333333333331</v>
      </c>
      <c r="AD492" s="320">
        <v>0.75</v>
      </c>
      <c r="AE492" s="320">
        <v>0.6875</v>
      </c>
      <c r="AF492" s="320" t="s">
        <v>3181</v>
      </c>
      <c r="AG492" s="297" t="s">
        <v>3182</v>
      </c>
      <c r="AH492" s="297" t="s">
        <v>2544</v>
      </c>
      <c r="AI492" s="297" t="s">
        <v>2544</v>
      </c>
      <c r="AJ492" s="299" t="s">
        <v>2544</v>
      </c>
    </row>
    <row r="493" spans="1:36" ht="12.75" customHeight="1">
      <c r="A493" s="212"/>
      <c r="B493" s="296" t="s">
        <v>1877</v>
      </c>
      <c r="C493" s="297" t="s">
        <v>2328</v>
      </c>
      <c r="D493" s="297" t="s">
        <v>11751</v>
      </c>
      <c r="E493" s="297">
        <v>788</v>
      </c>
      <c r="F493" s="297" t="s">
        <v>13885</v>
      </c>
      <c r="G493" s="297" t="s">
        <v>6455</v>
      </c>
      <c r="H493" s="297" t="s">
        <v>2462</v>
      </c>
      <c r="I493" s="297" t="s">
        <v>3193</v>
      </c>
      <c r="J493" s="298" t="s">
        <v>3831</v>
      </c>
      <c r="K493" s="297" t="s">
        <v>3465</v>
      </c>
      <c r="L493" s="297" t="s">
        <v>2108</v>
      </c>
      <c r="M493" s="297" t="s">
        <v>2109</v>
      </c>
      <c r="N493" s="297" t="s">
        <v>2544</v>
      </c>
      <c r="O493" s="297" t="s">
        <v>3813</v>
      </c>
      <c r="P493" s="300">
        <v>100</v>
      </c>
      <c r="Q493" s="297">
        <v>1E-4</v>
      </c>
      <c r="R493" s="297">
        <f t="shared" si="12"/>
        <v>0.01</v>
      </c>
      <c r="S493" s="297">
        <v>1E-4</v>
      </c>
      <c r="T493" s="297">
        <v>1E-4</v>
      </c>
      <c r="U493" s="297" t="s">
        <v>3815</v>
      </c>
      <c r="V493" s="297" t="s">
        <v>2544</v>
      </c>
      <c r="W493" s="297" t="s">
        <v>2544</v>
      </c>
      <c r="X493" s="297" t="s">
        <v>2544</v>
      </c>
      <c r="Y493" s="297" t="s">
        <v>2544</v>
      </c>
      <c r="Z493" s="297" t="s">
        <v>2544</v>
      </c>
      <c r="AA493" s="297" t="s">
        <v>2544</v>
      </c>
      <c r="AB493" s="297" t="s">
        <v>2544</v>
      </c>
      <c r="AC493" s="320">
        <v>0.33333333333333331</v>
      </c>
      <c r="AD493" s="320">
        <v>0.75</v>
      </c>
      <c r="AE493" s="320">
        <v>0.6875</v>
      </c>
      <c r="AF493" s="320" t="s">
        <v>3181</v>
      </c>
      <c r="AG493" s="297" t="s">
        <v>3182</v>
      </c>
      <c r="AH493" s="493" t="s">
        <v>10660</v>
      </c>
      <c r="AI493" s="297" t="s">
        <v>2544</v>
      </c>
      <c r="AJ493" s="299" t="s">
        <v>2544</v>
      </c>
    </row>
    <row r="494" spans="1:36" ht="12.75" customHeight="1">
      <c r="A494" s="212"/>
      <c r="B494" s="491" t="s">
        <v>13394</v>
      </c>
      <c r="C494" s="297" t="s">
        <v>4687</v>
      </c>
      <c r="D494" s="493" t="s">
        <v>13395</v>
      </c>
      <c r="E494" s="493">
        <v>824</v>
      </c>
      <c r="F494" s="493" t="s">
        <v>13886</v>
      </c>
      <c r="G494" s="493" t="s">
        <v>13396</v>
      </c>
      <c r="H494" s="493" t="s">
        <v>13397</v>
      </c>
      <c r="I494" s="297" t="s">
        <v>3926</v>
      </c>
      <c r="J494" s="298" t="s">
        <v>3829</v>
      </c>
      <c r="K494" s="297" t="s">
        <v>732</v>
      </c>
      <c r="L494" s="297" t="s">
        <v>4870</v>
      </c>
      <c r="M494" s="297" t="s">
        <v>4871</v>
      </c>
      <c r="N494" s="297" t="s">
        <v>2544</v>
      </c>
      <c r="O494" s="297" t="s">
        <v>3830</v>
      </c>
      <c r="P494" s="300">
        <v>100</v>
      </c>
      <c r="Q494" s="297">
        <v>0.01</v>
      </c>
      <c r="R494" s="297">
        <f t="shared" si="12"/>
        <v>1</v>
      </c>
      <c r="S494" s="297">
        <v>0.01</v>
      </c>
      <c r="T494" s="297">
        <v>0.01</v>
      </c>
      <c r="U494" s="297" t="s">
        <v>3815</v>
      </c>
      <c r="V494" s="297" t="s">
        <v>2544</v>
      </c>
      <c r="W494" s="297" t="s">
        <v>2544</v>
      </c>
      <c r="X494" s="297" t="s">
        <v>2544</v>
      </c>
      <c r="Y494" s="297" t="s">
        <v>2544</v>
      </c>
      <c r="Z494" s="297" t="s">
        <v>2544</v>
      </c>
      <c r="AA494" s="297" t="s">
        <v>2544</v>
      </c>
      <c r="AB494" s="297" t="s">
        <v>2544</v>
      </c>
      <c r="AC494" s="320">
        <v>0.33333333333333331</v>
      </c>
      <c r="AD494" s="320">
        <v>0.75</v>
      </c>
      <c r="AE494" s="320">
        <v>0.64583333333333337</v>
      </c>
      <c r="AF494" s="320" t="s">
        <v>3181</v>
      </c>
      <c r="AG494" s="297" t="s">
        <v>3182</v>
      </c>
      <c r="AH494" s="493" t="s">
        <v>10660</v>
      </c>
      <c r="AI494" s="297" t="s">
        <v>2544</v>
      </c>
      <c r="AJ494" s="299" t="s">
        <v>2544</v>
      </c>
    </row>
    <row r="495" spans="1:36" ht="12.75" customHeight="1">
      <c r="A495" s="212"/>
      <c r="B495" s="296" t="s">
        <v>7552</v>
      </c>
      <c r="C495" s="297" t="s">
        <v>7553</v>
      </c>
      <c r="D495" s="297" t="s">
        <v>11752</v>
      </c>
      <c r="E495" s="297">
        <v>199</v>
      </c>
      <c r="F495" s="297" t="s">
        <v>13887</v>
      </c>
      <c r="G495" s="297" t="s">
        <v>7611</v>
      </c>
      <c r="H495" s="297" t="s">
        <v>7595</v>
      </c>
      <c r="I495" s="297" t="s">
        <v>7619</v>
      </c>
      <c r="J495" s="298" t="s">
        <v>7620</v>
      </c>
      <c r="K495" s="297" t="s">
        <v>7629</v>
      </c>
      <c r="L495" s="297" t="s">
        <v>7579</v>
      </c>
      <c r="M495" s="297" t="s">
        <v>2544</v>
      </c>
      <c r="N495" s="297" t="s">
        <v>2544</v>
      </c>
      <c r="O495" s="297" t="str">
        <f>"ZAr"</f>
        <v>ZAr</v>
      </c>
      <c r="P495" s="297">
        <v>100</v>
      </c>
      <c r="Q495" s="297">
        <v>1</v>
      </c>
      <c r="R495" s="297">
        <f t="shared" si="12"/>
        <v>100</v>
      </c>
      <c r="S495" s="297">
        <v>1</v>
      </c>
      <c r="T495" s="297">
        <v>1</v>
      </c>
      <c r="U495" s="297" t="s">
        <v>3815</v>
      </c>
      <c r="V495" s="297" t="s">
        <v>2544</v>
      </c>
      <c r="W495" s="297" t="s">
        <v>2544</v>
      </c>
      <c r="X495" s="297" t="s">
        <v>2544</v>
      </c>
      <c r="Y495" s="297" t="s">
        <v>2544</v>
      </c>
      <c r="Z495" s="297" t="s">
        <v>2544</v>
      </c>
      <c r="AA495" s="297" t="s">
        <v>2544</v>
      </c>
      <c r="AB495" s="297" t="s">
        <v>2544</v>
      </c>
      <c r="AC495" s="320">
        <v>0.33333333333333331</v>
      </c>
      <c r="AD495" s="320">
        <v>0.75</v>
      </c>
      <c r="AE495" s="320">
        <v>0.625</v>
      </c>
      <c r="AF495" s="320" t="s">
        <v>3181</v>
      </c>
      <c r="AG495" s="297" t="s">
        <v>3182</v>
      </c>
      <c r="AH495" s="297" t="s">
        <v>2544</v>
      </c>
      <c r="AI495" s="297" t="s">
        <v>2544</v>
      </c>
      <c r="AJ495" s="299" t="s">
        <v>2544</v>
      </c>
    </row>
    <row r="496" spans="1:36" ht="12.75" customHeight="1">
      <c r="A496" s="212"/>
      <c r="B496" s="296" t="s">
        <v>7326</v>
      </c>
      <c r="C496" s="297" t="s">
        <v>2329</v>
      </c>
      <c r="D496" s="297" t="s">
        <v>11753</v>
      </c>
      <c r="E496" s="297">
        <v>762</v>
      </c>
      <c r="F496" s="297" t="s">
        <v>13888</v>
      </c>
      <c r="G496" s="297" t="s">
        <v>6456</v>
      </c>
      <c r="H496" s="297" t="s">
        <v>2463</v>
      </c>
      <c r="I496" s="297" t="s">
        <v>13414</v>
      </c>
      <c r="J496" s="298" t="s">
        <v>3822</v>
      </c>
      <c r="K496" s="297" t="s">
        <v>3466</v>
      </c>
      <c r="L496" s="297" t="s">
        <v>3645</v>
      </c>
      <c r="M496" s="297" t="s">
        <v>3646</v>
      </c>
      <c r="N496" s="297" t="s">
        <v>2544</v>
      </c>
      <c r="O496" s="297" t="s">
        <v>3813</v>
      </c>
      <c r="P496" s="300">
        <v>100</v>
      </c>
      <c r="Q496" s="297">
        <v>1E-4</v>
      </c>
      <c r="R496" s="297">
        <f t="shared" si="12"/>
        <v>0.01</v>
      </c>
      <c r="S496" s="297">
        <v>1E-4</v>
      </c>
      <c r="T496" s="297">
        <v>1E-4</v>
      </c>
      <c r="U496" s="297" t="s">
        <v>3815</v>
      </c>
      <c r="V496" s="297" t="s">
        <v>2544</v>
      </c>
      <c r="W496" s="297" t="s">
        <v>2544</v>
      </c>
      <c r="X496" s="297" t="s">
        <v>2544</v>
      </c>
      <c r="Y496" s="297" t="s">
        <v>2544</v>
      </c>
      <c r="Z496" s="297" t="s">
        <v>2544</v>
      </c>
      <c r="AA496" s="297" t="s">
        <v>2544</v>
      </c>
      <c r="AB496" s="297" t="s">
        <v>2544</v>
      </c>
      <c r="AC496" s="320">
        <v>0.33333333333333331</v>
      </c>
      <c r="AD496" s="320">
        <v>0.75</v>
      </c>
      <c r="AE496" s="320">
        <v>0.6875</v>
      </c>
      <c r="AF496" s="320" t="s">
        <v>3181</v>
      </c>
      <c r="AG496" s="297" t="s">
        <v>3182</v>
      </c>
      <c r="AH496" s="493" t="s">
        <v>10660</v>
      </c>
      <c r="AI496" s="297" t="s">
        <v>2544</v>
      </c>
      <c r="AJ496" s="299" t="s">
        <v>2544</v>
      </c>
    </row>
    <row r="497" spans="1:38" s="122" customFormat="1" ht="12.75" customHeight="1">
      <c r="A497" s="212"/>
      <c r="B497" s="296" t="s">
        <v>1879</v>
      </c>
      <c r="C497" s="297" t="s">
        <v>2330</v>
      </c>
      <c r="D497" s="297" t="s">
        <v>11754</v>
      </c>
      <c r="E497" s="297">
        <v>762</v>
      </c>
      <c r="F497" s="297" t="s">
        <v>13889</v>
      </c>
      <c r="G497" s="297" t="s">
        <v>6457</v>
      </c>
      <c r="H497" s="297" t="s">
        <v>2464</v>
      </c>
      <c r="I497" s="297" t="s">
        <v>13414</v>
      </c>
      <c r="J497" s="298" t="s">
        <v>3822</v>
      </c>
      <c r="K497" s="297" t="s">
        <v>3134</v>
      </c>
      <c r="L497" s="297" t="s">
        <v>3647</v>
      </c>
      <c r="M497" s="297" t="s">
        <v>3648</v>
      </c>
      <c r="N497" s="297" t="s">
        <v>2544</v>
      </c>
      <c r="O497" s="297" t="s">
        <v>3813</v>
      </c>
      <c r="P497" s="300">
        <v>100</v>
      </c>
      <c r="Q497" s="297">
        <v>1E-4</v>
      </c>
      <c r="R497" s="297">
        <f t="shared" si="12"/>
        <v>0.01</v>
      </c>
      <c r="S497" s="297">
        <v>1E-4</v>
      </c>
      <c r="T497" s="297">
        <v>1E-4</v>
      </c>
      <c r="U497" s="297" t="s">
        <v>3815</v>
      </c>
      <c r="V497" s="297" t="s">
        <v>2544</v>
      </c>
      <c r="W497" s="297" t="s">
        <v>2544</v>
      </c>
      <c r="X497" s="297" t="s">
        <v>2544</v>
      </c>
      <c r="Y497" s="297" t="s">
        <v>2544</v>
      </c>
      <c r="Z497" s="297" t="s">
        <v>2544</v>
      </c>
      <c r="AA497" s="297" t="s">
        <v>2544</v>
      </c>
      <c r="AB497" s="297" t="s">
        <v>2544</v>
      </c>
      <c r="AC497" s="320">
        <v>0.33333333333333331</v>
      </c>
      <c r="AD497" s="320">
        <v>0.75</v>
      </c>
      <c r="AE497" s="320">
        <v>0.6875</v>
      </c>
      <c r="AF497" s="320" t="s">
        <v>3181</v>
      </c>
      <c r="AG497" s="297" t="s">
        <v>3182</v>
      </c>
      <c r="AH497" s="493" t="s">
        <v>10660</v>
      </c>
      <c r="AI497" s="297" t="s">
        <v>2544</v>
      </c>
      <c r="AJ497" s="299" t="s">
        <v>2544</v>
      </c>
      <c r="AK497" s="124"/>
      <c r="AL497" s="124"/>
    </row>
    <row r="498" spans="1:38" ht="12.75" customHeight="1">
      <c r="A498" s="212"/>
      <c r="B498" s="296" t="s">
        <v>1880</v>
      </c>
      <c r="C498" s="297" t="s">
        <v>2331</v>
      </c>
      <c r="D498" s="297" t="s">
        <v>11756</v>
      </c>
      <c r="E498" s="297">
        <v>627</v>
      </c>
      <c r="F498" s="297" t="s">
        <v>13891</v>
      </c>
      <c r="G498" s="297" t="s">
        <v>6458</v>
      </c>
      <c r="H498" s="297" t="s">
        <v>2465</v>
      </c>
      <c r="I498" s="297" t="s">
        <v>4182</v>
      </c>
      <c r="J498" s="298" t="s">
        <v>3839</v>
      </c>
      <c r="K498" s="297" t="s">
        <v>3135</v>
      </c>
      <c r="L498" s="297" t="s">
        <v>6803</v>
      </c>
      <c r="M498" s="297" t="s">
        <v>2544</v>
      </c>
      <c r="N498" s="297" t="s">
        <v>2544</v>
      </c>
      <c r="O498" s="297" t="s">
        <v>3840</v>
      </c>
      <c r="P498" s="300">
        <v>1000</v>
      </c>
      <c r="Q498" s="297">
        <v>0.01</v>
      </c>
      <c r="R498" s="297">
        <f t="shared" si="12"/>
        <v>10</v>
      </c>
      <c r="S498" s="297">
        <v>0.01</v>
      </c>
      <c r="T498" s="297">
        <v>0.01</v>
      </c>
      <c r="U498" s="297" t="s">
        <v>3815</v>
      </c>
      <c r="V498" s="297" t="s">
        <v>2544</v>
      </c>
      <c r="W498" s="297" t="s">
        <v>2544</v>
      </c>
      <c r="X498" s="297" t="s">
        <v>2544</v>
      </c>
      <c r="Y498" s="297" t="s">
        <v>2544</v>
      </c>
      <c r="Z498" s="297" t="s">
        <v>2544</v>
      </c>
      <c r="AA498" s="297" t="s">
        <v>2544</v>
      </c>
      <c r="AB498" s="297" t="s">
        <v>2544</v>
      </c>
      <c r="AC498" s="320">
        <v>0.33333333333333331</v>
      </c>
      <c r="AD498" s="320">
        <v>0.75</v>
      </c>
      <c r="AE498" s="320">
        <v>0.6875</v>
      </c>
      <c r="AF498" s="320" t="s">
        <v>3181</v>
      </c>
      <c r="AG498" s="297" t="s">
        <v>3182</v>
      </c>
      <c r="AH498" s="297" t="s">
        <v>2544</v>
      </c>
      <c r="AI498" s="297" t="s">
        <v>2544</v>
      </c>
      <c r="AJ498" s="299" t="s">
        <v>2544</v>
      </c>
    </row>
    <row r="499" spans="1:38" ht="12.75" customHeight="1">
      <c r="A499" s="212"/>
      <c r="B499" s="296" t="s">
        <v>1881</v>
      </c>
      <c r="C499" s="297" t="s">
        <v>10912</v>
      </c>
      <c r="D499" s="297" t="s">
        <v>11757</v>
      </c>
      <c r="E499" s="297">
        <v>627</v>
      </c>
      <c r="F499" s="297" t="s">
        <v>13892</v>
      </c>
      <c r="G499" s="297" t="s">
        <v>6459</v>
      </c>
      <c r="H499" s="297" t="s">
        <v>2466</v>
      </c>
      <c r="I499" s="297" t="s">
        <v>4182</v>
      </c>
      <c r="J499" s="298" t="s">
        <v>3839</v>
      </c>
      <c r="K499" s="297" t="s">
        <v>3136</v>
      </c>
      <c r="L499" s="297" t="s">
        <v>3649</v>
      </c>
      <c r="M499" s="297" t="s">
        <v>2544</v>
      </c>
      <c r="N499" s="297" t="s">
        <v>2544</v>
      </c>
      <c r="O499" s="297" t="s">
        <v>3840</v>
      </c>
      <c r="P499" s="300">
        <v>1000</v>
      </c>
      <c r="Q499" s="297">
        <v>0.01</v>
      </c>
      <c r="R499" s="297">
        <f t="shared" si="12"/>
        <v>10</v>
      </c>
      <c r="S499" s="297">
        <v>0.01</v>
      </c>
      <c r="T499" s="297">
        <v>0.01</v>
      </c>
      <c r="U499" s="297" t="s">
        <v>3815</v>
      </c>
      <c r="V499" s="297" t="s">
        <v>2544</v>
      </c>
      <c r="W499" s="297" t="s">
        <v>2544</v>
      </c>
      <c r="X499" s="297" t="s">
        <v>2544</v>
      </c>
      <c r="Y499" s="297" t="s">
        <v>2544</v>
      </c>
      <c r="Z499" s="297" t="s">
        <v>2544</v>
      </c>
      <c r="AA499" s="297" t="s">
        <v>2544</v>
      </c>
      <c r="AB499" s="297" t="s">
        <v>2544</v>
      </c>
      <c r="AC499" s="320">
        <v>0.33333333333333331</v>
      </c>
      <c r="AD499" s="320">
        <v>0.75</v>
      </c>
      <c r="AE499" s="320">
        <v>0.6875</v>
      </c>
      <c r="AF499" s="320" t="s">
        <v>3181</v>
      </c>
      <c r="AG499" s="297" t="s">
        <v>3182</v>
      </c>
      <c r="AH499" s="297" t="s">
        <v>2544</v>
      </c>
      <c r="AI499" s="297" t="s">
        <v>2544</v>
      </c>
      <c r="AJ499" s="299" t="s">
        <v>2544</v>
      </c>
    </row>
    <row r="500" spans="1:38" ht="12.75" customHeight="1">
      <c r="A500" s="212"/>
      <c r="B500" s="296" t="s">
        <v>1882</v>
      </c>
      <c r="C500" s="297" t="s">
        <v>2332</v>
      </c>
      <c r="D500" s="297" t="s">
        <v>11758</v>
      </c>
      <c r="E500" s="297">
        <v>788</v>
      </c>
      <c r="F500" s="297" t="s">
        <v>13893</v>
      </c>
      <c r="G500" s="297" t="s">
        <v>1143</v>
      </c>
      <c r="H500" s="297" t="s">
        <v>2467</v>
      </c>
      <c r="I500" s="297" t="s">
        <v>4184</v>
      </c>
      <c r="J500" s="298" t="s">
        <v>3821</v>
      </c>
      <c r="K500" s="297" t="s">
        <v>3137</v>
      </c>
      <c r="L500" s="297" t="s">
        <v>3650</v>
      </c>
      <c r="M500" s="297" t="s">
        <v>1103</v>
      </c>
      <c r="N500" s="297" t="s">
        <v>2544</v>
      </c>
      <c r="O500" s="297" t="s">
        <v>3813</v>
      </c>
      <c r="P500" s="300">
        <v>100</v>
      </c>
      <c r="Q500" s="297">
        <v>1E-4</v>
      </c>
      <c r="R500" s="297">
        <f t="shared" si="12"/>
        <v>0.01</v>
      </c>
      <c r="S500" s="297">
        <v>1E-4</v>
      </c>
      <c r="T500" s="297">
        <v>1E-4</v>
      </c>
      <c r="U500" s="297" t="s">
        <v>3815</v>
      </c>
      <c r="V500" s="297" t="s">
        <v>2544</v>
      </c>
      <c r="W500" s="297" t="s">
        <v>2544</v>
      </c>
      <c r="X500" s="297" t="s">
        <v>2544</v>
      </c>
      <c r="Y500" s="297" t="s">
        <v>2544</v>
      </c>
      <c r="Z500" s="297" t="s">
        <v>2544</v>
      </c>
      <c r="AA500" s="297" t="s">
        <v>2544</v>
      </c>
      <c r="AB500" s="297" t="s">
        <v>2544</v>
      </c>
      <c r="AC500" s="320">
        <v>0.33333333333333331</v>
      </c>
      <c r="AD500" s="320">
        <v>0.75</v>
      </c>
      <c r="AE500" s="320">
        <v>0.6875</v>
      </c>
      <c r="AF500" s="320" t="s">
        <v>3181</v>
      </c>
      <c r="AG500" s="297" t="s">
        <v>3182</v>
      </c>
      <c r="AH500" s="493" t="s">
        <v>10660</v>
      </c>
      <c r="AI500" s="297" t="s">
        <v>2544</v>
      </c>
      <c r="AJ500" s="299" t="s">
        <v>2544</v>
      </c>
    </row>
    <row r="501" spans="1:38" ht="12.75" customHeight="1">
      <c r="A501" s="212"/>
      <c r="B501" s="296" t="s">
        <v>13265</v>
      </c>
      <c r="C501" s="297" t="s">
        <v>1942</v>
      </c>
      <c r="D501" s="297" t="s">
        <v>13261</v>
      </c>
      <c r="E501" s="297">
        <v>966</v>
      </c>
      <c r="F501" s="297" t="s">
        <v>13894</v>
      </c>
      <c r="G501" s="297" t="s">
        <v>13262</v>
      </c>
      <c r="H501" s="297" t="s">
        <v>13260</v>
      </c>
      <c r="I501" s="297" t="s">
        <v>3925</v>
      </c>
      <c r="J501" s="298" t="s">
        <v>3832</v>
      </c>
      <c r="K501" s="297" t="s">
        <v>3352</v>
      </c>
      <c r="L501" s="297" t="s">
        <v>4216</v>
      </c>
      <c r="M501" s="297" t="s">
        <v>4217</v>
      </c>
      <c r="N501" s="297" t="s">
        <v>2544</v>
      </c>
      <c r="O501" s="297" t="s">
        <v>3813</v>
      </c>
      <c r="P501" s="300">
        <v>100</v>
      </c>
      <c r="Q501" s="297">
        <v>1E-4</v>
      </c>
      <c r="R501" s="297">
        <f t="shared" si="12"/>
        <v>0.01</v>
      </c>
      <c r="S501" s="297">
        <v>1E-4</v>
      </c>
      <c r="T501" s="297">
        <v>1E-4</v>
      </c>
      <c r="U501" s="297" t="s">
        <v>3815</v>
      </c>
      <c r="V501" s="297" t="s">
        <v>2544</v>
      </c>
      <c r="W501" s="297" t="s">
        <v>2544</v>
      </c>
      <c r="X501" s="297" t="s">
        <v>2544</v>
      </c>
      <c r="Y501" s="297" t="s">
        <v>2544</v>
      </c>
      <c r="Z501" s="297" t="s">
        <v>2544</v>
      </c>
      <c r="AA501" s="297" t="s">
        <v>2544</v>
      </c>
      <c r="AB501" s="297" t="s">
        <v>2544</v>
      </c>
      <c r="AC501" s="320">
        <v>0.33333333333333331</v>
      </c>
      <c r="AD501" s="320">
        <v>0.75</v>
      </c>
      <c r="AE501" s="320">
        <v>0.6875</v>
      </c>
      <c r="AF501" s="320" t="s">
        <v>3181</v>
      </c>
      <c r="AG501" s="297" t="s">
        <v>3182</v>
      </c>
      <c r="AH501" s="493" t="s">
        <v>10660</v>
      </c>
      <c r="AI501" s="297" t="s">
        <v>2544</v>
      </c>
      <c r="AJ501" s="299" t="s">
        <v>2544</v>
      </c>
    </row>
    <row r="502" spans="1:38" ht="12.75" customHeight="1">
      <c r="A502" s="212"/>
      <c r="B502" s="503" t="s">
        <v>10590</v>
      </c>
      <c r="C502" s="504" t="s">
        <v>44</v>
      </c>
      <c r="D502" s="504" t="s">
        <v>11759</v>
      </c>
      <c r="E502" s="504">
        <v>788</v>
      </c>
      <c r="F502" s="504" t="s">
        <v>13895</v>
      </c>
      <c r="G502" s="504" t="s">
        <v>10591</v>
      </c>
      <c r="H502" s="504" t="s">
        <v>10592</v>
      </c>
      <c r="I502" s="297" t="s">
        <v>3193</v>
      </c>
      <c r="J502" s="298" t="s">
        <v>3831</v>
      </c>
      <c r="K502" s="297" t="s">
        <v>937</v>
      </c>
      <c r="L502" s="297" t="s">
        <v>3688</v>
      </c>
      <c r="M502" s="297" t="s">
        <v>3689</v>
      </c>
      <c r="N502" s="297" t="s">
        <v>2544</v>
      </c>
      <c r="O502" s="297" t="s">
        <v>3813</v>
      </c>
      <c r="P502" s="300">
        <v>100</v>
      </c>
      <c r="Q502" s="297">
        <v>1E-4</v>
      </c>
      <c r="R502" s="297">
        <f t="shared" si="12"/>
        <v>0.01</v>
      </c>
      <c r="S502" s="297">
        <v>1E-4</v>
      </c>
      <c r="T502" s="297">
        <v>1E-4</v>
      </c>
      <c r="U502" s="297" t="s">
        <v>3815</v>
      </c>
      <c r="V502" s="297" t="s">
        <v>2544</v>
      </c>
      <c r="W502" s="297" t="s">
        <v>2544</v>
      </c>
      <c r="X502" s="297" t="s">
        <v>2544</v>
      </c>
      <c r="Y502" s="297" t="s">
        <v>2544</v>
      </c>
      <c r="Z502" s="297" t="s">
        <v>2544</v>
      </c>
      <c r="AA502" s="297" t="s">
        <v>2544</v>
      </c>
      <c r="AB502" s="297" t="s">
        <v>2544</v>
      </c>
      <c r="AC502" s="320">
        <v>0.33333333333333331</v>
      </c>
      <c r="AD502" s="320">
        <v>0.75</v>
      </c>
      <c r="AE502" s="320">
        <v>0.6875</v>
      </c>
      <c r="AF502" s="320" t="s">
        <v>3181</v>
      </c>
      <c r="AG502" s="297" t="s">
        <v>3182</v>
      </c>
      <c r="AH502" s="493" t="s">
        <v>10660</v>
      </c>
      <c r="AI502" s="297" t="s">
        <v>2544</v>
      </c>
      <c r="AJ502" s="299" t="s">
        <v>2544</v>
      </c>
    </row>
    <row r="503" spans="1:38" ht="12.75" customHeight="1">
      <c r="A503" s="212"/>
      <c r="B503" s="296" t="s">
        <v>7556</v>
      </c>
      <c r="C503" s="297" t="s">
        <v>7557</v>
      </c>
      <c r="D503" s="297" t="s">
        <v>11760</v>
      </c>
      <c r="E503" s="297">
        <v>199</v>
      </c>
      <c r="F503" s="297" t="s">
        <v>13896</v>
      </c>
      <c r="G503" s="297" t="s">
        <v>7612</v>
      </c>
      <c r="H503" s="297" t="s">
        <v>7597</v>
      </c>
      <c r="I503" s="297" t="s">
        <v>7619</v>
      </c>
      <c r="J503" s="298" t="s">
        <v>7620</v>
      </c>
      <c r="K503" s="297" t="s">
        <v>7630</v>
      </c>
      <c r="L503" s="297" t="s">
        <v>7580</v>
      </c>
      <c r="M503" s="297" t="s">
        <v>2544</v>
      </c>
      <c r="N503" s="297" t="s">
        <v>2544</v>
      </c>
      <c r="O503" s="297" t="str">
        <f>"ZAr"</f>
        <v>ZAr</v>
      </c>
      <c r="P503" s="297">
        <v>100</v>
      </c>
      <c r="Q503" s="297">
        <v>1</v>
      </c>
      <c r="R503" s="297">
        <f t="shared" si="12"/>
        <v>100</v>
      </c>
      <c r="S503" s="297">
        <v>1</v>
      </c>
      <c r="T503" s="297">
        <v>1</v>
      </c>
      <c r="U503" s="297" t="s">
        <v>3815</v>
      </c>
      <c r="V503" s="297" t="s">
        <v>2544</v>
      </c>
      <c r="W503" s="297" t="s">
        <v>2544</v>
      </c>
      <c r="X503" s="297" t="s">
        <v>2544</v>
      </c>
      <c r="Y503" s="297" t="s">
        <v>2544</v>
      </c>
      <c r="Z503" s="297" t="s">
        <v>2544</v>
      </c>
      <c r="AA503" s="297" t="s">
        <v>2544</v>
      </c>
      <c r="AB503" s="297" t="s">
        <v>2544</v>
      </c>
      <c r="AC503" s="320">
        <v>0.33333333333333331</v>
      </c>
      <c r="AD503" s="320">
        <v>0.75</v>
      </c>
      <c r="AE503" s="320">
        <v>0.625</v>
      </c>
      <c r="AF503" s="320" t="s">
        <v>3181</v>
      </c>
      <c r="AG503" s="297" t="s">
        <v>3182</v>
      </c>
      <c r="AH503" s="297" t="s">
        <v>2544</v>
      </c>
      <c r="AI503" s="297" t="s">
        <v>2544</v>
      </c>
      <c r="AJ503" s="299" t="s">
        <v>2544</v>
      </c>
    </row>
    <row r="504" spans="1:38" ht="12.75" customHeight="1">
      <c r="A504" s="212"/>
      <c r="B504" s="296" t="s">
        <v>1883</v>
      </c>
      <c r="C504" s="297" t="s">
        <v>2333</v>
      </c>
      <c r="D504" s="297" t="s">
        <v>11761</v>
      </c>
      <c r="E504" s="297">
        <v>788</v>
      </c>
      <c r="F504" s="297" t="s">
        <v>13897</v>
      </c>
      <c r="G504" s="297" t="s">
        <v>6460</v>
      </c>
      <c r="H504" s="297" t="s">
        <v>2468</v>
      </c>
      <c r="I504" s="297" t="s">
        <v>4184</v>
      </c>
      <c r="J504" s="298" t="s">
        <v>3821</v>
      </c>
      <c r="K504" s="297" t="s">
        <v>3138</v>
      </c>
      <c r="L504" s="297" t="s">
        <v>1104</v>
      </c>
      <c r="M504" s="297" t="s">
        <v>1105</v>
      </c>
      <c r="N504" s="297" t="s">
        <v>2544</v>
      </c>
      <c r="O504" s="297" t="s">
        <v>3813</v>
      </c>
      <c r="P504" s="300">
        <v>100</v>
      </c>
      <c r="Q504" s="297">
        <v>1E-4</v>
      </c>
      <c r="R504" s="297">
        <f t="shared" si="12"/>
        <v>0.01</v>
      </c>
      <c r="S504" s="297">
        <v>1E-4</v>
      </c>
      <c r="T504" s="297">
        <v>1E-4</v>
      </c>
      <c r="U504" s="297" t="s">
        <v>3815</v>
      </c>
      <c r="V504" s="297" t="s">
        <v>2544</v>
      </c>
      <c r="W504" s="297" t="s">
        <v>2544</v>
      </c>
      <c r="X504" s="297" t="s">
        <v>2544</v>
      </c>
      <c r="Y504" s="297" t="s">
        <v>2544</v>
      </c>
      <c r="Z504" s="297" t="s">
        <v>2544</v>
      </c>
      <c r="AA504" s="297" t="s">
        <v>2544</v>
      </c>
      <c r="AB504" s="297" t="s">
        <v>2544</v>
      </c>
      <c r="AC504" s="320">
        <v>0.33333333333333331</v>
      </c>
      <c r="AD504" s="320">
        <v>0.75</v>
      </c>
      <c r="AE504" s="320">
        <v>0.6875</v>
      </c>
      <c r="AF504" s="320" t="s">
        <v>3181</v>
      </c>
      <c r="AG504" s="297" t="s">
        <v>3182</v>
      </c>
      <c r="AH504" s="493" t="s">
        <v>10660</v>
      </c>
      <c r="AI504" s="297" t="s">
        <v>2544</v>
      </c>
      <c r="AJ504" s="299" t="s">
        <v>2544</v>
      </c>
    </row>
    <row r="505" spans="1:38" ht="12.75" customHeight="1">
      <c r="A505" s="212"/>
      <c r="B505" s="296" t="s">
        <v>9033</v>
      </c>
      <c r="C505" s="297" t="s">
        <v>2334</v>
      </c>
      <c r="D505" s="297" t="s">
        <v>11762</v>
      </c>
      <c r="E505" s="297">
        <v>725</v>
      </c>
      <c r="F505" s="297" t="s">
        <v>13898</v>
      </c>
      <c r="G505" s="297" t="s">
        <v>9042</v>
      </c>
      <c r="H505" s="297" t="s">
        <v>9043</v>
      </c>
      <c r="I505" s="297" t="s">
        <v>3881</v>
      </c>
      <c r="J505" s="298" t="s">
        <v>3820</v>
      </c>
      <c r="K505" s="297" t="s">
        <v>3139</v>
      </c>
      <c r="L505" s="297" t="s">
        <v>1106</v>
      </c>
      <c r="M505" s="297" t="s">
        <v>1107</v>
      </c>
      <c r="N505" s="297" t="s">
        <v>2544</v>
      </c>
      <c r="O505" s="297" t="s">
        <v>3813</v>
      </c>
      <c r="P505" s="300">
        <v>100</v>
      </c>
      <c r="Q505" s="297">
        <v>1E-4</v>
      </c>
      <c r="R505" s="297">
        <f t="shared" si="12"/>
        <v>0.01</v>
      </c>
      <c r="S505" s="297">
        <v>1E-4</v>
      </c>
      <c r="T505" s="297">
        <v>1E-4</v>
      </c>
      <c r="U505" s="297" t="s">
        <v>3815</v>
      </c>
      <c r="V505" s="297" t="s">
        <v>2544</v>
      </c>
      <c r="W505" s="297" t="s">
        <v>2544</v>
      </c>
      <c r="X505" s="297" t="s">
        <v>2544</v>
      </c>
      <c r="Y505" s="297" t="s">
        <v>2544</v>
      </c>
      <c r="Z505" s="297" t="s">
        <v>2544</v>
      </c>
      <c r="AA505" s="297" t="s">
        <v>2544</v>
      </c>
      <c r="AB505" s="297" t="s">
        <v>2544</v>
      </c>
      <c r="AC505" s="320">
        <v>0.33333333333333331</v>
      </c>
      <c r="AD505" s="320">
        <v>0.75</v>
      </c>
      <c r="AE505" s="320">
        <v>0.6875</v>
      </c>
      <c r="AF505" s="320" t="s">
        <v>3181</v>
      </c>
      <c r="AG505" s="297" t="s">
        <v>3182</v>
      </c>
      <c r="AH505" s="493" t="s">
        <v>10660</v>
      </c>
      <c r="AI505" s="297" t="s">
        <v>2544</v>
      </c>
      <c r="AJ505" s="299" t="s">
        <v>2544</v>
      </c>
    </row>
    <row r="506" spans="1:38" ht="12.75" customHeight="1">
      <c r="A506" s="212"/>
      <c r="B506" s="296" t="s">
        <v>1885</v>
      </c>
      <c r="C506" s="297" t="s">
        <v>2335</v>
      </c>
      <c r="D506" s="297" t="s">
        <v>11763</v>
      </c>
      <c r="E506" s="297">
        <v>257</v>
      </c>
      <c r="F506" s="297" t="s">
        <v>13899</v>
      </c>
      <c r="G506" s="297" t="s">
        <v>12288</v>
      </c>
      <c r="H506" s="297" t="s">
        <v>9932</v>
      </c>
      <c r="I506" s="297" t="s">
        <v>3928</v>
      </c>
      <c r="J506" s="298" t="s">
        <v>3836</v>
      </c>
      <c r="K506" s="297" t="s">
        <v>3140</v>
      </c>
      <c r="L506" s="297" t="s">
        <v>1108</v>
      </c>
      <c r="M506" s="297" t="s">
        <v>1109</v>
      </c>
      <c r="N506" s="297" t="s">
        <v>2544</v>
      </c>
      <c r="O506" s="297" t="s">
        <v>3837</v>
      </c>
      <c r="P506" s="300">
        <v>100</v>
      </c>
      <c r="Q506" s="297">
        <v>1E-3</v>
      </c>
      <c r="R506" s="297">
        <f t="shared" si="12"/>
        <v>0.1</v>
      </c>
      <c r="S506" s="297">
        <v>1E-3</v>
      </c>
      <c r="T506" s="297">
        <v>1E-3</v>
      </c>
      <c r="U506" s="297" t="s">
        <v>3815</v>
      </c>
      <c r="V506" s="297" t="s">
        <v>2544</v>
      </c>
      <c r="W506" s="297" t="s">
        <v>2544</v>
      </c>
      <c r="X506" s="297" t="s">
        <v>2544</v>
      </c>
      <c r="Y506" s="297" t="s">
        <v>2544</v>
      </c>
      <c r="Z506" s="297" t="s">
        <v>2544</v>
      </c>
      <c r="AA506" s="297" t="s">
        <v>2544</v>
      </c>
      <c r="AB506" s="297" t="s">
        <v>2544</v>
      </c>
      <c r="AC506" s="320">
        <v>0.33333333333333331</v>
      </c>
      <c r="AD506" s="320">
        <v>0.75</v>
      </c>
      <c r="AE506" s="320">
        <v>0.6875</v>
      </c>
      <c r="AF506" s="320" t="s">
        <v>3181</v>
      </c>
      <c r="AG506" s="297" t="s">
        <v>3182</v>
      </c>
      <c r="AH506" s="493" t="s">
        <v>10660</v>
      </c>
      <c r="AI506" s="297" t="s">
        <v>2544</v>
      </c>
      <c r="AJ506" s="299" t="s">
        <v>2544</v>
      </c>
    </row>
    <row r="507" spans="1:38" ht="12.75" customHeight="1">
      <c r="A507" s="212"/>
      <c r="B507" s="296" t="s">
        <v>1886</v>
      </c>
      <c r="C507" s="297" t="s">
        <v>2336</v>
      </c>
      <c r="D507" s="297" t="s">
        <v>11764</v>
      </c>
      <c r="E507" s="297">
        <v>788</v>
      </c>
      <c r="F507" s="297" t="s">
        <v>13891</v>
      </c>
      <c r="G507" s="297" t="s">
        <v>6461</v>
      </c>
      <c r="H507" s="297" t="s">
        <v>2469</v>
      </c>
      <c r="I507" s="297" t="s">
        <v>4184</v>
      </c>
      <c r="J507" s="298" t="s">
        <v>3821</v>
      </c>
      <c r="K507" s="297" t="s">
        <v>3141</v>
      </c>
      <c r="L507" s="297" t="s">
        <v>1110</v>
      </c>
      <c r="M507" s="297" t="s">
        <v>1111</v>
      </c>
      <c r="N507" s="297" t="s">
        <v>2544</v>
      </c>
      <c r="O507" s="297" t="s">
        <v>3813</v>
      </c>
      <c r="P507" s="300">
        <v>100</v>
      </c>
      <c r="Q507" s="297">
        <v>1E-4</v>
      </c>
      <c r="R507" s="297">
        <f t="shared" si="12"/>
        <v>0.01</v>
      </c>
      <c r="S507" s="297">
        <v>1E-4</v>
      </c>
      <c r="T507" s="297">
        <v>1E-4</v>
      </c>
      <c r="U507" s="297" t="s">
        <v>3815</v>
      </c>
      <c r="V507" s="297" t="s">
        <v>2544</v>
      </c>
      <c r="W507" s="297" t="s">
        <v>2544</v>
      </c>
      <c r="X507" s="297" t="s">
        <v>2544</v>
      </c>
      <c r="Y507" s="297" t="s">
        <v>2544</v>
      </c>
      <c r="Z507" s="297" t="s">
        <v>2544</v>
      </c>
      <c r="AA507" s="297" t="s">
        <v>2544</v>
      </c>
      <c r="AB507" s="297" t="s">
        <v>2544</v>
      </c>
      <c r="AC507" s="320">
        <v>0.33333333333333331</v>
      </c>
      <c r="AD507" s="320">
        <v>0.75</v>
      </c>
      <c r="AE507" s="320">
        <v>0.6875</v>
      </c>
      <c r="AF507" s="320" t="s">
        <v>3181</v>
      </c>
      <c r="AG507" s="297" t="s">
        <v>3182</v>
      </c>
      <c r="AH507" s="493" t="s">
        <v>10660</v>
      </c>
      <c r="AI507" s="297" t="s">
        <v>2544</v>
      </c>
      <c r="AJ507" s="299" t="s">
        <v>2544</v>
      </c>
    </row>
    <row r="508" spans="1:38" ht="12.75" customHeight="1">
      <c r="A508" s="212"/>
      <c r="B508" s="296" t="s">
        <v>5011</v>
      </c>
      <c r="C508" s="297" t="s">
        <v>5027</v>
      </c>
      <c r="D508" s="297" t="s">
        <v>11765</v>
      </c>
      <c r="E508" s="297">
        <v>788</v>
      </c>
      <c r="F508" s="297" t="s">
        <v>13900</v>
      </c>
      <c r="G508" s="297" t="s">
        <v>5028</v>
      </c>
      <c r="H508" s="297" t="s">
        <v>5029</v>
      </c>
      <c r="I508" s="297" t="s">
        <v>4184</v>
      </c>
      <c r="J508" s="298" t="s">
        <v>3821</v>
      </c>
      <c r="K508" s="297" t="s">
        <v>5053</v>
      </c>
      <c r="L508" s="297" t="s">
        <v>5054</v>
      </c>
      <c r="M508" s="297" t="s">
        <v>5055</v>
      </c>
      <c r="N508" s="297" t="s">
        <v>2544</v>
      </c>
      <c r="O508" s="297" t="s">
        <v>3813</v>
      </c>
      <c r="P508" s="300">
        <v>100</v>
      </c>
      <c r="Q508" s="297">
        <v>1E-4</v>
      </c>
      <c r="R508" s="297">
        <f t="shared" si="12"/>
        <v>0.01</v>
      </c>
      <c r="S508" s="297">
        <v>1E-4</v>
      </c>
      <c r="T508" s="297">
        <v>1E-4</v>
      </c>
      <c r="U508" s="297" t="s">
        <v>3815</v>
      </c>
      <c r="V508" s="297" t="s">
        <v>2544</v>
      </c>
      <c r="W508" s="297" t="s">
        <v>2544</v>
      </c>
      <c r="X508" s="297" t="s">
        <v>2544</v>
      </c>
      <c r="Y508" s="297" t="s">
        <v>2544</v>
      </c>
      <c r="Z508" s="297" t="s">
        <v>2544</v>
      </c>
      <c r="AA508" s="297" t="s">
        <v>2544</v>
      </c>
      <c r="AB508" s="297" t="s">
        <v>2544</v>
      </c>
      <c r="AC508" s="320">
        <v>0.33333333333333331</v>
      </c>
      <c r="AD508" s="320">
        <v>0.75</v>
      </c>
      <c r="AE508" s="320">
        <v>0.6875</v>
      </c>
      <c r="AF508" s="320" t="s">
        <v>3181</v>
      </c>
      <c r="AG508" s="297" t="s">
        <v>3182</v>
      </c>
      <c r="AH508" s="493" t="s">
        <v>10660</v>
      </c>
      <c r="AI508" s="297" t="s">
        <v>2544</v>
      </c>
      <c r="AJ508" s="299" t="s">
        <v>2544</v>
      </c>
    </row>
    <row r="509" spans="1:38" ht="12.75" customHeight="1">
      <c r="A509" s="212"/>
      <c r="B509" s="296" t="s">
        <v>1887</v>
      </c>
      <c r="C509" s="297" t="s">
        <v>2337</v>
      </c>
      <c r="D509" s="297" t="s">
        <v>11766</v>
      </c>
      <c r="E509" s="297">
        <v>627</v>
      </c>
      <c r="F509" s="297" t="s">
        <v>13901</v>
      </c>
      <c r="G509" s="297" t="s">
        <v>6462</v>
      </c>
      <c r="H509" s="297" t="s">
        <v>2470</v>
      </c>
      <c r="I509" s="297" t="s">
        <v>4182</v>
      </c>
      <c r="J509" s="298" t="s">
        <v>3839</v>
      </c>
      <c r="K509" s="297" t="s">
        <v>3142</v>
      </c>
      <c r="L509" s="297" t="s">
        <v>1112</v>
      </c>
      <c r="M509" s="297" t="s">
        <v>2544</v>
      </c>
      <c r="N509" s="297" t="s">
        <v>2544</v>
      </c>
      <c r="O509" s="297" t="s">
        <v>3840</v>
      </c>
      <c r="P509" s="300">
        <v>1000</v>
      </c>
      <c r="Q509" s="297">
        <v>0.01</v>
      </c>
      <c r="R509" s="297">
        <f t="shared" si="12"/>
        <v>10</v>
      </c>
      <c r="S509" s="297">
        <v>0.01</v>
      </c>
      <c r="T509" s="297">
        <v>0.01</v>
      </c>
      <c r="U509" s="297" t="s">
        <v>3815</v>
      </c>
      <c r="V509" s="297" t="s">
        <v>2544</v>
      </c>
      <c r="W509" s="297" t="s">
        <v>2544</v>
      </c>
      <c r="X509" s="297" t="s">
        <v>2544</v>
      </c>
      <c r="Y509" s="297" t="s">
        <v>2544</v>
      </c>
      <c r="Z509" s="297" t="s">
        <v>2544</v>
      </c>
      <c r="AA509" s="297" t="s">
        <v>2544</v>
      </c>
      <c r="AB509" s="297" t="s">
        <v>2544</v>
      </c>
      <c r="AC509" s="320">
        <v>0.33333333333333331</v>
      </c>
      <c r="AD509" s="320">
        <v>0.75</v>
      </c>
      <c r="AE509" s="320">
        <v>0.6875</v>
      </c>
      <c r="AF509" s="320" t="s">
        <v>3181</v>
      </c>
      <c r="AG509" s="297" t="s">
        <v>3182</v>
      </c>
      <c r="AH509" s="297" t="s">
        <v>2544</v>
      </c>
      <c r="AI509" s="297" t="s">
        <v>2544</v>
      </c>
      <c r="AJ509" s="299" t="s">
        <v>2544</v>
      </c>
    </row>
    <row r="510" spans="1:38" ht="12.75" customHeight="1">
      <c r="A510" s="212"/>
      <c r="B510" s="491" t="s">
        <v>10903</v>
      </c>
      <c r="C510" s="297" t="s">
        <v>2338</v>
      </c>
      <c r="D510" s="297" t="s">
        <v>11768</v>
      </c>
      <c r="E510" s="297">
        <v>725</v>
      </c>
      <c r="F510" s="297" t="s">
        <v>3143</v>
      </c>
      <c r="G510" s="297" t="s">
        <v>6463</v>
      </c>
      <c r="H510" s="297" t="s">
        <v>2471</v>
      </c>
      <c r="I510" s="297" t="s">
        <v>3880</v>
      </c>
      <c r="J510" s="298" t="s">
        <v>3817</v>
      </c>
      <c r="K510" s="297" t="s">
        <v>3143</v>
      </c>
      <c r="L510" s="297" t="s">
        <v>1113</v>
      </c>
      <c r="M510" s="297" t="s">
        <v>1114</v>
      </c>
      <c r="N510" s="297" t="s">
        <v>2544</v>
      </c>
      <c r="O510" s="297" t="s">
        <v>3818</v>
      </c>
      <c r="P510" s="300">
        <v>100</v>
      </c>
      <c r="Q510" s="297">
        <v>0.01</v>
      </c>
      <c r="R510" s="297">
        <f t="shared" si="12"/>
        <v>1</v>
      </c>
      <c r="S510" s="297">
        <v>0.01</v>
      </c>
      <c r="T510" s="297">
        <v>0.01</v>
      </c>
      <c r="U510" s="297" t="s">
        <v>3815</v>
      </c>
      <c r="V510" s="297" t="s">
        <v>2544</v>
      </c>
      <c r="W510" s="297" t="s">
        <v>2544</v>
      </c>
      <c r="X510" s="297" t="s">
        <v>2544</v>
      </c>
      <c r="Y510" s="297" t="s">
        <v>2544</v>
      </c>
      <c r="Z510" s="297" t="s">
        <v>2544</v>
      </c>
      <c r="AA510" s="297" t="s">
        <v>2544</v>
      </c>
      <c r="AB510" s="297" t="s">
        <v>2544</v>
      </c>
      <c r="AC510" s="320">
        <v>0.33333333333333331</v>
      </c>
      <c r="AD510" s="320">
        <v>0.75</v>
      </c>
      <c r="AE510" s="320">
        <v>0.66666666666666663</v>
      </c>
      <c r="AF510" s="320" t="s">
        <v>3181</v>
      </c>
      <c r="AG510" s="297" t="s">
        <v>3182</v>
      </c>
      <c r="AH510" s="493" t="s">
        <v>10660</v>
      </c>
      <c r="AI510" s="297" t="s">
        <v>2544</v>
      </c>
      <c r="AJ510" s="299" t="s">
        <v>2544</v>
      </c>
    </row>
    <row r="511" spans="1:38" ht="12.75" customHeight="1">
      <c r="A511" s="212"/>
      <c r="B511" s="302" t="s">
        <v>1890</v>
      </c>
      <c r="C511" s="297" t="s">
        <v>5151</v>
      </c>
      <c r="D511" s="297" t="s">
        <v>11769</v>
      </c>
      <c r="E511" s="297">
        <v>725</v>
      </c>
      <c r="F511" s="297" t="s">
        <v>13902</v>
      </c>
      <c r="G511" s="297" t="s">
        <v>9097</v>
      </c>
      <c r="H511" s="297" t="s">
        <v>9098</v>
      </c>
      <c r="I511" s="297" t="s">
        <v>3881</v>
      </c>
      <c r="J511" s="298" t="s">
        <v>3820</v>
      </c>
      <c r="K511" s="297" t="s">
        <v>3830</v>
      </c>
      <c r="L511" s="297" t="s">
        <v>1115</v>
      </c>
      <c r="M511" s="297" t="s">
        <v>1116</v>
      </c>
      <c r="N511" s="258" t="s">
        <v>3830</v>
      </c>
      <c r="O511" s="297" t="s">
        <v>3813</v>
      </c>
      <c r="P511" s="300">
        <v>100</v>
      </c>
      <c r="Q511" s="297">
        <v>1E-4</v>
      </c>
      <c r="R511" s="297">
        <f t="shared" si="12"/>
        <v>0.01</v>
      </c>
      <c r="S511" s="297">
        <v>1E-4</v>
      </c>
      <c r="T511" s="297">
        <v>1E-4</v>
      </c>
      <c r="U511" s="297" t="s">
        <v>3815</v>
      </c>
      <c r="V511" s="297" t="s">
        <v>3578</v>
      </c>
      <c r="W511" s="297">
        <v>1E-4</v>
      </c>
      <c r="X511" s="297">
        <v>100</v>
      </c>
      <c r="Y511" s="297">
        <v>0.01</v>
      </c>
      <c r="Z511" s="297">
        <v>1E-4</v>
      </c>
      <c r="AA511" s="297">
        <v>1E-4</v>
      </c>
      <c r="AB511" s="679" t="s">
        <v>8880</v>
      </c>
      <c r="AC511" s="320">
        <v>0.33333333333333331</v>
      </c>
      <c r="AD511" s="320">
        <v>0.75</v>
      </c>
      <c r="AE511" s="320">
        <v>0.6875</v>
      </c>
      <c r="AF511" s="320" t="s">
        <v>3181</v>
      </c>
      <c r="AG511" s="297" t="s">
        <v>3182</v>
      </c>
      <c r="AH511" s="493" t="s">
        <v>10660</v>
      </c>
      <c r="AI511" s="297" t="s">
        <v>2544</v>
      </c>
      <c r="AJ511" s="299" t="s">
        <v>2544</v>
      </c>
    </row>
    <row r="512" spans="1:38" ht="12.75" customHeight="1">
      <c r="A512" s="212"/>
      <c r="B512" s="491" t="s">
        <v>8556</v>
      </c>
      <c r="C512" s="297" t="s">
        <v>5152</v>
      </c>
      <c r="D512" s="297" t="s">
        <v>14590</v>
      </c>
      <c r="E512" s="297">
        <v>725</v>
      </c>
      <c r="F512" s="297" t="s">
        <v>14587</v>
      </c>
      <c r="G512" s="297" t="s">
        <v>14588</v>
      </c>
      <c r="H512" s="297" t="s">
        <v>14589</v>
      </c>
      <c r="I512" s="297" t="s">
        <v>3881</v>
      </c>
      <c r="J512" s="298" t="s">
        <v>3820</v>
      </c>
      <c r="K512" s="297" t="s">
        <v>3144</v>
      </c>
      <c r="L512" s="297" t="s">
        <v>1117</v>
      </c>
      <c r="M512" s="297" t="s">
        <v>1118</v>
      </c>
      <c r="N512" s="297" t="s">
        <v>2544</v>
      </c>
      <c r="O512" s="297" t="s">
        <v>3813</v>
      </c>
      <c r="P512" s="300">
        <v>100</v>
      </c>
      <c r="Q512" s="297">
        <v>1E-4</v>
      </c>
      <c r="R512" s="297">
        <f t="shared" si="12"/>
        <v>0.01</v>
      </c>
      <c r="S512" s="297">
        <v>1E-4</v>
      </c>
      <c r="T512" s="297">
        <v>1E-4</v>
      </c>
      <c r="U512" s="297" t="s">
        <v>3815</v>
      </c>
      <c r="V512" s="297" t="s">
        <v>2544</v>
      </c>
      <c r="W512" s="297" t="s">
        <v>2544</v>
      </c>
      <c r="X512" s="297" t="s">
        <v>2544</v>
      </c>
      <c r="Y512" s="297" t="s">
        <v>2544</v>
      </c>
      <c r="Z512" s="297" t="s">
        <v>2544</v>
      </c>
      <c r="AA512" s="297" t="s">
        <v>2544</v>
      </c>
      <c r="AB512" s="297" t="s">
        <v>2544</v>
      </c>
      <c r="AC512" s="320">
        <v>0.33333333333333331</v>
      </c>
      <c r="AD512" s="320">
        <v>0.75</v>
      </c>
      <c r="AE512" s="320">
        <v>0.6875</v>
      </c>
      <c r="AF512" s="320" t="s">
        <v>3181</v>
      </c>
      <c r="AG512" s="297" t="s">
        <v>3182</v>
      </c>
      <c r="AH512" s="493" t="s">
        <v>10660</v>
      </c>
      <c r="AI512" s="297" t="s">
        <v>2544</v>
      </c>
      <c r="AJ512" s="299" t="s">
        <v>2544</v>
      </c>
    </row>
    <row r="513" spans="1:36" ht="12.75" customHeight="1">
      <c r="A513" s="212"/>
      <c r="B513" s="491" t="s">
        <v>13322</v>
      </c>
      <c r="C513" s="493" t="s">
        <v>13321</v>
      </c>
      <c r="D513" s="297" t="s">
        <v>13326</v>
      </c>
      <c r="E513" s="297">
        <v>725</v>
      </c>
      <c r="F513" s="297" t="s">
        <v>13903</v>
      </c>
      <c r="G513" s="297" t="s">
        <v>6464</v>
      </c>
      <c r="H513" s="297" t="s">
        <v>13325</v>
      </c>
      <c r="I513" s="297" t="s">
        <v>3927</v>
      </c>
      <c r="J513" s="298" t="s">
        <v>3833</v>
      </c>
      <c r="K513" s="297" t="s">
        <v>3145</v>
      </c>
      <c r="L513" s="297" t="s">
        <v>1119</v>
      </c>
      <c r="M513" s="297" t="s">
        <v>1120</v>
      </c>
      <c r="N513" s="297" t="s">
        <v>2544</v>
      </c>
      <c r="O513" s="297" t="s">
        <v>3834</v>
      </c>
      <c r="P513" s="300">
        <v>100</v>
      </c>
      <c r="Q513" s="297">
        <v>1E-4</v>
      </c>
      <c r="R513" s="297">
        <f t="shared" ref="R513:R543" si="13">P513*Q513</f>
        <v>0.01</v>
      </c>
      <c r="S513" s="297">
        <v>1E-4</v>
      </c>
      <c r="T513" s="297">
        <v>1E-4</v>
      </c>
      <c r="U513" s="297" t="s">
        <v>3815</v>
      </c>
      <c r="V513" s="297" t="s">
        <v>2544</v>
      </c>
      <c r="W513" s="297" t="s">
        <v>2544</v>
      </c>
      <c r="X513" s="297" t="s">
        <v>2544</v>
      </c>
      <c r="Y513" s="297" t="s">
        <v>2544</v>
      </c>
      <c r="Z513" s="297" t="s">
        <v>2544</v>
      </c>
      <c r="AA513" s="297" t="s">
        <v>2544</v>
      </c>
      <c r="AB513" s="297" t="s">
        <v>2544</v>
      </c>
      <c r="AC513" s="320">
        <v>0.33333333333333331</v>
      </c>
      <c r="AD513" s="320">
        <v>0.75</v>
      </c>
      <c r="AE513" s="320">
        <v>0.6875</v>
      </c>
      <c r="AF513" s="320" t="s">
        <v>3181</v>
      </c>
      <c r="AG513" s="297" t="s">
        <v>3182</v>
      </c>
      <c r="AH513" s="493" t="s">
        <v>10660</v>
      </c>
      <c r="AI513" s="297" t="s">
        <v>2544</v>
      </c>
      <c r="AJ513" s="299" t="s">
        <v>2544</v>
      </c>
    </row>
    <row r="514" spans="1:36" ht="12.75" customHeight="1">
      <c r="A514" s="212"/>
      <c r="B514" s="296" t="s">
        <v>7316</v>
      </c>
      <c r="C514" s="297" t="s">
        <v>7157</v>
      </c>
      <c r="D514" s="297" t="s">
        <v>11770</v>
      </c>
      <c r="E514" s="297">
        <v>762</v>
      </c>
      <c r="F514" s="297" t="s">
        <v>13904</v>
      </c>
      <c r="G514" s="297" t="s">
        <v>7164</v>
      </c>
      <c r="H514" s="297" t="s">
        <v>7158</v>
      </c>
      <c r="I514" s="297" t="s">
        <v>13414</v>
      </c>
      <c r="J514" s="298" t="s">
        <v>3822</v>
      </c>
      <c r="K514" s="297" t="s">
        <v>7159</v>
      </c>
      <c r="L514" s="297" t="s">
        <v>7160</v>
      </c>
      <c r="M514" s="297" t="s">
        <v>7161</v>
      </c>
      <c r="N514" s="297" t="s">
        <v>2544</v>
      </c>
      <c r="O514" s="297" t="s">
        <v>3813</v>
      </c>
      <c r="P514" s="300">
        <v>100</v>
      </c>
      <c r="Q514" s="297">
        <v>1E-4</v>
      </c>
      <c r="R514" s="297">
        <f t="shared" si="13"/>
        <v>0.01</v>
      </c>
      <c r="S514" s="297">
        <v>1E-4</v>
      </c>
      <c r="T514" s="297">
        <v>1E-4</v>
      </c>
      <c r="U514" s="297" t="s">
        <v>3815</v>
      </c>
      <c r="V514" s="297" t="s">
        <v>2544</v>
      </c>
      <c r="W514" s="297" t="s">
        <v>2544</v>
      </c>
      <c r="X514" s="297" t="s">
        <v>2544</v>
      </c>
      <c r="Y514" s="297" t="s">
        <v>2544</v>
      </c>
      <c r="Z514" s="297" t="s">
        <v>2544</v>
      </c>
      <c r="AA514" s="297" t="s">
        <v>2544</v>
      </c>
      <c r="AB514" s="297" t="s">
        <v>2544</v>
      </c>
      <c r="AC514" s="320">
        <v>0.33333333333333331</v>
      </c>
      <c r="AD514" s="320">
        <v>0.75</v>
      </c>
      <c r="AE514" s="320">
        <v>0.6875</v>
      </c>
      <c r="AF514" s="320" t="s">
        <v>3181</v>
      </c>
      <c r="AG514" s="297" t="s">
        <v>3182</v>
      </c>
      <c r="AH514" s="493" t="s">
        <v>10660</v>
      </c>
      <c r="AI514" s="297" t="s">
        <v>2544</v>
      </c>
      <c r="AJ514" s="299" t="s">
        <v>2544</v>
      </c>
    </row>
    <row r="515" spans="1:36" ht="12.75" customHeight="1">
      <c r="A515" s="212"/>
      <c r="B515" s="296" t="s">
        <v>7220</v>
      </c>
      <c r="C515" s="297" t="s">
        <v>7221</v>
      </c>
      <c r="D515" s="297" t="s">
        <v>11771</v>
      </c>
      <c r="E515" s="297">
        <v>824</v>
      </c>
      <c r="F515" s="297" t="s">
        <v>13905</v>
      </c>
      <c r="G515" s="297" t="s">
        <v>7222</v>
      </c>
      <c r="H515" s="297" t="s">
        <v>7223</v>
      </c>
      <c r="I515" s="297" t="s">
        <v>3926</v>
      </c>
      <c r="J515" s="298" t="s">
        <v>3829</v>
      </c>
      <c r="K515" s="297" t="s">
        <v>7224</v>
      </c>
      <c r="L515" s="297" t="s">
        <v>7225</v>
      </c>
      <c r="M515" s="297" t="s">
        <v>7226</v>
      </c>
      <c r="N515" s="297" t="s">
        <v>2544</v>
      </c>
      <c r="O515" s="297" t="s">
        <v>3830</v>
      </c>
      <c r="P515" s="300">
        <v>100</v>
      </c>
      <c r="Q515" s="297">
        <v>0.01</v>
      </c>
      <c r="R515" s="297">
        <f t="shared" si="13"/>
        <v>1</v>
      </c>
      <c r="S515" s="297">
        <v>0.01</v>
      </c>
      <c r="T515" s="297">
        <v>0.01</v>
      </c>
      <c r="U515" s="297" t="s">
        <v>3815</v>
      </c>
      <c r="V515" s="297" t="s">
        <v>2544</v>
      </c>
      <c r="W515" s="297" t="s">
        <v>2544</v>
      </c>
      <c r="X515" s="297" t="s">
        <v>2544</v>
      </c>
      <c r="Y515" s="297" t="s">
        <v>2544</v>
      </c>
      <c r="Z515" s="297" t="s">
        <v>2544</v>
      </c>
      <c r="AA515" s="297" t="s">
        <v>2544</v>
      </c>
      <c r="AB515" s="297" t="s">
        <v>2544</v>
      </c>
      <c r="AC515" s="320">
        <v>0.33333333333333331</v>
      </c>
      <c r="AD515" s="320">
        <v>0.75</v>
      </c>
      <c r="AE515" s="320">
        <v>0.64583333333333337</v>
      </c>
      <c r="AF515" s="320" t="s">
        <v>3181</v>
      </c>
      <c r="AG515" s="297" t="s">
        <v>3182</v>
      </c>
      <c r="AH515" s="493" t="s">
        <v>10660</v>
      </c>
      <c r="AI515" s="297" t="s">
        <v>2544</v>
      </c>
      <c r="AJ515" s="299" t="s">
        <v>2544</v>
      </c>
    </row>
    <row r="516" spans="1:36" ht="12.75" customHeight="1">
      <c r="A516" s="216"/>
      <c r="B516" s="296" t="s">
        <v>14403</v>
      </c>
      <c r="C516" s="297" t="s">
        <v>5304</v>
      </c>
      <c r="D516" s="297" t="s">
        <v>11772</v>
      </c>
      <c r="E516" s="297">
        <v>627</v>
      </c>
      <c r="F516" s="297" t="s">
        <v>13906</v>
      </c>
      <c r="G516" s="297" t="s">
        <v>5347</v>
      </c>
      <c r="H516" s="297" t="s">
        <v>5348</v>
      </c>
      <c r="I516" s="297" t="s">
        <v>4182</v>
      </c>
      <c r="J516" s="298" t="s">
        <v>3839</v>
      </c>
      <c r="K516" s="297" t="s">
        <v>5364</v>
      </c>
      <c r="L516" s="297" t="s">
        <v>5319</v>
      </c>
      <c r="M516" s="297" t="s">
        <v>2544</v>
      </c>
      <c r="N516" s="297" t="s">
        <v>2544</v>
      </c>
      <c r="O516" s="297" t="s">
        <v>3840</v>
      </c>
      <c r="P516" s="300">
        <v>1000</v>
      </c>
      <c r="Q516" s="297">
        <v>0.01</v>
      </c>
      <c r="R516" s="297">
        <f t="shared" si="13"/>
        <v>10</v>
      </c>
      <c r="S516" s="297">
        <v>0.01</v>
      </c>
      <c r="T516" s="297">
        <v>0.01</v>
      </c>
      <c r="U516" s="297" t="s">
        <v>3815</v>
      </c>
      <c r="V516" s="297" t="s">
        <v>2544</v>
      </c>
      <c r="W516" s="297" t="s">
        <v>2544</v>
      </c>
      <c r="X516" s="297" t="s">
        <v>2544</v>
      </c>
      <c r="Y516" s="297" t="s">
        <v>2544</v>
      </c>
      <c r="Z516" s="297" t="s">
        <v>2544</v>
      </c>
      <c r="AA516" s="297" t="s">
        <v>2544</v>
      </c>
      <c r="AB516" s="297" t="s">
        <v>2544</v>
      </c>
      <c r="AC516" s="320">
        <v>0.33333333333333331</v>
      </c>
      <c r="AD516" s="320">
        <v>0.75</v>
      </c>
      <c r="AE516" s="320">
        <v>0.6875</v>
      </c>
      <c r="AF516" s="320" t="s">
        <v>3181</v>
      </c>
      <c r="AG516" s="297" t="s">
        <v>3182</v>
      </c>
      <c r="AH516" s="297" t="s">
        <v>2544</v>
      </c>
      <c r="AI516" s="297" t="s">
        <v>2544</v>
      </c>
      <c r="AJ516" s="299" t="s">
        <v>2544</v>
      </c>
    </row>
    <row r="517" spans="1:36" ht="12.75" customHeight="1">
      <c r="A517" s="212"/>
      <c r="B517" s="296" t="s">
        <v>8454</v>
      </c>
      <c r="C517" s="297" t="s">
        <v>5822</v>
      </c>
      <c r="D517" s="297" t="s">
        <v>11773</v>
      </c>
      <c r="E517" s="297">
        <v>788</v>
      </c>
      <c r="F517" s="297" t="s">
        <v>13907</v>
      </c>
      <c r="G517" s="297" t="s">
        <v>8620</v>
      </c>
      <c r="H517" s="297" t="s">
        <v>8621</v>
      </c>
      <c r="I517" s="297" t="s">
        <v>3193</v>
      </c>
      <c r="J517" s="298" t="s">
        <v>3831</v>
      </c>
      <c r="K517" s="297" t="s">
        <v>4029</v>
      </c>
      <c r="L517" s="297" t="s">
        <v>471</v>
      </c>
      <c r="M517" s="297" t="s">
        <v>472</v>
      </c>
      <c r="N517" s="297" t="s">
        <v>2544</v>
      </c>
      <c r="O517" s="297" t="s">
        <v>3813</v>
      </c>
      <c r="P517" s="297">
        <v>100</v>
      </c>
      <c r="Q517" s="297">
        <v>1E-4</v>
      </c>
      <c r="R517" s="297">
        <f t="shared" si="13"/>
        <v>0.01</v>
      </c>
      <c r="S517" s="297">
        <v>1E-4</v>
      </c>
      <c r="T517" s="297">
        <v>1E-4</v>
      </c>
      <c r="U517" s="297" t="s">
        <v>3815</v>
      </c>
      <c r="V517" s="297" t="s">
        <v>2544</v>
      </c>
      <c r="W517" s="297" t="s">
        <v>2544</v>
      </c>
      <c r="X517" s="297" t="s">
        <v>2544</v>
      </c>
      <c r="Y517" s="297" t="s">
        <v>2544</v>
      </c>
      <c r="Z517" s="297" t="s">
        <v>2544</v>
      </c>
      <c r="AA517" s="297" t="s">
        <v>2544</v>
      </c>
      <c r="AB517" s="297" t="s">
        <v>2544</v>
      </c>
      <c r="AC517" s="320">
        <v>0.33333333333333331</v>
      </c>
      <c r="AD517" s="320">
        <v>0.75</v>
      </c>
      <c r="AE517" s="320">
        <v>0.6875</v>
      </c>
      <c r="AF517" s="320" t="s">
        <v>3181</v>
      </c>
      <c r="AG517" s="297" t="s">
        <v>3182</v>
      </c>
      <c r="AH517" s="493" t="s">
        <v>10660</v>
      </c>
      <c r="AI517" s="297" t="s">
        <v>2544</v>
      </c>
      <c r="AJ517" s="299" t="s">
        <v>2544</v>
      </c>
    </row>
    <row r="518" spans="1:36" ht="12.75" customHeight="1">
      <c r="A518" s="212"/>
      <c r="B518" s="296" t="s">
        <v>4845</v>
      </c>
      <c r="C518" s="297" t="s">
        <v>2428</v>
      </c>
      <c r="D518" s="297" t="s">
        <v>11774</v>
      </c>
      <c r="E518" s="297">
        <v>629</v>
      </c>
      <c r="F518" s="297" t="s">
        <v>13908</v>
      </c>
      <c r="G518" s="297" t="s">
        <v>6465</v>
      </c>
      <c r="H518" s="297" t="s">
        <v>4729</v>
      </c>
      <c r="I518" s="297" t="s">
        <v>3883</v>
      </c>
      <c r="J518" s="298" t="s">
        <v>2398</v>
      </c>
      <c r="K518" s="297" t="s">
        <v>3147</v>
      </c>
      <c r="L518" s="297" t="s">
        <v>1121</v>
      </c>
      <c r="M518" s="297" t="s">
        <v>1122</v>
      </c>
      <c r="N518" s="297" t="s">
        <v>2544</v>
      </c>
      <c r="O518" s="297" t="s">
        <v>3843</v>
      </c>
      <c r="P518" s="300">
        <v>100</v>
      </c>
      <c r="Q518" s="297">
        <v>1E-4</v>
      </c>
      <c r="R518" s="297">
        <f t="shared" si="13"/>
        <v>0.01</v>
      </c>
      <c r="S518" s="297">
        <v>1E-4</v>
      </c>
      <c r="T518" s="297">
        <v>1E-4</v>
      </c>
      <c r="U518" s="297" t="s">
        <v>3815</v>
      </c>
      <c r="V518" s="297" t="s">
        <v>2544</v>
      </c>
      <c r="W518" s="297" t="s">
        <v>2544</v>
      </c>
      <c r="X518" s="297" t="s">
        <v>2544</v>
      </c>
      <c r="Y518" s="297" t="s">
        <v>2544</v>
      </c>
      <c r="Z518" s="297" t="s">
        <v>2544</v>
      </c>
      <c r="AA518" s="297" t="s">
        <v>2544</v>
      </c>
      <c r="AB518" s="297" t="s">
        <v>2544</v>
      </c>
      <c r="AC518" s="320">
        <v>0.33333333333333331</v>
      </c>
      <c r="AD518" s="320">
        <v>0.75</v>
      </c>
      <c r="AE518" s="320">
        <v>0.64583333333333337</v>
      </c>
      <c r="AF518" s="320" t="s">
        <v>3181</v>
      </c>
      <c r="AG518" s="297" t="s">
        <v>3182</v>
      </c>
      <c r="AH518" s="493" t="s">
        <v>10660</v>
      </c>
      <c r="AI518" s="297" t="s">
        <v>4109</v>
      </c>
      <c r="AJ518" s="299">
        <v>100</v>
      </c>
    </row>
    <row r="519" spans="1:36" ht="12.75" customHeight="1">
      <c r="A519" s="212"/>
      <c r="B519" s="296" t="s">
        <v>4846</v>
      </c>
      <c r="C519" s="297" t="s">
        <v>8035</v>
      </c>
      <c r="D519" s="297" t="s">
        <v>11775</v>
      </c>
      <c r="E519" s="297">
        <v>725</v>
      </c>
      <c r="F519" s="297" t="s">
        <v>13909</v>
      </c>
      <c r="G519" s="297" t="s">
        <v>6466</v>
      </c>
      <c r="H519" s="297" t="s">
        <v>4730</v>
      </c>
      <c r="I519" s="297" t="s">
        <v>3880</v>
      </c>
      <c r="J519" s="298" t="s">
        <v>3817</v>
      </c>
      <c r="K519" s="297" t="s">
        <v>3148</v>
      </c>
      <c r="L519" s="297" t="s">
        <v>1123</v>
      </c>
      <c r="M519" s="297" t="s">
        <v>1124</v>
      </c>
      <c r="N519" s="297" t="s">
        <v>2544</v>
      </c>
      <c r="O519" s="297" t="s">
        <v>3818</v>
      </c>
      <c r="P519" s="300">
        <v>100</v>
      </c>
      <c r="Q519" s="297">
        <v>0.01</v>
      </c>
      <c r="R519" s="297">
        <f t="shared" si="13"/>
        <v>1</v>
      </c>
      <c r="S519" s="297">
        <v>0.01</v>
      </c>
      <c r="T519" s="297">
        <v>0.01</v>
      </c>
      <c r="U519" s="297" t="s">
        <v>3815</v>
      </c>
      <c r="V519" s="297" t="s">
        <v>2544</v>
      </c>
      <c r="W519" s="297" t="s">
        <v>2544</v>
      </c>
      <c r="X519" s="297" t="s">
        <v>2544</v>
      </c>
      <c r="Y519" s="297" t="s">
        <v>2544</v>
      </c>
      <c r="Z519" s="297" t="s">
        <v>2544</v>
      </c>
      <c r="AA519" s="297" t="s">
        <v>2544</v>
      </c>
      <c r="AB519" s="297" t="s">
        <v>2544</v>
      </c>
      <c r="AC519" s="320">
        <v>0.33333333333333331</v>
      </c>
      <c r="AD519" s="320">
        <v>0.75</v>
      </c>
      <c r="AE519" s="320">
        <v>0.66666666666666663</v>
      </c>
      <c r="AF519" s="320" t="s">
        <v>3181</v>
      </c>
      <c r="AG519" s="297" t="s">
        <v>3182</v>
      </c>
      <c r="AH519" s="493" t="s">
        <v>10660</v>
      </c>
      <c r="AI519" s="297" t="s">
        <v>2544</v>
      </c>
      <c r="AJ519" s="299" t="s">
        <v>2544</v>
      </c>
    </row>
    <row r="520" spans="1:36" ht="12.75" customHeight="1">
      <c r="A520" s="212"/>
      <c r="B520" s="296" t="s">
        <v>2060</v>
      </c>
      <c r="C520" s="297" t="s">
        <v>2061</v>
      </c>
      <c r="D520" s="297" t="s">
        <v>11776</v>
      </c>
      <c r="E520" s="297">
        <v>629</v>
      </c>
      <c r="F520" s="297" t="s">
        <v>13910</v>
      </c>
      <c r="G520" s="297" t="s">
        <v>3632</v>
      </c>
      <c r="H520" s="297" t="s">
        <v>5856</v>
      </c>
      <c r="I520" s="297" t="s">
        <v>3883</v>
      </c>
      <c r="J520" s="298" t="s">
        <v>2398</v>
      </c>
      <c r="K520" s="297" t="s">
        <v>3625</v>
      </c>
      <c r="L520" s="297" t="s">
        <v>2066</v>
      </c>
      <c r="M520" s="297" t="s">
        <v>2067</v>
      </c>
      <c r="N520" s="297" t="s">
        <v>2544</v>
      </c>
      <c r="O520" s="297" t="s">
        <v>3843</v>
      </c>
      <c r="P520" s="300">
        <v>100</v>
      </c>
      <c r="Q520" s="297">
        <v>1E-4</v>
      </c>
      <c r="R520" s="297">
        <f t="shared" si="13"/>
        <v>0.01</v>
      </c>
      <c r="S520" s="297">
        <v>1E-4</v>
      </c>
      <c r="T520" s="297">
        <v>1E-4</v>
      </c>
      <c r="U520" s="297" t="s">
        <v>3815</v>
      </c>
      <c r="V520" s="297" t="s">
        <v>2544</v>
      </c>
      <c r="W520" s="297" t="s">
        <v>2544</v>
      </c>
      <c r="X520" s="297" t="s">
        <v>2544</v>
      </c>
      <c r="Y520" s="297" t="s">
        <v>2544</v>
      </c>
      <c r="Z520" s="297" t="s">
        <v>2544</v>
      </c>
      <c r="AA520" s="297" t="s">
        <v>2544</v>
      </c>
      <c r="AB520" s="297" t="s">
        <v>2544</v>
      </c>
      <c r="AC520" s="320">
        <v>0.33333333333333331</v>
      </c>
      <c r="AD520" s="320">
        <v>0.75</v>
      </c>
      <c r="AE520" s="320">
        <v>0.64583333333333337</v>
      </c>
      <c r="AF520" s="320" t="s">
        <v>3181</v>
      </c>
      <c r="AG520" s="297" t="s">
        <v>3182</v>
      </c>
      <c r="AH520" s="493" t="s">
        <v>10660</v>
      </c>
      <c r="AI520" s="297" t="s">
        <v>2677</v>
      </c>
      <c r="AJ520" s="299">
        <v>75</v>
      </c>
    </row>
    <row r="521" spans="1:36" ht="12.75" customHeight="1">
      <c r="A521" s="212"/>
      <c r="B521" s="296" t="s">
        <v>4847</v>
      </c>
      <c r="C521" s="297" t="s">
        <v>5809</v>
      </c>
      <c r="D521" s="297" t="s">
        <v>11777</v>
      </c>
      <c r="E521" s="297">
        <v>725</v>
      </c>
      <c r="F521" s="297" t="s">
        <v>13911</v>
      </c>
      <c r="G521" s="297" t="s">
        <v>6467</v>
      </c>
      <c r="H521" s="297" t="s">
        <v>4731</v>
      </c>
      <c r="I521" s="297" t="s">
        <v>3880</v>
      </c>
      <c r="J521" s="298" t="s">
        <v>3817</v>
      </c>
      <c r="K521" s="297" t="s">
        <v>3149</v>
      </c>
      <c r="L521" s="297" t="s">
        <v>1125</v>
      </c>
      <c r="M521" s="297" t="s">
        <v>1126</v>
      </c>
      <c r="N521" s="297" t="s">
        <v>2544</v>
      </c>
      <c r="O521" s="297" t="s">
        <v>3818</v>
      </c>
      <c r="P521" s="300">
        <v>100</v>
      </c>
      <c r="Q521" s="297">
        <v>0.01</v>
      </c>
      <c r="R521" s="297">
        <f t="shared" si="13"/>
        <v>1</v>
      </c>
      <c r="S521" s="297">
        <v>0.01</v>
      </c>
      <c r="T521" s="297">
        <v>0.01</v>
      </c>
      <c r="U521" s="297" t="s">
        <v>3815</v>
      </c>
      <c r="V521" s="297" t="s">
        <v>2544</v>
      </c>
      <c r="W521" s="297" t="s">
        <v>2544</v>
      </c>
      <c r="X521" s="297" t="s">
        <v>2544</v>
      </c>
      <c r="Y521" s="297" t="s">
        <v>2544</v>
      </c>
      <c r="Z521" s="297" t="s">
        <v>2544</v>
      </c>
      <c r="AA521" s="297" t="s">
        <v>2544</v>
      </c>
      <c r="AB521" s="297" t="s">
        <v>2544</v>
      </c>
      <c r="AC521" s="320">
        <v>0.33333333333333331</v>
      </c>
      <c r="AD521" s="320">
        <v>0.75</v>
      </c>
      <c r="AE521" s="320">
        <v>0.66666666666666663</v>
      </c>
      <c r="AF521" s="320" t="s">
        <v>3181</v>
      </c>
      <c r="AG521" s="297" t="s">
        <v>3182</v>
      </c>
      <c r="AH521" s="493" t="s">
        <v>10660</v>
      </c>
      <c r="AI521" s="297" t="s">
        <v>2544</v>
      </c>
      <c r="AJ521" s="299" t="s">
        <v>2544</v>
      </c>
    </row>
    <row r="522" spans="1:36" ht="12.75" customHeight="1">
      <c r="A522" s="212"/>
      <c r="B522" s="491" t="s">
        <v>10944</v>
      </c>
      <c r="C522" s="297" t="s">
        <v>10942</v>
      </c>
      <c r="D522" s="297" t="s">
        <v>11767</v>
      </c>
      <c r="E522" s="297">
        <v>788</v>
      </c>
      <c r="F522" s="297" t="s">
        <v>13912</v>
      </c>
      <c r="G522" s="493" t="s">
        <v>10943</v>
      </c>
      <c r="H522" s="297" t="s">
        <v>7123</v>
      </c>
      <c r="I522" s="297" t="s">
        <v>4185</v>
      </c>
      <c r="J522" s="298" t="s">
        <v>3828</v>
      </c>
      <c r="K522" s="297" t="s">
        <v>7124</v>
      </c>
      <c r="L522" s="297" t="s">
        <v>2544</v>
      </c>
      <c r="M522" s="297" t="s">
        <v>7125</v>
      </c>
      <c r="N522" s="297" t="s">
        <v>2544</v>
      </c>
      <c r="O522" s="297" t="s">
        <v>3813</v>
      </c>
      <c r="P522" s="300">
        <v>100</v>
      </c>
      <c r="Q522" s="297">
        <v>1E-4</v>
      </c>
      <c r="R522" s="297">
        <f t="shared" si="13"/>
        <v>0.01</v>
      </c>
      <c r="S522" s="297">
        <v>1E-4</v>
      </c>
      <c r="T522" s="297">
        <v>1E-4</v>
      </c>
      <c r="U522" s="297" t="s">
        <v>3815</v>
      </c>
      <c r="V522" s="297" t="s">
        <v>2544</v>
      </c>
      <c r="W522" s="297" t="s">
        <v>2544</v>
      </c>
      <c r="X522" s="297" t="s">
        <v>2544</v>
      </c>
      <c r="Y522" s="297" t="s">
        <v>2544</v>
      </c>
      <c r="Z522" s="297" t="s">
        <v>2544</v>
      </c>
      <c r="AA522" s="297" t="s">
        <v>2544</v>
      </c>
      <c r="AB522" s="297" t="s">
        <v>2544</v>
      </c>
      <c r="AC522" s="320">
        <v>0.33333333333333331</v>
      </c>
      <c r="AD522" s="320">
        <v>0.75</v>
      </c>
      <c r="AE522" s="320">
        <v>0.6875</v>
      </c>
      <c r="AF522" s="320" t="s">
        <v>3181</v>
      </c>
      <c r="AG522" s="493" t="s">
        <v>2544</v>
      </c>
      <c r="AH522" s="493" t="s">
        <v>10660</v>
      </c>
      <c r="AI522" s="297" t="s">
        <v>2544</v>
      </c>
      <c r="AJ522" s="299" t="s">
        <v>2544</v>
      </c>
    </row>
    <row r="523" spans="1:36" ht="12.75" customHeight="1">
      <c r="A523" s="212"/>
      <c r="B523" s="296" t="s">
        <v>12410</v>
      </c>
      <c r="C523" s="297" t="s">
        <v>12411</v>
      </c>
      <c r="D523" s="493" t="s">
        <v>12412</v>
      </c>
      <c r="E523" s="493">
        <v>372</v>
      </c>
      <c r="F523" s="493" t="s">
        <v>13913</v>
      </c>
      <c r="G523" s="493" t="s">
        <v>12413</v>
      </c>
      <c r="H523" s="493" t="s">
        <v>12414</v>
      </c>
      <c r="I523" s="297" t="s">
        <v>7487</v>
      </c>
      <c r="J523" s="298" t="s">
        <v>5804</v>
      </c>
      <c r="K523" s="297" t="s">
        <v>7533</v>
      </c>
      <c r="L523" s="297" t="s">
        <v>7480</v>
      </c>
      <c r="M523" s="297" t="s">
        <v>2544</v>
      </c>
      <c r="N523" s="297" t="s">
        <v>2544</v>
      </c>
      <c r="O523" s="297" t="s">
        <v>7486</v>
      </c>
      <c r="P523" s="297">
        <v>100</v>
      </c>
      <c r="Q523" s="297">
        <v>1E-3</v>
      </c>
      <c r="R523" s="297">
        <f t="shared" si="13"/>
        <v>0.1</v>
      </c>
      <c r="S523" s="297">
        <v>1E-3</v>
      </c>
      <c r="T523" s="297">
        <v>1E-3</v>
      </c>
      <c r="U523" s="297" t="s">
        <v>2984</v>
      </c>
      <c r="V523" s="297" t="s">
        <v>2544</v>
      </c>
      <c r="W523" s="297" t="s">
        <v>2544</v>
      </c>
      <c r="X523" s="297" t="s">
        <v>2544</v>
      </c>
      <c r="Y523" s="297" t="s">
        <v>2544</v>
      </c>
      <c r="Z523" s="297" t="s">
        <v>2544</v>
      </c>
      <c r="AA523" s="297" t="s">
        <v>2544</v>
      </c>
      <c r="AB523" s="297" t="s">
        <v>2544</v>
      </c>
      <c r="AC523" s="320">
        <v>0.33333333333333331</v>
      </c>
      <c r="AD523" s="320">
        <v>0.75</v>
      </c>
      <c r="AE523" s="320">
        <v>0.60416666666666663</v>
      </c>
      <c r="AF523" s="320" t="s">
        <v>3181</v>
      </c>
      <c r="AG523" s="297" t="s">
        <v>3182</v>
      </c>
      <c r="AH523" s="297" t="s">
        <v>2544</v>
      </c>
      <c r="AI523" s="297" t="s">
        <v>2544</v>
      </c>
      <c r="AJ523" s="299" t="s">
        <v>2544</v>
      </c>
    </row>
    <row r="524" spans="1:36" ht="12.75" customHeight="1">
      <c r="A524" s="212"/>
      <c r="B524" s="296" t="s">
        <v>8625</v>
      </c>
      <c r="C524" s="297" t="s">
        <v>4896</v>
      </c>
      <c r="D524" s="297" t="s">
        <v>11778</v>
      </c>
      <c r="E524" s="297">
        <v>645</v>
      </c>
      <c r="F524" s="297" t="s">
        <v>13914</v>
      </c>
      <c r="G524" s="297" t="s">
        <v>8626</v>
      </c>
      <c r="H524" s="297" t="s">
        <v>2927</v>
      </c>
      <c r="I524" s="297" t="s">
        <v>3882</v>
      </c>
      <c r="J524" s="298" t="s">
        <v>893</v>
      </c>
      <c r="K524" s="297" t="s">
        <v>772</v>
      </c>
      <c r="L524" s="297" t="s">
        <v>2255</v>
      </c>
      <c r="M524" s="297" t="s">
        <v>2544</v>
      </c>
      <c r="N524" s="297" t="s">
        <v>2544</v>
      </c>
      <c r="O524" s="297" t="s">
        <v>894</v>
      </c>
      <c r="P524" s="300">
        <v>100</v>
      </c>
      <c r="Q524" s="297">
        <v>1E-3</v>
      </c>
      <c r="R524" s="297">
        <f t="shared" si="13"/>
        <v>0.1</v>
      </c>
      <c r="S524" s="297">
        <v>1E-3</v>
      </c>
      <c r="T524" s="297">
        <v>1E-3</v>
      </c>
      <c r="U524" s="297" t="s">
        <v>3815</v>
      </c>
      <c r="V524" s="297" t="s">
        <v>2544</v>
      </c>
      <c r="W524" s="297" t="s">
        <v>2544</v>
      </c>
      <c r="X524" s="297" t="s">
        <v>2544</v>
      </c>
      <c r="Y524" s="297" t="s">
        <v>2544</v>
      </c>
      <c r="Z524" s="297" t="s">
        <v>2544</v>
      </c>
      <c r="AA524" s="297" t="s">
        <v>2544</v>
      </c>
      <c r="AB524" s="297" t="s">
        <v>2544</v>
      </c>
      <c r="AC524" s="320">
        <v>0.33333333333333331</v>
      </c>
      <c r="AD524" s="320">
        <v>0.75</v>
      </c>
      <c r="AE524" s="320">
        <v>0.63888888888888895</v>
      </c>
      <c r="AF524" s="320" t="s">
        <v>3181</v>
      </c>
      <c r="AG524" s="297" t="s">
        <v>3182</v>
      </c>
      <c r="AH524" s="297" t="s">
        <v>2544</v>
      </c>
      <c r="AI524" s="297" t="s">
        <v>2544</v>
      </c>
      <c r="AJ524" s="299" t="s">
        <v>2544</v>
      </c>
    </row>
    <row r="525" spans="1:36" ht="12.75" customHeight="1">
      <c r="A525" s="212"/>
      <c r="B525" s="296" t="s">
        <v>4848</v>
      </c>
      <c r="C525" s="297" t="s">
        <v>2429</v>
      </c>
      <c r="D525" s="297" t="s">
        <v>11779</v>
      </c>
      <c r="E525" s="297">
        <v>966</v>
      </c>
      <c r="F525" s="297" t="s">
        <v>13915</v>
      </c>
      <c r="G525" s="297" t="s">
        <v>6468</v>
      </c>
      <c r="H525" s="297" t="s">
        <v>4732</v>
      </c>
      <c r="I525" s="297" t="s">
        <v>3925</v>
      </c>
      <c r="J525" s="298" t="s">
        <v>3832</v>
      </c>
      <c r="K525" s="297" t="s">
        <v>3150</v>
      </c>
      <c r="L525" s="297" t="s">
        <v>1127</v>
      </c>
      <c r="M525" s="297" t="s">
        <v>1128</v>
      </c>
      <c r="N525" s="297" t="s">
        <v>2544</v>
      </c>
      <c r="O525" s="297" t="s">
        <v>3813</v>
      </c>
      <c r="P525" s="300">
        <v>100</v>
      </c>
      <c r="Q525" s="297">
        <v>1E-4</v>
      </c>
      <c r="R525" s="297">
        <f t="shared" si="13"/>
        <v>0.01</v>
      </c>
      <c r="S525" s="297">
        <v>1E-4</v>
      </c>
      <c r="T525" s="297">
        <v>1E-4</v>
      </c>
      <c r="U525" s="297" t="s">
        <v>3815</v>
      </c>
      <c r="V525" s="297" t="s">
        <v>2544</v>
      </c>
      <c r="W525" s="297" t="s">
        <v>2544</v>
      </c>
      <c r="X525" s="297" t="s">
        <v>2544</v>
      </c>
      <c r="Y525" s="297" t="s">
        <v>2544</v>
      </c>
      <c r="Z525" s="297" t="s">
        <v>2544</v>
      </c>
      <c r="AA525" s="297" t="s">
        <v>2544</v>
      </c>
      <c r="AB525" s="297" t="s">
        <v>2544</v>
      </c>
      <c r="AC525" s="320">
        <v>0.33333333333333331</v>
      </c>
      <c r="AD525" s="320">
        <v>0.75</v>
      </c>
      <c r="AE525" s="320">
        <v>0.6875</v>
      </c>
      <c r="AF525" s="320" t="s">
        <v>3181</v>
      </c>
      <c r="AG525" s="297" t="s">
        <v>3182</v>
      </c>
      <c r="AH525" s="493" t="s">
        <v>10660</v>
      </c>
      <c r="AI525" s="297" t="s">
        <v>2544</v>
      </c>
      <c r="AJ525" s="299" t="s">
        <v>2544</v>
      </c>
    </row>
    <row r="526" spans="1:36" ht="12.75" customHeight="1">
      <c r="A526" s="212"/>
      <c r="B526" s="296" t="s">
        <v>10967</v>
      </c>
      <c r="C526" s="297" t="s">
        <v>10968</v>
      </c>
      <c r="D526" s="297" t="s">
        <v>11801</v>
      </c>
      <c r="E526" s="297">
        <v>372</v>
      </c>
      <c r="F526" s="297" t="s">
        <v>13916</v>
      </c>
      <c r="G526" s="493" t="s">
        <v>10971</v>
      </c>
      <c r="H526" s="493" t="s">
        <v>10972</v>
      </c>
      <c r="I526" s="297" t="s">
        <v>7487</v>
      </c>
      <c r="J526" s="298" t="s">
        <v>5804</v>
      </c>
      <c r="K526" s="297" t="s">
        <v>7895</v>
      </c>
      <c r="L526" s="297" t="s">
        <v>7854</v>
      </c>
      <c r="M526" s="297" t="s">
        <v>2544</v>
      </c>
      <c r="N526" s="297" t="s">
        <v>2544</v>
      </c>
      <c r="O526" s="297" t="s">
        <v>7486</v>
      </c>
      <c r="P526" s="297">
        <v>100</v>
      </c>
      <c r="Q526" s="297">
        <v>1E-3</v>
      </c>
      <c r="R526" s="297">
        <f t="shared" si="13"/>
        <v>0.1</v>
      </c>
      <c r="S526" s="297">
        <v>1E-3</v>
      </c>
      <c r="T526" s="297">
        <v>1E-3</v>
      </c>
      <c r="U526" s="297" t="s">
        <v>2984</v>
      </c>
      <c r="V526" s="297" t="s">
        <v>2544</v>
      </c>
      <c r="W526" s="297" t="s">
        <v>2544</v>
      </c>
      <c r="X526" s="297" t="s">
        <v>2544</v>
      </c>
      <c r="Y526" s="297" t="s">
        <v>2544</v>
      </c>
      <c r="Z526" s="297" t="s">
        <v>2544</v>
      </c>
      <c r="AA526" s="297" t="s">
        <v>2544</v>
      </c>
      <c r="AB526" s="297" t="s">
        <v>2544</v>
      </c>
      <c r="AC526" s="320">
        <v>0.33333333333333331</v>
      </c>
      <c r="AD526" s="320">
        <v>0.75</v>
      </c>
      <c r="AE526" s="320">
        <v>0.60416666666666663</v>
      </c>
      <c r="AF526" s="320" t="s">
        <v>3181</v>
      </c>
      <c r="AG526" s="297" t="s">
        <v>3182</v>
      </c>
      <c r="AH526" s="297" t="s">
        <v>2544</v>
      </c>
      <c r="AI526" s="297" t="s">
        <v>2544</v>
      </c>
      <c r="AJ526" s="299" t="s">
        <v>2544</v>
      </c>
    </row>
    <row r="527" spans="1:36" ht="12.75" customHeight="1">
      <c r="A527" s="212"/>
      <c r="B527" s="296" t="s">
        <v>4849</v>
      </c>
      <c r="C527" s="297" t="s">
        <v>2430</v>
      </c>
      <c r="D527" s="297" t="s">
        <v>11780</v>
      </c>
      <c r="E527" s="297">
        <v>257</v>
      </c>
      <c r="F527" s="297" t="s">
        <v>13917</v>
      </c>
      <c r="G527" s="297" t="s">
        <v>1067</v>
      </c>
      <c r="H527" s="297" t="s">
        <v>5857</v>
      </c>
      <c r="I527" s="297" t="s">
        <v>3928</v>
      </c>
      <c r="J527" s="298" t="s">
        <v>3836</v>
      </c>
      <c r="K527" s="297" t="s">
        <v>3151</v>
      </c>
      <c r="L527" s="297" t="s">
        <v>1129</v>
      </c>
      <c r="M527" s="297" t="s">
        <v>1130</v>
      </c>
      <c r="N527" s="297" t="s">
        <v>2544</v>
      </c>
      <c r="O527" s="297" t="s">
        <v>3837</v>
      </c>
      <c r="P527" s="300">
        <v>100</v>
      </c>
      <c r="Q527" s="297">
        <v>1E-3</v>
      </c>
      <c r="R527" s="297">
        <f t="shared" si="13"/>
        <v>0.1</v>
      </c>
      <c r="S527" s="297">
        <v>1E-3</v>
      </c>
      <c r="T527" s="297">
        <v>1E-3</v>
      </c>
      <c r="U527" s="297" t="s">
        <v>3815</v>
      </c>
      <c r="V527" s="297" t="s">
        <v>2544</v>
      </c>
      <c r="W527" s="297" t="s">
        <v>2544</v>
      </c>
      <c r="X527" s="297" t="s">
        <v>2544</v>
      </c>
      <c r="Y527" s="297" t="s">
        <v>2544</v>
      </c>
      <c r="Z527" s="297" t="s">
        <v>2544</v>
      </c>
      <c r="AA527" s="297" t="s">
        <v>2544</v>
      </c>
      <c r="AB527" s="297" t="s">
        <v>2544</v>
      </c>
      <c r="AC527" s="320">
        <v>0.33333333333333331</v>
      </c>
      <c r="AD527" s="320">
        <v>0.75</v>
      </c>
      <c r="AE527" s="320">
        <v>0.6875</v>
      </c>
      <c r="AF527" s="320" t="s">
        <v>3181</v>
      </c>
      <c r="AG527" s="297" t="s">
        <v>3182</v>
      </c>
      <c r="AH527" s="493" t="s">
        <v>10660</v>
      </c>
      <c r="AI527" s="297" t="s">
        <v>2544</v>
      </c>
      <c r="AJ527" s="299" t="s">
        <v>2544</v>
      </c>
    </row>
    <row r="528" spans="1:36" ht="12.75" customHeight="1">
      <c r="A528" s="212"/>
      <c r="B528" s="296" t="s">
        <v>14404</v>
      </c>
      <c r="C528" s="297" t="s">
        <v>4840</v>
      </c>
      <c r="D528" s="297" t="s">
        <v>11781</v>
      </c>
      <c r="E528" s="297">
        <v>627</v>
      </c>
      <c r="F528" s="297" t="s">
        <v>13918</v>
      </c>
      <c r="G528" s="297" t="s">
        <v>4841</v>
      </c>
      <c r="H528" s="297" t="s">
        <v>4842</v>
      </c>
      <c r="I528" s="297" t="s">
        <v>4182</v>
      </c>
      <c r="J528" s="298" t="s">
        <v>3839</v>
      </c>
      <c r="K528" s="297" t="s">
        <v>4843</v>
      </c>
      <c r="L528" s="297" t="s">
        <v>4844</v>
      </c>
      <c r="M528" s="297" t="s">
        <v>2544</v>
      </c>
      <c r="N528" s="297" t="s">
        <v>2544</v>
      </c>
      <c r="O528" s="297" t="s">
        <v>3840</v>
      </c>
      <c r="P528" s="300">
        <v>1000</v>
      </c>
      <c r="Q528" s="297">
        <v>0.01</v>
      </c>
      <c r="R528" s="297">
        <f t="shared" si="13"/>
        <v>10</v>
      </c>
      <c r="S528" s="297">
        <v>0.01</v>
      </c>
      <c r="T528" s="297">
        <v>0.01</v>
      </c>
      <c r="U528" s="297" t="s">
        <v>3815</v>
      </c>
      <c r="V528" s="297" t="s">
        <v>2544</v>
      </c>
      <c r="W528" s="297" t="s">
        <v>2544</v>
      </c>
      <c r="X528" s="297" t="s">
        <v>2544</v>
      </c>
      <c r="Y528" s="297" t="s">
        <v>2544</v>
      </c>
      <c r="Z528" s="297" t="s">
        <v>2544</v>
      </c>
      <c r="AA528" s="297" t="s">
        <v>2544</v>
      </c>
      <c r="AB528" s="297" t="s">
        <v>2544</v>
      </c>
      <c r="AC528" s="320">
        <v>0.33333333333333331</v>
      </c>
      <c r="AD528" s="320">
        <v>0.75</v>
      </c>
      <c r="AE528" s="320">
        <v>0.6875</v>
      </c>
      <c r="AF528" s="320" t="s">
        <v>3181</v>
      </c>
      <c r="AG528" s="297" t="s">
        <v>3182</v>
      </c>
      <c r="AH528" s="297" t="s">
        <v>2544</v>
      </c>
      <c r="AI528" s="297" t="s">
        <v>2544</v>
      </c>
      <c r="AJ528" s="299" t="s">
        <v>2544</v>
      </c>
    </row>
    <row r="529" spans="1:36" ht="12.75" customHeight="1">
      <c r="A529" s="212"/>
      <c r="B529" s="296" t="s">
        <v>8185</v>
      </c>
      <c r="C529" s="297" t="s">
        <v>8186</v>
      </c>
      <c r="D529" s="297" t="s">
        <v>11782</v>
      </c>
      <c r="E529" s="297">
        <v>788</v>
      </c>
      <c r="F529" s="297" t="s">
        <v>13919</v>
      </c>
      <c r="G529" s="297" t="s">
        <v>8187</v>
      </c>
      <c r="H529" s="297" t="s">
        <v>8188</v>
      </c>
      <c r="I529" s="297" t="s">
        <v>4185</v>
      </c>
      <c r="J529" s="298" t="s">
        <v>3828</v>
      </c>
      <c r="K529" s="297" t="s">
        <v>8189</v>
      </c>
      <c r="L529" s="257" t="s">
        <v>2544</v>
      </c>
      <c r="M529" s="297" t="s">
        <v>8190</v>
      </c>
      <c r="N529" s="297" t="s">
        <v>2544</v>
      </c>
      <c r="O529" s="297" t="s">
        <v>3813</v>
      </c>
      <c r="P529" s="300">
        <v>100</v>
      </c>
      <c r="Q529" s="297">
        <v>1E-4</v>
      </c>
      <c r="R529" s="297">
        <f t="shared" si="13"/>
        <v>0.01</v>
      </c>
      <c r="S529" s="297">
        <v>1E-4</v>
      </c>
      <c r="T529" s="297">
        <v>1E-4</v>
      </c>
      <c r="U529" s="297" t="s">
        <v>3815</v>
      </c>
      <c r="V529" s="297" t="s">
        <v>2544</v>
      </c>
      <c r="W529" s="297" t="s">
        <v>2544</v>
      </c>
      <c r="X529" s="297" t="s">
        <v>2544</v>
      </c>
      <c r="Y529" s="297" t="s">
        <v>2544</v>
      </c>
      <c r="Z529" s="297" t="s">
        <v>2544</v>
      </c>
      <c r="AA529" s="297" t="s">
        <v>2544</v>
      </c>
      <c r="AB529" s="297" t="s">
        <v>2544</v>
      </c>
      <c r="AC529" s="320">
        <v>0.33333333333333331</v>
      </c>
      <c r="AD529" s="320">
        <v>0.75</v>
      </c>
      <c r="AE529" s="320">
        <v>0.6875</v>
      </c>
      <c r="AF529" s="320" t="s">
        <v>3181</v>
      </c>
      <c r="AG529" s="257" t="s">
        <v>2544</v>
      </c>
      <c r="AH529" s="493" t="s">
        <v>10660</v>
      </c>
      <c r="AI529" s="297" t="s">
        <v>2544</v>
      </c>
      <c r="AJ529" s="299" t="s">
        <v>2544</v>
      </c>
    </row>
    <row r="530" spans="1:36" ht="12.75" customHeight="1">
      <c r="A530" s="212"/>
      <c r="B530" s="296" t="s">
        <v>4850</v>
      </c>
      <c r="C530" s="297" t="s">
        <v>2431</v>
      </c>
      <c r="D530" s="297" t="s">
        <v>11783</v>
      </c>
      <c r="E530" s="297">
        <v>968</v>
      </c>
      <c r="F530" s="297" t="s">
        <v>13920</v>
      </c>
      <c r="G530" s="297" t="s">
        <v>6469</v>
      </c>
      <c r="H530" s="297" t="s">
        <v>4733</v>
      </c>
      <c r="I530" s="297" t="s">
        <v>3929</v>
      </c>
      <c r="J530" s="298" t="s">
        <v>3811</v>
      </c>
      <c r="K530" s="297" t="s">
        <v>3152</v>
      </c>
      <c r="L530" s="297" t="s">
        <v>1131</v>
      </c>
      <c r="M530" s="297" t="s">
        <v>1132</v>
      </c>
      <c r="N530" s="297" t="s">
        <v>2544</v>
      </c>
      <c r="O530" s="297" t="s">
        <v>3813</v>
      </c>
      <c r="P530" s="300">
        <v>100</v>
      </c>
      <c r="Q530" s="297">
        <v>1E-4</v>
      </c>
      <c r="R530" s="297">
        <f t="shared" si="13"/>
        <v>0.01</v>
      </c>
      <c r="S530" s="297">
        <v>1E-4</v>
      </c>
      <c r="T530" s="297">
        <v>1E-4</v>
      </c>
      <c r="U530" s="297" t="s">
        <v>3815</v>
      </c>
      <c r="V530" s="297" t="s">
        <v>2544</v>
      </c>
      <c r="W530" s="297" t="s">
        <v>2544</v>
      </c>
      <c r="X530" s="297" t="s">
        <v>2544</v>
      </c>
      <c r="Y530" s="297" t="s">
        <v>2544</v>
      </c>
      <c r="Z530" s="297" t="s">
        <v>2544</v>
      </c>
      <c r="AA530" s="297" t="s">
        <v>2544</v>
      </c>
      <c r="AB530" s="297" t="s">
        <v>2544</v>
      </c>
      <c r="AC530" s="320">
        <v>0.33333333333333331</v>
      </c>
      <c r="AD530" s="320">
        <v>0.75</v>
      </c>
      <c r="AE530" s="320">
        <v>0.6875</v>
      </c>
      <c r="AF530" s="320" t="s">
        <v>3181</v>
      </c>
      <c r="AG530" s="297" t="s">
        <v>3182</v>
      </c>
      <c r="AH530" s="493" t="s">
        <v>10660</v>
      </c>
      <c r="AI530" s="297" t="s">
        <v>2544</v>
      </c>
      <c r="AJ530" s="299" t="s">
        <v>2544</v>
      </c>
    </row>
    <row r="531" spans="1:36" ht="12.75" customHeight="1">
      <c r="A531" s="212"/>
      <c r="B531" s="296" t="s">
        <v>13225</v>
      </c>
      <c r="C531" s="297" t="s">
        <v>13227</v>
      </c>
      <c r="D531" s="493" t="s">
        <v>13254</v>
      </c>
      <c r="E531" s="493">
        <v>627</v>
      </c>
      <c r="F531" s="493" t="s">
        <v>13921</v>
      </c>
      <c r="G531" s="493" t="s">
        <v>13255</v>
      </c>
      <c r="H531" s="493" t="s">
        <v>13256</v>
      </c>
      <c r="I531" s="297" t="s">
        <v>4182</v>
      </c>
      <c r="J531" s="298" t="s">
        <v>3839</v>
      </c>
      <c r="K531" s="493" t="s">
        <v>13229</v>
      </c>
      <c r="L531" s="297" t="s">
        <v>13228</v>
      </c>
      <c r="M531" s="297" t="s">
        <v>2544</v>
      </c>
      <c r="N531" s="297" t="s">
        <v>2544</v>
      </c>
      <c r="O531" s="297" t="s">
        <v>3840</v>
      </c>
      <c r="P531" s="300">
        <v>1000</v>
      </c>
      <c r="Q531" s="297">
        <v>0.01</v>
      </c>
      <c r="R531" s="297">
        <f t="shared" si="13"/>
        <v>10</v>
      </c>
      <c r="S531" s="297">
        <v>0.01</v>
      </c>
      <c r="T531" s="297">
        <v>0.01</v>
      </c>
      <c r="U531" s="297" t="s">
        <v>3815</v>
      </c>
      <c r="V531" s="297" t="s">
        <v>2544</v>
      </c>
      <c r="W531" s="297" t="s">
        <v>2544</v>
      </c>
      <c r="X531" s="297" t="s">
        <v>2544</v>
      </c>
      <c r="Y531" s="297" t="s">
        <v>2544</v>
      </c>
      <c r="Z531" s="297" t="s">
        <v>2544</v>
      </c>
      <c r="AA531" s="297" t="s">
        <v>2544</v>
      </c>
      <c r="AB531" s="297" t="s">
        <v>2544</v>
      </c>
      <c r="AC531" s="320">
        <v>0.33333333333333331</v>
      </c>
      <c r="AD531" s="320">
        <v>0.75</v>
      </c>
      <c r="AE531" s="320">
        <v>0.6875</v>
      </c>
      <c r="AF531" s="320" t="s">
        <v>3181</v>
      </c>
      <c r="AG531" s="297" t="s">
        <v>3182</v>
      </c>
      <c r="AH531" s="297" t="s">
        <v>2544</v>
      </c>
      <c r="AI531" s="297" t="s">
        <v>2544</v>
      </c>
      <c r="AJ531" s="299" t="s">
        <v>2544</v>
      </c>
    </row>
    <row r="532" spans="1:36" ht="12.75" customHeight="1">
      <c r="A532" s="212"/>
      <c r="B532" s="302" t="s">
        <v>4851</v>
      </c>
      <c r="C532" s="297" t="s">
        <v>2432</v>
      </c>
      <c r="D532" s="297" t="s">
        <v>11784</v>
      </c>
      <c r="E532" s="297">
        <v>968</v>
      </c>
      <c r="F532" s="297" t="s">
        <v>3154</v>
      </c>
      <c r="G532" s="297" t="s">
        <v>6470</v>
      </c>
      <c r="H532" s="297" t="s">
        <v>4734</v>
      </c>
      <c r="I532" s="297" t="s">
        <v>3929</v>
      </c>
      <c r="J532" s="298" t="s">
        <v>3811</v>
      </c>
      <c r="K532" s="297" t="s">
        <v>3154</v>
      </c>
      <c r="L532" s="297" t="s">
        <v>1133</v>
      </c>
      <c r="M532" s="297" t="s">
        <v>1134</v>
      </c>
      <c r="N532" s="258" t="s">
        <v>3154</v>
      </c>
      <c r="O532" s="297" t="s">
        <v>3813</v>
      </c>
      <c r="P532" s="300">
        <v>100</v>
      </c>
      <c r="Q532" s="297">
        <v>1E-4</v>
      </c>
      <c r="R532" s="297">
        <f t="shared" si="13"/>
        <v>0.01</v>
      </c>
      <c r="S532" s="297">
        <v>1E-4</v>
      </c>
      <c r="T532" s="297">
        <v>1E-4</v>
      </c>
      <c r="U532" s="297" t="s">
        <v>3815</v>
      </c>
      <c r="V532" s="297" t="s">
        <v>3578</v>
      </c>
      <c r="W532" s="297">
        <v>1E-4</v>
      </c>
      <c r="X532" s="297">
        <v>100</v>
      </c>
      <c r="Y532" s="297">
        <v>0.01</v>
      </c>
      <c r="Z532" s="297">
        <v>1E-4</v>
      </c>
      <c r="AA532" s="297">
        <v>1E-4</v>
      </c>
      <c r="AB532" s="679" t="s">
        <v>8880</v>
      </c>
      <c r="AC532" s="320">
        <v>0.33333333333333331</v>
      </c>
      <c r="AD532" s="320">
        <v>0.75</v>
      </c>
      <c r="AE532" s="320">
        <v>0.6875</v>
      </c>
      <c r="AF532" s="320" t="s">
        <v>3181</v>
      </c>
      <c r="AG532" s="297" t="s">
        <v>3182</v>
      </c>
      <c r="AH532" s="493" t="s">
        <v>10660</v>
      </c>
      <c r="AI532" s="297" t="s">
        <v>2544</v>
      </c>
      <c r="AJ532" s="299" t="s">
        <v>2544</v>
      </c>
    </row>
    <row r="533" spans="1:36" ht="12.75" customHeight="1">
      <c r="A533" s="212"/>
      <c r="B533" s="296" t="s">
        <v>10598</v>
      </c>
      <c r="C533" s="297" t="s">
        <v>1569</v>
      </c>
      <c r="D533" s="297" t="s">
        <v>11785</v>
      </c>
      <c r="E533" s="297">
        <v>788</v>
      </c>
      <c r="F533" s="297" t="s">
        <v>13922</v>
      </c>
      <c r="G533" s="297" t="s">
        <v>10600</v>
      </c>
      <c r="H533" s="297" t="s">
        <v>10601</v>
      </c>
      <c r="I533" s="297" t="s">
        <v>4186</v>
      </c>
      <c r="J533" s="298" t="s">
        <v>3816</v>
      </c>
      <c r="K533" s="297" t="s">
        <v>3459</v>
      </c>
      <c r="L533" s="297" t="s">
        <v>2099</v>
      </c>
      <c r="M533" s="297" t="s">
        <v>2100</v>
      </c>
      <c r="N533" s="297" t="s">
        <v>2544</v>
      </c>
      <c r="O533" s="297" t="s">
        <v>3813</v>
      </c>
      <c r="P533" s="300">
        <v>100</v>
      </c>
      <c r="Q533" s="297">
        <v>1E-4</v>
      </c>
      <c r="R533" s="297">
        <f t="shared" si="13"/>
        <v>0.01</v>
      </c>
      <c r="S533" s="297">
        <v>1E-4</v>
      </c>
      <c r="T533" s="297">
        <v>1E-4</v>
      </c>
      <c r="U533" s="297" t="s">
        <v>3815</v>
      </c>
      <c r="V533" s="297" t="s">
        <v>2544</v>
      </c>
      <c r="W533" s="297" t="s">
        <v>2544</v>
      </c>
      <c r="X533" s="297" t="s">
        <v>2544</v>
      </c>
      <c r="Y533" s="297" t="s">
        <v>2544</v>
      </c>
      <c r="Z533" s="297" t="s">
        <v>2544</v>
      </c>
      <c r="AA533" s="297" t="s">
        <v>2544</v>
      </c>
      <c r="AB533" s="297" t="s">
        <v>2544</v>
      </c>
      <c r="AC533" s="320">
        <v>0.33333333333333331</v>
      </c>
      <c r="AD533" s="320">
        <v>0.75</v>
      </c>
      <c r="AE533" s="320">
        <v>0.6875</v>
      </c>
      <c r="AF533" s="320" t="s">
        <v>3181</v>
      </c>
      <c r="AG533" s="297" t="s">
        <v>3182</v>
      </c>
      <c r="AH533" s="493" t="s">
        <v>10660</v>
      </c>
      <c r="AI533" s="297" t="s">
        <v>2544</v>
      </c>
      <c r="AJ533" s="299" t="s">
        <v>2544</v>
      </c>
    </row>
    <row r="534" spans="1:36" ht="12.75" customHeight="1">
      <c r="A534" s="212"/>
      <c r="B534" s="296" t="s">
        <v>8039</v>
      </c>
      <c r="C534" s="297" t="s">
        <v>4898</v>
      </c>
      <c r="D534" s="297" t="s">
        <v>11786</v>
      </c>
      <c r="E534" s="297">
        <v>978</v>
      </c>
      <c r="F534" s="297" t="s">
        <v>13923</v>
      </c>
      <c r="G534" s="297" t="s">
        <v>8491</v>
      </c>
      <c r="H534" s="297" t="s">
        <v>8475</v>
      </c>
      <c r="I534" s="297" t="s">
        <v>4187</v>
      </c>
      <c r="J534" s="298" t="s">
        <v>900</v>
      </c>
      <c r="K534" s="297" t="s">
        <v>774</v>
      </c>
      <c r="L534" s="297" t="s">
        <v>2259</v>
      </c>
      <c r="M534" s="297" t="s">
        <v>2544</v>
      </c>
      <c r="N534" s="297" t="s">
        <v>2544</v>
      </c>
      <c r="O534" s="297" t="s">
        <v>901</v>
      </c>
      <c r="P534" s="300">
        <v>100</v>
      </c>
      <c r="Q534" s="297">
        <v>1E-3</v>
      </c>
      <c r="R534" s="297">
        <f t="shared" si="13"/>
        <v>0.1</v>
      </c>
      <c r="S534" s="297">
        <v>1E-3</v>
      </c>
      <c r="T534" s="297">
        <v>1E-3</v>
      </c>
      <c r="U534" s="297" t="s">
        <v>3815</v>
      </c>
      <c r="V534" s="297" t="s">
        <v>2544</v>
      </c>
      <c r="W534" s="297" t="s">
        <v>2544</v>
      </c>
      <c r="X534" s="297" t="s">
        <v>2544</v>
      </c>
      <c r="Y534" s="297" t="s">
        <v>2544</v>
      </c>
      <c r="Z534" s="297" t="s">
        <v>2544</v>
      </c>
      <c r="AA534" s="297" t="s">
        <v>2544</v>
      </c>
      <c r="AB534" s="297" t="s">
        <v>2544</v>
      </c>
      <c r="AC534" s="320">
        <v>0.33333333333333331</v>
      </c>
      <c r="AD534" s="320">
        <v>0.75</v>
      </c>
      <c r="AE534" s="320">
        <v>0.66666666666666663</v>
      </c>
      <c r="AF534" s="320" t="s">
        <v>3181</v>
      </c>
      <c r="AG534" s="297" t="s">
        <v>3182</v>
      </c>
      <c r="AH534" s="297" t="s">
        <v>2544</v>
      </c>
      <c r="AI534" s="297" t="s">
        <v>2544</v>
      </c>
      <c r="AJ534" s="299" t="s">
        <v>2544</v>
      </c>
    </row>
    <row r="535" spans="1:36" ht="12.75" customHeight="1">
      <c r="A535" s="212"/>
      <c r="B535" s="302" t="s">
        <v>7306</v>
      </c>
      <c r="C535" s="297" t="s">
        <v>4701</v>
      </c>
      <c r="D535" s="297" t="s">
        <v>11787</v>
      </c>
      <c r="E535" s="297">
        <v>788</v>
      </c>
      <c r="F535" s="297" t="s">
        <v>13924</v>
      </c>
      <c r="G535" s="297" t="s">
        <v>8239</v>
      </c>
      <c r="H535" s="297" t="s">
        <v>8476</v>
      </c>
      <c r="I535" s="297" t="s">
        <v>4184</v>
      </c>
      <c r="J535" s="298" t="s">
        <v>3821</v>
      </c>
      <c r="K535" s="297" t="s">
        <v>3341</v>
      </c>
      <c r="L535" s="297" t="s">
        <v>4196</v>
      </c>
      <c r="M535" s="297" t="s">
        <v>4197</v>
      </c>
      <c r="N535" s="258" t="s">
        <v>6869</v>
      </c>
      <c r="O535" s="297" t="s">
        <v>3813</v>
      </c>
      <c r="P535" s="300">
        <v>100</v>
      </c>
      <c r="Q535" s="297">
        <v>1E-4</v>
      </c>
      <c r="R535" s="297">
        <f t="shared" si="13"/>
        <v>0.01</v>
      </c>
      <c r="S535" s="297">
        <v>1E-4</v>
      </c>
      <c r="T535" s="297">
        <v>1E-4</v>
      </c>
      <c r="U535" s="297" t="s">
        <v>3815</v>
      </c>
      <c r="V535" s="297" t="s">
        <v>3578</v>
      </c>
      <c r="W535" s="297">
        <v>1E-4</v>
      </c>
      <c r="X535" s="297">
        <v>100</v>
      </c>
      <c r="Y535" s="297">
        <v>0.01</v>
      </c>
      <c r="Z535" s="297">
        <v>1E-4</v>
      </c>
      <c r="AA535" s="297">
        <v>1E-4</v>
      </c>
      <c r="AB535" s="679" t="s">
        <v>8880</v>
      </c>
      <c r="AC535" s="320">
        <v>0.33333333333333331</v>
      </c>
      <c r="AD535" s="320">
        <v>0.75</v>
      </c>
      <c r="AE535" s="320">
        <v>0.6875</v>
      </c>
      <c r="AF535" s="320" t="s">
        <v>3181</v>
      </c>
      <c r="AG535" s="297" t="s">
        <v>3182</v>
      </c>
      <c r="AH535" s="493" t="s">
        <v>10660</v>
      </c>
      <c r="AI535" s="297" t="s">
        <v>2544</v>
      </c>
      <c r="AJ535" s="299" t="s">
        <v>2544</v>
      </c>
    </row>
    <row r="536" spans="1:36" ht="12.75" customHeight="1">
      <c r="A536" s="212"/>
      <c r="B536" s="296" t="s">
        <v>4854</v>
      </c>
      <c r="C536" s="297" t="s">
        <v>2433</v>
      </c>
      <c r="D536" s="297" t="s">
        <v>11788</v>
      </c>
      <c r="E536" s="297">
        <v>824</v>
      </c>
      <c r="F536" s="297" t="s">
        <v>13925</v>
      </c>
      <c r="G536" s="297" t="s">
        <v>6471</v>
      </c>
      <c r="H536" s="297" t="s">
        <v>4735</v>
      </c>
      <c r="I536" s="297" t="s">
        <v>3926</v>
      </c>
      <c r="J536" s="298" t="s">
        <v>3829</v>
      </c>
      <c r="K536" s="297" t="s">
        <v>3155</v>
      </c>
      <c r="L536" s="297" t="s">
        <v>1135</v>
      </c>
      <c r="M536" s="297" t="s">
        <v>1136</v>
      </c>
      <c r="N536" s="297" t="s">
        <v>2544</v>
      </c>
      <c r="O536" s="297" t="s">
        <v>3830</v>
      </c>
      <c r="P536" s="300">
        <v>100</v>
      </c>
      <c r="Q536" s="297">
        <v>0.01</v>
      </c>
      <c r="R536" s="297">
        <f t="shared" si="13"/>
        <v>1</v>
      </c>
      <c r="S536" s="297">
        <v>0.01</v>
      </c>
      <c r="T536" s="297">
        <v>0.01</v>
      </c>
      <c r="U536" s="297" t="s">
        <v>3815</v>
      </c>
      <c r="V536" s="297" t="s">
        <v>2544</v>
      </c>
      <c r="W536" s="297" t="s">
        <v>2544</v>
      </c>
      <c r="X536" s="297" t="s">
        <v>2544</v>
      </c>
      <c r="Y536" s="297" t="s">
        <v>2544</v>
      </c>
      <c r="Z536" s="297" t="s">
        <v>2544</v>
      </c>
      <c r="AA536" s="297" t="s">
        <v>2544</v>
      </c>
      <c r="AB536" s="297" t="s">
        <v>2544</v>
      </c>
      <c r="AC536" s="320">
        <v>0.33333333333333331</v>
      </c>
      <c r="AD536" s="320">
        <v>0.75</v>
      </c>
      <c r="AE536" s="320">
        <v>0.64583333333333337</v>
      </c>
      <c r="AF536" s="320" t="s">
        <v>3181</v>
      </c>
      <c r="AG536" s="297" t="s">
        <v>3182</v>
      </c>
      <c r="AH536" s="493" t="s">
        <v>10660</v>
      </c>
      <c r="AI536" s="297" t="s">
        <v>2544</v>
      </c>
      <c r="AJ536" s="299" t="s">
        <v>2544</v>
      </c>
    </row>
    <row r="537" spans="1:36" ht="12.75" customHeight="1">
      <c r="A537" s="212"/>
      <c r="B537" s="296" t="s">
        <v>5012</v>
      </c>
      <c r="C537" s="297" t="s">
        <v>5030</v>
      </c>
      <c r="D537" s="297" t="s">
        <v>11789</v>
      </c>
      <c r="E537" s="297">
        <v>788</v>
      </c>
      <c r="F537" s="297" t="s">
        <v>13926</v>
      </c>
      <c r="G537" s="297" t="s">
        <v>5031</v>
      </c>
      <c r="H537" s="297" t="s">
        <v>5032</v>
      </c>
      <c r="I537" s="297" t="s">
        <v>4184</v>
      </c>
      <c r="J537" s="298" t="s">
        <v>3821</v>
      </c>
      <c r="K537" s="297" t="s">
        <v>5056</v>
      </c>
      <c r="L537" s="297" t="s">
        <v>5057</v>
      </c>
      <c r="M537" s="297" t="s">
        <v>5058</v>
      </c>
      <c r="N537" s="297" t="s">
        <v>2544</v>
      </c>
      <c r="O537" s="297" t="s">
        <v>3813</v>
      </c>
      <c r="P537" s="300">
        <v>100</v>
      </c>
      <c r="Q537" s="297">
        <v>1E-4</v>
      </c>
      <c r="R537" s="297">
        <f t="shared" si="13"/>
        <v>0.01</v>
      </c>
      <c r="S537" s="297">
        <v>1E-4</v>
      </c>
      <c r="T537" s="297">
        <v>1E-4</v>
      </c>
      <c r="U537" s="297" t="s">
        <v>3815</v>
      </c>
      <c r="V537" s="297" t="s">
        <v>2544</v>
      </c>
      <c r="W537" s="297" t="s">
        <v>2544</v>
      </c>
      <c r="X537" s="297" t="s">
        <v>2544</v>
      </c>
      <c r="Y537" s="297" t="s">
        <v>2544</v>
      </c>
      <c r="Z537" s="297" t="s">
        <v>2544</v>
      </c>
      <c r="AA537" s="297" t="s">
        <v>2544</v>
      </c>
      <c r="AB537" s="297" t="s">
        <v>2544</v>
      </c>
      <c r="AC537" s="320">
        <v>0.33333333333333331</v>
      </c>
      <c r="AD537" s="320">
        <v>0.75</v>
      </c>
      <c r="AE537" s="320">
        <v>0.6875</v>
      </c>
      <c r="AF537" s="320" t="s">
        <v>3181</v>
      </c>
      <c r="AG537" s="297" t="s">
        <v>3182</v>
      </c>
      <c r="AH537" s="493" t="s">
        <v>10660</v>
      </c>
      <c r="AI537" s="297" t="s">
        <v>2544</v>
      </c>
      <c r="AJ537" s="299" t="s">
        <v>2544</v>
      </c>
    </row>
    <row r="538" spans="1:36" ht="12.75" customHeight="1">
      <c r="A538" s="212"/>
      <c r="B538" s="296" t="s">
        <v>7350</v>
      </c>
      <c r="C538" s="297" t="s">
        <v>7351</v>
      </c>
      <c r="D538" s="297" t="s">
        <v>11790</v>
      </c>
      <c r="E538" s="297">
        <v>762</v>
      </c>
      <c r="F538" s="297" t="s">
        <v>13927</v>
      </c>
      <c r="G538" s="297" t="s">
        <v>8678</v>
      </c>
      <c r="H538" s="297" t="s">
        <v>7352</v>
      </c>
      <c r="I538" s="297" t="s">
        <v>13414</v>
      </c>
      <c r="J538" s="298" t="s">
        <v>3822</v>
      </c>
      <c r="K538" s="297" t="s">
        <v>7379</v>
      </c>
      <c r="L538" s="297" t="s">
        <v>7380</v>
      </c>
      <c r="M538" s="297" t="s">
        <v>7381</v>
      </c>
      <c r="N538" s="297" t="s">
        <v>2544</v>
      </c>
      <c r="O538" s="297" t="s">
        <v>3813</v>
      </c>
      <c r="P538" s="300">
        <v>100</v>
      </c>
      <c r="Q538" s="297">
        <v>1E-4</v>
      </c>
      <c r="R538" s="297">
        <f t="shared" si="13"/>
        <v>0.01</v>
      </c>
      <c r="S538" s="297">
        <v>1E-4</v>
      </c>
      <c r="T538" s="297">
        <v>1E-4</v>
      </c>
      <c r="U538" s="297" t="s">
        <v>3815</v>
      </c>
      <c r="V538" s="297" t="s">
        <v>2544</v>
      </c>
      <c r="W538" s="297" t="s">
        <v>2544</v>
      </c>
      <c r="X538" s="297" t="s">
        <v>2544</v>
      </c>
      <c r="Y538" s="297" t="s">
        <v>2544</v>
      </c>
      <c r="Z538" s="297" t="s">
        <v>2544</v>
      </c>
      <c r="AA538" s="297" t="s">
        <v>2544</v>
      </c>
      <c r="AB538" s="297" t="s">
        <v>2544</v>
      </c>
      <c r="AC538" s="320">
        <v>0.33333333333333331</v>
      </c>
      <c r="AD538" s="320">
        <v>0.75</v>
      </c>
      <c r="AE538" s="320">
        <v>0.6875</v>
      </c>
      <c r="AF538" s="320" t="s">
        <v>3181</v>
      </c>
      <c r="AG538" s="297" t="s">
        <v>3182</v>
      </c>
      <c r="AH538" s="493" t="s">
        <v>10660</v>
      </c>
      <c r="AI538" s="297" t="s">
        <v>2544</v>
      </c>
      <c r="AJ538" s="299" t="s">
        <v>2544</v>
      </c>
    </row>
    <row r="539" spans="1:36" ht="12.75" customHeight="1">
      <c r="A539" s="212"/>
      <c r="B539" s="296" t="s">
        <v>4855</v>
      </c>
      <c r="C539" s="297" t="s">
        <v>5186</v>
      </c>
      <c r="D539" s="297" t="s">
        <v>11791</v>
      </c>
      <c r="E539" s="297">
        <v>950</v>
      </c>
      <c r="F539" s="297" t="s">
        <v>13928</v>
      </c>
      <c r="G539" s="297" t="s">
        <v>6472</v>
      </c>
      <c r="H539" s="297" t="s">
        <v>4736</v>
      </c>
      <c r="I539" s="297" t="s">
        <v>3884</v>
      </c>
      <c r="J539" s="298" t="s">
        <v>895</v>
      </c>
      <c r="K539" s="297" t="s">
        <v>3156</v>
      </c>
      <c r="L539" s="297" t="s">
        <v>1137</v>
      </c>
      <c r="M539" s="297" t="s">
        <v>2544</v>
      </c>
      <c r="N539" s="297" t="s">
        <v>2544</v>
      </c>
      <c r="O539" s="297" t="s">
        <v>896</v>
      </c>
      <c r="P539" s="300">
        <v>100</v>
      </c>
      <c r="Q539" s="297">
        <v>0.1</v>
      </c>
      <c r="R539" s="297">
        <f t="shared" si="13"/>
        <v>10</v>
      </c>
      <c r="S539" s="297">
        <v>0.1</v>
      </c>
      <c r="T539" s="297">
        <v>0.1</v>
      </c>
      <c r="U539" s="297" t="s">
        <v>3815</v>
      </c>
      <c r="V539" s="297" t="s">
        <v>2544</v>
      </c>
      <c r="W539" s="297" t="s">
        <v>2544</v>
      </c>
      <c r="X539" s="297" t="s">
        <v>2544</v>
      </c>
      <c r="Y539" s="297" t="s">
        <v>2544</v>
      </c>
      <c r="Z539" s="297" t="s">
        <v>2544</v>
      </c>
      <c r="AA539" s="297" t="s">
        <v>2544</v>
      </c>
      <c r="AB539" s="297" t="s">
        <v>2544</v>
      </c>
      <c r="AC539" s="320">
        <v>0.33333333333333331</v>
      </c>
      <c r="AD539" s="320">
        <v>0.75</v>
      </c>
      <c r="AE539" s="320">
        <v>0.67013888888888884</v>
      </c>
      <c r="AF539" s="320" t="s">
        <v>3181</v>
      </c>
      <c r="AG539" s="297" t="s">
        <v>3182</v>
      </c>
      <c r="AH539" s="297" t="s">
        <v>2544</v>
      </c>
      <c r="AI539" s="297" t="s">
        <v>2544</v>
      </c>
      <c r="AJ539" s="299" t="s">
        <v>2544</v>
      </c>
    </row>
    <row r="540" spans="1:36" ht="12.75" customHeight="1">
      <c r="A540" s="212"/>
      <c r="B540" s="296" t="s">
        <v>4856</v>
      </c>
      <c r="C540" s="297" t="s">
        <v>5187</v>
      </c>
      <c r="D540" s="297" t="s">
        <v>11792</v>
      </c>
      <c r="E540" s="297">
        <v>725</v>
      </c>
      <c r="F540" s="297" t="s">
        <v>13929</v>
      </c>
      <c r="G540" s="297" t="s">
        <v>6473</v>
      </c>
      <c r="H540" s="297" t="s">
        <v>4737</v>
      </c>
      <c r="I540" s="297" t="s">
        <v>3881</v>
      </c>
      <c r="J540" s="298" t="s">
        <v>3820</v>
      </c>
      <c r="K540" s="297" t="s">
        <v>3157</v>
      </c>
      <c r="L540" s="297" t="s">
        <v>1672</v>
      </c>
      <c r="M540" s="297" t="s">
        <v>1673</v>
      </c>
      <c r="N540" s="297" t="s">
        <v>2544</v>
      </c>
      <c r="O540" s="297" t="s">
        <v>3813</v>
      </c>
      <c r="P540" s="300">
        <v>100</v>
      </c>
      <c r="Q540" s="297">
        <v>1E-4</v>
      </c>
      <c r="R540" s="297">
        <f t="shared" si="13"/>
        <v>0.01</v>
      </c>
      <c r="S540" s="297">
        <v>1E-4</v>
      </c>
      <c r="T540" s="297">
        <v>1E-4</v>
      </c>
      <c r="U540" s="297" t="s">
        <v>3815</v>
      </c>
      <c r="V540" s="297" t="s">
        <v>2544</v>
      </c>
      <c r="W540" s="297" t="s">
        <v>2544</v>
      </c>
      <c r="X540" s="297" t="s">
        <v>2544</v>
      </c>
      <c r="Y540" s="297" t="s">
        <v>2544</v>
      </c>
      <c r="Z540" s="297" t="s">
        <v>2544</v>
      </c>
      <c r="AA540" s="297" t="s">
        <v>2544</v>
      </c>
      <c r="AB540" s="297" t="s">
        <v>2544</v>
      </c>
      <c r="AC540" s="320">
        <v>0.33333333333333331</v>
      </c>
      <c r="AD540" s="320">
        <v>0.75</v>
      </c>
      <c r="AE540" s="320">
        <v>0.6875</v>
      </c>
      <c r="AF540" s="320" t="s">
        <v>3181</v>
      </c>
      <c r="AG540" s="297" t="s">
        <v>3182</v>
      </c>
      <c r="AH540" s="493" t="s">
        <v>10660</v>
      </c>
      <c r="AI540" s="297" t="s">
        <v>2544</v>
      </c>
      <c r="AJ540" s="299" t="s">
        <v>2544</v>
      </c>
    </row>
    <row r="541" spans="1:36" ht="12.75" customHeight="1">
      <c r="A541" s="212"/>
      <c r="B541" s="296" t="s">
        <v>4857</v>
      </c>
      <c r="C541" s="297" t="s">
        <v>5188</v>
      </c>
      <c r="D541" s="297" t="s">
        <v>11793</v>
      </c>
      <c r="E541" s="297">
        <v>725</v>
      </c>
      <c r="F541" s="297" t="s">
        <v>13930</v>
      </c>
      <c r="G541" s="297" t="s">
        <v>6474</v>
      </c>
      <c r="H541" s="297" t="s">
        <v>4738</v>
      </c>
      <c r="I541" s="297" t="s">
        <v>3881</v>
      </c>
      <c r="J541" s="298" t="s">
        <v>3820</v>
      </c>
      <c r="K541" s="297" t="s">
        <v>3158</v>
      </c>
      <c r="L541" s="297" t="s">
        <v>1674</v>
      </c>
      <c r="M541" s="297" t="s">
        <v>1675</v>
      </c>
      <c r="N541" s="297" t="s">
        <v>2544</v>
      </c>
      <c r="O541" s="297" t="s">
        <v>3813</v>
      </c>
      <c r="P541" s="300">
        <v>100</v>
      </c>
      <c r="Q541" s="297">
        <v>1E-4</v>
      </c>
      <c r="R541" s="297">
        <f t="shared" si="13"/>
        <v>0.01</v>
      </c>
      <c r="S541" s="297">
        <v>1E-4</v>
      </c>
      <c r="T541" s="297">
        <v>1E-4</v>
      </c>
      <c r="U541" s="297" t="s">
        <v>3815</v>
      </c>
      <c r="V541" s="297" t="s">
        <v>2544</v>
      </c>
      <c r="W541" s="297" t="s">
        <v>2544</v>
      </c>
      <c r="X541" s="297" t="s">
        <v>2544</v>
      </c>
      <c r="Y541" s="297" t="s">
        <v>2544</v>
      </c>
      <c r="Z541" s="297" t="s">
        <v>2544</v>
      </c>
      <c r="AA541" s="297" t="s">
        <v>2544</v>
      </c>
      <c r="AB541" s="297" t="s">
        <v>2544</v>
      </c>
      <c r="AC541" s="320">
        <v>0.33333333333333331</v>
      </c>
      <c r="AD541" s="320">
        <v>0.75</v>
      </c>
      <c r="AE541" s="320">
        <v>0.6875</v>
      </c>
      <c r="AF541" s="320" t="s">
        <v>3181</v>
      </c>
      <c r="AG541" s="297" t="s">
        <v>3182</v>
      </c>
      <c r="AH541" s="493" t="s">
        <v>10660</v>
      </c>
      <c r="AI541" s="297" t="s">
        <v>2544</v>
      </c>
      <c r="AJ541" s="299" t="s">
        <v>2544</v>
      </c>
    </row>
    <row r="542" spans="1:36" ht="12.75" customHeight="1">
      <c r="A542" s="212"/>
      <c r="B542" s="296" t="s">
        <v>13285</v>
      </c>
      <c r="C542" s="297" t="s">
        <v>6907</v>
      </c>
      <c r="D542" s="297" t="s">
        <v>13288</v>
      </c>
      <c r="E542" s="297">
        <v>788</v>
      </c>
      <c r="F542" s="297" t="s">
        <v>13931</v>
      </c>
      <c r="G542" s="297" t="s">
        <v>13286</v>
      </c>
      <c r="H542" s="297" t="s">
        <v>13287</v>
      </c>
      <c r="I542" s="297" t="s">
        <v>4186</v>
      </c>
      <c r="J542" s="298" t="s">
        <v>3816</v>
      </c>
      <c r="K542" s="297" t="s">
        <v>6908</v>
      </c>
      <c r="L542" s="297" t="s">
        <v>2544</v>
      </c>
      <c r="M542" s="297" t="s">
        <v>6909</v>
      </c>
      <c r="N542" s="297" t="s">
        <v>2544</v>
      </c>
      <c r="O542" s="297" t="s">
        <v>3813</v>
      </c>
      <c r="P542" s="300">
        <v>100</v>
      </c>
      <c r="Q542" s="297">
        <v>1E-4</v>
      </c>
      <c r="R542" s="297">
        <f t="shared" si="13"/>
        <v>0.01</v>
      </c>
      <c r="S542" s="297">
        <v>1E-4</v>
      </c>
      <c r="T542" s="297">
        <v>1E-4</v>
      </c>
      <c r="U542" s="297" t="s">
        <v>3815</v>
      </c>
      <c r="V542" s="297" t="s">
        <v>2544</v>
      </c>
      <c r="W542" s="297" t="s">
        <v>2544</v>
      </c>
      <c r="X542" s="297" t="s">
        <v>2544</v>
      </c>
      <c r="Y542" s="297" t="s">
        <v>2544</v>
      </c>
      <c r="Z542" s="297" t="s">
        <v>2544</v>
      </c>
      <c r="AA542" s="297" t="s">
        <v>2544</v>
      </c>
      <c r="AB542" s="297" t="s">
        <v>2544</v>
      </c>
      <c r="AC542" s="320">
        <v>0.33333333333333331</v>
      </c>
      <c r="AD542" s="320">
        <v>0.75</v>
      </c>
      <c r="AE542" s="320">
        <v>0.6875</v>
      </c>
      <c r="AF542" s="320" t="s">
        <v>3181</v>
      </c>
      <c r="AG542" s="493" t="s">
        <v>2544</v>
      </c>
      <c r="AH542" s="493" t="s">
        <v>10660</v>
      </c>
      <c r="AI542" s="297" t="s">
        <v>2544</v>
      </c>
      <c r="AJ542" s="299" t="s">
        <v>2544</v>
      </c>
    </row>
    <row r="543" spans="1:36" ht="12.75" customHeight="1">
      <c r="A543" s="212"/>
      <c r="B543" s="296" t="s">
        <v>10647</v>
      </c>
      <c r="C543" s="297" t="s">
        <v>4698</v>
      </c>
      <c r="D543" s="297" t="s">
        <v>11794</v>
      </c>
      <c r="E543" s="297">
        <v>627</v>
      </c>
      <c r="F543" s="297" t="s">
        <v>13932</v>
      </c>
      <c r="G543" s="493" t="s">
        <v>10649</v>
      </c>
      <c r="H543" s="297" t="s">
        <v>10648</v>
      </c>
      <c r="I543" s="297" t="s">
        <v>4182</v>
      </c>
      <c r="J543" s="298" t="s">
        <v>3839</v>
      </c>
      <c r="K543" s="297" t="s">
        <v>3454</v>
      </c>
      <c r="L543" s="297" t="s">
        <v>6801</v>
      </c>
      <c r="M543" s="297" t="s">
        <v>2544</v>
      </c>
      <c r="N543" s="297" t="s">
        <v>2544</v>
      </c>
      <c r="O543" s="297" t="s">
        <v>3840</v>
      </c>
      <c r="P543" s="300">
        <v>1000</v>
      </c>
      <c r="Q543" s="297">
        <v>0.01</v>
      </c>
      <c r="R543" s="297">
        <f t="shared" si="13"/>
        <v>10</v>
      </c>
      <c r="S543" s="297">
        <v>0.01</v>
      </c>
      <c r="T543" s="297">
        <v>0.01</v>
      </c>
      <c r="U543" s="297" t="s">
        <v>3815</v>
      </c>
      <c r="V543" s="297" t="s">
        <v>2544</v>
      </c>
      <c r="W543" s="297" t="s">
        <v>2544</v>
      </c>
      <c r="X543" s="297" t="s">
        <v>2544</v>
      </c>
      <c r="Y543" s="297" t="s">
        <v>2544</v>
      </c>
      <c r="Z543" s="297" t="s">
        <v>2544</v>
      </c>
      <c r="AA543" s="297" t="s">
        <v>2544</v>
      </c>
      <c r="AB543" s="297" t="s">
        <v>2544</v>
      </c>
      <c r="AC543" s="320">
        <v>0.33333333333333331</v>
      </c>
      <c r="AD543" s="320">
        <v>0.75</v>
      </c>
      <c r="AE543" s="320">
        <v>0.6875</v>
      </c>
      <c r="AF543" s="320" t="s">
        <v>3181</v>
      </c>
      <c r="AG543" s="297" t="s">
        <v>3182</v>
      </c>
      <c r="AH543" s="297" t="s">
        <v>2544</v>
      </c>
      <c r="AI543" s="297" t="s">
        <v>2544</v>
      </c>
      <c r="AJ543" s="299" t="s">
        <v>2544</v>
      </c>
    </row>
    <row r="544" spans="1:36" ht="12.75" customHeight="1">
      <c r="A544" s="212"/>
      <c r="B544" s="296" t="s">
        <v>3169</v>
      </c>
      <c r="C544" s="297" t="s">
        <v>5189</v>
      </c>
      <c r="D544" s="297" t="s">
        <v>11795</v>
      </c>
      <c r="E544" s="297">
        <v>257</v>
      </c>
      <c r="F544" s="297" t="s">
        <v>13933</v>
      </c>
      <c r="G544" s="297" t="s">
        <v>6475</v>
      </c>
      <c r="H544" s="297" t="s">
        <v>4739</v>
      </c>
      <c r="I544" s="297" t="s">
        <v>3928</v>
      </c>
      <c r="J544" s="298" t="s">
        <v>3836</v>
      </c>
      <c r="K544" s="297" t="s">
        <v>3161</v>
      </c>
      <c r="L544" s="297" t="s">
        <v>1679</v>
      </c>
      <c r="M544" s="297" t="s">
        <v>1680</v>
      </c>
      <c r="N544" s="297" t="s">
        <v>2544</v>
      </c>
      <c r="O544" s="297" t="s">
        <v>3837</v>
      </c>
      <c r="P544" s="300">
        <v>100</v>
      </c>
      <c r="Q544" s="297">
        <v>1E-3</v>
      </c>
      <c r="R544" s="297">
        <f t="shared" ref="R544:R575" si="14">P544*Q544</f>
        <v>0.1</v>
      </c>
      <c r="S544" s="297">
        <v>1E-3</v>
      </c>
      <c r="T544" s="297">
        <v>1E-3</v>
      </c>
      <c r="U544" s="297" t="s">
        <v>3815</v>
      </c>
      <c r="V544" s="297" t="s">
        <v>2544</v>
      </c>
      <c r="W544" s="297" t="s">
        <v>2544</v>
      </c>
      <c r="X544" s="297" t="s">
        <v>2544</v>
      </c>
      <c r="Y544" s="297" t="s">
        <v>2544</v>
      </c>
      <c r="Z544" s="297" t="s">
        <v>2544</v>
      </c>
      <c r="AA544" s="297" t="s">
        <v>2544</v>
      </c>
      <c r="AB544" s="297" t="s">
        <v>2544</v>
      </c>
      <c r="AC544" s="320">
        <v>0.33333333333333331</v>
      </c>
      <c r="AD544" s="320">
        <v>0.75</v>
      </c>
      <c r="AE544" s="320">
        <v>0.6875</v>
      </c>
      <c r="AF544" s="320" t="s">
        <v>3181</v>
      </c>
      <c r="AG544" s="297" t="s">
        <v>3182</v>
      </c>
      <c r="AH544" s="493" t="s">
        <v>10660</v>
      </c>
      <c r="AI544" s="297" t="s">
        <v>2544</v>
      </c>
      <c r="AJ544" s="299" t="s">
        <v>2544</v>
      </c>
    </row>
    <row r="545" spans="1:36" ht="12.75" customHeight="1">
      <c r="A545" s="212"/>
      <c r="B545" s="296" t="s">
        <v>7116</v>
      </c>
      <c r="C545" s="297" t="s">
        <v>7117</v>
      </c>
      <c r="D545" s="297" t="s">
        <v>11796</v>
      </c>
      <c r="E545" s="297">
        <v>725</v>
      </c>
      <c r="F545" s="297" t="s">
        <v>13934</v>
      </c>
      <c r="G545" s="297" t="s">
        <v>7118</v>
      </c>
      <c r="H545" s="297" t="s">
        <v>7119</v>
      </c>
      <c r="I545" s="297" t="s">
        <v>3880</v>
      </c>
      <c r="J545" s="298" t="s">
        <v>3817</v>
      </c>
      <c r="K545" s="297" t="s">
        <v>7120</v>
      </c>
      <c r="L545" s="297" t="s">
        <v>7121</v>
      </c>
      <c r="M545" s="297" t="s">
        <v>7122</v>
      </c>
      <c r="N545" s="297" t="s">
        <v>2544</v>
      </c>
      <c r="O545" s="297" t="s">
        <v>3818</v>
      </c>
      <c r="P545" s="300">
        <v>100</v>
      </c>
      <c r="Q545" s="297">
        <v>0.01</v>
      </c>
      <c r="R545" s="297">
        <f t="shared" si="14"/>
        <v>1</v>
      </c>
      <c r="S545" s="297">
        <v>0.01</v>
      </c>
      <c r="T545" s="297">
        <v>0.01</v>
      </c>
      <c r="U545" s="297" t="s">
        <v>3815</v>
      </c>
      <c r="V545" s="297" t="s">
        <v>2544</v>
      </c>
      <c r="W545" s="297" t="s">
        <v>2544</v>
      </c>
      <c r="X545" s="297" t="s">
        <v>2544</v>
      </c>
      <c r="Y545" s="297" t="s">
        <v>2544</v>
      </c>
      <c r="Z545" s="297" t="s">
        <v>2544</v>
      </c>
      <c r="AA545" s="297" t="s">
        <v>2544</v>
      </c>
      <c r="AB545" s="297" t="s">
        <v>2544</v>
      </c>
      <c r="AC545" s="320">
        <v>0.33333333333333331</v>
      </c>
      <c r="AD545" s="320">
        <v>0.75</v>
      </c>
      <c r="AE545" s="320">
        <v>0.66666666666666663</v>
      </c>
      <c r="AF545" s="320" t="s">
        <v>3181</v>
      </c>
      <c r="AG545" s="297" t="s">
        <v>3182</v>
      </c>
      <c r="AH545" s="493" t="s">
        <v>10660</v>
      </c>
      <c r="AI545" s="297" t="s">
        <v>2544</v>
      </c>
      <c r="AJ545" s="299" t="s">
        <v>2544</v>
      </c>
    </row>
    <row r="546" spans="1:36" ht="12.75" customHeight="1">
      <c r="A546" s="212"/>
      <c r="B546" s="296" t="s">
        <v>9124</v>
      </c>
      <c r="C546" s="297" t="s">
        <v>5720</v>
      </c>
      <c r="D546" s="297" t="s">
        <v>11797</v>
      </c>
      <c r="E546" s="297">
        <v>629</v>
      </c>
      <c r="F546" s="297" t="s">
        <v>13935</v>
      </c>
      <c r="G546" s="297" t="s">
        <v>8627</v>
      </c>
      <c r="H546" s="297" t="s">
        <v>5870</v>
      </c>
      <c r="I546" s="297" t="s">
        <v>3883</v>
      </c>
      <c r="J546" s="298" t="s">
        <v>2398</v>
      </c>
      <c r="K546" s="297" t="s">
        <v>5723</v>
      </c>
      <c r="L546" s="297" t="s">
        <v>5721</v>
      </c>
      <c r="M546" s="297" t="s">
        <v>5722</v>
      </c>
      <c r="N546" s="297" t="s">
        <v>2544</v>
      </c>
      <c r="O546" s="297" t="s">
        <v>3843</v>
      </c>
      <c r="P546" s="297">
        <v>100</v>
      </c>
      <c r="Q546" s="297">
        <v>1E-4</v>
      </c>
      <c r="R546" s="297">
        <f t="shared" si="14"/>
        <v>0.01</v>
      </c>
      <c r="S546" s="297">
        <v>1E-4</v>
      </c>
      <c r="T546" s="297">
        <v>1E-4</v>
      </c>
      <c r="U546" s="297" t="s">
        <v>3815</v>
      </c>
      <c r="V546" s="297" t="s">
        <v>2544</v>
      </c>
      <c r="W546" s="297" t="s">
        <v>2544</v>
      </c>
      <c r="X546" s="297" t="s">
        <v>2544</v>
      </c>
      <c r="Y546" s="297" t="s">
        <v>2544</v>
      </c>
      <c r="Z546" s="297" t="s">
        <v>2544</v>
      </c>
      <c r="AA546" s="297" t="s">
        <v>2544</v>
      </c>
      <c r="AB546" s="297" t="s">
        <v>2544</v>
      </c>
      <c r="AC546" s="320">
        <v>0.33333333333333331</v>
      </c>
      <c r="AD546" s="320">
        <v>0.75</v>
      </c>
      <c r="AE546" s="320">
        <v>0.64583333333333337</v>
      </c>
      <c r="AF546" s="320" t="s">
        <v>3181</v>
      </c>
      <c r="AG546" s="297" t="s">
        <v>3182</v>
      </c>
      <c r="AH546" s="493" t="s">
        <v>10660</v>
      </c>
      <c r="AI546" s="297" t="s">
        <v>2678</v>
      </c>
      <c r="AJ546" s="299">
        <v>0.25</v>
      </c>
    </row>
    <row r="547" spans="1:36" ht="12.75" customHeight="1">
      <c r="A547" s="212"/>
      <c r="B547" s="296" t="s">
        <v>3170</v>
      </c>
      <c r="C547" s="297" t="s">
        <v>2479</v>
      </c>
      <c r="D547" s="297" t="s">
        <v>11798</v>
      </c>
      <c r="E547" s="297">
        <v>257</v>
      </c>
      <c r="F547" s="297" t="s">
        <v>13936</v>
      </c>
      <c r="G547" s="297" t="s">
        <v>6476</v>
      </c>
      <c r="H547" s="297" t="s">
        <v>4740</v>
      </c>
      <c r="I547" s="297" t="s">
        <v>3928</v>
      </c>
      <c r="J547" s="298" t="s">
        <v>3836</v>
      </c>
      <c r="K547" s="297" t="s">
        <v>3162</v>
      </c>
      <c r="L547" s="297" t="s">
        <v>1681</v>
      </c>
      <c r="M547" s="297" t="s">
        <v>1682</v>
      </c>
      <c r="N547" s="297" t="s">
        <v>2544</v>
      </c>
      <c r="O547" s="297" t="s">
        <v>3837</v>
      </c>
      <c r="P547" s="300">
        <v>100</v>
      </c>
      <c r="Q547" s="297">
        <v>1E-3</v>
      </c>
      <c r="R547" s="297">
        <f t="shared" si="14"/>
        <v>0.1</v>
      </c>
      <c r="S547" s="297">
        <v>1E-3</v>
      </c>
      <c r="T547" s="297">
        <v>1E-3</v>
      </c>
      <c r="U547" s="297" t="s">
        <v>3815</v>
      </c>
      <c r="V547" s="297" t="s">
        <v>2544</v>
      </c>
      <c r="W547" s="297" t="s">
        <v>2544</v>
      </c>
      <c r="X547" s="297" t="s">
        <v>2544</v>
      </c>
      <c r="Y547" s="297" t="s">
        <v>2544</v>
      </c>
      <c r="Z547" s="297" t="s">
        <v>2544</v>
      </c>
      <c r="AA547" s="297" t="s">
        <v>2544</v>
      </c>
      <c r="AB547" s="297" t="s">
        <v>2544</v>
      </c>
      <c r="AC547" s="320">
        <v>0.33333333333333331</v>
      </c>
      <c r="AD547" s="320">
        <v>0.75</v>
      </c>
      <c r="AE547" s="320">
        <v>0.6875</v>
      </c>
      <c r="AF547" s="320" t="s">
        <v>3181</v>
      </c>
      <c r="AG547" s="297" t="s">
        <v>3182</v>
      </c>
      <c r="AH547" s="493" t="s">
        <v>10660</v>
      </c>
      <c r="AI547" s="297" t="s">
        <v>2544</v>
      </c>
      <c r="AJ547" s="299" t="s">
        <v>2544</v>
      </c>
    </row>
    <row r="548" spans="1:36" ht="12.75" customHeight="1">
      <c r="A548" s="212"/>
      <c r="B548" s="296" t="s">
        <v>7104</v>
      </c>
      <c r="C548" s="297" t="s">
        <v>7105</v>
      </c>
      <c r="D548" s="297" t="s">
        <v>11799</v>
      </c>
      <c r="E548" s="297">
        <v>257</v>
      </c>
      <c r="F548" s="297" t="s">
        <v>13937</v>
      </c>
      <c r="G548" s="493" t="s">
        <v>12289</v>
      </c>
      <c r="H548" s="297" t="s">
        <v>7106</v>
      </c>
      <c r="I548" s="297" t="s">
        <v>3928</v>
      </c>
      <c r="J548" s="298" t="s">
        <v>3836</v>
      </c>
      <c r="K548" s="297" t="s">
        <v>7107</v>
      </c>
      <c r="L548" s="297" t="s">
        <v>7108</v>
      </c>
      <c r="M548" s="297" t="s">
        <v>7109</v>
      </c>
      <c r="N548" s="297" t="s">
        <v>2544</v>
      </c>
      <c r="O548" s="297" t="s">
        <v>3837</v>
      </c>
      <c r="P548" s="300">
        <v>100</v>
      </c>
      <c r="Q548" s="297">
        <v>1E-3</v>
      </c>
      <c r="R548" s="297">
        <f t="shared" si="14"/>
        <v>0.1</v>
      </c>
      <c r="S548" s="297">
        <v>1E-3</v>
      </c>
      <c r="T548" s="297">
        <v>1E-3</v>
      </c>
      <c r="U548" s="297" t="s">
        <v>3815</v>
      </c>
      <c r="V548" s="297" t="s">
        <v>2544</v>
      </c>
      <c r="W548" s="297" t="s">
        <v>2544</v>
      </c>
      <c r="X548" s="297" t="s">
        <v>2544</v>
      </c>
      <c r="Y548" s="297" t="s">
        <v>2544</v>
      </c>
      <c r="Z548" s="297" t="s">
        <v>2544</v>
      </c>
      <c r="AA548" s="297" t="s">
        <v>2544</v>
      </c>
      <c r="AB548" s="297" t="s">
        <v>2544</v>
      </c>
      <c r="AC548" s="320">
        <v>0.33333333333333331</v>
      </c>
      <c r="AD548" s="320">
        <v>0.75</v>
      </c>
      <c r="AE548" s="320">
        <v>0.6875</v>
      </c>
      <c r="AF548" s="320" t="s">
        <v>3181</v>
      </c>
      <c r="AG548" s="297" t="s">
        <v>3182</v>
      </c>
      <c r="AH548" s="493" t="s">
        <v>10660</v>
      </c>
      <c r="AI548" s="297" t="s">
        <v>2544</v>
      </c>
      <c r="AJ548" s="299" t="s">
        <v>2544</v>
      </c>
    </row>
    <row r="549" spans="1:36" ht="12.75" customHeight="1">
      <c r="A549" s="212"/>
      <c r="B549" s="296" t="s">
        <v>3171</v>
      </c>
      <c r="C549" s="297" t="s">
        <v>2480</v>
      </c>
      <c r="D549" s="297" t="s">
        <v>11800</v>
      </c>
      <c r="E549" s="297">
        <v>627</v>
      </c>
      <c r="F549" s="297" t="s">
        <v>13938</v>
      </c>
      <c r="G549" s="297" t="s">
        <v>6477</v>
      </c>
      <c r="H549" s="297" t="s">
        <v>4741</v>
      </c>
      <c r="I549" s="297" t="s">
        <v>4182</v>
      </c>
      <c r="J549" s="298" t="s">
        <v>3839</v>
      </c>
      <c r="K549" s="297" t="s">
        <v>3163</v>
      </c>
      <c r="L549" s="297" t="s">
        <v>3673</v>
      </c>
      <c r="M549" s="297" t="s">
        <v>2544</v>
      </c>
      <c r="N549" s="297" t="s">
        <v>2544</v>
      </c>
      <c r="O549" s="297" t="s">
        <v>3840</v>
      </c>
      <c r="P549" s="300">
        <v>1000</v>
      </c>
      <c r="Q549" s="297">
        <v>0.01</v>
      </c>
      <c r="R549" s="297">
        <f t="shared" si="14"/>
        <v>10</v>
      </c>
      <c r="S549" s="297">
        <v>0.01</v>
      </c>
      <c r="T549" s="297">
        <v>0.01</v>
      </c>
      <c r="U549" s="297" t="s">
        <v>3815</v>
      </c>
      <c r="V549" s="297" t="s">
        <v>2544</v>
      </c>
      <c r="W549" s="297" t="s">
        <v>2544</v>
      </c>
      <c r="X549" s="297" t="s">
        <v>2544</v>
      </c>
      <c r="Y549" s="297" t="s">
        <v>2544</v>
      </c>
      <c r="Z549" s="297" t="s">
        <v>2544</v>
      </c>
      <c r="AA549" s="297" t="s">
        <v>2544</v>
      </c>
      <c r="AB549" s="297" t="s">
        <v>2544</v>
      </c>
      <c r="AC549" s="320">
        <v>0.33333333333333331</v>
      </c>
      <c r="AD549" s="320">
        <v>0.75</v>
      </c>
      <c r="AE549" s="320">
        <v>0.6875</v>
      </c>
      <c r="AF549" s="320" t="s">
        <v>3181</v>
      </c>
      <c r="AG549" s="297" t="s">
        <v>3182</v>
      </c>
      <c r="AH549" s="297" t="s">
        <v>2544</v>
      </c>
      <c r="AI549" s="297" t="s">
        <v>2544</v>
      </c>
      <c r="AJ549" s="299" t="s">
        <v>2544</v>
      </c>
    </row>
    <row r="550" spans="1:36" ht="12.75" customHeight="1">
      <c r="A550" s="212"/>
      <c r="B550" s="296" t="s">
        <v>3172</v>
      </c>
      <c r="C550" s="297" t="s">
        <v>2481</v>
      </c>
      <c r="D550" s="297" t="s">
        <v>11802</v>
      </c>
      <c r="E550" s="297">
        <v>627</v>
      </c>
      <c r="F550" s="297" t="s">
        <v>13939</v>
      </c>
      <c r="G550" s="297" t="s">
        <v>6478</v>
      </c>
      <c r="H550" s="297" t="s">
        <v>534</v>
      </c>
      <c r="I550" s="297" t="s">
        <v>4182</v>
      </c>
      <c r="J550" s="298" t="s">
        <v>3839</v>
      </c>
      <c r="K550" s="297" t="s">
        <v>3164</v>
      </c>
      <c r="L550" s="297" t="s">
        <v>6804</v>
      </c>
      <c r="M550" s="297" t="s">
        <v>2544</v>
      </c>
      <c r="N550" s="297" t="s">
        <v>2544</v>
      </c>
      <c r="O550" s="297" t="s">
        <v>3840</v>
      </c>
      <c r="P550" s="300">
        <v>1000</v>
      </c>
      <c r="Q550" s="297">
        <v>0.01</v>
      </c>
      <c r="R550" s="297">
        <f t="shared" si="14"/>
        <v>10</v>
      </c>
      <c r="S550" s="297">
        <v>0.01</v>
      </c>
      <c r="T550" s="297">
        <v>0.01</v>
      </c>
      <c r="U550" s="297" t="s">
        <v>3815</v>
      </c>
      <c r="V550" s="297" t="s">
        <v>2544</v>
      </c>
      <c r="W550" s="297" t="s">
        <v>2544</v>
      </c>
      <c r="X550" s="297" t="s">
        <v>2544</v>
      </c>
      <c r="Y550" s="297" t="s">
        <v>2544</v>
      </c>
      <c r="Z550" s="297" t="s">
        <v>2544</v>
      </c>
      <c r="AA550" s="297" t="s">
        <v>2544</v>
      </c>
      <c r="AB550" s="297" t="s">
        <v>2544</v>
      </c>
      <c r="AC550" s="320">
        <v>0.33333333333333331</v>
      </c>
      <c r="AD550" s="320">
        <v>0.75</v>
      </c>
      <c r="AE550" s="320">
        <v>0.6875</v>
      </c>
      <c r="AF550" s="320" t="s">
        <v>3181</v>
      </c>
      <c r="AG550" s="297" t="s">
        <v>3182</v>
      </c>
      <c r="AH550" s="297" t="s">
        <v>2544</v>
      </c>
      <c r="AI550" s="297" t="s">
        <v>2544</v>
      </c>
      <c r="AJ550" s="299" t="s">
        <v>2544</v>
      </c>
    </row>
    <row r="551" spans="1:36" ht="12.75" customHeight="1">
      <c r="A551" s="212"/>
      <c r="B551" s="296" t="s">
        <v>3173</v>
      </c>
      <c r="C551" s="297" t="s">
        <v>2482</v>
      </c>
      <c r="D551" s="297" t="s">
        <v>11803</v>
      </c>
      <c r="E551" s="297">
        <v>788</v>
      </c>
      <c r="F551" s="297" t="s">
        <v>13940</v>
      </c>
      <c r="G551" s="297" t="s">
        <v>6479</v>
      </c>
      <c r="H551" s="297" t="s">
        <v>4742</v>
      </c>
      <c r="I551" s="297" t="s">
        <v>4184</v>
      </c>
      <c r="J551" s="298" t="s">
        <v>3821</v>
      </c>
      <c r="K551" s="297" t="s">
        <v>3165</v>
      </c>
      <c r="L551" s="297" t="s">
        <v>3674</v>
      </c>
      <c r="M551" s="297" t="s">
        <v>3675</v>
      </c>
      <c r="N551" s="297" t="s">
        <v>2544</v>
      </c>
      <c r="O551" s="297" t="s">
        <v>3813</v>
      </c>
      <c r="P551" s="300">
        <v>100</v>
      </c>
      <c r="Q551" s="297">
        <v>1E-4</v>
      </c>
      <c r="R551" s="297">
        <f t="shared" si="14"/>
        <v>0.01</v>
      </c>
      <c r="S551" s="297">
        <v>1E-4</v>
      </c>
      <c r="T551" s="297">
        <v>1E-4</v>
      </c>
      <c r="U551" s="297" t="s">
        <v>3815</v>
      </c>
      <c r="V551" s="297" t="s">
        <v>2544</v>
      </c>
      <c r="W551" s="297" t="s">
        <v>2544</v>
      </c>
      <c r="X551" s="297" t="s">
        <v>2544</v>
      </c>
      <c r="Y551" s="297" t="s">
        <v>2544</v>
      </c>
      <c r="Z551" s="297" t="s">
        <v>2544</v>
      </c>
      <c r="AA551" s="297" t="s">
        <v>2544</v>
      </c>
      <c r="AB551" s="297" t="s">
        <v>2544</v>
      </c>
      <c r="AC551" s="320">
        <v>0.33333333333333331</v>
      </c>
      <c r="AD551" s="320">
        <v>0.75</v>
      </c>
      <c r="AE551" s="320">
        <v>0.6875</v>
      </c>
      <c r="AF551" s="320" t="s">
        <v>3181</v>
      </c>
      <c r="AG551" s="297" t="s">
        <v>3182</v>
      </c>
      <c r="AH551" s="493" t="s">
        <v>10660</v>
      </c>
      <c r="AI551" s="297" t="s">
        <v>2544</v>
      </c>
      <c r="AJ551" s="299" t="s">
        <v>2544</v>
      </c>
    </row>
    <row r="552" spans="1:36" ht="12.75" customHeight="1">
      <c r="A552" s="212"/>
      <c r="B552" s="296" t="s">
        <v>5016</v>
      </c>
      <c r="C552" s="297" t="s">
        <v>5068</v>
      </c>
      <c r="D552" s="297" t="s">
        <v>11804</v>
      </c>
      <c r="E552" s="297">
        <v>627</v>
      </c>
      <c r="F552" s="297" t="s">
        <v>13941</v>
      </c>
      <c r="G552" s="297" t="s">
        <v>5069</v>
      </c>
      <c r="H552" s="297" t="s">
        <v>5070</v>
      </c>
      <c r="I552" s="297" t="s">
        <v>4182</v>
      </c>
      <c r="J552" s="298" t="s">
        <v>3839</v>
      </c>
      <c r="K552" s="297" t="s">
        <v>5077</v>
      </c>
      <c r="L552" s="297" t="s">
        <v>5078</v>
      </c>
      <c r="M552" s="297" t="s">
        <v>2544</v>
      </c>
      <c r="N552" s="297" t="s">
        <v>2544</v>
      </c>
      <c r="O552" s="297" t="s">
        <v>3840</v>
      </c>
      <c r="P552" s="300">
        <v>1000</v>
      </c>
      <c r="Q552" s="297">
        <v>0.01</v>
      </c>
      <c r="R552" s="297">
        <f t="shared" si="14"/>
        <v>10</v>
      </c>
      <c r="S552" s="297">
        <v>0.01</v>
      </c>
      <c r="T552" s="297">
        <v>0.01</v>
      </c>
      <c r="U552" s="297" t="s">
        <v>3815</v>
      </c>
      <c r="V552" s="297" t="s">
        <v>2544</v>
      </c>
      <c r="W552" s="297" t="s">
        <v>2544</v>
      </c>
      <c r="X552" s="297" t="s">
        <v>2544</v>
      </c>
      <c r="Y552" s="297" t="s">
        <v>2544</v>
      </c>
      <c r="Z552" s="297" t="s">
        <v>2544</v>
      </c>
      <c r="AA552" s="297" t="s">
        <v>2544</v>
      </c>
      <c r="AB552" s="297" t="s">
        <v>2544</v>
      </c>
      <c r="AC552" s="320">
        <v>0.33333333333333331</v>
      </c>
      <c r="AD552" s="320">
        <v>0.75</v>
      </c>
      <c r="AE552" s="320">
        <v>0.6875</v>
      </c>
      <c r="AF552" s="320" t="s">
        <v>3181</v>
      </c>
      <c r="AG552" s="297" t="s">
        <v>3182</v>
      </c>
      <c r="AH552" s="297" t="s">
        <v>2544</v>
      </c>
      <c r="AI552" s="297" t="s">
        <v>2544</v>
      </c>
      <c r="AJ552" s="299" t="s">
        <v>2544</v>
      </c>
    </row>
    <row r="553" spans="1:36" ht="12.75" customHeight="1">
      <c r="A553" s="212"/>
      <c r="B553" s="296" t="s">
        <v>14406</v>
      </c>
      <c r="C553" s="297" t="s">
        <v>5563</v>
      </c>
      <c r="D553" s="297" t="s">
        <v>11806</v>
      </c>
      <c r="E553" s="297">
        <v>627</v>
      </c>
      <c r="F553" s="297" t="s">
        <v>13943</v>
      </c>
      <c r="G553" s="297" t="s">
        <v>5565</v>
      </c>
      <c r="H553" s="297" t="s">
        <v>5858</v>
      </c>
      <c r="I553" s="297" t="s">
        <v>4182</v>
      </c>
      <c r="J553" s="298" t="s">
        <v>3839</v>
      </c>
      <c r="K553" s="297" t="s">
        <v>5566</v>
      </c>
      <c r="L553" s="297" t="s">
        <v>5564</v>
      </c>
      <c r="M553" s="297" t="s">
        <v>2544</v>
      </c>
      <c r="N553" s="297" t="s">
        <v>2544</v>
      </c>
      <c r="O553" s="297" t="s">
        <v>3840</v>
      </c>
      <c r="P553" s="300">
        <v>1000</v>
      </c>
      <c r="Q553" s="297">
        <v>0.01</v>
      </c>
      <c r="R553" s="297">
        <f t="shared" si="14"/>
        <v>10</v>
      </c>
      <c r="S553" s="297">
        <v>0.01</v>
      </c>
      <c r="T553" s="297">
        <v>0.01</v>
      </c>
      <c r="U553" s="297" t="s">
        <v>3815</v>
      </c>
      <c r="V553" s="297" t="s">
        <v>2544</v>
      </c>
      <c r="W553" s="297" t="s">
        <v>2544</v>
      </c>
      <c r="X553" s="297" t="s">
        <v>2544</v>
      </c>
      <c r="Y553" s="297" t="s">
        <v>2544</v>
      </c>
      <c r="Z553" s="297" t="s">
        <v>2544</v>
      </c>
      <c r="AA553" s="297" t="s">
        <v>2544</v>
      </c>
      <c r="AB553" s="297" t="s">
        <v>2544</v>
      </c>
      <c r="AC553" s="320">
        <v>0.33333333333333331</v>
      </c>
      <c r="AD553" s="320">
        <v>0.75</v>
      </c>
      <c r="AE553" s="320">
        <v>0.6875</v>
      </c>
      <c r="AF553" s="320" t="s">
        <v>3181</v>
      </c>
      <c r="AG553" s="297" t="s">
        <v>3182</v>
      </c>
      <c r="AH553" s="297" t="s">
        <v>2544</v>
      </c>
      <c r="AI553" s="297" t="s">
        <v>2544</v>
      </c>
      <c r="AJ553" s="299" t="s">
        <v>2544</v>
      </c>
    </row>
    <row r="554" spans="1:36" ht="12.75" customHeight="1">
      <c r="A554" s="212"/>
      <c r="B554" s="296" t="s">
        <v>3175</v>
      </c>
      <c r="C554" s="297" t="s">
        <v>2484</v>
      </c>
      <c r="D554" s="297" t="s">
        <v>11807</v>
      </c>
      <c r="E554" s="297">
        <v>788</v>
      </c>
      <c r="F554" s="297" t="s">
        <v>13944</v>
      </c>
      <c r="G554" s="297" t="s">
        <v>6481</v>
      </c>
      <c r="H554" s="297" t="s">
        <v>154</v>
      </c>
      <c r="I554" s="297" t="s">
        <v>4184</v>
      </c>
      <c r="J554" s="298" t="s">
        <v>3821</v>
      </c>
      <c r="K554" s="297" t="s">
        <v>3167</v>
      </c>
      <c r="L554" s="297" t="s">
        <v>3678</v>
      </c>
      <c r="M554" s="297" t="s">
        <v>3679</v>
      </c>
      <c r="N554" s="297" t="s">
        <v>2544</v>
      </c>
      <c r="O554" s="297" t="s">
        <v>3813</v>
      </c>
      <c r="P554" s="300">
        <v>100</v>
      </c>
      <c r="Q554" s="297">
        <v>1E-4</v>
      </c>
      <c r="R554" s="297">
        <f t="shared" si="14"/>
        <v>0.01</v>
      </c>
      <c r="S554" s="297">
        <v>1E-4</v>
      </c>
      <c r="T554" s="297">
        <v>1E-4</v>
      </c>
      <c r="U554" s="297" t="s">
        <v>3815</v>
      </c>
      <c r="V554" s="297" t="s">
        <v>2544</v>
      </c>
      <c r="W554" s="297" t="s">
        <v>2544</v>
      </c>
      <c r="X554" s="297" t="s">
        <v>2544</v>
      </c>
      <c r="Y554" s="297" t="s">
        <v>2544</v>
      </c>
      <c r="Z554" s="297" t="s">
        <v>2544</v>
      </c>
      <c r="AA554" s="297" t="s">
        <v>2544</v>
      </c>
      <c r="AB554" s="297" t="s">
        <v>2544</v>
      </c>
      <c r="AC554" s="320">
        <v>0.33333333333333331</v>
      </c>
      <c r="AD554" s="320">
        <v>0.75</v>
      </c>
      <c r="AE554" s="320">
        <v>0.6875</v>
      </c>
      <c r="AF554" s="320" t="s">
        <v>3181</v>
      </c>
      <c r="AG554" s="297" t="s">
        <v>3182</v>
      </c>
      <c r="AH554" s="493" t="s">
        <v>10660</v>
      </c>
      <c r="AI554" s="297" t="s">
        <v>2544</v>
      </c>
      <c r="AJ554" s="299" t="s">
        <v>2544</v>
      </c>
    </row>
    <row r="555" spans="1:36" ht="12.75" customHeight="1">
      <c r="A555" s="212"/>
      <c r="B555" s="491" t="s">
        <v>14582</v>
      </c>
      <c r="C555" s="297" t="s">
        <v>2483</v>
      </c>
      <c r="D555" s="297" t="s">
        <v>11805</v>
      </c>
      <c r="E555" s="297">
        <v>824</v>
      </c>
      <c r="F555" s="297" t="s">
        <v>13942</v>
      </c>
      <c r="G555" s="297" t="s">
        <v>6480</v>
      </c>
      <c r="H555" s="297" t="s">
        <v>4743</v>
      </c>
      <c r="I555" s="297" t="s">
        <v>3926</v>
      </c>
      <c r="J555" s="298" t="s">
        <v>3829</v>
      </c>
      <c r="K555" s="297" t="s">
        <v>3166</v>
      </c>
      <c r="L555" s="297" t="s">
        <v>3676</v>
      </c>
      <c r="M555" s="297" t="s">
        <v>3677</v>
      </c>
      <c r="N555" s="297" t="s">
        <v>2544</v>
      </c>
      <c r="O555" s="297" t="s">
        <v>3830</v>
      </c>
      <c r="P555" s="300">
        <v>100</v>
      </c>
      <c r="Q555" s="297">
        <v>0.01</v>
      </c>
      <c r="R555" s="297">
        <f t="shared" si="14"/>
        <v>1</v>
      </c>
      <c r="S555" s="297">
        <v>0.01</v>
      </c>
      <c r="T555" s="297">
        <v>0.01</v>
      </c>
      <c r="U555" s="297" t="s">
        <v>3815</v>
      </c>
      <c r="V555" s="297" t="s">
        <v>2544</v>
      </c>
      <c r="W555" s="297" t="s">
        <v>2544</v>
      </c>
      <c r="X555" s="297" t="s">
        <v>2544</v>
      </c>
      <c r="Y555" s="297" t="s">
        <v>2544</v>
      </c>
      <c r="Z555" s="297" t="s">
        <v>2544</v>
      </c>
      <c r="AA555" s="297" t="s">
        <v>2544</v>
      </c>
      <c r="AB555" s="297" t="s">
        <v>2544</v>
      </c>
      <c r="AC555" s="320">
        <v>0.33333333333333331</v>
      </c>
      <c r="AD555" s="320">
        <v>0.75</v>
      </c>
      <c r="AE555" s="320">
        <v>0.64583333333333337</v>
      </c>
      <c r="AF555" s="320" t="s">
        <v>3181</v>
      </c>
      <c r="AG555" s="297" t="s">
        <v>3182</v>
      </c>
      <c r="AH555" s="493" t="s">
        <v>10660</v>
      </c>
      <c r="AI555" s="297" t="s">
        <v>2544</v>
      </c>
      <c r="AJ555" s="299" t="s">
        <v>2544</v>
      </c>
    </row>
    <row r="556" spans="1:36" ht="12.75" customHeight="1">
      <c r="A556" s="212"/>
      <c r="B556" s="254" t="s">
        <v>7247</v>
      </c>
      <c r="C556" s="297" t="s">
        <v>3856</v>
      </c>
      <c r="D556" s="297" t="s">
        <v>11808</v>
      </c>
      <c r="E556" s="297">
        <v>788</v>
      </c>
      <c r="F556" s="297" t="s">
        <v>13945</v>
      </c>
      <c r="G556" s="297" t="s">
        <v>6482</v>
      </c>
      <c r="H556" s="297" t="s">
        <v>2765</v>
      </c>
      <c r="I556" s="297" t="s">
        <v>4185</v>
      </c>
      <c r="J556" s="298" t="s">
        <v>3828</v>
      </c>
      <c r="K556" s="297" t="s">
        <v>704</v>
      </c>
      <c r="L556" s="297" t="s">
        <v>411</v>
      </c>
      <c r="M556" s="297" t="s">
        <v>412</v>
      </c>
      <c r="N556" s="258" t="s">
        <v>704</v>
      </c>
      <c r="O556" s="297" t="s">
        <v>3813</v>
      </c>
      <c r="P556" s="300">
        <v>100</v>
      </c>
      <c r="Q556" s="297">
        <v>1E-4</v>
      </c>
      <c r="R556" s="297">
        <f t="shared" si="14"/>
        <v>0.01</v>
      </c>
      <c r="S556" s="297">
        <v>1E-4</v>
      </c>
      <c r="T556" s="297">
        <v>1E-4</v>
      </c>
      <c r="U556" s="297" t="s">
        <v>3815</v>
      </c>
      <c r="V556" s="297" t="s">
        <v>3578</v>
      </c>
      <c r="W556" s="297">
        <v>1E-4</v>
      </c>
      <c r="X556" s="297">
        <v>100</v>
      </c>
      <c r="Y556" s="297">
        <v>0.01</v>
      </c>
      <c r="Z556" s="297">
        <v>1E-4</v>
      </c>
      <c r="AA556" s="297">
        <v>1E-4</v>
      </c>
      <c r="AB556" s="679" t="s">
        <v>8880</v>
      </c>
      <c r="AC556" s="320">
        <v>0.33333333333333331</v>
      </c>
      <c r="AD556" s="320">
        <v>0.75</v>
      </c>
      <c r="AE556" s="320">
        <v>0.6875</v>
      </c>
      <c r="AF556" s="320" t="s">
        <v>3181</v>
      </c>
      <c r="AG556" s="297" t="s">
        <v>3182</v>
      </c>
      <c r="AH556" s="493" t="s">
        <v>10660</v>
      </c>
      <c r="AI556" s="297" t="s">
        <v>2544</v>
      </c>
      <c r="AJ556" s="299" t="s">
        <v>2544</v>
      </c>
    </row>
    <row r="557" spans="1:36" ht="12.75" customHeight="1">
      <c r="A557" s="212"/>
      <c r="B557" s="252" t="s">
        <v>6105</v>
      </c>
      <c r="C557" s="297" t="s">
        <v>6106</v>
      </c>
      <c r="D557" s="297" t="s">
        <v>11809</v>
      </c>
      <c r="E557" s="297">
        <v>755</v>
      </c>
      <c r="F557" s="297" t="s">
        <v>13946</v>
      </c>
      <c r="G557" s="297" t="s">
        <v>6668</v>
      </c>
      <c r="H557" s="297" t="s">
        <v>6107</v>
      </c>
      <c r="I557" s="297" t="s">
        <v>4183</v>
      </c>
      <c r="J557" s="298" t="s">
        <v>3825</v>
      </c>
      <c r="K557" s="297" t="s">
        <v>6108</v>
      </c>
      <c r="L557" s="297" t="s">
        <v>6109</v>
      </c>
      <c r="M557" s="297" t="s">
        <v>6110</v>
      </c>
      <c r="N557" s="297" t="s">
        <v>2544</v>
      </c>
      <c r="O557" s="297" t="s">
        <v>3813</v>
      </c>
      <c r="P557" s="300">
        <v>1000</v>
      </c>
      <c r="Q557" s="297">
        <v>1E-4</v>
      </c>
      <c r="R557" s="297">
        <f t="shared" si="14"/>
        <v>0.1</v>
      </c>
      <c r="S557" s="297">
        <v>1E-4</v>
      </c>
      <c r="T557" s="297">
        <v>1E-4</v>
      </c>
      <c r="U557" s="297" t="s">
        <v>2984</v>
      </c>
      <c r="V557" s="297" t="s">
        <v>2544</v>
      </c>
      <c r="W557" s="297" t="s">
        <v>2544</v>
      </c>
      <c r="X557" s="297" t="s">
        <v>2544</v>
      </c>
      <c r="Y557" s="297" t="s">
        <v>2544</v>
      </c>
      <c r="Z557" s="297" t="s">
        <v>2544</v>
      </c>
      <c r="AA557" s="297" t="s">
        <v>2544</v>
      </c>
      <c r="AB557" s="297" t="s">
        <v>2544</v>
      </c>
      <c r="AC557" s="320">
        <v>0.33333333333333331</v>
      </c>
      <c r="AD557" s="320">
        <v>0.75</v>
      </c>
      <c r="AE557" s="320">
        <v>0.75</v>
      </c>
      <c r="AF557" s="320" t="s">
        <v>7819</v>
      </c>
      <c r="AG557" s="297" t="s">
        <v>3182</v>
      </c>
      <c r="AH557" s="493" t="s">
        <v>10660</v>
      </c>
      <c r="AI557" s="297" t="s">
        <v>2544</v>
      </c>
      <c r="AJ557" s="299" t="s">
        <v>2544</v>
      </c>
    </row>
    <row r="558" spans="1:36" ht="12.75" customHeight="1">
      <c r="A558" s="212"/>
      <c r="B558" s="296" t="s">
        <v>3177</v>
      </c>
      <c r="C558" s="297" t="s">
        <v>12415</v>
      </c>
      <c r="D558" s="297" t="s">
        <v>11810</v>
      </c>
      <c r="E558" s="297">
        <v>755</v>
      </c>
      <c r="F558" s="297" t="s">
        <v>13947</v>
      </c>
      <c r="G558" s="297" t="s">
        <v>6483</v>
      </c>
      <c r="H558" s="297" t="s">
        <v>155</v>
      </c>
      <c r="I558" s="297" t="s">
        <v>4183</v>
      </c>
      <c r="J558" s="298" t="s">
        <v>3825</v>
      </c>
      <c r="K558" s="297" t="s">
        <v>931</v>
      </c>
      <c r="L558" s="297" t="s">
        <v>3680</v>
      </c>
      <c r="M558" s="297" t="s">
        <v>3681</v>
      </c>
      <c r="N558" s="297" t="s">
        <v>2544</v>
      </c>
      <c r="O558" s="297" t="s">
        <v>3813</v>
      </c>
      <c r="P558" s="300">
        <v>1000</v>
      </c>
      <c r="Q558" s="297">
        <v>1E-4</v>
      </c>
      <c r="R558" s="297">
        <f t="shared" si="14"/>
        <v>0.1</v>
      </c>
      <c r="S558" s="297">
        <v>1E-4</v>
      </c>
      <c r="T558" s="297">
        <v>1E-4</v>
      </c>
      <c r="U558" s="297" t="s">
        <v>2984</v>
      </c>
      <c r="V558" s="297" t="s">
        <v>2544</v>
      </c>
      <c r="W558" s="297" t="s">
        <v>2544</v>
      </c>
      <c r="X558" s="297" t="s">
        <v>2544</v>
      </c>
      <c r="Y558" s="297" t="s">
        <v>2544</v>
      </c>
      <c r="Z558" s="297" t="s">
        <v>2544</v>
      </c>
      <c r="AA558" s="297" t="s">
        <v>2544</v>
      </c>
      <c r="AB558" s="297" t="s">
        <v>2544</v>
      </c>
      <c r="AC558" s="320">
        <v>0.33333333333333331</v>
      </c>
      <c r="AD558" s="320">
        <v>0.75</v>
      </c>
      <c r="AE558" s="320">
        <v>0.75</v>
      </c>
      <c r="AF558" s="320" t="s">
        <v>7819</v>
      </c>
      <c r="AG558" s="297" t="s">
        <v>3182</v>
      </c>
      <c r="AH558" s="493" t="s">
        <v>10660</v>
      </c>
      <c r="AI558" s="297" t="s">
        <v>2544</v>
      </c>
      <c r="AJ558" s="299" t="s">
        <v>2544</v>
      </c>
    </row>
    <row r="559" spans="1:36" ht="12.75" customHeight="1">
      <c r="A559" s="212"/>
      <c r="B559" s="296" t="s">
        <v>9884</v>
      </c>
      <c r="C559" s="297" t="s">
        <v>9910</v>
      </c>
      <c r="D559" s="297" t="s">
        <v>11811</v>
      </c>
      <c r="E559" s="297">
        <v>629</v>
      </c>
      <c r="F559" s="297" t="s">
        <v>13948</v>
      </c>
      <c r="G559" s="297" t="s">
        <v>6430</v>
      </c>
      <c r="H559" s="297" t="s">
        <v>2776</v>
      </c>
      <c r="I559" s="297" t="s">
        <v>3883</v>
      </c>
      <c r="J559" s="298" t="s">
        <v>2398</v>
      </c>
      <c r="K559" s="297" t="s">
        <v>725</v>
      </c>
      <c r="L559" s="297" t="s">
        <v>4858</v>
      </c>
      <c r="M559" s="297" t="s">
        <v>4859</v>
      </c>
      <c r="N559" s="297" t="s">
        <v>2544</v>
      </c>
      <c r="O559" s="297" t="s">
        <v>3843</v>
      </c>
      <c r="P559" s="300">
        <v>100</v>
      </c>
      <c r="Q559" s="297">
        <v>1E-4</v>
      </c>
      <c r="R559" s="297">
        <f t="shared" si="14"/>
        <v>0.01</v>
      </c>
      <c r="S559" s="297">
        <v>1E-4</v>
      </c>
      <c r="T559" s="297">
        <v>1E-4</v>
      </c>
      <c r="U559" s="297" t="s">
        <v>3815</v>
      </c>
      <c r="V559" s="297" t="s">
        <v>2544</v>
      </c>
      <c r="W559" s="297" t="s">
        <v>2544</v>
      </c>
      <c r="X559" s="297" t="s">
        <v>2544</v>
      </c>
      <c r="Y559" s="297" t="s">
        <v>2544</v>
      </c>
      <c r="Z559" s="297" t="s">
        <v>2544</v>
      </c>
      <c r="AA559" s="297" t="s">
        <v>2544</v>
      </c>
      <c r="AB559" s="297" t="s">
        <v>2544</v>
      </c>
      <c r="AC559" s="320">
        <v>0.33333333333333331</v>
      </c>
      <c r="AD559" s="320">
        <v>0.75</v>
      </c>
      <c r="AE559" s="320">
        <v>0.64583333333333337</v>
      </c>
      <c r="AF559" s="320" t="s">
        <v>3181</v>
      </c>
      <c r="AG559" s="297" t="s">
        <v>3182</v>
      </c>
      <c r="AH559" s="493" t="s">
        <v>10660</v>
      </c>
      <c r="AI559" s="297" t="s">
        <v>2678</v>
      </c>
      <c r="AJ559" s="299">
        <v>1</v>
      </c>
    </row>
    <row r="560" spans="1:36" ht="12.75" customHeight="1">
      <c r="A560" s="212"/>
      <c r="B560" s="296" t="s">
        <v>9841</v>
      </c>
      <c r="C560" s="297" t="s">
        <v>9129</v>
      </c>
      <c r="D560" s="297" t="s">
        <v>11812</v>
      </c>
      <c r="E560" s="297">
        <v>629</v>
      </c>
      <c r="F560" s="297" t="s">
        <v>13949</v>
      </c>
      <c r="G560" s="297" t="s">
        <v>6449</v>
      </c>
      <c r="H560" s="297" t="s">
        <v>2368</v>
      </c>
      <c r="I560" s="297" t="s">
        <v>3883</v>
      </c>
      <c r="J560" s="298" t="s">
        <v>2398</v>
      </c>
      <c r="K560" s="297" t="s">
        <v>3458</v>
      </c>
      <c r="L560" s="297" t="s">
        <v>2097</v>
      </c>
      <c r="M560" s="297" t="s">
        <v>2098</v>
      </c>
      <c r="N560" s="297" t="s">
        <v>2544</v>
      </c>
      <c r="O560" s="297" t="s">
        <v>3843</v>
      </c>
      <c r="P560" s="300">
        <v>100</v>
      </c>
      <c r="Q560" s="297">
        <v>1E-4</v>
      </c>
      <c r="R560" s="297">
        <f t="shared" si="14"/>
        <v>0.01</v>
      </c>
      <c r="S560" s="297">
        <v>1E-4</v>
      </c>
      <c r="T560" s="297">
        <v>1E-4</v>
      </c>
      <c r="U560" s="297" t="s">
        <v>3815</v>
      </c>
      <c r="V560" s="297" t="s">
        <v>2544</v>
      </c>
      <c r="W560" s="297" t="s">
        <v>2544</v>
      </c>
      <c r="X560" s="297" t="s">
        <v>2544</v>
      </c>
      <c r="Y560" s="297" t="s">
        <v>2544</v>
      </c>
      <c r="Z560" s="297" t="s">
        <v>2544</v>
      </c>
      <c r="AA560" s="297" t="s">
        <v>2544</v>
      </c>
      <c r="AB560" s="297" t="s">
        <v>2544</v>
      </c>
      <c r="AC560" s="320">
        <v>0.33333333333333331</v>
      </c>
      <c r="AD560" s="320">
        <v>0.75</v>
      </c>
      <c r="AE560" s="320">
        <v>0.64583333333333337</v>
      </c>
      <c r="AF560" s="320" t="s">
        <v>3181</v>
      </c>
      <c r="AG560" s="297" t="s">
        <v>3182</v>
      </c>
      <c r="AH560" s="493" t="s">
        <v>10660</v>
      </c>
      <c r="AI560" s="297" t="s">
        <v>2678</v>
      </c>
      <c r="AJ560" s="299">
        <v>1</v>
      </c>
    </row>
    <row r="561" spans="1:36" ht="12.75" customHeight="1">
      <c r="A561" s="212"/>
      <c r="B561" s="296" t="s">
        <v>10518</v>
      </c>
      <c r="C561" s="297" t="s">
        <v>9951</v>
      </c>
      <c r="D561" s="297" t="s">
        <v>11813</v>
      </c>
      <c r="E561" s="297">
        <v>629</v>
      </c>
      <c r="F561" s="297" t="s">
        <v>13950</v>
      </c>
      <c r="G561" s="297" t="s">
        <v>5604</v>
      </c>
      <c r="H561" s="297" t="s">
        <v>362</v>
      </c>
      <c r="I561" s="297" t="s">
        <v>3883</v>
      </c>
      <c r="J561" s="298" t="s">
        <v>2398</v>
      </c>
      <c r="K561" s="297" t="s">
        <v>765</v>
      </c>
      <c r="L561" s="297" t="s">
        <v>4477</v>
      </c>
      <c r="M561" s="297" t="s">
        <v>4478</v>
      </c>
      <c r="N561" s="297" t="s">
        <v>2544</v>
      </c>
      <c r="O561" s="297" t="s">
        <v>3843</v>
      </c>
      <c r="P561" s="300">
        <v>100</v>
      </c>
      <c r="Q561" s="297">
        <v>1E-4</v>
      </c>
      <c r="R561" s="297">
        <f t="shared" si="14"/>
        <v>0.01</v>
      </c>
      <c r="S561" s="297">
        <v>1E-4</v>
      </c>
      <c r="T561" s="297">
        <v>1E-4</v>
      </c>
      <c r="U561" s="297" t="s">
        <v>3815</v>
      </c>
      <c r="V561" s="297" t="s">
        <v>2544</v>
      </c>
      <c r="W561" s="297" t="s">
        <v>2544</v>
      </c>
      <c r="X561" s="297" t="s">
        <v>2544</v>
      </c>
      <c r="Y561" s="297" t="s">
        <v>2544</v>
      </c>
      <c r="Z561" s="297" t="s">
        <v>2544</v>
      </c>
      <c r="AA561" s="297" t="s">
        <v>2544</v>
      </c>
      <c r="AB561" s="297" t="s">
        <v>2544</v>
      </c>
      <c r="AC561" s="320">
        <v>0.33333333333333331</v>
      </c>
      <c r="AD561" s="320">
        <v>0.75</v>
      </c>
      <c r="AE561" s="320">
        <v>0.64583333333333337</v>
      </c>
      <c r="AF561" s="320" t="s">
        <v>3181</v>
      </c>
      <c r="AG561" s="297" t="s">
        <v>3182</v>
      </c>
      <c r="AH561" s="493" t="s">
        <v>10660</v>
      </c>
      <c r="AI561" s="297" t="s">
        <v>2678</v>
      </c>
      <c r="AJ561" s="299">
        <v>20</v>
      </c>
    </row>
    <row r="562" spans="1:36" ht="12.75" customHeight="1">
      <c r="A562" s="212"/>
      <c r="B562" s="296" t="s">
        <v>3260</v>
      </c>
      <c r="C562" s="297" t="s">
        <v>2477</v>
      </c>
      <c r="D562" s="297" t="s">
        <v>11814</v>
      </c>
      <c r="E562" s="297">
        <v>978</v>
      </c>
      <c r="F562" s="297" t="s">
        <v>13951</v>
      </c>
      <c r="G562" s="297" t="s">
        <v>6484</v>
      </c>
      <c r="H562" s="297" t="s">
        <v>8096</v>
      </c>
      <c r="I562" s="297" t="s">
        <v>4187</v>
      </c>
      <c r="J562" s="298" t="s">
        <v>900</v>
      </c>
      <c r="K562" s="297" t="s">
        <v>932</v>
      </c>
      <c r="L562" s="297" t="s">
        <v>3682</v>
      </c>
      <c r="M562" s="297" t="s">
        <v>2544</v>
      </c>
      <c r="N562" s="297" t="s">
        <v>2544</v>
      </c>
      <c r="O562" s="297" t="s">
        <v>901</v>
      </c>
      <c r="P562" s="300">
        <v>100</v>
      </c>
      <c r="Q562" s="297">
        <v>1E-3</v>
      </c>
      <c r="R562" s="297">
        <f t="shared" si="14"/>
        <v>0.1</v>
      </c>
      <c r="S562" s="297">
        <v>1E-3</v>
      </c>
      <c r="T562" s="297">
        <v>1E-3</v>
      </c>
      <c r="U562" s="297" t="s">
        <v>3815</v>
      </c>
      <c r="V562" s="297" t="s">
        <v>2544</v>
      </c>
      <c r="W562" s="297" t="s">
        <v>2544</v>
      </c>
      <c r="X562" s="297" t="s">
        <v>2544</v>
      </c>
      <c r="Y562" s="297" t="s">
        <v>2544</v>
      </c>
      <c r="Z562" s="297" t="s">
        <v>2544</v>
      </c>
      <c r="AA562" s="297" t="s">
        <v>2544</v>
      </c>
      <c r="AB562" s="297" t="s">
        <v>2544</v>
      </c>
      <c r="AC562" s="320">
        <v>0.33333333333333331</v>
      </c>
      <c r="AD562" s="320">
        <v>0.75</v>
      </c>
      <c r="AE562" s="320">
        <v>0.66666666666666663</v>
      </c>
      <c r="AF562" s="320" t="s">
        <v>3181</v>
      </c>
      <c r="AG562" s="297" t="s">
        <v>3182</v>
      </c>
      <c r="AH562" s="297" t="s">
        <v>2544</v>
      </c>
      <c r="AI562" s="297" t="s">
        <v>2544</v>
      </c>
      <c r="AJ562" s="299" t="s">
        <v>2544</v>
      </c>
    </row>
    <row r="563" spans="1:36" ht="12.75" customHeight="1">
      <c r="A563" s="212"/>
      <c r="B563" s="296" t="s">
        <v>3261</v>
      </c>
      <c r="C563" s="297" t="s">
        <v>2478</v>
      </c>
      <c r="D563" s="297" t="s">
        <v>11815</v>
      </c>
      <c r="E563" s="297">
        <v>978</v>
      </c>
      <c r="F563" s="297" t="s">
        <v>13952</v>
      </c>
      <c r="G563" s="297" t="s">
        <v>6485</v>
      </c>
      <c r="H563" s="297" t="s">
        <v>8477</v>
      </c>
      <c r="I563" s="297" t="s">
        <v>4187</v>
      </c>
      <c r="J563" s="298" t="s">
        <v>900</v>
      </c>
      <c r="K563" s="297" t="s">
        <v>933</v>
      </c>
      <c r="L563" s="297" t="s">
        <v>3683</v>
      </c>
      <c r="M563" s="297" t="s">
        <v>2544</v>
      </c>
      <c r="N563" s="297" t="s">
        <v>2544</v>
      </c>
      <c r="O563" s="297" t="s">
        <v>901</v>
      </c>
      <c r="P563" s="300">
        <v>100</v>
      </c>
      <c r="Q563" s="297">
        <v>1E-3</v>
      </c>
      <c r="R563" s="297">
        <f t="shared" si="14"/>
        <v>0.1</v>
      </c>
      <c r="S563" s="297">
        <v>1E-3</v>
      </c>
      <c r="T563" s="297">
        <v>1E-3</v>
      </c>
      <c r="U563" s="297" t="s">
        <v>3815</v>
      </c>
      <c r="V563" s="297" t="s">
        <v>2544</v>
      </c>
      <c r="W563" s="297" t="s">
        <v>2544</v>
      </c>
      <c r="X563" s="297" t="s">
        <v>2544</v>
      </c>
      <c r="Y563" s="297" t="s">
        <v>2544</v>
      </c>
      <c r="Z563" s="297" t="s">
        <v>2544</v>
      </c>
      <c r="AA563" s="297" t="s">
        <v>2544</v>
      </c>
      <c r="AB563" s="297" t="s">
        <v>2544</v>
      </c>
      <c r="AC563" s="320">
        <v>0.33333333333333331</v>
      </c>
      <c r="AD563" s="320">
        <v>0.75</v>
      </c>
      <c r="AE563" s="320">
        <v>0.66666666666666663</v>
      </c>
      <c r="AF563" s="320" t="s">
        <v>3181</v>
      </c>
      <c r="AG563" s="297" t="s">
        <v>3182</v>
      </c>
      <c r="AH563" s="297" t="s">
        <v>2544</v>
      </c>
      <c r="AI563" s="297" t="s">
        <v>2544</v>
      </c>
      <c r="AJ563" s="299" t="s">
        <v>2544</v>
      </c>
    </row>
    <row r="564" spans="1:36" ht="12.75" customHeight="1">
      <c r="A564" s="212"/>
      <c r="B564" s="296" t="s">
        <v>8533</v>
      </c>
      <c r="C564" s="297" t="s">
        <v>41</v>
      </c>
      <c r="D564" s="297" t="s">
        <v>11816</v>
      </c>
      <c r="E564" s="297">
        <v>978</v>
      </c>
      <c r="F564" s="297" t="s">
        <v>13953</v>
      </c>
      <c r="G564" s="297" t="s">
        <v>6486</v>
      </c>
      <c r="H564" s="297" t="s">
        <v>8478</v>
      </c>
      <c r="I564" s="297" t="s">
        <v>4187</v>
      </c>
      <c r="J564" s="298" t="s">
        <v>900</v>
      </c>
      <c r="K564" s="297" t="s">
        <v>934</v>
      </c>
      <c r="L564" s="297" t="s">
        <v>3684</v>
      </c>
      <c r="M564" s="297" t="s">
        <v>2544</v>
      </c>
      <c r="N564" s="297" t="s">
        <v>2544</v>
      </c>
      <c r="O564" s="297" t="s">
        <v>901</v>
      </c>
      <c r="P564" s="300">
        <v>100</v>
      </c>
      <c r="Q564" s="297">
        <v>1E-3</v>
      </c>
      <c r="R564" s="297">
        <f t="shared" si="14"/>
        <v>0.1</v>
      </c>
      <c r="S564" s="297">
        <v>1E-3</v>
      </c>
      <c r="T564" s="297">
        <v>1E-3</v>
      </c>
      <c r="U564" s="297" t="s">
        <v>3815</v>
      </c>
      <c r="V564" s="297" t="s">
        <v>2544</v>
      </c>
      <c r="W564" s="297" t="s">
        <v>2544</v>
      </c>
      <c r="X564" s="297" t="s">
        <v>2544</v>
      </c>
      <c r="Y564" s="297" t="s">
        <v>2544</v>
      </c>
      <c r="Z564" s="297" t="s">
        <v>2544</v>
      </c>
      <c r="AA564" s="297" t="s">
        <v>2544</v>
      </c>
      <c r="AB564" s="297" t="s">
        <v>2544</v>
      </c>
      <c r="AC564" s="320">
        <v>0.33333333333333331</v>
      </c>
      <c r="AD564" s="320">
        <v>0.75</v>
      </c>
      <c r="AE564" s="320">
        <v>0.66666666666666663</v>
      </c>
      <c r="AF564" s="320" t="s">
        <v>3181</v>
      </c>
      <c r="AG564" s="297" t="s">
        <v>3182</v>
      </c>
      <c r="AH564" s="297" t="s">
        <v>2544</v>
      </c>
      <c r="AI564" s="297" t="s">
        <v>2544</v>
      </c>
      <c r="AJ564" s="299" t="s">
        <v>2544</v>
      </c>
    </row>
    <row r="565" spans="1:36" ht="12.75" customHeight="1">
      <c r="A565" s="212"/>
      <c r="B565" s="296" t="s">
        <v>5805</v>
      </c>
      <c r="C565" s="297" t="s">
        <v>5806</v>
      </c>
      <c r="D565" s="297" t="s">
        <v>11817</v>
      </c>
      <c r="E565" s="297">
        <v>978</v>
      </c>
      <c r="F565" s="297" t="s">
        <v>13954</v>
      </c>
      <c r="G565" s="297" t="s">
        <v>5815</v>
      </c>
      <c r="H565" s="297" t="s">
        <v>8479</v>
      </c>
      <c r="I565" s="297" t="s">
        <v>4187</v>
      </c>
      <c r="J565" s="298" t="s">
        <v>900</v>
      </c>
      <c r="K565" s="297" t="s">
        <v>5807</v>
      </c>
      <c r="L565" s="297" t="s">
        <v>5808</v>
      </c>
      <c r="M565" s="297" t="s">
        <v>2544</v>
      </c>
      <c r="N565" s="297" t="s">
        <v>2544</v>
      </c>
      <c r="O565" s="297" t="s">
        <v>901</v>
      </c>
      <c r="P565" s="300">
        <v>100</v>
      </c>
      <c r="Q565" s="297">
        <v>1E-3</v>
      </c>
      <c r="R565" s="297">
        <f t="shared" si="14"/>
        <v>0.1</v>
      </c>
      <c r="S565" s="297">
        <v>1E-3</v>
      </c>
      <c r="T565" s="297">
        <v>1E-3</v>
      </c>
      <c r="U565" s="297" t="s">
        <v>3815</v>
      </c>
      <c r="V565" s="297" t="s">
        <v>2544</v>
      </c>
      <c r="W565" s="297" t="s">
        <v>2544</v>
      </c>
      <c r="X565" s="297" t="s">
        <v>2544</v>
      </c>
      <c r="Y565" s="297" t="s">
        <v>2544</v>
      </c>
      <c r="Z565" s="297" t="s">
        <v>2544</v>
      </c>
      <c r="AA565" s="297" t="s">
        <v>2544</v>
      </c>
      <c r="AB565" s="297" t="s">
        <v>2544</v>
      </c>
      <c r="AC565" s="320">
        <v>0.33333333333333331</v>
      </c>
      <c r="AD565" s="320">
        <v>0.75</v>
      </c>
      <c r="AE565" s="320">
        <v>0.66666666666666663</v>
      </c>
      <c r="AF565" s="320" t="s">
        <v>3181</v>
      </c>
      <c r="AG565" s="297" t="s">
        <v>3182</v>
      </c>
      <c r="AH565" s="297" t="s">
        <v>2544</v>
      </c>
      <c r="AI565" s="297" t="s">
        <v>2544</v>
      </c>
      <c r="AJ565" s="299" t="s">
        <v>2544</v>
      </c>
    </row>
    <row r="566" spans="1:36" ht="12.75" customHeight="1">
      <c r="A566" s="212"/>
      <c r="B566" s="296" t="s">
        <v>3010</v>
      </c>
      <c r="C566" s="297" t="s">
        <v>42</v>
      </c>
      <c r="D566" s="297" t="s">
        <v>11818</v>
      </c>
      <c r="E566" s="297">
        <v>978</v>
      </c>
      <c r="F566" s="297" t="s">
        <v>13955</v>
      </c>
      <c r="G566" s="297" t="s">
        <v>6487</v>
      </c>
      <c r="H566" s="297" t="s">
        <v>8480</v>
      </c>
      <c r="I566" s="297" t="s">
        <v>4187</v>
      </c>
      <c r="J566" s="298" t="s">
        <v>900</v>
      </c>
      <c r="K566" s="297" t="s">
        <v>935</v>
      </c>
      <c r="L566" s="297" t="s">
        <v>3685</v>
      </c>
      <c r="M566" s="297" t="s">
        <v>2544</v>
      </c>
      <c r="N566" s="297" t="s">
        <v>2544</v>
      </c>
      <c r="O566" s="297" t="s">
        <v>901</v>
      </c>
      <c r="P566" s="300">
        <v>100</v>
      </c>
      <c r="Q566" s="297">
        <v>1E-3</v>
      </c>
      <c r="R566" s="297">
        <f t="shared" si="14"/>
        <v>0.1</v>
      </c>
      <c r="S566" s="297">
        <v>1E-3</v>
      </c>
      <c r="T566" s="297">
        <v>1E-3</v>
      </c>
      <c r="U566" s="297" t="s">
        <v>3815</v>
      </c>
      <c r="V566" s="297" t="s">
        <v>2544</v>
      </c>
      <c r="W566" s="297" t="s">
        <v>2544</v>
      </c>
      <c r="X566" s="297" t="s">
        <v>2544</v>
      </c>
      <c r="Y566" s="297" t="s">
        <v>2544</v>
      </c>
      <c r="Z566" s="297" t="s">
        <v>2544</v>
      </c>
      <c r="AA566" s="297" t="s">
        <v>2544</v>
      </c>
      <c r="AB566" s="297" t="s">
        <v>2544</v>
      </c>
      <c r="AC566" s="320">
        <v>0.33333333333333331</v>
      </c>
      <c r="AD566" s="320">
        <v>0.75</v>
      </c>
      <c r="AE566" s="320">
        <v>0.66666666666666663</v>
      </c>
      <c r="AF566" s="320" t="s">
        <v>3181</v>
      </c>
      <c r="AG566" s="297" t="s">
        <v>3182</v>
      </c>
      <c r="AH566" s="297" t="s">
        <v>2544</v>
      </c>
      <c r="AI566" s="297" t="s">
        <v>2544</v>
      </c>
      <c r="AJ566" s="299" t="s">
        <v>2544</v>
      </c>
    </row>
    <row r="567" spans="1:36" ht="12.75" customHeight="1">
      <c r="A567" s="212"/>
      <c r="B567" s="296" t="s">
        <v>14407</v>
      </c>
      <c r="C567" s="297" t="s">
        <v>5934</v>
      </c>
      <c r="D567" s="297" t="s">
        <v>11819</v>
      </c>
      <c r="E567" s="297">
        <v>627</v>
      </c>
      <c r="F567" s="297" t="s">
        <v>13956</v>
      </c>
      <c r="G567" s="297" t="s">
        <v>5933</v>
      </c>
      <c r="H567" s="297" t="s">
        <v>5932</v>
      </c>
      <c r="I567" s="297" t="s">
        <v>4182</v>
      </c>
      <c r="J567" s="298" t="s">
        <v>3839</v>
      </c>
      <c r="K567" s="297" t="s">
        <v>5935</v>
      </c>
      <c r="L567" s="297" t="s">
        <v>5931</v>
      </c>
      <c r="M567" s="297" t="s">
        <v>7065</v>
      </c>
      <c r="N567" s="297" t="s">
        <v>2544</v>
      </c>
      <c r="O567" s="297" t="s">
        <v>3840</v>
      </c>
      <c r="P567" s="300">
        <v>1000</v>
      </c>
      <c r="Q567" s="297">
        <v>0.01</v>
      </c>
      <c r="R567" s="297">
        <f t="shared" si="14"/>
        <v>10</v>
      </c>
      <c r="S567" s="297">
        <v>0.01</v>
      </c>
      <c r="T567" s="297">
        <v>0.01</v>
      </c>
      <c r="U567" s="297" t="s">
        <v>3815</v>
      </c>
      <c r="V567" s="297" t="s">
        <v>2544</v>
      </c>
      <c r="W567" s="297" t="s">
        <v>2544</v>
      </c>
      <c r="X567" s="297" t="s">
        <v>2544</v>
      </c>
      <c r="Y567" s="297" t="s">
        <v>2544</v>
      </c>
      <c r="Z567" s="297" t="s">
        <v>2544</v>
      </c>
      <c r="AA567" s="297" t="s">
        <v>2544</v>
      </c>
      <c r="AB567" s="297" t="s">
        <v>2544</v>
      </c>
      <c r="AC567" s="320">
        <v>0.33333333333333331</v>
      </c>
      <c r="AD567" s="320">
        <v>0.75</v>
      </c>
      <c r="AE567" s="320">
        <v>0.6875</v>
      </c>
      <c r="AF567" s="320" t="s">
        <v>3181</v>
      </c>
      <c r="AG567" s="297" t="s">
        <v>3182</v>
      </c>
      <c r="AH567" s="493" t="s">
        <v>10660</v>
      </c>
      <c r="AI567" s="297" t="s">
        <v>2544</v>
      </c>
      <c r="AJ567" s="299" t="s">
        <v>2544</v>
      </c>
    </row>
    <row r="568" spans="1:36" ht="12.75" customHeight="1">
      <c r="A568" s="212"/>
      <c r="B568" s="296" t="s">
        <v>3011</v>
      </c>
      <c r="C568" s="297" t="s">
        <v>43</v>
      </c>
      <c r="D568" s="297" t="s">
        <v>11820</v>
      </c>
      <c r="E568" s="297">
        <v>762</v>
      </c>
      <c r="F568" s="297" t="s">
        <v>13957</v>
      </c>
      <c r="G568" s="297" t="s">
        <v>6488</v>
      </c>
      <c r="H568" s="297" t="s">
        <v>3614</v>
      </c>
      <c r="I568" s="297" t="s">
        <v>13414</v>
      </c>
      <c r="J568" s="298" t="s">
        <v>3822</v>
      </c>
      <c r="K568" s="297" t="s">
        <v>936</v>
      </c>
      <c r="L568" s="297" t="s">
        <v>3686</v>
      </c>
      <c r="M568" s="297" t="s">
        <v>3687</v>
      </c>
      <c r="N568" s="297" t="s">
        <v>2544</v>
      </c>
      <c r="O568" s="297" t="s">
        <v>3813</v>
      </c>
      <c r="P568" s="300">
        <v>100</v>
      </c>
      <c r="Q568" s="297">
        <v>1E-4</v>
      </c>
      <c r="R568" s="297">
        <f t="shared" si="14"/>
        <v>0.01</v>
      </c>
      <c r="S568" s="297">
        <v>1E-4</v>
      </c>
      <c r="T568" s="297">
        <v>1E-4</v>
      </c>
      <c r="U568" s="297" t="s">
        <v>3815</v>
      </c>
      <c r="V568" s="297" t="s">
        <v>2544</v>
      </c>
      <c r="W568" s="297" t="s">
        <v>2544</v>
      </c>
      <c r="X568" s="297" t="s">
        <v>2544</v>
      </c>
      <c r="Y568" s="297" t="s">
        <v>2544</v>
      </c>
      <c r="Z568" s="297" t="s">
        <v>2544</v>
      </c>
      <c r="AA568" s="297" t="s">
        <v>2544</v>
      </c>
      <c r="AB568" s="297" t="s">
        <v>2544</v>
      </c>
      <c r="AC568" s="320">
        <v>0.33333333333333331</v>
      </c>
      <c r="AD568" s="320">
        <v>0.75</v>
      </c>
      <c r="AE568" s="320">
        <v>0.6875</v>
      </c>
      <c r="AF568" s="320" t="s">
        <v>3181</v>
      </c>
      <c r="AG568" s="297" t="s">
        <v>3182</v>
      </c>
      <c r="AH568" s="493" t="s">
        <v>10660</v>
      </c>
      <c r="AI568" s="297" t="s">
        <v>2544</v>
      </c>
      <c r="AJ568" s="299" t="s">
        <v>2544</v>
      </c>
    </row>
    <row r="569" spans="1:36" ht="12.75" customHeight="1">
      <c r="A569" s="212"/>
      <c r="B569" s="302" t="s">
        <v>5488</v>
      </c>
      <c r="C569" s="297" t="s">
        <v>5489</v>
      </c>
      <c r="D569" s="297" t="s">
        <v>11821</v>
      </c>
      <c r="E569" s="297">
        <v>788</v>
      </c>
      <c r="F569" s="297" t="s">
        <v>13958</v>
      </c>
      <c r="G569" s="297" t="s">
        <v>6489</v>
      </c>
      <c r="H569" s="297" t="s">
        <v>5491</v>
      </c>
      <c r="I569" s="297" t="s">
        <v>4185</v>
      </c>
      <c r="J569" s="298" t="s">
        <v>3828</v>
      </c>
      <c r="K569" s="297" t="s">
        <v>5492</v>
      </c>
      <c r="L569" s="297" t="s">
        <v>5493</v>
      </c>
      <c r="M569" s="297" t="s">
        <v>5494</v>
      </c>
      <c r="N569" s="258" t="s">
        <v>5492</v>
      </c>
      <c r="O569" s="297" t="s">
        <v>3813</v>
      </c>
      <c r="P569" s="300">
        <v>100</v>
      </c>
      <c r="Q569" s="297">
        <v>1E-4</v>
      </c>
      <c r="R569" s="297">
        <f t="shared" si="14"/>
        <v>0.01</v>
      </c>
      <c r="S569" s="297">
        <v>1E-4</v>
      </c>
      <c r="T569" s="297">
        <v>1E-4</v>
      </c>
      <c r="U569" s="297" t="s">
        <v>3815</v>
      </c>
      <c r="V569" s="297" t="s">
        <v>3578</v>
      </c>
      <c r="W569" s="297">
        <v>1E-4</v>
      </c>
      <c r="X569" s="297">
        <v>100</v>
      </c>
      <c r="Y569" s="297">
        <v>0.01</v>
      </c>
      <c r="Z569" s="297">
        <v>1E-4</v>
      </c>
      <c r="AA569" s="297">
        <v>1E-4</v>
      </c>
      <c r="AB569" s="679" t="s">
        <v>8880</v>
      </c>
      <c r="AC569" s="320">
        <v>0.33333333333333331</v>
      </c>
      <c r="AD569" s="320">
        <v>0.75</v>
      </c>
      <c r="AE569" s="320">
        <v>0.6875</v>
      </c>
      <c r="AF569" s="320" t="s">
        <v>3181</v>
      </c>
      <c r="AG569" s="297" t="s">
        <v>3182</v>
      </c>
      <c r="AH569" s="493" t="s">
        <v>10660</v>
      </c>
      <c r="AI569" s="297" t="s">
        <v>2544</v>
      </c>
      <c r="AJ569" s="299" t="s">
        <v>2544</v>
      </c>
    </row>
    <row r="570" spans="1:36" ht="12.75" customHeight="1">
      <c r="A570" s="212"/>
      <c r="B570" s="296" t="s">
        <v>6795</v>
      </c>
      <c r="C570" s="297" t="s">
        <v>6785</v>
      </c>
      <c r="D570" s="297" t="s">
        <v>11822</v>
      </c>
      <c r="E570" s="297">
        <v>978</v>
      </c>
      <c r="F570" s="297" t="s">
        <v>13959</v>
      </c>
      <c r="G570" s="297" t="s">
        <v>7111</v>
      </c>
      <c r="H570" s="297" t="s">
        <v>6786</v>
      </c>
      <c r="I570" s="297" t="s">
        <v>4187</v>
      </c>
      <c r="J570" s="298" t="s">
        <v>900</v>
      </c>
      <c r="K570" s="297" t="s">
        <v>6791</v>
      </c>
      <c r="L570" s="297" t="s">
        <v>6792</v>
      </c>
      <c r="M570" s="297" t="s">
        <v>2544</v>
      </c>
      <c r="N570" s="297" t="s">
        <v>2544</v>
      </c>
      <c r="O570" s="297" t="s">
        <v>901</v>
      </c>
      <c r="P570" s="300">
        <v>100</v>
      </c>
      <c r="Q570" s="297">
        <v>1E-3</v>
      </c>
      <c r="R570" s="297">
        <f t="shared" si="14"/>
        <v>0.1</v>
      </c>
      <c r="S570" s="297">
        <v>1E-3</v>
      </c>
      <c r="T570" s="297">
        <v>1E-3</v>
      </c>
      <c r="U570" s="297" t="s">
        <v>3815</v>
      </c>
      <c r="V570" s="297" t="s">
        <v>2544</v>
      </c>
      <c r="W570" s="297" t="s">
        <v>2544</v>
      </c>
      <c r="X570" s="297" t="s">
        <v>2544</v>
      </c>
      <c r="Y570" s="297" t="s">
        <v>2544</v>
      </c>
      <c r="Z570" s="297" t="s">
        <v>2544</v>
      </c>
      <c r="AA570" s="297" t="s">
        <v>2544</v>
      </c>
      <c r="AB570" s="297" t="s">
        <v>2544</v>
      </c>
      <c r="AC570" s="320">
        <v>0.33333333333333331</v>
      </c>
      <c r="AD570" s="320">
        <v>0.75</v>
      </c>
      <c r="AE570" s="320">
        <v>0.66666666666666663</v>
      </c>
      <c r="AF570" s="320" t="s">
        <v>3181</v>
      </c>
      <c r="AG570" s="297" t="s">
        <v>3182</v>
      </c>
      <c r="AH570" s="297" t="s">
        <v>2544</v>
      </c>
      <c r="AI570" s="297" t="s">
        <v>2544</v>
      </c>
      <c r="AJ570" s="299" t="s">
        <v>2544</v>
      </c>
    </row>
    <row r="571" spans="1:36" ht="12.75" customHeight="1">
      <c r="A571" s="212"/>
      <c r="B571" s="296" t="s">
        <v>3262</v>
      </c>
      <c r="C571" s="297" t="s">
        <v>8871</v>
      </c>
      <c r="D571" s="297" t="s">
        <v>11823</v>
      </c>
      <c r="E571" s="297">
        <v>966</v>
      </c>
      <c r="F571" s="297" t="s">
        <v>13960</v>
      </c>
      <c r="G571" s="297" t="s">
        <v>6490</v>
      </c>
      <c r="H571" s="297" t="s">
        <v>156</v>
      </c>
      <c r="I571" s="297" t="s">
        <v>3925</v>
      </c>
      <c r="J571" s="298" t="s">
        <v>3832</v>
      </c>
      <c r="K571" s="297" t="s">
        <v>938</v>
      </c>
      <c r="L571" s="297" t="s">
        <v>4489</v>
      </c>
      <c r="M571" s="297" t="s">
        <v>4490</v>
      </c>
      <c r="N571" s="297" t="s">
        <v>2544</v>
      </c>
      <c r="O571" s="297" t="s">
        <v>3813</v>
      </c>
      <c r="P571" s="300">
        <v>100</v>
      </c>
      <c r="Q571" s="297">
        <v>1E-4</v>
      </c>
      <c r="R571" s="297">
        <f t="shared" si="14"/>
        <v>0.01</v>
      </c>
      <c r="S571" s="297">
        <v>1E-4</v>
      </c>
      <c r="T571" s="297">
        <v>1E-4</v>
      </c>
      <c r="U571" s="297" t="s">
        <v>3815</v>
      </c>
      <c r="V571" s="297" t="s">
        <v>2544</v>
      </c>
      <c r="W571" s="297" t="s">
        <v>2544</v>
      </c>
      <c r="X571" s="297" t="s">
        <v>2544</v>
      </c>
      <c r="Y571" s="297" t="s">
        <v>2544</v>
      </c>
      <c r="Z571" s="297" t="s">
        <v>2544</v>
      </c>
      <c r="AA571" s="297" t="s">
        <v>2544</v>
      </c>
      <c r="AB571" s="297" t="s">
        <v>2544</v>
      </c>
      <c r="AC571" s="320">
        <v>0.33333333333333331</v>
      </c>
      <c r="AD571" s="320">
        <v>0.75</v>
      </c>
      <c r="AE571" s="320">
        <v>0.6875</v>
      </c>
      <c r="AF571" s="320" t="s">
        <v>3181</v>
      </c>
      <c r="AG571" s="297" t="s">
        <v>3182</v>
      </c>
      <c r="AH571" s="493" t="s">
        <v>10660</v>
      </c>
      <c r="AI571" s="297" t="s">
        <v>2544</v>
      </c>
      <c r="AJ571" s="299" t="s">
        <v>2544</v>
      </c>
    </row>
    <row r="572" spans="1:36" ht="12.75" customHeight="1">
      <c r="A572" s="212"/>
      <c r="B572" s="296" t="s">
        <v>2080</v>
      </c>
      <c r="C572" s="297" t="s">
        <v>3194</v>
      </c>
      <c r="D572" s="297" t="s">
        <v>11824</v>
      </c>
      <c r="E572" s="297">
        <v>824</v>
      </c>
      <c r="F572" s="297" t="s">
        <v>13960</v>
      </c>
      <c r="G572" s="297" t="s">
        <v>6491</v>
      </c>
      <c r="H572" s="297" t="s">
        <v>1610</v>
      </c>
      <c r="I572" s="297" t="s">
        <v>3926</v>
      </c>
      <c r="J572" s="298" t="s">
        <v>3829</v>
      </c>
      <c r="K572" s="297" t="s">
        <v>939</v>
      </c>
      <c r="L572" s="297" t="s">
        <v>4491</v>
      </c>
      <c r="M572" s="297" t="s">
        <v>2162</v>
      </c>
      <c r="N572" s="297" t="s">
        <v>2544</v>
      </c>
      <c r="O572" s="297" t="s">
        <v>3830</v>
      </c>
      <c r="P572" s="300">
        <v>100</v>
      </c>
      <c r="Q572" s="297">
        <v>0.01</v>
      </c>
      <c r="R572" s="297">
        <f t="shared" si="14"/>
        <v>1</v>
      </c>
      <c r="S572" s="297">
        <v>0.01</v>
      </c>
      <c r="T572" s="297">
        <v>0.01</v>
      </c>
      <c r="U572" s="297" t="s">
        <v>3815</v>
      </c>
      <c r="V572" s="297" t="s">
        <v>2544</v>
      </c>
      <c r="W572" s="297" t="s">
        <v>2544</v>
      </c>
      <c r="X572" s="297" t="s">
        <v>2544</v>
      </c>
      <c r="Y572" s="297" t="s">
        <v>2544</v>
      </c>
      <c r="Z572" s="297" t="s">
        <v>2544</v>
      </c>
      <c r="AA572" s="297" t="s">
        <v>2544</v>
      </c>
      <c r="AB572" s="297" t="s">
        <v>2544</v>
      </c>
      <c r="AC572" s="320">
        <v>0.33333333333333331</v>
      </c>
      <c r="AD572" s="320">
        <v>0.75</v>
      </c>
      <c r="AE572" s="320">
        <v>0.64583333333333337</v>
      </c>
      <c r="AF572" s="320" t="s">
        <v>3181</v>
      </c>
      <c r="AG572" s="297" t="s">
        <v>3182</v>
      </c>
      <c r="AH572" s="493" t="s">
        <v>10660</v>
      </c>
      <c r="AI572" s="297" t="s">
        <v>2544</v>
      </c>
      <c r="AJ572" s="299" t="s">
        <v>2544</v>
      </c>
    </row>
    <row r="573" spans="1:36" ht="12.75" customHeight="1">
      <c r="A573" s="212"/>
      <c r="B573" s="296" t="s">
        <v>1213</v>
      </c>
      <c r="C573" s="297" t="s">
        <v>6698</v>
      </c>
      <c r="D573" s="297" t="s">
        <v>11825</v>
      </c>
      <c r="E573" s="297">
        <v>966</v>
      </c>
      <c r="F573" s="297" t="s">
        <v>13961</v>
      </c>
      <c r="G573" s="297" t="s">
        <v>1214</v>
      </c>
      <c r="H573" s="297" t="s">
        <v>1215</v>
      </c>
      <c r="I573" s="297" t="s">
        <v>3925</v>
      </c>
      <c r="J573" s="298" t="s">
        <v>3832</v>
      </c>
      <c r="K573" s="297" t="s">
        <v>1212</v>
      </c>
      <c r="L573" s="297" t="s">
        <v>1210</v>
      </c>
      <c r="M573" s="297" t="s">
        <v>1211</v>
      </c>
      <c r="N573" s="297" t="s">
        <v>2544</v>
      </c>
      <c r="O573" s="297" t="s">
        <v>3813</v>
      </c>
      <c r="P573" s="300">
        <v>100</v>
      </c>
      <c r="Q573" s="297">
        <v>1E-4</v>
      </c>
      <c r="R573" s="297">
        <f t="shared" si="14"/>
        <v>0.01</v>
      </c>
      <c r="S573" s="297">
        <v>1E-4</v>
      </c>
      <c r="T573" s="297">
        <v>1E-4</v>
      </c>
      <c r="U573" s="297" t="s">
        <v>3815</v>
      </c>
      <c r="V573" s="297" t="s">
        <v>2544</v>
      </c>
      <c r="W573" s="297" t="s">
        <v>2544</v>
      </c>
      <c r="X573" s="297" t="s">
        <v>2544</v>
      </c>
      <c r="Y573" s="297" t="s">
        <v>2544</v>
      </c>
      <c r="Z573" s="297" t="s">
        <v>2544</v>
      </c>
      <c r="AA573" s="297" t="s">
        <v>2544</v>
      </c>
      <c r="AB573" s="297" t="s">
        <v>2544</v>
      </c>
      <c r="AC573" s="320">
        <v>0.33333333333333331</v>
      </c>
      <c r="AD573" s="320">
        <v>0.75</v>
      </c>
      <c r="AE573" s="320">
        <v>0.6875</v>
      </c>
      <c r="AF573" s="320" t="s">
        <v>3181</v>
      </c>
      <c r="AG573" s="297" t="s">
        <v>3182</v>
      </c>
      <c r="AH573" s="493" t="s">
        <v>10660</v>
      </c>
      <c r="AI573" s="297" t="s">
        <v>2544</v>
      </c>
      <c r="AJ573" s="299" t="s">
        <v>2544</v>
      </c>
    </row>
    <row r="574" spans="1:36" ht="12.75" customHeight="1">
      <c r="A574" s="212"/>
      <c r="B574" s="296" t="s">
        <v>2081</v>
      </c>
      <c r="C574" s="297" t="s">
        <v>7337</v>
      </c>
      <c r="D574" s="297" t="s">
        <v>11826</v>
      </c>
      <c r="E574" s="297">
        <v>762</v>
      </c>
      <c r="F574" s="297" t="s">
        <v>13962</v>
      </c>
      <c r="G574" s="297" t="s">
        <v>6492</v>
      </c>
      <c r="H574" s="297" t="s">
        <v>8481</v>
      </c>
      <c r="I574" s="297" t="s">
        <v>13414</v>
      </c>
      <c r="J574" s="298" t="s">
        <v>3822</v>
      </c>
      <c r="K574" s="297" t="s">
        <v>940</v>
      </c>
      <c r="L574" s="297" t="s">
        <v>2163</v>
      </c>
      <c r="M574" s="297" t="s">
        <v>2164</v>
      </c>
      <c r="N574" s="297" t="s">
        <v>2544</v>
      </c>
      <c r="O574" s="297" t="s">
        <v>3813</v>
      </c>
      <c r="P574" s="300">
        <v>100</v>
      </c>
      <c r="Q574" s="297">
        <v>1E-4</v>
      </c>
      <c r="R574" s="297">
        <f t="shared" si="14"/>
        <v>0.01</v>
      </c>
      <c r="S574" s="297">
        <v>1E-4</v>
      </c>
      <c r="T574" s="297">
        <v>1E-4</v>
      </c>
      <c r="U574" s="297" t="s">
        <v>3815</v>
      </c>
      <c r="V574" s="297" t="s">
        <v>2544</v>
      </c>
      <c r="W574" s="297" t="s">
        <v>2544</v>
      </c>
      <c r="X574" s="297" t="s">
        <v>2544</v>
      </c>
      <c r="Y574" s="297" t="s">
        <v>2544</v>
      </c>
      <c r="Z574" s="297" t="s">
        <v>2544</v>
      </c>
      <c r="AA574" s="297" t="s">
        <v>2544</v>
      </c>
      <c r="AB574" s="297" t="s">
        <v>2544</v>
      </c>
      <c r="AC574" s="320">
        <v>0.33333333333333331</v>
      </c>
      <c r="AD574" s="320">
        <v>0.75</v>
      </c>
      <c r="AE574" s="320">
        <v>0.6875</v>
      </c>
      <c r="AF574" s="320" t="s">
        <v>3181</v>
      </c>
      <c r="AG574" s="297" t="s">
        <v>3182</v>
      </c>
      <c r="AH574" s="493" t="s">
        <v>10660</v>
      </c>
      <c r="AI574" s="297" t="s">
        <v>2544</v>
      </c>
      <c r="AJ574" s="299" t="s">
        <v>2544</v>
      </c>
    </row>
    <row r="575" spans="1:36" ht="12.75" customHeight="1">
      <c r="A575" s="212"/>
      <c r="B575" s="296" t="s">
        <v>3184</v>
      </c>
      <c r="C575" s="297" t="s">
        <v>3195</v>
      </c>
      <c r="D575" s="297" t="s">
        <v>11827</v>
      </c>
      <c r="E575" s="297">
        <v>627</v>
      </c>
      <c r="F575" s="297" t="s">
        <v>13963</v>
      </c>
      <c r="G575" s="297" t="s">
        <v>6493</v>
      </c>
      <c r="H575" s="297" t="s">
        <v>535</v>
      </c>
      <c r="I575" s="297" t="s">
        <v>4182</v>
      </c>
      <c r="J575" s="298" t="s">
        <v>3839</v>
      </c>
      <c r="K575" s="297" t="s">
        <v>941</v>
      </c>
      <c r="L575" s="297" t="s">
        <v>6805</v>
      </c>
      <c r="M575" s="297" t="s">
        <v>2544</v>
      </c>
      <c r="N575" s="297" t="s">
        <v>2544</v>
      </c>
      <c r="O575" s="297" t="s">
        <v>3840</v>
      </c>
      <c r="P575" s="300">
        <v>1000</v>
      </c>
      <c r="Q575" s="297">
        <v>0.01</v>
      </c>
      <c r="R575" s="297">
        <f t="shared" si="14"/>
        <v>10</v>
      </c>
      <c r="S575" s="297">
        <v>0.01</v>
      </c>
      <c r="T575" s="297">
        <v>0.01</v>
      </c>
      <c r="U575" s="297" t="s">
        <v>3815</v>
      </c>
      <c r="V575" s="297" t="s">
        <v>2544</v>
      </c>
      <c r="W575" s="297" t="s">
        <v>2544</v>
      </c>
      <c r="X575" s="297" t="s">
        <v>2544</v>
      </c>
      <c r="Y575" s="297" t="s">
        <v>2544</v>
      </c>
      <c r="Z575" s="297" t="s">
        <v>2544</v>
      </c>
      <c r="AA575" s="297" t="s">
        <v>2544</v>
      </c>
      <c r="AB575" s="297" t="s">
        <v>2544</v>
      </c>
      <c r="AC575" s="320">
        <v>0.33333333333333331</v>
      </c>
      <c r="AD575" s="320">
        <v>0.75</v>
      </c>
      <c r="AE575" s="320">
        <v>0.6875</v>
      </c>
      <c r="AF575" s="320" t="s">
        <v>3181</v>
      </c>
      <c r="AG575" s="297" t="s">
        <v>3182</v>
      </c>
      <c r="AH575" s="297" t="s">
        <v>2544</v>
      </c>
      <c r="AI575" s="297" t="s">
        <v>2544</v>
      </c>
      <c r="AJ575" s="299" t="s">
        <v>2544</v>
      </c>
    </row>
    <row r="576" spans="1:36" ht="12.75" customHeight="1">
      <c r="A576" s="212"/>
      <c r="B576" s="302" t="s">
        <v>9050</v>
      </c>
      <c r="C576" s="297" t="s">
        <v>2972</v>
      </c>
      <c r="D576" s="297" t="s">
        <v>11828</v>
      </c>
      <c r="E576" s="297">
        <v>788</v>
      </c>
      <c r="F576" s="297" t="s">
        <v>13964</v>
      </c>
      <c r="G576" s="297" t="s">
        <v>9051</v>
      </c>
      <c r="H576" s="297" t="s">
        <v>9052</v>
      </c>
      <c r="I576" s="297" t="s">
        <v>4186</v>
      </c>
      <c r="J576" s="298" t="s">
        <v>3816</v>
      </c>
      <c r="K576" s="297" t="s">
        <v>2191</v>
      </c>
      <c r="L576" s="297" t="s">
        <v>3290</v>
      </c>
      <c r="M576" s="297" t="s">
        <v>3291</v>
      </c>
      <c r="N576" s="258" t="s">
        <v>2191</v>
      </c>
      <c r="O576" s="297" t="s">
        <v>3813</v>
      </c>
      <c r="P576" s="300">
        <v>100</v>
      </c>
      <c r="Q576" s="297">
        <v>1E-4</v>
      </c>
      <c r="R576" s="297">
        <f t="shared" ref="R576:R606" si="15">P576*Q576</f>
        <v>0.01</v>
      </c>
      <c r="S576" s="297">
        <v>1E-4</v>
      </c>
      <c r="T576" s="297">
        <v>1E-4</v>
      </c>
      <c r="U576" s="297" t="s">
        <v>3815</v>
      </c>
      <c r="V576" s="297" t="s">
        <v>3578</v>
      </c>
      <c r="W576" s="297">
        <v>1E-4</v>
      </c>
      <c r="X576" s="297">
        <v>100</v>
      </c>
      <c r="Y576" s="297">
        <v>0.01</v>
      </c>
      <c r="Z576" s="297">
        <v>1E-4</v>
      </c>
      <c r="AA576" s="297">
        <v>1E-4</v>
      </c>
      <c r="AB576" s="679" t="s">
        <v>8880</v>
      </c>
      <c r="AC576" s="320">
        <v>0.33333333333333331</v>
      </c>
      <c r="AD576" s="320">
        <v>0.75</v>
      </c>
      <c r="AE576" s="320">
        <v>0.6875</v>
      </c>
      <c r="AF576" s="320" t="s">
        <v>3181</v>
      </c>
      <c r="AG576" s="297" t="s">
        <v>3182</v>
      </c>
      <c r="AH576" s="493" t="s">
        <v>10660</v>
      </c>
      <c r="AI576" s="297" t="s">
        <v>2544</v>
      </c>
      <c r="AJ576" s="299" t="s">
        <v>2544</v>
      </c>
    </row>
    <row r="577" spans="1:36" ht="12.75" customHeight="1">
      <c r="A577" s="212"/>
      <c r="B577" s="296" t="s">
        <v>3185</v>
      </c>
      <c r="C577" s="297" t="s">
        <v>3196</v>
      </c>
      <c r="D577" s="297" t="s">
        <v>11829</v>
      </c>
      <c r="E577" s="297">
        <v>627</v>
      </c>
      <c r="F577" s="297" t="s">
        <v>13965</v>
      </c>
      <c r="G577" s="297" t="s">
        <v>6494</v>
      </c>
      <c r="H577" s="297" t="s">
        <v>1611</v>
      </c>
      <c r="I577" s="297" t="s">
        <v>4182</v>
      </c>
      <c r="J577" s="298" t="s">
        <v>3839</v>
      </c>
      <c r="K577" s="297" t="s">
        <v>942</v>
      </c>
      <c r="L577" s="297" t="s">
        <v>2165</v>
      </c>
      <c r="M577" s="297" t="s">
        <v>2544</v>
      </c>
      <c r="N577" s="297" t="s">
        <v>2544</v>
      </c>
      <c r="O577" s="297" t="s">
        <v>3840</v>
      </c>
      <c r="P577" s="300">
        <v>1000</v>
      </c>
      <c r="Q577" s="297">
        <v>0.01</v>
      </c>
      <c r="R577" s="297">
        <f t="shared" si="15"/>
        <v>10</v>
      </c>
      <c r="S577" s="297">
        <v>0.01</v>
      </c>
      <c r="T577" s="297">
        <v>0.01</v>
      </c>
      <c r="U577" s="297" t="s">
        <v>3815</v>
      </c>
      <c r="V577" s="297" t="s">
        <v>2544</v>
      </c>
      <c r="W577" s="297" t="s">
        <v>2544</v>
      </c>
      <c r="X577" s="297" t="s">
        <v>2544</v>
      </c>
      <c r="Y577" s="297" t="s">
        <v>2544</v>
      </c>
      <c r="Z577" s="297" t="s">
        <v>2544</v>
      </c>
      <c r="AA577" s="297" t="s">
        <v>2544</v>
      </c>
      <c r="AB577" s="297" t="s">
        <v>2544</v>
      </c>
      <c r="AC577" s="320">
        <v>0.33333333333333331</v>
      </c>
      <c r="AD577" s="320">
        <v>0.75</v>
      </c>
      <c r="AE577" s="320">
        <v>0.6875</v>
      </c>
      <c r="AF577" s="320" t="s">
        <v>3181</v>
      </c>
      <c r="AG577" s="297" t="s">
        <v>3182</v>
      </c>
      <c r="AH577" s="297" t="s">
        <v>2544</v>
      </c>
      <c r="AI577" s="297" t="s">
        <v>2544</v>
      </c>
      <c r="AJ577" s="299" t="s">
        <v>2544</v>
      </c>
    </row>
    <row r="578" spans="1:36" ht="12.75" customHeight="1">
      <c r="A578" s="212"/>
      <c r="B578" s="296" t="s">
        <v>3186</v>
      </c>
      <c r="C578" s="297" t="s">
        <v>3197</v>
      </c>
      <c r="D578" s="297" t="s">
        <v>11830</v>
      </c>
      <c r="E578" s="297">
        <v>755</v>
      </c>
      <c r="F578" s="297" t="s">
        <v>13966</v>
      </c>
      <c r="G578" s="297" t="s">
        <v>6495</v>
      </c>
      <c r="H578" s="297" t="s">
        <v>1612</v>
      </c>
      <c r="I578" s="297" t="s">
        <v>4183</v>
      </c>
      <c r="J578" s="298" t="s">
        <v>3825</v>
      </c>
      <c r="K578" s="297" t="s">
        <v>943</v>
      </c>
      <c r="L578" s="297" t="s">
        <v>2166</v>
      </c>
      <c r="M578" s="297" t="s">
        <v>2167</v>
      </c>
      <c r="N578" s="297" t="s">
        <v>2544</v>
      </c>
      <c r="O578" s="297" t="s">
        <v>3813</v>
      </c>
      <c r="P578" s="300">
        <v>1000</v>
      </c>
      <c r="Q578" s="297">
        <v>1E-4</v>
      </c>
      <c r="R578" s="297">
        <f t="shared" si="15"/>
        <v>0.1</v>
      </c>
      <c r="S578" s="297">
        <v>1E-4</v>
      </c>
      <c r="T578" s="297">
        <v>1E-4</v>
      </c>
      <c r="U578" s="297" t="s">
        <v>2984</v>
      </c>
      <c r="V578" s="297" t="s">
        <v>2544</v>
      </c>
      <c r="W578" s="297" t="s">
        <v>2544</v>
      </c>
      <c r="X578" s="297" t="s">
        <v>2544</v>
      </c>
      <c r="Y578" s="297" t="s">
        <v>2544</v>
      </c>
      <c r="Z578" s="297" t="s">
        <v>2544</v>
      </c>
      <c r="AA578" s="297" t="s">
        <v>2544</v>
      </c>
      <c r="AB578" s="297" t="s">
        <v>2544</v>
      </c>
      <c r="AC578" s="320">
        <v>0.33333333333333331</v>
      </c>
      <c r="AD578" s="320">
        <v>0.75</v>
      </c>
      <c r="AE578" s="320">
        <v>0.75</v>
      </c>
      <c r="AF578" s="320" t="s">
        <v>7819</v>
      </c>
      <c r="AG578" s="297" t="s">
        <v>3182</v>
      </c>
      <c r="AH578" s="493" t="s">
        <v>10660</v>
      </c>
      <c r="AI578" s="297" t="s">
        <v>2544</v>
      </c>
      <c r="AJ578" s="299" t="s">
        <v>2544</v>
      </c>
    </row>
    <row r="579" spans="1:36" ht="12.75" customHeight="1">
      <c r="A579" s="212"/>
      <c r="B579" s="296" t="s">
        <v>3187</v>
      </c>
      <c r="C579" s="297" t="s">
        <v>3198</v>
      </c>
      <c r="D579" s="297" t="s">
        <v>11831</v>
      </c>
      <c r="E579" s="297">
        <v>257</v>
      </c>
      <c r="F579" s="297" t="s">
        <v>13967</v>
      </c>
      <c r="G579" s="297" t="s">
        <v>6496</v>
      </c>
      <c r="H579" s="297" t="s">
        <v>1613</v>
      </c>
      <c r="I579" s="297" t="s">
        <v>3928</v>
      </c>
      <c r="J579" s="298" t="s">
        <v>3836</v>
      </c>
      <c r="K579" s="297" t="s">
        <v>944</v>
      </c>
      <c r="L579" s="297" t="s">
        <v>2168</v>
      </c>
      <c r="M579" s="297" t="s">
        <v>2169</v>
      </c>
      <c r="N579" s="297" t="s">
        <v>2544</v>
      </c>
      <c r="O579" s="297" t="s">
        <v>3837</v>
      </c>
      <c r="P579" s="300">
        <v>100</v>
      </c>
      <c r="Q579" s="297">
        <v>1E-3</v>
      </c>
      <c r="R579" s="297">
        <f t="shared" si="15"/>
        <v>0.1</v>
      </c>
      <c r="S579" s="297">
        <v>1E-3</v>
      </c>
      <c r="T579" s="297">
        <v>1E-3</v>
      </c>
      <c r="U579" s="297" t="s">
        <v>3815</v>
      </c>
      <c r="V579" s="297" t="s">
        <v>2544</v>
      </c>
      <c r="W579" s="297" t="s">
        <v>2544</v>
      </c>
      <c r="X579" s="297" t="s">
        <v>2544</v>
      </c>
      <c r="Y579" s="297" t="s">
        <v>2544</v>
      </c>
      <c r="Z579" s="297" t="s">
        <v>2544</v>
      </c>
      <c r="AA579" s="297" t="s">
        <v>2544</v>
      </c>
      <c r="AB579" s="297" t="s">
        <v>2544</v>
      </c>
      <c r="AC579" s="320">
        <v>0.33333333333333331</v>
      </c>
      <c r="AD579" s="320">
        <v>0.75</v>
      </c>
      <c r="AE579" s="320">
        <v>0.6875</v>
      </c>
      <c r="AF579" s="320" t="s">
        <v>3181</v>
      </c>
      <c r="AG579" s="297" t="s">
        <v>3182</v>
      </c>
      <c r="AH579" s="493" t="s">
        <v>10660</v>
      </c>
      <c r="AI579" s="297" t="s">
        <v>2544</v>
      </c>
      <c r="AJ579" s="299" t="s">
        <v>2544</v>
      </c>
    </row>
    <row r="580" spans="1:36" ht="12.75" customHeight="1">
      <c r="A580" s="212"/>
      <c r="B580" s="296" t="s">
        <v>3188</v>
      </c>
      <c r="C580" s="297" t="s">
        <v>3199</v>
      </c>
      <c r="D580" s="297" t="s">
        <v>11832</v>
      </c>
      <c r="E580" s="297">
        <v>788</v>
      </c>
      <c r="F580" s="297" t="s">
        <v>13968</v>
      </c>
      <c r="G580" s="297" t="s">
        <v>6497</v>
      </c>
      <c r="H580" s="297" t="s">
        <v>1614</v>
      </c>
      <c r="I580" s="297" t="s">
        <v>4184</v>
      </c>
      <c r="J580" s="298" t="s">
        <v>3821</v>
      </c>
      <c r="K580" s="297" t="s">
        <v>945</v>
      </c>
      <c r="L580" s="297" t="s">
        <v>2170</v>
      </c>
      <c r="M580" s="297" t="s">
        <v>2171</v>
      </c>
      <c r="N580" s="297" t="s">
        <v>2544</v>
      </c>
      <c r="O580" s="297" t="s">
        <v>3813</v>
      </c>
      <c r="P580" s="300">
        <v>100</v>
      </c>
      <c r="Q580" s="297">
        <v>1E-4</v>
      </c>
      <c r="R580" s="297">
        <f t="shared" si="15"/>
        <v>0.01</v>
      </c>
      <c r="S580" s="297">
        <v>1E-4</v>
      </c>
      <c r="T580" s="297">
        <v>1E-4</v>
      </c>
      <c r="U580" s="297" t="s">
        <v>3815</v>
      </c>
      <c r="V580" s="297" t="s">
        <v>2544</v>
      </c>
      <c r="W580" s="297" t="s">
        <v>2544</v>
      </c>
      <c r="X580" s="297" t="s">
        <v>2544</v>
      </c>
      <c r="Y580" s="297" t="s">
        <v>2544</v>
      </c>
      <c r="Z580" s="297" t="s">
        <v>2544</v>
      </c>
      <c r="AA580" s="297" t="s">
        <v>2544</v>
      </c>
      <c r="AB580" s="297" t="s">
        <v>2544</v>
      </c>
      <c r="AC580" s="320">
        <v>0.33333333333333331</v>
      </c>
      <c r="AD580" s="320">
        <v>0.75</v>
      </c>
      <c r="AE580" s="320">
        <v>0.6875</v>
      </c>
      <c r="AF580" s="320" t="s">
        <v>3181</v>
      </c>
      <c r="AG580" s="297" t="s">
        <v>3182</v>
      </c>
      <c r="AH580" s="493" t="s">
        <v>10660</v>
      </c>
      <c r="AI580" s="297" t="s">
        <v>2544</v>
      </c>
      <c r="AJ580" s="299" t="s">
        <v>2544</v>
      </c>
    </row>
    <row r="581" spans="1:36" ht="12.75" customHeight="1">
      <c r="A581" s="212"/>
      <c r="B581" s="296" t="s">
        <v>5592</v>
      </c>
      <c r="C581" s="297" t="s">
        <v>3200</v>
      </c>
      <c r="D581" s="297" t="s">
        <v>11833</v>
      </c>
      <c r="E581" s="297">
        <v>762</v>
      </c>
      <c r="F581" s="297" t="s">
        <v>13969</v>
      </c>
      <c r="G581" s="297" t="s">
        <v>6498</v>
      </c>
      <c r="H581" s="297" t="s">
        <v>1615</v>
      </c>
      <c r="I581" s="297" t="s">
        <v>13414</v>
      </c>
      <c r="J581" s="298" t="s">
        <v>3822</v>
      </c>
      <c r="K581" s="297" t="s">
        <v>946</v>
      </c>
      <c r="L581" s="297" t="s">
        <v>2172</v>
      </c>
      <c r="M581" s="297" t="s">
        <v>2173</v>
      </c>
      <c r="N581" s="297" t="s">
        <v>2544</v>
      </c>
      <c r="O581" s="297" t="s">
        <v>3813</v>
      </c>
      <c r="P581" s="300">
        <v>100</v>
      </c>
      <c r="Q581" s="297">
        <v>1E-4</v>
      </c>
      <c r="R581" s="297">
        <f t="shared" si="15"/>
        <v>0.01</v>
      </c>
      <c r="S581" s="297">
        <v>1E-4</v>
      </c>
      <c r="T581" s="297">
        <v>1E-4</v>
      </c>
      <c r="U581" s="297" t="s">
        <v>3815</v>
      </c>
      <c r="V581" s="297" t="s">
        <v>2544</v>
      </c>
      <c r="W581" s="297" t="s">
        <v>2544</v>
      </c>
      <c r="X581" s="297" t="s">
        <v>2544</v>
      </c>
      <c r="Y581" s="297" t="s">
        <v>2544</v>
      </c>
      <c r="Z581" s="297" t="s">
        <v>2544</v>
      </c>
      <c r="AA581" s="297" t="s">
        <v>2544</v>
      </c>
      <c r="AB581" s="297" t="s">
        <v>2544</v>
      </c>
      <c r="AC581" s="320">
        <v>0.33333333333333331</v>
      </c>
      <c r="AD581" s="320">
        <v>0.75</v>
      </c>
      <c r="AE581" s="320">
        <v>0.6875</v>
      </c>
      <c r="AF581" s="320" t="s">
        <v>3181</v>
      </c>
      <c r="AG581" s="297" t="s">
        <v>3182</v>
      </c>
      <c r="AH581" s="493" t="s">
        <v>10660</v>
      </c>
      <c r="AI581" s="297" t="s">
        <v>2544</v>
      </c>
      <c r="AJ581" s="299" t="s">
        <v>2544</v>
      </c>
    </row>
    <row r="582" spans="1:36" ht="12.75" customHeight="1">
      <c r="A582" s="212"/>
      <c r="B582" s="296" t="s">
        <v>14408</v>
      </c>
      <c r="C582" s="297" t="s">
        <v>6085</v>
      </c>
      <c r="D582" s="297" t="s">
        <v>11834</v>
      </c>
      <c r="E582" s="297">
        <v>627</v>
      </c>
      <c r="F582" s="297" t="s">
        <v>13970</v>
      </c>
      <c r="G582" s="297" t="s">
        <v>6667</v>
      </c>
      <c r="H582" s="297" t="s">
        <v>6087</v>
      </c>
      <c r="I582" s="297" t="s">
        <v>4182</v>
      </c>
      <c r="J582" s="298" t="s">
        <v>3839</v>
      </c>
      <c r="K582" s="297" t="s">
        <v>6088</v>
      </c>
      <c r="L582" s="297" t="s">
        <v>6086</v>
      </c>
      <c r="M582" s="297" t="s">
        <v>2544</v>
      </c>
      <c r="N582" s="297" t="s">
        <v>2544</v>
      </c>
      <c r="O582" s="297" t="s">
        <v>3840</v>
      </c>
      <c r="P582" s="300">
        <v>1000</v>
      </c>
      <c r="Q582" s="297">
        <v>0.01</v>
      </c>
      <c r="R582" s="297">
        <f t="shared" si="15"/>
        <v>10</v>
      </c>
      <c r="S582" s="297">
        <v>0.01</v>
      </c>
      <c r="T582" s="297">
        <v>0.01</v>
      </c>
      <c r="U582" s="297" t="s">
        <v>3815</v>
      </c>
      <c r="V582" s="297" t="s">
        <v>2544</v>
      </c>
      <c r="W582" s="297" t="s">
        <v>2544</v>
      </c>
      <c r="X582" s="297" t="s">
        <v>2544</v>
      </c>
      <c r="Y582" s="297" t="s">
        <v>2544</v>
      </c>
      <c r="Z582" s="297" t="s">
        <v>2544</v>
      </c>
      <c r="AA582" s="297" t="s">
        <v>2544</v>
      </c>
      <c r="AB582" s="297" t="s">
        <v>2544</v>
      </c>
      <c r="AC582" s="320">
        <v>0.33333333333333331</v>
      </c>
      <c r="AD582" s="320">
        <v>0.75</v>
      </c>
      <c r="AE582" s="320">
        <v>0.6875</v>
      </c>
      <c r="AF582" s="320" t="s">
        <v>3181</v>
      </c>
      <c r="AG582" s="297" t="s">
        <v>3182</v>
      </c>
      <c r="AH582" s="297" t="s">
        <v>2544</v>
      </c>
      <c r="AI582" s="297" t="s">
        <v>2544</v>
      </c>
      <c r="AJ582" s="299" t="s">
        <v>2544</v>
      </c>
    </row>
    <row r="583" spans="1:36" ht="12.75" customHeight="1">
      <c r="A583" s="212"/>
      <c r="B583" s="296" t="s">
        <v>3189</v>
      </c>
      <c r="C583" s="297" t="s">
        <v>10860</v>
      </c>
      <c r="D583" s="297" t="s">
        <v>11835</v>
      </c>
      <c r="E583" s="297">
        <v>762</v>
      </c>
      <c r="F583" s="297" t="s">
        <v>13971</v>
      </c>
      <c r="G583" s="297" t="s">
        <v>6499</v>
      </c>
      <c r="H583" s="493" t="s">
        <v>12422</v>
      </c>
      <c r="I583" s="297" t="s">
        <v>13414</v>
      </c>
      <c r="J583" s="298" t="s">
        <v>3822</v>
      </c>
      <c r="K583" s="297" t="s">
        <v>947</v>
      </c>
      <c r="L583" s="297" t="s">
        <v>2174</v>
      </c>
      <c r="M583" s="297" t="s">
        <v>2175</v>
      </c>
      <c r="N583" s="297" t="s">
        <v>2544</v>
      </c>
      <c r="O583" s="297" t="s">
        <v>3813</v>
      </c>
      <c r="P583" s="300">
        <v>100</v>
      </c>
      <c r="Q583" s="297">
        <v>1E-4</v>
      </c>
      <c r="R583" s="297">
        <f t="shared" si="15"/>
        <v>0.01</v>
      </c>
      <c r="S583" s="297">
        <v>1E-4</v>
      </c>
      <c r="T583" s="297">
        <v>1E-4</v>
      </c>
      <c r="U583" s="297" t="s">
        <v>3815</v>
      </c>
      <c r="V583" s="297" t="s">
        <v>2544</v>
      </c>
      <c r="W583" s="297" t="s">
        <v>2544</v>
      </c>
      <c r="X583" s="297" t="s">
        <v>2544</v>
      </c>
      <c r="Y583" s="297" t="s">
        <v>2544</v>
      </c>
      <c r="Z583" s="297" t="s">
        <v>2544</v>
      </c>
      <c r="AA583" s="297" t="s">
        <v>2544</v>
      </c>
      <c r="AB583" s="297" t="s">
        <v>2544</v>
      </c>
      <c r="AC583" s="320">
        <v>0.33333333333333331</v>
      </c>
      <c r="AD583" s="320">
        <v>0.75</v>
      </c>
      <c r="AE583" s="320">
        <v>0.6875</v>
      </c>
      <c r="AF583" s="320" t="s">
        <v>3181</v>
      </c>
      <c r="AG583" s="297" t="s">
        <v>3182</v>
      </c>
      <c r="AH583" s="493" t="s">
        <v>10660</v>
      </c>
      <c r="AI583" s="297" t="s">
        <v>2544</v>
      </c>
      <c r="AJ583" s="299" t="s">
        <v>2544</v>
      </c>
    </row>
    <row r="584" spans="1:36" ht="12.75" customHeight="1">
      <c r="A584" s="212"/>
      <c r="B584" s="296" t="s">
        <v>7081</v>
      </c>
      <c r="C584" s="297" t="s">
        <v>7082</v>
      </c>
      <c r="D584" s="297" t="s">
        <v>11836</v>
      </c>
      <c r="E584" s="297">
        <v>762</v>
      </c>
      <c r="F584" s="297" t="s">
        <v>13972</v>
      </c>
      <c r="G584" s="297" t="s">
        <v>7083</v>
      </c>
      <c r="H584" s="297" t="s">
        <v>7084</v>
      </c>
      <c r="I584" s="297" t="s">
        <v>13414</v>
      </c>
      <c r="J584" s="298" t="s">
        <v>3822</v>
      </c>
      <c r="K584" s="297" t="s">
        <v>7094</v>
      </c>
      <c r="L584" s="297" t="s">
        <v>7095</v>
      </c>
      <c r="M584" s="297" t="s">
        <v>7096</v>
      </c>
      <c r="N584" s="297" t="s">
        <v>2544</v>
      </c>
      <c r="O584" s="297" t="s">
        <v>3813</v>
      </c>
      <c r="P584" s="300">
        <v>100</v>
      </c>
      <c r="Q584" s="297">
        <v>1E-4</v>
      </c>
      <c r="R584" s="297">
        <f t="shared" si="15"/>
        <v>0.01</v>
      </c>
      <c r="S584" s="297">
        <v>1E-4</v>
      </c>
      <c r="T584" s="297">
        <v>1E-4</v>
      </c>
      <c r="U584" s="297" t="s">
        <v>3815</v>
      </c>
      <c r="V584" s="297" t="s">
        <v>2544</v>
      </c>
      <c r="W584" s="297" t="s">
        <v>2544</v>
      </c>
      <c r="X584" s="297" t="s">
        <v>2544</v>
      </c>
      <c r="Y584" s="297" t="s">
        <v>2544</v>
      </c>
      <c r="Z584" s="297" t="s">
        <v>2544</v>
      </c>
      <c r="AA584" s="297" t="s">
        <v>2544</v>
      </c>
      <c r="AB584" s="297" t="s">
        <v>2544</v>
      </c>
      <c r="AC584" s="320">
        <v>0.33333333333333331</v>
      </c>
      <c r="AD584" s="320">
        <v>0.75</v>
      </c>
      <c r="AE584" s="320">
        <v>0.6875</v>
      </c>
      <c r="AF584" s="320" t="s">
        <v>3181</v>
      </c>
      <c r="AG584" s="297" t="s">
        <v>3182</v>
      </c>
      <c r="AH584" s="493" t="s">
        <v>10660</v>
      </c>
      <c r="AI584" s="297" t="s">
        <v>2544</v>
      </c>
      <c r="AJ584" s="299" t="s">
        <v>2544</v>
      </c>
    </row>
    <row r="585" spans="1:36" ht="12.75" customHeight="1">
      <c r="A585" s="212"/>
      <c r="B585" s="296" t="s">
        <v>13230</v>
      </c>
      <c r="C585" s="297" t="s">
        <v>13231</v>
      </c>
      <c r="D585" s="297" t="s">
        <v>13258</v>
      </c>
      <c r="E585" s="297">
        <v>627</v>
      </c>
      <c r="F585" s="297" t="s">
        <v>13973</v>
      </c>
      <c r="G585" s="493" t="s">
        <v>13234</v>
      </c>
      <c r="H585" s="493" t="s">
        <v>13235</v>
      </c>
      <c r="I585" s="297" t="s">
        <v>4182</v>
      </c>
      <c r="J585" s="298" t="s">
        <v>3839</v>
      </c>
      <c r="K585" s="493" t="s">
        <v>13232</v>
      </c>
      <c r="L585" s="493" t="s">
        <v>13233</v>
      </c>
      <c r="M585" s="297" t="s">
        <v>2544</v>
      </c>
      <c r="N585" s="297" t="s">
        <v>2544</v>
      </c>
      <c r="O585" s="297" t="s">
        <v>3840</v>
      </c>
      <c r="P585" s="300">
        <v>1000</v>
      </c>
      <c r="Q585" s="297">
        <v>0.01</v>
      </c>
      <c r="R585" s="297">
        <f t="shared" si="15"/>
        <v>10</v>
      </c>
      <c r="S585" s="297">
        <v>0.01</v>
      </c>
      <c r="T585" s="297">
        <v>0.01</v>
      </c>
      <c r="U585" s="297" t="s">
        <v>3815</v>
      </c>
      <c r="V585" s="297" t="s">
        <v>2544</v>
      </c>
      <c r="W585" s="297" t="s">
        <v>2544</v>
      </c>
      <c r="X585" s="297" t="s">
        <v>2544</v>
      </c>
      <c r="Y585" s="297" t="s">
        <v>2544</v>
      </c>
      <c r="Z585" s="297" t="s">
        <v>2544</v>
      </c>
      <c r="AA585" s="297" t="s">
        <v>2544</v>
      </c>
      <c r="AB585" s="297" t="s">
        <v>2544</v>
      </c>
      <c r="AC585" s="320">
        <v>0.33333333333333331</v>
      </c>
      <c r="AD585" s="320">
        <v>0.75</v>
      </c>
      <c r="AE585" s="320">
        <v>0.6875</v>
      </c>
      <c r="AF585" s="320" t="s">
        <v>3181</v>
      </c>
      <c r="AG585" s="297" t="s">
        <v>3182</v>
      </c>
      <c r="AH585" s="297" t="s">
        <v>2544</v>
      </c>
      <c r="AI585" s="297" t="s">
        <v>2544</v>
      </c>
      <c r="AJ585" s="299" t="s">
        <v>2544</v>
      </c>
    </row>
    <row r="586" spans="1:36" ht="12.75" customHeight="1">
      <c r="A586" s="216"/>
      <c r="B586" s="296" t="s">
        <v>8607</v>
      </c>
      <c r="C586" s="297" t="s">
        <v>1014</v>
      </c>
      <c r="D586" s="297" t="s">
        <v>11837</v>
      </c>
      <c r="E586" s="297">
        <v>968</v>
      </c>
      <c r="F586" s="297" t="s">
        <v>13974</v>
      </c>
      <c r="G586" s="297" t="s">
        <v>8623</v>
      </c>
      <c r="H586" s="297" t="s">
        <v>5859</v>
      </c>
      <c r="I586" s="297" t="s">
        <v>3929</v>
      </c>
      <c r="J586" s="298" t="s">
        <v>3811</v>
      </c>
      <c r="K586" s="297" t="s">
        <v>948</v>
      </c>
      <c r="L586" s="297" t="s">
        <v>2233</v>
      </c>
      <c r="M586" s="297" t="s">
        <v>2234</v>
      </c>
      <c r="N586" s="297" t="s">
        <v>2544</v>
      </c>
      <c r="O586" s="297" t="s">
        <v>3813</v>
      </c>
      <c r="P586" s="300">
        <v>100</v>
      </c>
      <c r="Q586" s="297">
        <v>1E-4</v>
      </c>
      <c r="R586" s="297">
        <f t="shared" si="15"/>
        <v>0.01</v>
      </c>
      <c r="S586" s="297">
        <v>1E-4</v>
      </c>
      <c r="T586" s="297">
        <v>1E-4</v>
      </c>
      <c r="U586" s="297" t="s">
        <v>3815</v>
      </c>
      <c r="V586" s="297" t="s">
        <v>2544</v>
      </c>
      <c r="W586" s="297" t="s">
        <v>2544</v>
      </c>
      <c r="X586" s="297" t="s">
        <v>2544</v>
      </c>
      <c r="Y586" s="297" t="s">
        <v>2544</v>
      </c>
      <c r="Z586" s="297" t="s">
        <v>2544</v>
      </c>
      <c r="AA586" s="297" t="s">
        <v>2544</v>
      </c>
      <c r="AB586" s="297" t="s">
        <v>2544</v>
      </c>
      <c r="AC586" s="320">
        <v>0.33333333333333331</v>
      </c>
      <c r="AD586" s="320">
        <v>0.75</v>
      </c>
      <c r="AE586" s="320">
        <v>0.6875</v>
      </c>
      <c r="AF586" s="320" t="s">
        <v>3181</v>
      </c>
      <c r="AG586" s="297" t="s">
        <v>3182</v>
      </c>
      <c r="AH586" s="493" t="s">
        <v>10660</v>
      </c>
      <c r="AI586" s="297" t="s">
        <v>2544</v>
      </c>
      <c r="AJ586" s="299" t="s">
        <v>2544</v>
      </c>
    </row>
    <row r="587" spans="1:36" ht="12.75" customHeight="1">
      <c r="A587" s="212"/>
      <c r="B587" s="550" t="s">
        <v>12454</v>
      </c>
      <c r="C587" s="297" t="s">
        <v>778</v>
      </c>
      <c r="D587" s="297" t="s">
        <v>11838</v>
      </c>
      <c r="E587" s="297">
        <v>788</v>
      </c>
      <c r="F587" s="297" t="s">
        <v>13975</v>
      </c>
      <c r="G587" s="297" t="s">
        <v>6500</v>
      </c>
      <c r="H587" s="297" t="s">
        <v>1616</v>
      </c>
      <c r="I587" s="297" t="s">
        <v>4185</v>
      </c>
      <c r="J587" s="298" t="s">
        <v>3828</v>
      </c>
      <c r="K587" s="297" t="s">
        <v>949</v>
      </c>
      <c r="L587" s="297" t="s">
        <v>2235</v>
      </c>
      <c r="M587" s="297" t="s">
        <v>2236</v>
      </c>
      <c r="N587" s="258" t="s">
        <v>7051</v>
      </c>
      <c r="O587" s="297" t="s">
        <v>3813</v>
      </c>
      <c r="P587" s="300">
        <v>100</v>
      </c>
      <c r="Q587" s="297">
        <v>1E-4</v>
      </c>
      <c r="R587" s="297">
        <f t="shared" si="15"/>
        <v>0.01</v>
      </c>
      <c r="S587" s="297">
        <v>1E-4</v>
      </c>
      <c r="T587" s="297">
        <v>1E-4</v>
      </c>
      <c r="U587" s="297" t="s">
        <v>3815</v>
      </c>
      <c r="V587" s="297" t="s">
        <v>3578</v>
      </c>
      <c r="W587" s="297">
        <v>1E-4</v>
      </c>
      <c r="X587" s="297">
        <v>100</v>
      </c>
      <c r="Y587" s="297">
        <v>0.01</v>
      </c>
      <c r="Z587" s="297">
        <v>1E-4</v>
      </c>
      <c r="AA587" s="297">
        <v>1E-4</v>
      </c>
      <c r="AB587" s="679" t="s">
        <v>8880</v>
      </c>
      <c r="AC587" s="320">
        <v>0.33333333333333331</v>
      </c>
      <c r="AD587" s="320">
        <v>0.75</v>
      </c>
      <c r="AE587" s="320">
        <v>0.6875</v>
      </c>
      <c r="AF587" s="320" t="s">
        <v>3181</v>
      </c>
      <c r="AG587" s="297" t="s">
        <v>3182</v>
      </c>
      <c r="AH587" s="493" t="s">
        <v>10660</v>
      </c>
      <c r="AI587" s="297" t="s">
        <v>2544</v>
      </c>
      <c r="AJ587" s="299" t="s">
        <v>2544</v>
      </c>
    </row>
    <row r="588" spans="1:36" ht="12.75" customHeight="1">
      <c r="A588" s="212"/>
      <c r="B588" s="296" t="s">
        <v>5993</v>
      </c>
      <c r="C588" s="297" t="s">
        <v>5994</v>
      </c>
      <c r="D588" s="297" t="s">
        <v>11839</v>
      </c>
      <c r="E588" s="297">
        <v>762</v>
      </c>
      <c r="F588" s="297" t="s">
        <v>13976</v>
      </c>
      <c r="G588" s="297" t="s">
        <v>6020</v>
      </c>
      <c r="H588" s="297" t="s">
        <v>6010</v>
      </c>
      <c r="I588" s="297" t="s">
        <v>13414</v>
      </c>
      <c r="J588" s="298" t="s">
        <v>3822</v>
      </c>
      <c r="K588" s="297" t="s">
        <v>6006</v>
      </c>
      <c r="L588" s="297" t="s">
        <v>6001</v>
      </c>
      <c r="M588" s="297" t="s">
        <v>6002</v>
      </c>
      <c r="N588" s="297" t="s">
        <v>2544</v>
      </c>
      <c r="O588" s="297" t="s">
        <v>3813</v>
      </c>
      <c r="P588" s="300">
        <v>100</v>
      </c>
      <c r="Q588" s="297">
        <v>1E-4</v>
      </c>
      <c r="R588" s="297">
        <f t="shared" si="15"/>
        <v>0.01</v>
      </c>
      <c r="S588" s="297">
        <v>1E-4</v>
      </c>
      <c r="T588" s="297">
        <v>1E-4</v>
      </c>
      <c r="U588" s="297" t="s">
        <v>3815</v>
      </c>
      <c r="V588" s="297" t="s">
        <v>2544</v>
      </c>
      <c r="W588" s="297" t="s">
        <v>2544</v>
      </c>
      <c r="X588" s="297" t="s">
        <v>2544</v>
      </c>
      <c r="Y588" s="297" t="s">
        <v>2544</v>
      </c>
      <c r="Z588" s="297" t="s">
        <v>2544</v>
      </c>
      <c r="AA588" s="297" t="s">
        <v>2544</v>
      </c>
      <c r="AB588" s="297" t="s">
        <v>2544</v>
      </c>
      <c r="AC588" s="320">
        <v>0.33333333333333331</v>
      </c>
      <c r="AD588" s="320">
        <v>0.75</v>
      </c>
      <c r="AE588" s="320">
        <v>0.6875</v>
      </c>
      <c r="AF588" s="320" t="s">
        <v>3181</v>
      </c>
      <c r="AG588" s="297" t="s">
        <v>3182</v>
      </c>
      <c r="AH588" s="493" t="s">
        <v>10660</v>
      </c>
      <c r="AI588" s="297" t="s">
        <v>2544</v>
      </c>
      <c r="AJ588" s="299" t="s">
        <v>2544</v>
      </c>
    </row>
    <row r="589" spans="1:36" ht="12.75" customHeight="1">
      <c r="A589" s="212"/>
      <c r="B589" s="296" t="s">
        <v>1027</v>
      </c>
      <c r="C589" s="297" t="s">
        <v>779</v>
      </c>
      <c r="D589" s="297" t="s">
        <v>11840</v>
      </c>
      <c r="E589" s="297">
        <v>725</v>
      </c>
      <c r="F589" s="297" t="s">
        <v>13977</v>
      </c>
      <c r="G589" s="297" t="s">
        <v>6501</v>
      </c>
      <c r="H589" s="297" t="s">
        <v>5860</v>
      </c>
      <c r="I589" s="297" t="s">
        <v>3927</v>
      </c>
      <c r="J589" s="298" t="s">
        <v>3833</v>
      </c>
      <c r="K589" s="297" t="s">
        <v>950</v>
      </c>
      <c r="L589" s="297" t="s">
        <v>2237</v>
      </c>
      <c r="M589" s="297" t="s">
        <v>2238</v>
      </c>
      <c r="N589" s="297" t="s">
        <v>2544</v>
      </c>
      <c r="O589" s="297" t="s">
        <v>3834</v>
      </c>
      <c r="P589" s="300">
        <v>100</v>
      </c>
      <c r="Q589" s="297">
        <v>1E-4</v>
      </c>
      <c r="R589" s="297">
        <f t="shared" si="15"/>
        <v>0.01</v>
      </c>
      <c r="S589" s="297">
        <v>1E-4</v>
      </c>
      <c r="T589" s="297">
        <v>1E-4</v>
      </c>
      <c r="U589" s="297" t="s">
        <v>3815</v>
      </c>
      <c r="V589" s="297" t="s">
        <v>2544</v>
      </c>
      <c r="W589" s="297" t="s">
        <v>2544</v>
      </c>
      <c r="X589" s="297" t="s">
        <v>2544</v>
      </c>
      <c r="Y589" s="297" t="s">
        <v>2544</v>
      </c>
      <c r="Z589" s="297" t="s">
        <v>2544</v>
      </c>
      <c r="AA589" s="297" t="s">
        <v>2544</v>
      </c>
      <c r="AB589" s="297" t="s">
        <v>2544</v>
      </c>
      <c r="AC589" s="320">
        <v>0.33333333333333331</v>
      </c>
      <c r="AD589" s="320">
        <v>0.75</v>
      </c>
      <c r="AE589" s="320">
        <v>0.6875</v>
      </c>
      <c r="AF589" s="320" t="s">
        <v>3181</v>
      </c>
      <c r="AG589" s="297" t="s">
        <v>3182</v>
      </c>
      <c r="AH589" s="493" t="s">
        <v>10660</v>
      </c>
      <c r="AI589" s="297" t="s">
        <v>2544</v>
      </c>
      <c r="AJ589" s="299" t="s">
        <v>2544</v>
      </c>
    </row>
    <row r="590" spans="1:36" ht="12.75" customHeight="1">
      <c r="A590" s="212"/>
      <c r="B590" s="296" t="s">
        <v>1029</v>
      </c>
      <c r="C590" s="297" t="s">
        <v>780</v>
      </c>
      <c r="D590" s="297" t="s">
        <v>11841</v>
      </c>
      <c r="E590" s="297">
        <v>966</v>
      </c>
      <c r="F590" s="297" t="s">
        <v>13978</v>
      </c>
      <c r="G590" s="297" t="s">
        <v>6502</v>
      </c>
      <c r="H590" s="297" t="s">
        <v>2538</v>
      </c>
      <c r="I590" s="297" t="s">
        <v>3925</v>
      </c>
      <c r="J590" s="298" t="s">
        <v>3832</v>
      </c>
      <c r="K590" s="297" t="s">
        <v>951</v>
      </c>
      <c r="L590" s="297" t="s">
        <v>2239</v>
      </c>
      <c r="M590" s="297" t="s">
        <v>2240</v>
      </c>
      <c r="N590" s="297" t="s">
        <v>2544</v>
      </c>
      <c r="O590" s="297" t="s">
        <v>3813</v>
      </c>
      <c r="P590" s="300">
        <v>100</v>
      </c>
      <c r="Q590" s="297">
        <v>1E-4</v>
      </c>
      <c r="R590" s="297">
        <f t="shared" si="15"/>
        <v>0.01</v>
      </c>
      <c r="S590" s="297">
        <v>1E-4</v>
      </c>
      <c r="T590" s="297">
        <v>1E-4</v>
      </c>
      <c r="U590" s="297" t="s">
        <v>3815</v>
      </c>
      <c r="V590" s="297" t="s">
        <v>2544</v>
      </c>
      <c r="W590" s="297" t="s">
        <v>2544</v>
      </c>
      <c r="X590" s="297" t="s">
        <v>2544</v>
      </c>
      <c r="Y590" s="297" t="s">
        <v>2544</v>
      </c>
      <c r="Z590" s="297" t="s">
        <v>2544</v>
      </c>
      <c r="AA590" s="297" t="s">
        <v>2544</v>
      </c>
      <c r="AB590" s="297" t="s">
        <v>2544</v>
      </c>
      <c r="AC590" s="320">
        <v>0.33333333333333331</v>
      </c>
      <c r="AD590" s="320">
        <v>0.75</v>
      </c>
      <c r="AE590" s="320">
        <v>0.6875</v>
      </c>
      <c r="AF590" s="320" t="s">
        <v>3181</v>
      </c>
      <c r="AG590" s="297" t="s">
        <v>3182</v>
      </c>
      <c r="AH590" s="493" t="s">
        <v>10660</v>
      </c>
      <c r="AI590" s="297" t="s">
        <v>2544</v>
      </c>
      <c r="AJ590" s="299" t="s">
        <v>2544</v>
      </c>
    </row>
    <row r="591" spans="1:36" ht="12.75" customHeight="1">
      <c r="A591" s="212"/>
      <c r="B591" s="296" t="s">
        <v>14409</v>
      </c>
      <c r="C591" s="297" t="s">
        <v>781</v>
      </c>
      <c r="D591" s="297" t="s">
        <v>11842</v>
      </c>
      <c r="E591" s="297">
        <v>627</v>
      </c>
      <c r="F591" s="297" t="s">
        <v>13979</v>
      </c>
      <c r="G591" s="297" t="s">
        <v>6503</v>
      </c>
      <c r="H591" s="297" t="s">
        <v>2539</v>
      </c>
      <c r="I591" s="297" t="s">
        <v>4182</v>
      </c>
      <c r="J591" s="298" t="s">
        <v>3839</v>
      </c>
      <c r="K591" s="297" t="s">
        <v>8714</v>
      </c>
      <c r="L591" s="297" t="s">
        <v>8743</v>
      </c>
      <c r="M591" s="297" t="s">
        <v>2544</v>
      </c>
      <c r="N591" s="297" t="s">
        <v>2544</v>
      </c>
      <c r="O591" s="297" t="s">
        <v>3840</v>
      </c>
      <c r="P591" s="300">
        <v>1000</v>
      </c>
      <c r="Q591" s="297">
        <v>0.01</v>
      </c>
      <c r="R591" s="297">
        <f t="shared" si="15"/>
        <v>10</v>
      </c>
      <c r="S591" s="297">
        <v>0.01</v>
      </c>
      <c r="T591" s="297">
        <v>0.01</v>
      </c>
      <c r="U591" s="297" t="s">
        <v>3815</v>
      </c>
      <c r="V591" s="297" t="s">
        <v>2544</v>
      </c>
      <c r="W591" s="297" t="s">
        <v>2544</v>
      </c>
      <c r="X591" s="297" t="s">
        <v>2544</v>
      </c>
      <c r="Y591" s="297" t="s">
        <v>2544</v>
      </c>
      <c r="Z591" s="297" t="s">
        <v>2544</v>
      </c>
      <c r="AA591" s="297" t="s">
        <v>2544</v>
      </c>
      <c r="AB591" s="297" t="s">
        <v>2544</v>
      </c>
      <c r="AC591" s="320">
        <v>0.33333333333333331</v>
      </c>
      <c r="AD591" s="320">
        <v>0.75</v>
      </c>
      <c r="AE591" s="320">
        <v>0.6875</v>
      </c>
      <c r="AF591" s="320" t="s">
        <v>3181</v>
      </c>
      <c r="AG591" s="297" t="s">
        <v>3182</v>
      </c>
      <c r="AH591" s="297" t="s">
        <v>2544</v>
      </c>
      <c r="AI591" s="297" t="s">
        <v>2544</v>
      </c>
      <c r="AJ591" s="299" t="s">
        <v>2544</v>
      </c>
    </row>
    <row r="592" spans="1:36" ht="12.75" customHeight="1">
      <c r="A592" s="212"/>
      <c r="B592" s="296" t="s">
        <v>1030</v>
      </c>
      <c r="C592" s="297" t="s">
        <v>2611</v>
      </c>
      <c r="D592" s="297" t="s">
        <v>11843</v>
      </c>
      <c r="E592" s="297">
        <v>755</v>
      </c>
      <c r="F592" s="297" t="s">
        <v>13980</v>
      </c>
      <c r="G592" s="297" t="s">
        <v>6504</v>
      </c>
      <c r="H592" s="297" t="s">
        <v>2540</v>
      </c>
      <c r="I592" s="297" t="s">
        <v>4183</v>
      </c>
      <c r="J592" s="298" t="s">
        <v>3825</v>
      </c>
      <c r="K592" s="297" t="s">
        <v>3871</v>
      </c>
      <c r="L592" s="297" t="s">
        <v>2241</v>
      </c>
      <c r="M592" s="297" t="s">
        <v>2242</v>
      </c>
      <c r="N592" s="297" t="s">
        <v>2544</v>
      </c>
      <c r="O592" s="297" t="s">
        <v>3813</v>
      </c>
      <c r="P592" s="300">
        <v>1000</v>
      </c>
      <c r="Q592" s="297">
        <v>1E-4</v>
      </c>
      <c r="R592" s="297">
        <f t="shared" si="15"/>
        <v>0.1</v>
      </c>
      <c r="S592" s="297">
        <v>1E-4</v>
      </c>
      <c r="T592" s="297">
        <v>1E-4</v>
      </c>
      <c r="U592" s="297" t="s">
        <v>2984</v>
      </c>
      <c r="V592" s="297" t="s">
        <v>2544</v>
      </c>
      <c r="W592" s="297" t="s">
        <v>2544</v>
      </c>
      <c r="X592" s="297" t="s">
        <v>2544</v>
      </c>
      <c r="Y592" s="297" t="s">
        <v>2544</v>
      </c>
      <c r="Z592" s="297" t="s">
        <v>2544</v>
      </c>
      <c r="AA592" s="297" t="s">
        <v>2544</v>
      </c>
      <c r="AB592" s="297" t="s">
        <v>2544</v>
      </c>
      <c r="AC592" s="320">
        <v>0.33333333333333331</v>
      </c>
      <c r="AD592" s="320">
        <v>0.75</v>
      </c>
      <c r="AE592" s="320">
        <v>0.75</v>
      </c>
      <c r="AF592" s="320" t="s">
        <v>7819</v>
      </c>
      <c r="AG592" s="297" t="s">
        <v>3182</v>
      </c>
      <c r="AH592" s="493" t="s">
        <v>10660</v>
      </c>
      <c r="AI592" s="297" t="s">
        <v>2544</v>
      </c>
      <c r="AJ592" s="299" t="s">
        <v>2544</v>
      </c>
    </row>
    <row r="593" spans="1:36" ht="12.75" customHeight="1">
      <c r="A593" s="212"/>
      <c r="B593" s="296" t="s">
        <v>3133</v>
      </c>
      <c r="C593" s="493" t="s">
        <v>10670</v>
      </c>
      <c r="D593" s="493" t="s">
        <v>11844</v>
      </c>
      <c r="E593" s="493">
        <v>966</v>
      </c>
      <c r="F593" s="493" t="s">
        <v>13981</v>
      </c>
      <c r="G593" s="297" t="s">
        <v>6505</v>
      </c>
      <c r="H593" s="297" t="s">
        <v>2541</v>
      </c>
      <c r="I593" s="297" t="s">
        <v>3925</v>
      </c>
      <c r="J593" s="298" t="s">
        <v>3832</v>
      </c>
      <c r="K593" s="297" t="s">
        <v>3872</v>
      </c>
      <c r="L593" s="297" t="s">
        <v>2243</v>
      </c>
      <c r="M593" s="297" t="s">
        <v>2244</v>
      </c>
      <c r="N593" s="297" t="s">
        <v>2544</v>
      </c>
      <c r="O593" s="297" t="s">
        <v>3813</v>
      </c>
      <c r="P593" s="300">
        <v>100</v>
      </c>
      <c r="Q593" s="297">
        <v>1E-4</v>
      </c>
      <c r="R593" s="297">
        <f t="shared" si="15"/>
        <v>0.01</v>
      </c>
      <c r="S593" s="297">
        <v>1E-4</v>
      </c>
      <c r="T593" s="297">
        <v>1E-4</v>
      </c>
      <c r="U593" s="297" t="s">
        <v>3815</v>
      </c>
      <c r="V593" s="297" t="s">
        <v>2544</v>
      </c>
      <c r="W593" s="297" t="s">
        <v>2544</v>
      </c>
      <c r="X593" s="297" t="s">
        <v>2544</v>
      </c>
      <c r="Y593" s="297" t="s">
        <v>2544</v>
      </c>
      <c r="Z593" s="297" t="s">
        <v>2544</v>
      </c>
      <c r="AA593" s="297" t="s">
        <v>2544</v>
      </c>
      <c r="AB593" s="297" t="s">
        <v>2544</v>
      </c>
      <c r="AC593" s="320">
        <v>0.33333333333333331</v>
      </c>
      <c r="AD593" s="320">
        <v>0.75</v>
      </c>
      <c r="AE593" s="320">
        <v>0.6875</v>
      </c>
      <c r="AF593" s="320" t="s">
        <v>3181</v>
      </c>
      <c r="AG593" s="297" t="s">
        <v>3182</v>
      </c>
      <c r="AH593" s="493" t="s">
        <v>10660</v>
      </c>
      <c r="AI593" s="297" t="s">
        <v>2544</v>
      </c>
      <c r="AJ593" s="299" t="s">
        <v>2544</v>
      </c>
    </row>
    <row r="594" spans="1:36" ht="12.75" customHeight="1">
      <c r="A594" s="212"/>
      <c r="B594" s="296" t="s">
        <v>3409</v>
      </c>
      <c r="C594" s="297" t="s">
        <v>2612</v>
      </c>
      <c r="D594" s="297" t="s">
        <v>11845</v>
      </c>
      <c r="E594" s="297">
        <v>788</v>
      </c>
      <c r="F594" s="297" t="s">
        <v>13982</v>
      </c>
      <c r="G594" s="297" t="s">
        <v>6506</v>
      </c>
      <c r="H594" s="297" t="s">
        <v>2542</v>
      </c>
      <c r="I594" s="297" t="s">
        <v>3193</v>
      </c>
      <c r="J594" s="298" t="s">
        <v>3831</v>
      </c>
      <c r="K594" s="297" t="s">
        <v>3873</v>
      </c>
      <c r="L594" s="297" t="s">
        <v>2245</v>
      </c>
      <c r="M594" s="297" t="s">
        <v>2246</v>
      </c>
      <c r="N594" s="297" t="s">
        <v>2544</v>
      </c>
      <c r="O594" s="297" t="s">
        <v>3813</v>
      </c>
      <c r="P594" s="300">
        <v>100</v>
      </c>
      <c r="Q594" s="297">
        <v>1E-4</v>
      </c>
      <c r="R594" s="297">
        <f t="shared" si="15"/>
        <v>0.01</v>
      </c>
      <c r="S594" s="297">
        <v>1E-4</v>
      </c>
      <c r="T594" s="297">
        <v>1E-4</v>
      </c>
      <c r="U594" s="297" t="s">
        <v>3815</v>
      </c>
      <c r="V594" s="297" t="s">
        <v>2544</v>
      </c>
      <c r="W594" s="297" t="s">
        <v>2544</v>
      </c>
      <c r="X594" s="297" t="s">
        <v>2544</v>
      </c>
      <c r="Y594" s="297" t="s">
        <v>2544</v>
      </c>
      <c r="Z594" s="297" t="s">
        <v>2544</v>
      </c>
      <c r="AA594" s="297" t="s">
        <v>2544</v>
      </c>
      <c r="AB594" s="297" t="s">
        <v>2544</v>
      </c>
      <c r="AC594" s="320">
        <v>0.33333333333333331</v>
      </c>
      <c r="AD594" s="320">
        <v>0.75</v>
      </c>
      <c r="AE594" s="320">
        <v>0.6875</v>
      </c>
      <c r="AF594" s="320" t="s">
        <v>3181</v>
      </c>
      <c r="AG594" s="297" t="s">
        <v>3182</v>
      </c>
      <c r="AH594" s="493" t="s">
        <v>10660</v>
      </c>
      <c r="AI594" s="297" t="s">
        <v>2544</v>
      </c>
      <c r="AJ594" s="299" t="s">
        <v>2544</v>
      </c>
    </row>
    <row r="595" spans="1:36" ht="12.75" customHeight="1">
      <c r="A595" s="212"/>
      <c r="B595" s="296" t="s">
        <v>7097</v>
      </c>
      <c r="C595" s="297" t="s">
        <v>7098</v>
      </c>
      <c r="D595" s="297" t="s">
        <v>11846</v>
      </c>
      <c r="E595" s="297">
        <v>629</v>
      </c>
      <c r="F595" s="297" t="s">
        <v>13983</v>
      </c>
      <c r="G595" s="297" t="s">
        <v>7099</v>
      </c>
      <c r="H595" s="297" t="s">
        <v>7100</v>
      </c>
      <c r="I595" s="297" t="s">
        <v>3883</v>
      </c>
      <c r="J595" s="298" t="s">
        <v>8406</v>
      </c>
      <c r="K595" s="297" t="s">
        <v>7101</v>
      </c>
      <c r="L595" s="297" t="s">
        <v>7102</v>
      </c>
      <c r="M595" s="297" t="s">
        <v>7103</v>
      </c>
      <c r="N595" s="297" t="s">
        <v>2544</v>
      </c>
      <c r="O595" s="297" t="s">
        <v>3843</v>
      </c>
      <c r="P595" s="300">
        <v>100</v>
      </c>
      <c r="Q595" s="297">
        <v>1E-4</v>
      </c>
      <c r="R595" s="297">
        <f t="shared" si="15"/>
        <v>0.01</v>
      </c>
      <c r="S595" s="297">
        <v>1E-4</v>
      </c>
      <c r="T595" s="297">
        <v>1E-4</v>
      </c>
      <c r="U595" s="297" t="s">
        <v>3815</v>
      </c>
      <c r="V595" s="297" t="s">
        <v>2544</v>
      </c>
      <c r="W595" s="297" t="s">
        <v>2544</v>
      </c>
      <c r="X595" s="297" t="s">
        <v>2544</v>
      </c>
      <c r="Y595" s="297" t="s">
        <v>2544</v>
      </c>
      <c r="Z595" s="297" t="s">
        <v>2544</v>
      </c>
      <c r="AA595" s="297" t="s">
        <v>2544</v>
      </c>
      <c r="AB595" s="297" t="s">
        <v>2544</v>
      </c>
      <c r="AC595" s="320">
        <v>0.33333333333333331</v>
      </c>
      <c r="AD595" s="320">
        <v>0.75</v>
      </c>
      <c r="AE595" s="320">
        <v>0.64583333333333337</v>
      </c>
      <c r="AF595" s="320" t="s">
        <v>3181</v>
      </c>
      <c r="AG595" s="297" t="s">
        <v>3182</v>
      </c>
      <c r="AH595" s="493" t="s">
        <v>10660</v>
      </c>
      <c r="AI595" s="297" t="s">
        <v>2678</v>
      </c>
      <c r="AJ595" s="299">
        <v>2</v>
      </c>
    </row>
    <row r="596" spans="1:36" ht="12.75" customHeight="1">
      <c r="A596" s="212"/>
      <c r="B596" s="296" t="s">
        <v>9067</v>
      </c>
      <c r="C596" s="297" t="s">
        <v>2613</v>
      </c>
      <c r="D596" s="297" t="s">
        <v>11848</v>
      </c>
      <c r="E596" s="297">
        <v>627</v>
      </c>
      <c r="F596" s="297" t="s">
        <v>13984</v>
      </c>
      <c r="G596" s="297" t="s">
        <v>6507</v>
      </c>
      <c r="H596" s="297" t="s">
        <v>2543</v>
      </c>
      <c r="I596" s="297" t="s">
        <v>4182</v>
      </c>
      <c r="J596" s="298" t="s">
        <v>3839</v>
      </c>
      <c r="K596" s="297" t="s">
        <v>3875</v>
      </c>
      <c r="L596" s="297" t="s">
        <v>2249</v>
      </c>
      <c r="M596" s="297" t="s">
        <v>2544</v>
      </c>
      <c r="N596" s="297" t="s">
        <v>2544</v>
      </c>
      <c r="O596" s="297" t="s">
        <v>3840</v>
      </c>
      <c r="P596" s="300">
        <v>1000</v>
      </c>
      <c r="Q596" s="297">
        <v>0.01</v>
      </c>
      <c r="R596" s="297">
        <f t="shared" si="15"/>
        <v>10</v>
      </c>
      <c r="S596" s="297">
        <v>0.01</v>
      </c>
      <c r="T596" s="297">
        <v>0.01</v>
      </c>
      <c r="U596" s="297" t="s">
        <v>3815</v>
      </c>
      <c r="V596" s="297" t="s">
        <v>2544</v>
      </c>
      <c r="W596" s="297" t="s">
        <v>2544</v>
      </c>
      <c r="X596" s="297" t="s">
        <v>2544</v>
      </c>
      <c r="Y596" s="297" t="s">
        <v>2544</v>
      </c>
      <c r="Z596" s="297" t="s">
        <v>2544</v>
      </c>
      <c r="AA596" s="297" t="s">
        <v>2544</v>
      </c>
      <c r="AB596" s="297" t="s">
        <v>2544</v>
      </c>
      <c r="AC596" s="320">
        <v>0.33333333333333331</v>
      </c>
      <c r="AD596" s="320">
        <v>0.75</v>
      </c>
      <c r="AE596" s="320">
        <v>0.6875</v>
      </c>
      <c r="AF596" s="320" t="s">
        <v>3181</v>
      </c>
      <c r="AG596" s="297" t="s">
        <v>3182</v>
      </c>
      <c r="AH596" s="297" t="s">
        <v>2544</v>
      </c>
      <c r="AI596" s="297" t="s">
        <v>2544</v>
      </c>
      <c r="AJ596" s="299" t="s">
        <v>2544</v>
      </c>
    </row>
    <row r="597" spans="1:36" ht="12.75" customHeight="1">
      <c r="A597" s="216"/>
      <c r="B597" s="302" t="s">
        <v>14410</v>
      </c>
      <c r="C597" s="297" t="s">
        <v>2613</v>
      </c>
      <c r="D597" s="297" t="s">
        <v>11847</v>
      </c>
      <c r="E597" s="297">
        <v>788</v>
      </c>
      <c r="F597" s="297" t="s">
        <v>13985</v>
      </c>
      <c r="G597" s="297" t="s">
        <v>9069</v>
      </c>
      <c r="H597" s="297" t="s">
        <v>13319</v>
      </c>
      <c r="I597" s="297" t="s">
        <v>4185</v>
      </c>
      <c r="J597" s="298" t="s">
        <v>3828</v>
      </c>
      <c r="K597" s="297" t="s">
        <v>3874</v>
      </c>
      <c r="L597" s="297" t="s">
        <v>2247</v>
      </c>
      <c r="M597" s="297" t="s">
        <v>2248</v>
      </c>
      <c r="N597" s="258" t="s">
        <v>3874</v>
      </c>
      <c r="O597" s="297" t="s">
        <v>3813</v>
      </c>
      <c r="P597" s="300">
        <v>100</v>
      </c>
      <c r="Q597" s="297">
        <v>1E-4</v>
      </c>
      <c r="R597" s="297">
        <f t="shared" si="15"/>
        <v>0.01</v>
      </c>
      <c r="S597" s="297">
        <v>1E-4</v>
      </c>
      <c r="T597" s="297">
        <v>1E-4</v>
      </c>
      <c r="U597" s="297" t="s">
        <v>3815</v>
      </c>
      <c r="V597" s="297" t="s">
        <v>3578</v>
      </c>
      <c r="W597" s="297">
        <v>1E-4</v>
      </c>
      <c r="X597" s="297">
        <v>100</v>
      </c>
      <c r="Y597" s="297">
        <v>0.01</v>
      </c>
      <c r="Z597" s="297">
        <v>1E-4</v>
      </c>
      <c r="AA597" s="297">
        <v>1E-4</v>
      </c>
      <c r="AB597" s="679" t="s">
        <v>8880</v>
      </c>
      <c r="AC597" s="320">
        <v>0.33333333333333331</v>
      </c>
      <c r="AD597" s="320">
        <v>0.75</v>
      </c>
      <c r="AE597" s="320">
        <v>0.6875</v>
      </c>
      <c r="AF597" s="320" t="s">
        <v>3181</v>
      </c>
      <c r="AG597" s="297" t="s">
        <v>3182</v>
      </c>
      <c r="AH597" s="493" t="s">
        <v>10660</v>
      </c>
      <c r="AI597" s="297" t="s">
        <v>2544</v>
      </c>
      <c r="AJ597" s="299" t="s">
        <v>2544</v>
      </c>
    </row>
    <row r="598" spans="1:36" ht="12.75" customHeight="1">
      <c r="A598" s="212"/>
      <c r="B598" s="296" t="s">
        <v>7930</v>
      </c>
      <c r="C598" s="297" t="s">
        <v>7931</v>
      </c>
      <c r="D598" s="297" t="s">
        <v>11849</v>
      </c>
      <c r="E598" s="297">
        <v>199</v>
      </c>
      <c r="F598" s="297" t="s">
        <v>13986</v>
      </c>
      <c r="G598" s="297" t="s">
        <v>7979</v>
      </c>
      <c r="H598" s="297" t="s">
        <v>7932</v>
      </c>
      <c r="I598" s="297" t="s">
        <v>7619</v>
      </c>
      <c r="J598" s="298" t="s">
        <v>7620</v>
      </c>
      <c r="K598" s="297" t="s">
        <v>7960</v>
      </c>
      <c r="L598" s="297" t="s">
        <v>7961</v>
      </c>
      <c r="M598" s="297" t="s">
        <v>2544</v>
      </c>
      <c r="N598" s="297" t="s">
        <v>2544</v>
      </c>
      <c r="O598" s="297" t="str">
        <f>"ZAr"</f>
        <v>ZAr</v>
      </c>
      <c r="P598" s="297">
        <v>100</v>
      </c>
      <c r="Q598" s="297">
        <v>1</v>
      </c>
      <c r="R598" s="297">
        <f t="shared" si="15"/>
        <v>100</v>
      </c>
      <c r="S598" s="297">
        <v>1</v>
      </c>
      <c r="T598" s="297">
        <v>1</v>
      </c>
      <c r="U598" s="297" t="s">
        <v>3815</v>
      </c>
      <c r="V598" s="297" t="s">
        <v>2544</v>
      </c>
      <c r="W598" s="297" t="s">
        <v>2544</v>
      </c>
      <c r="X598" s="297" t="s">
        <v>2544</v>
      </c>
      <c r="Y598" s="297" t="s">
        <v>2544</v>
      </c>
      <c r="Z598" s="297" t="s">
        <v>2544</v>
      </c>
      <c r="AA598" s="297" t="s">
        <v>2544</v>
      </c>
      <c r="AB598" s="297" t="s">
        <v>2544</v>
      </c>
      <c r="AC598" s="320">
        <v>0.33333333333333331</v>
      </c>
      <c r="AD598" s="320">
        <v>0.75</v>
      </c>
      <c r="AE598" s="320">
        <v>0.625</v>
      </c>
      <c r="AF598" s="320" t="s">
        <v>3181</v>
      </c>
      <c r="AG598" s="297" t="s">
        <v>3182</v>
      </c>
      <c r="AH598" s="297" t="s">
        <v>2544</v>
      </c>
      <c r="AI598" s="297" t="s">
        <v>2544</v>
      </c>
      <c r="AJ598" s="299" t="s">
        <v>2544</v>
      </c>
    </row>
    <row r="599" spans="1:36" ht="12.75" customHeight="1">
      <c r="A599" s="212"/>
      <c r="B599" s="296" t="s">
        <v>5013</v>
      </c>
      <c r="C599" s="297" t="s">
        <v>5033</v>
      </c>
      <c r="D599" s="297" t="s">
        <v>11850</v>
      </c>
      <c r="E599" s="297">
        <v>788</v>
      </c>
      <c r="F599" s="297" t="s">
        <v>13987</v>
      </c>
      <c r="G599" s="297" t="s">
        <v>5034</v>
      </c>
      <c r="H599" s="297" t="s">
        <v>5035</v>
      </c>
      <c r="I599" s="297" t="s">
        <v>4184</v>
      </c>
      <c r="J599" s="298" t="s">
        <v>3821</v>
      </c>
      <c r="K599" s="297" t="s">
        <v>5059</v>
      </c>
      <c r="L599" s="297" t="s">
        <v>5060</v>
      </c>
      <c r="M599" s="297" t="s">
        <v>5061</v>
      </c>
      <c r="N599" s="297" t="s">
        <v>2544</v>
      </c>
      <c r="O599" s="297" t="s">
        <v>3813</v>
      </c>
      <c r="P599" s="300">
        <v>100</v>
      </c>
      <c r="Q599" s="297">
        <v>1E-4</v>
      </c>
      <c r="R599" s="297">
        <f t="shared" si="15"/>
        <v>0.01</v>
      </c>
      <c r="S599" s="297">
        <v>1E-4</v>
      </c>
      <c r="T599" s="297">
        <v>1E-4</v>
      </c>
      <c r="U599" s="297" t="s">
        <v>3815</v>
      </c>
      <c r="V599" s="297" t="s">
        <v>2544</v>
      </c>
      <c r="W599" s="297" t="s">
        <v>2544</v>
      </c>
      <c r="X599" s="297" t="s">
        <v>2544</v>
      </c>
      <c r="Y599" s="297" t="s">
        <v>2544</v>
      </c>
      <c r="Z599" s="297" t="s">
        <v>2544</v>
      </c>
      <c r="AA599" s="297" t="s">
        <v>2544</v>
      </c>
      <c r="AB599" s="297" t="s">
        <v>2544</v>
      </c>
      <c r="AC599" s="320">
        <v>0.33333333333333331</v>
      </c>
      <c r="AD599" s="320">
        <v>0.75</v>
      </c>
      <c r="AE599" s="320">
        <v>0.6875</v>
      </c>
      <c r="AF599" s="320" t="s">
        <v>3181</v>
      </c>
      <c r="AG599" s="297" t="s">
        <v>3182</v>
      </c>
      <c r="AH599" s="493" t="s">
        <v>10660</v>
      </c>
      <c r="AI599" s="297" t="s">
        <v>2544</v>
      </c>
      <c r="AJ599" s="299" t="s">
        <v>2544</v>
      </c>
    </row>
    <row r="600" spans="1:36" ht="12.75" customHeight="1">
      <c r="A600" s="212"/>
      <c r="B600" s="302" t="s">
        <v>3410</v>
      </c>
      <c r="C600" s="297" t="s">
        <v>2614</v>
      </c>
      <c r="D600" s="297" t="s">
        <v>11851</v>
      </c>
      <c r="E600" s="297">
        <v>788</v>
      </c>
      <c r="F600" s="297" t="s">
        <v>13988</v>
      </c>
      <c r="G600" s="297" t="s">
        <v>6508</v>
      </c>
      <c r="H600" s="297" t="s">
        <v>100</v>
      </c>
      <c r="I600" s="297" t="s">
        <v>4184</v>
      </c>
      <c r="J600" s="298" t="s">
        <v>3821</v>
      </c>
      <c r="K600" s="297" t="s">
        <v>3876</v>
      </c>
      <c r="L600" s="297" t="s">
        <v>2250</v>
      </c>
      <c r="M600" s="297" t="s">
        <v>2251</v>
      </c>
      <c r="N600" s="258" t="s">
        <v>6871</v>
      </c>
      <c r="O600" s="297" t="s">
        <v>3813</v>
      </c>
      <c r="P600" s="300">
        <v>100</v>
      </c>
      <c r="Q600" s="297">
        <v>1E-4</v>
      </c>
      <c r="R600" s="297">
        <f t="shared" si="15"/>
        <v>0.01</v>
      </c>
      <c r="S600" s="297">
        <v>1E-4</v>
      </c>
      <c r="T600" s="297">
        <v>1E-4</v>
      </c>
      <c r="U600" s="297" t="s">
        <v>3815</v>
      </c>
      <c r="V600" s="297" t="s">
        <v>3578</v>
      </c>
      <c r="W600" s="297">
        <v>1E-4</v>
      </c>
      <c r="X600" s="297">
        <v>100</v>
      </c>
      <c r="Y600" s="297">
        <v>0.01</v>
      </c>
      <c r="Z600" s="297">
        <v>1E-4</v>
      </c>
      <c r="AA600" s="297">
        <v>1E-4</v>
      </c>
      <c r="AB600" s="679" t="s">
        <v>8880</v>
      </c>
      <c r="AC600" s="320">
        <v>0.33333333333333331</v>
      </c>
      <c r="AD600" s="320">
        <v>0.75</v>
      </c>
      <c r="AE600" s="320">
        <v>0.6875</v>
      </c>
      <c r="AF600" s="320" t="s">
        <v>3181</v>
      </c>
      <c r="AG600" s="297" t="s">
        <v>3182</v>
      </c>
      <c r="AH600" s="493" t="s">
        <v>10660</v>
      </c>
      <c r="AI600" s="297" t="s">
        <v>2544</v>
      </c>
      <c r="AJ600" s="299" t="s">
        <v>2544</v>
      </c>
    </row>
    <row r="601" spans="1:36" ht="12.75" customHeight="1">
      <c r="A601" s="212"/>
      <c r="B601" s="296" t="s">
        <v>3411</v>
      </c>
      <c r="C601" s="297" t="s">
        <v>2615</v>
      </c>
      <c r="D601" s="297" t="s">
        <v>11852</v>
      </c>
      <c r="E601" s="297">
        <v>627</v>
      </c>
      <c r="F601" s="297" t="s">
        <v>13989</v>
      </c>
      <c r="G601" s="297" t="s">
        <v>6509</v>
      </c>
      <c r="H601" s="297" t="s">
        <v>101</v>
      </c>
      <c r="I601" s="297" t="s">
        <v>4182</v>
      </c>
      <c r="J601" s="298" t="s">
        <v>3839</v>
      </c>
      <c r="K601" s="297" t="s">
        <v>3877</v>
      </c>
      <c r="L601" s="297" t="s">
        <v>2252</v>
      </c>
      <c r="M601" s="297" t="s">
        <v>2544</v>
      </c>
      <c r="N601" s="297" t="s">
        <v>2544</v>
      </c>
      <c r="O601" s="297" t="s">
        <v>3840</v>
      </c>
      <c r="P601" s="300">
        <v>1000</v>
      </c>
      <c r="Q601" s="297">
        <v>0.01</v>
      </c>
      <c r="R601" s="297">
        <f t="shared" si="15"/>
        <v>10</v>
      </c>
      <c r="S601" s="297">
        <v>0.01</v>
      </c>
      <c r="T601" s="297">
        <v>0.01</v>
      </c>
      <c r="U601" s="297" t="s">
        <v>3815</v>
      </c>
      <c r="V601" s="297" t="s">
        <v>2544</v>
      </c>
      <c r="W601" s="297" t="s">
        <v>2544</v>
      </c>
      <c r="X601" s="297" t="s">
        <v>2544</v>
      </c>
      <c r="Y601" s="297" t="s">
        <v>2544</v>
      </c>
      <c r="Z601" s="297" t="s">
        <v>2544</v>
      </c>
      <c r="AA601" s="297" t="s">
        <v>2544</v>
      </c>
      <c r="AB601" s="297" t="s">
        <v>2544</v>
      </c>
      <c r="AC601" s="320">
        <v>0.33333333333333331</v>
      </c>
      <c r="AD601" s="320">
        <v>0.75</v>
      </c>
      <c r="AE601" s="320">
        <v>0.6875</v>
      </c>
      <c r="AF601" s="320" t="s">
        <v>3181</v>
      </c>
      <c r="AG601" s="297" t="s">
        <v>3182</v>
      </c>
      <c r="AH601" s="297" t="s">
        <v>2544</v>
      </c>
      <c r="AI601" s="297" t="s">
        <v>2544</v>
      </c>
      <c r="AJ601" s="299" t="s">
        <v>2544</v>
      </c>
    </row>
    <row r="602" spans="1:36" ht="12.75" customHeight="1">
      <c r="A602" s="212"/>
      <c r="B602" s="296" t="s">
        <v>3412</v>
      </c>
      <c r="C602" s="297" t="s">
        <v>2616</v>
      </c>
      <c r="D602" s="297" t="s">
        <v>11853</v>
      </c>
      <c r="E602" s="297">
        <v>966</v>
      </c>
      <c r="F602" s="297" t="s">
        <v>13990</v>
      </c>
      <c r="G602" s="297" t="s">
        <v>6510</v>
      </c>
      <c r="H602" s="297" t="s">
        <v>102</v>
      </c>
      <c r="I602" s="297" t="s">
        <v>3925</v>
      </c>
      <c r="J602" s="298" t="s">
        <v>3832</v>
      </c>
      <c r="K602" s="297" t="s">
        <v>3878</v>
      </c>
      <c r="L602" s="297" t="s">
        <v>2253</v>
      </c>
      <c r="M602" s="297" t="s">
        <v>2254</v>
      </c>
      <c r="N602" s="297" t="s">
        <v>2544</v>
      </c>
      <c r="O602" s="297" t="s">
        <v>3813</v>
      </c>
      <c r="P602" s="300">
        <v>100</v>
      </c>
      <c r="Q602" s="297">
        <v>1E-4</v>
      </c>
      <c r="R602" s="297">
        <f t="shared" si="15"/>
        <v>0.01</v>
      </c>
      <c r="S602" s="297">
        <v>1E-4</v>
      </c>
      <c r="T602" s="297">
        <v>1E-4</v>
      </c>
      <c r="U602" s="297" t="s">
        <v>3815</v>
      </c>
      <c r="V602" s="297" t="s">
        <v>2544</v>
      </c>
      <c r="W602" s="297" t="s">
        <v>2544</v>
      </c>
      <c r="X602" s="297" t="s">
        <v>2544</v>
      </c>
      <c r="Y602" s="297" t="s">
        <v>2544</v>
      </c>
      <c r="Z602" s="297" t="s">
        <v>2544</v>
      </c>
      <c r="AA602" s="297" t="s">
        <v>2544</v>
      </c>
      <c r="AB602" s="297" t="s">
        <v>2544</v>
      </c>
      <c r="AC602" s="320">
        <v>0.33333333333333331</v>
      </c>
      <c r="AD602" s="320">
        <v>0.75</v>
      </c>
      <c r="AE602" s="320">
        <v>0.6875</v>
      </c>
      <c r="AF602" s="320" t="s">
        <v>3181</v>
      </c>
      <c r="AG602" s="297" t="s">
        <v>3182</v>
      </c>
      <c r="AH602" s="493" t="s">
        <v>10660</v>
      </c>
      <c r="AI602" s="297" t="s">
        <v>2544</v>
      </c>
      <c r="AJ602" s="299" t="s">
        <v>2544</v>
      </c>
    </row>
    <row r="603" spans="1:36" ht="12.75" customHeight="1">
      <c r="A603" s="212"/>
      <c r="B603" s="491" t="s">
        <v>14411</v>
      </c>
      <c r="C603" s="297" t="s">
        <v>5774</v>
      </c>
      <c r="D603" s="297" t="s">
        <v>11854</v>
      </c>
      <c r="E603" s="297">
        <v>627</v>
      </c>
      <c r="F603" s="297" t="s">
        <v>13991</v>
      </c>
      <c r="G603" s="297" t="s">
        <v>6666</v>
      </c>
      <c r="H603" s="297" t="s">
        <v>5775</v>
      </c>
      <c r="I603" s="297" t="s">
        <v>4182</v>
      </c>
      <c r="J603" s="298" t="s">
        <v>3839</v>
      </c>
      <c r="K603" s="297" t="s">
        <v>5776</v>
      </c>
      <c r="L603" s="297" t="s">
        <v>5777</v>
      </c>
      <c r="M603" s="297" t="s">
        <v>2544</v>
      </c>
      <c r="N603" s="297" t="s">
        <v>2544</v>
      </c>
      <c r="O603" s="297" t="s">
        <v>3840</v>
      </c>
      <c r="P603" s="300">
        <v>1000</v>
      </c>
      <c r="Q603" s="297">
        <v>0.01</v>
      </c>
      <c r="R603" s="297">
        <f t="shared" si="15"/>
        <v>10</v>
      </c>
      <c r="S603" s="297">
        <v>0.01</v>
      </c>
      <c r="T603" s="297">
        <v>0.01</v>
      </c>
      <c r="U603" s="297" t="s">
        <v>3815</v>
      </c>
      <c r="V603" s="297" t="s">
        <v>2544</v>
      </c>
      <c r="W603" s="297" t="s">
        <v>2544</v>
      </c>
      <c r="X603" s="297" t="s">
        <v>2544</v>
      </c>
      <c r="Y603" s="297" t="s">
        <v>2544</v>
      </c>
      <c r="Z603" s="297" t="s">
        <v>2544</v>
      </c>
      <c r="AA603" s="297" t="s">
        <v>2544</v>
      </c>
      <c r="AB603" s="297" t="s">
        <v>2544</v>
      </c>
      <c r="AC603" s="320">
        <v>0.33333333333333331</v>
      </c>
      <c r="AD603" s="320">
        <v>0.75</v>
      </c>
      <c r="AE603" s="320">
        <v>0.6875</v>
      </c>
      <c r="AF603" s="320" t="s">
        <v>3181</v>
      </c>
      <c r="AG603" s="297" t="s">
        <v>3182</v>
      </c>
      <c r="AH603" s="297" t="s">
        <v>2544</v>
      </c>
      <c r="AI603" s="297" t="s">
        <v>2544</v>
      </c>
      <c r="AJ603" s="299" t="s">
        <v>2544</v>
      </c>
    </row>
    <row r="604" spans="1:36" ht="12.75" customHeight="1">
      <c r="A604" s="212"/>
      <c r="B604" s="296" t="s">
        <v>5014</v>
      </c>
      <c r="C604" s="297" t="s">
        <v>5036</v>
      </c>
      <c r="D604" s="297" t="s">
        <v>11855</v>
      </c>
      <c r="E604" s="297">
        <v>788</v>
      </c>
      <c r="F604" s="297" t="s">
        <v>13992</v>
      </c>
      <c r="G604" s="297" t="s">
        <v>5037</v>
      </c>
      <c r="H604" s="297" t="s">
        <v>5038</v>
      </c>
      <c r="I604" s="297" t="s">
        <v>4184</v>
      </c>
      <c r="J604" s="298" t="s">
        <v>3821</v>
      </c>
      <c r="K604" s="297" t="s">
        <v>5062</v>
      </c>
      <c r="L604" s="297" t="s">
        <v>5063</v>
      </c>
      <c r="M604" s="297" t="s">
        <v>5064</v>
      </c>
      <c r="N604" s="297" t="s">
        <v>2544</v>
      </c>
      <c r="O604" s="297" t="s">
        <v>3813</v>
      </c>
      <c r="P604" s="300">
        <v>100</v>
      </c>
      <c r="Q604" s="297">
        <v>1E-4</v>
      </c>
      <c r="R604" s="297">
        <f t="shared" si="15"/>
        <v>0.01</v>
      </c>
      <c r="S604" s="297">
        <v>1E-4</v>
      </c>
      <c r="T604" s="297">
        <v>1E-4</v>
      </c>
      <c r="U604" s="297" t="s">
        <v>3815</v>
      </c>
      <c r="V604" s="297" t="s">
        <v>2544</v>
      </c>
      <c r="W604" s="297" t="s">
        <v>2544</v>
      </c>
      <c r="X604" s="297" t="s">
        <v>2544</v>
      </c>
      <c r="Y604" s="297" t="s">
        <v>2544</v>
      </c>
      <c r="Z604" s="297" t="s">
        <v>2544</v>
      </c>
      <c r="AA604" s="297" t="s">
        <v>2544</v>
      </c>
      <c r="AB604" s="297" t="s">
        <v>2544</v>
      </c>
      <c r="AC604" s="320">
        <v>0.33333333333333331</v>
      </c>
      <c r="AD604" s="320">
        <v>0.75</v>
      </c>
      <c r="AE604" s="320">
        <v>0.6875</v>
      </c>
      <c r="AF604" s="320" t="s">
        <v>3181</v>
      </c>
      <c r="AG604" s="297" t="s">
        <v>3182</v>
      </c>
      <c r="AH604" s="493" t="s">
        <v>10660</v>
      </c>
      <c r="AI604" s="297" t="s">
        <v>2544</v>
      </c>
      <c r="AJ604" s="299" t="s">
        <v>2544</v>
      </c>
    </row>
    <row r="605" spans="1:36" ht="12.75" customHeight="1">
      <c r="A605" s="212"/>
      <c r="B605" s="296" t="s">
        <v>3415</v>
      </c>
      <c r="C605" s="297" t="s">
        <v>2617</v>
      </c>
      <c r="D605" s="297" t="s">
        <v>11856</v>
      </c>
      <c r="E605" s="297">
        <v>762</v>
      </c>
      <c r="F605" s="297" t="s">
        <v>13993</v>
      </c>
      <c r="G605" s="297" t="s">
        <v>6511</v>
      </c>
      <c r="H605" s="297" t="s">
        <v>103</v>
      </c>
      <c r="I605" s="297" t="s">
        <v>13414</v>
      </c>
      <c r="J605" s="298" t="s">
        <v>3822</v>
      </c>
      <c r="K605" s="297" t="s">
        <v>3879</v>
      </c>
      <c r="L605" s="297" t="s">
        <v>4576</v>
      </c>
      <c r="M605" s="297" t="s">
        <v>4577</v>
      </c>
      <c r="N605" s="297" t="s">
        <v>2544</v>
      </c>
      <c r="O605" s="297" t="s">
        <v>3813</v>
      </c>
      <c r="P605" s="300">
        <v>100</v>
      </c>
      <c r="Q605" s="297">
        <v>1E-4</v>
      </c>
      <c r="R605" s="297">
        <f t="shared" si="15"/>
        <v>0.01</v>
      </c>
      <c r="S605" s="297">
        <v>1E-4</v>
      </c>
      <c r="T605" s="297">
        <v>1E-4</v>
      </c>
      <c r="U605" s="297" t="s">
        <v>3815</v>
      </c>
      <c r="V605" s="297" t="s">
        <v>2544</v>
      </c>
      <c r="W605" s="297" t="s">
        <v>2544</v>
      </c>
      <c r="X605" s="297" t="s">
        <v>2544</v>
      </c>
      <c r="Y605" s="297" t="s">
        <v>2544</v>
      </c>
      <c r="Z605" s="297" t="s">
        <v>2544</v>
      </c>
      <c r="AA605" s="297" t="s">
        <v>2544</v>
      </c>
      <c r="AB605" s="297" t="s">
        <v>2544</v>
      </c>
      <c r="AC605" s="320">
        <v>0.33333333333333331</v>
      </c>
      <c r="AD605" s="320">
        <v>0.75</v>
      </c>
      <c r="AE605" s="320">
        <v>0.6875</v>
      </c>
      <c r="AF605" s="320" t="s">
        <v>3181</v>
      </c>
      <c r="AG605" s="297" t="s">
        <v>3182</v>
      </c>
      <c r="AH605" s="493" t="s">
        <v>10660</v>
      </c>
      <c r="AI605" s="297" t="s">
        <v>2544</v>
      </c>
      <c r="AJ605" s="299" t="s">
        <v>2544</v>
      </c>
    </row>
    <row r="606" spans="1:36" ht="12.75" customHeight="1">
      <c r="A606" s="212"/>
      <c r="B606" s="296" t="s">
        <v>3417</v>
      </c>
      <c r="C606" s="297" t="s">
        <v>2618</v>
      </c>
      <c r="D606" s="297" t="s">
        <v>11857</v>
      </c>
      <c r="E606" s="297">
        <v>762</v>
      </c>
      <c r="F606" s="297" t="s">
        <v>13994</v>
      </c>
      <c r="G606" s="297" t="s">
        <v>6512</v>
      </c>
      <c r="H606" s="297" t="s">
        <v>5861</v>
      </c>
      <c r="I606" s="297" t="s">
        <v>13414</v>
      </c>
      <c r="J606" s="298" t="s">
        <v>3822</v>
      </c>
      <c r="K606" s="297" t="s">
        <v>1288</v>
      </c>
      <c r="L606" s="297" t="s">
        <v>4578</v>
      </c>
      <c r="M606" s="297" t="s">
        <v>4579</v>
      </c>
      <c r="N606" s="297" t="s">
        <v>2544</v>
      </c>
      <c r="O606" s="297" t="s">
        <v>3813</v>
      </c>
      <c r="P606" s="300">
        <v>100</v>
      </c>
      <c r="Q606" s="297">
        <v>1E-4</v>
      </c>
      <c r="R606" s="297">
        <f t="shared" si="15"/>
        <v>0.01</v>
      </c>
      <c r="S606" s="297">
        <v>1E-4</v>
      </c>
      <c r="T606" s="297">
        <v>1E-4</v>
      </c>
      <c r="U606" s="297" t="s">
        <v>3815</v>
      </c>
      <c r="V606" s="297" t="s">
        <v>2544</v>
      </c>
      <c r="W606" s="297" t="s">
        <v>2544</v>
      </c>
      <c r="X606" s="297" t="s">
        <v>2544</v>
      </c>
      <c r="Y606" s="297" t="s">
        <v>2544</v>
      </c>
      <c r="Z606" s="297" t="s">
        <v>2544</v>
      </c>
      <c r="AA606" s="297" t="s">
        <v>2544</v>
      </c>
      <c r="AB606" s="297" t="s">
        <v>2544</v>
      </c>
      <c r="AC606" s="320">
        <v>0.33333333333333331</v>
      </c>
      <c r="AD606" s="320">
        <v>0.75</v>
      </c>
      <c r="AE606" s="320">
        <v>0.6875</v>
      </c>
      <c r="AF606" s="320" t="s">
        <v>3181</v>
      </c>
      <c r="AG606" s="297" t="s">
        <v>3182</v>
      </c>
      <c r="AH606" s="493" t="s">
        <v>10660</v>
      </c>
      <c r="AI606" s="297" t="s">
        <v>2544</v>
      </c>
      <c r="AJ606" s="299" t="s">
        <v>2544</v>
      </c>
    </row>
    <row r="607" spans="1:36" ht="12.75" customHeight="1">
      <c r="A607" s="212"/>
      <c r="B607" s="296" t="s">
        <v>3418</v>
      </c>
      <c r="C607" s="297" t="s">
        <v>7310</v>
      </c>
      <c r="D607" s="297" t="s">
        <v>11858</v>
      </c>
      <c r="E607" s="297">
        <v>950</v>
      </c>
      <c r="F607" s="297" t="s">
        <v>13995</v>
      </c>
      <c r="G607" s="297" t="s">
        <v>6513</v>
      </c>
      <c r="H607" s="297" t="s">
        <v>104</v>
      </c>
      <c r="I607" s="297" t="s">
        <v>3884</v>
      </c>
      <c r="J607" s="298" t="s">
        <v>895</v>
      </c>
      <c r="K607" s="297" t="s">
        <v>1289</v>
      </c>
      <c r="L607" s="297" t="s">
        <v>4580</v>
      </c>
      <c r="M607" s="297" t="s">
        <v>2544</v>
      </c>
      <c r="N607" s="297" t="s">
        <v>2544</v>
      </c>
      <c r="O607" s="297" t="s">
        <v>896</v>
      </c>
      <c r="P607" s="300">
        <v>100</v>
      </c>
      <c r="Q607" s="297">
        <v>0.1</v>
      </c>
      <c r="R607" s="297">
        <f t="shared" ref="R607:R635" si="16">P607*Q607</f>
        <v>10</v>
      </c>
      <c r="S607" s="297">
        <v>0.1</v>
      </c>
      <c r="T607" s="297">
        <v>0.1</v>
      </c>
      <c r="U607" s="297" t="s">
        <v>3815</v>
      </c>
      <c r="V607" s="297" t="s">
        <v>2544</v>
      </c>
      <c r="W607" s="297" t="s">
        <v>2544</v>
      </c>
      <c r="X607" s="297" t="s">
        <v>2544</v>
      </c>
      <c r="Y607" s="297" t="s">
        <v>2544</v>
      </c>
      <c r="Z607" s="297" t="s">
        <v>2544</v>
      </c>
      <c r="AA607" s="297" t="s">
        <v>2544</v>
      </c>
      <c r="AB607" s="297" t="s">
        <v>2544</v>
      </c>
      <c r="AC607" s="320">
        <v>0.33333333333333331</v>
      </c>
      <c r="AD607" s="320">
        <v>0.75</v>
      </c>
      <c r="AE607" s="320">
        <v>0.67013888888888884</v>
      </c>
      <c r="AF607" s="320" t="s">
        <v>3181</v>
      </c>
      <c r="AG607" s="297" t="s">
        <v>3182</v>
      </c>
      <c r="AH607" s="297" t="s">
        <v>2544</v>
      </c>
      <c r="AI607" s="297" t="s">
        <v>2544</v>
      </c>
      <c r="AJ607" s="299" t="s">
        <v>2544</v>
      </c>
    </row>
    <row r="608" spans="1:36" ht="12.75" customHeight="1">
      <c r="A608" s="212"/>
      <c r="B608" s="296" t="s">
        <v>3419</v>
      </c>
      <c r="C608" s="297" t="s">
        <v>2619</v>
      </c>
      <c r="D608" s="297" t="s">
        <v>11859</v>
      </c>
      <c r="E608" s="297">
        <v>257</v>
      </c>
      <c r="F608" s="297" t="s">
        <v>13996</v>
      </c>
      <c r="G608" s="297" t="s">
        <v>6514</v>
      </c>
      <c r="H608" s="297" t="s">
        <v>1617</v>
      </c>
      <c r="I608" s="297" t="s">
        <v>3928</v>
      </c>
      <c r="J608" s="298" t="s">
        <v>3836</v>
      </c>
      <c r="K608" s="297" t="s">
        <v>1207</v>
      </c>
      <c r="L608" s="297" t="s">
        <v>4581</v>
      </c>
      <c r="M608" s="297" t="s">
        <v>4582</v>
      </c>
      <c r="N608" s="297" t="s">
        <v>2544</v>
      </c>
      <c r="O608" s="297" t="s">
        <v>3837</v>
      </c>
      <c r="P608" s="300">
        <v>100</v>
      </c>
      <c r="Q608" s="297">
        <v>1E-3</v>
      </c>
      <c r="R608" s="297">
        <f t="shared" si="16"/>
        <v>0.1</v>
      </c>
      <c r="S608" s="297">
        <v>1E-3</v>
      </c>
      <c r="T608" s="297">
        <v>1E-3</v>
      </c>
      <c r="U608" s="297" t="s">
        <v>3815</v>
      </c>
      <c r="V608" s="297" t="s">
        <v>2544</v>
      </c>
      <c r="W608" s="297" t="s">
        <v>2544</v>
      </c>
      <c r="X608" s="297" t="s">
        <v>2544</v>
      </c>
      <c r="Y608" s="297" t="s">
        <v>2544</v>
      </c>
      <c r="Z608" s="297" t="s">
        <v>2544</v>
      </c>
      <c r="AA608" s="297" t="s">
        <v>2544</v>
      </c>
      <c r="AB608" s="297" t="s">
        <v>2544</v>
      </c>
      <c r="AC608" s="320">
        <v>0.33333333333333331</v>
      </c>
      <c r="AD608" s="320">
        <v>0.75</v>
      </c>
      <c r="AE608" s="320">
        <v>0.6875</v>
      </c>
      <c r="AF608" s="320" t="s">
        <v>3181</v>
      </c>
      <c r="AG608" s="297" t="s">
        <v>3182</v>
      </c>
      <c r="AH608" s="493" t="s">
        <v>10660</v>
      </c>
      <c r="AI608" s="297" t="s">
        <v>2544</v>
      </c>
      <c r="AJ608" s="299" t="s">
        <v>2544</v>
      </c>
    </row>
    <row r="609" spans="1:36" ht="12.75" customHeight="1">
      <c r="A609" s="212"/>
      <c r="B609" s="296" t="s">
        <v>14412</v>
      </c>
      <c r="C609" s="297" t="s">
        <v>13281</v>
      </c>
      <c r="D609" s="297" t="s">
        <v>11860</v>
      </c>
      <c r="E609" s="297">
        <v>627</v>
      </c>
      <c r="F609" s="297" t="s">
        <v>13997</v>
      </c>
      <c r="G609" s="297" t="s">
        <v>6686</v>
      </c>
      <c r="H609" s="297" t="s">
        <v>6685</v>
      </c>
      <c r="I609" s="297" t="s">
        <v>4182</v>
      </c>
      <c r="J609" s="298" t="s">
        <v>3839</v>
      </c>
      <c r="K609" s="297" t="s">
        <v>6687</v>
      </c>
      <c r="L609" s="297" t="s">
        <v>6684</v>
      </c>
      <c r="M609" s="297" t="s">
        <v>2544</v>
      </c>
      <c r="N609" s="297" t="s">
        <v>2544</v>
      </c>
      <c r="O609" s="297" t="s">
        <v>3840</v>
      </c>
      <c r="P609" s="300">
        <v>1000</v>
      </c>
      <c r="Q609" s="297">
        <v>0.01</v>
      </c>
      <c r="R609" s="297">
        <f t="shared" si="16"/>
        <v>10</v>
      </c>
      <c r="S609" s="297">
        <v>0.01</v>
      </c>
      <c r="T609" s="297">
        <v>0.01</v>
      </c>
      <c r="U609" s="297" t="s">
        <v>3815</v>
      </c>
      <c r="V609" s="297" t="s">
        <v>2544</v>
      </c>
      <c r="W609" s="297" t="s">
        <v>2544</v>
      </c>
      <c r="X609" s="297" t="s">
        <v>2544</v>
      </c>
      <c r="Y609" s="297" t="s">
        <v>2544</v>
      </c>
      <c r="Z609" s="297" t="s">
        <v>2544</v>
      </c>
      <c r="AA609" s="297" t="s">
        <v>2544</v>
      </c>
      <c r="AB609" s="297" t="s">
        <v>2544</v>
      </c>
      <c r="AC609" s="320">
        <v>0.33333333333333331</v>
      </c>
      <c r="AD609" s="320">
        <v>0.75</v>
      </c>
      <c r="AE609" s="320">
        <v>0.6875</v>
      </c>
      <c r="AF609" s="320" t="s">
        <v>3181</v>
      </c>
      <c r="AG609" s="297" t="s">
        <v>3182</v>
      </c>
      <c r="AH609" s="297" t="s">
        <v>2544</v>
      </c>
      <c r="AI609" s="297" t="s">
        <v>2544</v>
      </c>
      <c r="AJ609" s="299" t="s">
        <v>2544</v>
      </c>
    </row>
    <row r="610" spans="1:36" ht="12.75" customHeight="1">
      <c r="A610" s="212"/>
      <c r="B610" s="296" t="s">
        <v>3420</v>
      </c>
      <c r="C610" s="297" t="s">
        <v>2620</v>
      </c>
      <c r="D610" s="297" t="s">
        <v>11861</v>
      </c>
      <c r="E610" s="297">
        <v>627</v>
      </c>
      <c r="F610" s="297" t="s">
        <v>13998</v>
      </c>
      <c r="G610" s="297" t="s">
        <v>6515</v>
      </c>
      <c r="H610" s="297" t="s">
        <v>105</v>
      </c>
      <c r="I610" s="297" t="s">
        <v>4182</v>
      </c>
      <c r="J610" s="298" t="s">
        <v>3839</v>
      </c>
      <c r="K610" s="297" t="s">
        <v>1208</v>
      </c>
      <c r="L610" s="297" t="s">
        <v>4583</v>
      </c>
      <c r="M610" s="297" t="s">
        <v>2544</v>
      </c>
      <c r="N610" s="297" t="s">
        <v>2544</v>
      </c>
      <c r="O610" s="297" t="s">
        <v>3840</v>
      </c>
      <c r="P610" s="300">
        <v>1000</v>
      </c>
      <c r="Q610" s="297">
        <v>0.01</v>
      </c>
      <c r="R610" s="297">
        <f t="shared" si="16"/>
        <v>10</v>
      </c>
      <c r="S610" s="297">
        <v>0.01</v>
      </c>
      <c r="T610" s="297">
        <v>0.01</v>
      </c>
      <c r="U610" s="297" t="s">
        <v>3815</v>
      </c>
      <c r="V610" s="297" t="s">
        <v>2544</v>
      </c>
      <c r="W610" s="297" t="s">
        <v>2544</v>
      </c>
      <c r="X610" s="297" t="s">
        <v>2544</v>
      </c>
      <c r="Y610" s="297" t="s">
        <v>2544</v>
      </c>
      <c r="Z610" s="297" t="s">
        <v>2544</v>
      </c>
      <c r="AA610" s="297" t="s">
        <v>2544</v>
      </c>
      <c r="AB610" s="297" t="s">
        <v>2544</v>
      </c>
      <c r="AC610" s="320">
        <v>0.33333333333333331</v>
      </c>
      <c r="AD610" s="320">
        <v>0.75</v>
      </c>
      <c r="AE610" s="320">
        <v>0.6875</v>
      </c>
      <c r="AF610" s="320" t="s">
        <v>3181</v>
      </c>
      <c r="AG610" s="297" t="s">
        <v>3182</v>
      </c>
      <c r="AH610" s="297" t="s">
        <v>2544</v>
      </c>
      <c r="AI610" s="297" t="s">
        <v>2544</v>
      </c>
      <c r="AJ610" s="299" t="s">
        <v>2544</v>
      </c>
    </row>
    <row r="611" spans="1:36" ht="12.75" customHeight="1">
      <c r="A611" s="212"/>
      <c r="B611" s="296" t="s">
        <v>7558</v>
      </c>
      <c r="C611" s="297" t="s">
        <v>7559</v>
      </c>
      <c r="D611" s="297" t="s">
        <v>11862</v>
      </c>
      <c r="E611" s="297">
        <v>199</v>
      </c>
      <c r="F611" s="297" t="s">
        <v>13999</v>
      </c>
      <c r="G611" s="297" t="s">
        <v>7613</v>
      </c>
      <c r="H611" s="297" t="s">
        <v>7598</v>
      </c>
      <c r="I611" s="297" t="s">
        <v>7619</v>
      </c>
      <c r="J611" s="298" t="s">
        <v>7620</v>
      </c>
      <c r="K611" s="297" t="s">
        <v>7631</v>
      </c>
      <c r="L611" s="297" t="s">
        <v>7581</v>
      </c>
      <c r="M611" s="297" t="s">
        <v>2544</v>
      </c>
      <c r="N611" s="297" t="s">
        <v>2544</v>
      </c>
      <c r="O611" s="297" t="str">
        <f>"ZAr"</f>
        <v>ZAr</v>
      </c>
      <c r="P611" s="297">
        <v>100</v>
      </c>
      <c r="Q611" s="297">
        <v>1</v>
      </c>
      <c r="R611" s="297">
        <f t="shared" si="16"/>
        <v>100</v>
      </c>
      <c r="S611" s="297">
        <v>1</v>
      </c>
      <c r="T611" s="297">
        <v>1</v>
      </c>
      <c r="U611" s="297" t="s">
        <v>3815</v>
      </c>
      <c r="V611" s="297" t="s">
        <v>2544</v>
      </c>
      <c r="W611" s="297" t="s">
        <v>2544</v>
      </c>
      <c r="X611" s="297" t="s">
        <v>2544</v>
      </c>
      <c r="Y611" s="297" t="s">
        <v>2544</v>
      </c>
      <c r="Z611" s="297" t="s">
        <v>2544</v>
      </c>
      <c r="AA611" s="297" t="s">
        <v>2544</v>
      </c>
      <c r="AB611" s="297" t="s">
        <v>2544</v>
      </c>
      <c r="AC611" s="320">
        <v>0.33333333333333331</v>
      </c>
      <c r="AD611" s="320">
        <v>0.75</v>
      </c>
      <c r="AE611" s="320">
        <v>0.625</v>
      </c>
      <c r="AF611" s="320" t="s">
        <v>3181</v>
      </c>
      <c r="AG611" s="297" t="s">
        <v>3182</v>
      </c>
      <c r="AH611" s="297" t="s">
        <v>2544</v>
      </c>
      <c r="AI611" s="297" t="s">
        <v>2544</v>
      </c>
      <c r="AJ611" s="299" t="s">
        <v>2544</v>
      </c>
    </row>
    <row r="612" spans="1:36" ht="12.75" customHeight="1">
      <c r="A612" s="212"/>
      <c r="B612" s="296" t="s">
        <v>2110</v>
      </c>
      <c r="C612" s="297" t="s">
        <v>2621</v>
      </c>
      <c r="D612" s="297" t="s">
        <v>11863</v>
      </c>
      <c r="E612" s="297">
        <v>257</v>
      </c>
      <c r="F612" s="297" t="s">
        <v>14000</v>
      </c>
      <c r="G612" s="297" t="s">
        <v>12290</v>
      </c>
      <c r="H612" s="297" t="s">
        <v>9933</v>
      </c>
      <c r="I612" s="297" t="s">
        <v>3928</v>
      </c>
      <c r="J612" s="298" t="s">
        <v>3836</v>
      </c>
      <c r="K612" s="297" t="s">
        <v>1209</v>
      </c>
      <c r="L612" s="297" t="s">
        <v>4584</v>
      </c>
      <c r="M612" s="297" t="s">
        <v>4585</v>
      </c>
      <c r="N612" s="297" t="s">
        <v>2544</v>
      </c>
      <c r="O612" s="297" t="s">
        <v>3837</v>
      </c>
      <c r="P612" s="300">
        <v>100</v>
      </c>
      <c r="Q612" s="297">
        <v>1E-3</v>
      </c>
      <c r="R612" s="297">
        <f t="shared" si="16"/>
        <v>0.1</v>
      </c>
      <c r="S612" s="297">
        <v>1E-3</v>
      </c>
      <c r="T612" s="297">
        <v>1E-3</v>
      </c>
      <c r="U612" s="297" t="s">
        <v>3815</v>
      </c>
      <c r="V612" s="297" t="s">
        <v>2544</v>
      </c>
      <c r="W612" s="297" t="s">
        <v>2544</v>
      </c>
      <c r="X612" s="297" t="s">
        <v>2544</v>
      </c>
      <c r="Y612" s="297" t="s">
        <v>2544</v>
      </c>
      <c r="Z612" s="297" t="s">
        <v>2544</v>
      </c>
      <c r="AA612" s="297" t="s">
        <v>2544</v>
      </c>
      <c r="AB612" s="297" t="s">
        <v>2544</v>
      </c>
      <c r="AC612" s="320">
        <v>0.33333333333333331</v>
      </c>
      <c r="AD612" s="320">
        <v>0.75</v>
      </c>
      <c r="AE612" s="320">
        <v>0.6875</v>
      </c>
      <c r="AF612" s="320" t="s">
        <v>3181</v>
      </c>
      <c r="AG612" s="297" t="s">
        <v>3182</v>
      </c>
      <c r="AH612" s="493" t="s">
        <v>10660</v>
      </c>
      <c r="AI612" s="297" t="s">
        <v>2544</v>
      </c>
      <c r="AJ612" s="299" t="s">
        <v>2544</v>
      </c>
    </row>
    <row r="613" spans="1:36" ht="12.75" customHeight="1">
      <c r="A613" s="212"/>
      <c r="B613" s="296" t="s">
        <v>3421</v>
      </c>
      <c r="C613" s="297" t="s">
        <v>2622</v>
      </c>
      <c r="D613" s="297" t="s">
        <v>11864</v>
      </c>
      <c r="E613" s="297">
        <v>725</v>
      </c>
      <c r="F613" s="297" t="s">
        <v>14001</v>
      </c>
      <c r="G613" s="297" t="s">
        <v>6516</v>
      </c>
      <c r="H613" s="297" t="s">
        <v>106</v>
      </c>
      <c r="I613" s="297" t="s">
        <v>3880</v>
      </c>
      <c r="J613" s="298" t="s">
        <v>3817</v>
      </c>
      <c r="K613" s="297" t="s">
        <v>3359</v>
      </c>
      <c r="L613" s="297" t="s">
        <v>4586</v>
      </c>
      <c r="M613" s="297" t="s">
        <v>4587</v>
      </c>
      <c r="N613" s="297" t="s">
        <v>2544</v>
      </c>
      <c r="O613" s="297" t="s">
        <v>3818</v>
      </c>
      <c r="P613" s="300">
        <v>100</v>
      </c>
      <c r="Q613" s="297">
        <v>0.01</v>
      </c>
      <c r="R613" s="297">
        <f t="shared" si="16"/>
        <v>1</v>
      </c>
      <c r="S613" s="297">
        <v>0.01</v>
      </c>
      <c r="T613" s="297">
        <v>0.01</v>
      </c>
      <c r="U613" s="297" t="s">
        <v>3815</v>
      </c>
      <c r="V613" s="297" t="s">
        <v>2544</v>
      </c>
      <c r="W613" s="297" t="s">
        <v>2544</v>
      </c>
      <c r="X613" s="297" t="s">
        <v>2544</v>
      </c>
      <c r="Y613" s="297" t="s">
        <v>2544</v>
      </c>
      <c r="Z613" s="297" t="s">
        <v>2544</v>
      </c>
      <c r="AA613" s="297" t="s">
        <v>2544</v>
      </c>
      <c r="AB613" s="297" t="s">
        <v>2544</v>
      </c>
      <c r="AC613" s="320">
        <v>0.33333333333333331</v>
      </c>
      <c r="AD613" s="320">
        <v>0.75</v>
      </c>
      <c r="AE613" s="320">
        <v>0.66666666666666663</v>
      </c>
      <c r="AF613" s="320" t="s">
        <v>3181</v>
      </c>
      <c r="AG613" s="297" t="s">
        <v>3182</v>
      </c>
      <c r="AH613" s="493" t="s">
        <v>10660</v>
      </c>
      <c r="AI613" s="297" t="s">
        <v>2544</v>
      </c>
      <c r="AJ613" s="299" t="s">
        <v>2544</v>
      </c>
    </row>
    <row r="614" spans="1:36" ht="12.75" customHeight="1">
      <c r="A614" s="212"/>
      <c r="B614" s="296" t="s">
        <v>7837</v>
      </c>
      <c r="C614" s="297" t="s">
        <v>6064</v>
      </c>
      <c r="D614" s="297" t="s">
        <v>11865</v>
      </c>
      <c r="E614" s="297">
        <v>372</v>
      </c>
      <c r="F614" s="297" t="s">
        <v>14002</v>
      </c>
      <c r="G614" s="297" t="s">
        <v>7882</v>
      </c>
      <c r="H614" s="297" t="s">
        <v>7869</v>
      </c>
      <c r="I614" s="297" t="s">
        <v>7487</v>
      </c>
      <c r="J614" s="298" t="s">
        <v>5804</v>
      </c>
      <c r="K614" s="297" t="s">
        <v>7896</v>
      </c>
      <c r="L614" s="297" t="s">
        <v>7855</v>
      </c>
      <c r="M614" s="297" t="s">
        <v>2544</v>
      </c>
      <c r="N614" s="297" t="s">
        <v>2544</v>
      </c>
      <c r="O614" s="297" t="s">
        <v>7486</v>
      </c>
      <c r="P614" s="297">
        <v>100</v>
      </c>
      <c r="Q614" s="297">
        <v>1E-3</v>
      </c>
      <c r="R614" s="297">
        <f t="shared" si="16"/>
        <v>0.1</v>
      </c>
      <c r="S614" s="297">
        <v>1E-3</v>
      </c>
      <c r="T614" s="297">
        <v>1E-3</v>
      </c>
      <c r="U614" s="297" t="s">
        <v>2984</v>
      </c>
      <c r="V614" s="297" t="s">
        <v>2544</v>
      </c>
      <c r="W614" s="297" t="s">
        <v>2544</v>
      </c>
      <c r="X614" s="297" t="s">
        <v>2544</v>
      </c>
      <c r="Y614" s="297" t="s">
        <v>2544</v>
      </c>
      <c r="Z614" s="297" t="s">
        <v>2544</v>
      </c>
      <c r="AA614" s="297" t="s">
        <v>2544</v>
      </c>
      <c r="AB614" s="297" t="s">
        <v>2544</v>
      </c>
      <c r="AC614" s="320">
        <v>0.33333333333333331</v>
      </c>
      <c r="AD614" s="320">
        <v>0.75</v>
      </c>
      <c r="AE614" s="320">
        <v>0.60416666666666663</v>
      </c>
      <c r="AF614" s="320" t="s">
        <v>3181</v>
      </c>
      <c r="AG614" s="297" t="s">
        <v>3182</v>
      </c>
      <c r="AH614" s="297" t="s">
        <v>2544</v>
      </c>
      <c r="AI614" s="297" t="s">
        <v>2544</v>
      </c>
      <c r="AJ614" s="299" t="s">
        <v>2544</v>
      </c>
    </row>
    <row r="615" spans="1:36" ht="12.75" customHeight="1">
      <c r="A615" s="212"/>
      <c r="B615" s="296" t="s">
        <v>3422</v>
      </c>
      <c r="C615" s="297" t="s">
        <v>5484</v>
      </c>
      <c r="D615" s="297" t="s">
        <v>11866</v>
      </c>
      <c r="E615" s="297">
        <v>627</v>
      </c>
      <c r="F615" s="297" t="s">
        <v>14003</v>
      </c>
      <c r="G615" s="297" t="s">
        <v>6517</v>
      </c>
      <c r="H615" s="297" t="s">
        <v>107</v>
      </c>
      <c r="I615" s="297" t="s">
        <v>4182</v>
      </c>
      <c r="J615" s="298" t="s">
        <v>3839</v>
      </c>
      <c r="K615" s="297" t="s">
        <v>3360</v>
      </c>
      <c r="L615" s="297" t="s">
        <v>4588</v>
      </c>
      <c r="M615" s="297" t="s">
        <v>2544</v>
      </c>
      <c r="N615" s="297" t="s">
        <v>2544</v>
      </c>
      <c r="O615" s="297" t="s">
        <v>3840</v>
      </c>
      <c r="P615" s="300">
        <v>1000</v>
      </c>
      <c r="Q615" s="297">
        <v>0.01</v>
      </c>
      <c r="R615" s="297">
        <f t="shared" si="16"/>
        <v>10</v>
      </c>
      <c r="S615" s="297">
        <v>0.01</v>
      </c>
      <c r="T615" s="297">
        <v>0.01</v>
      </c>
      <c r="U615" s="297" t="s">
        <v>3815</v>
      </c>
      <c r="V615" s="297" t="s">
        <v>2544</v>
      </c>
      <c r="W615" s="297" t="s">
        <v>2544</v>
      </c>
      <c r="X615" s="297" t="s">
        <v>2544</v>
      </c>
      <c r="Y615" s="297" t="s">
        <v>2544</v>
      </c>
      <c r="Z615" s="297" t="s">
        <v>2544</v>
      </c>
      <c r="AA615" s="297" t="s">
        <v>2544</v>
      </c>
      <c r="AB615" s="297" t="s">
        <v>2544</v>
      </c>
      <c r="AC615" s="320">
        <v>0.33333333333333331</v>
      </c>
      <c r="AD615" s="320">
        <v>0.75</v>
      </c>
      <c r="AE615" s="320">
        <v>0.6875</v>
      </c>
      <c r="AF615" s="320" t="s">
        <v>3181</v>
      </c>
      <c r="AG615" s="297" t="s">
        <v>3182</v>
      </c>
      <c r="AH615" s="297" t="s">
        <v>2544</v>
      </c>
      <c r="AI615" s="297" t="s">
        <v>2544</v>
      </c>
      <c r="AJ615" s="299" t="s">
        <v>2544</v>
      </c>
    </row>
    <row r="616" spans="1:36" ht="12.75" customHeight="1">
      <c r="A616" s="212"/>
      <c r="B616" s="491" t="s">
        <v>10825</v>
      </c>
      <c r="C616" s="297" t="s">
        <v>2623</v>
      </c>
      <c r="D616" s="297" t="s">
        <v>11867</v>
      </c>
      <c r="E616" s="297">
        <v>629</v>
      </c>
      <c r="F616" s="297" t="s">
        <v>14004</v>
      </c>
      <c r="G616" s="297" t="s">
        <v>6518</v>
      </c>
      <c r="H616" s="297" t="s">
        <v>108</v>
      </c>
      <c r="I616" s="297" t="s">
        <v>3883</v>
      </c>
      <c r="J616" s="298" t="s">
        <v>2398</v>
      </c>
      <c r="K616" s="297" t="s">
        <v>3361</v>
      </c>
      <c r="L616" s="297" t="s">
        <v>4589</v>
      </c>
      <c r="M616" s="297" t="s">
        <v>4590</v>
      </c>
      <c r="N616" s="297" t="s">
        <v>2544</v>
      </c>
      <c r="O616" s="297" t="s">
        <v>3843</v>
      </c>
      <c r="P616" s="300">
        <v>100</v>
      </c>
      <c r="Q616" s="297">
        <v>1E-4</v>
      </c>
      <c r="R616" s="297">
        <f t="shared" si="16"/>
        <v>0.01</v>
      </c>
      <c r="S616" s="297">
        <v>1E-4</v>
      </c>
      <c r="T616" s="297">
        <v>1E-4</v>
      </c>
      <c r="U616" s="297" t="s">
        <v>3815</v>
      </c>
      <c r="V616" s="297" t="s">
        <v>2544</v>
      </c>
      <c r="W616" s="297" t="s">
        <v>2544</v>
      </c>
      <c r="X616" s="297" t="s">
        <v>2544</v>
      </c>
      <c r="Y616" s="297" t="s">
        <v>2544</v>
      </c>
      <c r="Z616" s="297" t="s">
        <v>2544</v>
      </c>
      <c r="AA616" s="297" t="s">
        <v>2544</v>
      </c>
      <c r="AB616" s="297" t="s">
        <v>2544</v>
      </c>
      <c r="AC616" s="320">
        <v>0.33333333333333331</v>
      </c>
      <c r="AD616" s="320">
        <v>0.75</v>
      </c>
      <c r="AE616" s="320">
        <v>0.64583333333333337</v>
      </c>
      <c r="AF616" s="320" t="s">
        <v>3181</v>
      </c>
      <c r="AG616" s="297" t="s">
        <v>3182</v>
      </c>
      <c r="AH616" s="493" t="s">
        <v>10660</v>
      </c>
      <c r="AI616" s="297" t="s">
        <v>2677</v>
      </c>
      <c r="AJ616" s="299">
        <v>1</v>
      </c>
    </row>
    <row r="617" spans="1:36" ht="12.75" customHeight="1">
      <c r="A617" s="212"/>
      <c r="B617" s="296" t="s">
        <v>3423</v>
      </c>
      <c r="C617" s="297" t="s">
        <v>2624</v>
      </c>
      <c r="D617" s="297" t="s">
        <v>11868</v>
      </c>
      <c r="E617" s="297">
        <v>629</v>
      </c>
      <c r="F617" s="297" t="s">
        <v>14005</v>
      </c>
      <c r="G617" s="297" t="s">
        <v>5603</v>
      </c>
      <c r="H617" s="297" t="s">
        <v>109</v>
      </c>
      <c r="I617" s="297" t="s">
        <v>3883</v>
      </c>
      <c r="J617" s="298" t="s">
        <v>2398</v>
      </c>
      <c r="K617" s="297" t="s">
        <v>3362</v>
      </c>
      <c r="L617" s="297" t="s">
        <v>4591</v>
      </c>
      <c r="M617" s="297" t="s">
        <v>4592</v>
      </c>
      <c r="N617" s="297" t="s">
        <v>2544</v>
      </c>
      <c r="O617" s="297" t="s">
        <v>3843</v>
      </c>
      <c r="P617" s="300">
        <v>100</v>
      </c>
      <c r="Q617" s="297">
        <v>1E-4</v>
      </c>
      <c r="R617" s="297">
        <f t="shared" si="16"/>
        <v>0.01</v>
      </c>
      <c r="S617" s="297">
        <v>1E-4</v>
      </c>
      <c r="T617" s="297">
        <v>1E-4</v>
      </c>
      <c r="U617" s="297" t="s">
        <v>3815</v>
      </c>
      <c r="V617" s="297" t="s">
        <v>2544</v>
      </c>
      <c r="W617" s="297" t="s">
        <v>2544</v>
      </c>
      <c r="X617" s="297" t="s">
        <v>2544</v>
      </c>
      <c r="Y617" s="297" t="s">
        <v>2544</v>
      </c>
      <c r="Z617" s="297" t="s">
        <v>2544</v>
      </c>
      <c r="AA617" s="297" t="s">
        <v>2544</v>
      </c>
      <c r="AB617" s="297" t="s">
        <v>2544</v>
      </c>
      <c r="AC617" s="320">
        <v>0.33333333333333331</v>
      </c>
      <c r="AD617" s="320">
        <v>0.75</v>
      </c>
      <c r="AE617" s="320">
        <v>0.64583333333333337</v>
      </c>
      <c r="AF617" s="320" t="s">
        <v>3181</v>
      </c>
      <c r="AG617" s="297" t="s">
        <v>3182</v>
      </c>
      <c r="AH617" s="493" t="s">
        <v>10660</v>
      </c>
      <c r="AI617" s="297" t="s">
        <v>2677</v>
      </c>
      <c r="AJ617" s="299">
        <v>6</v>
      </c>
    </row>
    <row r="618" spans="1:36" ht="12.75" customHeight="1">
      <c r="A618" s="212"/>
      <c r="B618" s="296" t="s">
        <v>3424</v>
      </c>
      <c r="C618" s="297" t="s">
        <v>8860</v>
      </c>
      <c r="D618" s="297" t="s">
        <v>11869</v>
      </c>
      <c r="E618" s="297">
        <v>627</v>
      </c>
      <c r="F618" s="297" t="s">
        <v>14006</v>
      </c>
      <c r="G618" s="297" t="s">
        <v>6519</v>
      </c>
      <c r="H618" s="297" t="s">
        <v>536</v>
      </c>
      <c r="I618" s="297" t="s">
        <v>4182</v>
      </c>
      <c r="J618" s="298" t="s">
        <v>3839</v>
      </c>
      <c r="K618" s="297" t="s">
        <v>3363</v>
      </c>
      <c r="L618" s="297" t="s">
        <v>6806</v>
      </c>
      <c r="M618" s="297" t="s">
        <v>2544</v>
      </c>
      <c r="N618" s="297" t="s">
        <v>2544</v>
      </c>
      <c r="O618" s="297" t="s">
        <v>3840</v>
      </c>
      <c r="P618" s="300">
        <v>1000</v>
      </c>
      <c r="Q618" s="297">
        <v>0.01</v>
      </c>
      <c r="R618" s="297">
        <f t="shared" si="16"/>
        <v>10</v>
      </c>
      <c r="S618" s="297">
        <v>0.01</v>
      </c>
      <c r="T618" s="297">
        <v>0.01</v>
      </c>
      <c r="U618" s="297" t="s">
        <v>3815</v>
      </c>
      <c r="V618" s="297" t="s">
        <v>2544</v>
      </c>
      <c r="W618" s="297" t="s">
        <v>2544</v>
      </c>
      <c r="X618" s="297" t="s">
        <v>2544</v>
      </c>
      <c r="Y618" s="297" t="s">
        <v>2544</v>
      </c>
      <c r="Z618" s="297" t="s">
        <v>2544</v>
      </c>
      <c r="AA618" s="297" t="s">
        <v>2544</v>
      </c>
      <c r="AB618" s="297" t="s">
        <v>2544</v>
      </c>
      <c r="AC618" s="320">
        <v>0.33333333333333331</v>
      </c>
      <c r="AD618" s="320">
        <v>0.75</v>
      </c>
      <c r="AE618" s="320">
        <v>0.6875</v>
      </c>
      <c r="AF618" s="320" t="s">
        <v>3181</v>
      </c>
      <c r="AG618" s="297" t="s">
        <v>3182</v>
      </c>
      <c r="AH618" s="297" t="s">
        <v>2544</v>
      </c>
      <c r="AI618" s="297" t="s">
        <v>2544</v>
      </c>
      <c r="AJ618" s="299" t="s">
        <v>2544</v>
      </c>
    </row>
    <row r="619" spans="1:36" ht="12.75" customHeight="1">
      <c r="A619" s="212"/>
      <c r="B619" s="296" t="s">
        <v>7461</v>
      </c>
      <c r="C619" s="297" t="s">
        <v>6065</v>
      </c>
      <c r="D619" s="297" t="s">
        <v>11870</v>
      </c>
      <c r="E619" s="297">
        <v>372</v>
      </c>
      <c r="F619" s="297" t="s">
        <v>14007</v>
      </c>
      <c r="G619" s="297" t="s">
        <v>7500</v>
      </c>
      <c r="H619" s="297" t="s">
        <v>7516</v>
      </c>
      <c r="I619" s="297" t="s">
        <v>7487</v>
      </c>
      <c r="J619" s="298" t="s">
        <v>5804</v>
      </c>
      <c r="K619" s="297" t="s">
        <v>7534</v>
      </c>
      <c r="L619" s="297" t="s">
        <v>7481</v>
      </c>
      <c r="M619" s="297" t="s">
        <v>2544</v>
      </c>
      <c r="N619" s="297" t="s">
        <v>2544</v>
      </c>
      <c r="O619" s="297" t="s">
        <v>7486</v>
      </c>
      <c r="P619" s="297">
        <v>100</v>
      </c>
      <c r="Q619" s="297">
        <v>1E-3</v>
      </c>
      <c r="R619" s="297">
        <f t="shared" si="16"/>
        <v>0.1</v>
      </c>
      <c r="S619" s="297">
        <v>1E-3</v>
      </c>
      <c r="T619" s="297">
        <v>1E-3</v>
      </c>
      <c r="U619" s="297" t="s">
        <v>2984</v>
      </c>
      <c r="V619" s="297" t="s">
        <v>2544</v>
      </c>
      <c r="W619" s="297" t="s">
        <v>2544</v>
      </c>
      <c r="X619" s="297" t="s">
        <v>2544</v>
      </c>
      <c r="Y619" s="297" t="s">
        <v>2544</v>
      </c>
      <c r="Z619" s="297" t="s">
        <v>2544</v>
      </c>
      <c r="AA619" s="297" t="s">
        <v>2544</v>
      </c>
      <c r="AB619" s="297" t="s">
        <v>2544</v>
      </c>
      <c r="AC619" s="320">
        <v>0.33333333333333331</v>
      </c>
      <c r="AD619" s="320">
        <v>0.75</v>
      </c>
      <c r="AE619" s="320">
        <v>0.60416666666666663</v>
      </c>
      <c r="AF619" s="320" t="s">
        <v>3181</v>
      </c>
      <c r="AG619" s="297" t="s">
        <v>3182</v>
      </c>
      <c r="AH619" s="297" t="s">
        <v>2544</v>
      </c>
      <c r="AI619" s="297" t="s">
        <v>2544</v>
      </c>
      <c r="AJ619" s="299" t="s">
        <v>2544</v>
      </c>
    </row>
    <row r="620" spans="1:36" ht="12.75" customHeight="1">
      <c r="A620" s="212"/>
      <c r="B620" s="296" t="s">
        <v>3425</v>
      </c>
      <c r="C620" s="297" t="s">
        <v>6077</v>
      </c>
      <c r="D620" s="297" t="s">
        <v>11871</v>
      </c>
      <c r="E620" s="297">
        <v>627</v>
      </c>
      <c r="F620" s="297" t="s">
        <v>14008</v>
      </c>
      <c r="G620" s="297" t="s">
        <v>6520</v>
      </c>
      <c r="H620" s="297" t="s">
        <v>110</v>
      </c>
      <c r="I620" s="297" t="s">
        <v>4182</v>
      </c>
      <c r="J620" s="298" t="s">
        <v>3839</v>
      </c>
      <c r="K620" s="297" t="s">
        <v>3364</v>
      </c>
      <c r="L620" s="297" t="s">
        <v>4593</v>
      </c>
      <c r="M620" s="297" t="s">
        <v>2544</v>
      </c>
      <c r="N620" s="297" t="s">
        <v>2544</v>
      </c>
      <c r="O620" s="297" t="s">
        <v>3840</v>
      </c>
      <c r="P620" s="300">
        <v>1000</v>
      </c>
      <c r="Q620" s="297">
        <v>0.01</v>
      </c>
      <c r="R620" s="297">
        <f t="shared" si="16"/>
        <v>10</v>
      </c>
      <c r="S620" s="297">
        <v>0.01</v>
      </c>
      <c r="T620" s="297">
        <v>0.01</v>
      </c>
      <c r="U620" s="297" t="s">
        <v>3815</v>
      </c>
      <c r="V620" s="297" t="s">
        <v>2544</v>
      </c>
      <c r="W620" s="297" t="s">
        <v>2544</v>
      </c>
      <c r="X620" s="297" t="s">
        <v>2544</v>
      </c>
      <c r="Y620" s="297" t="s">
        <v>2544</v>
      </c>
      <c r="Z620" s="297" t="s">
        <v>2544</v>
      </c>
      <c r="AA620" s="297" t="s">
        <v>2544</v>
      </c>
      <c r="AB620" s="297" t="s">
        <v>2544</v>
      </c>
      <c r="AC620" s="320">
        <v>0.33333333333333331</v>
      </c>
      <c r="AD620" s="320">
        <v>0.75</v>
      </c>
      <c r="AE620" s="320">
        <v>0.6875</v>
      </c>
      <c r="AF620" s="320" t="s">
        <v>3181</v>
      </c>
      <c r="AG620" s="297" t="s">
        <v>3182</v>
      </c>
      <c r="AH620" s="297" t="s">
        <v>2544</v>
      </c>
      <c r="AI620" s="297" t="s">
        <v>2544</v>
      </c>
      <c r="AJ620" s="299" t="s">
        <v>2544</v>
      </c>
    </row>
    <row r="621" spans="1:36" ht="12.75" customHeight="1">
      <c r="A621" s="212"/>
      <c r="B621" s="302" t="s">
        <v>3426</v>
      </c>
      <c r="C621" s="297" t="s">
        <v>2625</v>
      </c>
      <c r="D621" s="297" t="s">
        <v>11872</v>
      </c>
      <c r="E621" s="297">
        <v>788</v>
      </c>
      <c r="F621" s="297" t="s">
        <v>14009</v>
      </c>
      <c r="G621" s="297" t="s">
        <v>6521</v>
      </c>
      <c r="H621" s="297" t="s">
        <v>1741</v>
      </c>
      <c r="I621" s="297" t="s">
        <v>4185</v>
      </c>
      <c r="J621" s="298" t="s">
        <v>2371</v>
      </c>
      <c r="K621" s="297" t="s">
        <v>3365</v>
      </c>
      <c r="L621" s="297" t="s">
        <v>4594</v>
      </c>
      <c r="M621" s="297" t="s">
        <v>4595</v>
      </c>
      <c r="N621" s="258" t="s">
        <v>3365</v>
      </c>
      <c r="O621" s="297" t="s">
        <v>3813</v>
      </c>
      <c r="P621" s="300">
        <v>100</v>
      </c>
      <c r="Q621" s="297">
        <v>1E-4</v>
      </c>
      <c r="R621" s="297">
        <f t="shared" si="16"/>
        <v>0.01</v>
      </c>
      <c r="S621" s="297">
        <v>1E-4</v>
      </c>
      <c r="T621" s="297">
        <v>1E-4</v>
      </c>
      <c r="U621" s="297" t="s">
        <v>3815</v>
      </c>
      <c r="V621" s="297" t="s">
        <v>3578</v>
      </c>
      <c r="W621" s="297">
        <v>1E-4</v>
      </c>
      <c r="X621" s="297">
        <v>100</v>
      </c>
      <c r="Y621" s="297">
        <v>0.01</v>
      </c>
      <c r="Z621" s="297">
        <v>1E-4</v>
      </c>
      <c r="AA621" s="297">
        <v>1E-4</v>
      </c>
      <c r="AB621" s="679" t="s">
        <v>8880</v>
      </c>
      <c r="AC621" s="320">
        <v>0.33333333333333331</v>
      </c>
      <c r="AD621" s="320">
        <v>0.75</v>
      </c>
      <c r="AE621" s="320">
        <v>0.6875</v>
      </c>
      <c r="AF621" s="320" t="s">
        <v>3181</v>
      </c>
      <c r="AG621" s="297" t="s">
        <v>3182</v>
      </c>
      <c r="AH621" s="493" t="s">
        <v>10660</v>
      </c>
      <c r="AI621" s="297" t="s">
        <v>2544</v>
      </c>
      <c r="AJ621" s="299" t="s">
        <v>2544</v>
      </c>
    </row>
    <row r="622" spans="1:36" ht="12.75" customHeight="1">
      <c r="A622" s="212"/>
      <c r="B622" s="296" t="s">
        <v>3427</v>
      </c>
      <c r="C622" s="297" t="s">
        <v>2625</v>
      </c>
      <c r="D622" s="493" t="s">
        <v>13415</v>
      </c>
      <c r="E622" s="493">
        <v>627</v>
      </c>
      <c r="F622" s="493" t="s">
        <v>14009</v>
      </c>
      <c r="G622" s="297" t="s">
        <v>6522</v>
      </c>
      <c r="H622" s="297" t="s">
        <v>5886</v>
      </c>
      <c r="I622" s="297" t="s">
        <v>4182</v>
      </c>
      <c r="J622" s="298" t="s">
        <v>2370</v>
      </c>
      <c r="K622" s="297" t="s">
        <v>3366</v>
      </c>
      <c r="L622" s="297" t="s">
        <v>4596</v>
      </c>
      <c r="M622" s="297" t="s">
        <v>2544</v>
      </c>
      <c r="N622" s="297" t="s">
        <v>2544</v>
      </c>
      <c r="O622" s="297" t="s">
        <v>3840</v>
      </c>
      <c r="P622" s="300">
        <v>1000</v>
      </c>
      <c r="Q622" s="297">
        <v>0.01</v>
      </c>
      <c r="R622" s="297">
        <f t="shared" si="16"/>
        <v>10</v>
      </c>
      <c r="S622" s="297">
        <v>0.01</v>
      </c>
      <c r="T622" s="297">
        <v>0.01</v>
      </c>
      <c r="U622" s="297" t="s">
        <v>3815</v>
      </c>
      <c r="V622" s="297" t="s">
        <v>2544</v>
      </c>
      <c r="W622" s="297" t="s">
        <v>2544</v>
      </c>
      <c r="X622" s="297" t="s">
        <v>2544</v>
      </c>
      <c r="Y622" s="297" t="s">
        <v>2544</v>
      </c>
      <c r="Z622" s="297" t="s">
        <v>2544</v>
      </c>
      <c r="AA622" s="297" t="s">
        <v>2544</v>
      </c>
      <c r="AB622" s="297" t="s">
        <v>2544</v>
      </c>
      <c r="AC622" s="320">
        <v>0.33333333333333331</v>
      </c>
      <c r="AD622" s="320">
        <v>0.75</v>
      </c>
      <c r="AE622" s="320">
        <v>0.6875</v>
      </c>
      <c r="AF622" s="320" t="s">
        <v>3181</v>
      </c>
      <c r="AG622" s="297" t="s">
        <v>3182</v>
      </c>
      <c r="AH622" s="297" t="s">
        <v>2544</v>
      </c>
      <c r="AI622" s="297" t="s">
        <v>2544</v>
      </c>
      <c r="AJ622" s="299" t="s">
        <v>2544</v>
      </c>
    </row>
    <row r="623" spans="1:36" ht="12.75" customHeight="1">
      <c r="A623" s="212"/>
      <c r="B623" s="296" t="s">
        <v>3428</v>
      </c>
      <c r="C623" s="297" t="s">
        <v>2626</v>
      </c>
      <c r="D623" s="297" t="s">
        <v>11873</v>
      </c>
      <c r="E623" s="297">
        <v>627</v>
      </c>
      <c r="F623" s="297" t="s">
        <v>14010</v>
      </c>
      <c r="G623" s="297" t="s">
        <v>6523</v>
      </c>
      <c r="H623" s="297" t="s">
        <v>225</v>
      </c>
      <c r="I623" s="297" t="s">
        <v>4182</v>
      </c>
      <c r="J623" s="298" t="s">
        <v>2370</v>
      </c>
      <c r="K623" s="297" t="s">
        <v>3367</v>
      </c>
      <c r="L623" s="297" t="s">
        <v>3640</v>
      </c>
      <c r="M623" s="297" t="s">
        <v>2544</v>
      </c>
      <c r="N623" s="297" t="s">
        <v>2544</v>
      </c>
      <c r="O623" s="297" t="s">
        <v>3840</v>
      </c>
      <c r="P623" s="300">
        <v>1000</v>
      </c>
      <c r="Q623" s="297">
        <v>0.01</v>
      </c>
      <c r="R623" s="297">
        <f t="shared" si="16"/>
        <v>10</v>
      </c>
      <c r="S623" s="297">
        <v>0.01</v>
      </c>
      <c r="T623" s="297">
        <v>0.01</v>
      </c>
      <c r="U623" s="297" t="s">
        <v>3815</v>
      </c>
      <c r="V623" s="297" t="s">
        <v>2544</v>
      </c>
      <c r="W623" s="297" t="s">
        <v>2544</v>
      </c>
      <c r="X623" s="297" t="s">
        <v>2544</v>
      </c>
      <c r="Y623" s="297" t="s">
        <v>2544</v>
      </c>
      <c r="Z623" s="297" t="s">
        <v>2544</v>
      </c>
      <c r="AA623" s="297" t="s">
        <v>2544</v>
      </c>
      <c r="AB623" s="297" t="s">
        <v>2544</v>
      </c>
      <c r="AC623" s="320">
        <v>0.33333333333333331</v>
      </c>
      <c r="AD623" s="320">
        <v>0.75</v>
      </c>
      <c r="AE623" s="320">
        <v>0.6875</v>
      </c>
      <c r="AF623" s="320" t="s">
        <v>3181</v>
      </c>
      <c r="AG623" s="297" t="s">
        <v>3182</v>
      </c>
      <c r="AH623" s="297" t="s">
        <v>2544</v>
      </c>
      <c r="AI623" s="297" t="s">
        <v>2544</v>
      </c>
      <c r="AJ623" s="299" t="s">
        <v>2544</v>
      </c>
    </row>
    <row r="624" spans="1:36" s="123" customFormat="1" ht="12.75" customHeight="1">
      <c r="A624" s="212"/>
      <c r="B624" s="296" t="s">
        <v>7701</v>
      </c>
      <c r="C624" s="297" t="s">
        <v>7692</v>
      </c>
      <c r="D624" s="297" t="s">
        <v>11874</v>
      </c>
      <c r="E624" s="297">
        <v>627</v>
      </c>
      <c r="F624" s="297" t="s">
        <v>14011</v>
      </c>
      <c r="G624" s="297" t="s">
        <v>7973</v>
      </c>
      <c r="H624" s="297" t="s">
        <v>8482</v>
      </c>
      <c r="I624" s="297" t="s">
        <v>4182</v>
      </c>
      <c r="J624" s="298" t="s">
        <v>3839</v>
      </c>
      <c r="K624" s="297" t="s">
        <v>7693</v>
      </c>
      <c r="L624" s="297" t="s">
        <v>7694</v>
      </c>
      <c r="M624" s="297" t="s">
        <v>2544</v>
      </c>
      <c r="N624" s="297" t="s">
        <v>2544</v>
      </c>
      <c r="O624" s="297" t="s">
        <v>3840</v>
      </c>
      <c r="P624" s="300">
        <v>1000</v>
      </c>
      <c r="Q624" s="297">
        <v>0.01</v>
      </c>
      <c r="R624" s="297">
        <f t="shared" si="16"/>
        <v>10</v>
      </c>
      <c r="S624" s="297">
        <v>0.01</v>
      </c>
      <c r="T624" s="297">
        <v>0.01</v>
      </c>
      <c r="U624" s="297" t="s">
        <v>3815</v>
      </c>
      <c r="V624" s="297" t="s">
        <v>2544</v>
      </c>
      <c r="W624" s="297" t="s">
        <v>2544</v>
      </c>
      <c r="X624" s="297" t="s">
        <v>2544</v>
      </c>
      <c r="Y624" s="297" t="s">
        <v>2544</v>
      </c>
      <c r="Z624" s="297" t="s">
        <v>2544</v>
      </c>
      <c r="AA624" s="297" t="s">
        <v>2544</v>
      </c>
      <c r="AB624" s="297" t="s">
        <v>2544</v>
      </c>
      <c r="AC624" s="320">
        <v>0.33333333333333331</v>
      </c>
      <c r="AD624" s="320">
        <v>0.75</v>
      </c>
      <c r="AE624" s="320">
        <v>0.6875</v>
      </c>
      <c r="AF624" s="320" t="s">
        <v>3181</v>
      </c>
      <c r="AG624" s="297" t="s">
        <v>3182</v>
      </c>
      <c r="AH624" s="297" t="s">
        <v>2544</v>
      </c>
      <c r="AI624" s="297" t="s">
        <v>2544</v>
      </c>
      <c r="AJ624" s="299" t="s">
        <v>2544</v>
      </c>
    </row>
    <row r="625" spans="1:36" ht="12.75" customHeight="1">
      <c r="A625" s="212"/>
      <c r="B625" s="296" t="s">
        <v>14413</v>
      </c>
      <c r="C625" s="297" t="s">
        <v>8397</v>
      </c>
      <c r="D625" s="297" t="s">
        <v>11875</v>
      </c>
      <c r="E625" s="297">
        <v>627</v>
      </c>
      <c r="F625" s="297" t="s">
        <v>14012</v>
      </c>
      <c r="G625" s="297" t="s">
        <v>6524</v>
      </c>
      <c r="H625" s="297" t="s">
        <v>227</v>
      </c>
      <c r="I625" s="297" t="s">
        <v>4182</v>
      </c>
      <c r="J625" s="298" t="s">
        <v>3839</v>
      </c>
      <c r="K625" s="297" t="s">
        <v>3369</v>
      </c>
      <c r="L625" s="297" t="s">
        <v>1149</v>
      </c>
      <c r="M625" s="297" t="s">
        <v>2544</v>
      </c>
      <c r="N625" s="297" t="s">
        <v>2544</v>
      </c>
      <c r="O625" s="297" t="s">
        <v>3840</v>
      </c>
      <c r="P625" s="300">
        <v>1000</v>
      </c>
      <c r="Q625" s="297">
        <v>0.01</v>
      </c>
      <c r="R625" s="297">
        <f t="shared" si="16"/>
        <v>10</v>
      </c>
      <c r="S625" s="297">
        <v>0.01</v>
      </c>
      <c r="T625" s="297">
        <v>0.01</v>
      </c>
      <c r="U625" s="297" t="s">
        <v>3815</v>
      </c>
      <c r="V625" s="297" t="s">
        <v>2544</v>
      </c>
      <c r="W625" s="297" t="s">
        <v>2544</v>
      </c>
      <c r="X625" s="297" t="s">
        <v>2544</v>
      </c>
      <c r="Y625" s="297" t="s">
        <v>2544</v>
      </c>
      <c r="Z625" s="297" t="s">
        <v>2544</v>
      </c>
      <c r="AA625" s="297" t="s">
        <v>2544</v>
      </c>
      <c r="AB625" s="297" t="s">
        <v>2544</v>
      </c>
      <c r="AC625" s="320">
        <v>0.33333333333333331</v>
      </c>
      <c r="AD625" s="320">
        <v>0.75</v>
      </c>
      <c r="AE625" s="320">
        <v>0.6875</v>
      </c>
      <c r="AF625" s="320" t="s">
        <v>3181</v>
      </c>
      <c r="AG625" s="297" t="s">
        <v>3182</v>
      </c>
      <c r="AH625" s="297" t="s">
        <v>2544</v>
      </c>
      <c r="AI625" s="297" t="s">
        <v>2544</v>
      </c>
      <c r="AJ625" s="299" t="s">
        <v>2544</v>
      </c>
    </row>
    <row r="626" spans="1:36" ht="12.75" customHeight="1">
      <c r="A626" s="212"/>
      <c r="B626" s="296" t="s">
        <v>5420</v>
      </c>
      <c r="C626" s="297" t="s">
        <v>11238</v>
      </c>
      <c r="D626" s="297" t="s">
        <v>11877</v>
      </c>
      <c r="E626" s="297">
        <v>788</v>
      </c>
      <c r="F626" s="297" t="s">
        <v>14013</v>
      </c>
      <c r="G626" s="493" t="s">
        <v>11239</v>
      </c>
      <c r="H626" s="297" t="s">
        <v>5421</v>
      </c>
      <c r="I626" s="297" t="s">
        <v>4184</v>
      </c>
      <c r="J626" s="298" t="s">
        <v>3821</v>
      </c>
      <c r="K626" s="297" t="s">
        <v>5422</v>
      </c>
      <c r="L626" s="297" t="s">
        <v>5418</v>
      </c>
      <c r="M626" s="297" t="s">
        <v>5419</v>
      </c>
      <c r="N626" s="297" t="s">
        <v>2544</v>
      </c>
      <c r="O626" s="297" t="s">
        <v>3813</v>
      </c>
      <c r="P626" s="300">
        <v>100</v>
      </c>
      <c r="Q626" s="297">
        <v>1E-4</v>
      </c>
      <c r="R626" s="297">
        <f t="shared" si="16"/>
        <v>0.01</v>
      </c>
      <c r="S626" s="297">
        <v>1E-4</v>
      </c>
      <c r="T626" s="297">
        <v>1E-4</v>
      </c>
      <c r="U626" s="297" t="s">
        <v>3815</v>
      </c>
      <c r="V626" s="297" t="s">
        <v>2544</v>
      </c>
      <c r="W626" s="297" t="s">
        <v>2544</v>
      </c>
      <c r="X626" s="297" t="s">
        <v>2544</v>
      </c>
      <c r="Y626" s="297" t="s">
        <v>2544</v>
      </c>
      <c r="Z626" s="297" t="s">
        <v>2544</v>
      </c>
      <c r="AA626" s="297" t="s">
        <v>2544</v>
      </c>
      <c r="AB626" s="297" t="s">
        <v>2544</v>
      </c>
      <c r="AC626" s="320">
        <v>0.33333333333333331</v>
      </c>
      <c r="AD626" s="320">
        <v>0.75</v>
      </c>
      <c r="AE626" s="320">
        <v>0.6875</v>
      </c>
      <c r="AF626" s="320" t="s">
        <v>3181</v>
      </c>
      <c r="AG626" s="297" t="s">
        <v>3182</v>
      </c>
      <c r="AH626" s="493" t="s">
        <v>10660</v>
      </c>
      <c r="AI626" s="297" t="s">
        <v>2544</v>
      </c>
      <c r="AJ626" s="299" t="s">
        <v>2544</v>
      </c>
    </row>
    <row r="627" spans="1:36" ht="12.75" customHeight="1">
      <c r="A627" s="212"/>
      <c r="B627" s="302" t="s">
        <v>3430</v>
      </c>
      <c r="C627" s="297" t="s">
        <v>2628</v>
      </c>
      <c r="D627" s="297" t="s">
        <v>11878</v>
      </c>
      <c r="E627" s="297">
        <v>762</v>
      </c>
      <c r="F627" s="297" t="s">
        <v>14014</v>
      </c>
      <c r="G627" s="297" t="s">
        <v>6525</v>
      </c>
      <c r="H627" s="297" t="s">
        <v>228</v>
      </c>
      <c r="I627" s="297" t="s">
        <v>13414</v>
      </c>
      <c r="J627" s="298" t="s">
        <v>3822</v>
      </c>
      <c r="K627" s="297" t="s">
        <v>3370</v>
      </c>
      <c r="L627" s="297" t="s">
        <v>1150</v>
      </c>
      <c r="M627" s="297" t="s">
        <v>1151</v>
      </c>
      <c r="N627" s="258" t="s">
        <v>3370</v>
      </c>
      <c r="O627" s="297" t="s">
        <v>3813</v>
      </c>
      <c r="P627" s="300">
        <v>100</v>
      </c>
      <c r="Q627" s="297">
        <v>1E-4</v>
      </c>
      <c r="R627" s="297">
        <f t="shared" si="16"/>
        <v>0.01</v>
      </c>
      <c r="S627" s="297">
        <v>1E-4</v>
      </c>
      <c r="T627" s="297">
        <v>1E-4</v>
      </c>
      <c r="U627" s="297" t="s">
        <v>3815</v>
      </c>
      <c r="V627" s="297" t="s">
        <v>3578</v>
      </c>
      <c r="W627" s="297">
        <v>1E-4</v>
      </c>
      <c r="X627" s="297">
        <v>100</v>
      </c>
      <c r="Y627" s="297">
        <v>0.01</v>
      </c>
      <c r="Z627" s="297">
        <v>1E-4</v>
      </c>
      <c r="AA627" s="297">
        <v>1E-4</v>
      </c>
      <c r="AB627" s="679" t="s">
        <v>8880</v>
      </c>
      <c r="AC627" s="320">
        <v>0.33333333333333331</v>
      </c>
      <c r="AD627" s="320">
        <v>0.75</v>
      </c>
      <c r="AE627" s="320">
        <v>0.6875</v>
      </c>
      <c r="AF627" s="320" t="s">
        <v>3181</v>
      </c>
      <c r="AG627" s="297" t="s">
        <v>3182</v>
      </c>
      <c r="AH627" s="493" t="s">
        <v>10660</v>
      </c>
      <c r="AI627" s="297" t="s">
        <v>2544</v>
      </c>
      <c r="AJ627" s="299" t="s">
        <v>2544</v>
      </c>
    </row>
    <row r="628" spans="1:36" ht="12.75" customHeight="1">
      <c r="A628" s="212"/>
      <c r="B628" s="296" t="s">
        <v>3431</v>
      </c>
      <c r="C628" s="297" t="s">
        <v>9894</v>
      </c>
      <c r="D628" s="297" t="s">
        <v>11879</v>
      </c>
      <c r="E628" s="297">
        <v>1763</v>
      </c>
      <c r="F628" s="297" t="s">
        <v>14015</v>
      </c>
      <c r="G628" s="297" t="s">
        <v>9902</v>
      </c>
      <c r="H628" s="297" t="s">
        <v>229</v>
      </c>
      <c r="I628" s="297" t="s">
        <v>4188</v>
      </c>
      <c r="J628" s="298" t="s">
        <v>3824</v>
      </c>
      <c r="K628" s="297" t="s">
        <v>3371</v>
      </c>
      <c r="L628" s="297" t="s">
        <v>1152</v>
      </c>
      <c r="M628" s="297" t="s">
        <v>2544</v>
      </c>
      <c r="N628" s="297" t="s">
        <v>2544</v>
      </c>
      <c r="O628" s="297" t="s">
        <v>3813</v>
      </c>
      <c r="P628" s="300">
        <v>100</v>
      </c>
      <c r="Q628" s="297">
        <v>1E-4</v>
      </c>
      <c r="R628" s="297">
        <f t="shared" si="16"/>
        <v>0.01</v>
      </c>
      <c r="S628" s="297">
        <v>1E-4</v>
      </c>
      <c r="T628" s="297">
        <v>1E-4</v>
      </c>
      <c r="U628" s="297" t="s">
        <v>3815</v>
      </c>
      <c r="V628" s="297" t="s">
        <v>2544</v>
      </c>
      <c r="W628" s="297" t="s">
        <v>2544</v>
      </c>
      <c r="X628" s="297" t="s">
        <v>2544</v>
      </c>
      <c r="Y628" s="297" t="s">
        <v>2544</v>
      </c>
      <c r="Z628" s="297" t="s">
        <v>2544</v>
      </c>
      <c r="AA628" s="297" t="s">
        <v>2544</v>
      </c>
      <c r="AB628" s="297" t="s">
        <v>2544</v>
      </c>
      <c r="AC628" s="320">
        <v>0.33333333333333331</v>
      </c>
      <c r="AD628" s="320">
        <v>0.75</v>
      </c>
      <c r="AE628" s="320">
        <v>0.6875</v>
      </c>
      <c r="AF628" s="320" t="s">
        <v>3181</v>
      </c>
      <c r="AG628" s="297" t="s">
        <v>3182</v>
      </c>
      <c r="AH628" s="297" t="s">
        <v>2544</v>
      </c>
      <c r="AI628" s="297" t="s">
        <v>2544</v>
      </c>
      <c r="AJ628" s="299" t="s">
        <v>2544</v>
      </c>
    </row>
    <row r="629" spans="1:36" ht="12.75" customHeight="1">
      <c r="A629" s="212"/>
      <c r="B629" s="296" t="s">
        <v>5465</v>
      </c>
      <c r="C629" s="297" t="s">
        <v>9894</v>
      </c>
      <c r="D629" s="297" t="s">
        <v>11879</v>
      </c>
      <c r="E629" s="297">
        <v>627</v>
      </c>
      <c r="F629" s="297" t="s">
        <v>14016</v>
      </c>
      <c r="G629" s="297" t="s">
        <v>6526</v>
      </c>
      <c r="H629" s="297" t="s">
        <v>8483</v>
      </c>
      <c r="I629" s="297" t="s">
        <v>4182</v>
      </c>
      <c r="J629" s="298" t="s">
        <v>3824</v>
      </c>
      <c r="K629" s="297" t="s">
        <v>3372</v>
      </c>
      <c r="L629" s="297" t="s">
        <v>1153</v>
      </c>
      <c r="M629" s="297" t="s">
        <v>2544</v>
      </c>
      <c r="N629" s="297" t="s">
        <v>2544</v>
      </c>
      <c r="O629" s="297" t="s">
        <v>3813</v>
      </c>
      <c r="P629" s="300">
        <v>100</v>
      </c>
      <c r="Q629" s="297">
        <v>1E-4</v>
      </c>
      <c r="R629" s="297">
        <f t="shared" si="16"/>
        <v>0.01</v>
      </c>
      <c r="S629" s="297">
        <v>1E-4</v>
      </c>
      <c r="T629" s="297">
        <v>1E-4</v>
      </c>
      <c r="U629" s="297" t="s">
        <v>3815</v>
      </c>
      <c r="V629" s="297" t="s">
        <v>2544</v>
      </c>
      <c r="W629" s="297" t="s">
        <v>2544</v>
      </c>
      <c r="X629" s="297" t="s">
        <v>2544</v>
      </c>
      <c r="Y629" s="297" t="s">
        <v>2544</v>
      </c>
      <c r="Z629" s="297" t="s">
        <v>2544</v>
      </c>
      <c r="AA629" s="297" t="s">
        <v>2544</v>
      </c>
      <c r="AB629" s="297" t="s">
        <v>2544</v>
      </c>
      <c r="AC629" s="320">
        <v>0.33333333333333331</v>
      </c>
      <c r="AD629" s="320">
        <v>0.75</v>
      </c>
      <c r="AE629" s="320">
        <v>0.6875</v>
      </c>
      <c r="AF629" s="320" t="s">
        <v>3181</v>
      </c>
      <c r="AG629" s="297" t="s">
        <v>3182</v>
      </c>
      <c r="AH629" s="297" t="s">
        <v>2544</v>
      </c>
      <c r="AI629" s="297" t="s">
        <v>2544</v>
      </c>
      <c r="AJ629" s="299" t="s">
        <v>2544</v>
      </c>
    </row>
    <row r="630" spans="1:36" ht="12.75" customHeight="1">
      <c r="A630" s="212"/>
      <c r="B630" s="296" t="s">
        <v>7333</v>
      </c>
      <c r="C630" s="297" t="s">
        <v>2629</v>
      </c>
      <c r="D630" s="297" t="s">
        <v>11880</v>
      </c>
      <c r="E630" s="297">
        <v>966</v>
      </c>
      <c r="F630" s="297" t="s">
        <v>14017</v>
      </c>
      <c r="G630" s="305" t="s">
        <v>8495</v>
      </c>
      <c r="H630" s="305" t="s">
        <v>8484</v>
      </c>
      <c r="I630" s="297" t="s">
        <v>3925</v>
      </c>
      <c r="J630" s="298" t="s">
        <v>3832</v>
      </c>
      <c r="K630" s="297" t="s">
        <v>3373</v>
      </c>
      <c r="L630" s="297" t="s">
        <v>1154</v>
      </c>
      <c r="M630" s="297" t="s">
        <v>1155</v>
      </c>
      <c r="N630" s="297" t="s">
        <v>2544</v>
      </c>
      <c r="O630" s="297" t="s">
        <v>3813</v>
      </c>
      <c r="P630" s="300">
        <v>100</v>
      </c>
      <c r="Q630" s="297">
        <v>1E-4</v>
      </c>
      <c r="R630" s="297">
        <f t="shared" si="16"/>
        <v>0.01</v>
      </c>
      <c r="S630" s="297">
        <v>1E-4</v>
      </c>
      <c r="T630" s="297">
        <v>1E-4</v>
      </c>
      <c r="U630" s="297" t="s">
        <v>3815</v>
      </c>
      <c r="V630" s="297" t="s">
        <v>2544</v>
      </c>
      <c r="W630" s="297" t="s">
        <v>2544</v>
      </c>
      <c r="X630" s="297" t="s">
        <v>2544</v>
      </c>
      <c r="Y630" s="297" t="s">
        <v>2544</v>
      </c>
      <c r="Z630" s="297" t="s">
        <v>2544</v>
      </c>
      <c r="AA630" s="297" t="s">
        <v>2544</v>
      </c>
      <c r="AB630" s="297" t="s">
        <v>2544</v>
      </c>
      <c r="AC630" s="320">
        <v>0.33333333333333331</v>
      </c>
      <c r="AD630" s="320">
        <v>0.75</v>
      </c>
      <c r="AE630" s="320">
        <v>0.6875</v>
      </c>
      <c r="AF630" s="320" t="s">
        <v>3181</v>
      </c>
      <c r="AG630" s="297" t="s">
        <v>3182</v>
      </c>
      <c r="AH630" s="493" t="s">
        <v>10660</v>
      </c>
      <c r="AI630" s="297" t="s">
        <v>2544</v>
      </c>
      <c r="AJ630" s="299" t="s">
        <v>2544</v>
      </c>
    </row>
    <row r="631" spans="1:36" ht="12.75" customHeight="1">
      <c r="A631" s="212"/>
      <c r="B631" s="296" t="s">
        <v>3432</v>
      </c>
      <c r="C631" s="297" t="s">
        <v>325</v>
      </c>
      <c r="D631" s="297" t="s">
        <v>11881</v>
      </c>
      <c r="E631" s="297">
        <v>755</v>
      </c>
      <c r="F631" s="297" t="s">
        <v>14018</v>
      </c>
      <c r="G631" s="297" t="s">
        <v>6527</v>
      </c>
      <c r="H631" s="297" t="s">
        <v>230</v>
      </c>
      <c r="I631" s="297" t="s">
        <v>4183</v>
      </c>
      <c r="J631" s="298" t="s">
        <v>3825</v>
      </c>
      <c r="K631" s="297" t="s">
        <v>3374</v>
      </c>
      <c r="L631" s="297" t="s">
        <v>1156</v>
      </c>
      <c r="M631" s="297" t="s">
        <v>1157</v>
      </c>
      <c r="N631" s="297" t="s">
        <v>2544</v>
      </c>
      <c r="O631" s="297" t="s">
        <v>3813</v>
      </c>
      <c r="P631" s="300">
        <v>1000</v>
      </c>
      <c r="Q631" s="297">
        <v>1E-4</v>
      </c>
      <c r="R631" s="297">
        <f t="shared" si="16"/>
        <v>0.1</v>
      </c>
      <c r="S631" s="297">
        <v>1E-4</v>
      </c>
      <c r="T631" s="297">
        <v>1E-4</v>
      </c>
      <c r="U631" s="297" t="s">
        <v>2984</v>
      </c>
      <c r="V631" s="297" t="s">
        <v>2544</v>
      </c>
      <c r="W631" s="297" t="s">
        <v>2544</v>
      </c>
      <c r="X631" s="297" t="s">
        <v>2544</v>
      </c>
      <c r="Y631" s="297" t="s">
        <v>2544</v>
      </c>
      <c r="Z631" s="297" t="s">
        <v>2544</v>
      </c>
      <c r="AA631" s="297" t="s">
        <v>2544</v>
      </c>
      <c r="AB631" s="297" t="s">
        <v>2544</v>
      </c>
      <c r="AC631" s="320">
        <v>0.33333333333333331</v>
      </c>
      <c r="AD631" s="320">
        <v>0.75</v>
      </c>
      <c r="AE631" s="320">
        <v>0.75</v>
      </c>
      <c r="AF631" s="320" t="s">
        <v>7819</v>
      </c>
      <c r="AG631" s="297" t="s">
        <v>3182</v>
      </c>
      <c r="AH631" s="493" t="s">
        <v>10660</v>
      </c>
      <c r="AI631" s="297" t="s">
        <v>2544</v>
      </c>
      <c r="AJ631" s="299" t="s">
        <v>2544</v>
      </c>
    </row>
    <row r="632" spans="1:36" ht="12.75" customHeight="1">
      <c r="A632" s="212"/>
      <c r="B632" s="296" t="s">
        <v>3433</v>
      </c>
      <c r="C632" s="297" t="s">
        <v>2630</v>
      </c>
      <c r="D632" s="297" t="s">
        <v>11882</v>
      </c>
      <c r="E632" s="297">
        <v>788</v>
      </c>
      <c r="F632" s="297" t="s">
        <v>14019</v>
      </c>
      <c r="G632" s="297" t="s">
        <v>6528</v>
      </c>
      <c r="H632" s="297" t="s">
        <v>5862</v>
      </c>
      <c r="I632" s="297" t="s">
        <v>4184</v>
      </c>
      <c r="J632" s="298" t="s">
        <v>3821</v>
      </c>
      <c r="K632" s="297" t="s">
        <v>3375</v>
      </c>
      <c r="L632" s="297" t="s">
        <v>1158</v>
      </c>
      <c r="M632" s="297" t="s">
        <v>1159</v>
      </c>
      <c r="N632" s="297" t="s">
        <v>2544</v>
      </c>
      <c r="O632" s="297" t="s">
        <v>3813</v>
      </c>
      <c r="P632" s="300">
        <v>100</v>
      </c>
      <c r="Q632" s="297">
        <v>1E-4</v>
      </c>
      <c r="R632" s="297">
        <f t="shared" si="16"/>
        <v>0.01</v>
      </c>
      <c r="S632" s="297">
        <v>1E-4</v>
      </c>
      <c r="T632" s="297">
        <v>1E-4</v>
      </c>
      <c r="U632" s="297" t="s">
        <v>3815</v>
      </c>
      <c r="V632" s="297" t="s">
        <v>2544</v>
      </c>
      <c r="W632" s="297" t="s">
        <v>2544</v>
      </c>
      <c r="X632" s="297" t="s">
        <v>2544</v>
      </c>
      <c r="Y632" s="297" t="s">
        <v>2544</v>
      </c>
      <c r="Z632" s="297" t="s">
        <v>2544</v>
      </c>
      <c r="AA632" s="297" t="s">
        <v>2544</v>
      </c>
      <c r="AB632" s="297" t="s">
        <v>2544</v>
      </c>
      <c r="AC632" s="320">
        <v>0.33333333333333331</v>
      </c>
      <c r="AD632" s="320">
        <v>0.75</v>
      </c>
      <c r="AE632" s="320">
        <v>0.6875</v>
      </c>
      <c r="AF632" s="320" t="s">
        <v>3181</v>
      </c>
      <c r="AG632" s="297" t="s">
        <v>3182</v>
      </c>
      <c r="AH632" s="493" t="s">
        <v>10660</v>
      </c>
      <c r="AI632" s="297" t="s">
        <v>2544</v>
      </c>
      <c r="AJ632" s="299" t="s">
        <v>2544</v>
      </c>
    </row>
    <row r="633" spans="1:36" ht="12.75" customHeight="1">
      <c r="A633" s="216"/>
      <c r="B633" s="296" t="s">
        <v>3434</v>
      </c>
      <c r="C633" s="297" t="s">
        <v>7197</v>
      </c>
      <c r="D633" s="297" t="s">
        <v>11883</v>
      </c>
      <c r="E633" s="297">
        <v>627</v>
      </c>
      <c r="F633" s="297" t="s">
        <v>14020</v>
      </c>
      <c r="G633" s="297" t="s">
        <v>6529</v>
      </c>
      <c r="H633" s="297" t="s">
        <v>231</v>
      </c>
      <c r="I633" s="297" t="s">
        <v>4182</v>
      </c>
      <c r="J633" s="298" t="s">
        <v>3839</v>
      </c>
      <c r="K633" s="297" t="s">
        <v>3376</v>
      </c>
      <c r="L633" s="297" t="s">
        <v>1160</v>
      </c>
      <c r="M633" s="297" t="s">
        <v>2544</v>
      </c>
      <c r="N633" s="297" t="s">
        <v>2544</v>
      </c>
      <c r="O633" s="297" t="s">
        <v>3840</v>
      </c>
      <c r="P633" s="300">
        <v>1000</v>
      </c>
      <c r="Q633" s="297">
        <v>0.01</v>
      </c>
      <c r="R633" s="297">
        <f t="shared" si="16"/>
        <v>10</v>
      </c>
      <c r="S633" s="297">
        <v>0.01</v>
      </c>
      <c r="T633" s="297">
        <v>0.01</v>
      </c>
      <c r="U633" s="297" t="s">
        <v>3815</v>
      </c>
      <c r="V633" s="297" t="s">
        <v>2544</v>
      </c>
      <c r="W633" s="297" t="s">
        <v>2544</v>
      </c>
      <c r="X633" s="297" t="s">
        <v>2544</v>
      </c>
      <c r="Y633" s="297" t="s">
        <v>2544</v>
      </c>
      <c r="Z633" s="297" t="s">
        <v>2544</v>
      </c>
      <c r="AA633" s="297" t="s">
        <v>2544</v>
      </c>
      <c r="AB633" s="297" t="s">
        <v>2544</v>
      </c>
      <c r="AC633" s="320">
        <v>0.33333333333333331</v>
      </c>
      <c r="AD633" s="320">
        <v>0.75</v>
      </c>
      <c r="AE633" s="320">
        <v>0.6875</v>
      </c>
      <c r="AF633" s="320" t="s">
        <v>3181</v>
      </c>
      <c r="AG633" s="297" t="s">
        <v>3182</v>
      </c>
      <c r="AH633" s="297" t="s">
        <v>2544</v>
      </c>
      <c r="AI633" s="297" t="s">
        <v>2544</v>
      </c>
      <c r="AJ633" s="299" t="s">
        <v>2544</v>
      </c>
    </row>
    <row r="634" spans="1:36" ht="12.75" customHeight="1">
      <c r="A634" s="212"/>
      <c r="B634" s="296" t="s">
        <v>3435</v>
      </c>
      <c r="C634" s="297" t="s">
        <v>4062</v>
      </c>
      <c r="D634" s="297" t="s">
        <v>11884</v>
      </c>
      <c r="E634" s="297">
        <v>627</v>
      </c>
      <c r="F634" s="297" t="s">
        <v>14021</v>
      </c>
      <c r="G634" s="297" t="s">
        <v>6530</v>
      </c>
      <c r="H634" s="297" t="s">
        <v>232</v>
      </c>
      <c r="I634" s="297" t="s">
        <v>4182</v>
      </c>
      <c r="J634" s="298" t="s">
        <v>3839</v>
      </c>
      <c r="K634" s="297" t="s">
        <v>3377</v>
      </c>
      <c r="L634" s="297" t="s">
        <v>1161</v>
      </c>
      <c r="M634" s="297" t="s">
        <v>2544</v>
      </c>
      <c r="N634" s="297" t="s">
        <v>2544</v>
      </c>
      <c r="O634" s="297" t="s">
        <v>3840</v>
      </c>
      <c r="P634" s="300">
        <v>1000</v>
      </c>
      <c r="Q634" s="297">
        <v>0.01</v>
      </c>
      <c r="R634" s="297">
        <f t="shared" si="16"/>
        <v>10</v>
      </c>
      <c r="S634" s="297">
        <v>0.01</v>
      </c>
      <c r="T634" s="297">
        <v>0.01</v>
      </c>
      <c r="U634" s="297" t="s">
        <v>3815</v>
      </c>
      <c r="V634" s="297" t="s">
        <v>2544</v>
      </c>
      <c r="W634" s="297" t="s">
        <v>2544</v>
      </c>
      <c r="X634" s="297" t="s">
        <v>2544</v>
      </c>
      <c r="Y634" s="297" t="s">
        <v>2544</v>
      </c>
      <c r="Z634" s="297" t="s">
        <v>2544</v>
      </c>
      <c r="AA634" s="297" t="s">
        <v>2544</v>
      </c>
      <c r="AB634" s="297" t="s">
        <v>2544</v>
      </c>
      <c r="AC634" s="320">
        <v>0.33333333333333331</v>
      </c>
      <c r="AD634" s="320">
        <v>0.75</v>
      </c>
      <c r="AE634" s="320">
        <v>0.6875</v>
      </c>
      <c r="AF634" s="320" t="s">
        <v>3181</v>
      </c>
      <c r="AG634" s="297" t="s">
        <v>3182</v>
      </c>
      <c r="AH634" s="297" t="s">
        <v>2544</v>
      </c>
      <c r="AI634" s="297" t="s">
        <v>2544</v>
      </c>
      <c r="AJ634" s="299" t="s">
        <v>2544</v>
      </c>
    </row>
    <row r="635" spans="1:36" ht="12.75" customHeight="1">
      <c r="A635" s="212"/>
      <c r="B635" s="302" t="s">
        <v>3436</v>
      </c>
      <c r="C635" s="297" t="s">
        <v>10913</v>
      </c>
      <c r="D635" s="297" t="s">
        <v>11885</v>
      </c>
      <c r="E635" s="297">
        <v>755</v>
      </c>
      <c r="F635" s="297" t="s">
        <v>14022</v>
      </c>
      <c r="G635" s="297" t="s">
        <v>6531</v>
      </c>
      <c r="H635" s="297" t="s">
        <v>5863</v>
      </c>
      <c r="I635" s="297" t="s">
        <v>4183</v>
      </c>
      <c r="J635" s="298" t="s">
        <v>3825</v>
      </c>
      <c r="K635" s="297" t="s">
        <v>3378</v>
      </c>
      <c r="L635" s="297" t="s">
        <v>1162</v>
      </c>
      <c r="M635" s="297" t="s">
        <v>1163</v>
      </c>
      <c r="N635" s="258" t="s">
        <v>3378</v>
      </c>
      <c r="O635" s="297" t="s">
        <v>3813</v>
      </c>
      <c r="P635" s="300">
        <v>1000</v>
      </c>
      <c r="Q635" s="297">
        <v>1E-4</v>
      </c>
      <c r="R635" s="297">
        <f t="shared" si="16"/>
        <v>0.1</v>
      </c>
      <c r="S635" s="297">
        <v>1E-4</v>
      </c>
      <c r="T635" s="297">
        <v>1E-4</v>
      </c>
      <c r="U635" s="297" t="s">
        <v>2984</v>
      </c>
      <c r="V635" s="297" t="s">
        <v>3578</v>
      </c>
      <c r="W635" s="297">
        <v>1E-4</v>
      </c>
      <c r="X635" s="297">
        <v>1000</v>
      </c>
      <c r="Y635" s="297">
        <v>0.1</v>
      </c>
      <c r="Z635" s="297">
        <v>1E-4</v>
      </c>
      <c r="AA635" s="297">
        <v>1E-4</v>
      </c>
      <c r="AB635" s="660" t="s">
        <v>8976</v>
      </c>
      <c r="AC635" s="320">
        <v>0.33333333333333331</v>
      </c>
      <c r="AD635" s="320">
        <v>0.75</v>
      </c>
      <c r="AE635" s="320">
        <v>0.75</v>
      </c>
      <c r="AF635" s="320" t="s">
        <v>7819</v>
      </c>
      <c r="AG635" s="297" t="s">
        <v>3182</v>
      </c>
      <c r="AH635" s="493" t="s">
        <v>10660</v>
      </c>
      <c r="AI635" s="297" t="s">
        <v>2544</v>
      </c>
      <c r="AJ635" s="299" t="s">
        <v>2544</v>
      </c>
    </row>
    <row r="636" spans="1:36" ht="12.75" customHeight="1">
      <c r="A636" s="212"/>
      <c r="B636" s="376" t="s">
        <v>10555</v>
      </c>
      <c r="C636" s="390" t="s">
        <v>10556</v>
      </c>
      <c r="D636" s="390" t="s">
        <v>11886</v>
      </c>
      <c r="E636" s="390">
        <v>824</v>
      </c>
      <c r="F636" s="390" t="s">
        <v>14023</v>
      </c>
      <c r="G636" s="390" t="s">
        <v>10565</v>
      </c>
      <c r="H636" s="390" t="s">
        <v>10557</v>
      </c>
      <c r="I636" s="374" t="s">
        <v>8913</v>
      </c>
      <c r="J636" s="390" t="s">
        <v>3829</v>
      </c>
      <c r="K636" s="374" t="s">
        <v>10558</v>
      </c>
      <c r="L636" s="390" t="s">
        <v>10558</v>
      </c>
      <c r="M636" s="390" t="s">
        <v>10559</v>
      </c>
      <c r="N636" s="375" t="s">
        <v>2544</v>
      </c>
      <c r="O636" s="390" t="s">
        <v>3830</v>
      </c>
      <c r="P636" s="390">
        <v>100</v>
      </c>
      <c r="Q636" s="390">
        <v>0.01</v>
      </c>
      <c r="R636" s="390">
        <v>1</v>
      </c>
      <c r="S636" s="390">
        <v>0.01</v>
      </c>
      <c r="T636" s="390">
        <v>0.01</v>
      </c>
      <c r="U636" s="375" t="s">
        <v>3815</v>
      </c>
      <c r="V636" s="375" t="s">
        <v>2544</v>
      </c>
      <c r="W636" s="375"/>
      <c r="X636" s="375"/>
      <c r="Y636" s="375"/>
      <c r="Z636" s="375"/>
      <c r="AA636" s="375"/>
      <c r="AB636" s="297" t="s">
        <v>2544</v>
      </c>
      <c r="AC636" s="388">
        <v>0.33333333333333298</v>
      </c>
      <c r="AD636" s="388">
        <v>0.75</v>
      </c>
      <c r="AE636" s="388">
        <v>0.64583333333333304</v>
      </c>
      <c r="AF636" s="388" t="s">
        <v>3181</v>
      </c>
      <c r="AG636" s="375" t="s">
        <v>3182</v>
      </c>
      <c r="AH636" s="493" t="s">
        <v>10660</v>
      </c>
      <c r="AI636" s="297" t="s">
        <v>2544</v>
      </c>
      <c r="AJ636" s="299" t="s">
        <v>2544</v>
      </c>
    </row>
    <row r="637" spans="1:36" ht="12.75" customHeight="1">
      <c r="A637" s="212"/>
      <c r="B637" s="296" t="s">
        <v>7206</v>
      </c>
      <c r="C637" s="297" t="s">
        <v>7207</v>
      </c>
      <c r="D637" s="297" t="s">
        <v>11887</v>
      </c>
      <c r="E637" s="297">
        <v>755</v>
      </c>
      <c r="F637" s="297" t="s">
        <v>14024</v>
      </c>
      <c r="G637" s="297" t="s">
        <v>7208</v>
      </c>
      <c r="H637" s="297" t="s">
        <v>7209</v>
      </c>
      <c r="I637" s="297" t="s">
        <v>4183</v>
      </c>
      <c r="J637" s="298" t="s">
        <v>3825</v>
      </c>
      <c r="K637" s="297" t="s">
        <v>7213</v>
      </c>
      <c r="L637" s="297" t="s">
        <v>7214</v>
      </c>
      <c r="M637" s="297" t="s">
        <v>7215</v>
      </c>
      <c r="N637" s="297" t="s">
        <v>2544</v>
      </c>
      <c r="O637" s="297" t="s">
        <v>3813</v>
      </c>
      <c r="P637" s="300">
        <v>1000</v>
      </c>
      <c r="Q637" s="297">
        <v>1E-4</v>
      </c>
      <c r="R637" s="297">
        <f t="shared" ref="R637:R663" si="17">P637*Q637</f>
        <v>0.1</v>
      </c>
      <c r="S637" s="297">
        <v>1E-4</v>
      </c>
      <c r="T637" s="297">
        <v>1E-4</v>
      </c>
      <c r="U637" s="297" t="s">
        <v>2984</v>
      </c>
      <c r="V637" s="297" t="s">
        <v>2544</v>
      </c>
      <c r="W637" s="297" t="s">
        <v>2544</v>
      </c>
      <c r="X637" s="297" t="s">
        <v>2544</v>
      </c>
      <c r="Y637" s="297" t="s">
        <v>2544</v>
      </c>
      <c r="Z637" s="297" t="s">
        <v>2544</v>
      </c>
      <c r="AA637" s="297" t="s">
        <v>2544</v>
      </c>
      <c r="AB637" s="297" t="s">
        <v>2544</v>
      </c>
      <c r="AC637" s="320">
        <v>0.33333333333333331</v>
      </c>
      <c r="AD637" s="320">
        <v>0.75</v>
      </c>
      <c r="AE637" s="320">
        <v>0.75</v>
      </c>
      <c r="AF637" s="320" t="s">
        <v>7819</v>
      </c>
      <c r="AG637" s="297" t="s">
        <v>3182</v>
      </c>
      <c r="AH637" s="493" t="s">
        <v>10660</v>
      </c>
      <c r="AI637" s="297" t="s">
        <v>2544</v>
      </c>
      <c r="AJ637" s="299" t="s">
        <v>2544</v>
      </c>
    </row>
    <row r="638" spans="1:36" ht="12.75" customHeight="1">
      <c r="A638" s="212"/>
      <c r="B638" s="296" t="s">
        <v>539</v>
      </c>
      <c r="C638" s="297" t="s">
        <v>4063</v>
      </c>
      <c r="D638" s="297" t="s">
        <v>11888</v>
      </c>
      <c r="E638" s="297">
        <v>762</v>
      </c>
      <c r="F638" s="297" t="s">
        <v>14025</v>
      </c>
      <c r="G638" s="297" t="s">
        <v>6532</v>
      </c>
      <c r="H638" s="297" t="s">
        <v>233</v>
      </c>
      <c r="I638" s="297" t="s">
        <v>13414</v>
      </c>
      <c r="J638" s="298" t="s">
        <v>3822</v>
      </c>
      <c r="K638" s="297" t="s">
        <v>3379</v>
      </c>
      <c r="L638" s="297" t="s">
        <v>1164</v>
      </c>
      <c r="M638" s="297" t="s">
        <v>1165</v>
      </c>
      <c r="N638" s="297" t="s">
        <v>2544</v>
      </c>
      <c r="O638" s="297" t="s">
        <v>3813</v>
      </c>
      <c r="P638" s="300">
        <v>100</v>
      </c>
      <c r="Q638" s="297">
        <v>1E-4</v>
      </c>
      <c r="R638" s="297">
        <f t="shared" si="17"/>
        <v>0.01</v>
      </c>
      <c r="S638" s="297">
        <v>1E-4</v>
      </c>
      <c r="T638" s="297">
        <v>1E-4</v>
      </c>
      <c r="U638" s="297" t="s">
        <v>3815</v>
      </c>
      <c r="V638" s="297" t="s">
        <v>2544</v>
      </c>
      <c r="W638" s="297" t="s">
        <v>2544</v>
      </c>
      <c r="X638" s="297" t="s">
        <v>2544</v>
      </c>
      <c r="Y638" s="297" t="s">
        <v>2544</v>
      </c>
      <c r="Z638" s="297" t="s">
        <v>2544</v>
      </c>
      <c r="AA638" s="297" t="s">
        <v>2544</v>
      </c>
      <c r="AB638" s="297" t="s">
        <v>2544</v>
      </c>
      <c r="AC638" s="320">
        <v>0.33333333333333331</v>
      </c>
      <c r="AD638" s="320">
        <v>0.75</v>
      </c>
      <c r="AE638" s="320">
        <v>0.6875</v>
      </c>
      <c r="AF638" s="320" t="s">
        <v>3181</v>
      </c>
      <c r="AG638" s="297" t="s">
        <v>3182</v>
      </c>
      <c r="AH638" s="493" t="s">
        <v>10660</v>
      </c>
      <c r="AI638" s="297" t="s">
        <v>2544</v>
      </c>
      <c r="AJ638" s="299" t="s">
        <v>2544</v>
      </c>
    </row>
    <row r="639" spans="1:36" ht="12.75" customHeight="1">
      <c r="A639" s="212"/>
      <c r="B639" s="303" t="s">
        <v>3000</v>
      </c>
      <c r="C639" s="297" t="s">
        <v>4066</v>
      </c>
      <c r="D639" s="297" t="s">
        <v>11889</v>
      </c>
      <c r="E639" s="297">
        <v>725</v>
      </c>
      <c r="F639" s="297" t="s">
        <v>14026</v>
      </c>
      <c r="G639" s="297" t="s">
        <v>10701</v>
      </c>
      <c r="H639" s="297" t="s">
        <v>10700</v>
      </c>
      <c r="I639" s="297" t="s">
        <v>3881</v>
      </c>
      <c r="J639" s="298" t="s">
        <v>3820</v>
      </c>
      <c r="K639" s="297" t="s">
        <v>3382</v>
      </c>
      <c r="L639" s="297" t="s">
        <v>1170</v>
      </c>
      <c r="M639" s="297" t="s">
        <v>1171</v>
      </c>
      <c r="N639" s="297" t="s">
        <v>2544</v>
      </c>
      <c r="O639" s="297" t="s">
        <v>3813</v>
      </c>
      <c r="P639" s="300">
        <v>100</v>
      </c>
      <c r="Q639" s="297">
        <v>1E-4</v>
      </c>
      <c r="R639" s="297">
        <f t="shared" si="17"/>
        <v>0.01</v>
      </c>
      <c r="S639" s="297">
        <v>1E-4</v>
      </c>
      <c r="T639" s="297">
        <v>1E-4</v>
      </c>
      <c r="U639" s="297" t="s">
        <v>3815</v>
      </c>
      <c r="V639" s="297" t="s">
        <v>2544</v>
      </c>
      <c r="W639" s="297" t="s">
        <v>2544</v>
      </c>
      <c r="X639" s="297" t="s">
        <v>2544</v>
      </c>
      <c r="Y639" s="297" t="s">
        <v>2544</v>
      </c>
      <c r="Z639" s="297" t="s">
        <v>2544</v>
      </c>
      <c r="AA639" s="297" t="s">
        <v>2544</v>
      </c>
      <c r="AB639" s="297" t="s">
        <v>2544</v>
      </c>
      <c r="AC639" s="320">
        <v>0.33333333333333331</v>
      </c>
      <c r="AD639" s="320">
        <v>0.75</v>
      </c>
      <c r="AE639" s="320">
        <v>0.6875</v>
      </c>
      <c r="AF639" s="320" t="s">
        <v>3181</v>
      </c>
      <c r="AG639" s="297" t="s">
        <v>3182</v>
      </c>
      <c r="AH639" s="493" t="s">
        <v>10660</v>
      </c>
      <c r="AI639" s="297" t="s">
        <v>2544</v>
      </c>
      <c r="AJ639" s="299" t="s">
        <v>2544</v>
      </c>
    </row>
    <row r="640" spans="1:36" ht="12.75" customHeight="1">
      <c r="A640" s="212"/>
      <c r="B640" s="303" t="s">
        <v>8417</v>
      </c>
      <c r="C640" s="297" t="s">
        <v>8418</v>
      </c>
      <c r="D640" s="297" t="s">
        <v>11890</v>
      </c>
      <c r="E640" s="297">
        <v>629</v>
      </c>
      <c r="F640" s="297" t="s">
        <v>14027</v>
      </c>
      <c r="G640" s="297" t="s">
        <v>8419</v>
      </c>
      <c r="H640" s="297" t="s">
        <v>8420</v>
      </c>
      <c r="I640" s="297" t="s">
        <v>3883</v>
      </c>
      <c r="J640" s="298" t="s">
        <v>5963</v>
      </c>
      <c r="K640" s="297" t="s">
        <v>8421</v>
      </c>
      <c r="L640" s="297" t="s">
        <v>8422</v>
      </c>
      <c r="M640" s="297" t="s">
        <v>8423</v>
      </c>
      <c r="N640" s="297" t="s">
        <v>2544</v>
      </c>
      <c r="O640" s="297" t="s">
        <v>3843</v>
      </c>
      <c r="P640" s="300">
        <v>100</v>
      </c>
      <c r="Q640" s="297">
        <v>1E-4</v>
      </c>
      <c r="R640" s="297">
        <f t="shared" si="17"/>
        <v>0.01</v>
      </c>
      <c r="S640" s="297">
        <v>1E-4</v>
      </c>
      <c r="T640" s="297">
        <v>1E-4</v>
      </c>
      <c r="U640" s="297" t="s">
        <v>3815</v>
      </c>
      <c r="V640" s="297" t="s">
        <v>2544</v>
      </c>
      <c r="W640" s="297" t="s">
        <v>2544</v>
      </c>
      <c r="X640" s="297" t="s">
        <v>2544</v>
      </c>
      <c r="Y640" s="297" t="s">
        <v>2544</v>
      </c>
      <c r="Z640" s="297" t="s">
        <v>2544</v>
      </c>
      <c r="AA640" s="297" t="s">
        <v>2544</v>
      </c>
      <c r="AB640" s="297" t="s">
        <v>2544</v>
      </c>
      <c r="AC640" s="320">
        <v>0.33333333333333331</v>
      </c>
      <c r="AD640" s="320">
        <v>0.75</v>
      </c>
      <c r="AE640" s="320">
        <v>0.64583333333333337</v>
      </c>
      <c r="AF640" s="320" t="s">
        <v>3181</v>
      </c>
      <c r="AG640" s="297" t="s">
        <v>3182</v>
      </c>
      <c r="AH640" s="493" t="s">
        <v>10660</v>
      </c>
      <c r="AI640" s="297" t="s">
        <v>8631</v>
      </c>
      <c r="AJ640" s="299">
        <v>0.5</v>
      </c>
    </row>
    <row r="641" spans="1:36" ht="12.75" customHeight="1">
      <c r="A641" s="212"/>
      <c r="B641" s="296" t="s">
        <v>540</v>
      </c>
      <c r="C641" s="297" t="s">
        <v>4064</v>
      </c>
      <c r="D641" s="297" t="s">
        <v>11891</v>
      </c>
      <c r="E641" s="297">
        <v>725</v>
      </c>
      <c r="F641" s="297" t="s">
        <v>14028</v>
      </c>
      <c r="G641" s="297" t="s">
        <v>6533</v>
      </c>
      <c r="H641" s="297" t="s">
        <v>234</v>
      </c>
      <c r="I641" s="297" t="s">
        <v>3927</v>
      </c>
      <c r="J641" s="298" t="s">
        <v>3833</v>
      </c>
      <c r="K641" s="297" t="s">
        <v>3380</v>
      </c>
      <c r="L641" s="297" t="s">
        <v>1166</v>
      </c>
      <c r="M641" s="297" t="s">
        <v>1167</v>
      </c>
      <c r="N641" s="297" t="s">
        <v>2544</v>
      </c>
      <c r="O641" s="297" t="s">
        <v>3834</v>
      </c>
      <c r="P641" s="300">
        <v>100</v>
      </c>
      <c r="Q641" s="297">
        <v>1E-4</v>
      </c>
      <c r="R641" s="297">
        <f t="shared" si="17"/>
        <v>0.01</v>
      </c>
      <c r="S641" s="297">
        <v>1E-4</v>
      </c>
      <c r="T641" s="297">
        <v>1E-4</v>
      </c>
      <c r="U641" s="297" t="s">
        <v>3815</v>
      </c>
      <c r="V641" s="297" t="s">
        <v>2544</v>
      </c>
      <c r="W641" s="297" t="s">
        <v>2544</v>
      </c>
      <c r="X641" s="297" t="s">
        <v>2544</v>
      </c>
      <c r="Y641" s="297" t="s">
        <v>2544</v>
      </c>
      <c r="Z641" s="297" t="s">
        <v>2544</v>
      </c>
      <c r="AA641" s="297" t="s">
        <v>2544</v>
      </c>
      <c r="AB641" s="297" t="s">
        <v>2544</v>
      </c>
      <c r="AC641" s="320">
        <v>0.33333333333333331</v>
      </c>
      <c r="AD641" s="320">
        <v>0.75</v>
      </c>
      <c r="AE641" s="320">
        <v>0.6875</v>
      </c>
      <c r="AF641" s="320" t="s">
        <v>3181</v>
      </c>
      <c r="AG641" s="297" t="s">
        <v>3182</v>
      </c>
      <c r="AH641" s="493" t="s">
        <v>10660</v>
      </c>
      <c r="AI641" s="297" t="s">
        <v>2544</v>
      </c>
      <c r="AJ641" s="299" t="s">
        <v>2544</v>
      </c>
    </row>
    <row r="642" spans="1:36" ht="12.75" customHeight="1">
      <c r="A642" s="212"/>
      <c r="B642" s="296" t="s">
        <v>7933</v>
      </c>
      <c r="C642" s="297" t="s">
        <v>7934</v>
      </c>
      <c r="D642" s="297" t="s">
        <v>11892</v>
      </c>
      <c r="E642" s="297">
        <v>199</v>
      </c>
      <c r="F642" s="297" t="s">
        <v>14029</v>
      </c>
      <c r="G642" s="297" t="s">
        <v>7980</v>
      </c>
      <c r="H642" s="297" t="s">
        <v>7935</v>
      </c>
      <c r="I642" s="297" t="s">
        <v>7619</v>
      </c>
      <c r="J642" s="298" t="s">
        <v>7620</v>
      </c>
      <c r="K642" s="297" t="s">
        <v>7962</v>
      </c>
      <c r="L642" s="297" t="s">
        <v>7963</v>
      </c>
      <c r="M642" s="297" t="s">
        <v>2544</v>
      </c>
      <c r="N642" s="297" t="s">
        <v>2544</v>
      </c>
      <c r="O642" s="297" t="str">
        <f>"ZAr"</f>
        <v>ZAr</v>
      </c>
      <c r="P642" s="297">
        <v>100</v>
      </c>
      <c r="Q642" s="297">
        <v>1</v>
      </c>
      <c r="R642" s="297">
        <f t="shared" si="17"/>
        <v>100</v>
      </c>
      <c r="S642" s="297">
        <v>1</v>
      </c>
      <c r="T642" s="297">
        <v>1</v>
      </c>
      <c r="U642" s="297" t="s">
        <v>3815</v>
      </c>
      <c r="V642" s="297" t="s">
        <v>2544</v>
      </c>
      <c r="W642" s="297" t="s">
        <v>2544</v>
      </c>
      <c r="X642" s="297" t="s">
        <v>2544</v>
      </c>
      <c r="Y642" s="297" t="s">
        <v>2544</v>
      </c>
      <c r="Z642" s="297" t="s">
        <v>2544</v>
      </c>
      <c r="AA642" s="297" t="s">
        <v>2544</v>
      </c>
      <c r="AB642" s="297" t="s">
        <v>2544</v>
      </c>
      <c r="AC642" s="320">
        <v>0.33333333333333331</v>
      </c>
      <c r="AD642" s="320">
        <v>0.75</v>
      </c>
      <c r="AE642" s="320">
        <v>0.625</v>
      </c>
      <c r="AF642" s="320" t="s">
        <v>3181</v>
      </c>
      <c r="AG642" s="297" t="s">
        <v>3182</v>
      </c>
      <c r="AH642" s="297" t="s">
        <v>2544</v>
      </c>
      <c r="AI642" s="297" t="s">
        <v>2544</v>
      </c>
      <c r="AJ642" s="299" t="s">
        <v>2544</v>
      </c>
    </row>
    <row r="643" spans="1:36" ht="12.75" customHeight="1">
      <c r="A643" s="216"/>
      <c r="B643" s="302" t="s">
        <v>5480</v>
      </c>
      <c r="C643" s="297" t="s">
        <v>4065</v>
      </c>
      <c r="D643" s="297" t="s">
        <v>11893</v>
      </c>
      <c r="E643" s="297">
        <v>788</v>
      </c>
      <c r="F643" s="297" t="s">
        <v>13513</v>
      </c>
      <c r="G643" s="297" t="s">
        <v>6534</v>
      </c>
      <c r="H643" s="297" t="s">
        <v>235</v>
      </c>
      <c r="I643" s="297" t="s">
        <v>4184</v>
      </c>
      <c r="J643" s="298" t="s">
        <v>3821</v>
      </c>
      <c r="K643" s="297" t="s">
        <v>3381</v>
      </c>
      <c r="L643" s="297" t="s">
        <v>1168</v>
      </c>
      <c r="M643" s="297" t="s">
        <v>1169</v>
      </c>
      <c r="N643" s="258" t="s">
        <v>6873</v>
      </c>
      <c r="O643" s="297" t="s">
        <v>3813</v>
      </c>
      <c r="P643" s="300">
        <v>100</v>
      </c>
      <c r="Q643" s="297">
        <v>1E-4</v>
      </c>
      <c r="R643" s="297">
        <f t="shared" si="17"/>
        <v>0.01</v>
      </c>
      <c r="S643" s="297">
        <v>1E-4</v>
      </c>
      <c r="T643" s="297">
        <v>1E-4</v>
      </c>
      <c r="U643" s="297" t="s">
        <v>3815</v>
      </c>
      <c r="V643" s="297" t="s">
        <v>3578</v>
      </c>
      <c r="W643" s="297">
        <v>1E-4</v>
      </c>
      <c r="X643" s="297">
        <v>100</v>
      </c>
      <c r="Y643" s="297">
        <v>0.01</v>
      </c>
      <c r="Z643" s="297">
        <v>1E-4</v>
      </c>
      <c r="AA643" s="297">
        <v>1E-4</v>
      </c>
      <c r="AB643" s="679" t="s">
        <v>8880</v>
      </c>
      <c r="AC643" s="320">
        <v>0.33333333333333331</v>
      </c>
      <c r="AD643" s="320">
        <v>0.75</v>
      </c>
      <c r="AE643" s="320">
        <v>0.6875</v>
      </c>
      <c r="AF643" s="320" t="s">
        <v>3181</v>
      </c>
      <c r="AG643" s="297" t="s">
        <v>3182</v>
      </c>
      <c r="AH643" s="493" t="s">
        <v>10660</v>
      </c>
      <c r="AI643" s="297" t="s">
        <v>2544</v>
      </c>
      <c r="AJ643" s="299" t="s">
        <v>2544</v>
      </c>
    </row>
    <row r="644" spans="1:36" ht="12.75" customHeight="1">
      <c r="A644" s="212"/>
      <c r="B644" s="296" t="s">
        <v>8243</v>
      </c>
      <c r="C644" s="297" t="s">
        <v>4067</v>
      </c>
      <c r="D644" s="297" t="s">
        <v>11894</v>
      </c>
      <c r="E644" s="297">
        <v>725</v>
      </c>
      <c r="F644" s="297" t="s">
        <v>14030</v>
      </c>
      <c r="G644" s="297" t="s">
        <v>6535</v>
      </c>
      <c r="H644" s="297" t="s">
        <v>5864</v>
      </c>
      <c r="I644" s="297" t="s">
        <v>3881</v>
      </c>
      <c r="J644" s="298" t="s">
        <v>3820</v>
      </c>
      <c r="K644" s="297" t="s">
        <v>3383</v>
      </c>
      <c r="L644" s="297" t="s">
        <v>4323</v>
      </c>
      <c r="M644" s="297" t="s">
        <v>4324</v>
      </c>
      <c r="N644" s="297" t="s">
        <v>2544</v>
      </c>
      <c r="O644" s="297" t="s">
        <v>3813</v>
      </c>
      <c r="P644" s="300">
        <v>100</v>
      </c>
      <c r="Q644" s="297">
        <v>1E-4</v>
      </c>
      <c r="R644" s="297">
        <f t="shared" si="17"/>
        <v>0.01</v>
      </c>
      <c r="S644" s="297">
        <v>1E-4</v>
      </c>
      <c r="T644" s="297">
        <v>1E-4</v>
      </c>
      <c r="U644" s="297" t="s">
        <v>3815</v>
      </c>
      <c r="V644" s="297" t="s">
        <v>2544</v>
      </c>
      <c r="W644" s="297" t="s">
        <v>2544</v>
      </c>
      <c r="X644" s="297" t="s">
        <v>2544</v>
      </c>
      <c r="Y644" s="297" t="s">
        <v>2544</v>
      </c>
      <c r="Z644" s="297" t="s">
        <v>2544</v>
      </c>
      <c r="AA644" s="297" t="s">
        <v>2544</v>
      </c>
      <c r="AB644" s="297" t="s">
        <v>2544</v>
      </c>
      <c r="AC644" s="320">
        <v>0.33333333333333331</v>
      </c>
      <c r="AD644" s="320">
        <v>0.75</v>
      </c>
      <c r="AE644" s="320">
        <v>0.6875</v>
      </c>
      <c r="AF644" s="320" t="s">
        <v>3181</v>
      </c>
      <c r="AG644" s="297" t="s">
        <v>3182</v>
      </c>
      <c r="AH644" s="493" t="s">
        <v>10660</v>
      </c>
      <c r="AI644" s="297" t="s">
        <v>2544</v>
      </c>
      <c r="AJ644" s="299" t="s">
        <v>2544</v>
      </c>
    </row>
    <row r="645" spans="1:36" ht="12.75" customHeight="1">
      <c r="A645" s="212"/>
      <c r="B645" s="296" t="s">
        <v>10567</v>
      </c>
      <c r="C645" s="297" t="s">
        <v>3507</v>
      </c>
      <c r="D645" s="297" t="s">
        <v>11895</v>
      </c>
      <c r="E645" s="297">
        <v>725</v>
      </c>
      <c r="F645" s="297" t="s">
        <v>14031</v>
      </c>
      <c r="G645" s="297" t="s">
        <v>8768</v>
      </c>
      <c r="H645" s="297" t="s">
        <v>8769</v>
      </c>
      <c r="I645" s="297" t="s">
        <v>3880</v>
      </c>
      <c r="J645" s="298" t="s">
        <v>3817</v>
      </c>
      <c r="K645" s="297" t="s">
        <v>1073</v>
      </c>
      <c r="L645" s="297" t="s">
        <v>3513</v>
      </c>
      <c r="M645" s="297" t="s">
        <v>3514</v>
      </c>
      <c r="N645" s="297" t="s">
        <v>2544</v>
      </c>
      <c r="O645" s="297" t="s">
        <v>3818</v>
      </c>
      <c r="P645" s="300">
        <v>100</v>
      </c>
      <c r="Q645" s="297">
        <v>0.01</v>
      </c>
      <c r="R645" s="297">
        <f t="shared" si="17"/>
        <v>1</v>
      </c>
      <c r="S645" s="297">
        <v>0.01</v>
      </c>
      <c r="T645" s="297">
        <v>0.01</v>
      </c>
      <c r="U645" s="297" t="s">
        <v>3815</v>
      </c>
      <c r="V645" s="297" t="s">
        <v>2544</v>
      </c>
      <c r="W645" s="297" t="s">
        <v>2544</v>
      </c>
      <c r="X645" s="297" t="s">
        <v>2544</v>
      </c>
      <c r="Y645" s="297" t="s">
        <v>2544</v>
      </c>
      <c r="Z645" s="297" t="s">
        <v>2544</v>
      </c>
      <c r="AA645" s="297" t="s">
        <v>2544</v>
      </c>
      <c r="AB645" s="297" t="s">
        <v>2544</v>
      </c>
      <c r="AC645" s="320">
        <v>0.33333333333333331</v>
      </c>
      <c r="AD645" s="320">
        <v>0.75</v>
      </c>
      <c r="AE645" s="320">
        <v>0.66666666666666663</v>
      </c>
      <c r="AF645" s="320" t="s">
        <v>3181</v>
      </c>
      <c r="AG645" s="297" t="s">
        <v>3182</v>
      </c>
      <c r="AH645" s="493" t="s">
        <v>10660</v>
      </c>
      <c r="AI645" s="297" t="s">
        <v>2544</v>
      </c>
      <c r="AJ645" s="299" t="s">
        <v>2544</v>
      </c>
    </row>
    <row r="646" spans="1:36" ht="12.75" customHeight="1">
      <c r="A646" s="212"/>
      <c r="B646" s="296" t="s">
        <v>13293</v>
      </c>
      <c r="C646" s="297" t="s">
        <v>7365</v>
      </c>
      <c r="D646" s="297" t="s">
        <v>13296</v>
      </c>
      <c r="E646" s="297">
        <v>978</v>
      </c>
      <c r="F646" s="297" t="s">
        <v>14032</v>
      </c>
      <c r="G646" s="493" t="s">
        <v>13295</v>
      </c>
      <c r="H646" s="297" t="s">
        <v>13294</v>
      </c>
      <c r="I646" s="297" t="s">
        <v>4187</v>
      </c>
      <c r="J646" s="298" t="s">
        <v>900</v>
      </c>
      <c r="K646" s="297" t="s">
        <v>7398</v>
      </c>
      <c r="L646" s="297" t="s">
        <v>7399</v>
      </c>
      <c r="M646" s="297" t="s">
        <v>2544</v>
      </c>
      <c r="N646" s="297" t="s">
        <v>2544</v>
      </c>
      <c r="O646" s="297" t="s">
        <v>901</v>
      </c>
      <c r="P646" s="300">
        <v>100</v>
      </c>
      <c r="Q646" s="297">
        <v>1E-3</v>
      </c>
      <c r="R646" s="297">
        <f t="shared" si="17"/>
        <v>0.1</v>
      </c>
      <c r="S646" s="297">
        <v>1E-3</v>
      </c>
      <c r="T646" s="297">
        <v>1E-3</v>
      </c>
      <c r="U646" s="297" t="s">
        <v>3815</v>
      </c>
      <c r="V646" s="297" t="s">
        <v>2544</v>
      </c>
      <c r="W646" s="297" t="s">
        <v>2544</v>
      </c>
      <c r="X646" s="297" t="s">
        <v>2544</v>
      </c>
      <c r="Y646" s="297" t="s">
        <v>2544</v>
      </c>
      <c r="Z646" s="297" t="s">
        <v>2544</v>
      </c>
      <c r="AA646" s="297" t="s">
        <v>2544</v>
      </c>
      <c r="AB646" s="297" t="s">
        <v>2544</v>
      </c>
      <c r="AC646" s="320">
        <v>0.33333333333333331</v>
      </c>
      <c r="AD646" s="320">
        <v>0.75</v>
      </c>
      <c r="AE646" s="320">
        <v>0.66666666666666663</v>
      </c>
      <c r="AF646" s="320" t="s">
        <v>3181</v>
      </c>
      <c r="AG646" s="297" t="s">
        <v>3182</v>
      </c>
      <c r="AH646" s="297" t="s">
        <v>2544</v>
      </c>
      <c r="AI646" s="297" t="s">
        <v>2544</v>
      </c>
      <c r="AJ646" s="299" t="s">
        <v>2544</v>
      </c>
    </row>
    <row r="647" spans="1:36" ht="12.75" customHeight="1">
      <c r="A647" s="212"/>
      <c r="B647" s="296" t="s">
        <v>8868</v>
      </c>
      <c r="C647" s="297" t="s">
        <v>4068</v>
      </c>
      <c r="D647" s="297" t="s">
        <v>11896</v>
      </c>
      <c r="E647" s="297">
        <v>762</v>
      </c>
      <c r="F647" s="297" t="s">
        <v>14033</v>
      </c>
      <c r="G647" s="297" t="s">
        <v>6536</v>
      </c>
      <c r="H647" s="297" t="s">
        <v>236</v>
      </c>
      <c r="I647" s="297" t="s">
        <v>13414</v>
      </c>
      <c r="J647" s="298" t="s">
        <v>3822</v>
      </c>
      <c r="K647" s="297" t="s">
        <v>3384</v>
      </c>
      <c r="L647" s="297" t="s">
        <v>4325</v>
      </c>
      <c r="M647" s="297" t="s">
        <v>4326</v>
      </c>
      <c r="N647" s="297" t="s">
        <v>2544</v>
      </c>
      <c r="O647" s="297" t="s">
        <v>3813</v>
      </c>
      <c r="P647" s="300">
        <v>100</v>
      </c>
      <c r="Q647" s="297">
        <v>1E-4</v>
      </c>
      <c r="R647" s="297">
        <f t="shared" si="17"/>
        <v>0.01</v>
      </c>
      <c r="S647" s="297">
        <v>1E-4</v>
      </c>
      <c r="T647" s="297">
        <v>1E-4</v>
      </c>
      <c r="U647" s="297" t="s">
        <v>3815</v>
      </c>
      <c r="V647" s="297" t="s">
        <v>2544</v>
      </c>
      <c r="W647" s="297" t="s">
        <v>2544</v>
      </c>
      <c r="X647" s="297" t="s">
        <v>2544</v>
      </c>
      <c r="Y647" s="297" t="s">
        <v>2544</v>
      </c>
      <c r="Z647" s="297" t="s">
        <v>2544</v>
      </c>
      <c r="AA647" s="297" t="s">
        <v>2544</v>
      </c>
      <c r="AB647" s="297" t="s">
        <v>2544</v>
      </c>
      <c r="AC647" s="320">
        <v>0.33333333333333331</v>
      </c>
      <c r="AD647" s="320">
        <v>0.75</v>
      </c>
      <c r="AE647" s="320">
        <v>0.6875</v>
      </c>
      <c r="AF647" s="320" t="s">
        <v>3181</v>
      </c>
      <c r="AG647" s="297" t="s">
        <v>3182</v>
      </c>
      <c r="AH647" s="493" t="s">
        <v>10660</v>
      </c>
      <c r="AI647" s="297" t="s">
        <v>2544</v>
      </c>
      <c r="AJ647" s="299" t="s">
        <v>2544</v>
      </c>
    </row>
    <row r="648" spans="1:36" ht="12.75" customHeight="1">
      <c r="A648" s="212"/>
      <c r="B648" s="296" t="s">
        <v>541</v>
      </c>
      <c r="C648" s="297" t="s">
        <v>4069</v>
      </c>
      <c r="D648" s="297" t="s">
        <v>11897</v>
      </c>
      <c r="E648" s="297">
        <v>755</v>
      </c>
      <c r="F648" s="297" t="s">
        <v>14034</v>
      </c>
      <c r="G648" s="297" t="s">
        <v>6537</v>
      </c>
      <c r="H648" s="297" t="s">
        <v>237</v>
      </c>
      <c r="I648" s="297" t="s">
        <v>4183</v>
      </c>
      <c r="J648" s="298" t="s">
        <v>3825</v>
      </c>
      <c r="K648" s="297" t="s">
        <v>3385</v>
      </c>
      <c r="L648" s="297" t="s">
        <v>4327</v>
      </c>
      <c r="M648" s="297" t="s">
        <v>4328</v>
      </c>
      <c r="N648" s="297" t="s">
        <v>2544</v>
      </c>
      <c r="O648" s="297" t="s">
        <v>3813</v>
      </c>
      <c r="P648" s="300">
        <v>1000</v>
      </c>
      <c r="Q648" s="297">
        <v>1E-4</v>
      </c>
      <c r="R648" s="297">
        <f t="shared" si="17"/>
        <v>0.1</v>
      </c>
      <c r="S648" s="297">
        <v>1E-4</v>
      </c>
      <c r="T648" s="297">
        <v>1E-4</v>
      </c>
      <c r="U648" s="297" t="s">
        <v>2984</v>
      </c>
      <c r="V648" s="297" t="s">
        <v>2544</v>
      </c>
      <c r="W648" s="297" t="s">
        <v>2544</v>
      </c>
      <c r="X648" s="297" t="s">
        <v>2544</v>
      </c>
      <c r="Y648" s="297" t="s">
        <v>2544</v>
      </c>
      <c r="Z648" s="297" t="s">
        <v>2544</v>
      </c>
      <c r="AA648" s="297" t="s">
        <v>2544</v>
      </c>
      <c r="AB648" s="297" t="s">
        <v>2544</v>
      </c>
      <c r="AC648" s="320">
        <v>0.33333333333333331</v>
      </c>
      <c r="AD648" s="320">
        <v>0.75</v>
      </c>
      <c r="AE648" s="320">
        <v>0.75</v>
      </c>
      <c r="AF648" s="320" t="s">
        <v>7819</v>
      </c>
      <c r="AG648" s="297" t="s">
        <v>3182</v>
      </c>
      <c r="AH648" s="493" t="s">
        <v>10660</v>
      </c>
      <c r="AI648" s="297" t="s">
        <v>2544</v>
      </c>
      <c r="AJ648" s="299" t="s">
        <v>2544</v>
      </c>
    </row>
    <row r="649" spans="1:36" ht="12.75" customHeight="1">
      <c r="A649" s="212"/>
      <c r="B649" s="296" t="s">
        <v>7560</v>
      </c>
      <c r="C649" s="297" t="s">
        <v>7561</v>
      </c>
      <c r="D649" s="297" t="s">
        <v>11898</v>
      </c>
      <c r="E649" s="297">
        <v>199</v>
      </c>
      <c r="F649" s="297" t="s">
        <v>14035</v>
      </c>
      <c r="G649" s="297" t="s">
        <v>7614</v>
      </c>
      <c r="H649" s="297" t="s">
        <v>7599</v>
      </c>
      <c r="I649" s="297" t="s">
        <v>7619</v>
      </c>
      <c r="J649" s="298" t="s">
        <v>7620</v>
      </c>
      <c r="K649" s="297" t="s">
        <v>7632</v>
      </c>
      <c r="L649" s="297" t="s">
        <v>7582</v>
      </c>
      <c r="M649" s="297" t="s">
        <v>2544</v>
      </c>
      <c r="N649" s="297" t="s">
        <v>2544</v>
      </c>
      <c r="O649" s="297" t="str">
        <f>"ZAr"</f>
        <v>ZAr</v>
      </c>
      <c r="P649" s="297">
        <v>100</v>
      </c>
      <c r="Q649" s="297">
        <v>1</v>
      </c>
      <c r="R649" s="297">
        <f t="shared" si="17"/>
        <v>100</v>
      </c>
      <c r="S649" s="297">
        <v>1</v>
      </c>
      <c r="T649" s="297">
        <v>1</v>
      </c>
      <c r="U649" s="297" t="s">
        <v>3815</v>
      </c>
      <c r="V649" s="297" t="s">
        <v>2544</v>
      </c>
      <c r="W649" s="297" t="s">
        <v>2544</v>
      </c>
      <c r="X649" s="297" t="s">
        <v>2544</v>
      </c>
      <c r="Y649" s="297" t="s">
        <v>2544</v>
      </c>
      <c r="Z649" s="297" t="s">
        <v>2544</v>
      </c>
      <c r="AA649" s="297" t="s">
        <v>2544</v>
      </c>
      <c r="AB649" s="297" t="s">
        <v>2544</v>
      </c>
      <c r="AC649" s="320">
        <v>0.33333333333333331</v>
      </c>
      <c r="AD649" s="320">
        <v>0.75</v>
      </c>
      <c r="AE649" s="320">
        <v>0.625</v>
      </c>
      <c r="AF649" s="320" t="s">
        <v>3181</v>
      </c>
      <c r="AG649" s="297" t="s">
        <v>3182</v>
      </c>
      <c r="AH649" s="297" t="s">
        <v>2544</v>
      </c>
      <c r="AI649" s="297" t="s">
        <v>2544</v>
      </c>
      <c r="AJ649" s="299" t="s">
        <v>2544</v>
      </c>
    </row>
    <row r="650" spans="1:36" ht="12.75" customHeight="1">
      <c r="A650" s="212"/>
      <c r="B650" s="296" t="s">
        <v>14414</v>
      </c>
      <c r="C650" s="297" t="s">
        <v>6089</v>
      </c>
      <c r="D650" s="297" t="s">
        <v>11899</v>
      </c>
      <c r="E650" s="297">
        <v>627</v>
      </c>
      <c r="F650" s="297" t="s">
        <v>14036</v>
      </c>
      <c r="G650" s="297" t="s">
        <v>6665</v>
      </c>
      <c r="H650" s="297" t="s">
        <v>6090</v>
      </c>
      <c r="I650" s="297" t="s">
        <v>4182</v>
      </c>
      <c r="J650" s="298" t="s">
        <v>3839</v>
      </c>
      <c r="K650" s="297" t="s">
        <v>6091</v>
      </c>
      <c r="L650" s="297" t="s">
        <v>6092</v>
      </c>
      <c r="M650" s="297" t="s">
        <v>2544</v>
      </c>
      <c r="N650" s="297" t="s">
        <v>2544</v>
      </c>
      <c r="O650" s="297" t="s">
        <v>3840</v>
      </c>
      <c r="P650" s="300">
        <v>1000</v>
      </c>
      <c r="Q650" s="297">
        <v>0.01</v>
      </c>
      <c r="R650" s="297">
        <f t="shared" si="17"/>
        <v>10</v>
      </c>
      <c r="S650" s="297">
        <v>0.01</v>
      </c>
      <c r="T650" s="297">
        <v>0.01</v>
      </c>
      <c r="U650" s="297" t="s">
        <v>3815</v>
      </c>
      <c r="V650" s="297" t="s">
        <v>2544</v>
      </c>
      <c r="W650" s="297" t="s">
        <v>2544</v>
      </c>
      <c r="X650" s="297" t="s">
        <v>2544</v>
      </c>
      <c r="Y650" s="297" t="s">
        <v>2544</v>
      </c>
      <c r="Z650" s="297" t="s">
        <v>2544</v>
      </c>
      <c r="AA650" s="297" t="s">
        <v>2544</v>
      </c>
      <c r="AB650" s="297" t="s">
        <v>2544</v>
      </c>
      <c r="AC650" s="320">
        <v>0.33333333333333331</v>
      </c>
      <c r="AD650" s="320">
        <v>0.75</v>
      </c>
      <c r="AE650" s="320">
        <v>0.6875</v>
      </c>
      <c r="AF650" s="320" t="s">
        <v>3181</v>
      </c>
      <c r="AG650" s="297" t="s">
        <v>3182</v>
      </c>
      <c r="AH650" s="297" t="s">
        <v>2544</v>
      </c>
      <c r="AI650" s="297" t="s">
        <v>2544</v>
      </c>
      <c r="AJ650" s="299" t="s">
        <v>2544</v>
      </c>
    </row>
    <row r="651" spans="1:36" ht="12.75" customHeight="1">
      <c r="A651" s="212"/>
      <c r="B651" s="296" t="s">
        <v>9906</v>
      </c>
      <c r="C651" s="297" t="s">
        <v>5598</v>
      </c>
      <c r="D651" s="297" t="s">
        <v>11900</v>
      </c>
      <c r="E651" s="297">
        <v>629</v>
      </c>
      <c r="F651" s="297" t="s">
        <v>14037</v>
      </c>
      <c r="G651" s="297" t="s">
        <v>5599</v>
      </c>
      <c r="H651" s="297" t="s">
        <v>5600</v>
      </c>
      <c r="I651" s="297" t="s">
        <v>3883</v>
      </c>
      <c r="J651" s="298" t="s">
        <v>2398</v>
      </c>
      <c r="K651" s="297" t="s">
        <v>5617</v>
      </c>
      <c r="L651" s="297" t="s">
        <v>5596</v>
      </c>
      <c r="M651" s="297" t="s">
        <v>5597</v>
      </c>
      <c r="N651" s="297" t="s">
        <v>2544</v>
      </c>
      <c r="O651" s="297" t="s">
        <v>3843</v>
      </c>
      <c r="P651" s="300">
        <v>100</v>
      </c>
      <c r="Q651" s="297">
        <v>1E-4</v>
      </c>
      <c r="R651" s="297">
        <f t="shared" si="17"/>
        <v>0.01</v>
      </c>
      <c r="S651" s="297">
        <v>1E-4</v>
      </c>
      <c r="T651" s="297">
        <v>1E-4</v>
      </c>
      <c r="U651" s="297" t="s">
        <v>3815</v>
      </c>
      <c r="V651" s="297" t="s">
        <v>2544</v>
      </c>
      <c r="W651" s="297" t="s">
        <v>2544</v>
      </c>
      <c r="X651" s="297" t="s">
        <v>2544</v>
      </c>
      <c r="Y651" s="297" t="s">
        <v>2544</v>
      </c>
      <c r="Z651" s="297" t="s">
        <v>2544</v>
      </c>
      <c r="AA651" s="297" t="s">
        <v>2544</v>
      </c>
      <c r="AB651" s="297" t="s">
        <v>2544</v>
      </c>
      <c r="AC651" s="320">
        <v>0.33333333333333331</v>
      </c>
      <c r="AD651" s="320">
        <v>0.75</v>
      </c>
      <c r="AE651" s="320">
        <v>0.64583333333333337</v>
      </c>
      <c r="AF651" s="320" t="s">
        <v>3181</v>
      </c>
      <c r="AG651" s="297" t="s">
        <v>3182</v>
      </c>
      <c r="AH651" s="493" t="s">
        <v>10660</v>
      </c>
      <c r="AI651" s="297" t="s">
        <v>4109</v>
      </c>
      <c r="AJ651" s="299">
        <v>1</v>
      </c>
    </row>
    <row r="652" spans="1:36" ht="12.75" customHeight="1">
      <c r="A652" s="212"/>
      <c r="B652" s="296" t="s">
        <v>542</v>
      </c>
      <c r="C652" s="297" t="s">
        <v>4070</v>
      </c>
      <c r="D652" s="297" t="s">
        <v>11901</v>
      </c>
      <c r="E652" s="297">
        <v>788</v>
      </c>
      <c r="F652" s="297" t="s">
        <v>14038</v>
      </c>
      <c r="G652" s="297" t="s">
        <v>6538</v>
      </c>
      <c r="H652" s="297" t="s">
        <v>238</v>
      </c>
      <c r="I652" s="297" t="s">
        <v>4185</v>
      </c>
      <c r="J652" s="298" t="s">
        <v>3828</v>
      </c>
      <c r="K652" s="297" t="s">
        <v>3386</v>
      </c>
      <c r="L652" s="297" t="s">
        <v>4329</v>
      </c>
      <c r="M652" s="297" t="s">
        <v>4330</v>
      </c>
      <c r="N652" s="297" t="s">
        <v>2544</v>
      </c>
      <c r="O652" s="297" t="s">
        <v>3813</v>
      </c>
      <c r="P652" s="300">
        <v>100</v>
      </c>
      <c r="Q652" s="297">
        <v>1E-4</v>
      </c>
      <c r="R652" s="297">
        <f t="shared" si="17"/>
        <v>0.01</v>
      </c>
      <c r="S652" s="297">
        <v>1E-4</v>
      </c>
      <c r="T652" s="297">
        <v>1E-4</v>
      </c>
      <c r="U652" s="297" t="s">
        <v>3815</v>
      </c>
      <c r="V652" s="297" t="s">
        <v>2544</v>
      </c>
      <c r="W652" s="297" t="s">
        <v>2544</v>
      </c>
      <c r="X652" s="297" t="s">
        <v>2544</v>
      </c>
      <c r="Y652" s="297" t="s">
        <v>2544</v>
      </c>
      <c r="Z652" s="297" t="s">
        <v>2544</v>
      </c>
      <c r="AA652" s="297" t="s">
        <v>2544</v>
      </c>
      <c r="AB652" s="297" t="s">
        <v>2544</v>
      </c>
      <c r="AC652" s="320">
        <v>0.33333333333333331</v>
      </c>
      <c r="AD652" s="320">
        <v>0.75</v>
      </c>
      <c r="AE652" s="320">
        <v>0.6875</v>
      </c>
      <c r="AF652" s="320" t="s">
        <v>3181</v>
      </c>
      <c r="AG652" s="297" t="s">
        <v>3182</v>
      </c>
      <c r="AH652" s="493" t="s">
        <v>10660</v>
      </c>
      <c r="AI652" s="297" t="s">
        <v>2544</v>
      </c>
      <c r="AJ652" s="299" t="s">
        <v>2544</v>
      </c>
    </row>
    <row r="653" spans="1:36" ht="12.75" customHeight="1">
      <c r="A653" s="216"/>
      <c r="B653" s="296" t="s">
        <v>543</v>
      </c>
      <c r="C653" s="297" t="s">
        <v>4071</v>
      </c>
      <c r="D653" s="297" t="s">
        <v>11902</v>
      </c>
      <c r="E653" s="297">
        <v>824</v>
      </c>
      <c r="F653" s="297" t="s">
        <v>14039</v>
      </c>
      <c r="G653" s="297" t="s">
        <v>9034</v>
      </c>
      <c r="H653" s="297" t="s">
        <v>9035</v>
      </c>
      <c r="I653" s="297" t="s">
        <v>3926</v>
      </c>
      <c r="J653" s="298" t="s">
        <v>3829</v>
      </c>
      <c r="K653" s="297" t="s">
        <v>3387</v>
      </c>
      <c r="L653" s="297" t="s">
        <v>4331</v>
      </c>
      <c r="M653" s="297" t="s">
        <v>4332</v>
      </c>
      <c r="N653" s="297" t="s">
        <v>2544</v>
      </c>
      <c r="O653" s="297" t="s">
        <v>3830</v>
      </c>
      <c r="P653" s="300">
        <v>100</v>
      </c>
      <c r="Q653" s="297">
        <v>0.01</v>
      </c>
      <c r="R653" s="297">
        <f t="shared" si="17"/>
        <v>1</v>
      </c>
      <c r="S653" s="297">
        <v>0.01</v>
      </c>
      <c r="T653" s="297">
        <v>0.01</v>
      </c>
      <c r="U653" s="297" t="s">
        <v>3815</v>
      </c>
      <c r="V653" s="297" t="s">
        <v>2544</v>
      </c>
      <c r="W653" s="297" t="s">
        <v>2544</v>
      </c>
      <c r="X653" s="297" t="s">
        <v>2544</v>
      </c>
      <c r="Y653" s="297" t="s">
        <v>2544</v>
      </c>
      <c r="Z653" s="297" t="s">
        <v>2544</v>
      </c>
      <c r="AA653" s="297" t="s">
        <v>2544</v>
      </c>
      <c r="AB653" s="297" t="s">
        <v>2544</v>
      </c>
      <c r="AC653" s="320">
        <v>0.33333333333333331</v>
      </c>
      <c r="AD653" s="320">
        <v>0.75</v>
      </c>
      <c r="AE653" s="320">
        <v>0.64583333333333337</v>
      </c>
      <c r="AF653" s="320" t="s">
        <v>3181</v>
      </c>
      <c r="AG653" s="297" t="s">
        <v>3182</v>
      </c>
      <c r="AH653" s="493" t="s">
        <v>10660</v>
      </c>
      <c r="AI653" s="297" t="s">
        <v>2544</v>
      </c>
      <c r="AJ653" s="299" t="s">
        <v>2544</v>
      </c>
    </row>
    <row r="654" spans="1:36" ht="12.75" customHeight="1">
      <c r="A654" s="212"/>
      <c r="B654" s="296" t="s">
        <v>544</v>
      </c>
      <c r="C654" s="297" t="s">
        <v>4256</v>
      </c>
      <c r="D654" s="297" t="s">
        <v>11903</v>
      </c>
      <c r="E654" s="297">
        <v>257</v>
      </c>
      <c r="F654" s="297" t="s">
        <v>14040</v>
      </c>
      <c r="G654" s="297" t="s">
        <v>12291</v>
      </c>
      <c r="H654" s="297" t="s">
        <v>9934</v>
      </c>
      <c r="I654" s="297" t="s">
        <v>3928</v>
      </c>
      <c r="J654" s="298" t="s">
        <v>3836</v>
      </c>
      <c r="K654" s="297" t="s">
        <v>3388</v>
      </c>
      <c r="L654" s="297" t="s">
        <v>4333</v>
      </c>
      <c r="M654" s="297" t="s">
        <v>4334</v>
      </c>
      <c r="N654" s="297" t="s">
        <v>2544</v>
      </c>
      <c r="O654" s="297" t="s">
        <v>3837</v>
      </c>
      <c r="P654" s="300">
        <v>100</v>
      </c>
      <c r="Q654" s="297">
        <v>1E-3</v>
      </c>
      <c r="R654" s="297">
        <f t="shared" si="17"/>
        <v>0.1</v>
      </c>
      <c r="S654" s="297">
        <v>1E-3</v>
      </c>
      <c r="T654" s="297">
        <v>1E-3</v>
      </c>
      <c r="U654" s="297" t="s">
        <v>3815</v>
      </c>
      <c r="V654" s="297" t="s">
        <v>2544</v>
      </c>
      <c r="W654" s="297" t="s">
        <v>2544</v>
      </c>
      <c r="X654" s="297" t="s">
        <v>2544</v>
      </c>
      <c r="Y654" s="297" t="s">
        <v>2544</v>
      </c>
      <c r="Z654" s="297" t="s">
        <v>2544</v>
      </c>
      <c r="AA654" s="297" t="s">
        <v>2544</v>
      </c>
      <c r="AB654" s="297" t="s">
        <v>2544</v>
      </c>
      <c r="AC654" s="320">
        <v>0.33333333333333331</v>
      </c>
      <c r="AD654" s="320">
        <v>0.75</v>
      </c>
      <c r="AE654" s="320">
        <v>0.6875</v>
      </c>
      <c r="AF654" s="320" t="s">
        <v>3181</v>
      </c>
      <c r="AG654" s="297" t="s">
        <v>3182</v>
      </c>
      <c r="AH654" s="493" t="s">
        <v>10660</v>
      </c>
      <c r="AI654" s="297" t="s">
        <v>2544</v>
      </c>
      <c r="AJ654" s="299" t="s">
        <v>2544</v>
      </c>
    </row>
    <row r="655" spans="1:36" ht="12.75" customHeight="1">
      <c r="A655" s="793"/>
      <c r="B655" s="296" t="s">
        <v>5764</v>
      </c>
      <c r="C655" s="297" t="s">
        <v>5765</v>
      </c>
      <c r="D655" s="297" t="s">
        <v>11904</v>
      </c>
      <c r="E655" s="297">
        <v>257</v>
      </c>
      <c r="F655" s="297" t="s">
        <v>14041</v>
      </c>
      <c r="G655" s="297" t="s">
        <v>8624</v>
      </c>
      <c r="H655" s="297" t="s">
        <v>5866</v>
      </c>
      <c r="I655" s="297" t="s">
        <v>3928</v>
      </c>
      <c r="J655" s="298" t="s">
        <v>3836</v>
      </c>
      <c r="K655" s="297" t="s">
        <v>5768</v>
      </c>
      <c r="L655" s="297" t="s">
        <v>5766</v>
      </c>
      <c r="M655" s="297" t="s">
        <v>5767</v>
      </c>
      <c r="N655" s="297" t="s">
        <v>2544</v>
      </c>
      <c r="O655" s="297" t="s">
        <v>3837</v>
      </c>
      <c r="P655" s="300">
        <v>100</v>
      </c>
      <c r="Q655" s="297">
        <v>1E-3</v>
      </c>
      <c r="R655" s="297">
        <f t="shared" si="17"/>
        <v>0.1</v>
      </c>
      <c r="S655" s="297">
        <v>1E-3</v>
      </c>
      <c r="T655" s="297">
        <v>1E-3</v>
      </c>
      <c r="U655" s="297" t="s">
        <v>3815</v>
      </c>
      <c r="V655" s="297" t="s">
        <v>2544</v>
      </c>
      <c r="W655" s="297" t="s">
        <v>2544</v>
      </c>
      <c r="X655" s="297" t="s">
        <v>2544</v>
      </c>
      <c r="Y655" s="297" t="s">
        <v>2544</v>
      </c>
      <c r="Z655" s="297" t="s">
        <v>2544</v>
      </c>
      <c r="AA655" s="297" t="s">
        <v>2544</v>
      </c>
      <c r="AB655" s="297" t="s">
        <v>2544</v>
      </c>
      <c r="AC655" s="320">
        <v>0.33333333333333331</v>
      </c>
      <c r="AD655" s="320">
        <v>0.75</v>
      </c>
      <c r="AE655" s="320">
        <v>0.6875</v>
      </c>
      <c r="AF655" s="320" t="s">
        <v>3181</v>
      </c>
      <c r="AG655" s="297" t="s">
        <v>3182</v>
      </c>
      <c r="AH655" s="493" t="s">
        <v>10660</v>
      </c>
      <c r="AI655" s="297" t="s">
        <v>2544</v>
      </c>
      <c r="AJ655" s="299" t="s">
        <v>2544</v>
      </c>
    </row>
    <row r="656" spans="1:36" ht="12.75" customHeight="1">
      <c r="A656" s="794"/>
      <c r="B656" s="302" t="s">
        <v>545</v>
      </c>
      <c r="C656" s="297" t="s">
        <v>4257</v>
      </c>
      <c r="D656" s="297" t="s">
        <v>11905</v>
      </c>
      <c r="E656" s="297">
        <v>788</v>
      </c>
      <c r="F656" s="297" t="s">
        <v>14042</v>
      </c>
      <c r="G656" s="297" t="s">
        <v>6539</v>
      </c>
      <c r="H656" s="297" t="s">
        <v>2961</v>
      </c>
      <c r="I656" s="297" t="s">
        <v>4184</v>
      </c>
      <c r="J656" s="298" t="s">
        <v>3821</v>
      </c>
      <c r="K656" s="297" t="s">
        <v>3389</v>
      </c>
      <c r="L656" s="297" t="s">
        <v>4335</v>
      </c>
      <c r="M656" s="297" t="s">
        <v>4336</v>
      </c>
      <c r="N656" s="258" t="s">
        <v>6874</v>
      </c>
      <c r="O656" s="297" t="s">
        <v>3813</v>
      </c>
      <c r="P656" s="300">
        <v>100</v>
      </c>
      <c r="Q656" s="297">
        <v>1E-4</v>
      </c>
      <c r="R656" s="297">
        <f t="shared" si="17"/>
        <v>0.01</v>
      </c>
      <c r="S656" s="297">
        <v>1E-4</v>
      </c>
      <c r="T656" s="297">
        <v>1E-4</v>
      </c>
      <c r="U656" s="297" t="s">
        <v>3815</v>
      </c>
      <c r="V656" s="297" t="s">
        <v>3578</v>
      </c>
      <c r="W656" s="297">
        <v>1E-4</v>
      </c>
      <c r="X656" s="297">
        <v>100</v>
      </c>
      <c r="Y656" s="297">
        <v>0.01</v>
      </c>
      <c r="Z656" s="297">
        <v>1E-4</v>
      </c>
      <c r="AA656" s="297">
        <v>1E-4</v>
      </c>
      <c r="AB656" s="679" t="s">
        <v>8880</v>
      </c>
      <c r="AC656" s="320">
        <v>0.33333333333333331</v>
      </c>
      <c r="AD656" s="320">
        <v>0.75</v>
      </c>
      <c r="AE656" s="320">
        <v>0.6875</v>
      </c>
      <c r="AF656" s="320" t="s">
        <v>3181</v>
      </c>
      <c r="AG656" s="297" t="s">
        <v>3182</v>
      </c>
      <c r="AH656" s="493" t="s">
        <v>10660</v>
      </c>
      <c r="AI656" s="297" t="s">
        <v>2544</v>
      </c>
      <c r="AJ656" s="299" t="s">
        <v>2544</v>
      </c>
    </row>
    <row r="657" spans="1:36" ht="12.75" customHeight="1">
      <c r="A657" s="212"/>
      <c r="B657" s="296" t="s">
        <v>735</v>
      </c>
      <c r="C657" s="297" t="s">
        <v>4258</v>
      </c>
      <c r="D657" s="297" t="s">
        <v>11906</v>
      </c>
      <c r="E657" s="297">
        <v>968</v>
      </c>
      <c r="F657" s="297" t="s">
        <v>3390</v>
      </c>
      <c r="G657" s="297" t="s">
        <v>6540</v>
      </c>
      <c r="H657" s="297" t="s">
        <v>5865</v>
      </c>
      <c r="I657" s="297" t="s">
        <v>3929</v>
      </c>
      <c r="J657" s="298" t="s">
        <v>3811</v>
      </c>
      <c r="K657" s="297" t="s">
        <v>3390</v>
      </c>
      <c r="L657" s="297" t="s">
        <v>4337</v>
      </c>
      <c r="M657" s="297" t="s">
        <v>4338</v>
      </c>
      <c r="N657" s="297" t="s">
        <v>2544</v>
      </c>
      <c r="O657" s="297" t="s">
        <v>3813</v>
      </c>
      <c r="P657" s="300">
        <v>100</v>
      </c>
      <c r="Q657" s="297">
        <v>1E-4</v>
      </c>
      <c r="R657" s="297">
        <f t="shared" si="17"/>
        <v>0.01</v>
      </c>
      <c r="S657" s="297">
        <v>1E-4</v>
      </c>
      <c r="T657" s="297">
        <v>1E-4</v>
      </c>
      <c r="U657" s="297" t="s">
        <v>3815</v>
      </c>
      <c r="V657" s="297" t="s">
        <v>2544</v>
      </c>
      <c r="W657" s="297" t="s">
        <v>2544</v>
      </c>
      <c r="X657" s="297" t="s">
        <v>2544</v>
      </c>
      <c r="Y657" s="297" t="s">
        <v>2544</v>
      </c>
      <c r="Z657" s="297" t="s">
        <v>2544</v>
      </c>
      <c r="AA657" s="297" t="s">
        <v>2544</v>
      </c>
      <c r="AB657" s="297" t="s">
        <v>2544</v>
      </c>
      <c r="AC657" s="320">
        <v>0.33333333333333331</v>
      </c>
      <c r="AD657" s="320">
        <v>0.75</v>
      </c>
      <c r="AE657" s="320">
        <v>0.6875</v>
      </c>
      <c r="AF657" s="320" t="s">
        <v>3181</v>
      </c>
      <c r="AG657" s="297" t="s">
        <v>3182</v>
      </c>
      <c r="AH657" s="493" t="s">
        <v>10660</v>
      </c>
      <c r="AI657" s="297" t="s">
        <v>2544</v>
      </c>
      <c r="AJ657" s="299" t="s">
        <v>2544</v>
      </c>
    </row>
    <row r="658" spans="1:36" ht="12.75" customHeight="1">
      <c r="A658" s="212"/>
      <c r="B658" s="296" t="s">
        <v>736</v>
      </c>
      <c r="C658" s="297" t="s">
        <v>4259</v>
      </c>
      <c r="D658" s="297" t="s">
        <v>11907</v>
      </c>
      <c r="E658" s="297">
        <v>627</v>
      </c>
      <c r="F658" s="297" t="s">
        <v>14043</v>
      </c>
      <c r="G658" s="297" t="s">
        <v>6541</v>
      </c>
      <c r="H658" s="297" t="s">
        <v>2962</v>
      </c>
      <c r="I658" s="297" t="s">
        <v>4182</v>
      </c>
      <c r="J658" s="298" t="s">
        <v>3839</v>
      </c>
      <c r="K658" s="297" t="s">
        <v>3391</v>
      </c>
      <c r="L658" s="297" t="s">
        <v>6807</v>
      </c>
      <c r="M658" s="297" t="s">
        <v>2544</v>
      </c>
      <c r="N658" s="297" t="s">
        <v>2544</v>
      </c>
      <c r="O658" s="297" t="s">
        <v>3840</v>
      </c>
      <c r="P658" s="300">
        <v>1000</v>
      </c>
      <c r="Q658" s="297">
        <v>0.01</v>
      </c>
      <c r="R658" s="297">
        <f t="shared" si="17"/>
        <v>10</v>
      </c>
      <c r="S658" s="297">
        <v>0.01</v>
      </c>
      <c r="T658" s="297">
        <v>0.01</v>
      </c>
      <c r="U658" s="297" t="s">
        <v>3815</v>
      </c>
      <c r="V658" s="297" t="s">
        <v>2544</v>
      </c>
      <c r="W658" s="297" t="s">
        <v>2544</v>
      </c>
      <c r="X658" s="297" t="s">
        <v>2544</v>
      </c>
      <c r="Y658" s="297" t="s">
        <v>2544</v>
      </c>
      <c r="Z658" s="297" t="s">
        <v>2544</v>
      </c>
      <c r="AA658" s="297" t="s">
        <v>2544</v>
      </c>
      <c r="AB658" s="297" t="s">
        <v>2544</v>
      </c>
      <c r="AC658" s="320">
        <v>0.33333333333333331</v>
      </c>
      <c r="AD658" s="320">
        <v>0.75</v>
      </c>
      <c r="AE658" s="320">
        <v>0.6875</v>
      </c>
      <c r="AF658" s="320" t="s">
        <v>3181</v>
      </c>
      <c r="AG658" s="297" t="s">
        <v>3182</v>
      </c>
      <c r="AH658" s="297" t="s">
        <v>2544</v>
      </c>
      <c r="AI658" s="297" t="s">
        <v>2544</v>
      </c>
      <c r="AJ658" s="299" t="s">
        <v>2544</v>
      </c>
    </row>
    <row r="659" spans="1:36" ht="12.75" customHeight="1">
      <c r="A659" s="212"/>
      <c r="B659" s="296" t="s">
        <v>737</v>
      </c>
      <c r="C659" s="297" t="s">
        <v>4260</v>
      </c>
      <c r="D659" s="297" t="s">
        <v>11908</v>
      </c>
      <c r="E659" s="297">
        <v>627</v>
      </c>
      <c r="F659" s="297" t="s">
        <v>14044</v>
      </c>
      <c r="G659" s="297" t="s">
        <v>6542</v>
      </c>
      <c r="H659" s="297" t="s">
        <v>2963</v>
      </c>
      <c r="I659" s="297" t="s">
        <v>4182</v>
      </c>
      <c r="J659" s="298" t="s">
        <v>3839</v>
      </c>
      <c r="K659" s="297" t="s">
        <v>3392</v>
      </c>
      <c r="L659" s="297" t="s">
        <v>6808</v>
      </c>
      <c r="M659" s="297" t="s">
        <v>2544</v>
      </c>
      <c r="N659" s="297" t="s">
        <v>2544</v>
      </c>
      <c r="O659" s="297" t="s">
        <v>3840</v>
      </c>
      <c r="P659" s="300">
        <v>1000</v>
      </c>
      <c r="Q659" s="297">
        <v>0.01</v>
      </c>
      <c r="R659" s="297">
        <f t="shared" si="17"/>
        <v>10</v>
      </c>
      <c r="S659" s="297">
        <v>0.01</v>
      </c>
      <c r="T659" s="297">
        <v>0.01</v>
      </c>
      <c r="U659" s="297" t="s">
        <v>3815</v>
      </c>
      <c r="V659" s="297" t="s">
        <v>2544</v>
      </c>
      <c r="W659" s="297" t="s">
        <v>2544</v>
      </c>
      <c r="X659" s="297" t="s">
        <v>2544</v>
      </c>
      <c r="Y659" s="297" t="s">
        <v>2544</v>
      </c>
      <c r="Z659" s="297" t="s">
        <v>2544</v>
      </c>
      <c r="AA659" s="297" t="s">
        <v>2544</v>
      </c>
      <c r="AB659" s="297" t="s">
        <v>2544</v>
      </c>
      <c r="AC659" s="320">
        <v>0.33333333333333331</v>
      </c>
      <c r="AD659" s="320">
        <v>0.75</v>
      </c>
      <c r="AE659" s="320">
        <v>0.6875</v>
      </c>
      <c r="AF659" s="320" t="s">
        <v>3181</v>
      </c>
      <c r="AG659" s="297" t="s">
        <v>3182</v>
      </c>
      <c r="AH659" s="297" t="s">
        <v>2544</v>
      </c>
      <c r="AI659" s="297" t="s">
        <v>2544</v>
      </c>
      <c r="AJ659" s="299" t="s">
        <v>2544</v>
      </c>
    </row>
    <row r="660" spans="1:36" ht="12.75" customHeight="1">
      <c r="A660" s="212"/>
      <c r="B660" s="296" t="s">
        <v>738</v>
      </c>
      <c r="C660" s="297" t="s">
        <v>4261</v>
      </c>
      <c r="D660" s="297" t="s">
        <v>11909</v>
      </c>
      <c r="E660" s="297">
        <v>788</v>
      </c>
      <c r="F660" s="297" t="s">
        <v>14045</v>
      </c>
      <c r="G660" s="297" t="s">
        <v>6543</v>
      </c>
      <c r="H660" s="297" t="s">
        <v>2964</v>
      </c>
      <c r="I660" s="297" t="s">
        <v>4184</v>
      </c>
      <c r="J660" s="298" t="s">
        <v>3821</v>
      </c>
      <c r="K660" s="297" t="s">
        <v>3393</v>
      </c>
      <c r="L660" s="297" t="s">
        <v>4339</v>
      </c>
      <c r="M660" s="297" t="s">
        <v>4340</v>
      </c>
      <c r="N660" s="297" t="s">
        <v>2544</v>
      </c>
      <c r="O660" s="297" t="s">
        <v>3813</v>
      </c>
      <c r="P660" s="300">
        <v>100</v>
      </c>
      <c r="Q660" s="297">
        <v>1E-4</v>
      </c>
      <c r="R660" s="297">
        <f t="shared" si="17"/>
        <v>0.01</v>
      </c>
      <c r="S660" s="297">
        <v>1E-4</v>
      </c>
      <c r="T660" s="297">
        <v>1E-4</v>
      </c>
      <c r="U660" s="297" t="s">
        <v>3815</v>
      </c>
      <c r="V660" s="297" t="s">
        <v>2544</v>
      </c>
      <c r="W660" s="297" t="s">
        <v>2544</v>
      </c>
      <c r="X660" s="297" t="s">
        <v>2544</v>
      </c>
      <c r="Y660" s="297" t="s">
        <v>2544</v>
      </c>
      <c r="Z660" s="297" t="s">
        <v>2544</v>
      </c>
      <c r="AA660" s="297" t="s">
        <v>2544</v>
      </c>
      <c r="AB660" s="297" t="s">
        <v>2544</v>
      </c>
      <c r="AC660" s="320">
        <v>0.33333333333333331</v>
      </c>
      <c r="AD660" s="320">
        <v>0.75</v>
      </c>
      <c r="AE660" s="320">
        <v>0.6875</v>
      </c>
      <c r="AF660" s="320" t="s">
        <v>3181</v>
      </c>
      <c r="AG660" s="297" t="s">
        <v>3182</v>
      </c>
      <c r="AH660" s="493" t="s">
        <v>10660</v>
      </c>
      <c r="AI660" s="297" t="s">
        <v>2544</v>
      </c>
      <c r="AJ660" s="299" t="s">
        <v>2544</v>
      </c>
    </row>
    <row r="661" spans="1:36" ht="12.75" customHeight="1">
      <c r="A661" s="212"/>
      <c r="B661" s="296" t="s">
        <v>5015</v>
      </c>
      <c r="C661" s="297" t="s">
        <v>5039</v>
      </c>
      <c r="D661" s="297" t="s">
        <v>11910</v>
      </c>
      <c r="E661" s="297">
        <v>788</v>
      </c>
      <c r="F661" s="297" t="s">
        <v>14046</v>
      </c>
      <c r="G661" s="297" t="s">
        <v>5040</v>
      </c>
      <c r="H661" s="297" t="s">
        <v>5041</v>
      </c>
      <c r="I661" s="297" t="s">
        <v>4184</v>
      </c>
      <c r="J661" s="298" t="s">
        <v>3821</v>
      </c>
      <c r="K661" s="297" t="s">
        <v>5065</v>
      </c>
      <c r="L661" s="297" t="s">
        <v>5066</v>
      </c>
      <c r="M661" s="297" t="s">
        <v>5067</v>
      </c>
      <c r="N661" s="297" t="s">
        <v>2544</v>
      </c>
      <c r="O661" s="297" t="s">
        <v>3813</v>
      </c>
      <c r="P661" s="300">
        <v>100</v>
      </c>
      <c r="Q661" s="297">
        <v>1E-4</v>
      </c>
      <c r="R661" s="297">
        <f t="shared" si="17"/>
        <v>0.01</v>
      </c>
      <c r="S661" s="297">
        <v>1E-4</v>
      </c>
      <c r="T661" s="297">
        <v>1E-4</v>
      </c>
      <c r="U661" s="297" t="s">
        <v>3815</v>
      </c>
      <c r="V661" s="297" t="s">
        <v>2544</v>
      </c>
      <c r="W661" s="297" t="s">
        <v>2544</v>
      </c>
      <c r="X661" s="297" t="s">
        <v>2544</v>
      </c>
      <c r="Y661" s="297" t="s">
        <v>2544</v>
      </c>
      <c r="Z661" s="297" t="s">
        <v>2544</v>
      </c>
      <c r="AA661" s="297" t="s">
        <v>2544</v>
      </c>
      <c r="AB661" s="297" t="s">
        <v>2544</v>
      </c>
      <c r="AC661" s="320">
        <v>0.33333333333333331</v>
      </c>
      <c r="AD661" s="320">
        <v>0.75</v>
      </c>
      <c r="AE661" s="320">
        <v>0.6875</v>
      </c>
      <c r="AF661" s="320" t="s">
        <v>3181</v>
      </c>
      <c r="AG661" s="297" t="s">
        <v>3182</v>
      </c>
      <c r="AH661" s="493" t="s">
        <v>10660</v>
      </c>
      <c r="AI661" s="297" t="s">
        <v>2544</v>
      </c>
      <c r="AJ661" s="299" t="s">
        <v>2544</v>
      </c>
    </row>
    <row r="662" spans="1:36" ht="12.75" customHeight="1">
      <c r="A662" s="212"/>
      <c r="B662" s="296" t="s">
        <v>3669</v>
      </c>
      <c r="C662" s="297" t="s">
        <v>4264</v>
      </c>
      <c r="D662" s="297" t="s">
        <v>11911</v>
      </c>
      <c r="E662" s="297">
        <v>725</v>
      </c>
      <c r="F662" s="297" t="s">
        <v>14047</v>
      </c>
      <c r="G662" s="297" t="s">
        <v>6544</v>
      </c>
      <c r="H662" s="297" t="s">
        <v>2966</v>
      </c>
      <c r="I662" s="297" t="s">
        <v>3927</v>
      </c>
      <c r="J662" s="298" t="s">
        <v>3833</v>
      </c>
      <c r="K662" s="297" t="s">
        <v>3397</v>
      </c>
      <c r="L662" s="297" t="s">
        <v>4383</v>
      </c>
      <c r="M662" s="297" t="s">
        <v>4384</v>
      </c>
      <c r="N662" s="297" t="s">
        <v>2544</v>
      </c>
      <c r="O662" s="297" t="s">
        <v>3834</v>
      </c>
      <c r="P662" s="300">
        <v>100</v>
      </c>
      <c r="Q662" s="297">
        <v>1E-4</v>
      </c>
      <c r="R662" s="297">
        <f t="shared" si="17"/>
        <v>0.01</v>
      </c>
      <c r="S662" s="297">
        <v>1E-4</v>
      </c>
      <c r="T662" s="297">
        <v>1E-4</v>
      </c>
      <c r="U662" s="297" t="s">
        <v>3815</v>
      </c>
      <c r="V662" s="297" t="s">
        <v>2544</v>
      </c>
      <c r="W662" s="297" t="s">
        <v>2544</v>
      </c>
      <c r="X662" s="297" t="s">
        <v>2544</v>
      </c>
      <c r="Y662" s="297" t="s">
        <v>2544</v>
      </c>
      <c r="Z662" s="297" t="s">
        <v>2544</v>
      </c>
      <c r="AA662" s="297" t="s">
        <v>2544</v>
      </c>
      <c r="AB662" s="297" t="s">
        <v>2544</v>
      </c>
      <c r="AC662" s="320">
        <v>0.33333333333333331</v>
      </c>
      <c r="AD662" s="320">
        <v>0.75</v>
      </c>
      <c r="AE662" s="320">
        <v>0.6875</v>
      </c>
      <c r="AF662" s="320" t="s">
        <v>3181</v>
      </c>
      <c r="AG662" s="297" t="s">
        <v>3182</v>
      </c>
      <c r="AH662" s="493" t="s">
        <v>10660</v>
      </c>
      <c r="AI662" s="297" t="s">
        <v>2544</v>
      </c>
      <c r="AJ662" s="299" t="s">
        <v>2544</v>
      </c>
    </row>
    <row r="663" spans="1:36" ht="12.75" customHeight="1">
      <c r="A663" s="212"/>
      <c r="B663" s="296" t="s">
        <v>3670</v>
      </c>
      <c r="C663" s="297" t="s">
        <v>851</v>
      </c>
      <c r="D663" s="297" t="s">
        <v>11912</v>
      </c>
      <c r="E663" s="297">
        <v>627</v>
      </c>
      <c r="F663" s="297" t="s">
        <v>14048</v>
      </c>
      <c r="G663" s="297" t="s">
        <v>6545</v>
      </c>
      <c r="H663" s="297" t="s">
        <v>2967</v>
      </c>
      <c r="I663" s="297" t="s">
        <v>4182</v>
      </c>
      <c r="J663" s="298" t="s">
        <v>3839</v>
      </c>
      <c r="K663" s="297" t="s">
        <v>3398</v>
      </c>
      <c r="L663" s="297" t="s">
        <v>4385</v>
      </c>
      <c r="M663" s="297" t="s">
        <v>2544</v>
      </c>
      <c r="N663" s="297" t="s">
        <v>2544</v>
      </c>
      <c r="O663" s="297" t="s">
        <v>3840</v>
      </c>
      <c r="P663" s="300">
        <v>1000</v>
      </c>
      <c r="Q663" s="297">
        <v>0.01</v>
      </c>
      <c r="R663" s="297">
        <f t="shared" si="17"/>
        <v>10</v>
      </c>
      <c r="S663" s="297">
        <v>0.01</v>
      </c>
      <c r="T663" s="297">
        <v>0.01</v>
      </c>
      <c r="U663" s="297" t="s">
        <v>3815</v>
      </c>
      <c r="V663" s="297" t="s">
        <v>2544</v>
      </c>
      <c r="W663" s="297" t="s">
        <v>2544</v>
      </c>
      <c r="X663" s="297" t="s">
        <v>2544</v>
      </c>
      <c r="Y663" s="297" t="s">
        <v>2544</v>
      </c>
      <c r="Z663" s="297" t="s">
        <v>2544</v>
      </c>
      <c r="AA663" s="297" t="s">
        <v>2544</v>
      </c>
      <c r="AB663" s="297" t="s">
        <v>2544</v>
      </c>
      <c r="AC663" s="320">
        <v>0.33333333333333331</v>
      </c>
      <c r="AD663" s="320">
        <v>0.75</v>
      </c>
      <c r="AE663" s="320">
        <v>0.6875</v>
      </c>
      <c r="AF663" s="320" t="s">
        <v>3181</v>
      </c>
      <c r="AG663" s="297" t="s">
        <v>3182</v>
      </c>
      <c r="AH663" s="297" t="s">
        <v>2544</v>
      </c>
      <c r="AI663" s="297" t="s">
        <v>2544</v>
      </c>
      <c r="AJ663" s="299" t="s">
        <v>2544</v>
      </c>
    </row>
    <row r="664" spans="1:36" ht="12.75" customHeight="1">
      <c r="A664" s="212"/>
      <c r="B664" s="376" t="s">
        <v>10560</v>
      </c>
      <c r="C664" s="390" t="s">
        <v>10561</v>
      </c>
      <c r="D664" s="390" t="s">
        <v>11913</v>
      </c>
      <c r="E664" s="390">
        <v>824</v>
      </c>
      <c r="F664" s="390" t="s">
        <v>14049</v>
      </c>
      <c r="G664" s="390" t="s">
        <v>10566</v>
      </c>
      <c r="H664" s="390" t="s">
        <v>10562</v>
      </c>
      <c r="I664" s="374" t="s">
        <v>8913</v>
      </c>
      <c r="J664" s="390" t="s">
        <v>3829</v>
      </c>
      <c r="K664" s="374" t="s">
        <v>10563</v>
      </c>
      <c r="L664" s="390" t="s">
        <v>10563</v>
      </c>
      <c r="M664" s="390" t="s">
        <v>10564</v>
      </c>
      <c r="N664" s="375" t="s">
        <v>2544</v>
      </c>
      <c r="O664" s="390" t="s">
        <v>3830</v>
      </c>
      <c r="P664" s="390">
        <v>100</v>
      </c>
      <c r="Q664" s="390">
        <v>0.01</v>
      </c>
      <c r="R664" s="390">
        <v>1</v>
      </c>
      <c r="S664" s="390">
        <v>0.01</v>
      </c>
      <c r="T664" s="390">
        <v>0.01</v>
      </c>
      <c r="U664" s="375" t="s">
        <v>3815</v>
      </c>
      <c r="V664" s="375" t="s">
        <v>2544</v>
      </c>
      <c r="W664" s="375"/>
      <c r="X664" s="375"/>
      <c r="Y664" s="375"/>
      <c r="Z664" s="375"/>
      <c r="AA664" s="375"/>
      <c r="AB664" s="297" t="s">
        <v>2544</v>
      </c>
      <c r="AC664" s="388">
        <v>0.33333333333333298</v>
      </c>
      <c r="AD664" s="388">
        <v>0.75</v>
      </c>
      <c r="AE664" s="388">
        <v>0.64583333333333304</v>
      </c>
      <c r="AF664" s="388" t="s">
        <v>3181</v>
      </c>
      <c r="AG664" s="375" t="s">
        <v>3182</v>
      </c>
      <c r="AH664" s="493" t="s">
        <v>10660</v>
      </c>
      <c r="AI664" s="297" t="s">
        <v>2544</v>
      </c>
      <c r="AJ664" s="299" t="s">
        <v>2544</v>
      </c>
    </row>
    <row r="665" spans="1:36" ht="12.75" customHeight="1">
      <c r="A665" s="212"/>
      <c r="B665" s="296" t="s">
        <v>3671</v>
      </c>
      <c r="C665" s="297" t="s">
        <v>3225</v>
      </c>
      <c r="D665" s="297" t="s">
        <v>11914</v>
      </c>
      <c r="E665" s="297">
        <v>788</v>
      </c>
      <c r="F665" s="297" t="s">
        <v>14050</v>
      </c>
      <c r="G665" s="297" t="s">
        <v>6546</v>
      </c>
      <c r="H665" s="297" t="s">
        <v>2968</v>
      </c>
      <c r="I665" s="297" t="s">
        <v>3193</v>
      </c>
      <c r="J665" s="298" t="s">
        <v>3831</v>
      </c>
      <c r="K665" s="297" t="s">
        <v>3399</v>
      </c>
      <c r="L665" s="297" t="s">
        <v>4386</v>
      </c>
      <c r="M665" s="297" t="s">
        <v>4387</v>
      </c>
      <c r="N665" s="297" t="s">
        <v>2544</v>
      </c>
      <c r="O665" s="297" t="s">
        <v>3813</v>
      </c>
      <c r="P665" s="300">
        <v>100</v>
      </c>
      <c r="Q665" s="297">
        <v>1E-4</v>
      </c>
      <c r="R665" s="297">
        <f t="shared" ref="R665:R699" si="18">P665*Q665</f>
        <v>0.01</v>
      </c>
      <c r="S665" s="297">
        <v>1E-4</v>
      </c>
      <c r="T665" s="297">
        <v>1E-4</v>
      </c>
      <c r="U665" s="297" t="s">
        <v>3815</v>
      </c>
      <c r="V665" s="297" t="s">
        <v>2544</v>
      </c>
      <c r="W665" s="297" t="s">
        <v>2544</v>
      </c>
      <c r="X665" s="297" t="s">
        <v>2544</v>
      </c>
      <c r="Y665" s="297" t="s">
        <v>2544</v>
      </c>
      <c r="Z665" s="297" t="s">
        <v>2544</v>
      </c>
      <c r="AA665" s="297" t="s">
        <v>2544</v>
      </c>
      <c r="AB665" s="297" t="s">
        <v>2544</v>
      </c>
      <c r="AC665" s="320">
        <v>0.33333333333333331</v>
      </c>
      <c r="AD665" s="320">
        <v>0.75</v>
      </c>
      <c r="AE665" s="320">
        <v>0.6875</v>
      </c>
      <c r="AF665" s="320" t="s">
        <v>3181</v>
      </c>
      <c r="AG665" s="297" t="s">
        <v>3182</v>
      </c>
      <c r="AH665" s="493" t="s">
        <v>10660</v>
      </c>
      <c r="AI665" s="297" t="s">
        <v>2544</v>
      </c>
      <c r="AJ665" s="299" t="s">
        <v>2544</v>
      </c>
    </row>
    <row r="666" spans="1:36" ht="12.75" customHeight="1">
      <c r="A666" s="212"/>
      <c r="B666" s="296" t="s">
        <v>3672</v>
      </c>
      <c r="C666" s="297" t="s">
        <v>3226</v>
      </c>
      <c r="D666" s="297" t="s">
        <v>11915</v>
      </c>
      <c r="E666" s="297">
        <v>627</v>
      </c>
      <c r="F666" s="297" t="s">
        <v>14051</v>
      </c>
      <c r="G666" s="297" t="s">
        <v>6547</v>
      </c>
      <c r="H666" s="297" t="s">
        <v>537</v>
      </c>
      <c r="I666" s="297" t="s">
        <v>4182</v>
      </c>
      <c r="J666" s="298" t="s">
        <v>3839</v>
      </c>
      <c r="K666" s="297" t="s">
        <v>3400</v>
      </c>
      <c r="L666" s="297" t="s">
        <v>6955</v>
      </c>
      <c r="M666" s="297" t="s">
        <v>2544</v>
      </c>
      <c r="N666" s="297" t="s">
        <v>2544</v>
      </c>
      <c r="O666" s="297" t="s">
        <v>3840</v>
      </c>
      <c r="P666" s="300">
        <v>1000</v>
      </c>
      <c r="Q666" s="297">
        <v>0.01</v>
      </c>
      <c r="R666" s="297">
        <f t="shared" si="18"/>
        <v>10</v>
      </c>
      <c r="S666" s="297">
        <v>0.01</v>
      </c>
      <c r="T666" s="297">
        <v>0.01</v>
      </c>
      <c r="U666" s="297" t="s">
        <v>3815</v>
      </c>
      <c r="V666" s="297" t="s">
        <v>2544</v>
      </c>
      <c r="W666" s="297" t="s">
        <v>2544</v>
      </c>
      <c r="X666" s="297" t="s">
        <v>2544</v>
      </c>
      <c r="Y666" s="297" t="s">
        <v>2544</v>
      </c>
      <c r="Z666" s="297" t="s">
        <v>2544</v>
      </c>
      <c r="AA666" s="297" t="s">
        <v>2544</v>
      </c>
      <c r="AB666" s="297" t="s">
        <v>2544</v>
      </c>
      <c r="AC666" s="320">
        <v>0.33333333333333331</v>
      </c>
      <c r="AD666" s="320">
        <v>0.75</v>
      </c>
      <c r="AE666" s="320">
        <v>0.6875</v>
      </c>
      <c r="AF666" s="320" t="s">
        <v>3181</v>
      </c>
      <c r="AG666" s="297" t="s">
        <v>3182</v>
      </c>
      <c r="AH666" s="297" t="s">
        <v>2544</v>
      </c>
      <c r="AI666" s="297" t="s">
        <v>2544</v>
      </c>
      <c r="AJ666" s="299" t="s">
        <v>2544</v>
      </c>
    </row>
    <row r="667" spans="1:36" ht="12.75" customHeight="1">
      <c r="A667" s="212"/>
      <c r="B667" s="296" t="s">
        <v>3001</v>
      </c>
      <c r="C667" s="297" t="s">
        <v>3227</v>
      </c>
      <c r="D667" s="297" t="s">
        <v>11916</v>
      </c>
      <c r="E667" s="297">
        <v>627</v>
      </c>
      <c r="F667" s="297" t="s">
        <v>14052</v>
      </c>
      <c r="G667" s="297" t="s">
        <v>6548</v>
      </c>
      <c r="H667" s="297" t="s">
        <v>2969</v>
      </c>
      <c r="I667" s="297" t="s">
        <v>4182</v>
      </c>
      <c r="J667" s="298" t="s">
        <v>3839</v>
      </c>
      <c r="K667" s="297" t="s">
        <v>3401</v>
      </c>
      <c r="L667" s="297" t="s">
        <v>4388</v>
      </c>
      <c r="M667" s="297" t="s">
        <v>2544</v>
      </c>
      <c r="N667" s="297" t="s">
        <v>2544</v>
      </c>
      <c r="O667" s="297" t="s">
        <v>3840</v>
      </c>
      <c r="P667" s="300">
        <v>1000</v>
      </c>
      <c r="Q667" s="297">
        <v>0.01</v>
      </c>
      <c r="R667" s="297">
        <f t="shared" si="18"/>
        <v>10</v>
      </c>
      <c r="S667" s="297">
        <v>0.01</v>
      </c>
      <c r="T667" s="297">
        <v>0.01</v>
      </c>
      <c r="U667" s="297" t="s">
        <v>3815</v>
      </c>
      <c r="V667" s="297" t="s">
        <v>2544</v>
      </c>
      <c r="W667" s="297" t="s">
        <v>2544</v>
      </c>
      <c r="X667" s="297" t="s">
        <v>2544</v>
      </c>
      <c r="Y667" s="297" t="s">
        <v>2544</v>
      </c>
      <c r="Z667" s="297" t="s">
        <v>2544</v>
      </c>
      <c r="AA667" s="297" t="s">
        <v>2544</v>
      </c>
      <c r="AB667" s="297" t="s">
        <v>2544</v>
      </c>
      <c r="AC667" s="320">
        <v>0.33333333333333331</v>
      </c>
      <c r="AD667" s="320">
        <v>0.75</v>
      </c>
      <c r="AE667" s="320">
        <v>0.6875</v>
      </c>
      <c r="AF667" s="320" t="s">
        <v>3181</v>
      </c>
      <c r="AG667" s="297" t="s">
        <v>3182</v>
      </c>
      <c r="AH667" s="297" t="s">
        <v>2544</v>
      </c>
      <c r="AI667" s="297" t="s">
        <v>2544</v>
      </c>
      <c r="AJ667" s="299" t="s">
        <v>2544</v>
      </c>
    </row>
    <row r="668" spans="1:36" ht="12.75" customHeight="1">
      <c r="A668" s="212"/>
      <c r="B668" s="296" t="s">
        <v>8712</v>
      </c>
      <c r="C668" s="297" t="s">
        <v>3228</v>
      </c>
      <c r="D668" s="297" t="s">
        <v>11917</v>
      </c>
      <c r="E668" s="297">
        <v>629</v>
      </c>
      <c r="F668" s="297" t="s">
        <v>14053</v>
      </c>
      <c r="G668" s="297" t="s">
        <v>6549</v>
      </c>
      <c r="H668" s="297" t="s">
        <v>8729</v>
      </c>
      <c r="I668" s="297" t="s">
        <v>3883</v>
      </c>
      <c r="J668" s="298" t="s">
        <v>2398</v>
      </c>
      <c r="K668" s="297" t="s">
        <v>3402</v>
      </c>
      <c r="L668" s="297" t="s">
        <v>4389</v>
      </c>
      <c r="M668" s="297" t="s">
        <v>4390</v>
      </c>
      <c r="N668" s="297" t="s">
        <v>2544</v>
      </c>
      <c r="O668" s="297" t="s">
        <v>3843</v>
      </c>
      <c r="P668" s="300">
        <v>100</v>
      </c>
      <c r="Q668" s="297">
        <v>1E-4</v>
      </c>
      <c r="R668" s="297">
        <f t="shared" si="18"/>
        <v>0.01</v>
      </c>
      <c r="S668" s="297">
        <v>1E-4</v>
      </c>
      <c r="T668" s="297">
        <v>1E-4</v>
      </c>
      <c r="U668" s="297" t="s">
        <v>3815</v>
      </c>
      <c r="V668" s="297" t="s">
        <v>2544</v>
      </c>
      <c r="W668" s="297" t="s">
        <v>2544</v>
      </c>
      <c r="X668" s="297" t="s">
        <v>2544</v>
      </c>
      <c r="Y668" s="297" t="s">
        <v>2544</v>
      </c>
      <c r="Z668" s="297" t="s">
        <v>2544</v>
      </c>
      <c r="AA668" s="297" t="s">
        <v>2544</v>
      </c>
      <c r="AB668" s="297" t="s">
        <v>2544</v>
      </c>
      <c r="AC668" s="320">
        <v>0.33333333333333331</v>
      </c>
      <c r="AD668" s="320">
        <v>0.75</v>
      </c>
      <c r="AE668" s="320">
        <v>0.64583333333333337</v>
      </c>
      <c r="AF668" s="320" t="s">
        <v>3181</v>
      </c>
      <c r="AG668" s="297" t="s">
        <v>3182</v>
      </c>
      <c r="AH668" s="493" t="s">
        <v>10660</v>
      </c>
      <c r="AI668" s="297" t="s">
        <v>4109</v>
      </c>
      <c r="AJ668" s="299">
        <v>1</v>
      </c>
    </row>
    <row r="669" spans="1:36" ht="12.75" customHeight="1">
      <c r="A669" s="212"/>
      <c r="B669" s="296" t="s">
        <v>3241</v>
      </c>
      <c r="C669" s="297" t="s">
        <v>3229</v>
      </c>
      <c r="D669" s="297" t="s">
        <v>11918</v>
      </c>
      <c r="E669" s="297">
        <v>762</v>
      </c>
      <c r="F669" s="297" t="s">
        <v>14054</v>
      </c>
      <c r="G669" s="297" t="s">
        <v>6550</v>
      </c>
      <c r="H669" s="297" t="s">
        <v>905</v>
      </c>
      <c r="I669" s="297" t="s">
        <v>13414</v>
      </c>
      <c r="J669" s="298" t="s">
        <v>3822</v>
      </c>
      <c r="K669" s="297" t="s">
        <v>3476</v>
      </c>
      <c r="L669" s="297" t="s">
        <v>4391</v>
      </c>
      <c r="M669" s="297" t="s">
        <v>4392</v>
      </c>
      <c r="N669" s="297" t="s">
        <v>2544</v>
      </c>
      <c r="O669" s="297" t="s">
        <v>3813</v>
      </c>
      <c r="P669" s="300">
        <v>100</v>
      </c>
      <c r="Q669" s="297">
        <v>1E-4</v>
      </c>
      <c r="R669" s="297">
        <f t="shared" si="18"/>
        <v>0.01</v>
      </c>
      <c r="S669" s="297">
        <v>1E-4</v>
      </c>
      <c r="T669" s="297">
        <v>1E-4</v>
      </c>
      <c r="U669" s="297" t="s">
        <v>3815</v>
      </c>
      <c r="V669" s="297" t="s">
        <v>2544</v>
      </c>
      <c r="W669" s="297" t="s">
        <v>2544</v>
      </c>
      <c r="X669" s="297" t="s">
        <v>2544</v>
      </c>
      <c r="Y669" s="297" t="s">
        <v>2544</v>
      </c>
      <c r="Z669" s="297" t="s">
        <v>2544</v>
      </c>
      <c r="AA669" s="297" t="s">
        <v>2544</v>
      </c>
      <c r="AB669" s="297" t="s">
        <v>2544</v>
      </c>
      <c r="AC669" s="320">
        <v>0.33333333333333331</v>
      </c>
      <c r="AD669" s="320">
        <v>0.75</v>
      </c>
      <c r="AE669" s="320">
        <v>0.6875</v>
      </c>
      <c r="AF669" s="320" t="s">
        <v>3181</v>
      </c>
      <c r="AG669" s="297" t="s">
        <v>3182</v>
      </c>
      <c r="AH669" s="493" t="s">
        <v>10660</v>
      </c>
      <c r="AI669" s="297" t="s">
        <v>2544</v>
      </c>
      <c r="AJ669" s="299" t="s">
        <v>2544</v>
      </c>
    </row>
    <row r="670" spans="1:36" ht="12.75" customHeight="1">
      <c r="A670" s="212"/>
      <c r="B670" s="296" t="s">
        <v>5906</v>
      </c>
      <c r="C670" s="297" t="s">
        <v>3230</v>
      </c>
      <c r="D670" s="297" t="s">
        <v>11919</v>
      </c>
      <c r="E670" s="297">
        <v>257</v>
      </c>
      <c r="F670" s="297" t="s">
        <v>14055</v>
      </c>
      <c r="G670" s="297" t="s">
        <v>12292</v>
      </c>
      <c r="H670" s="297" t="s">
        <v>9935</v>
      </c>
      <c r="I670" s="297" t="s">
        <v>3928</v>
      </c>
      <c r="J670" s="298" t="s">
        <v>3836</v>
      </c>
      <c r="K670" s="297" t="s">
        <v>3477</v>
      </c>
      <c r="L670" s="297" t="s">
        <v>4393</v>
      </c>
      <c r="M670" s="297" t="s">
        <v>4394</v>
      </c>
      <c r="N670" s="297" t="s">
        <v>2544</v>
      </c>
      <c r="O670" s="297" t="s">
        <v>3837</v>
      </c>
      <c r="P670" s="300">
        <v>100</v>
      </c>
      <c r="Q670" s="297">
        <v>1E-3</v>
      </c>
      <c r="R670" s="297">
        <f t="shared" si="18"/>
        <v>0.1</v>
      </c>
      <c r="S670" s="297">
        <v>1E-3</v>
      </c>
      <c r="T670" s="297">
        <v>1E-3</v>
      </c>
      <c r="U670" s="297" t="s">
        <v>3815</v>
      </c>
      <c r="V670" s="297" t="s">
        <v>2544</v>
      </c>
      <c r="W670" s="297" t="s">
        <v>2544</v>
      </c>
      <c r="X670" s="297" t="s">
        <v>2544</v>
      </c>
      <c r="Y670" s="297" t="s">
        <v>2544</v>
      </c>
      <c r="Z670" s="297" t="s">
        <v>2544</v>
      </c>
      <c r="AA670" s="297" t="s">
        <v>2544</v>
      </c>
      <c r="AB670" s="297" t="s">
        <v>2544</v>
      </c>
      <c r="AC670" s="320">
        <v>0.33333333333333331</v>
      </c>
      <c r="AD670" s="320">
        <v>0.75</v>
      </c>
      <c r="AE670" s="320">
        <v>0.6875</v>
      </c>
      <c r="AF670" s="320" t="s">
        <v>3181</v>
      </c>
      <c r="AG670" s="297" t="s">
        <v>3182</v>
      </c>
      <c r="AH670" s="493" t="s">
        <v>10660</v>
      </c>
      <c r="AI670" s="297" t="s">
        <v>2544</v>
      </c>
      <c r="AJ670" s="299" t="s">
        <v>2544</v>
      </c>
    </row>
    <row r="671" spans="1:36" ht="12.75" customHeight="1">
      <c r="A671" s="212"/>
      <c r="B671" s="296" t="s">
        <v>7562</v>
      </c>
      <c r="C671" s="297" t="s">
        <v>7563</v>
      </c>
      <c r="D671" s="297" t="s">
        <v>11920</v>
      </c>
      <c r="E671" s="297">
        <v>199</v>
      </c>
      <c r="F671" s="297" t="s">
        <v>14056</v>
      </c>
      <c r="G671" s="297" t="s">
        <v>7615</v>
      </c>
      <c r="H671" s="297" t="s">
        <v>7600</v>
      </c>
      <c r="I671" s="297" t="s">
        <v>7619</v>
      </c>
      <c r="J671" s="298" t="s">
        <v>7620</v>
      </c>
      <c r="K671" s="297" t="s">
        <v>7633</v>
      </c>
      <c r="L671" s="297" t="s">
        <v>7583</v>
      </c>
      <c r="M671" s="297" t="s">
        <v>2544</v>
      </c>
      <c r="N671" s="297" t="s">
        <v>2544</v>
      </c>
      <c r="O671" s="297" t="str">
        <f>"ZAr"</f>
        <v>ZAr</v>
      </c>
      <c r="P671" s="297">
        <v>100</v>
      </c>
      <c r="Q671" s="297">
        <v>1</v>
      </c>
      <c r="R671" s="297">
        <f t="shared" si="18"/>
        <v>100</v>
      </c>
      <c r="S671" s="297">
        <v>1</v>
      </c>
      <c r="T671" s="297">
        <v>1</v>
      </c>
      <c r="U671" s="297" t="s">
        <v>3815</v>
      </c>
      <c r="V671" s="297" t="s">
        <v>2544</v>
      </c>
      <c r="W671" s="297" t="s">
        <v>2544</v>
      </c>
      <c r="X671" s="297" t="s">
        <v>2544</v>
      </c>
      <c r="Y671" s="297" t="s">
        <v>2544</v>
      </c>
      <c r="Z671" s="297" t="s">
        <v>2544</v>
      </c>
      <c r="AA671" s="297" t="s">
        <v>2544</v>
      </c>
      <c r="AB671" s="297" t="s">
        <v>2544</v>
      </c>
      <c r="AC671" s="320">
        <v>0.33333333333333331</v>
      </c>
      <c r="AD671" s="320">
        <v>0.75</v>
      </c>
      <c r="AE671" s="320">
        <v>0.625</v>
      </c>
      <c r="AF671" s="320" t="s">
        <v>3181</v>
      </c>
      <c r="AG671" s="297" t="s">
        <v>3182</v>
      </c>
      <c r="AH671" s="297" t="s">
        <v>2544</v>
      </c>
      <c r="AI671" s="297" t="s">
        <v>2544</v>
      </c>
      <c r="AJ671" s="299" t="s">
        <v>2544</v>
      </c>
    </row>
    <row r="672" spans="1:36" ht="12.75" customHeight="1">
      <c r="A672" s="212"/>
      <c r="B672" s="302" t="s">
        <v>7348</v>
      </c>
      <c r="C672" s="297" t="s">
        <v>7349</v>
      </c>
      <c r="D672" s="297" t="s">
        <v>11921</v>
      </c>
      <c r="E672" s="297">
        <v>762</v>
      </c>
      <c r="F672" s="297" t="s">
        <v>14057</v>
      </c>
      <c r="G672" s="297" t="s">
        <v>3437</v>
      </c>
      <c r="H672" s="297" t="s">
        <v>906</v>
      </c>
      <c r="I672" s="297" t="s">
        <v>13414</v>
      </c>
      <c r="J672" s="298" t="s">
        <v>3822</v>
      </c>
      <c r="K672" s="297" t="s">
        <v>7376</v>
      </c>
      <c r="L672" s="297" t="s">
        <v>7377</v>
      </c>
      <c r="M672" s="297" t="s">
        <v>7378</v>
      </c>
      <c r="N672" s="258" t="s">
        <v>7376</v>
      </c>
      <c r="O672" s="297" t="s">
        <v>3813</v>
      </c>
      <c r="P672" s="300">
        <v>100</v>
      </c>
      <c r="Q672" s="297">
        <v>1E-4</v>
      </c>
      <c r="R672" s="297">
        <f t="shared" si="18"/>
        <v>0.01</v>
      </c>
      <c r="S672" s="297">
        <v>1E-4</v>
      </c>
      <c r="T672" s="297">
        <v>1E-4</v>
      </c>
      <c r="U672" s="297" t="s">
        <v>3815</v>
      </c>
      <c r="V672" s="297" t="s">
        <v>3578</v>
      </c>
      <c r="W672" s="297">
        <v>1E-4</v>
      </c>
      <c r="X672" s="297">
        <v>100</v>
      </c>
      <c r="Y672" s="297">
        <v>0.01</v>
      </c>
      <c r="Z672" s="297">
        <v>1E-4</v>
      </c>
      <c r="AA672" s="297">
        <v>1E-4</v>
      </c>
      <c r="AB672" s="679" t="s">
        <v>8880</v>
      </c>
      <c r="AC672" s="320">
        <v>0.33333333333333331</v>
      </c>
      <c r="AD672" s="320">
        <v>0.75</v>
      </c>
      <c r="AE672" s="320">
        <v>0.6875</v>
      </c>
      <c r="AF672" s="320" t="s">
        <v>3181</v>
      </c>
      <c r="AG672" s="297" t="s">
        <v>3182</v>
      </c>
      <c r="AH672" s="493" t="s">
        <v>10660</v>
      </c>
      <c r="AI672" s="297" t="s">
        <v>2544</v>
      </c>
      <c r="AJ672" s="299" t="s">
        <v>2544</v>
      </c>
    </row>
    <row r="673" spans="1:36" ht="12.75" customHeight="1">
      <c r="A673" s="212"/>
      <c r="B673" s="296" t="s">
        <v>10962</v>
      </c>
      <c r="C673" s="297" t="s">
        <v>1941</v>
      </c>
      <c r="D673" s="297" t="s">
        <v>11568</v>
      </c>
      <c r="E673" s="297">
        <v>966</v>
      </c>
      <c r="F673" s="297" t="s">
        <v>14058</v>
      </c>
      <c r="G673" s="493" t="s">
        <v>11234</v>
      </c>
      <c r="H673" s="493" t="s">
        <v>11235</v>
      </c>
      <c r="I673" s="297" t="s">
        <v>3925</v>
      </c>
      <c r="J673" s="298" t="s">
        <v>3832</v>
      </c>
      <c r="K673" s="297" t="s">
        <v>3351</v>
      </c>
      <c r="L673" s="297" t="s">
        <v>4214</v>
      </c>
      <c r="M673" s="297" t="s">
        <v>4215</v>
      </c>
      <c r="N673" s="297" t="s">
        <v>2544</v>
      </c>
      <c r="O673" s="297" t="s">
        <v>3813</v>
      </c>
      <c r="P673" s="300">
        <v>100</v>
      </c>
      <c r="Q673" s="297">
        <v>1E-4</v>
      </c>
      <c r="R673" s="297">
        <f t="shared" si="18"/>
        <v>0.01</v>
      </c>
      <c r="S673" s="297">
        <v>1E-4</v>
      </c>
      <c r="T673" s="297">
        <v>1E-4</v>
      </c>
      <c r="U673" s="297" t="s">
        <v>3815</v>
      </c>
      <c r="V673" s="297" t="s">
        <v>2544</v>
      </c>
      <c r="W673" s="297" t="s">
        <v>2544</v>
      </c>
      <c r="X673" s="297" t="s">
        <v>2544</v>
      </c>
      <c r="Y673" s="297" t="s">
        <v>2544</v>
      </c>
      <c r="Z673" s="297" t="s">
        <v>2544</v>
      </c>
      <c r="AA673" s="297" t="s">
        <v>2544</v>
      </c>
      <c r="AB673" s="297" t="s">
        <v>2544</v>
      </c>
      <c r="AC673" s="320">
        <v>0.33333333333333331</v>
      </c>
      <c r="AD673" s="320">
        <v>0.75</v>
      </c>
      <c r="AE673" s="320">
        <v>0.6875</v>
      </c>
      <c r="AF673" s="320" t="s">
        <v>3181</v>
      </c>
      <c r="AG673" s="297" t="s">
        <v>3182</v>
      </c>
      <c r="AH673" s="493" t="s">
        <v>10660</v>
      </c>
      <c r="AI673" s="297" t="s">
        <v>2544</v>
      </c>
      <c r="AJ673" s="299" t="s">
        <v>2544</v>
      </c>
    </row>
    <row r="674" spans="1:36" ht="12.75" customHeight="1">
      <c r="A674" s="212"/>
      <c r="B674" s="296" t="s">
        <v>3243</v>
      </c>
      <c r="C674" s="297" t="s">
        <v>13216</v>
      </c>
      <c r="D674" s="297" t="s">
        <v>13219</v>
      </c>
      <c r="E674" s="297">
        <v>257</v>
      </c>
      <c r="F674" s="297" t="s">
        <v>14059</v>
      </c>
      <c r="G674" s="297" t="s">
        <v>13218</v>
      </c>
      <c r="H674" s="297" t="s">
        <v>13217</v>
      </c>
      <c r="I674" s="297" t="s">
        <v>3928</v>
      </c>
      <c r="J674" s="298" t="s">
        <v>3836</v>
      </c>
      <c r="K674" s="297" t="s">
        <v>3478</v>
      </c>
      <c r="L674" s="297" t="s">
        <v>4395</v>
      </c>
      <c r="M674" s="297" t="s">
        <v>4396</v>
      </c>
      <c r="N674" s="297" t="s">
        <v>2544</v>
      </c>
      <c r="O674" s="297" t="s">
        <v>3837</v>
      </c>
      <c r="P674" s="300">
        <v>100</v>
      </c>
      <c r="Q674" s="297">
        <v>1E-3</v>
      </c>
      <c r="R674" s="297">
        <f t="shared" si="18"/>
        <v>0.1</v>
      </c>
      <c r="S674" s="297">
        <v>1E-3</v>
      </c>
      <c r="T674" s="297">
        <v>1E-3</v>
      </c>
      <c r="U674" s="297" t="s">
        <v>3815</v>
      </c>
      <c r="V674" s="297" t="s">
        <v>2544</v>
      </c>
      <c r="W674" s="297" t="s">
        <v>2544</v>
      </c>
      <c r="X674" s="297" t="s">
        <v>2544</v>
      </c>
      <c r="Y674" s="297" t="s">
        <v>2544</v>
      </c>
      <c r="Z674" s="297" t="s">
        <v>2544</v>
      </c>
      <c r="AA674" s="297" t="s">
        <v>2544</v>
      </c>
      <c r="AB674" s="297" t="s">
        <v>2544</v>
      </c>
      <c r="AC674" s="320">
        <v>0.33333333333333331</v>
      </c>
      <c r="AD674" s="320">
        <v>0.75</v>
      </c>
      <c r="AE674" s="320">
        <v>0.6875</v>
      </c>
      <c r="AF674" s="320" t="s">
        <v>3181</v>
      </c>
      <c r="AG674" s="297" t="s">
        <v>3182</v>
      </c>
      <c r="AH674" s="493" t="s">
        <v>10660</v>
      </c>
      <c r="AI674" s="297" t="s">
        <v>2544</v>
      </c>
      <c r="AJ674" s="299" t="s">
        <v>2544</v>
      </c>
    </row>
    <row r="675" spans="1:36" ht="12.75" customHeight="1">
      <c r="A675" s="212"/>
      <c r="B675" s="296" t="s">
        <v>3245</v>
      </c>
      <c r="C675" s="297" t="s">
        <v>3231</v>
      </c>
      <c r="D675" s="297" t="s">
        <v>11922</v>
      </c>
      <c r="E675" s="297">
        <v>629</v>
      </c>
      <c r="F675" s="297" t="s">
        <v>14060</v>
      </c>
      <c r="G675" s="297" t="s">
        <v>6551</v>
      </c>
      <c r="H675" s="297" t="s">
        <v>907</v>
      </c>
      <c r="I675" s="297" t="s">
        <v>3883</v>
      </c>
      <c r="J675" s="298" t="s">
        <v>2398</v>
      </c>
      <c r="K675" s="297" t="s">
        <v>3479</v>
      </c>
      <c r="L675" s="297" t="s">
        <v>4397</v>
      </c>
      <c r="M675" s="297" t="s">
        <v>4398</v>
      </c>
      <c r="N675" s="297" t="s">
        <v>2544</v>
      </c>
      <c r="O675" s="297" t="s">
        <v>3843</v>
      </c>
      <c r="P675" s="300">
        <v>100</v>
      </c>
      <c r="Q675" s="297">
        <v>1E-4</v>
      </c>
      <c r="R675" s="297">
        <f t="shared" si="18"/>
        <v>0.01</v>
      </c>
      <c r="S675" s="297">
        <v>1E-4</v>
      </c>
      <c r="T675" s="297">
        <v>1E-4</v>
      </c>
      <c r="U675" s="297" t="s">
        <v>3815</v>
      </c>
      <c r="V675" s="297" t="s">
        <v>2544</v>
      </c>
      <c r="W675" s="297" t="s">
        <v>2544</v>
      </c>
      <c r="X675" s="297" t="s">
        <v>2544</v>
      </c>
      <c r="Y675" s="297" t="s">
        <v>2544</v>
      </c>
      <c r="Z675" s="297" t="s">
        <v>2544</v>
      </c>
      <c r="AA675" s="297" t="s">
        <v>2544</v>
      </c>
      <c r="AB675" s="297" t="s">
        <v>2544</v>
      </c>
      <c r="AC675" s="320">
        <v>0.33333333333333331</v>
      </c>
      <c r="AD675" s="320">
        <v>0.75</v>
      </c>
      <c r="AE675" s="320">
        <v>0.64583333333333337</v>
      </c>
      <c r="AF675" s="320" t="s">
        <v>3181</v>
      </c>
      <c r="AG675" s="297" t="s">
        <v>3182</v>
      </c>
      <c r="AH675" s="493" t="s">
        <v>10660</v>
      </c>
      <c r="AI675" s="297" t="s">
        <v>4109</v>
      </c>
      <c r="AJ675" s="299">
        <v>50</v>
      </c>
    </row>
    <row r="676" spans="1:36" ht="12.75" customHeight="1">
      <c r="A676" s="212"/>
      <c r="B676" s="296" t="s">
        <v>3246</v>
      </c>
      <c r="C676" s="297" t="s">
        <v>3232</v>
      </c>
      <c r="D676" s="297" t="s">
        <v>11923</v>
      </c>
      <c r="E676" s="297">
        <v>725</v>
      </c>
      <c r="F676" s="297" t="s">
        <v>14061</v>
      </c>
      <c r="G676" s="297" t="s">
        <v>6552</v>
      </c>
      <c r="H676" s="297" t="s">
        <v>908</v>
      </c>
      <c r="I676" s="297" t="s">
        <v>3927</v>
      </c>
      <c r="J676" s="298" t="s">
        <v>3833</v>
      </c>
      <c r="K676" s="297" t="s">
        <v>3480</v>
      </c>
      <c r="L676" s="297" t="s">
        <v>4399</v>
      </c>
      <c r="M676" s="297" t="s">
        <v>4400</v>
      </c>
      <c r="N676" s="297" t="s">
        <v>2544</v>
      </c>
      <c r="O676" s="297" t="s">
        <v>3834</v>
      </c>
      <c r="P676" s="300">
        <v>100</v>
      </c>
      <c r="Q676" s="297">
        <v>1E-4</v>
      </c>
      <c r="R676" s="297">
        <f t="shared" si="18"/>
        <v>0.01</v>
      </c>
      <c r="S676" s="297">
        <v>1E-4</v>
      </c>
      <c r="T676" s="297">
        <v>1E-4</v>
      </c>
      <c r="U676" s="297" t="s">
        <v>3815</v>
      </c>
      <c r="V676" s="297" t="s">
        <v>2544</v>
      </c>
      <c r="W676" s="297" t="s">
        <v>2544</v>
      </c>
      <c r="X676" s="297" t="s">
        <v>2544</v>
      </c>
      <c r="Y676" s="297" t="s">
        <v>2544</v>
      </c>
      <c r="Z676" s="297" t="s">
        <v>2544</v>
      </c>
      <c r="AA676" s="297" t="s">
        <v>2544</v>
      </c>
      <c r="AB676" s="297" t="s">
        <v>2544</v>
      </c>
      <c r="AC676" s="320">
        <v>0.33333333333333331</v>
      </c>
      <c r="AD676" s="320">
        <v>0.75</v>
      </c>
      <c r="AE676" s="320">
        <v>0.6875</v>
      </c>
      <c r="AF676" s="320" t="s">
        <v>3181</v>
      </c>
      <c r="AG676" s="297" t="s">
        <v>3182</v>
      </c>
      <c r="AH676" s="493" t="s">
        <v>10660</v>
      </c>
      <c r="AI676" s="297" t="s">
        <v>2544</v>
      </c>
      <c r="AJ676" s="299" t="s">
        <v>2544</v>
      </c>
    </row>
    <row r="677" spans="1:36" ht="12.75" customHeight="1">
      <c r="A677" s="212"/>
      <c r="B677" s="296" t="s">
        <v>3247</v>
      </c>
      <c r="C677" s="297" t="s">
        <v>3233</v>
      </c>
      <c r="D677" s="297" t="s">
        <v>11924</v>
      </c>
      <c r="E677" s="297">
        <v>725</v>
      </c>
      <c r="F677" s="297" t="s">
        <v>14062</v>
      </c>
      <c r="G677" s="297" t="s">
        <v>6553</v>
      </c>
      <c r="H677" s="297" t="s">
        <v>909</v>
      </c>
      <c r="I677" s="297" t="s">
        <v>3927</v>
      </c>
      <c r="J677" s="298" t="s">
        <v>3833</v>
      </c>
      <c r="K677" s="297" t="s">
        <v>3481</v>
      </c>
      <c r="L677" s="297" t="s">
        <v>4401</v>
      </c>
      <c r="M677" s="297" t="s">
        <v>4402</v>
      </c>
      <c r="N677" s="297" t="s">
        <v>2544</v>
      </c>
      <c r="O677" s="297" t="s">
        <v>3834</v>
      </c>
      <c r="P677" s="300">
        <v>100</v>
      </c>
      <c r="Q677" s="297">
        <v>1E-4</v>
      </c>
      <c r="R677" s="297">
        <f t="shared" si="18"/>
        <v>0.01</v>
      </c>
      <c r="S677" s="297">
        <v>1E-4</v>
      </c>
      <c r="T677" s="297">
        <v>1E-4</v>
      </c>
      <c r="U677" s="297" t="s">
        <v>3815</v>
      </c>
      <c r="V677" s="297" t="s">
        <v>2544</v>
      </c>
      <c r="W677" s="297" t="s">
        <v>2544</v>
      </c>
      <c r="X677" s="297" t="s">
        <v>2544</v>
      </c>
      <c r="Y677" s="297" t="s">
        <v>2544</v>
      </c>
      <c r="Z677" s="297" t="s">
        <v>2544</v>
      </c>
      <c r="AA677" s="297" t="s">
        <v>2544</v>
      </c>
      <c r="AB677" s="297" t="s">
        <v>2544</v>
      </c>
      <c r="AC677" s="320">
        <v>0.33333333333333331</v>
      </c>
      <c r="AD677" s="320">
        <v>0.75</v>
      </c>
      <c r="AE677" s="320">
        <v>0.6875</v>
      </c>
      <c r="AF677" s="320" t="s">
        <v>3181</v>
      </c>
      <c r="AG677" s="297" t="s">
        <v>3182</v>
      </c>
      <c r="AH677" s="493" t="s">
        <v>10660</v>
      </c>
      <c r="AI677" s="297" t="s">
        <v>2544</v>
      </c>
      <c r="AJ677" s="299" t="s">
        <v>2544</v>
      </c>
    </row>
    <row r="678" spans="1:36" ht="12.75" customHeight="1">
      <c r="A678" s="212"/>
      <c r="B678" s="296" t="s">
        <v>3248</v>
      </c>
      <c r="C678" s="297" t="s">
        <v>3234</v>
      </c>
      <c r="D678" s="297" t="s">
        <v>11925</v>
      </c>
      <c r="E678" s="297">
        <v>725</v>
      </c>
      <c r="F678" s="297" t="s">
        <v>14063</v>
      </c>
      <c r="G678" s="297" t="s">
        <v>6554</v>
      </c>
      <c r="H678" s="297" t="s">
        <v>910</v>
      </c>
      <c r="I678" s="297" t="s">
        <v>3927</v>
      </c>
      <c r="J678" s="298" t="s">
        <v>3833</v>
      </c>
      <c r="K678" s="297" t="s">
        <v>3482</v>
      </c>
      <c r="L678" s="297" t="s">
        <v>4403</v>
      </c>
      <c r="M678" s="297" t="s">
        <v>4404</v>
      </c>
      <c r="N678" s="297" t="s">
        <v>2544</v>
      </c>
      <c r="O678" s="297" t="s">
        <v>3834</v>
      </c>
      <c r="P678" s="300">
        <v>100</v>
      </c>
      <c r="Q678" s="297">
        <v>1E-4</v>
      </c>
      <c r="R678" s="297">
        <f t="shared" si="18"/>
        <v>0.01</v>
      </c>
      <c r="S678" s="297">
        <v>1E-4</v>
      </c>
      <c r="T678" s="297">
        <v>1E-4</v>
      </c>
      <c r="U678" s="297" t="s">
        <v>3815</v>
      </c>
      <c r="V678" s="297" t="s">
        <v>2544</v>
      </c>
      <c r="W678" s="297" t="s">
        <v>2544</v>
      </c>
      <c r="X678" s="297" t="s">
        <v>2544</v>
      </c>
      <c r="Y678" s="297" t="s">
        <v>2544</v>
      </c>
      <c r="Z678" s="297" t="s">
        <v>2544</v>
      </c>
      <c r="AA678" s="297" t="s">
        <v>2544</v>
      </c>
      <c r="AB678" s="297" t="s">
        <v>2544</v>
      </c>
      <c r="AC678" s="320">
        <v>0.33333333333333331</v>
      </c>
      <c r="AD678" s="320">
        <v>0.75</v>
      </c>
      <c r="AE678" s="320">
        <v>0.6875</v>
      </c>
      <c r="AF678" s="320" t="s">
        <v>3181</v>
      </c>
      <c r="AG678" s="297" t="s">
        <v>3182</v>
      </c>
      <c r="AH678" s="493" t="s">
        <v>10660</v>
      </c>
      <c r="AI678" s="297" t="s">
        <v>2544</v>
      </c>
      <c r="AJ678" s="299" t="s">
        <v>2544</v>
      </c>
    </row>
    <row r="679" spans="1:36" ht="12.75" customHeight="1">
      <c r="A679" s="212"/>
      <c r="B679" s="296" t="s">
        <v>3249</v>
      </c>
      <c r="C679" s="297" t="s">
        <v>3235</v>
      </c>
      <c r="D679" s="297" t="s">
        <v>11926</v>
      </c>
      <c r="E679" s="297">
        <v>627</v>
      </c>
      <c r="F679" s="297" t="s">
        <v>14064</v>
      </c>
      <c r="G679" s="297" t="s">
        <v>6555</v>
      </c>
      <c r="H679" s="297" t="s">
        <v>911</v>
      </c>
      <c r="I679" s="297" t="s">
        <v>4182</v>
      </c>
      <c r="J679" s="298" t="s">
        <v>3839</v>
      </c>
      <c r="K679" s="297" t="s">
        <v>3483</v>
      </c>
      <c r="L679" s="297" t="s">
        <v>4405</v>
      </c>
      <c r="M679" s="297" t="s">
        <v>2544</v>
      </c>
      <c r="N679" s="297" t="s">
        <v>2544</v>
      </c>
      <c r="O679" s="297" t="s">
        <v>3840</v>
      </c>
      <c r="P679" s="300">
        <v>1000</v>
      </c>
      <c r="Q679" s="297">
        <v>0.01</v>
      </c>
      <c r="R679" s="297">
        <f t="shared" si="18"/>
        <v>10</v>
      </c>
      <c r="S679" s="297">
        <v>0.01</v>
      </c>
      <c r="T679" s="297">
        <v>0.01</v>
      </c>
      <c r="U679" s="297" t="s">
        <v>3815</v>
      </c>
      <c r="V679" s="297" t="s">
        <v>2544</v>
      </c>
      <c r="W679" s="297" t="s">
        <v>2544</v>
      </c>
      <c r="X679" s="297" t="s">
        <v>2544</v>
      </c>
      <c r="Y679" s="297" t="s">
        <v>2544</v>
      </c>
      <c r="Z679" s="297" t="s">
        <v>2544</v>
      </c>
      <c r="AA679" s="297" t="s">
        <v>2544</v>
      </c>
      <c r="AB679" s="297" t="s">
        <v>2544</v>
      </c>
      <c r="AC679" s="320">
        <v>0.33333333333333331</v>
      </c>
      <c r="AD679" s="320">
        <v>0.75</v>
      </c>
      <c r="AE679" s="320">
        <v>0.6875</v>
      </c>
      <c r="AF679" s="320" t="s">
        <v>3181</v>
      </c>
      <c r="AG679" s="297" t="s">
        <v>3182</v>
      </c>
      <c r="AH679" s="297" t="s">
        <v>2544</v>
      </c>
      <c r="AI679" s="297" t="s">
        <v>2544</v>
      </c>
      <c r="AJ679" s="299" t="s">
        <v>2544</v>
      </c>
    </row>
    <row r="680" spans="1:36" ht="12.75" customHeight="1">
      <c r="A680" s="212"/>
      <c r="B680" s="296" t="s">
        <v>14415</v>
      </c>
      <c r="C680" s="297" t="s">
        <v>3236</v>
      </c>
      <c r="D680" s="297" t="s">
        <v>11927</v>
      </c>
      <c r="E680" s="297">
        <v>627</v>
      </c>
      <c r="F680" s="297" t="s">
        <v>14065</v>
      </c>
      <c r="G680" s="297" t="s">
        <v>6556</v>
      </c>
      <c r="H680" s="297" t="s">
        <v>912</v>
      </c>
      <c r="I680" s="297" t="s">
        <v>4182</v>
      </c>
      <c r="J680" s="298" t="s">
        <v>3839</v>
      </c>
      <c r="K680" s="297" t="s">
        <v>3484</v>
      </c>
      <c r="L680" s="297" t="s">
        <v>4406</v>
      </c>
      <c r="M680" s="297" t="s">
        <v>2544</v>
      </c>
      <c r="N680" s="297" t="s">
        <v>2544</v>
      </c>
      <c r="O680" s="297" t="s">
        <v>3840</v>
      </c>
      <c r="P680" s="300">
        <v>1000</v>
      </c>
      <c r="Q680" s="297">
        <v>0.01</v>
      </c>
      <c r="R680" s="297">
        <f t="shared" si="18"/>
        <v>10</v>
      </c>
      <c r="S680" s="297">
        <v>0.01</v>
      </c>
      <c r="T680" s="297">
        <v>0.01</v>
      </c>
      <c r="U680" s="297" t="s">
        <v>3815</v>
      </c>
      <c r="V680" s="297" t="s">
        <v>2544</v>
      </c>
      <c r="W680" s="297" t="s">
        <v>2544</v>
      </c>
      <c r="X680" s="297" t="s">
        <v>2544</v>
      </c>
      <c r="Y680" s="297" t="s">
        <v>2544</v>
      </c>
      <c r="Z680" s="297" t="s">
        <v>2544</v>
      </c>
      <c r="AA680" s="297" t="s">
        <v>2544</v>
      </c>
      <c r="AB680" s="297" t="s">
        <v>2544</v>
      </c>
      <c r="AC680" s="320">
        <v>0.33333333333333331</v>
      </c>
      <c r="AD680" s="320">
        <v>0.75</v>
      </c>
      <c r="AE680" s="320">
        <v>0.6875</v>
      </c>
      <c r="AF680" s="320" t="s">
        <v>3181</v>
      </c>
      <c r="AG680" s="297" t="s">
        <v>3182</v>
      </c>
      <c r="AH680" s="297" t="s">
        <v>2544</v>
      </c>
      <c r="AI680" s="297" t="s">
        <v>2544</v>
      </c>
      <c r="AJ680" s="299" t="s">
        <v>2544</v>
      </c>
    </row>
    <row r="681" spans="1:36" ht="12.75" customHeight="1">
      <c r="A681" s="212"/>
      <c r="B681" s="296" t="s">
        <v>14416</v>
      </c>
      <c r="C681" s="297" t="s">
        <v>3237</v>
      </c>
      <c r="D681" s="297" t="s">
        <v>11928</v>
      </c>
      <c r="E681" s="297">
        <v>1763</v>
      </c>
      <c r="F681" s="297" t="s">
        <v>14066</v>
      </c>
      <c r="G681" s="297" t="s">
        <v>6557</v>
      </c>
      <c r="H681" s="297" t="s">
        <v>913</v>
      </c>
      <c r="I681" s="297" t="s">
        <v>4188</v>
      </c>
      <c r="J681" s="298" t="s">
        <v>3824</v>
      </c>
      <c r="K681" s="297" t="s">
        <v>3485</v>
      </c>
      <c r="L681" s="297" t="s">
        <v>4407</v>
      </c>
      <c r="M681" s="297" t="s">
        <v>2544</v>
      </c>
      <c r="N681" s="297" t="s">
        <v>2544</v>
      </c>
      <c r="O681" s="297" t="s">
        <v>3813</v>
      </c>
      <c r="P681" s="300">
        <v>100</v>
      </c>
      <c r="Q681" s="297">
        <v>1E-4</v>
      </c>
      <c r="R681" s="297">
        <f t="shared" si="18"/>
        <v>0.01</v>
      </c>
      <c r="S681" s="297">
        <v>1E-4</v>
      </c>
      <c r="T681" s="297">
        <v>1E-4</v>
      </c>
      <c r="U681" s="297" t="s">
        <v>3815</v>
      </c>
      <c r="V681" s="297" t="s">
        <v>2544</v>
      </c>
      <c r="W681" s="297" t="s">
        <v>2544</v>
      </c>
      <c r="X681" s="297" t="s">
        <v>2544</v>
      </c>
      <c r="Y681" s="297" t="s">
        <v>2544</v>
      </c>
      <c r="Z681" s="297" t="s">
        <v>2544</v>
      </c>
      <c r="AA681" s="297" t="s">
        <v>2544</v>
      </c>
      <c r="AB681" s="297" t="s">
        <v>2544</v>
      </c>
      <c r="AC681" s="320">
        <v>0.33333333333333331</v>
      </c>
      <c r="AD681" s="320">
        <v>0.75</v>
      </c>
      <c r="AE681" s="320">
        <v>0.6875</v>
      </c>
      <c r="AF681" s="320" t="s">
        <v>3181</v>
      </c>
      <c r="AG681" s="297" t="s">
        <v>3182</v>
      </c>
      <c r="AH681" s="297" t="s">
        <v>2544</v>
      </c>
      <c r="AI681" s="297" t="s">
        <v>2544</v>
      </c>
      <c r="AJ681" s="299" t="s">
        <v>2544</v>
      </c>
    </row>
    <row r="682" spans="1:36" ht="12.75" customHeight="1">
      <c r="A682" s="212"/>
      <c r="B682" s="302" t="s">
        <v>5889</v>
      </c>
      <c r="C682" s="297" t="s">
        <v>3238</v>
      </c>
      <c r="D682" s="297" t="s">
        <v>11929</v>
      </c>
      <c r="E682" s="297">
        <v>755</v>
      </c>
      <c r="F682" s="297" t="s">
        <v>14067</v>
      </c>
      <c r="G682" s="297" t="s">
        <v>6558</v>
      </c>
      <c r="H682" s="297" t="s">
        <v>914</v>
      </c>
      <c r="I682" s="297" t="s">
        <v>4183</v>
      </c>
      <c r="J682" s="298" t="s">
        <v>3825</v>
      </c>
      <c r="K682" s="493" t="s">
        <v>10785</v>
      </c>
      <c r="L682" s="493" t="s">
        <v>10794</v>
      </c>
      <c r="M682" s="493" t="s">
        <v>10795</v>
      </c>
      <c r="N682" s="552" t="s">
        <v>10793</v>
      </c>
      <c r="O682" s="297" t="s">
        <v>3813</v>
      </c>
      <c r="P682" s="300">
        <v>1000</v>
      </c>
      <c r="Q682" s="297">
        <v>1E-4</v>
      </c>
      <c r="R682" s="297">
        <f t="shared" si="18"/>
        <v>0.1</v>
      </c>
      <c r="S682" s="297">
        <v>1E-4</v>
      </c>
      <c r="T682" s="297">
        <v>1E-4</v>
      </c>
      <c r="U682" s="297" t="s">
        <v>2984</v>
      </c>
      <c r="V682" s="297" t="s">
        <v>3578</v>
      </c>
      <c r="W682" s="297">
        <v>1E-4</v>
      </c>
      <c r="X682" s="297">
        <v>1000</v>
      </c>
      <c r="Y682" s="297">
        <v>0.1</v>
      </c>
      <c r="Z682" s="297">
        <v>1E-4</v>
      </c>
      <c r="AA682" s="297">
        <v>1E-4</v>
      </c>
      <c r="AB682" s="660" t="s">
        <v>8976</v>
      </c>
      <c r="AC682" s="320">
        <v>0.33333333333333331</v>
      </c>
      <c r="AD682" s="320">
        <v>0.75</v>
      </c>
      <c r="AE682" s="320">
        <v>0.75</v>
      </c>
      <c r="AF682" s="320" t="s">
        <v>7819</v>
      </c>
      <c r="AG682" s="297" t="s">
        <v>3182</v>
      </c>
      <c r="AH682" s="493" t="s">
        <v>10660</v>
      </c>
      <c r="AI682" s="297" t="s">
        <v>2544</v>
      </c>
      <c r="AJ682" s="299" t="s">
        <v>2544</v>
      </c>
    </row>
    <row r="683" spans="1:36" ht="12.75" customHeight="1">
      <c r="A683" s="212"/>
      <c r="B683" s="296" t="s">
        <v>3250</v>
      </c>
      <c r="C683" s="297" t="s">
        <v>3239</v>
      </c>
      <c r="D683" s="297" t="s">
        <v>11930</v>
      </c>
      <c r="E683" s="297">
        <v>755</v>
      </c>
      <c r="F683" s="297" t="s">
        <v>14068</v>
      </c>
      <c r="G683" s="297" t="s">
        <v>6559</v>
      </c>
      <c r="H683" s="297" t="s">
        <v>915</v>
      </c>
      <c r="I683" s="297" t="s">
        <v>4183</v>
      </c>
      <c r="J683" s="298" t="s">
        <v>3825</v>
      </c>
      <c r="K683" s="297" t="s">
        <v>3486</v>
      </c>
      <c r="L683" s="297" t="s">
        <v>4408</v>
      </c>
      <c r="M683" s="297" t="s">
        <v>4409</v>
      </c>
      <c r="N683" s="297" t="s">
        <v>2544</v>
      </c>
      <c r="O683" s="297" t="s">
        <v>3813</v>
      </c>
      <c r="P683" s="300">
        <v>1000</v>
      </c>
      <c r="Q683" s="297">
        <v>1E-4</v>
      </c>
      <c r="R683" s="297">
        <f t="shared" si="18"/>
        <v>0.1</v>
      </c>
      <c r="S683" s="297">
        <v>1E-4</v>
      </c>
      <c r="T683" s="297">
        <v>1E-4</v>
      </c>
      <c r="U683" s="297" t="s">
        <v>2984</v>
      </c>
      <c r="V683" s="297" t="s">
        <v>2544</v>
      </c>
      <c r="W683" s="297" t="s">
        <v>2544</v>
      </c>
      <c r="X683" s="297" t="s">
        <v>2544</v>
      </c>
      <c r="Y683" s="297" t="s">
        <v>2544</v>
      </c>
      <c r="Z683" s="297" t="s">
        <v>2544</v>
      </c>
      <c r="AA683" s="297" t="s">
        <v>2544</v>
      </c>
      <c r="AB683" s="297" t="s">
        <v>2544</v>
      </c>
      <c r="AC683" s="320">
        <v>0.33333333333333331</v>
      </c>
      <c r="AD683" s="320">
        <v>0.75</v>
      </c>
      <c r="AE683" s="320">
        <v>0.75</v>
      </c>
      <c r="AF683" s="320" t="s">
        <v>7819</v>
      </c>
      <c r="AG683" s="297" t="s">
        <v>3182</v>
      </c>
      <c r="AH683" s="493" t="s">
        <v>10660</v>
      </c>
      <c r="AI683" s="297" t="s">
        <v>2544</v>
      </c>
      <c r="AJ683" s="299" t="s">
        <v>2544</v>
      </c>
    </row>
    <row r="684" spans="1:36" ht="12.75" customHeight="1">
      <c r="A684" s="212"/>
      <c r="B684" s="296" t="s">
        <v>162</v>
      </c>
      <c r="C684" s="297" t="s">
        <v>163</v>
      </c>
      <c r="D684" s="297" t="s">
        <v>11931</v>
      </c>
      <c r="E684" s="297">
        <v>755</v>
      </c>
      <c r="F684" s="297" t="s">
        <v>14069</v>
      </c>
      <c r="G684" s="297" t="s">
        <v>2552</v>
      </c>
      <c r="H684" s="297" t="s">
        <v>1962</v>
      </c>
      <c r="I684" s="297" t="s">
        <v>4183</v>
      </c>
      <c r="J684" s="298" t="s">
        <v>3825</v>
      </c>
      <c r="K684" s="297" t="s">
        <v>2555</v>
      </c>
      <c r="L684" s="297" t="s">
        <v>2544</v>
      </c>
      <c r="M684" s="297" t="s">
        <v>2551</v>
      </c>
      <c r="N684" s="297" t="s">
        <v>2544</v>
      </c>
      <c r="O684" s="297" t="s">
        <v>3813</v>
      </c>
      <c r="P684" s="300">
        <v>1000</v>
      </c>
      <c r="Q684" s="297">
        <v>1E-4</v>
      </c>
      <c r="R684" s="297">
        <f t="shared" si="18"/>
        <v>0.1</v>
      </c>
      <c r="S684" s="297">
        <v>1E-4</v>
      </c>
      <c r="T684" s="297">
        <v>1E-4</v>
      </c>
      <c r="U684" s="297" t="s">
        <v>2984</v>
      </c>
      <c r="V684" s="297" t="s">
        <v>2544</v>
      </c>
      <c r="W684" s="297" t="s">
        <v>2544</v>
      </c>
      <c r="X684" s="297" t="s">
        <v>2544</v>
      </c>
      <c r="Y684" s="297" t="s">
        <v>2544</v>
      </c>
      <c r="Z684" s="297" t="s">
        <v>2544</v>
      </c>
      <c r="AA684" s="297" t="s">
        <v>2544</v>
      </c>
      <c r="AB684" s="297" t="s">
        <v>2544</v>
      </c>
      <c r="AC684" s="320">
        <v>0.33333333333333331</v>
      </c>
      <c r="AD684" s="320">
        <v>0.75</v>
      </c>
      <c r="AE684" s="320">
        <v>0.75</v>
      </c>
      <c r="AF684" s="320" t="s">
        <v>7819</v>
      </c>
      <c r="AG684" s="493" t="s">
        <v>2544</v>
      </c>
      <c r="AH684" s="493" t="s">
        <v>10660</v>
      </c>
      <c r="AI684" s="297" t="s">
        <v>2544</v>
      </c>
      <c r="AJ684" s="299" t="s">
        <v>2544</v>
      </c>
    </row>
    <row r="685" spans="1:36" ht="12.75" customHeight="1">
      <c r="A685" s="212"/>
      <c r="B685" s="296" t="s">
        <v>3251</v>
      </c>
      <c r="C685" s="297" t="s">
        <v>4377</v>
      </c>
      <c r="D685" s="297" t="s">
        <v>11932</v>
      </c>
      <c r="E685" s="297">
        <v>788</v>
      </c>
      <c r="F685" s="297" t="s">
        <v>14070</v>
      </c>
      <c r="G685" s="297" t="s">
        <v>6560</v>
      </c>
      <c r="H685" s="297" t="s">
        <v>5833</v>
      </c>
      <c r="I685" s="297" t="s">
        <v>4184</v>
      </c>
      <c r="J685" s="298" t="s">
        <v>3821</v>
      </c>
      <c r="K685" s="297" t="s">
        <v>3487</v>
      </c>
      <c r="L685" s="297" t="s">
        <v>4410</v>
      </c>
      <c r="M685" s="297" t="s">
        <v>4411</v>
      </c>
      <c r="N685" s="297" t="s">
        <v>2544</v>
      </c>
      <c r="O685" s="297" t="s">
        <v>3813</v>
      </c>
      <c r="P685" s="300">
        <v>100</v>
      </c>
      <c r="Q685" s="297">
        <v>1E-4</v>
      </c>
      <c r="R685" s="297">
        <f t="shared" si="18"/>
        <v>0.01</v>
      </c>
      <c r="S685" s="297">
        <v>1E-4</v>
      </c>
      <c r="T685" s="297">
        <v>1E-4</v>
      </c>
      <c r="U685" s="297" t="s">
        <v>3815</v>
      </c>
      <c r="V685" s="297" t="s">
        <v>2544</v>
      </c>
      <c r="W685" s="297" t="s">
        <v>2544</v>
      </c>
      <c r="X685" s="297" t="s">
        <v>2544</v>
      </c>
      <c r="Y685" s="297" t="s">
        <v>2544</v>
      </c>
      <c r="Z685" s="297" t="s">
        <v>2544</v>
      </c>
      <c r="AA685" s="297" t="s">
        <v>2544</v>
      </c>
      <c r="AB685" s="297" t="s">
        <v>2544</v>
      </c>
      <c r="AC685" s="320">
        <v>0.33333333333333331</v>
      </c>
      <c r="AD685" s="320">
        <v>0.75</v>
      </c>
      <c r="AE685" s="320">
        <v>0.6875</v>
      </c>
      <c r="AF685" s="320" t="s">
        <v>3181</v>
      </c>
      <c r="AG685" s="297" t="s">
        <v>3182</v>
      </c>
      <c r="AH685" s="493" t="s">
        <v>10660</v>
      </c>
      <c r="AI685" s="297" t="s">
        <v>2544</v>
      </c>
      <c r="AJ685" s="299" t="s">
        <v>2544</v>
      </c>
    </row>
    <row r="686" spans="1:36" ht="12.75" customHeight="1">
      <c r="A686" s="212"/>
      <c r="B686" s="302" t="s">
        <v>3252</v>
      </c>
      <c r="C686" s="297" t="s">
        <v>4378</v>
      </c>
      <c r="D686" s="297" t="s">
        <v>11933</v>
      </c>
      <c r="E686" s="297">
        <v>788</v>
      </c>
      <c r="F686" s="297" t="s">
        <v>14071</v>
      </c>
      <c r="G686" s="297" t="s">
        <v>6561</v>
      </c>
      <c r="H686" s="297" t="s">
        <v>342</v>
      </c>
      <c r="I686" s="297" t="s">
        <v>4184</v>
      </c>
      <c r="J686" s="298" t="s">
        <v>3821</v>
      </c>
      <c r="K686" s="297" t="s">
        <v>3488</v>
      </c>
      <c r="L686" s="297" t="s">
        <v>4412</v>
      </c>
      <c r="M686" s="297" t="s">
        <v>4413</v>
      </c>
      <c r="N686" s="258" t="s">
        <v>6875</v>
      </c>
      <c r="O686" s="297" t="s">
        <v>3813</v>
      </c>
      <c r="P686" s="300">
        <v>100</v>
      </c>
      <c r="Q686" s="297">
        <v>1E-4</v>
      </c>
      <c r="R686" s="297">
        <f t="shared" si="18"/>
        <v>0.01</v>
      </c>
      <c r="S686" s="297">
        <v>1E-4</v>
      </c>
      <c r="T686" s="297">
        <v>1E-4</v>
      </c>
      <c r="U686" s="297" t="s">
        <v>3815</v>
      </c>
      <c r="V686" s="297" t="s">
        <v>3578</v>
      </c>
      <c r="W686" s="297">
        <v>1E-4</v>
      </c>
      <c r="X686" s="297">
        <v>100</v>
      </c>
      <c r="Y686" s="297">
        <v>0.01</v>
      </c>
      <c r="Z686" s="297">
        <v>1E-4</v>
      </c>
      <c r="AA686" s="297">
        <v>1E-4</v>
      </c>
      <c r="AB686" s="679" t="s">
        <v>8880</v>
      </c>
      <c r="AC686" s="320">
        <v>0.33333333333333331</v>
      </c>
      <c r="AD686" s="320">
        <v>0.75</v>
      </c>
      <c r="AE686" s="320">
        <v>0.6875</v>
      </c>
      <c r="AF686" s="320" t="s">
        <v>3181</v>
      </c>
      <c r="AG686" s="297" t="s">
        <v>3182</v>
      </c>
      <c r="AH686" s="493" t="s">
        <v>10660</v>
      </c>
      <c r="AI686" s="297" t="s">
        <v>2544</v>
      </c>
      <c r="AJ686" s="299" t="s">
        <v>2544</v>
      </c>
    </row>
    <row r="687" spans="1:36" ht="12.75" customHeight="1">
      <c r="A687" s="212"/>
      <c r="B687" s="296" t="s">
        <v>3253</v>
      </c>
      <c r="C687" s="297" t="s">
        <v>4379</v>
      </c>
      <c r="D687" s="297" t="s">
        <v>11934</v>
      </c>
      <c r="E687" s="297">
        <v>788</v>
      </c>
      <c r="F687" s="297" t="s">
        <v>14072</v>
      </c>
      <c r="G687" s="297" t="s">
        <v>6562</v>
      </c>
      <c r="H687" s="297" t="s">
        <v>343</v>
      </c>
      <c r="I687" s="297" t="s">
        <v>4184</v>
      </c>
      <c r="J687" s="298" t="s">
        <v>3821</v>
      </c>
      <c r="K687" s="297" t="s">
        <v>3489</v>
      </c>
      <c r="L687" s="297" t="s">
        <v>4414</v>
      </c>
      <c r="M687" s="297" t="s">
        <v>4415</v>
      </c>
      <c r="N687" s="297" t="s">
        <v>2544</v>
      </c>
      <c r="O687" s="297" t="s">
        <v>3813</v>
      </c>
      <c r="P687" s="300">
        <v>100</v>
      </c>
      <c r="Q687" s="297">
        <v>1E-4</v>
      </c>
      <c r="R687" s="297">
        <f t="shared" si="18"/>
        <v>0.01</v>
      </c>
      <c r="S687" s="297">
        <v>1E-4</v>
      </c>
      <c r="T687" s="297">
        <v>1E-4</v>
      </c>
      <c r="U687" s="297" t="s">
        <v>3815</v>
      </c>
      <c r="V687" s="297" t="s">
        <v>2544</v>
      </c>
      <c r="W687" s="297" t="s">
        <v>2544</v>
      </c>
      <c r="X687" s="297" t="s">
        <v>2544</v>
      </c>
      <c r="Y687" s="297" t="s">
        <v>2544</v>
      </c>
      <c r="Z687" s="297" t="s">
        <v>2544</v>
      </c>
      <c r="AA687" s="297" t="s">
        <v>2544</v>
      </c>
      <c r="AB687" s="297" t="s">
        <v>2544</v>
      </c>
      <c r="AC687" s="320">
        <v>0.33333333333333331</v>
      </c>
      <c r="AD687" s="320">
        <v>0.75</v>
      </c>
      <c r="AE687" s="320">
        <v>0.6875</v>
      </c>
      <c r="AF687" s="320" t="s">
        <v>3181</v>
      </c>
      <c r="AG687" s="297" t="s">
        <v>3182</v>
      </c>
      <c r="AH687" s="493" t="s">
        <v>10660</v>
      </c>
      <c r="AI687" s="297" t="s">
        <v>2544</v>
      </c>
      <c r="AJ687" s="299" t="s">
        <v>2544</v>
      </c>
    </row>
    <row r="688" spans="1:36" ht="12.75" customHeight="1">
      <c r="A688" s="212"/>
      <c r="B688" s="296" t="s">
        <v>3254</v>
      </c>
      <c r="C688" s="297" t="s">
        <v>4380</v>
      </c>
      <c r="D688" s="297" t="s">
        <v>11935</v>
      </c>
      <c r="E688" s="297">
        <v>788</v>
      </c>
      <c r="F688" s="297" t="s">
        <v>14073</v>
      </c>
      <c r="G688" s="297" t="s">
        <v>6563</v>
      </c>
      <c r="H688" s="297" t="s">
        <v>344</v>
      </c>
      <c r="I688" s="297" t="s">
        <v>4184</v>
      </c>
      <c r="J688" s="298" t="s">
        <v>3821</v>
      </c>
      <c r="K688" s="297" t="s">
        <v>3490</v>
      </c>
      <c r="L688" s="297" t="s">
        <v>4416</v>
      </c>
      <c r="M688" s="297" t="s">
        <v>4417</v>
      </c>
      <c r="N688" s="297" t="s">
        <v>2544</v>
      </c>
      <c r="O688" s="297" t="s">
        <v>3813</v>
      </c>
      <c r="P688" s="300">
        <v>100</v>
      </c>
      <c r="Q688" s="297">
        <v>1E-4</v>
      </c>
      <c r="R688" s="297">
        <f t="shared" si="18"/>
        <v>0.01</v>
      </c>
      <c r="S688" s="297">
        <v>1E-4</v>
      </c>
      <c r="T688" s="297">
        <v>1E-4</v>
      </c>
      <c r="U688" s="297" t="s">
        <v>3815</v>
      </c>
      <c r="V688" s="297" t="s">
        <v>2544</v>
      </c>
      <c r="W688" s="297" t="s">
        <v>2544</v>
      </c>
      <c r="X688" s="297" t="s">
        <v>2544</v>
      </c>
      <c r="Y688" s="297" t="s">
        <v>2544</v>
      </c>
      <c r="Z688" s="297" t="s">
        <v>2544</v>
      </c>
      <c r="AA688" s="297" t="s">
        <v>2544</v>
      </c>
      <c r="AB688" s="297" t="s">
        <v>2544</v>
      </c>
      <c r="AC688" s="320">
        <v>0.33333333333333331</v>
      </c>
      <c r="AD688" s="320">
        <v>0.75</v>
      </c>
      <c r="AE688" s="320">
        <v>0.6875</v>
      </c>
      <c r="AF688" s="320" t="s">
        <v>3181</v>
      </c>
      <c r="AG688" s="297" t="s">
        <v>3182</v>
      </c>
      <c r="AH688" s="493" t="s">
        <v>10660</v>
      </c>
      <c r="AI688" s="297" t="s">
        <v>2544</v>
      </c>
      <c r="AJ688" s="299" t="s">
        <v>2544</v>
      </c>
    </row>
    <row r="689" spans="1:36" ht="12.75" customHeight="1">
      <c r="A689" s="212"/>
      <c r="B689" s="296" t="s">
        <v>3255</v>
      </c>
      <c r="C689" s="297" t="s">
        <v>4092</v>
      </c>
      <c r="D689" s="297" t="s">
        <v>11936</v>
      </c>
      <c r="E689" s="297">
        <v>755</v>
      </c>
      <c r="F689" s="297" t="s">
        <v>14074</v>
      </c>
      <c r="G689" s="297" t="s">
        <v>6564</v>
      </c>
      <c r="H689" s="297" t="s">
        <v>345</v>
      </c>
      <c r="I689" s="297" t="s">
        <v>4183</v>
      </c>
      <c r="J689" s="298" t="s">
        <v>3825</v>
      </c>
      <c r="K689" s="297" t="s">
        <v>3491</v>
      </c>
      <c r="L689" s="297" t="s">
        <v>4418</v>
      </c>
      <c r="M689" s="297" t="s">
        <v>4419</v>
      </c>
      <c r="N689" s="297" t="s">
        <v>2544</v>
      </c>
      <c r="O689" s="297" t="s">
        <v>3813</v>
      </c>
      <c r="P689" s="300">
        <v>1000</v>
      </c>
      <c r="Q689" s="297">
        <v>1E-4</v>
      </c>
      <c r="R689" s="297">
        <f t="shared" si="18"/>
        <v>0.1</v>
      </c>
      <c r="S689" s="297">
        <v>1E-4</v>
      </c>
      <c r="T689" s="297">
        <v>1E-4</v>
      </c>
      <c r="U689" s="297" t="s">
        <v>2984</v>
      </c>
      <c r="V689" s="297" t="s">
        <v>2544</v>
      </c>
      <c r="W689" s="297" t="s">
        <v>2544</v>
      </c>
      <c r="X689" s="297" t="s">
        <v>2544</v>
      </c>
      <c r="Y689" s="297" t="s">
        <v>2544</v>
      </c>
      <c r="Z689" s="297" t="s">
        <v>2544</v>
      </c>
      <c r="AA689" s="297" t="s">
        <v>2544</v>
      </c>
      <c r="AB689" s="297" t="s">
        <v>2544</v>
      </c>
      <c r="AC689" s="320">
        <v>0.33333333333333331</v>
      </c>
      <c r="AD689" s="320">
        <v>0.75</v>
      </c>
      <c r="AE689" s="320">
        <v>0.75</v>
      </c>
      <c r="AF689" s="320" t="s">
        <v>7819</v>
      </c>
      <c r="AG689" s="297" t="s">
        <v>3182</v>
      </c>
      <c r="AH689" s="493" t="s">
        <v>10660</v>
      </c>
      <c r="AI689" s="297" t="s">
        <v>2544</v>
      </c>
      <c r="AJ689" s="299" t="s">
        <v>2544</v>
      </c>
    </row>
    <row r="690" spans="1:36" ht="12.75" customHeight="1">
      <c r="A690" s="212"/>
      <c r="B690" s="296" t="s">
        <v>3256</v>
      </c>
      <c r="C690" s="297" t="s">
        <v>4093</v>
      </c>
      <c r="D690" s="297" t="s">
        <v>11937</v>
      </c>
      <c r="E690" s="297">
        <v>966</v>
      </c>
      <c r="F690" s="297" t="s">
        <v>14075</v>
      </c>
      <c r="G690" s="297" t="s">
        <v>6565</v>
      </c>
      <c r="H690" s="297" t="s">
        <v>346</v>
      </c>
      <c r="I690" s="297" t="s">
        <v>3925</v>
      </c>
      <c r="J690" s="298" t="s">
        <v>3832</v>
      </c>
      <c r="K690" s="297" t="s">
        <v>3492</v>
      </c>
      <c r="L690" s="297" t="s">
        <v>4420</v>
      </c>
      <c r="M690" s="297" t="s">
        <v>4421</v>
      </c>
      <c r="N690" s="297" t="s">
        <v>2544</v>
      </c>
      <c r="O690" s="297" t="s">
        <v>3813</v>
      </c>
      <c r="P690" s="300">
        <v>100</v>
      </c>
      <c r="Q690" s="297">
        <v>1E-4</v>
      </c>
      <c r="R690" s="297">
        <f t="shared" si="18"/>
        <v>0.01</v>
      </c>
      <c r="S690" s="297">
        <v>1E-4</v>
      </c>
      <c r="T690" s="297">
        <v>1E-4</v>
      </c>
      <c r="U690" s="297" t="s">
        <v>3815</v>
      </c>
      <c r="V690" s="297" t="s">
        <v>2544</v>
      </c>
      <c r="W690" s="297" t="s">
        <v>2544</v>
      </c>
      <c r="X690" s="297" t="s">
        <v>2544</v>
      </c>
      <c r="Y690" s="297" t="s">
        <v>2544</v>
      </c>
      <c r="Z690" s="297" t="s">
        <v>2544</v>
      </c>
      <c r="AA690" s="297" t="s">
        <v>2544</v>
      </c>
      <c r="AB690" s="297" t="s">
        <v>2544</v>
      </c>
      <c r="AC690" s="320">
        <v>0.33333333333333331</v>
      </c>
      <c r="AD690" s="320">
        <v>0.75</v>
      </c>
      <c r="AE690" s="320">
        <v>0.6875</v>
      </c>
      <c r="AF690" s="320" t="s">
        <v>3181</v>
      </c>
      <c r="AG690" s="297" t="s">
        <v>3182</v>
      </c>
      <c r="AH690" s="493" t="s">
        <v>10660</v>
      </c>
      <c r="AI690" s="297" t="s">
        <v>2544</v>
      </c>
      <c r="AJ690" s="299" t="s">
        <v>2544</v>
      </c>
    </row>
    <row r="691" spans="1:36" ht="12.75" customHeight="1">
      <c r="A691" s="212"/>
      <c r="B691" s="296" t="s">
        <v>7291</v>
      </c>
      <c r="C691" s="297" t="s">
        <v>9888</v>
      </c>
      <c r="D691" s="297" t="s">
        <v>11938</v>
      </c>
      <c r="E691" s="297">
        <v>788</v>
      </c>
      <c r="F691" s="297" t="s">
        <v>14076</v>
      </c>
      <c r="G691" s="297" t="s">
        <v>8492</v>
      </c>
      <c r="H691" s="297" t="s">
        <v>8485</v>
      </c>
      <c r="I691" s="297" t="s">
        <v>4184</v>
      </c>
      <c r="J691" s="298" t="s">
        <v>3821</v>
      </c>
      <c r="K691" s="297" t="s">
        <v>3160</v>
      </c>
      <c r="L691" s="297" t="s">
        <v>1677</v>
      </c>
      <c r="M691" s="297" t="s">
        <v>1678</v>
      </c>
      <c r="N691" s="297" t="s">
        <v>2544</v>
      </c>
      <c r="O691" s="297" t="s">
        <v>3813</v>
      </c>
      <c r="P691" s="300">
        <v>100</v>
      </c>
      <c r="Q691" s="297">
        <v>1E-4</v>
      </c>
      <c r="R691" s="297">
        <f t="shared" si="18"/>
        <v>0.01</v>
      </c>
      <c r="S691" s="297">
        <v>1E-4</v>
      </c>
      <c r="T691" s="297">
        <v>1E-4</v>
      </c>
      <c r="U691" s="297" t="s">
        <v>3815</v>
      </c>
      <c r="V691" s="297" t="s">
        <v>2544</v>
      </c>
      <c r="W691" s="297" t="s">
        <v>2544</v>
      </c>
      <c r="X691" s="297" t="s">
        <v>2544</v>
      </c>
      <c r="Y691" s="297" t="s">
        <v>2544</v>
      </c>
      <c r="Z691" s="297" t="s">
        <v>2544</v>
      </c>
      <c r="AA691" s="297" t="s">
        <v>2544</v>
      </c>
      <c r="AB691" s="297" t="s">
        <v>2544</v>
      </c>
      <c r="AC691" s="320">
        <v>0.33333333333333331</v>
      </c>
      <c r="AD691" s="320">
        <v>0.75</v>
      </c>
      <c r="AE691" s="320">
        <v>0.6875</v>
      </c>
      <c r="AF691" s="320" t="s">
        <v>3181</v>
      </c>
      <c r="AG691" s="297" t="s">
        <v>3182</v>
      </c>
      <c r="AH691" s="493" t="s">
        <v>10660</v>
      </c>
      <c r="AI691" s="297" t="s">
        <v>2544</v>
      </c>
      <c r="AJ691" s="299" t="s">
        <v>2544</v>
      </c>
    </row>
    <row r="692" spans="1:36" ht="12.75" customHeight="1">
      <c r="A692" s="212"/>
      <c r="B692" s="296" t="s">
        <v>3258</v>
      </c>
      <c r="C692" s="297" t="s">
        <v>4094</v>
      </c>
      <c r="D692" s="297" t="s">
        <v>11939</v>
      </c>
      <c r="E692" s="297">
        <v>788</v>
      </c>
      <c r="F692" s="297" t="s">
        <v>14077</v>
      </c>
      <c r="G692" s="297" t="s">
        <v>6566</v>
      </c>
      <c r="H692" s="297" t="s">
        <v>5867</v>
      </c>
      <c r="I692" s="297" t="s">
        <v>4186</v>
      </c>
      <c r="J692" s="298" t="s">
        <v>3816</v>
      </c>
      <c r="K692" s="297" t="s">
        <v>3493</v>
      </c>
      <c r="L692" s="297" t="s">
        <v>4422</v>
      </c>
      <c r="M692" s="297" t="s">
        <v>4423</v>
      </c>
      <c r="N692" s="297" t="s">
        <v>2544</v>
      </c>
      <c r="O692" s="297" t="s">
        <v>3813</v>
      </c>
      <c r="P692" s="300">
        <v>100</v>
      </c>
      <c r="Q692" s="297">
        <v>1E-4</v>
      </c>
      <c r="R692" s="297">
        <f t="shared" si="18"/>
        <v>0.01</v>
      </c>
      <c r="S692" s="297">
        <v>1E-4</v>
      </c>
      <c r="T692" s="297">
        <v>1E-4</v>
      </c>
      <c r="U692" s="297" t="s">
        <v>3815</v>
      </c>
      <c r="V692" s="297" t="s">
        <v>2544</v>
      </c>
      <c r="W692" s="297" t="s">
        <v>2544</v>
      </c>
      <c r="X692" s="297" t="s">
        <v>2544</v>
      </c>
      <c r="Y692" s="297" t="s">
        <v>2544</v>
      </c>
      <c r="Z692" s="297" t="s">
        <v>2544</v>
      </c>
      <c r="AA692" s="297" t="s">
        <v>2544</v>
      </c>
      <c r="AB692" s="297" t="s">
        <v>2544</v>
      </c>
      <c r="AC692" s="320">
        <v>0.33333333333333331</v>
      </c>
      <c r="AD692" s="320">
        <v>0.75</v>
      </c>
      <c r="AE692" s="320">
        <v>0.6875</v>
      </c>
      <c r="AF692" s="320" t="s">
        <v>3181</v>
      </c>
      <c r="AG692" s="297" t="s">
        <v>3182</v>
      </c>
      <c r="AH692" s="493" t="s">
        <v>10660</v>
      </c>
      <c r="AI692" s="297" t="s">
        <v>2544</v>
      </c>
      <c r="AJ692" s="299" t="s">
        <v>2544</v>
      </c>
    </row>
    <row r="693" spans="1:36" ht="12.75" customHeight="1">
      <c r="A693" s="212"/>
      <c r="B693" s="296" t="s">
        <v>982</v>
      </c>
      <c r="C693" s="297" t="s">
        <v>4095</v>
      </c>
      <c r="D693" s="297" t="s">
        <v>11940</v>
      </c>
      <c r="E693" s="297">
        <v>788</v>
      </c>
      <c r="F693" s="297" t="s">
        <v>14078</v>
      </c>
      <c r="G693" s="297" t="s">
        <v>6567</v>
      </c>
      <c r="H693" s="297" t="s">
        <v>5145</v>
      </c>
      <c r="I693" s="297" t="s">
        <v>3193</v>
      </c>
      <c r="J693" s="298" t="s">
        <v>3831</v>
      </c>
      <c r="K693" s="297" t="s">
        <v>3494</v>
      </c>
      <c r="L693" s="297" t="s">
        <v>4424</v>
      </c>
      <c r="M693" s="297" t="s">
        <v>4425</v>
      </c>
      <c r="N693" s="297" t="s">
        <v>2544</v>
      </c>
      <c r="O693" s="297" t="s">
        <v>3813</v>
      </c>
      <c r="P693" s="300">
        <v>100</v>
      </c>
      <c r="Q693" s="297">
        <v>1E-4</v>
      </c>
      <c r="R693" s="297">
        <f t="shared" si="18"/>
        <v>0.01</v>
      </c>
      <c r="S693" s="297">
        <v>1E-4</v>
      </c>
      <c r="T693" s="297">
        <v>1E-4</v>
      </c>
      <c r="U693" s="297" t="s">
        <v>3815</v>
      </c>
      <c r="V693" s="297" t="s">
        <v>2544</v>
      </c>
      <c r="W693" s="297" t="s">
        <v>2544</v>
      </c>
      <c r="X693" s="297" t="s">
        <v>2544</v>
      </c>
      <c r="Y693" s="297" t="s">
        <v>2544</v>
      </c>
      <c r="Z693" s="297" t="s">
        <v>2544</v>
      </c>
      <c r="AA693" s="297" t="s">
        <v>2544</v>
      </c>
      <c r="AB693" s="297" t="s">
        <v>2544</v>
      </c>
      <c r="AC693" s="320">
        <v>0.33333333333333331</v>
      </c>
      <c r="AD693" s="320">
        <v>0.75</v>
      </c>
      <c r="AE693" s="320">
        <v>0.6875</v>
      </c>
      <c r="AF693" s="320" t="s">
        <v>3181</v>
      </c>
      <c r="AG693" s="297" t="s">
        <v>3182</v>
      </c>
      <c r="AH693" s="493" t="s">
        <v>10660</v>
      </c>
      <c r="AI693" s="297" t="s">
        <v>2544</v>
      </c>
      <c r="AJ693" s="299" t="s">
        <v>2544</v>
      </c>
    </row>
    <row r="694" spans="1:36" ht="12.75" customHeight="1">
      <c r="A694" s="212"/>
      <c r="B694" s="296" t="s">
        <v>983</v>
      </c>
      <c r="C694" s="297" t="s">
        <v>4096</v>
      </c>
      <c r="D694" s="297" t="s">
        <v>11941</v>
      </c>
      <c r="E694" s="297">
        <v>257</v>
      </c>
      <c r="F694" s="297" t="s">
        <v>14079</v>
      </c>
      <c r="G694" s="297" t="s">
        <v>12293</v>
      </c>
      <c r="H694" s="297" t="s">
        <v>9936</v>
      </c>
      <c r="I694" s="297" t="s">
        <v>3928</v>
      </c>
      <c r="J694" s="298" t="s">
        <v>3836</v>
      </c>
      <c r="K694" s="297" t="s">
        <v>3495</v>
      </c>
      <c r="L694" s="297" t="s">
        <v>4426</v>
      </c>
      <c r="M694" s="297" t="s">
        <v>4427</v>
      </c>
      <c r="N694" s="297" t="s">
        <v>2544</v>
      </c>
      <c r="O694" s="297" t="s">
        <v>3837</v>
      </c>
      <c r="P694" s="300">
        <v>100</v>
      </c>
      <c r="Q694" s="297">
        <v>1E-3</v>
      </c>
      <c r="R694" s="297">
        <f t="shared" si="18"/>
        <v>0.1</v>
      </c>
      <c r="S694" s="297">
        <v>1E-3</v>
      </c>
      <c r="T694" s="297">
        <v>1E-3</v>
      </c>
      <c r="U694" s="297" t="s">
        <v>3815</v>
      </c>
      <c r="V694" s="297" t="s">
        <v>2544</v>
      </c>
      <c r="W694" s="297" t="s">
        <v>2544</v>
      </c>
      <c r="X694" s="297" t="s">
        <v>2544</v>
      </c>
      <c r="Y694" s="297" t="s">
        <v>2544</v>
      </c>
      <c r="Z694" s="297" t="s">
        <v>2544</v>
      </c>
      <c r="AA694" s="297" t="s">
        <v>2544</v>
      </c>
      <c r="AB694" s="297" t="s">
        <v>2544</v>
      </c>
      <c r="AC694" s="320">
        <v>0.33333333333333331</v>
      </c>
      <c r="AD694" s="320">
        <v>0.75</v>
      </c>
      <c r="AE694" s="320">
        <v>0.6875</v>
      </c>
      <c r="AF694" s="320" t="s">
        <v>3181</v>
      </c>
      <c r="AG694" s="297" t="s">
        <v>3182</v>
      </c>
      <c r="AH694" s="493" t="s">
        <v>10660</v>
      </c>
      <c r="AI694" s="297" t="s">
        <v>2544</v>
      </c>
      <c r="AJ694" s="299" t="s">
        <v>2544</v>
      </c>
    </row>
    <row r="695" spans="1:36" ht="12.75" customHeight="1">
      <c r="A695" s="212"/>
      <c r="B695" s="296" t="s">
        <v>8873</v>
      </c>
      <c r="C695" s="297" t="s">
        <v>8874</v>
      </c>
      <c r="D695" s="297" t="s">
        <v>11942</v>
      </c>
      <c r="E695" s="297">
        <v>627</v>
      </c>
      <c r="F695" s="297" t="s">
        <v>14080</v>
      </c>
      <c r="G695" s="297" t="s">
        <v>8875</v>
      </c>
      <c r="H695" s="297" t="s">
        <v>8876</v>
      </c>
      <c r="I695" s="297" t="s">
        <v>4182</v>
      </c>
      <c r="J695" s="298" t="s">
        <v>3839</v>
      </c>
      <c r="K695" s="297" t="s">
        <v>8877</v>
      </c>
      <c r="L695" s="297" t="s">
        <v>8878</v>
      </c>
      <c r="M695" s="256" t="s">
        <v>2544</v>
      </c>
      <c r="N695" s="256" t="s">
        <v>2544</v>
      </c>
      <c r="O695" s="297" t="s">
        <v>3840</v>
      </c>
      <c r="P695" s="300">
        <v>1000</v>
      </c>
      <c r="Q695" s="297">
        <v>0.01</v>
      </c>
      <c r="R695" s="297">
        <f t="shared" si="18"/>
        <v>10</v>
      </c>
      <c r="S695" s="297">
        <v>0.01</v>
      </c>
      <c r="T695" s="297">
        <v>0.01</v>
      </c>
      <c r="U695" s="297" t="s">
        <v>3815</v>
      </c>
      <c r="V695" s="297" t="s">
        <v>2544</v>
      </c>
      <c r="W695" s="297" t="s">
        <v>2544</v>
      </c>
      <c r="X695" s="297" t="s">
        <v>2544</v>
      </c>
      <c r="Y695" s="297" t="s">
        <v>2544</v>
      </c>
      <c r="Z695" s="297" t="s">
        <v>2544</v>
      </c>
      <c r="AA695" s="297" t="s">
        <v>2544</v>
      </c>
      <c r="AB695" s="297" t="s">
        <v>2544</v>
      </c>
      <c r="AC695" s="320">
        <v>0.33333333333333331</v>
      </c>
      <c r="AD695" s="320">
        <v>0.75</v>
      </c>
      <c r="AE695" s="320">
        <v>0.6875</v>
      </c>
      <c r="AF695" s="320" t="s">
        <v>3181</v>
      </c>
      <c r="AG695" s="297" t="s">
        <v>3182</v>
      </c>
      <c r="AH695" s="297" t="s">
        <v>2544</v>
      </c>
      <c r="AI695" s="297" t="s">
        <v>2544</v>
      </c>
      <c r="AJ695" s="299" t="s">
        <v>2544</v>
      </c>
    </row>
    <row r="696" spans="1:36" ht="12.75" customHeight="1">
      <c r="A696" s="212"/>
      <c r="B696" s="296" t="s">
        <v>7990</v>
      </c>
      <c r="C696" s="297" t="s">
        <v>7991</v>
      </c>
      <c r="D696" s="297" t="s">
        <v>11943</v>
      </c>
      <c r="E696" s="297">
        <v>725</v>
      </c>
      <c r="F696" s="297" t="s">
        <v>14081</v>
      </c>
      <c r="G696" s="297" t="s">
        <v>7993</v>
      </c>
      <c r="H696" s="297" t="s">
        <v>7992</v>
      </c>
      <c r="I696" s="297" t="s">
        <v>3880</v>
      </c>
      <c r="J696" s="298" t="s">
        <v>3817</v>
      </c>
      <c r="K696" s="297" t="s">
        <v>7994</v>
      </c>
      <c r="L696" s="297" t="s">
        <v>2544</v>
      </c>
      <c r="M696" s="297" t="s">
        <v>7995</v>
      </c>
      <c r="N696" s="297" t="s">
        <v>2544</v>
      </c>
      <c r="O696" s="297" t="s">
        <v>3818</v>
      </c>
      <c r="P696" s="300">
        <v>100</v>
      </c>
      <c r="Q696" s="297">
        <v>0.01</v>
      </c>
      <c r="R696" s="297">
        <f t="shared" si="18"/>
        <v>1</v>
      </c>
      <c r="S696" s="297">
        <v>0.01</v>
      </c>
      <c r="T696" s="297">
        <v>0.01</v>
      </c>
      <c r="U696" s="297" t="s">
        <v>3815</v>
      </c>
      <c r="V696" s="297" t="s">
        <v>2544</v>
      </c>
      <c r="W696" s="297" t="s">
        <v>2544</v>
      </c>
      <c r="X696" s="297" t="s">
        <v>2544</v>
      </c>
      <c r="Y696" s="297" t="s">
        <v>2544</v>
      </c>
      <c r="Z696" s="297" t="s">
        <v>2544</v>
      </c>
      <c r="AA696" s="297" t="s">
        <v>2544</v>
      </c>
      <c r="AB696" s="297" t="s">
        <v>2544</v>
      </c>
      <c r="AC696" s="320">
        <v>0.33333333333333331</v>
      </c>
      <c r="AD696" s="320">
        <v>0.75</v>
      </c>
      <c r="AE696" s="320">
        <v>0.66666666666666663</v>
      </c>
      <c r="AF696" s="320" t="s">
        <v>3181</v>
      </c>
      <c r="AG696" s="493" t="s">
        <v>2544</v>
      </c>
      <c r="AH696" s="493" t="s">
        <v>10660</v>
      </c>
      <c r="AI696" s="297" t="s">
        <v>2544</v>
      </c>
      <c r="AJ696" s="299" t="s">
        <v>2544</v>
      </c>
    </row>
    <row r="697" spans="1:36" ht="12.75" customHeight="1">
      <c r="A697" s="212"/>
      <c r="B697" s="373" t="s">
        <v>8897</v>
      </c>
      <c r="C697" s="294" t="s">
        <v>8898</v>
      </c>
      <c r="D697" s="294" t="s">
        <v>11944</v>
      </c>
      <c r="E697" s="294">
        <v>824</v>
      </c>
      <c r="F697" s="294" t="s">
        <v>14082</v>
      </c>
      <c r="G697" s="294" t="s">
        <v>8899</v>
      </c>
      <c r="H697" s="294" t="s">
        <v>8900</v>
      </c>
      <c r="I697" s="370" t="s">
        <v>3926</v>
      </c>
      <c r="J697" s="294" t="s">
        <v>3829</v>
      </c>
      <c r="K697" s="294" t="s">
        <v>8901</v>
      </c>
      <c r="L697" s="294" t="s">
        <v>8901</v>
      </c>
      <c r="M697" s="294" t="s">
        <v>8902</v>
      </c>
      <c r="N697" s="375" t="s">
        <v>2544</v>
      </c>
      <c r="O697" s="375" t="s">
        <v>3830</v>
      </c>
      <c r="P697" s="389">
        <v>100</v>
      </c>
      <c r="Q697" s="375">
        <v>0.01</v>
      </c>
      <c r="R697" s="297">
        <f t="shared" si="18"/>
        <v>1</v>
      </c>
      <c r="S697" s="375">
        <v>0.01</v>
      </c>
      <c r="T697" s="375">
        <v>0.01</v>
      </c>
      <c r="U697" s="375" t="s">
        <v>3815</v>
      </c>
      <c r="V697" s="375" t="s">
        <v>2544</v>
      </c>
      <c r="W697" s="297" t="s">
        <v>2544</v>
      </c>
      <c r="X697" s="297" t="s">
        <v>2544</v>
      </c>
      <c r="Y697" s="297" t="s">
        <v>2544</v>
      </c>
      <c r="Z697" s="297" t="s">
        <v>2544</v>
      </c>
      <c r="AA697" s="297" t="s">
        <v>2544</v>
      </c>
      <c r="AB697" s="297" t="s">
        <v>2544</v>
      </c>
      <c r="AC697" s="388">
        <v>0.33333333333333331</v>
      </c>
      <c r="AD697" s="388">
        <v>0.75</v>
      </c>
      <c r="AE697" s="388">
        <v>0.64583333333333337</v>
      </c>
      <c r="AF697" s="388" t="s">
        <v>3181</v>
      </c>
      <c r="AG697" s="375" t="s">
        <v>3182</v>
      </c>
      <c r="AH697" s="493" t="s">
        <v>10660</v>
      </c>
      <c r="AI697" s="297" t="s">
        <v>2544</v>
      </c>
      <c r="AJ697" s="299" t="s">
        <v>2544</v>
      </c>
    </row>
    <row r="698" spans="1:36" ht="12.75" customHeight="1">
      <c r="A698" s="212"/>
      <c r="B698" s="296" t="s">
        <v>984</v>
      </c>
      <c r="C698" s="297" t="s">
        <v>4098</v>
      </c>
      <c r="D698" s="297" t="s">
        <v>11945</v>
      </c>
      <c r="E698" s="297">
        <v>627</v>
      </c>
      <c r="F698" s="297" t="s">
        <v>14083</v>
      </c>
      <c r="G698" s="297" t="s">
        <v>6568</v>
      </c>
      <c r="H698" s="297" t="s">
        <v>5146</v>
      </c>
      <c r="I698" s="297" t="s">
        <v>4182</v>
      </c>
      <c r="J698" s="298" t="s">
        <v>3839</v>
      </c>
      <c r="K698" s="297" t="s">
        <v>3497</v>
      </c>
      <c r="L698" s="297" t="s">
        <v>6956</v>
      </c>
      <c r="M698" s="297" t="s">
        <v>2544</v>
      </c>
      <c r="N698" s="297" t="s">
        <v>2544</v>
      </c>
      <c r="O698" s="297" t="s">
        <v>3840</v>
      </c>
      <c r="P698" s="300">
        <v>1000</v>
      </c>
      <c r="Q698" s="297">
        <v>0.01</v>
      </c>
      <c r="R698" s="297">
        <f t="shared" si="18"/>
        <v>10</v>
      </c>
      <c r="S698" s="297">
        <v>0.01</v>
      </c>
      <c r="T698" s="297">
        <v>0.01</v>
      </c>
      <c r="U698" s="297" t="s">
        <v>3815</v>
      </c>
      <c r="V698" s="297" t="s">
        <v>2544</v>
      </c>
      <c r="W698" s="297" t="s">
        <v>2544</v>
      </c>
      <c r="X698" s="297" t="s">
        <v>2544</v>
      </c>
      <c r="Y698" s="297" t="s">
        <v>2544</v>
      </c>
      <c r="Z698" s="297" t="s">
        <v>2544</v>
      </c>
      <c r="AA698" s="297" t="s">
        <v>2544</v>
      </c>
      <c r="AB698" s="297" t="s">
        <v>2544</v>
      </c>
      <c r="AC698" s="320">
        <v>0.33333333333333331</v>
      </c>
      <c r="AD698" s="320">
        <v>0.75</v>
      </c>
      <c r="AE698" s="320">
        <v>0.6875</v>
      </c>
      <c r="AF698" s="320" t="s">
        <v>3181</v>
      </c>
      <c r="AG698" s="297" t="s">
        <v>3182</v>
      </c>
      <c r="AH698" s="297" t="s">
        <v>2544</v>
      </c>
      <c r="AI698" s="297" t="s">
        <v>2544</v>
      </c>
      <c r="AJ698" s="299" t="s">
        <v>2544</v>
      </c>
    </row>
    <row r="699" spans="1:36" ht="12.75" customHeight="1">
      <c r="A699" s="212"/>
      <c r="B699" s="296" t="s">
        <v>985</v>
      </c>
      <c r="C699" s="297" t="s">
        <v>9049</v>
      </c>
      <c r="D699" s="297" t="s">
        <v>11946</v>
      </c>
      <c r="E699" s="297">
        <v>627</v>
      </c>
      <c r="F699" s="297" t="s">
        <v>14084</v>
      </c>
      <c r="G699" s="297" t="s">
        <v>6569</v>
      </c>
      <c r="H699" s="297" t="s">
        <v>5147</v>
      </c>
      <c r="I699" s="297" t="s">
        <v>4182</v>
      </c>
      <c r="J699" s="298" t="s">
        <v>3839</v>
      </c>
      <c r="K699" s="297" t="s">
        <v>3498</v>
      </c>
      <c r="L699" s="297" t="s">
        <v>6957</v>
      </c>
      <c r="M699" s="297" t="s">
        <v>2544</v>
      </c>
      <c r="N699" s="297" t="s">
        <v>2544</v>
      </c>
      <c r="O699" s="297" t="s">
        <v>3840</v>
      </c>
      <c r="P699" s="300">
        <v>1000</v>
      </c>
      <c r="Q699" s="297">
        <v>0.01</v>
      </c>
      <c r="R699" s="297">
        <f t="shared" si="18"/>
        <v>10</v>
      </c>
      <c r="S699" s="297">
        <v>0.01</v>
      </c>
      <c r="T699" s="297">
        <v>0.01</v>
      </c>
      <c r="U699" s="297" t="s">
        <v>3815</v>
      </c>
      <c r="V699" s="297" t="s">
        <v>2544</v>
      </c>
      <c r="W699" s="297" t="s">
        <v>2544</v>
      </c>
      <c r="X699" s="297" t="s">
        <v>2544</v>
      </c>
      <c r="Y699" s="297" t="s">
        <v>2544</v>
      </c>
      <c r="Z699" s="297" t="s">
        <v>2544</v>
      </c>
      <c r="AA699" s="297" t="s">
        <v>2544</v>
      </c>
      <c r="AB699" s="297" t="s">
        <v>2544</v>
      </c>
      <c r="AC699" s="320">
        <v>0.33333333333333331</v>
      </c>
      <c r="AD699" s="320">
        <v>0.75</v>
      </c>
      <c r="AE699" s="320">
        <v>0.6875</v>
      </c>
      <c r="AF699" s="320" t="s">
        <v>3181</v>
      </c>
      <c r="AG699" s="297" t="s">
        <v>3182</v>
      </c>
      <c r="AH699" s="297" t="s">
        <v>2544</v>
      </c>
      <c r="AI699" s="297" t="s">
        <v>2544</v>
      </c>
      <c r="AJ699" s="299" t="s">
        <v>2544</v>
      </c>
    </row>
    <row r="700" spans="1:36" ht="12.75" customHeight="1">
      <c r="A700" s="212"/>
      <c r="B700" s="377" t="s">
        <v>14417</v>
      </c>
      <c r="C700" s="374" t="s">
        <v>8204</v>
      </c>
      <c r="D700" s="374" t="s">
        <v>11947</v>
      </c>
      <c r="E700" s="374">
        <v>627</v>
      </c>
      <c r="F700" s="374" t="s">
        <v>14085</v>
      </c>
      <c r="G700" s="374" t="s">
        <v>9863</v>
      </c>
      <c r="H700" s="374" t="s">
        <v>8207</v>
      </c>
      <c r="I700" s="374" t="s">
        <v>4182</v>
      </c>
      <c r="J700" s="387" t="s">
        <v>3839</v>
      </c>
      <c r="K700" s="374" t="s">
        <v>8210</v>
      </c>
      <c r="L700" s="374" t="s">
        <v>10553</v>
      </c>
      <c r="M700" s="391" t="s">
        <v>2544</v>
      </c>
      <c r="N700" s="375" t="s">
        <v>2544</v>
      </c>
      <c r="O700" s="375" t="s">
        <v>3840</v>
      </c>
      <c r="P700" s="389">
        <v>1000</v>
      </c>
      <c r="Q700" s="375">
        <v>0.01</v>
      </c>
      <c r="R700" s="375">
        <v>10</v>
      </c>
      <c r="S700" s="375">
        <v>0.01</v>
      </c>
      <c r="T700" s="375">
        <v>0.01</v>
      </c>
      <c r="U700" s="375" t="s">
        <v>3815</v>
      </c>
      <c r="V700" s="375" t="s">
        <v>2544</v>
      </c>
      <c r="W700" s="375"/>
      <c r="X700" s="375"/>
      <c r="Y700" s="375"/>
      <c r="Z700" s="375"/>
      <c r="AA700" s="375"/>
      <c r="AB700" s="297" t="s">
        <v>2544</v>
      </c>
      <c r="AC700" s="388">
        <v>0.33333333333333298</v>
      </c>
      <c r="AD700" s="388">
        <v>0.75</v>
      </c>
      <c r="AE700" s="388">
        <v>0.6875</v>
      </c>
      <c r="AF700" s="388" t="s">
        <v>3181</v>
      </c>
      <c r="AG700" s="375" t="s">
        <v>3182</v>
      </c>
      <c r="AH700" s="375" t="s">
        <v>2544</v>
      </c>
      <c r="AI700" s="297" t="s">
        <v>2544</v>
      </c>
      <c r="AJ700" s="299" t="s">
        <v>2544</v>
      </c>
    </row>
    <row r="701" spans="1:36" ht="12.75" customHeight="1">
      <c r="A701" s="212"/>
      <c r="B701" s="296" t="s">
        <v>986</v>
      </c>
      <c r="C701" s="297" t="s">
        <v>4099</v>
      </c>
      <c r="D701" s="297" t="s">
        <v>11948</v>
      </c>
      <c r="E701" s="297">
        <v>725</v>
      </c>
      <c r="F701" s="297" t="s">
        <v>14086</v>
      </c>
      <c r="G701" s="297" t="s">
        <v>6570</v>
      </c>
      <c r="H701" s="297" t="s">
        <v>347</v>
      </c>
      <c r="I701" s="297" t="s">
        <v>3927</v>
      </c>
      <c r="J701" s="298" t="s">
        <v>3833</v>
      </c>
      <c r="K701" s="297" t="s">
        <v>4614</v>
      </c>
      <c r="L701" s="297" t="s">
        <v>4430</v>
      </c>
      <c r="M701" s="297" t="s">
        <v>4431</v>
      </c>
      <c r="N701" s="297" t="s">
        <v>2544</v>
      </c>
      <c r="O701" s="297" t="s">
        <v>3834</v>
      </c>
      <c r="P701" s="300">
        <v>100</v>
      </c>
      <c r="Q701" s="297">
        <v>1E-4</v>
      </c>
      <c r="R701" s="297">
        <f t="shared" ref="R701:R732" si="19">P701*Q701</f>
        <v>0.01</v>
      </c>
      <c r="S701" s="297">
        <v>1E-4</v>
      </c>
      <c r="T701" s="297">
        <v>1E-4</v>
      </c>
      <c r="U701" s="297" t="s">
        <v>3815</v>
      </c>
      <c r="V701" s="297" t="s">
        <v>2544</v>
      </c>
      <c r="W701" s="297" t="s">
        <v>2544</v>
      </c>
      <c r="X701" s="297" t="s">
        <v>2544</v>
      </c>
      <c r="Y701" s="297" t="s">
        <v>2544</v>
      </c>
      <c r="Z701" s="297" t="s">
        <v>2544</v>
      </c>
      <c r="AA701" s="297" t="s">
        <v>2544</v>
      </c>
      <c r="AB701" s="297" t="s">
        <v>2544</v>
      </c>
      <c r="AC701" s="320">
        <v>0.33333333333333331</v>
      </c>
      <c r="AD701" s="320">
        <v>0.75</v>
      </c>
      <c r="AE701" s="320">
        <v>0.6875</v>
      </c>
      <c r="AF701" s="320" t="s">
        <v>3181</v>
      </c>
      <c r="AG701" s="297" t="s">
        <v>3182</v>
      </c>
      <c r="AH701" s="493" t="s">
        <v>10660</v>
      </c>
      <c r="AI701" s="297" t="s">
        <v>2544</v>
      </c>
      <c r="AJ701" s="299" t="s">
        <v>2544</v>
      </c>
    </row>
    <row r="702" spans="1:36" ht="12.75" customHeight="1">
      <c r="A702" s="212"/>
      <c r="B702" s="296" t="s">
        <v>14418</v>
      </c>
      <c r="C702" s="297" t="s">
        <v>4262</v>
      </c>
      <c r="D702" s="297" t="s">
        <v>11949</v>
      </c>
      <c r="E702" s="297">
        <v>627</v>
      </c>
      <c r="F702" s="297" t="s">
        <v>14087</v>
      </c>
      <c r="G702" s="297" t="s">
        <v>6571</v>
      </c>
      <c r="H702" s="297" t="s">
        <v>2965</v>
      </c>
      <c r="I702" s="297" t="s">
        <v>4182</v>
      </c>
      <c r="J702" s="298" t="s">
        <v>3839</v>
      </c>
      <c r="K702" s="297" t="s">
        <v>3394</v>
      </c>
      <c r="L702" s="297" t="s">
        <v>4341</v>
      </c>
      <c r="M702" s="297" t="s">
        <v>2544</v>
      </c>
      <c r="N702" s="297" t="s">
        <v>2544</v>
      </c>
      <c r="O702" s="297" t="s">
        <v>3840</v>
      </c>
      <c r="P702" s="300">
        <v>1000</v>
      </c>
      <c r="Q702" s="297">
        <v>0.01</v>
      </c>
      <c r="R702" s="297">
        <f t="shared" si="19"/>
        <v>10</v>
      </c>
      <c r="S702" s="297">
        <v>0.01</v>
      </c>
      <c r="T702" s="297">
        <v>0.01</v>
      </c>
      <c r="U702" s="297" t="s">
        <v>3815</v>
      </c>
      <c r="V702" s="297" t="s">
        <v>2544</v>
      </c>
      <c r="W702" s="297" t="s">
        <v>2544</v>
      </c>
      <c r="X702" s="297" t="s">
        <v>2544</v>
      </c>
      <c r="Y702" s="297" t="s">
        <v>2544</v>
      </c>
      <c r="Z702" s="297" t="s">
        <v>2544</v>
      </c>
      <c r="AA702" s="297" t="s">
        <v>2544</v>
      </c>
      <c r="AB702" s="297" t="s">
        <v>2544</v>
      </c>
      <c r="AC702" s="320">
        <v>0.33333333333333331</v>
      </c>
      <c r="AD702" s="320">
        <v>0.75</v>
      </c>
      <c r="AE702" s="320">
        <v>0.6875</v>
      </c>
      <c r="AF702" s="320" t="s">
        <v>3181</v>
      </c>
      <c r="AG702" s="297" t="s">
        <v>3182</v>
      </c>
      <c r="AH702" s="297" t="s">
        <v>2544</v>
      </c>
      <c r="AI702" s="297" t="s">
        <v>2544</v>
      </c>
      <c r="AJ702" s="299" t="s">
        <v>2544</v>
      </c>
    </row>
    <row r="703" spans="1:36" ht="12.75" customHeight="1">
      <c r="A703" s="212"/>
      <c r="B703" s="296" t="s">
        <v>551</v>
      </c>
      <c r="C703" s="297" t="s">
        <v>5740</v>
      </c>
      <c r="D703" s="297" t="s">
        <v>11950</v>
      </c>
      <c r="E703" s="297">
        <v>627</v>
      </c>
      <c r="F703" s="297" t="s">
        <v>14088</v>
      </c>
      <c r="G703" s="297" t="s">
        <v>6572</v>
      </c>
      <c r="H703" s="297" t="s">
        <v>1833</v>
      </c>
      <c r="I703" s="297" t="s">
        <v>4182</v>
      </c>
      <c r="J703" s="298" t="s">
        <v>3839</v>
      </c>
      <c r="K703" s="297" t="s">
        <v>740</v>
      </c>
      <c r="L703" s="297" t="s">
        <v>6958</v>
      </c>
      <c r="M703" s="297" t="s">
        <v>2544</v>
      </c>
      <c r="N703" s="297" t="s">
        <v>2544</v>
      </c>
      <c r="O703" s="297" t="s">
        <v>3840</v>
      </c>
      <c r="P703" s="300">
        <v>1000</v>
      </c>
      <c r="Q703" s="297">
        <v>0.01</v>
      </c>
      <c r="R703" s="297">
        <f t="shared" si="19"/>
        <v>10</v>
      </c>
      <c r="S703" s="297">
        <v>0.01</v>
      </c>
      <c r="T703" s="297">
        <v>0.01</v>
      </c>
      <c r="U703" s="297" t="s">
        <v>3815</v>
      </c>
      <c r="V703" s="297" t="s">
        <v>2544</v>
      </c>
      <c r="W703" s="297" t="s">
        <v>2544</v>
      </c>
      <c r="X703" s="297" t="s">
        <v>2544</v>
      </c>
      <c r="Y703" s="297" t="s">
        <v>2544</v>
      </c>
      <c r="Z703" s="297" t="s">
        <v>2544</v>
      </c>
      <c r="AA703" s="297" t="s">
        <v>2544</v>
      </c>
      <c r="AB703" s="297" t="s">
        <v>2544</v>
      </c>
      <c r="AC703" s="320">
        <v>0.33333333333333331</v>
      </c>
      <c r="AD703" s="320">
        <v>0.75</v>
      </c>
      <c r="AE703" s="320">
        <v>0.6875</v>
      </c>
      <c r="AF703" s="320" t="s">
        <v>3181</v>
      </c>
      <c r="AG703" s="297" t="s">
        <v>3182</v>
      </c>
      <c r="AH703" s="297" t="s">
        <v>2544</v>
      </c>
      <c r="AI703" s="297" t="s">
        <v>2544</v>
      </c>
      <c r="AJ703" s="299" t="s">
        <v>2544</v>
      </c>
    </row>
    <row r="704" spans="1:36" ht="12.75" customHeight="1">
      <c r="A704" s="212"/>
      <c r="B704" s="296" t="s">
        <v>7564</v>
      </c>
      <c r="C704" s="297" t="s">
        <v>7565</v>
      </c>
      <c r="D704" s="297" t="s">
        <v>11951</v>
      </c>
      <c r="E704" s="297">
        <v>199</v>
      </c>
      <c r="F704" s="297" t="s">
        <v>14089</v>
      </c>
      <c r="G704" s="297" t="s">
        <v>7616</v>
      </c>
      <c r="H704" s="297" t="s">
        <v>7601</v>
      </c>
      <c r="I704" s="297" t="s">
        <v>7619</v>
      </c>
      <c r="J704" s="298" t="s">
        <v>7620</v>
      </c>
      <c r="K704" s="297" t="s">
        <v>7634</v>
      </c>
      <c r="L704" s="297" t="s">
        <v>7584</v>
      </c>
      <c r="M704" s="297" t="s">
        <v>2544</v>
      </c>
      <c r="N704" s="297" t="s">
        <v>2544</v>
      </c>
      <c r="O704" s="297" t="str">
        <f>"ZAr"</f>
        <v>ZAr</v>
      </c>
      <c r="P704" s="297">
        <v>100</v>
      </c>
      <c r="Q704" s="297">
        <v>1</v>
      </c>
      <c r="R704" s="297">
        <f t="shared" si="19"/>
        <v>100</v>
      </c>
      <c r="S704" s="297">
        <v>1</v>
      </c>
      <c r="T704" s="297">
        <v>1</v>
      </c>
      <c r="U704" s="297" t="s">
        <v>3815</v>
      </c>
      <c r="V704" s="297" t="s">
        <v>2544</v>
      </c>
      <c r="W704" s="297" t="s">
        <v>2544</v>
      </c>
      <c r="X704" s="297" t="s">
        <v>2544</v>
      </c>
      <c r="Y704" s="297" t="s">
        <v>2544</v>
      </c>
      <c r="Z704" s="297" t="s">
        <v>2544</v>
      </c>
      <c r="AA704" s="297" t="s">
        <v>2544</v>
      </c>
      <c r="AB704" s="297" t="s">
        <v>2544</v>
      </c>
      <c r="AC704" s="320">
        <v>0.33333333333333331</v>
      </c>
      <c r="AD704" s="320">
        <v>0.75</v>
      </c>
      <c r="AE704" s="320">
        <v>0.625</v>
      </c>
      <c r="AF704" s="320" t="s">
        <v>3181</v>
      </c>
      <c r="AG704" s="297" t="s">
        <v>3182</v>
      </c>
      <c r="AH704" s="297" t="s">
        <v>2544</v>
      </c>
      <c r="AI704" s="297" t="s">
        <v>2544</v>
      </c>
      <c r="AJ704" s="299" t="s">
        <v>2544</v>
      </c>
    </row>
    <row r="705" spans="1:36" ht="12.75" customHeight="1">
      <c r="A705" s="212"/>
      <c r="B705" s="296" t="s">
        <v>552</v>
      </c>
      <c r="C705" s="297" t="s">
        <v>1644</v>
      </c>
      <c r="D705" s="297" t="s">
        <v>11952</v>
      </c>
      <c r="E705" s="297">
        <v>627</v>
      </c>
      <c r="F705" s="297" t="s">
        <v>14090</v>
      </c>
      <c r="G705" s="297" t="s">
        <v>6573</v>
      </c>
      <c r="H705" s="297" t="s">
        <v>348</v>
      </c>
      <c r="I705" s="297" t="s">
        <v>4182</v>
      </c>
      <c r="J705" s="298" t="s">
        <v>3839</v>
      </c>
      <c r="K705" s="297" t="s">
        <v>741</v>
      </c>
      <c r="L705" s="297" t="s">
        <v>4432</v>
      </c>
      <c r="M705" s="297" t="s">
        <v>2544</v>
      </c>
      <c r="N705" s="297" t="s">
        <v>2544</v>
      </c>
      <c r="O705" s="297" t="s">
        <v>3840</v>
      </c>
      <c r="P705" s="300">
        <v>1000</v>
      </c>
      <c r="Q705" s="297">
        <v>0.01</v>
      </c>
      <c r="R705" s="297">
        <f t="shared" si="19"/>
        <v>10</v>
      </c>
      <c r="S705" s="297">
        <v>0.01</v>
      </c>
      <c r="T705" s="297">
        <v>0.01</v>
      </c>
      <c r="U705" s="297" t="s">
        <v>3815</v>
      </c>
      <c r="V705" s="297" t="s">
        <v>2544</v>
      </c>
      <c r="W705" s="297" t="s">
        <v>2544</v>
      </c>
      <c r="X705" s="297" t="s">
        <v>2544</v>
      </c>
      <c r="Y705" s="297" t="s">
        <v>2544</v>
      </c>
      <c r="Z705" s="297" t="s">
        <v>2544</v>
      </c>
      <c r="AA705" s="297" t="s">
        <v>2544</v>
      </c>
      <c r="AB705" s="297" t="s">
        <v>2544</v>
      </c>
      <c r="AC705" s="320">
        <v>0.33333333333333331</v>
      </c>
      <c r="AD705" s="320">
        <v>0.75</v>
      </c>
      <c r="AE705" s="320">
        <v>0.6875</v>
      </c>
      <c r="AF705" s="320" t="s">
        <v>3181</v>
      </c>
      <c r="AG705" s="297" t="s">
        <v>3182</v>
      </c>
      <c r="AH705" s="297" t="s">
        <v>2544</v>
      </c>
      <c r="AI705" s="297" t="s">
        <v>2544</v>
      </c>
      <c r="AJ705" s="299" t="s">
        <v>2544</v>
      </c>
    </row>
    <row r="706" spans="1:36" ht="12.75" customHeight="1">
      <c r="A706" s="212"/>
      <c r="B706" s="296" t="s">
        <v>11260</v>
      </c>
      <c r="C706" s="297" t="s">
        <v>13332</v>
      </c>
      <c r="D706" s="297" t="s">
        <v>13346</v>
      </c>
      <c r="E706" s="297">
        <v>627</v>
      </c>
      <c r="F706" s="297" t="s">
        <v>14091</v>
      </c>
      <c r="G706" s="305" t="s">
        <v>11262</v>
      </c>
      <c r="H706" s="305" t="s">
        <v>11261</v>
      </c>
      <c r="I706" s="297" t="s">
        <v>4182</v>
      </c>
      <c r="J706" s="298" t="s">
        <v>3839</v>
      </c>
      <c r="K706" s="297" t="s">
        <v>742</v>
      </c>
      <c r="L706" s="297" t="s">
        <v>4433</v>
      </c>
      <c r="M706" s="297" t="s">
        <v>2544</v>
      </c>
      <c r="N706" s="297" t="s">
        <v>2544</v>
      </c>
      <c r="O706" s="297" t="s">
        <v>3840</v>
      </c>
      <c r="P706" s="300">
        <v>1000</v>
      </c>
      <c r="Q706" s="297">
        <v>0.01</v>
      </c>
      <c r="R706" s="297">
        <f t="shared" si="19"/>
        <v>10</v>
      </c>
      <c r="S706" s="297">
        <v>0.01</v>
      </c>
      <c r="T706" s="297">
        <v>0.01</v>
      </c>
      <c r="U706" s="297" t="s">
        <v>3815</v>
      </c>
      <c r="V706" s="297" t="s">
        <v>2544</v>
      </c>
      <c r="W706" s="297" t="s">
        <v>2544</v>
      </c>
      <c r="X706" s="297" t="s">
        <v>2544</v>
      </c>
      <c r="Y706" s="297" t="s">
        <v>2544</v>
      </c>
      <c r="Z706" s="297" t="s">
        <v>2544</v>
      </c>
      <c r="AA706" s="297" t="s">
        <v>2544</v>
      </c>
      <c r="AB706" s="297" t="s">
        <v>2544</v>
      </c>
      <c r="AC706" s="320">
        <v>0.33333333333333331</v>
      </c>
      <c r="AD706" s="320">
        <v>0.75</v>
      </c>
      <c r="AE706" s="320">
        <v>0.6875</v>
      </c>
      <c r="AF706" s="320" t="s">
        <v>3181</v>
      </c>
      <c r="AG706" s="297" t="s">
        <v>3182</v>
      </c>
      <c r="AH706" s="297" t="s">
        <v>2544</v>
      </c>
      <c r="AI706" s="297" t="s">
        <v>2544</v>
      </c>
      <c r="AJ706" s="299" t="s">
        <v>2544</v>
      </c>
    </row>
    <row r="707" spans="1:36" ht="12.75" customHeight="1">
      <c r="A707" s="212"/>
      <c r="B707" s="296" t="s">
        <v>9943</v>
      </c>
      <c r="C707" s="297" t="s">
        <v>9944</v>
      </c>
      <c r="D707" s="297" t="s">
        <v>11953</v>
      </c>
      <c r="E707" s="297">
        <v>199</v>
      </c>
      <c r="F707" s="297" t="s">
        <v>14092</v>
      </c>
      <c r="G707" s="297" t="s">
        <v>9948</v>
      </c>
      <c r="H707" s="297" t="s">
        <v>9949</v>
      </c>
      <c r="I707" s="297" t="s">
        <v>7619</v>
      </c>
      <c r="J707" s="298" t="s">
        <v>7620</v>
      </c>
      <c r="K707" s="297" t="s">
        <v>8360</v>
      </c>
      <c r="L707" s="297" t="s">
        <v>7585</v>
      </c>
      <c r="M707" s="297" t="s">
        <v>2544</v>
      </c>
      <c r="N707" s="297" t="s">
        <v>2544</v>
      </c>
      <c r="O707" s="297" t="str">
        <f>"ZAr"</f>
        <v>ZAr</v>
      </c>
      <c r="P707" s="297">
        <v>100</v>
      </c>
      <c r="Q707" s="297">
        <v>1</v>
      </c>
      <c r="R707" s="297">
        <f t="shared" si="19"/>
        <v>100</v>
      </c>
      <c r="S707" s="297">
        <v>1</v>
      </c>
      <c r="T707" s="297">
        <v>1</v>
      </c>
      <c r="U707" s="297" t="s">
        <v>3815</v>
      </c>
      <c r="V707" s="297" t="s">
        <v>2544</v>
      </c>
      <c r="W707" s="297" t="s">
        <v>2544</v>
      </c>
      <c r="X707" s="297" t="s">
        <v>2544</v>
      </c>
      <c r="Y707" s="297" t="s">
        <v>2544</v>
      </c>
      <c r="Z707" s="297" t="s">
        <v>2544</v>
      </c>
      <c r="AA707" s="297" t="s">
        <v>2544</v>
      </c>
      <c r="AB707" s="297" t="s">
        <v>2544</v>
      </c>
      <c r="AC707" s="320">
        <v>0.33333333333333331</v>
      </c>
      <c r="AD707" s="320">
        <v>0.75</v>
      </c>
      <c r="AE707" s="320">
        <v>0.625</v>
      </c>
      <c r="AF707" s="320" t="s">
        <v>3181</v>
      </c>
      <c r="AG707" s="297" t="s">
        <v>3182</v>
      </c>
      <c r="AH707" s="297" t="s">
        <v>2544</v>
      </c>
      <c r="AI707" s="297" t="s">
        <v>2544</v>
      </c>
      <c r="AJ707" s="299" t="s">
        <v>2544</v>
      </c>
    </row>
    <row r="708" spans="1:36" ht="12.75" customHeight="1">
      <c r="A708" s="212"/>
      <c r="B708" s="296" t="s">
        <v>554</v>
      </c>
      <c r="C708" s="297" t="s">
        <v>1646</v>
      </c>
      <c r="D708" s="297" t="s">
        <v>11954</v>
      </c>
      <c r="E708" s="297">
        <v>788</v>
      </c>
      <c r="F708" s="297" t="s">
        <v>14093</v>
      </c>
      <c r="G708" s="297" t="s">
        <v>6574</v>
      </c>
      <c r="H708" s="297" t="s">
        <v>5885</v>
      </c>
      <c r="I708" s="297" t="s">
        <v>4184</v>
      </c>
      <c r="J708" s="298" t="s">
        <v>3821</v>
      </c>
      <c r="K708" s="297" t="s">
        <v>745</v>
      </c>
      <c r="L708" s="297" t="s">
        <v>4438</v>
      </c>
      <c r="M708" s="297" t="s">
        <v>4439</v>
      </c>
      <c r="N708" s="297" t="s">
        <v>2544</v>
      </c>
      <c r="O708" s="297" t="s">
        <v>3813</v>
      </c>
      <c r="P708" s="300">
        <v>100</v>
      </c>
      <c r="Q708" s="297">
        <v>1E-4</v>
      </c>
      <c r="R708" s="297">
        <f t="shared" si="19"/>
        <v>0.01</v>
      </c>
      <c r="S708" s="297">
        <v>1E-4</v>
      </c>
      <c r="T708" s="297">
        <v>1E-4</v>
      </c>
      <c r="U708" s="297" t="s">
        <v>3815</v>
      </c>
      <c r="V708" s="297" t="s">
        <v>2544</v>
      </c>
      <c r="W708" s="297" t="s">
        <v>2544</v>
      </c>
      <c r="X708" s="297" t="s">
        <v>2544</v>
      </c>
      <c r="Y708" s="297" t="s">
        <v>2544</v>
      </c>
      <c r="Z708" s="297" t="s">
        <v>2544</v>
      </c>
      <c r="AA708" s="297" t="s">
        <v>2544</v>
      </c>
      <c r="AB708" s="297" t="s">
        <v>2544</v>
      </c>
      <c r="AC708" s="320">
        <v>0.33333333333333331</v>
      </c>
      <c r="AD708" s="320">
        <v>0.75</v>
      </c>
      <c r="AE708" s="320">
        <v>0.6875</v>
      </c>
      <c r="AF708" s="320" t="s">
        <v>3181</v>
      </c>
      <c r="AG708" s="297" t="s">
        <v>3182</v>
      </c>
      <c r="AH708" s="493" t="s">
        <v>10660</v>
      </c>
      <c r="AI708" s="297" t="s">
        <v>2544</v>
      </c>
      <c r="AJ708" s="299" t="s">
        <v>2544</v>
      </c>
    </row>
    <row r="709" spans="1:36" ht="12.75" customHeight="1">
      <c r="A709" s="212"/>
      <c r="B709" s="302" t="s">
        <v>5466</v>
      </c>
      <c r="C709" s="297" t="s">
        <v>1646</v>
      </c>
      <c r="D709" s="297" t="s">
        <v>11954</v>
      </c>
      <c r="E709" s="297">
        <v>755</v>
      </c>
      <c r="F709" s="297" t="s">
        <v>14093</v>
      </c>
      <c r="G709" s="297" t="s">
        <v>6575</v>
      </c>
      <c r="H709" s="297" t="s">
        <v>2397</v>
      </c>
      <c r="I709" s="297" t="s">
        <v>4183</v>
      </c>
      <c r="J709" s="298" t="s">
        <v>3825</v>
      </c>
      <c r="K709" s="297" t="s">
        <v>744</v>
      </c>
      <c r="L709" s="297" t="s">
        <v>4436</v>
      </c>
      <c r="M709" s="297" t="s">
        <v>4437</v>
      </c>
      <c r="N709" s="258" t="s">
        <v>744</v>
      </c>
      <c r="O709" s="297" t="s">
        <v>3813</v>
      </c>
      <c r="P709" s="300">
        <v>1000</v>
      </c>
      <c r="Q709" s="297">
        <v>1E-4</v>
      </c>
      <c r="R709" s="297">
        <f t="shared" si="19"/>
        <v>0.1</v>
      </c>
      <c r="S709" s="297">
        <v>1E-4</v>
      </c>
      <c r="T709" s="297">
        <v>1E-4</v>
      </c>
      <c r="U709" s="297" t="s">
        <v>2984</v>
      </c>
      <c r="V709" s="297" t="s">
        <v>3578</v>
      </c>
      <c r="W709" s="297">
        <v>1E-4</v>
      </c>
      <c r="X709" s="297">
        <v>1000</v>
      </c>
      <c r="Y709" s="297">
        <v>0.1</v>
      </c>
      <c r="Z709" s="297">
        <v>1E-4</v>
      </c>
      <c r="AA709" s="297">
        <v>1E-4</v>
      </c>
      <c r="AB709" s="660" t="s">
        <v>8976</v>
      </c>
      <c r="AC709" s="320">
        <v>0.33333333333333331</v>
      </c>
      <c r="AD709" s="320">
        <v>0.75</v>
      </c>
      <c r="AE709" s="320">
        <v>0.75</v>
      </c>
      <c r="AF709" s="320" t="s">
        <v>7819</v>
      </c>
      <c r="AG709" s="297" t="s">
        <v>3182</v>
      </c>
      <c r="AH709" s="493" t="s">
        <v>10660</v>
      </c>
      <c r="AI709" s="297" t="s">
        <v>2544</v>
      </c>
      <c r="AJ709" s="299" t="s">
        <v>2544</v>
      </c>
    </row>
    <row r="710" spans="1:36" ht="12.75" customHeight="1">
      <c r="A710" s="212"/>
      <c r="B710" s="296" t="s">
        <v>5622</v>
      </c>
      <c r="C710" s="297" t="s">
        <v>5623</v>
      </c>
      <c r="D710" s="297" t="s">
        <v>11955</v>
      </c>
      <c r="E710" s="297">
        <v>627</v>
      </c>
      <c r="F710" s="297" t="s">
        <v>14094</v>
      </c>
      <c r="G710" s="297" t="s">
        <v>5624</v>
      </c>
      <c r="H710" s="297" t="s">
        <v>5625</v>
      </c>
      <c r="I710" s="297" t="s">
        <v>4182</v>
      </c>
      <c r="J710" s="298" t="s">
        <v>3839</v>
      </c>
      <c r="K710" s="297" t="s">
        <v>5631</v>
      </c>
      <c r="L710" s="297" t="s">
        <v>5630</v>
      </c>
      <c r="M710" s="297" t="s">
        <v>2544</v>
      </c>
      <c r="N710" s="297" t="s">
        <v>2544</v>
      </c>
      <c r="O710" s="297" t="s">
        <v>3840</v>
      </c>
      <c r="P710" s="300">
        <v>1000</v>
      </c>
      <c r="Q710" s="297">
        <v>0.01</v>
      </c>
      <c r="R710" s="297">
        <f t="shared" si="19"/>
        <v>10</v>
      </c>
      <c r="S710" s="297">
        <v>0.01</v>
      </c>
      <c r="T710" s="297">
        <v>0.01</v>
      </c>
      <c r="U710" s="297" t="s">
        <v>3815</v>
      </c>
      <c r="V710" s="297" t="s">
        <v>2544</v>
      </c>
      <c r="W710" s="297" t="s">
        <v>2544</v>
      </c>
      <c r="X710" s="297" t="s">
        <v>2544</v>
      </c>
      <c r="Y710" s="297" t="s">
        <v>2544</v>
      </c>
      <c r="Z710" s="297" t="s">
        <v>2544</v>
      </c>
      <c r="AA710" s="297" t="s">
        <v>2544</v>
      </c>
      <c r="AB710" s="297" t="s">
        <v>2544</v>
      </c>
      <c r="AC710" s="320">
        <v>0.33333333333333331</v>
      </c>
      <c r="AD710" s="320">
        <v>0.75</v>
      </c>
      <c r="AE710" s="320">
        <v>0.6875</v>
      </c>
      <c r="AF710" s="320" t="s">
        <v>3181</v>
      </c>
      <c r="AG710" s="297" t="s">
        <v>3182</v>
      </c>
      <c r="AH710" s="297" t="s">
        <v>2544</v>
      </c>
      <c r="AI710" s="297" t="s">
        <v>2544</v>
      </c>
      <c r="AJ710" s="299" t="s">
        <v>2544</v>
      </c>
    </row>
    <row r="711" spans="1:36" ht="12.75" customHeight="1">
      <c r="A711" s="212"/>
      <c r="B711" s="296" t="s">
        <v>555</v>
      </c>
      <c r="C711" s="297" t="s">
        <v>1647</v>
      </c>
      <c r="D711" s="297" t="s">
        <v>11956</v>
      </c>
      <c r="E711" s="297">
        <v>725</v>
      </c>
      <c r="F711" s="297" t="s">
        <v>14095</v>
      </c>
      <c r="G711" s="297" t="s">
        <v>6576</v>
      </c>
      <c r="H711" s="297" t="s">
        <v>349</v>
      </c>
      <c r="I711" s="297" t="s">
        <v>3881</v>
      </c>
      <c r="J711" s="298" t="s">
        <v>3820</v>
      </c>
      <c r="K711" s="297" t="s">
        <v>746</v>
      </c>
      <c r="L711" s="297" t="s">
        <v>4440</v>
      </c>
      <c r="M711" s="297" t="s">
        <v>4441</v>
      </c>
      <c r="N711" s="297" t="s">
        <v>2544</v>
      </c>
      <c r="O711" s="297" t="s">
        <v>3813</v>
      </c>
      <c r="P711" s="300">
        <v>100</v>
      </c>
      <c r="Q711" s="297">
        <v>1E-4</v>
      </c>
      <c r="R711" s="297">
        <f t="shared" si="19"/>
        <v>0.01</v>
      </c>
      <c r="S711" s="297">
        <v>1E-4</v>
      </c>
      <c r="T711" s="297">
        <v>1E-4</v>
      </c>
      <c r="U711" s="297" t="s">
        <v>3815</v>
      </c>
      <c r="V711" s="297" t="s">
        <v>2544</v>
      </c>
      <c r="W711" s="297" t="s">
        <v>2544</v>
      </c>
      <c r="X711" s="297" t="s">
        <v>2544</v>
      </c>
      <c r="Y711" s="297" t="s">
        <v>2544</v>
      </c>
      <c r="Z711" s="297" t="s">
        <v>2544</v>
      </c>
      <c r="AA711" s="297" t="s">
        <v>2544</v>
      </c>
      <c r="AB711" s="297" t="s">
        <v>2544</v>
      </c>
      <c r="AC711" s="320">
        <v>0.33333333333333331</v>
      </c>
      <c r="AD711" s="320">
        <v>0.75</v>
      </c>
      <c r="AE711" s="320">
        <v>0.6875</v>
      </c>
      <c r="AF711" s="320" t="s">
        <v>3181</v>
      </c>
      <c r="AG711" s="297" t="s">
        <v>3182</v>
      </c>
      <c r="AH711" s="493" t="s">
        <v>10660</v>
      </c>
      <c r="AI711" s="297" t="s">
        <v>2544</v>
      </c>
      <c r="AJ711" s="299" t="s">
        <v>2544</v>
      </c>
    </row>
    <row r="712" spans="1:36" ht="12.75" customHeight="1">
      <c r="A712" s="212"/>
      <c r="B712" s="296" t="s">
        <v>556</v>
      </c>
      <c r="C712" s="297" t="s">
        <v>1648</v>
      </c>
      <c r="D712" s="297" t="s">
        <v>11957</v>
      </c>
      <c r="E712" s="297">
        <v>824</v>
      </c>
      <c r="F712" s="297" t="s">
        <v>14096</v>
      </c>
      <c r="G712" s="297" t="s">
        <v>6577</v>
      </c>
      <c r="H712" s="297" t="s">
        <v>350</v>
      </c>
      <c r="I712" s="297" t="s">
        <v>3926</v>
      </c>
      <c r="J712" s="298" t="s">
        <v>3829</v>
      </c>
      <c r="K712" s="297" t="s">
        <v>747</v>
      </c>
      <c r="L712" s="297" t="s">
        <v>4442</v>
      </c>
      <c r="M712" s="297" t="s">
        <v>4443</v>
      </c>
      <c r="N712" s="297" t="s">
        <v>2544</v>
      </c>
      <c r="O712" s="297" t="s">
        <v>3830</v>
      </c>
      <c r="P712" s="300">
        <v>100</v>
      </c>
      <c r="Q712" s="297">
        <v>0.01</v>
      </c>
      <c r="R712" s="297">
        <f t="shared" si="19"/>
        <v>1</v>
      </c>
      <c r="S712" s="297">
        <v>0.01</v>
      </c>
      <c r="T712" s="297">
        <v>0.01</v>
      </c>
      <c r="U712" s="297" t="s">
        <v>3815</v>
      </c>
      <c r="V712" s="297" t="s">
        <v>2544</v>
      </c>
      <c r="W712" s="297" t="s">
        <v>2544</v>
      </c>
      <c r="X712" s="297" t="s">
        <v>2544</v>
      </c>
      <c r="Y712" s="297" t="s">
        <v>2544</v>
      </c>
      <c r="Z712" s="297" t="s">
        <v>2544</v>
      </c>
      <c r="AA712" s="297" t="s">
        <v>2544</v>
      </c>
      <c r="AB712" s="297" t="s">
        <v>2544</v>
      </c>
      <c r="AC712" s="320">
        <v>0.33333333333333331</v>
      </c>
      <c r="AD712" s="320">
        <v>0.75</v>
      </c>
      <c r="AE712" s="320">
        <v>0.64583333333333337</v>
      </c>
      <c r="AF712" s="320" t="s">
        <v>3181</v>
      </c>
      <c r="AG712" s="297" t="s">
        <v>3182</v>
      </c>
      <c r="AH712" s="493" t="s">
        <v>10660</v>
      </c>
      <c r="AI712" s="297" t="s">
        <v>2544</v>
      </c>
      <c r="AJ712" s="299" t="s">
        <v>2544</v>
      </c>
    </row>
    <row r="713" spans="1:36" ht="12.75" customHeight="1">
      <c r="A713" s="212"/>
      <c r="B713" s="296" t="s">
        <v>557</v>
      </c>
      <c r="C713" s="297" t="s">
        <v>1649</v>
      </c>
      <c r="D713" s="297" t="s">
        <v>11958</v>
      </c>
      <c r="E713" s="297">
        <v>968</v>
      </c>
      <c r="F713" s="297" t="s">
        <v>14097</v>
      </c>
      <c r="G713" s="297" t="s">
        <v>6578</v>
      </c>
      <c r="H713" s="297" t="s">
        <v>351</v>
      </c>
      <c r="I713" s="297" t="s">
        <v>3929</v>
      </c>
      <c r="J713" s="298" t="s">
        <v>3811</v>
      </c>
      <c r="K713" s="297" t="s">
        <v>748</v>
      </c>
      <c r="L713" s="297" t="s">
        <v>4444</v>
      </c>
      <c r="M713" s="297" t="s">
        <v>4445</v>
      </c>
      <c r="N713" s="297" t="s">
        <v>2544</v>
      </c>
      <c r="O713" s="297" t="s">
        <v>3813</v>
      </c>
      <c r="P713" s="300">
        <v>100</v>
      </c>
      <c r="Q713" s="297">
        <v>1E-4</v>
      </c>
      <c r="R713" s="297">
        <f t="shared" si="19"/>
        <v>0.01</v>
      </c>
      <c r="S713" s="297">
        <v>1E-4</v>
      </c>
      <c r="T713" s="297">
        <v>1E-4</v>
      </c>
      <c r="U713" s="297" t="s">
        <v>3815</v>
      </c>
      <c r="V713" s="297" t="s">
        <v>2544</v>
      </c>
      <c r="W713" s="297" t="s">
        <v>2544</v>
      </c>
      <c r="X713" s="297" t="s">
        <v>2544</v>
      </c>
      <c r="Y713" s="297" t="s">
        <v>2544</v>
      </c>
      <c r="Z713" s="297" t="s">
        <v>2544</v>
      </c>
      <c r="AA713" s="297" t="s">
        <v>2544</v>
      </c>
      <c r="AB713" s="297" t="s">
        <v>2544</v>
      </c>
      <c r="AC713" s="320">
        <v>0.33333333333333331</v>
      </c>
      <c r="AD713" s="320">
        <v>0.75</v>
      </c>
      <c r="AE713" s="320">
        <v>0.6875</v>
      </c>
      <c r="AF713" s="320" t="s">
        <v>3181</v>
      </c>
      <c r="AG713" s="297" t="s">
        <v>3182</v>
      </c>
      <c r="AH713" s="493" t="s">
        <v>10660</v>
      </c>
      <c r="AI713" s="297" t="s">
        <v>2544</v>
      </c>
      <c r="AJ713" s="299" t="s">
        <v>2544</v>
      </c>
    </row>
    <row r="714" spans="1:36" ht="12.75" customHeight="1">
      <c r="A714" s="212"/>
      <c r="B714" s="296" t="s">
        <v>558</v>
      </c>
      <c r="C714" s="297" t="s">
        <v>4878</v>
      </c>
      <c r="D714" s="297" t="s">
        <v>11959</v>
      </c>
      <c r="E714" s="297">
        <v>257</v>
      </c>
      <c r="F714" s="297" t="s">
        <v>14098</v>
      </c>
      <c r="G714" s="297" t="s">
        <v>6579</v>
      </c>
      <c r="H714" s="297" t="s">
        <v>352</v>
      </c>
      <c r="I714" s="297" t="s">
        <v>3928</v>
      </c>
      <c r="J714" s="298" t="s">
        <v>3836</v>
      </c>
      <c r="K714" s="297" t="s">
        <v>749</v>
      </c>
      <c r="L714" s="297" t="s">
        <v>4446</v>
      </c>
      <c r="M714" s="297" t="s">
        <v>4447</v>
      </c>
      <c r="N714" s="297" t="s">
        <v>2544</v>
      </c>
      <c r="O714" s="297" t="s">
        <v>3837</v>
      </c>
      <c r="P714" s="300">
        <v>100</v>
      </c>
      <c r="Q714" s="297">
        <v>1E-3</v>
      </c>
      <c r="R714" s="297">
        <f t="shared" si="19"/>
        <v>0.1</v>
      </c>
      <c r="S714" s="297">
        <v>1E-3</v>
      </c>
      <c r="T714" s="297">
        <v>1E-3</v>
      </c>
      <c r="U714" s="297" t="s">
        <v>3815</v>
      </c>
      <c r="V714" s="297" t="s">
        <v>2544</v>
      </c>
      <c r="W714" s="297" t="s">
        <v>2544</v>
      </c>
      <c r="X714" s="297" t="s">
        <v>2544</v>
      </c>
      <c r="Y714" s="297" t="s">
        <v>2544</v>
      </c>
      <c r="Z714" s="297" t="s">
        <v>2544</v>
      </c>
      <c r="AA714" s="297" t="s">
        <v>2544</v>
      </c>
      <c r="AB714" s="297" t="s">
        <v>2544</v>
      </c>
      <c r="AC714" s="320">
        <v>0.33333333333333331</v>
      </c>
      <c r="AD714" s="320">
        <v>0.75</v>
      </c>
      <c r="AE714" s="320">
        <v>0.6875</v>
      </c>
      <c r="AF714" s="320" t="s">
        <v>3181</v>
      </c>
      <c r="AG714" s="297" t="s">
        <v>3182</v>
      </c>
      <c r="AH714" s="493" t="s">
        <v>10660</v>
      </c>
      <c r="AI714" s="297" t="s">
        <v>2544</v>
      </c>
      <c r="AJ714" s="299" t="s">
        <v>2544</v>
      </c>
    </row>
    <row r="715" spans="1:36" ht="12.75" customHeight="1">
      <c r="A715" s="212"/>
      <c r="B715" s="296" t="s">
        <v>5194</v>
      </c>
      <c r="C715" s="297" t="s">
        <v>1179</v>
      </c>
      <c r="D715" s="297" t="s">
        <v>11960</v>
      </c>
      <c r="E715" s="297">
        <v>824</v>
      </c>
      <c r="F715" s="297" t="s">
        <v>14099</v>
      </c>
      <c r="G715" s="297" t="s">
        <v>5195</v>
      </c>
      <c r="H715" s="297" t="s">
        <v>5868</v>
      </c>
      <c r="I715" s="297" t="s">
        <v>3926</v>
      </c>
      <c r="J715" s="298" t="s">
        <v>3829</v>
      </c>
      <c r="K715" s="297" t="s">
        <v>2508</v>
      </c>
      <c r="L715" s="297" t="s">
        <v>4047</v>
      </c>
      <c r="M715" s="297" t="s">
        <v>4048</v>
      </c>
      <c r="N715" s="297" t="s">
        <v>2544</v>
      </c>
      <c r="O715" s="297" t="s">
        <v>3830</v>
      </c>
      <c r="P715" s="300">
        <v>100</v>
      </c>
      <c r="Q715" s="297">
        <v>0.01</v>
      </c>
      <c r="R715" s="297">
        <f t="shared" si="19"/>
        <v>1</v>
      </c>
      <c r="S715" s="297">
        <v>0.01</v>
      </c>
      <c r="T715" s="297">
        <v>0.01</v>
      </c>
      <c r="U715" s="297" t="s">
        <v>3815</v>
      </c>
      <c r="V715" s="297" t="s">
        <v>2544</v>
      </c>
      <c r="W715" s="297" t="s">
        <v>2544</v>
      </c>
      <c r="X715" s="297" t="s">
        <v>2544</v>
      </c>
      <c r="Y715" s="297" t="s">
        <v>2544</v>
      </c>
      <c r="Z715" s="297" t="s">
        <v>2544</v>
      </c>
      <c r="AA715" s="297" t="s">
        <v>2544</v>
      </c>
      <c r="AB715" s="297" t="s">
        <v>2544</v>
      </c>
      <c r="AC715" s="320">
        <v>0.33333333333333331</v>
      </c>
      <c r="AD715" s="320">
        <v>0.75</v>
      </c>
      <c r="AE715" s="320">
        <v>0.64583333333333337</v>
      </c>
      <c r="AF715" s="320" t="s">
        <v>3181</v>
      </c>
      <c r="AG715" s="297" t="s">
        <v>3182</v>
      </c>
      <c r="AH715" s="493" t="s">
        <v>10660</v>
      </c>
      <c r="AI715" s="297" t="s">
        <v>2544</v>
      </c>
      <c r="AJ715" s="299" t="s">
        <v>2544</v>
      </c>
    </row>
    <row r="716" spans="1:36" ht="12.75" customHeight="1">
      <c r="A716" s="212"/>
      <c r="B716" s="296" t="s">
        <v>559</v>
      </c>
      <c r="C716" s="297" t="s">
        <v>4879</v>
      </c>
      <c r="D716" s="297" t="s">
        <v>11961</v>
      </c>
      <c r="E716" s="297">
        <v>762</v>
      </c>
      <c r="F716" s="297" t="s">
        <v>14100</v>
      </c>
      <c r="G716" s="297" t="s">
        <v>6580</v>
      </c>
      <c r="H716" s="297" t="s">
        <v>353</v>
      </c>
      <c r="I716" s="297" t="s">
        <v>13414</v>
      </c>
      <c r="J716" s="298" t="s">
        <v>3822</v>
      </c>
      <c r="K716" s="297" t="s">
        <v>750</v>
      </c>
      <c r="L716" s="297" t="s">
        <v>4448</v>
      </c>
      <c r="M716" s="297" t="s">
        <v>4449</v>
      </c>
      <c r="N716" s="297" t="s">
        <v>2544</v>
      </c>
      <c r="O716" s="297" t="s">
        <v>3813</v>
      </c>
      <c r="P716" s="300">
        <v>100</v>
      </c>
      <c r="Q716" s="297">
        <v>1E-4</v>
      </c>
      <c r="R716" s="297">
        <f t="shared" si="19"/>
        <v>0.01</v>
      </c>
      <c r="S716" s="297">
        <v>1E-4</v>
      </c>
      <c r="T716" s="297">
        <v>1E-4</v>
      </c>
      <c r="U716" s="297" t="s">
        <v>3815</v>
      </c>
      <c r="V716" s="297" t="s">
        <v>2544</v>
      </c>
      <c r="W716" s="297" t="s">
        <v>2544</v>
      </c>
      <c r="X716" s="297" t="s">
        <v>2544</v>
      </c>
      <c r="Y716" s="297" t="s">
        <v>2544</v>
      </c>
      <c r="Z716" s="297" t="s">
        <v>2544</v>
      </c>
      <c r="AA716" s="297" t="s">
        <v>2544</v>
      </c>
      <c r="AB716" s="297" t="s">
        <v>2544</v>
      </c>
      <c r="AC716" s="320">
        <v>0.33333333333333331</v>
      </c>
      <c r="AD716" s="320">
        <v>0.75</v>
      </c>
      <c r="AE716" s="320">
        <v>0.6875</v>
      </c>
      <c r="AF716" s="320" t="s">
        <v>3181</v>
      </c>
      <c r="AG716" s="297" t="s">
        <v>3182</v>
      </c>
      <c r="AH716" s="493" t="s">
        <v>10660</v>
      </c>
      <c r="AI716" s="297" t="s">
        <v>2544</v>
      </c>
      <c r="AJ716" s="299" t="s">
        <v>2544</v>
      </c>
    </row>
    <row r="717" spans="1:36" ht="12.75" customHeight="1">
      <c r="A717" s="212"/>
      <c r="B717" s="296" t="s">
        <v>11258</v>
      </c>
      <c r="C717" s="297" t="s">
        <v>7078</v>
      </c>
      <c r="D717" s="297" t="s">
        <v>11962</v>
      </c>
      <c r="E717" s="297">
        <v>762</v>
      </c>
      <c r="F717" s="297" t="s">
        <v>14101</v>
      </c>
      <c r="G717" s="297" t="s">
        <v>7079</v>
      </c>
      <c r="H717" s="297" t="s">
        <v>7080</v>
      </c>
      <c r="I717" s="297" t="s">
        <v>13414</v>
      </c>
      <c r="J717" s="298" t="s">
        <v>3822</v>
      </c>
      <c r="K717" s="297" t="s">
        <v>7091</v>
      </c>
      <c r="L717" s="297" t="s">
        <v>7092</v>
      </c>
      <c r="M717" s="297" t="s">
        <v>7093</v>
      </c>
      <c r="N717" s="297" t="s">
        <v>2544</v>
      </c>
      <c r="O717" s="297" t="s">
        <v>3813</v>
      </c>
      <c r="P717" s="300">
        <v>100</v>
      </c>
      <c r="Q717" s="297">
        <v>1E-4</v>
      </c>
      <c r="R717" s="297">
        <f t="shared" si="19"/>
        <v>0.01</v>
      </c>
      <c r="S717" s="297">
        <v>1E-4</v>
      </c>
      <c r="T717" s="297">
        <v>1E-4</v>
      </c>
      <c r="U717" s="297" t="s">
        <v>3815</v>
      </c>
      <c r="V717" s="297" t="s">
        <v>2544</v>
      </c>
      <c r="W717" s="297" t="s">
        <v>2544</v>
      </c>
      <c r="X717" s="297" t="s">
        <v>2544</v>
      </c>
      <c r="Y717" s="297" t="s">
        <v>2544</v>
      </c>
      <c r="Z717" s="297" t="s">
        <v>2544</v>
      </c>
      <c r="AA717" s="297" t="s">
        <v>2544</v>
      </c>
      <c r="AB717" s="297" t="s">
        <v>2544</v>
      </c>
      <c r="AC717" s="320">
        <v>0.33333333333333331</v>
      </c>
      <c r="AD717" s="320">
        <v>0.75</v>
      </c>
      <c r="AE717" s="320">
        <v>0.6875</v>
      </c>
      <c r="AF717" s="320" t="s">
        <v>3181</v>
      </c>
      <c r="AG717" s="297" t="s">
        <v>3182</v>
      </c>
      <c r="AH717" s="493" t="s">
        <v>10660</v>
      </c>
      <c r="AI717" s="297" t="s">
        <v>2544</v>
      </c>
      <c r="AJ717" s="299" t="s">
        <v>2544</v>
      </c>
    </row>
    <row r="718" spans="1:36" ht="12.75" customHeight="1">
      <c r="A718" s="212"/>
      <c r="B718" s="296" t="s">
        <v>10608</v>
      </c>
      <c r="C718" s="297" t="s">
        <v>4880</v>
      </c>
      <c r="D718" s="297" t="s">
        <v>11963</v>
      </c>
      <c r="E718" s="297">
        <v>788</v>
      </c>
      <c r="F718" s="297" t="s">
        <v>14102</v>
      </c>
      <c r="G718" s="297" t="s">
        <v>6581</v>
      </c>
      <c r="H718" s="297" t="s">
        <v>354</v>
      </c>
      <c r="I718" s="297" t="s">
        <v>4184</v>
      </c>
      <c r="J718" s="298" t="s">
        <v>3821</v>
      </c>
      <c r="K718" s="297" t="s">
        <v>751</v>
      </c>
      <c r="L718" s="297" t="s">
        <v>4450</v>
      </c>
      <c r="M718" s="297" t="s">
        <v>4451</v>
      </c>
      <c r="N718" s="297" t="s">
        <v>2544</v>
      </c>
      <c r="O718" s="297" t="s">
        <v>3813</v>
      </c>
      <c r="P718" s="300">
        <v>100</v>
      </c>
      <c r="Q718" s="297">
        <v>1E-4</v>
      </c>
      <c r="R718" s="297">
        <f t="shared" si="19"/>
        <v>0.01</v>
      </c>
      <c r="S718" s="297">
        <v>1E-4</v>
      </c>
      <c r="T718" s="297">
        <v>1E-4</v>
      </c>
      <c r="U718" s="297" t="s">
        <v>3815</v>
      </c>
      <c r="V718" s="297" t="s">
        <v>2544</v>
      </c>
      <c r="W718" s="297" t="s">
        <v>2544</v>
      </c>
      <c r="X718" s="297" t="s">
        <v>2544</v>
      </c>
      <c r="Y718" s="297" t="s">
        <v>2544</v>
      </c>
      <c r="Z718" s="297" t="s">
        <v>2544</v>
      </c>
      <c r="AA718" s="297" t="s">
        <v>2544</v>
      </c>
      <c r="AB718" s="297" t="s">
        <v>2544</v>
      </c>
      <c r="AC718" s="320">
        <v>0.33333333333333331</v>
      </c>
      <c r="AD718" s="320">
        <v>0.75</v>
      </c>
      <c r="AE718" s="320">
        <v>0.6875</v>
      </c>
      <c r="AF718" s="320" t="s">
        <v>3181</v>
      </c>
      <c r="AG718" s="297" t="s">
        <v>3182</v>
      </c>
      <c r="AH718" s="493" t="s">
        <v>10660</v>
      </c>
      <c r="AI718" s="297" t="s">
        <v>2544</v>
      </c>
      <c r="AJ718" s="299" t="s">
        <v>2544</v>
      </c>
    </row>
    <row r="719" spans="1:36" ht="12.75" customHeight="1">
      <c r="A719" s="216"/>
      <c r="B719" s="296" t="s">
        <v>561</v>
      </c>
      <c r="C719" s="297" t="s">
        <v>4881</v>
      </c>
      <c r="D719" s="297" t="s">
        <v>11964</v>
      </c>
      <c r="E719" s="297">
        <v>257</v>
      </c>
      <c r="F719" s="297" t="s">
        <v>14103</v>
      </c>
      <c r="G719" s="297" t="s">
        <v>6582</v>
      </c>
      <c r="H719" s="297" t="s">
        <v>3615</v>
      </c>
      <c r="I719" s="297" t="s">
        <v>3928</v>
      </c>
      <c r="J719" s="298" t="s">
        <v>3836</v>
      </c>
      <c r="K719" s="297" t="s">
        <v>752</v>
      </c>
      <c r="L719" s="297" t="s">
        <v>4452</v>
      </c>
      <c r="M719" s="297" t="s">
        <v>4453</v>
      </c>
      <c r="N719" s="297" t="s">
        <v>2544</v>
      </c>
      <c r="O719" s="297" t="s">
        <v>3837</v>
      </c>
      <c r="P719" s="300">
        <v>100</v>
      </c>
      <c r="Q719" s="297">
        <v>1E-3</v>
      </c>
      <c r="R719" s="297">
        <f t="shared" si="19"/>
        <v>0.1</v>
      </c>
      <c r="S719" s="297">
        <v>1E-3</v>
      </c>
      <c r="T719" s="297">
        <v>1E-3</v>
      </c>
      <c r="U719" s="297" t="s">
        <v>3815</v>
      </c>
      <c r="V719" s="297" t="s">
        <v>2544</v>
      </c>
      <c r="W719" s="297" t="s">
        <v>2544</v>
      </c>
      <c r="X719" s="297" t="s">
        <v>2544</v>
      </c>
      <c r="Y719" s="297" t="s">
        <v>2544</v>
      </c>
      <c r="Z719" s="297" t="s">
        <v>2544</v>
      </c>
      <c r="AA719" s="297" t="s">
        <v>2544</v>
      </c>
      <c r="AB719" s="297" t="s">
        <v>2544</v>
      </c>
      <c r="AC719" s="320">
        <v>0.33333333333333331</v>
      </c>
      <c r="AD719" s="320">
        <v>0.75</v>
      </c>
      <c r="AE719" s="320">
        <v>0.6875</v>
      </c>
      <c r="AF719" s="320" t="s">
        <v>3181</v>
      </c>
      <c r="AG719" s="297" t="s">
        <v>3182</v>
      </c>
      <c r="AH719" s="493" t="s">
        <v>10660</v>
      </c>
      <c r="AI719" s="297" t="s">
        <v>2544</v>
      </c>
      <c r="AJ719" s="299" t="s">
        <v>2544</v>
      </c>
    </row>
    <row r="720" spans="1:36" ht="12.75" customHeight="1">
      <c r="A720" s="212"/>
      <c r="B720" s="296" t="s">
        <v>7838</v>
      </c>
      <c r="C720" s="297" t="s">
        <v>6066</v>
      </c>
      <c r="D720" s="297" t="s">
        <v>11965</v>
      </c>
      <c r="E720" s="297">
        <v>372</v>
      </c>
      <c r="F720" s="297" t="s">
        <v>14104</v>
      </c>
      <c r="G720" s="297" t="s">
        <v>7883</v>
      </c>
      <c r="H720" s="297" t="s">
        <v>7870</v>
      </c>
      <c r="I720" s="297" t="s">
        <v>7487</v>
      </c>
      <c r="J720" s="298" t="s">
        <v>5804</v>
      </c>
      <c r="K720" s="297" t="s">
        <v>7897</v>
      </c>
      <c r="L720" s="297" t="s">
        <v>7856</v>
      </c>
      <c r="M720" s="297" t="s">
        <v>2544</v>
      </c>
      <c r="N720" s="297" t="s">
        <v>2544</v>
      </c>
      <c r="O720" s="297" t="s">
        <v>7486</v>
      </c>
      <c r="P720" s="297">
        <v>100</v>
      </c>
      <c r="Q720" s="297">
        <v>1E-3</v>
      </c>
      <c r="R720" s="297">
        <f t="shared" si="19"/>
        <v>0.1</v>
      </c>
      <c r="S720" s="297">
        <v>1E-3</v>
      </c>
      <c r="T720" s="297">
        <v>1E-3</v>
      </c>
      <c r="U720" s="297" t="s">
        <v>2984</v>
      </c>
      <c r="V720" s="297" t="s">
        <v>2544</v>
      </c>
      <c r="W720" s="297" t="s">
        <v>2544</v>
      </c>
      <c r="X720" s="297" t="s">
        <v>2544</v>
      </c>
      <c r="Y720" s="297" t="s">
        <v>2544</v>
      </c>
      <c r="Z720" s="297" t="s">
        <v>2544</v>
      </c>
      <c r="AA720" s="297" t="s">
        <v>2544</v>
      </c>
      <c r="AB720" s="297" t="s">
        <v>2544</v>
      </c>
      <c r="AC720" s="320">
        <v>0.33333333333333331</v>
      </c>
      <c r="AD720" s="320">
        <v>0.75</v>
      </c>
      <c r="AE720" s="320">
        <v>0.60416666666666663</v>
      </c>
      <c r="AF720" s="320" t="s">
        <v>3181</v>
      </c>
      <c r="AG720" s="297" t="s">
        <v>3182</v>
      </c>
      <c r="AH720" s="297" t="s">
        <v>2544</v>
      </c>
      <c r="AI720" s="297" t="s">
        <v>2544</v>
      </c>
      <c r="AJ720" s="299" t="s">
        <v>2544</v>
      </c>
    </row>
    <row r="721" spans="1:36" s="123" customFormat="1" ht="12.75" customHeight="1">
      <c r="A721" s="216"/>
      <c r="B721" s="296" t="s">
        <v>7462</v>
      </c>
      <c r="C721" s="297" t="s">
        <v>6067</v>
      </c>
      <c r="D721" s="297" t="s">
        <v>11966</v>
      </c>
      <c r="E721" s="297">
        <v>372</v>
      </c>
      <c r="F721" s="297" t="s">
        <v>14042</v>
      </c>
      <c r="G721" s="297" t="s">
        <v>7501</v>
      </c>
      <c r="H721" s="297" t="s">
        <v>7517</v>
      </c>
      <c r="I721" s="297" t="s">
        <v>7487</v>
      </c>
      <c r="J721" s="298" t="s">
        <v>5804</v>
      </c>
      <c r="K721" s="297" t="s">
        <v>7535</v>
      </c>
      <c r="L721" s="297" t="s">
        <v>7482</v>
      </c>
      <c r="M721" s="297" t="s">
        <v>2544</v>
      </c>
      <c r="N721" s="297" t="s">
        <v>2544</v>
      </c>
      <c r="O721" s="297" t="s">
        <v>7486</v>
      </c>
      <c r="P721" s="297">
        <v>100</v>
      </c>
      <c r="Q721" s="297">
        <v>1E-3</v>
      </c>
      <c r="R721" s="297">
        <f t="shared" si="19"/>
        <v>0.1</v>
      </c>
      <c r="S721" s="297">
        <v>1E-3</v>
      </c>
      <c r="T721" s="297">
        <v>1E-3</v>
      </c>
      <c r="U721" s="297" t="s">
        <v>2984</v>
      </c>
      <c r="V721" s="297" t="s">
        <v>2544</v>
      </c>
      <c r="W721" s="297" t="s">
        <v>2544</v>
      </c>
      <c r="X721" s="297" t="s">
        <v>2544</v>
      </c>
      <c r="Y721" s="297" t="s">
        <v>2544</v>
      </c>
      <c r="Z721" s="297" t="s">
        <v>2544</v>
      </c>
      <c r="AA721" s="297" t="s">
        <v>2544</v>
      </c>
      <c r="AB721" s="297" t="s">
        <v>2544</v>
      </c>
      <c r="AC721" s="320">
        <v>0.33333333333333331</v>
      </c>
      <c r="AD721" s="320">
        <v>0.75</v>
      </c>
      <c r="AE721" s="320">
        <v>0.60416666666666663</v>
      </c>
      <c r="AF721" s="320" t="s">
        <v>3181</v>
      </c>
      <c r="AG721" s="297" t="s">
        <v>3182</v>
      </c>
      <c r="AH721" s="297" t="s">
        <v>2544</v>
      </c>
      <c r="AI721" s="297" t="s">
        <v>2544</v>
      </c>
      <c r="AJ721" s="299" t="s">
        <v>2544</v>
      </c>
    </row>
    <row r="722" spans="1:36" ht="12.75" customHeight="1">
      <c r="A722" s="212"/>
      <c r="B722" s="491" t="s">
        <v>12417</v>
      </c>
      <c r="C722" s="297" t="s">
        <v>5072</v>
      </c>
      <c r="D722" s="493" t="s">
        <v>12420</v>
      </c>
      <c r="E722" s="493">
        <v>627</v>
      </c>
      <c r="F722" s="493" t="s">
        <v>14105</v>
      </c>
      <c r="G722" s="493" t="s">
        <v>12418</v>
      </c>
      <c r="H722" s="493" t="s">
        <v>12419</v>
      </c>
      <c r="I722" s="297" t="s">
        <v>4182</v>
      </c>
      <c r="J722" s="298" t="s">
        <v>3839</v>
      </c>
      <c r="K722" s="493" t="s">
        <v>13422</v>
      </c>
      <c r="L722" s="297" t="s">
        <v>5079</v>
      </c>
      <c r="M722" s="297" t="s">
        <v>2544</v>
      </c>
      <c r="N722" s="297" t="s">
        <v>2544</v>
      </c>
      <c r="O722" s="297" t="s">
        <v>3840</v>
      </c>
      <c r="P722" s="300">
        <v>1000</v>
      </c>
      <c r="Q722" s="297">
        <v>0.01</v>
      </c>
      <c r="R722" s="297">
        <f t="shared" si="19"/>
        <v>10</v>
      </c>
      <c r="S722" s="297">
        <v>0.01</v>
      </c>
      <c r="T722" s="297">
        <v>0.01</v>
      </c>
      <c r="U722" s="297" t="s">
        <v>3815</v>
      </c>
      <c r="V722" s="297" t="s">
        <v>2544</v>
      </c>
      <c r="W722" s="297" t="s">
        <v>2544</v>
      </c>
      <c r="X722" s="297" t="s">
        <v>2544</v>
      </c>
      <c r="Y722" s="297" t="s">
        <v>2544</v>
      </c>
      <c r="Z722" s="297" t="s">
        <v>2544</v>
      </c>
      <c r="AA722" s="297" t="s">
        <v>2544</v>
      </c>
      <c r="AB722" s="297" t="s">
        <v>2544</v>
      </c>
      <c r="AC722" s="320">
        <v>0.33333333333333331</v>
      </c>
      <c r="AD722" s="320">
        <v>0.75</v>
      </c>
      <c r="AE722" s="320">
        <v>0.6875</v>
      </c>
      <c r="AF722" s="320" t="s">
        <v>3181</v>
      </c>
      <c r="AG722" s="297" t="s">
        <v>3182</v>
      </c>
      <c r="AH722" s="297" t="s">
        <v>2544</v>
      </c>
      <c r="AI722" s="297" t="s">
        <v>2544</v>
      </c>
      <c r="AJ722" s="299" t="s">
        <v>2544</v>
      </c>
    </row>
    <row r="723" spans="1:36" ht="12.75" customHeight="1">
      <c r="A723" s="212"/>
      <c r="B723" s="296" t="s">
        <v>3651</v>
      </c>
      <c r="C723" s="297" t="s">
        <v>4882</v>
      </c>
      <c r="D723" s="297" t="s">
        <v>11967</v>
      </c>
      <c r="E723" s="297">
        <v>629</v>
      </c>
      <c r="F723" s="297" t="s">
        <v>14106</v>
      </c>
      <c r="G723" s="297" t="s">
        <v>6583</v>
      </c>
      <c r="H723" s="297" t="s">
        <v>355</v>
      </c>
      <c r="I723" s="297" t="s">
        <v>3883</v>
      </c>
      <c r="J723" s="298" t="s">
        <v>2398</v>
      </c>
      <c r="K723" s="297" t="s">
        <v>753</v>
      </c>
      <c r="L723" s="297" t="s">
        <v>4454</v>
      </c>
      <c r="M723" s="297" t="s">
        <v>4455</v>
      </c>
      <c r="N723" s="297" t="s">
        <v>2544</v>
      </c>
      <c r="O723" s="297" t="s">
        <v>3843</v>
      </c>
      <c r="P723" s="300">
        <v>100</v>
      </c>
      <c r="Q723" s="297">
        <v>1E-4</v>
      </c>
      <c r="R723" s="297">
        <f t="shared" si="19"/>
        <v>0.01</v>
      </c>
      <c r="S723" s="297">
        <v>1E-4</v>
      </c>
      <c r="T723" s="297">
        <v>1E-4</v>
      </c>
      <c r="U723" s="297" t="s">
        <v>3815</v>
      </c>
      <c r="V723" s="297" t="s">
        <v>2544</v>
      </c>
      <c r="W723" s="297" t="s">
        <v>2544</v>
      </c>
      <c r="X723" s="297" t="s">
        <v>2544</v>
      </c>
      <c r="Y723" s="297" t="s">
        <v>2544</v>
      </c>
      <c r="Z723" s="297" t="s">
        <v>2544</v>
      </c>
      <c r="AA723" s="297" t="s">
        <v>2544</v>
      </c>
      <c r="AB723" s="297" t="s">
        <v>2544</v>
      </c>
      <c r="AC723" s="320">
        <v>0.33333333333333331</v>
      </c>
      <c r="AD723" s="320">
        <v>0.75</v>
      </c>
      <c r="AE723" s="320">
        <v>0.64583333333333337</v>
      </c>
      <c r="AF723" s="320" t="s">
        <v>3181</v>
      </c>
      <c r="AG723" s="297" t="s">
        <v>3182</v>
      </c>
      <c r="AH723" s="493" t="s">
        <v>10660</v>
      </c>
      <c r="AI723" s="297" t="s">
        <v>2678</v>
      </c>
      <c r="AJ723" s="299">
        <v>50</v>
      </c>
    </row>
    <row r="724" spans="1:36" ht="12.75" customHeight="1">
      <c r="A724" s="212"/>
      <c r="B724" s="296" t="s">
        <v>3652</v>
      </c>
      <c r="C724" s="297" t="s">
        <v>8866</v>
      </c>
      <c r="D724" s="297" t="s">
        <v>11968</v>
      </c>
      <c r="E724" s="297">
        <v>725</v>
      </c>
      <c r="F724" s="297" t="s">
        <v>14107</v>
      </c>
      <c r="G724" s="297" t="s">
        <v>6584</v>
      </c>
      <c r="H724" s="297" t="s">
        <v>356</v>
      </c>
      <c r="I724" s="297" t="s">
        <v>3927</v>
      </c>
      <c r="J724" s="298" t="s">
        <v>3833</v>
      </c>
      <c r="K724" s="297" t="s">
        <v>754</v>
      </c>
      <c r="L724" s="297" t="s">
        <v>4456</v>
      </c>
      <c r="M724" s="297" t="s">
        <v>4457</v>
      </c>
      <c r="N724" s="297" t="s">
        <v>2544</v>
      </c>
      <c r="O724" s="297" t="s">
        <v>3834</v>
      </c>
      <c r="P724" s="300">
        <v>100</v>
      </c>
      <c r="Q724" s="297">
        <v>1E-4</v>
      </c>
      <c r="R724" s="297">
        <f t="shared" si="19"/>
        <v>0.01</v>
      </c>
      <c r="S724" s="297">
        <v>1E-4</v>
      </c>
      <c r="T724" s="297">
        <v>1E-4</v>
      </c>
      <c r="U724" s="297" t="s">
        <v>3815</v>
      </c>
      <c r="V724" s="297" t="s">
        <v>2544</v>
      </c>
      <c r="W724" s="297" t="s">
        <v>2544</v>
      </c>
      <c r="X724" s="297" t="s">
        <v>2544</v>
      </c>
      <c r="Y724" s="297" t="s">
        <v>2544</v>
      </c>
      <c r="Z724" s="297" t="s">
        <v>2544</v>
      </c>
      <c r="AA724" s="297" t="s">
        <v>2544</v>
      </c>
      <c r="AB724" s="297" t="s">
        <v>2544</v>
      </c>
      <c r="AC724" s="320">
        <v>0.33333333333333331</v>
      </c>
      <c r="AD724" s="320">
        <v>0.75</v>
      </c>
      <c r="AE724" s="320">
        <v>0.6875</v>
      </c>
      <c r="AF724" s="320" t="s">
        <v>3181</v>
      </c>
      <c r="AG724" s="297" t="s">
        <v>3182</v>
      </c>
      <c r="AH724" s="493" t="s">
        <v>10660</v>
      </c>
      <c r="AI724" s="297" t="s">
        <v>2544</v>
      </c>
      <c r="AJ724" s="299" t="s">
        <v>2544</v>
      </c>
    </row>
    <row r="725" spans="1:36" ht="12.75" customHeight="1">
      <c r="A725" s="212"/>
      <c r="B725" s="296" t="s">
        <v>3653</v>
      </c>
      <c r="C725" s="297" t="s">
        <v>4883</v>
      </c>
      <c r="D725" s="297" t="s">
        <v>11969</v>
      </c>
      <c r="E725" s="297">
        <v>257</v>
      </c>
      <c r="F725" s="297" t="s">
        <v>14108</v>
      </c>
      <c r="G725" s="297" t="s">
        <v>6585</v>
      </c>
      <c r="H725" s="297" t="s">
        <v>5869</v>
      </c>
      <c r="I725" s="297" t="s">
        <v>3928</v>
      </c>
      <c r="J725" s="298" t="s">
        <v>3836</v>
      </c>
      <c r="K725" s="297" t="s">
        <v>755</v>
      </c>
      <c r="L725" s="297" t="s">
        <v>4458</v>
      </c>
      <c r="M725" s="297" t="s">
        <v>4459</v>
      </c>
      <c r="N725" s="297" t="s">
        <v>2544</v>
      </c>
      <c r="O725" s="297" t="s">
        <v>3837</v>
      </c>
      <c r="P725" s="300">
        <v>100</v>
      </c>
      <c r="Q725" s="297">
        <v>1E-3</v>
      </c>
      <c r="R725" s="297">
        <f t="shared" si="19"/>
        <v>0.1</v>
      </c>
      <c r="S725" s="297">
        <v>1E-3</v>
      </c>
      <c r="T725" s="297">
        <v>1E-3</v>
      </c>
      <c r="U725" s="297" t="s">
        <v>3815</v>
      </c>
      <c r="V725" s="297" t="s">
        <v>2544</v>
      </c>
      <c r="W725" s="297" t="s">
        <v>2544</v>
      </c>
      <c r="X725" s="297" t="s">
        <v>2544</v>
      </c>
      <c r="Y725" s="297" t="s">
        <v>2544</v>
      </c>
      <c r="Z725" s="297" t="s">
        <v>2544</v>
      </c>
      <c r="AA725" s="297" t="s">
        <v>2544</v>
      </c>
      <c r="AB725" s="297" t="s">
        <v>2544</v>
      </c>
      <c r="AC725" s="320">
        <v>0.33333333333333331</v>
      </c>
      <c r="AD725" s="320">
        <v>0.75</v>
      </c>
      <c r="AE725" s="320">
        <v>0.6875</v>
      </c>
      <c r="AF725" s="320" t="s">
        <v>3181</v>
      </c>
      <c r="AG725" s="297" t="s">
        <v>3182</v>
      </c>
      <c r="AH725" s="493" t="s">
        <v>10660</v>
      </c>
      <c r="AI725" s="297" t="s">
        <v>2544</v>
      </c>
      <c r="AJ725" s="299" t="s">
        <v>2544</v>
      </c>
    </row>
    <row r="726" spans="1:36" ht="12.75" customHeight="1">
      <c r="A726" s="212"/>
      <c r="B726" s="296" t="s">
        <v>3654</v>
      </c>
      <c r="C726" s="297" t="s">
        <v>4884</v>
      </c>
      <c r="D726" s="297" t="s">
        <v>11970</v>
      </c>
      <c r="E726" s="297">
        <v>257</v>
      </c>
      <c r="F726" s="297" t="s">
        <v>14109</v>
      </c>
      <c r="G726" s="297" t="s">
        <v>12294</v>
      </c>
      <c r="H726" s="297" t="s">
        <v>9937</v>
      </c>
      <c r="I726" s="297" t="s">
        <v>3928</v>
      </c>
      <c r="J726" s="298" t="s">
        <v>3836</v>
      </c>
      <c r="K726" s="297" t="s">
        <v>756</v>
      </c>
      <c r="L726" s="297" t="s">
        <v>4460</v>
      </c>
      <c r="M726" s="297" t="s">
        <v>4461</v>
      </c>
      <c r="N726" s="297" t="s">
        <v>2544</v>
      </c>
      <c r="O726" s="297" t="s">
        <v>3837</v>
      </c>
      <c r="P726" s="300">
        <v>100</v>
      </c>
      <c r="Q726" s="297">
        <v>1E-3</v>
      </c>
      <c r="R726" s="297">
        <f t="shared" si="19"/>
        <v>0.1</v>
      </c>
      <c r="S726" s="297">
        <v>1E-3</v>
      </c>
      <c r="T726" s="297">
        <v>1E-3</v>
      </c>
      <c r="U726" s="297" t="s">
        <v>3815</v>
      </c>
      <c r="V726" s="297" t="s">
        <v>2544</v>
      </c>
      <c r="W726" s="297" t="s">
        <v>2544</v>
      </c>
      <c r="X726" s="297" t="s">
        <v>2544</v>
      </c>
      <c r="Y726" s="297" t="s">
        <v>2544</v>
      </c>
      <c r="Z726" s="297" t="s">
        <v>2544</v>
      </c>
      <c r="AA726" s="297" t="s">
        <v>2544</v>
      </c>
      <c r="AB726" s="297" t="s">
        <v>2544</v>
      </c>
      <c r="AC726" s="320">
        <v>0.33333333333333331</v>
      </c>
      <c r="AD726" s="320">
        <v>0.75</v>
      </c>
      <c r="AE726" s="320">
        <v>0.6875</v>
      </c>
      <c r="AF726" s="320" t="s">
        <v>3181</v>
      </c>
      <c r="AG726" s="297" t="s">
        <v>3182</v>
      </c>
      <c r="AH726" s="493" t="s">
        <v>10660</v>
      </c>
      <c r="AI726" s="297" t="s">
        <v>2544</v>
      </c>
      <c r="AJ726" s="299" t="s">
        <v>2544</v>
      </c>
    </row>
    <row r="727" spans="1:36" ht="12.75" customHeight="1">
      <c r="A727" s="212"/>
      <c r="B727" s="296" t="s">
        <v>3633</v>
      </c>
      <c r="C727" s="297" t="s">
        <v>4885</v>
      </c>
      <c r="D727" s="297" t="s">
        <v>11971</v>
      </c>
      <c r="E727" s="297">
        <v>725</v>
      </c>
      <c r="F727" s="297" t="s">
        <v>14110</v>
      </c>
      <c r="G727" s="297" t="s">
        <v>6586</v>
      </c>
      <c r="H727" s="297" t="s">
        <v>357</v>
      </c>
      <c r="I727" s="297" t="s">
        <v>3927</v>
      </c>
      <c r="J727" s="298" t="s">
        <v>3833</v>
      </c>
      <c r="K727" s="297" t="s">
        <v>757</v>
      </c>
      <c r="L727" s="297" t="s">
        <v>4462</v>
      </c>
      <c r="M727" s="297" t="s">
        <v>4463</v>
      </c>
      <c r="N727" s="297" t="s">
        <v>2544</v>
      </c>
      <c r="O727" s="297" t="s">
        <v>3834</v>
      </c>
      <c r="P727" s="300">
        <v>100</v>
      </c>
      <c r="Q727" s="297">
        <v>1E-4</v>
      </c>
      <c r="R727" s="297">
        <f t="shared" si="19"/>
        <v>0.01</v>
      </c>
      <c r="S727" s="297">
        <v>1E-4</v>
      </c>
      <c r="T727" s="297">
        <v>1E-4</v>
      </c>
      <c r="U727" s="297" t="s">
        <v>3815</v>
      </c>
      <c r="V727" s="297" t="s">
        <v>2544</v>
      </c>
      <c r="W727" s="297" t="s">
        <v>2544</v>
      </c>
      <c r="X727" s="297" t="s">
        <v>2544</v>
      </c>
      <c r="Y727" s="297" t="s">
        <v>2544</v>
      </c>
      <c r="Z727" s="297" t="s">
        <v>2544</v>
      </c>
      <c r="AA727" s="297" t="s">
        <v>2544</v>
      </c>
      <c r="AB727" s="297" t="s">
        <v>2544</v>
      </c>
      <c r="AC727" s="320">
        <v>0.33333333333333331</v>
      </c>
      <c r="AD727" s="320">
        <v>0.75</v>
      </c>
      <c r="AE727" s="320">
        <v>0.6875</v>
      </c>
      <c r="AF727" s="320" t="s">
        <v>3181</v>
      </c>
      <c r="AG727" s="297" t="s">
        <v>3182</v>
      </c>
      <c r="AH727" s="493" t="s">
        <v>10660</v>
      </c>
      <c r="AI727" s="297" t="s">
        <v>2544</v>
      </c>
      <c r="AJ727" s="299" t="s">
        <v>2544</v>
      </c>
    </row>
    <row r="728" spans="1:36" ht="12.75" customHeight="1">
      <c r="A728" s="212"/>
      <c r="B728" s="296" t="s">
        <v>3634</v>
      </c>
      <c r="C728" s="297" t="s">
        <v>4886</v>
      </c>
      <c r="D728" s="297" t="s">
        <v>11972</v>
      </c>
      <c r="E728" s="297">
        <v>725</v>
      </c>
      <c r="F728" s="297" t="s">
        <v>14111</v>
      </c>
      <c r="G728" s="297" t="s">
        <v>6587</v>
      </c>
      <c r="H728" s="297" t="s">
        <v>358</v>
      </c>
      <c r="I728" s="297" t="s">
        <v>3927</v>
      </c>
      <c r="J728" s="298" t="s">
        <v>3833</v>
      </c>
      <c r="K728" s="297" t="s">
        <v>758</v>
      </c>
      <c r="L728" s="297" t="s">
        <v>4464</v>
      </c>
      <c r="M728" s="297" t="s">
        <v>4465</v>
      </c>
      <c r="N728" s="297" t="s">
        <v>2544</v>
      </c>
      <c r="O728" s="297" t="s">
        <v>3834</v>
      </c>
      <c r="P728" s="300">
        <v>100</v>
      </c>
      <c r="Q728" s="297">
        <v>1E-4</v>
      </c>
      <c r="R728" s="297">
        <f t="shared" si="19"/>
        <v>0.01</v>
      </c>
      <c r="S728" s="297">
        <v>1E-4</v>
      </c>
      <c r="T728" s="297">
        <v>1E-4</v>
      </c>
      <c r="U728" s="297" t="s">
        <v>3815</v>
      </c>
      <c r="V728" s="297" t="s">
        <v>2544</v>
      </c>
      <c r="W728" s="297" t="s">
        <v>2544</v>
      </c>
      <c r="X728" s="297" t="s">
        <v>2544</v>
      </c>
      <c r="Y728" s="297" t="s">
        <v>2544</v>
      </c>
      <c r="Z728" s="297" t="s">
        <v>2544</v>
      </c>
      <c r="AA728" s="297" t="s">
        <v>2544</v>
      </c>
      <c r="AB728" s="297" t="s">
        <v>2544</v>
      </c>
      <c r="AC728" s="320">
        <v>0.33333333333333331</v>
      </c>
      <c r="AD728" s="320">
        <v>0.75</v>
      </c>
      <c r="AE728" s="320">
        <v>0.6875</v>
      </c>
      <c r="AF728" s="320" t="s">
        <v>3181</v>
      </c>
      <c r="AG728" s="297" t="s">
        <v>3182</v>
      </c>
      <c r="AH728" s="493" t="s">
        <v>10660</v>
      </c>
      <c r="AI728" s="297" t="s">
        <v>2544</v>
      </c>
      <c r="AJ728" s="299" t="s">
        <v>2544</v>
      </c>
    </row>
    <row r="729" spans="1:36" ht="12.75" customHeight="1">
      <c r="A729" s="212"/>
      <c r="B729" s="296" t="s">
        <v>3635</v>
      </c>
      <c r="C729" s="297" t="s">
        <v>4887</v>
      </c>
      <c r="D729" s="297" t="s">
        <v>11973</v>
      </c>
      <c r="E729" s="297">
        <v>257</v>
      </c>
      <c r="F729" s="297" t="s">
        <v>14112</v>
      </c>
      <c r="G729" s="297" t="s">
        <v>12295</v>
      </c>
      <c r="H729" s="297" t="s">
        <v>9938</v>
      </c>
      <c r="I729" s="297" t="s">
        <v>3928</v>
      </c>
      <c r="J729" s="298" t="s">
        <v>3836</v>
      </c>
      <c r="K729" s="297" t="s">
        <v>759</v>
      </c>
      <c r="L729" s="297" t="s">
        <v>4466</v>
      </c>
      <c r="M729" s="297" t="s">
        <v>4467</v>
      </c>
      <c r="N729" s="297" t="s">
        <v>2544</v>
      </c>
      <c r="O729" s="297" t="s">
        <v>3837</v>
      </c>
      <c r="P729" s="300">
        <v>100</v>
      </c>
      <c r="Q729" s="297">
        <v>1E-3</v>
      </c>
      <c r="R729" s="297">
        <f t="shared" si="19"/>
        <v>0.1</v>
      </c>
      <c r="S729" s="297">
        <v>1E-3</v>
      </c>
      <c r="T729" s="297">
        <v>1E-3</v>
      </c>
      <c r="U729" s="297" t="s">
        <v>3815</v>
      </c>
      <c r="V729" s="297" t="s">
        <v>2544</v>
      </c>
      <c r="W729" s="297" t="s">
        <v>2544</v>
      </c>
      <c r="X729" s="297" t="s">
        <v>2544</v>
      </c>
      <c r="Y729" s="297" t="s">
        <v>2544</v>
      </c>
      <c r="Z729" s="297" t="s">
        <v>2544</v>
      </c>
      <c r="AA729" s="297" t="s">
        <v>2544</v>
      </c>
      <c r="AB729" s="297" t="s">
        <v>2544</v>
      </c>
      <c r="AC729" s="320">
        <v>0.33333333333333331</v>
      </c>
      <c r="AD729" s="320">
        <v>0.75</v>
      </c>
      <c r="AE729" s="320">
        <v>0.6875</v>
      </c>
      <c r="AF729" s="320" t="s">
        <v>3181</v>
      </c>
      <c r="AG729" s="297" t="s">
        <v>3182</v>
      </c>
      <c r="AH729" s="493" t="s">
        <v>10660</v>
      </c>
      <c r="AI729" s="297" t="s">
        <v>2544</v>
      </c>
      <c r="AJ729" s="299" t="s">
        <v>2544</v>
      </c>
    </row>
    <row r="730" spans="1:36" ht="12.75" customHeight="1">
      <c r="A730" s="212"/>
      <c r="B730" s="296" t="s">
        <v>6913</v>
      </c>
      <c r="C730" s="297" t="s">
        <v>6914</v>
      </c>
      <c r="D730" s="297" t="s">
        <v>11974</v>
      </c>
      <c r="E730" s="297">
        <v>257</v>
      </c>
      <c r="F730" s="297" t="s">
        <v>14113</v>
      </c>
      <c r="G730" s="297" t="s">
        <v>8673</v>
      </c>
      <c r="H730" s="297" t="s">
        <v>8674</v>
      </c>
      <c r="I730" s="297" t="s">
        <v>3928</v>
      </c>
      <c r="J730" s="298" t="s">
        <v>3836</v>
      </c>
      <c r="K730" s="297" t="s">
        <v>6915</v>
      </c>
      <c r="L730" s="297" t="s">
        <v>6916</v>
      </c>
      <c r="M730" s="297" t="s">
        <v>6917</v>
      </c>
      <c r="N730" s="297" t="s">
        <v>2544</v>
      </c>
      <c r="O730" s="297" t="s">
        <v>3837</v>
      </c>
      <c r="P730" s="300">
        <v>100</v>
      </c>
      <c r="Q730" s="297">
        <v>1E-3</v>
      </c>
      <c r="R730" s="297">
        <f t="shared" si="19"/>
        <v>0.1</v>
      </c>
      <c r="S730" s="297">
        <v>1E-3</v>
      </c>
      <c r="T730" s="297">
        <v>1E-3</v>
      </c>
      <c r="U730" s="297" t="s">
        <v>3815</v>
      </c>
      <c r="V730" s="297" t="s">
        <v>2544</v>
      </c>
      <c r="W730" s="297" t="s">
        <v>2544</v>
      </c>
      <c r="X730" s="297" t="s">
        <v>2544</v>
      </c>
      <c r="Y730" s="297" t="s">
        <v>2544</v>
      </c>
      <c r="Z730" s="297" t="s">
        <v>2544</v>
      </c>
      <c r="AA730" s="297" t="s">
        <v>2544</v>
      </c>
      <c r="AB730" s="297" t="s">
        <v>2544</v>
      </c>
      <c r="AC730" s="320">
        <v>0.33333333333333331</v>
      </c>
      <c r="AD730" s="320">
        <v>0.75</v>
      </c>
      <c r="AE730" s="320">
        <v>0.6875</v>
      </c>
      <c r="AF730" s="320" t="s">
        <v>3181</v>
      </c>
      <c r="AG730" s="297" t="s">
        <v>3182</v>
      </c>
      <c r="AH730" s="493" t="s">
        <v>10660</v>
      </c>
      <c r="AI730" s="297" t="s">
        <v>2544</v>
      </c>
      <c r="AJ730" s="299" t="s">
        <v>2544</v>
      </c>
    </row>
    <row r="731" spans="1:36" ht="12.75" customHeight="1">
      <c r="A731" s="212"/>
      <c r="B731" s="296" t="s">
        <v>8763</v>
      </c>
      <c r="C731" s="297" t="s">
        <v>5486</v>
      </c>
      <c r="D731" s="297" t="s">
        <v>11975</v>
      </c>
      <c r="E731" s="297">
        <v>257</v>
      </c>
      <c r="F731" s="297" t="s">
        <v>14114</v>
      </c>
      <c r="G731" s="297" t="s">
        <v>12296</v>
      </c>
      <c r="H731" s="297" t="s">
        <v>9939</v>
      </c>
      <c r="I731" s="297" t="s">
        <v>3928</v>
      </c>
      <c r="J731" s="298" t="s">
        <v>3836</v>
      </c>
      <c r="K731" s="297" t="s">
        <v>760</v>
      </c>
      <c r="L731" s="297" t="s">
        <v>4468</v>
      </c>
      <c r="M731" s="297" t="s">
        <v>4469</v>
      </c>
      <c r="N731" s="297" t="s">
        <v>2544</v>
      </c>
      <c r="O731" s="297" t="s">
        <v>3837</v>
      </c>
      <c r="P731" s="300">
        <v>100</v>
      </c>
      <c r="Q731" s="297">
        <v>1E-3</v>
      </c>
      <c r="R731" s="297">
        <f t="shared" si="19"/>
        <v>0.1</v>
      </c>
      <c r="S731" s="297">
        <v>1E-3</v>
      </c>
      <c r="T731" s="297">
        <v>1E-3</v>
      </c>
      <c r="U731" s="297" t="s">
        <v>3815</v>
      </c>
      <c r="V731" s="297" t="s">
        <v>2544</v>
      </c>
      <c r="W731" s="297" t="s">
        <v>2544</v>
      </c>
      <c r="X731" s="297" t="s">
        <v>2544</v>
      </c>
      <c r="Y731" s="297" t="s">
        <v>2544</v>
      </c>
      <c r="Z731" s="297" t="s">
        <v>2544</v>
      </c>
      <c r="AA731" s="297" t="s">
        <v>2544</v>
      </c>
      <c r="AB731" s="297" t="s">
        <v>2544</v>
      </c>
      <c r="AC731" s="320">
        <v>0.33333333333333331</v>
      </c>
      <c r="AD731" s="320">
        <v>0.75</v>
      </c>
      <c r="AE731" s="320">
        <v>0.6875</v>
      </c>
      <c r="AF731" s="320" t="s">
        <v>3181</v>
      </c>
      <c r="AG731" s="297" t="s">
        <v>3182</v>
      </c>
      <c r="AH731" s="493" t="s">
        <v>10660</v>
      </c>
      <c r="AI731" s="297" t="s">
        <v>2544</v>
      </c>
      <c r="AJ731" s="299" t="s">
        <v>2544</v>
      </c>
    </row>
    <row r="732" spans="1:36" ht="12.75" customHeight="1">
      <c r="A732" s="212"/>
      <c r="B732" s="296" t="s">
        <v>3636</v>
      </c>
      <c r="C732" s="297" t="s">
        <v>4888</v>
      </c>
      <c r="D732" s="297" t="s">
        <v>11976</v>
      </c>
      <c r="E732" s="297">
        <v>257</v>
      </c>
      <c r="F732" s="297" t="s">
        <v>14115</v>
      </c>
      <c r="G732" s="297" t="s">
        <v>12297</v>
      </c>
      <c r="H732" s="297" t="s">
        <v>9940</v>
      </c>
      <c r="I732" s="297" t="s">
        <v>3928</v>
      </c>
      <c r="J732" s="298" t="s">
        <v>3836</v>
      </c>
      <c r="K732" s="297" t="s">
        <v>761</v>
      </c>
      <c r="L732" s="297" t="s">
        <v>4470</v>
      </c>
      <c r="M732" s="297" t="s">
        <v>4471</v>
      </c>
      <c r="N732" s="297" t="s">
        <v>2544</v>
      </c>
      <c r="O732" s="297" t="s">
        <v>3837</v>
      </c>
      <c r="P732" s="300">
        <v>100</v>
      </c>
      <c r="Q732" s="297">
        <v>1E-3</v>
      </c>
      <c r="R732" s="297">
        <f t="shared" si="19"/>
        <v>0.1</v>
      </c>
      <c r="S732" s="297">
        <v>1E-3</v>
      </c>
      <c r="T732" s="297">
        <v>1E-3</v>
      </c>
      <c r="U732" s="297" t="s">
        <v>3815</v>
      </c>
      <c r="V732" s="297" t="s">
        <v>2544</v>
      </c>
      <c r="W732" s="297" t="s">
        <v>2544</v>
      </c>
      <c r="X732" s="297" t="s">
        <v>2544</v>
      </c>
      <c r="Y732" s="297" t="s">
        <v>2544</v>
      </c>
      <c r="Z732" s="297" t="s">
        <v>2544</v>
      </c>
      <c r="AA732" s="297" t="s">
        <v>2544</v>
      </c>
      <c r="AB732" s="297" t="s">
        <v>2544</v>
      </c>
      <c r="AC732" s="320">
        <v>0.33333333333333331</v>
      </c>
      <c r="AD732" s="320">
        <v>0.75</v>
      </c>
      <c r="AE732" s="320">
        <v>0.6875</v>
      </c>
      <c r="AF732" s="320" t="s">
        <v>3181</v>
      </c>
      <c r="AG732" s="297" t="s">
        <v>3182</v>
      </c>
      <c r="AH732" s="493" t="s">
        <v>10660</v>
      </c>
      <c r="AI732" s="297" t="s">
        <v>2544</v>
      </c>
      <c r="AJ732" s="299" t="s">
        <v>2544</v>
      </c>
    </row>
    <row r="733" spans="1:36" ht="12.75" customHeight="1">
      <c r="A733" s="212"/>
      <c r="B733" s="296" t="s">
        <v>3637</v>
      </c>
      <c r="C733" s="297" t="s">
        <v>4889</v>
      </c>
      <c r="D733" s="297" t="s">
        <v>11977</v>
      </c>
      <c r="E733" s="297">
        <v>725</v>
      </c>
      <c r="F733" s="297" t="s">
        <v>14116</v>
      </c>
      <c r="G733" s="297" t="s">
        <v>6588</v>
      </c>
      <c r="H733" s="297" t="s">
        <v>359</v>
      </c>
      <c r="I733" s="297" t="s">
        <v>3880</v>
      </c>
      <c r="J733" s="298" t="s">
        <v>3817</v>
      </c>
      <c r="K733" s="297" t="s">
        <v>762</v>
      </c>
      <c r="L733" s="297" t="s">
        <v>4472</v>
      </c>
      <c r="M733" s="297" t="s">
        <v>4473</v>
      </c>
      <c r="N733" s="297" t="s">
        <v>2544</v>
      </c>
      <c r="O733" s="297" t="s">
        <v>3818</v>
      </c>
      <c r="P733" s="300">
        <v>100</v>
      </c>
      <c r="Q733" s="297">
        <v>0.01</v>
      </c>
      <c r="R733" s="297">
        <f t="shared" ref="R733:R764" si="20">P733*Q733</f>
        <v>1</v>
      </c>
      <c r="S733" s="297">
        <v>0.01</v>
      </c>
      <c r="T733" s="297">
        <v>0.01</v>
      </c>
      <c r="U733" s="297" t="s">
        <v>3815</v>
      </c>
      <c r="V733" s="297" t="s">
        <v>2544</v>
      </c>
      <c r="W733" s="297" t="s">
        <v>2544</v>
      </c>
      <c r="X733" s="297" t="s">
        <v>2544</v>
      </c>
      <c r="Y733" s="297" t="s">
        <v>2544</v>
      </c>
      <c r="Z733" s="297" t="s">
        <v>2544</v>
      </c>
      <c r="AA733" s="297" t="s">
        <v>2544</v>
      </c>
      <c r="AB733" s="297" t="s">
        <v>2544</v>
      </c>
      <c r="AC733" s="320">
        <v>0.33333333333333331</v>
      </c>
      <c r="AD733" s="320">
        <v>0.75</v>
      </c>
      <c r="AE733" s="320">
        <v>0.66666666666666663</v>
      </c>
      <c r="AF733" s="320" t="s">
        <v>3181</v>
      </c>
      <c r="AG733" s="297" t="s">
        <v>3182</v>
      </c>
      <c r="AH733" s="493" t="s">
        <v>10660</v>
      </c>
      <c r="AI733" s="297" t="s">
        <v>2544</v>
      </c>
      <c r="AJ733" s="299" t="s">
        <v>2544</v>
      </c>
    </row>
    <row r="734" spans="1:36" ht="12.75" customHeight="1">
      <c r="A734" s="212"/>
      <c r="B734" s="296" t="s">
        <v>3638</v>
      </c>
      <c r="C734" s="297" t="s">
        <v>4890</v>
      </c>
      <c r="D734" s="297" t="s">
        <v>11978</v>
      </c>
      <c r="E734" s="297">
        <v>762</v>
      </c>
      <c r="F734" s="297" t="s">
        <v>14117</v>
      </c>
      <c r="G734" s="297" t="s">
        <v>6589</v>
      </c>
      <c r="H734" s="297" t="s">
        <v>360</v>
      </c>
      <c r="I734" s="297" t="s">
        <v>13414</v>
      </c>
      <c r="J734" s="298" t="s">
        <v>3822</v>
      </c>
      <c r="K734" s="297" t="s">
        <v>763</v>
      </c>
      <c r="L734" s="297" t="s">
        <v>4474</v>
      </c>
      <c r="M734" s="297" t="s">
        <v>4475</v>
      </c>
      <c r="N734" s="297" t="s">
        <v>2544</v>
      </c>
      <c r="O734" s="297" t="s">
        <v>3813</v>
      </c>
      <c r="P734" s="300">
        <v>100</v>
      </c>
      <c r="Q734" s="297">
        <v>1E-4</v>
      </c>
      <c r="R734" s="297">
        <f t="shared" si="20"/>
        <v>0.01</v>
      </c>
      <c r="S734" s="297">
        <v>1E-4</v>
      </c>
      <c r="T734" s="297">
        <v>1E-4</v>
      </c>
      <c r="U734" s="297" t="s">
        <v>3815</v>
      </c>
      <c r="V734" s="297" t="s">
        <v>2544</v>
      </c>
      <c r="W734" s="297" t="s">
        <v>2544</v>
      </c>
      <c r="X734" s="297" t="s">
        <v>2544</v>
      </c>
      <c r="Y734" s="297" t="s">
        <v>2544</v>
      </c>
      <c r="Z734" s="297" t="s">
        <v>2544</v>
      </c>
      <c r="AA734" s="297" t="s">
        <v>2544</v>
      </c>
      <c r="AB734" s="297" t="s">
        <v>2544</v>
      </c>
      <c r="AC734" s="320">
        <v>0.33333333333333331</v>
      </c>
      <c r="AD734" s="320">
        <v>0.75</v>
      </c>
      <c r="AE734" s="320">
        <v>0.6875</v>
      </c>
      <c r="AF734" s="320" t="s">
        <v>3181</v>
      </c>
      <c r="AG734" s="297" t="s">
        <v>3182</v>
      </c>
      <c r="AH734" s="493" t="s">
        <v>10660</v>
      </c>
      <c r="AI734" s="297" t="s">
        <v>2544</v>
      </c>
      <c r="AJ734" s="299" t="s">
        <v>2544</v>
      </c>
    </row>
    <row r="735" spans="1:36" ht="12.75" customHeight="1">
      <c r="A735" s="212"/>
      <c r="B735" s="296" t="s">
        <v>4575</v>
      </c>
      <c r="C735" s="297" t="s">
        <v>4891</v>
      </c>
      <c r="D735" s="297" t="s">
        <v>11979</v>
      </c>
      <c r="E735" s="297">
        <v>627</v>
      </c>
      <c r="F735" s="297" t="s">
        <v>14118</v>
      </c>
      <c r="G735" s="297" t="s">
        <v>6590</v>
      </c>
      <c r="H735" s="297" t="s">
        <v>361</v>
      </c>
      <c r="I735" s="297" t="s">
        <v>4182</v>
      </c>
      <c r="J735" s="298" t="s">
        <v>3839</v>
      </c>
      <c r="K735" s="297" t="s">
        <v>764</v>
      </c>
      <c r="L735" s="297" t="s">
        <v>4476</v>
      </c>
      <c r="M735" s="297" t="s">
        <v>2544</v>
      </c>
      <c r="N735" s="297" t="s">
        <v>2544</v>
      </c>
      <c r="O735" s="297" t="s">
        <v>3840</v>
      </c>
      <c r="P735" s="300">
        <v>1000</v>
      </c>
      <c r="Q735" s="297">
        <v>0.01</v>
      </c>
      <c r="R735" s="297">
        <f t="shared" si="20"/>
        <v>10</v>
      </c>
      <c r="S735" s="297">
        <v>0.01</v>
      </c>
      <c r="T735" s="297">
        <v>0.01</v>
      </c>
      <c r="U735" s="297" t="s">
        <v>3815</v>
      </c>
      <c r="V735" s="297" t="s">
        <v>2544</v>
      </c>
      <c r="W735" s="297" t="s">
        <v>2544</v>
      </c>
      <c r="X735" s="297" t="s">
        <v>2544</v>
      </c>
      <c r="Y735" s="297" t="s">
        <v>2544</v>
      </c>
      <c r="Z735" s="297" t="s">
        <v>2544</v>
      </c>
      <c r="AA735" s="297" t="s">
        <v>2544</v>
      </c>
      <c r="AB735" s="297" t="s">
        <v>2544</v>
      </c>
      <c r="AC735" s="320">
        <v>0.33333333333333331</v>
      </c>
      <c r="AD735" s="320">
        <v>0.75</v>
      </c>
      <c r="AE735" s="320">
        <v>0.6875</v>
      </c>
      <c r="AF735" s="320" t="s">
        <v>3181</v>
      </c>
      <c r="AG735" s="297" t="s">
        <v>3182</v>
      </c>
      <c r="AH735" s="297" t="s">
        <v>2544</v>
      </c>
      <c r="AI735" s="297" t="s">
        <v>2544</v>
      </c>
      <c r="AJ735" s="299" t="s">
        <v>2544</v>
      </c>
    </row>
    <row r="736" spans="1:36" ht="12.75" customHeight="1">
      <c r="A736" s="212"/>
      <c r="B736" s="296" t="s">
        <v>6794</v>
      </c>
      <c r="C736" s="297" t="s">
        <v>6783</v>
      </c>
      <c r="D736" s="297" t="s">
        <v>11980</v>
      </c>
      <c r="E736" s="297">
        <v>978</v>
      </c>
      <c r="F736" s="297" t="s">
        <v>14119</v>
      </c>
      <c r="G736" s="297" t="s">
        <v>7112</v>
      </c>
      <c r="H736" s="297" t="s">
        <v>6784</v>
      </c>
      <c r="I736" s="297" t="s">
        <v>4187</v>
      </c>
      <c r="J736" s="298" t="s">
        <v>900</v>
      </c>
      <c r="K736" s="297" t="s">
        <v>6789</v>
      </c>
      <c r="L736" s="297" t="s">
        <v>6790</v>
      </c>
      <c r="M736" s="297" t="s">
        <v>2544</v>
      </c>
      <c r="N736" s="297" t="s">
        <v>2544</v>
      </c>
      <c r="O736" s="297" t="s">
        <v>901</v>
      </c>
      <c r="P736" s="300">
        <v>100</v>
      </c>
      <c r="Q736" s="297">
        <v>1E-3</v>
      </c>
      <c r="R736" s="297">
        <f t="shared" si="20"/>
        <v>0.1</v>
      </c>
      <c r="S736" s="297">
        <v>1E-3</v>
      </c>
      <c r="T736" s="297">
        <v>1E-3</v>
      </c>
      <c r="U736" s="297" t="s">
        <v>3815</v>
      </c>
      <c r="V736" s="297" t="s">
        <v>2544</v>
      </c>
      <c r="W736" s="297" t="s">
        <v>2544</v>
      </c>
      <c r="X736" s="297" t="s">
        <v>2544</v>
      </c>
      <c r="Y736" s="297" t="s">
        <v>2544</v>
      </c>
      <c r="Z736" s="297" t="s">
        <v>2544</v>
      </c>
      <c r="AA736" s="297" t="s">
        <v>2544</v>
      </c>
      <c r="AB736" s="297" t="s">
        <v>2544</v>
      </c>
      <c r="AC736" s="320">
        <v>0.33333333333333331</v>
      </c>
      <c r="AD736" s="320">
        <v>0.75</v>
      </c>
      <c r="AE736" s="320">
        <v>0.66666666666666663</v>
      </c>
      <c r="AF736" s="320" t="s">
        <v>3181</v>
      </c>
      <c r="AG736" s="297" t="s">
        <v>3182</v>
      </c>
      <c r="AH736" s="297" t="s">
        <v>2544</v>
      </c>
      <c r="AI736" s="297" t="s">
        <v>2544</v>
      </c>
      <c r="AJ736" s="299" t="s">
        <v>2544</v>
      </c>
    </row>
    <row r="737" spans="1:36" ht="12.75" customHeight="1">
      <c r="A737" s="212"/>
      <c r="B737" s="296" t="s">
        <v>4375</v>
      </c>
      <c r="C737" s="297" t="s">
        <v>4892</v>
      </c>
      <c r="D737" s="297" t="s">
        <v>11981</v>
      </c>
      <c r="E737" s="297">
        <v>627</v>
      </c>
      <c r="F737" s="297" t="s">
        <v>14120</v>
      </c>
      <c r="G737" s="297" t="s">
        <v>6591</v>
      </c>
      <c r="H737" s="297" t="s">
        <v>363</v>
      </c>
      <c r="I737" s="297" t="s">
        <v>4182</v>
      </c>
      <c r="J737" s="298" t="s">
        <v>3839</v>
      </c>
      <c r="K737" s="297" t="s">
        <v>766</v>
      </c>
      <c r="L737" s="297" t="s">
        <v>6959</v>
      </c>
      <c r="M737" s="297" t="s">
        <v>2544</v>
      </c>
      <c r="N737" s="297" t="s">
        <v>2544</v>
      </c>
      <c r="O737" s="297" t="s">
        <v>3840</v>
      </c>
      <c r="P737" s="300">
        <v>1000</v>
      </c>
      <c r="Q737" s="297">
        <v>0.01</v>
      </c>
      <c r="R737" s="297">
        <f t="shared" si="20"/>
        <v>10</v>
      </c>
      <c r="S737" s="297">
        <v>0.01</v>
      </c>
      <c r="T737" s="297">
        <v>0.01</v>
      </c>
      <c r="U737" s="297" t="s">
        <v>3815</v>
      </c>
      <c r="V737" s="297" t="s">
        <v>2544</v>
      </c>
      <c r="W737" s="297" t="s">
        <v>2544</v>
      </c>
      <c r="X737" s="297" t="s">
        <v>2544</v>
      </c>
      <c r="Y737" s="297" t="s">
        <v>2544</v>
      </c>
      <c r="Z737" s="297" t="s">
        <v>2544</v>
      </c>
      <c r="AA737" s="297" t="s">
        <v>2544</v>
      </c>
      <c r="AB737" s="297" t="s">
        <v>2544</v>
      </c>
      <c r="AC737" s="320">
        <v>0.33333333333333331</v>
      </c>
      <c r="AD737" s="320">
        <v>0.75</v>
      </c>
      <c r="AE737" s="320">
        <v>0.6875</v>
      </c>
      <c r="AF737" s="320" t="s">
        <v>3181</v>
      </c>
      <c r="AG737" s="297" t="s">
        <v>3182</v>
      </c>
      <c r="AH737" s="297" t="s">
        <v>2544</v>
      </c>
      <c r="AI737" s="297" t="s">
        <v>2544</v>
      </c>
      <c r="AJ737" s="299" t="s">
        <v>2544</v>
      </c>
    </row>
    <row r="738" spans="1:36" ht="12.75" customHeight="1">
      <c r="A738" s="212"/>
      <c r="B738" s="491" t="s">
        <v>14580</v>
      </c>
      <c r="C738" s="297" t="s">
        <v>14579</v>
      </c>
      <c r="D738" s="297" t="s">
        <v>12011</v>
      </c>
      <c r="E738" s="297">
        <v>372</v>
      </c>
      <c r="F738" s="297" t="s">
        <v>14148</v>
      </c>
      <c r="G738" s="297" t="s">
        <v>7503</v>
      </c>
      <c r="H738" s="297" t="s">
        <v>7519</v>
      </c>
      <c r="I738" s="297" t="s">
        <v>7487</v>
      </c>
      <c r="J738" s="298" t="s">
        <v>5804</v>
      </c>
      <c r="K738" s="493" t="s">
        <v>10286</v>
      </c>
      <c r="L738" s="297" t="s">
        <v>7484</v>
      </c>
      <c r="M738" s="297" t="s">
        <v>2544</v>
      </c>
      <c r="N738" s="297" t="s">
        <v>2544</v>
      </c>
      <c r="O738" s="297" t="s">
        <v>7486</v>
      </c>
      <c r="P738" s="297">
        <v>100</v>
      </c>
      <c r="Q738" s="297">
        <v>1E-3</v>
      </c>
      <c r="R738" s="297">
        <f t="shared" si="20"/>
        <v>0.1</v>
      </c>
      <c r="S738" s="297">
        <v>1E-3</v>
      </c>
      <c r="T738" s="297">
        <v>1E-3</v>
      </c>
      <c r="U738" s="297" t="s">
        <v>2984</v>
      </c>
      <c r="V738" s="297" t="s">
        <v>2544</v>
      </c>
      <c r="W738" s="297" t="s">
        <v>2544</v>
      </c>
      <c r="X738" s="297" t="s">
        <v>2544</v>
      </c>
      <c r="Y738" s="297" t="s">
        <v>2544</v>
      </c>
      <c r="Z738" s="297" t="s">
        <v>2544</v>
      </c>
      <c r="AA738" s="297" t="s">
        <v>2544</v>
      </c>
      <c r="AB738" s="297" t="s">
        <v>2544</v>
      </c>
      <c r="AC738" s="320">
        <v>0.33333333333333331</v>
      </c>
      <c r="AD738" s="320">
        <v>0.75</v>
      </c>
      <c r="AE738" s="320">
        <v>0.60416666666666663</v>
      </c>
      <c r="AF738" s="320" t="s">
        <v>3181</v>
      </c>
      <c r="AG738" s="297" t="s">
        <v>3182</v>
      </c>
      <c r="AH738" s="297" t="s">
        <v>2544</v>
      </c>
      <c r="AI738" s="297" t="s">
        <v>2544</v>
      </c>
      <c r="AJ738" s="299" t="s">
        <v>2544</v>
      </c>
    </row>
    <row r="739" spans="1:36" ht="12.75" customHeight="1">
      <c r="A739" s="212"/>
      <c r="B739" s="296" t="s">
        <v>3048</v>
      </c>
      <c r="C739" s="297" t="s">
        <v>2349</v>
      </c>
      <c r="D739" s="297" t="s">
        <v>11982</v>
      </c>
      <c r="E739" s="297">
        <v>788</v>
      </c>
      <c r="F739" s="297" t="s">
        <v>14121</v>
      </c>
      <c r="G739" s="297" t="s">
        <v>6592</v>
      </c>
      <c r="H739" s="297" t="s">
        <v>3050</v>
      </c>
      <c r="I739" s="297" t="s">
        <v>4184</v>
      </c>
      <c r="J739" s="298" t="s">
        <v>3821</v>
      </c>
      <c r="K739" s="297" t="s">
        <v>3947</v>
      </c>
      <c r="L739" s="297" t="s">
        <v>1784</v>
      </c>
      <c r="M739" s="297" t="s">
        <v>1785</v>
      </c>
      <c r="N739" s="297" t="s">
        <v>2544</v>
      </c>
      <c r="O739" s="297" t="s">
        <v>3813</v>
      </c>
      <c r="P739" s="300">
        <v>100</v>
      </c>
      <c r="Q739" s="297">
        <v>1E-4</v>
      </c>
      <c r="R739" s="297">
        <f t="shared" si="20"/>
        <v>0.01</v>
      </c>
      <c r="S739" s="297">
        <v>1E-4</v>
      </c>
      <c r="T739" s="297">
        <v>1E-4</v>
      </c>
      <c r="U739" s="297" t="s">
        <v>3815</v>
      </c>
      <c r="V739" s="297" t="s">
        <v>2544</v>
      </c>
      <c r="W739" s="297" t="s">
        <v>2544</v>
      </c>
      <c r="X739" s="297" t="s">
        <v>2544</v>
      </c>
      <c r="Y739" s="297" t="s">
        <v>2544</v>
      </c>
      <c r="Z739" s="297" t="s">
        <v>2544</v>
      </c>
      <c r="AA739" s="297" t="s">
        <v>2544</v>
      </c>
      <c r="AB739" s="297" t="s">
        <v>2544</v>
      </c>
      <c r="AC739" s="320">
        <v>0.33333333333333331</v>
      </c>
      <c r="AD739" s="320">
        <v>0.75</v>
      </c>
      <c r="AE739" s="320">
        <v>0.6875</v>
      </c>
      <c r="AF739" s="320" t="s">
        <v>3181</v>
      </c>
      <c r="AG739" s="297" t="s">
        <v>3182</v>
      </c>
      <c r="AH739" s="493" t="s">
        <v>10660</v>
      </c>
      <c r="AI739" s="297" t="s">
        <v>2544</v>
      </c>
      <c r="AJ739" s="299" t="s">
        <v>2544</v>
      </c>
    </row>
    <row r="740" spans="1:36" ht="12.75" customHeight="1">
      <c r="A740" s="212"/>
      <c r="B740" s="491" t="s">
        <v>10847</v>
      </c>
      <c r="C740" s="297" t="s">
        <v>10848</v>
      </c>
      <c r="D740" s="297" t="s">
        <v>11983</v>
      </c>
      <c r="E740" s="297">
        <v>788</v>
      </c>
      <c r="F740" s="297" t="s">
        <v>14122</v>
      </c>
      <c r="G740" s="297" t="s">
        <v>10854</v>
      </c>
      <c r="H740" s="297" t="s">
        <v>10855</v>
      </c>
      <c r="I740" s="297" t="s">
        <v>4184</v>
      </c>
      <c r="J740" s="298" t="s">
        <v>3821</v>
      </c>
      <c r="K740" s="297" t="s">
        <v>767</v>
      </c>
      <c r="L740" s="297" t="s">
        <v>4479</v>
      </c>
      <c r="M740" s="297" t="s">
        <v>4480</v>
      </c>
      <c r="N740" s="297" t="s">
        <v>2544</v>
      </c>
      <c r="O740" s="297" t="s">
        <v>3813</v>
      </c>
      <c r="P740" s="300">
        <v>100</v>
      </c>
      <c r="Q740" s="297">
        <v>1E-4</v>
      </c>
      <c r="R740" s="297">
        <f t="shared" si="20"/>
        <v>0.01</v>
      </c>
      <c r="S740" s="297">
        <v>1E-4</v>
      </c>
      <c r="T740" s="297">
        <v>1E-4</v>
      </c>
      <c r="U740" s="297" t="s">
        <v>3815</v>
      </c>
      <c r="V740" s="297" t="s">
        <v>2544</v>
      </c>
      <c r="W740" s="297" t="s">
        <v>2544</v>
      </c>
      <c r="X740" s="297" t="s">
        <v>2544</v>
      </c>
      <c r="Y740" s="297" t="s">
        <v>2544</v>
      </c>
      <c r="Z740" s="297" t="s">
        <v>2544</v>
      </c>
      <c r="AA740" s="297" t="s">
        <v>2544</v>
      </c>
      <c r="AB740" s="297" t="s">
        <v>2544</v>
      </c>
      <c r="AC740" s="320">
        <v>0.33333333333333331</v>
      </c>
      <c r="AD740" s="320">
        <v>0.75</v>
      </c>
      <c r="AE740" s="320">
        <v>0.6875</v>
      </c>
      <c r="AF740" s="320" t="s">
        <v>3181</v>
      </c>
      <c r="AG740" s="297" t="s">
        <v>3182</v>
      </c>
      <c r="AH740" s="493" t="s">
        <v>10660</v>
      </c>
      <c r="AI740" s="297" t="s">
        <v>2544</v>
      </c>
      <c r="AJ740" s="299" t="s">
        <v>2544</v>
      </c>
    </row>
    <row r="741" spans="1:36" ht="12.75" customHeight="1">
      <c r="A741" s="216"/>
      <c r="B741" s="296" t="s">
        <v>7840</v>
      </c>
      <c r="C741" s="297" t="s">
        <v>7841</v>
      </c>
      <c r="D741" s="297" t="s">
        <v>11984</v>
      </c>
      <c r="E741" s="297">
        <v>372</v>
      </c>
      <c r="F741" s="297" t="s">
        <v>14123</v>
      </c>
      <c r="G741" s="493" t="s">
        <v>10807</v>
      </c>
      <c r="H741" s="493" t="s">
        <v>10809</v>
      </c>
      <c r="I741" s="297" t="s">
        <v>7487</v>
      </c>
      <c r="J741" s="298" t="s">
        <v>5804</v>
      </c>
      <c r="K741" s="297" t="s">
        <v>7898</v>
      </c>
      <c r="L741" s="297" t="s">
        <v>7857</v>
      </c>
      <c r="M741" s="297" t="s">
        <v>2544</v>
      </c>
      <c r="N741" s="297" t="s">
        <v>2544</v>
      </c>
      <c r="O741" s="297" t="s">
        <v>7486</v>
      </c>
      <c r="P741" s="297">
        <v>100</v>
      </c>
      <c r="Q741" s="297">
        <v>1E-3</v>
      </c>
      <c r="R741" s="297">
        <f t="shared" si="20"/>
        <v>0.1</v>
      </c>
      <c r="S741" s="297">
        <v>1E-3</v>
      </c>
      <c r="T741" s="297">
        <v>1E-3</v>
      </c>
      <c r="U741" s="297" t="s">
        <v>2984</v>
      </c>
      <c r="V741" s="297" t="s">
        <v>2544</v>
      </c>
      <c r="W741" s="297" t="s">
        <v>2544</v>
      </c>
      <c r="X741" s="297" t="s">
        <v>2544</v>
      </c>
      <c r="Y741" s="297" t="s">
        <v>2544</v>
      </c>
      <c r="Z741" s="297" t="s">
        <v>2544</v>
      </c>
      <c r="AA741" s="297" t="s">
        <v>2544</v>
      </c>
      <c r="AB741" s="297" t="s">
        <v>2544</v>
      </c>
      <c r="AC741" s="320">
        <v>0.33333333333333331</v>
      </c>
      <c r="AD741" s="320">
        <v>0.75</v>
      </c>
      <c r="AE741" s="320">
        <v>0.60416666666666663</v>
      </c>
      <c r="AF741" s="320" t="s">
        <v>3181</v>
      </c>
      <c r="AG741" s="297" t="s">
        <v>3182</v>
      </c>
      <c r="AH741" s="297" t="s">
        <v>2544</v>
      </c>
      <c r="AI741" s="297" t="s">
        <v>2544</v>
      </c>
      <c r="AJ741" s="299" t="s">
        <v>2544</v>
      </c>
    </row>
    <row r="742" spans="1:36" ht="12.75" customHeight="1">
      <c r="A742" s="212"/>
      <c r="B742" s="296" t="s">
        <v>1984</v>
      </c>
      <c r="C742" s="297" t="s">
        <v>4893</v>
      </c>
      <c r="D742" s="297" t="s">
        <v>11985</v>
      </c>
      <c r="E742" s="297">
        <v>966</v>
      </c>
      <c r="F742" s="297" t="s">
        <v>14124</v>
      </c>
      <c r="G742" s="297" t="s">
        <v>6593</v>
      </c>
      <c r="H742" s="297" t="s">
        <v>2472</v>
      </c>
      <c r="I742" s="297" t="s">
        <v>3925</v>
      </c>
      <c r="J742" s="298" t="s">
        <v>3832</v>
      </c>
      <c r="K742" s="297" t="s">
        <v>768</v>
      </c>
      <c r="L742" s="297" t="s">
        <v>4481</v>
      </c>
      <c r="M742" s="297" t="s">
        <v>4482</v>
      </c>
      <c r="N742" s="297" t="s">
        <v>2544</v>
      </c>
      <c r="O742" s="297" t="s">
        <v>3813</v>
      </c>
      <c r="P742" s="300">
        <v>100</v>
      </c>
      <c r="Q742" s="297">
        <v>1E-4</v>
      </c>
      <c r="R742" s="297">
        <f t="shared" si="20"/>
        <v>0.01</v>
      </c>
      <c r="S742" s="297">
        <v>1E-4</v>
      </c>
      <c r="T742" s="297">
        <v>1E-4</v>
      </c>
      <c r="U742" s="297" t="s">
        <v>3815</v>
      </c>
      <c r="V742" s="297" t="s">
        <v>2544</v>
      </c>
      <c r="W742" s="297" t="s">
        <v>2544</v>
      </c>
      <c r="X742" s="297" t="s">
        <v>2544</v>
      </c>
      <c r="Y742" s="297" t="s">
        <v>2544</v>
      </c>
      <c r="Z742" s="297" t="s">
        <v>2544</v>
      </c>
      <c r="AA742" s="297" t="s">
        <v>2544</v>
      </c>
      <c r="AB742" s="297" t="s">
        <v>2544</v>
      </c>
      <c r="AC742" s="320">
        <v>0.33333333333333331</v>
      </c>
      <c r="AD742" s="320">
        <v>0.75</v>
      </c>
      <c r="AE742" s="320">
        <v>0.6875</v>
      </c>
      <c r="AF742" s="320" t="s">
        <v>3181</v>
      </c>
      <c r="AG742" s="297" t="s">
        <v>3182</v>
      </c>
      <c r="AH742" s="493" t="s">
        <v>10660</v>
      </c>
      <c r="AI742" s="297" t="s">
        <v>2544</v>
      </c>
      <c r="AJ742" s="299" t="s">
        <v>2544</v>
      </c>
    </row>
    <row r="743" spans="1:36" ht="12.75" customHeight="1">
      <c r="A743" s="212"/>
      <c r="B743" s="296" t="s">
        <v>1985</v>
      </c>
      <c r="C743" s="297" t="s">
        <v>7253</v>
      </c>
      <c r="D743" s="297" t="s">
        <v>11986</v>
      </c>
      <c r="E743" s="297">
        <v>725</v>
      </c>
      <c r="F743" s="297" t="s">
        <v>14125</v>
      </c>
      <c r="G743" s="297" t="s">
        <v>6594</v>
      </c>
      <c r="H743" s="297" t="s">
        <v>2473</v>
      </c>
      <c r="I743" s="297" t="s">
        <v>3927</v>
      </c>
      <c r="J743" s="298" t="s">
        <v>3833</v>
      </c>
      <c r="K743" s="297" t="s">
        <v>769</v>
      </c>
      <c r="L743" s="297" t="s">
        <v>4483</v>
      </c>
      <c r="M743" s="297" t="s">
        <v>4484</v>
      </c>
      <c r="N743" s="297" t="s">
        <v>2544</v>
      </c>
      <c r="O743" s="297" t="s">
        <v>3834</v>
      </c>
      <c r="P743" s="300">
        <v>100</v>
      </c>
      <c r="Q743" s="297">
        <v>1E-4</v>
      </c>
      <c r="R743" s="297">
        <f t="shared" si="20"/>
        <v>0.01</v>
      </c>
      <c r="S743" s="297">
        <v>1E-4</v>
      </c>
      <c r="T743" s="297">
        <v>1E-4</v>
      </c>
      <c r="U743" s="297" t="s">
        <v>3815</v>
      </c>
      <c r="V743" s="297" t="s">
        <v>2544</v>
      </c>
      <c r="W743" s="297" t="s">
        <v>2544</v>
      </c>
      <c r="X743" s="297" t="s">
        <v>2544</v>
      </c>
      <c r="Y743" s="297" t="s">
        <v>2544</v>
      </c>
      <c r="Z743" s="297" t="s">
        <v>2544</v>
      </c>
      <c r="AA743" s="297" t="s">
        <v>2544</v>
      </c>
      <c r="AB743" s="297" t="s">
        <v>2544</v>
      </c>
      <c r="AC743" s="320">
        <v>0.33333333333333331</v>
      </c>
      <c r="AD743" s="320">
        <v>0.75</v>
      </c>
      <c r="AE743" s="320">
        <v>0.6875</v>
      </c>
      <c r="AF743" s="320" t="s">
        <v>3181</v>
      </c>
      <c r="AG743" s="297" t="s">
        <v>3182</v>
      </c>
      <c r="AH743" s="493" t="s">
        <v>10660</v>
      </c>
      <c r="AI743" s="297" t="s">
        <v>2544</v>
      </c>
      <c r="AJ743" s="299" t="s">
        <v>2544</v>
      </c>
    </row>
    <row r="744" spans="1:36" ht="12.75" customHeight="1">
      <c r="A744" s="212"/>
      <c r="B744" s="302" t="s">
        <v>2123</v>
      </c>
      <c r="C744" s="297" t="s">
        <v>4894</v>
      </c>
      <c r="D744" s="297" t="s">
        <v>11987</v>
      </c>
      <c r="E744" s="297">
        <v>755</v>
      </c>
      <c r="F744" s="297" t="s">
        <v>14126</v>
      </c>
      <c r="G744" s="297" t="s">
        <v>6595</v>
      </c>
      <c r="H744" s="297" t="s">
        <v>2474</v>
      </c>
      <c r="I744" s="297" t="s">
        <v>4183</v>
      </c>
      <c r="J744" s="298" t="s">
        <v>3825</v>
      </c>
      <c r="K744" s="297" t="s">
        <v>770</v>
      </c>
      <c r="L744" s="297" t="s">
        <v>4485</v>
      </c>
      <c r="M744" s="297" t="s">
        <v>4486</v>
      </c>
      <c r="N744" s="258" t="s">
        <v>770</v>
      </c>
      <c r="O744" s="297" t="s">
        <v>3813</v>
      </c>
      <c r="P744" s="300">
        <v>1000</v>
      </c>
      <c r="Q744" s="297">
        <v>1E-4</v>
      </c>
      <c r="R744" s="297">
        <f t="shared" si="20"/>
        <v>0.1</v>
      </c>
      <c r="S744" s="297">
        <v>1E-4</v>
      </c>
      <c r="T744" s="297">
        <v>1E-4</v>
      </c>
      <c r="U744" s="297" t="s">
        <v>2984</v>
      </c>
      <c r="V744" s="297" t="s">
        <v>3578</v>
      </c>
      <c r="W744" s="297">
        <v>1E-4</v>
      </c>
      <c r="X744" s="297">
        <v>1000</v>
      </c>
      <c r="Y744" s="297">
        <v>0.1</v>
      </c>
      <c r="Z744" s="297">
        <v>1E-4</v>
      </c>
      <c r="AA744" s="297">
        <v>1E-4</v>
      </c>
      <c r="AB744" s="660" t="s">
        <v>8976</v>
      </c>
      <c r="AC744" s="320">
        <v>0.33333333333333331</v>
      </c>
      <c r="AD744" s="320">
        <v>0.75</v>
      </c>
      <c r="AE744" s="320">
        <v>0.75</v>
      </c>
      <c r="AF744" s="320" t="s">
        <v>7819</v>
      </c>
      <c r="AG744" s="297" t="s">
        <v>3182</v>
      </c>
      <c r="AH744" s="493" t="s">
        <v>10660</v>
      </c>
      <c r="AI744" s="297" t="s">
        <v>2544</v>
      </c>
      <c r="AJ744" s="299" t="s">
        <v>2544</v>
      </c>
    </row>
    <row r="745" spans="1:36" ht="12.75" customHeight="1">
      <c r="A745" s="212"/>
      <c r="B745" s="302" t="s">
        <v>2124</v>
      </c>
      <c r="C745" s="297" t="s">
        <v>4895</v>
      </c>
      <c r="D745" s="297" t="s">
        <v>11988</v>
      </c>
      <c r="E745" s="297">
        <v>755</v>
      </c>
      <c r="F745" s="297" t="s">
        <v>14127</v>
      </c>
      <c r="G745" s="297" t="s">
        <v>6596</v>
      </c>
      <c r="H745" s="297" t="s">
        <v>2475</v>
      </c>
      <c r="I745" s="297" t="s">
        <v>4183</v>
      </c>
      <c r="J745" s="298" t="s">
        <v>3825</v>
      </c>
      <c r="K745" s="297" t="s">
        <v>771</v>
      </c>
      <c r="L745" s="297" t="s">
        <v>4487</v>
      </c>
      <c r="M745" s="297" t="s">
        <v>4488</v>
      </c>
      <c r="N745" s="258" t="s">
        <v>771</v>
      </c>
      <c r="O745" s="297" t="s">
        <v>3813</v>
      </c>
      <c r="P745" s="300">
        <v>1000</v>
      </c>
      <c r="Q745" s="297">
        <v>1E-4</v>
      </c>
      <c r="R745" s="297">
        <f t="shared" si="20"/>
        <v>0.1</v>
      </c>
      <c r="S745" s="297">
        <v>1E-4</v>
      </c>
      <c r="T745" s="297">
        <v>1E-4</v>
      </c>
      <c r="U745" s="297" t="s">
        <v>2984</v>
      </c>
      <c r="V745" s="297" t="s">
        <v>3578</v>
      </c>
      <c r="W745" s="297">
        <v>1E-4</v>
      </c>
      <c r="X745" s="297">
        <v>1000</v>
      </c>
      <c r="Y745" s="297">
        <v>0.1</v>
      </c>
      <c r="Z745" s="297">
        <v>1E-4</v>
      </c>
      <c r="AA745" s="297">
        <v>1E-4</v>
      </c>
      <c r="AB745" s="660" t="s">
        <v>8976</v>
      </c>
      <c r="AC745" s="320">
        <v>0.33333333333333331</v>
      </c>
      <c r="AD745" s="320">
        <v>0.75</v>
      </c>
      <c r="AE745" s="320">
        <v>0.75</v>
      </c>
      <c r="AF745" s="320" t="s">
        <v>7819</v>
      </c>
      <c r="AG745" s="297" t="s">
        <v>3182</v>
      </c>
      <c r="AH745" s="493" t="s">
        <v>10660</v>
      </c>
      <c r="AI745" s="297" t="s">
        <v>2544</v>
      </c>
      <c r="AJ745" s="299" t="s">
        <v>2544</v>
      </c>
    </row>
    <row r="746" spans="1:36" ht="12.75" customHeight="1">
      <c r="A746" s="212"/>
      <c r="B746" s="296" t="s">
        <v>14419</v>
      </c>
      <c r="C746" s="297" t="s">
        <v>5941</v>
      </c>
      <c r="D746" s="297" t="s">
        <v>11989</v>
      </c>
      <c r="E746" s="297">
        <v>627</v>
      </c>
      <c r="F746" s="297" t="s">
        <v>14128</v>
      </c>
      <c r="G746" s="297" t="s">
        <v>5943</v>
      </c>
      <c r="H746" s="297" t="s">
        <v>5942</v>
      </c>
      <c r="I746" s="297" t="s">
        <v>4182</v>
      </c>
      <c r="J746" s="298" t="s">
        <v>3839</v>
      </c>
      <c r="K746" s="297" t="s">
        <v>5944</v>
      </c>
      <c r="L746" s="297" t="s">
        <v>5945</v>
      </c>
      <c r="M746" s="297" t="s">
        <v>2544</v>
      </c>
      <c r="N746" s="297" t="s">
        <v>2544</v>
      </c>
      <c r="O746" s="297" t="s">
        <v>3840</v>
      </c>
      <c r="P746" s="300">
        <v>1000</v>
      </c>
      <c r="Q746" s="297">
        <v>0.01</v>
      </c>
      <c r="R746" s="297">
        <f t="shared" si="20"/>
        <v>10</v>
      </c>
      <c r="S746" s="297">
        <v>0.01</v>
      </c>
      <c r="T746" s="297">
        <v>0.01</v>
      </c>
      <c r="U746" s="297" t="s">
        <v>3815</v>
      </c>
      <c r="V746" s="297" t="s">
        <v>2544</v>
      </c>
      <c r="W746" s="297" t="s">
        <v>2544</v>
      </c>
      <c r="X746" s="297" t="s">
        <v>2544</v>
      </c>
      <c r="Y746" s="297" t="s">
        <v>2544</v>
      </c>
      <c r="Z746" s="297" t="s">
        <v>2544</v>
      </c>
      <c r="AA746" s="297" t="s">
        <v>2544</v>
      </c>
      <c r="AB746" s="297" t="s">
        <v>2544</v>
      </c>
      <c r="AC746" s="320">
        <v>0.33333333333333331</v>
      </c>
      <c r="AD746" s="320">
        <v>0.75</v>
      </c>
      <c r="AE746" s="320">
        <v>0.6875</v>
      </c>
      <c r="AF746" s="320" t="s">
        <v>3181</v>
      </c>
      <c r="AG746" s="297" t="s">
        <v>3182</v>
      </c>
      <c r="AH746" s="297" t="s">
        <v>2544</v>
      </c>
      <c r="AI746" s="297" t="s">
        <v>2544</v>
      </c>
      <c r="AJ746" s="299" t="s">
        <v>2544</v>
      </c>
    </row>
    <row r="747" spans="1:36" ht="12.75" customHeight="1">
      <c r="A747" s="212"/>
      <c r="B747" s="302" t="s">
        <v>2266</v>
      </c>
      <c r="C747" s="297" t="s">
        <v>4897</v>
      </c>
      <c r="D747" s="297" t="s">
        <v>11990</v>
      </c>
      <c r="E747" s="297">
        <v>966</v>
      </c>
      <c r="F747" s="297" t="s">
        <v>14129</v>
      </c>
      <c r="G747" s="297" t="s">
        <v>6597</v>
      </c>
      <c r="H747" s="297" t="s">
        <v>2476</v>
      </c>
      <c r="I747" s="297" t="s">
        <v>3925</v>
      </c>
      <c r="J747" s="298" t="s">
        <v>3832</v>
      </c>
      <c r="K747" s="297" t="s">
        <v>773</v>
      </c>
      <c r="L747" s="297" t="s">
        <v>2256</v>
      </c>
      <c r="M747" s="297" t="s">
        <v>2257</v>
      </c>
      <c r="N747" s="258" t="s">
        <v>773</v>
      </c>
      <c r="O747" s="297" t="s">
        <v>3813</v>
      </c>
      <c r="P747" s="300">
        <v>100</v>
      </c>
      <c r="Q747" s="297">
        <v>1E-4</v>
      </c>
      <c r="R747" s="297">
        <f t="shared" si="20"/>
        <v>0.01</v>
      </c>
      <c r="S747" s="297">
        <v>1E-4</v>
      </c>
      <c r="T747" s="297">
        <v>1E-4</v>
      </c>
      <c r="U747" s="297" t="s">
        <v>3815</v>
      </c>
      <c r="V747" s="297" t="s">
        <v>3578</v>
      </c>
      <c r="W747" s="297">
        <v>1E-4</v>
      </c>
      <c r="X747" s="297">
        <v>100</v>
      </c>
      <c r="Y747" s="297">
        <v>0.01</v>
      </c>
      <c r="Z747" s="297">
        <v>1E-4</v>
      </c>
      <c r="AA747" s="297">
        <v>1E-4</v>
      </c>
      <c r="AB747" s="679" t="s">
        <v>8880</v>
      </c>
      <c r="AC747" s="320">
        <v>0.33333333333333331</v>
      </c>
      <c r="AD747" s="320">
        <v>0.75</v>
      </c>
      <c r="AE747" s="320">
        <v>0.6875</v>
      </c>
      <c r="AF747" s="320" t="s">
        <v>3181</v>
      </c>
      <c r="AG747" s="297" t="s">
        <v>3182</v>
      </c>
      <c r="AH747" s="493" t="s">
        <v>10660</v>
      </c>
      <c r="AI747" s="297" t="s">
        <v>2544</v>
      </c>
      <c r="AJ747" s="299" t="s">
        <v>2544</v>
      </c>
    </row>
    <row r="748" spans="1:36" ht="12.75" customHeight="1">
      <c r="A748" s="212"/>
      <c r="B748" s="296" t="s">
        <v>2267</v>
      </c>
      <c r="C748" s="297" t="s">
        <v>4899</v>
      </c>
      <c r="D748" s="297" t="s">
        <v>11991</v>
      </c>
      <c r="E748" s="297">
        <v>824</v>
      </c>
      <c r="F748" s="297" t="s">
        <v>14130</v>
      </c>
      <c r="G748" s="297" t="s">
        <v>6598</v>
      </c>
      <c r="H748" s="297" t="s">
        <v>2512</v>
      </c>
      <c r="I748" s="297" t="s">
        <v>3926</v>
      </c>
      <c r="J748" s="298" t="s">
        <v>3829</v>
      </c>
      <c r="K748" s="297" t="s">
        <v>3940</v>
      </c>
      <c r="L748" s="297" t="s">
        <v>2260</v>
      </c>
      <c r="M748" s="297" t="s">
        <v>3863</v>
      </c>
      <c r="N748" s="297" t="s">
        <v>2544</v>
      </c>
      <c r="O748" s="297" t="s">
        <v>3830</v>
      </c>
      <c r="P748" s="300">
        <v>100</v>
      </c>
      <c r="Q748" s="297">
        <v>0.01</v>
      </c>
      <c r="R748" s="297">
        <f t="shared" si="20"/>
        <v>1</v>
      </c>
      <c r="S748" s="297">
        <v>0.01</v>
      </c>
      <c r="T748" s="297">
        <v>0.01</v>
      </c>
      <c r="U748" s="297" t="s">
        <v>3815</v>
      </c>
      <c r="V748" s="297" t="s">
        <v>2544</v>
      </c>
      <c r="W748" s="297" t="s">
        <v>2544</v>
      </c>
      <c r="X748" s="297" t="s">
        <v>2544</v>
      </c>
      <c r="Y748" s="297" t="s">
        <v>2544</v>
      </c>
      <c r="Z748" s="297" t="s">
        <v>2544</v>
      </c>
      <c r="AA748" s="297" t="s">
        <v>2544</v>
      </c>
      <c r="AB748" s="297" t="s">
        <v>2544</v>
      </c>
      <c r="AC748" s="320">
        <v>0.33333333333333331</v>
      </c>
      <c r="AD748" s="320">
        <v>0.75</v>
      </c>
      <c r="AE748" s="320">
        <v>0.64583333333333337</v>
      </c>
      <c r="AF748" s="320" t="s">
        <v>3181</v>
      </c>
      <c r="AG748" s="297" t="s">
        <v>3182</v>
      </c>
      <c r="AH748" s="493" t="s">
        <v>10660</v>
      </c>
      <c r="AI748" s="297" t="s">
        <v>2544</v>
      </c>
      <c r="AJ748" s="299" t="s">
        <v>2544</v>
      </c>
    </row>
    <row r="749" spans="1:36" ht="12.75" customHeight="1">
      <c r="A749" s="212"/>
      <c r="B749" s="296" t="s">
        <v>6133</v>
      </c>
      <c r="C749" s="297" t="s">
        <v>6128</v>
      </c>
      <c r="D749" s="297" t="s">
        <v>12459</v>
      </c>
      <c r="E749" s="297">
        <v>788</v>
      </c>
      <c r="F749" s="297" t="s">
        <v>14128</v>
      </c>
      <c r="G749" s="297" t="s">
        <v>12458</v>
      </c>
      <c r="H749" s="297" t="s">
        <v>6129</v>
      </c>
      <c r="I749" s="297" t="s">
        <v>4184</v>
      </c>
      <c r="J749" s="298" t="s">
        <v>3821</v>
      </c>
      <c r="K749" s="297" t="s">
        <v>6137</v>
      </c>
      <c r="L749" s="297" t="s">
        <v>6138</v>
      </c>
      <c r="M749" s="297" t="s">
        <v>6139</v>
      </c>
      <c r="N749" s="297" t="s">
        <v>2544</v>
      </c>
      <c r="O749" s="297" t="s">
        <v>3813</v>
      </c>
      <c r="P749" s="300">
        <v>100</v>
      </c>
      <c r="Q749" s="297">
        <v>1E-4</v>
      </c>
      <c r="R749" s="297">
        <f t="shared" si="20"/>
        <v>0.01</v>
      </c>
      <c r="S749" s="297">
        <v>1E-4</v>
      </c>
      <c r="T749" s="297">
        <v>1E-4</v>
      </c>
      <c r="U749" s="297" t="s">
        <v>3815</v>
      </c>
      <c r="V749" s="297" t="s">
        <v>2544</v>
      </c>
      <c r="W749" s="297" t="s">
        <v>2544</v>
      </c>
      <c r="X749" s="297" t="s">
        <v>2544</v>
      </c>
      <c r="Y749" s="297" t="s">
        <v>2544</v>
      </c>
      <c r="Z749" s="297" t="s">
        <v>2544</v>
      </c>
      <c r="AA749" s="297" t="s">
        <v>2544</v>
      </c>
      <c r="AB749" s="297" t="s">
        <v>2544</v>
      </c>
      <c r="AC749" s="320">
        <v>0.33333333333333331</v>
      </c>
      <c r="AD749" s="320">
        <v>0.75</v>
      </c>
      <c r="AE749" s="320">
        <v>0.6875</v>
      </c>
      <c r="AF749" s="320" t="s">
        <v>3181</v>
      </c>
      <c r="AG749" s="297" t="s">
        <v>3182</v>
      </c>
      <c r="AH749" s="493" t="s">
        <v>10660</v>
      </c>
      <c r="AI749" s="297" t="s">
        <v>2544</v>
      </c>
      <c r="AJ749" s="299" t="s">
        <v>2544</v>
      </c>
    </row>
    <row r="750" spans="1:36" ht="12.75" customHeight="1">
      <c r="A750" s="212"/>
      <c r="B750" s="296" t="s">
        <v>10581</v>
      </c>
      <c r="C750" s="297" t="s">
        <v>1956</v>
      </c>
      <c r="D750" s="297" t="s">
        <v>11992</v>
      </c>
      <c r="E750" s="297">
        <v>725</v>
      </c>
      <c r="F750" s="297" t="s">
        <v>14131</v>
      </c>
      <c r="G750" s="297" t="s">
        <v>10583</v>
      </c>
      <c r="H750" s="297" t="s">
        <v>10582</v>
      </c>
      <c r="I750" s="297" t="s">
        <v>3927</v>
      </c>
      <c r="J750" s="298" t="s">
        <v>3833</v>
      </c>
      <c r="K750" s="297" t="s">
        <v>3941</v>
      </c>
      <c r="L750" s="297" t="s">
        <v>3864</v>
      </c>
      <c r="M750" s="297" t="s">
        <v>3528</v>
      </c>
      <c r="N750" s="297" t="s">
        <v>2544</v>
      </c>
      <c r="O750" s="297" t="s">
        <v>3834</v>
      </c>
      <c r="P750" s="300">
        <v>100</v>
      </c>
      <c r="Q750" s="297">
        <v>1E-4</v>
      </c>
      <c r="R750" s="297">
        <f t="shared" si="20"/>
        <v>0.01</v>
      </c>
      <c r="S750" s="297">
        <v>1E-4</v>
      </c>
      <c r="T750" s="297">
        <v>1E-4</v>
      </c>
      <c r="U750" s="297" t="s">
        <v>3815</v>
      </c>
      <c r="V750" s="297" t="s">
        <v>2544</v>
      </c>
      <c r="W750" s="297" t="s">
        <v>2544</v>
      </c>
      <c r="X750" s="297" t="s">
        <v>2544</v>
      </c>
      <c r="Y750" s="297" t="s">
        <v>2544</v>
      </c>
      <c r="Z750" s="297" t="s">
        <v>2544</v>
      </c>
      <c r="AA750" s="297" t="s">
        <v>2544</v>
      </c>
      <c r="AB750" s="297" t="s">
        <v>2544</v>
      </c>
      <c r="AC750" s="320">
        <v>0.33333333333333331</v>
      </c>
      <c r="AD750" s="320">
        <v>0.75</v>
      </c>
      <c r="AE750" s="320">
        <v>0.6875</v>
      </c>
      <c r="AF750" s="320" t="s">
        <v>3181</v>
      </c>
      <c r="AG750" s="297" t="s">
        <v>3182</v>
      </c>
      <c r="AH750" s="493" t="s">
        <v>10660</v>
      </c>
      <c r="AI750" s="297" t="s">
        <v>2544</v>
      </c>
      <c r="AJ750" s="299" t="s">
        <v>2544</v>
      </c>
    </row>
    <row r="751" spans="1:36" ht="12.75" customHeight="1">
      <c r="A751" s="212"/>
      <c r="B751" s="296" t="s">
        <v>2268</v>
      </c>
      <c r="C751" s="297" t="s">
        <v>1957</v>
      </c>
      <c r="D751" s="297" t="s">
        <v>11994</v>
      </c>
      <c r="E751" s="297">
        <v>755</v>
      </c>
      <c r="F751" s="297" t="s">
        <v>14132</v>
      </c>
      <c r="G751" s="297" t="s">
        <v>6599</v>
      </c>
      <c r="H751" s="297" t="s">
        <v>2513</v>
      </c>
      <c r="I751" s="297" t="s">
        <v>4183</v>
      </c>
      <c r="J751" s="298" t="s">
        <v>3825</v>
      </c>
      <c r="K751" s="297" t="s">
        <v>3942</v>
      </c>
      <c r="L751" s="297" t="s">
        <v>3529</v>
      </c>
      <c r="M751" s="297" t="s">
        <v>3530</v>
      </c>
      <c r="N751" s="297" t="s">
        <v>2544</v>
      </c>
      <c r="O751" s="297" t="s">
        <v>3813</v>
      </c>
      <c r="P751" s="300">
        <v>1000</v>
      </c>
      <c r="Q751" s="297">
        <v>1E-4</v>
      </c>
      <c r="R751" s="297">
        <f t="shared" si="20"/>
        <v>0.1</v>
      </c>
      <c r="S751" s="297">
        <v>1E-4</v>
      </c>
      <c r="T751" s="297">
        <v>1E-4</v>
      </c>
      <c r="U751" s="297" t="s">
        <v>2984</v>
      </c>
      <c r="V751" s="297" t="s">
        <v>2544</v>
      </c>
      <c r="W751" s="297" t="s">
        <v>2544</v>
      </c>
      <c r="X751" s="297" t="s">
        <v>2544</v>
      </c>
      <c r="Y751" s="297" t="s">
        <v>2544</v>
      </c>
      <c r="Z751" s="297" t="s">
        <v>2544</v>
      </c>
      <c r="AA751" s="297" t="s">
        <v>2544</v>
      </c>
      <c r="AB751" s="297" t="s">
        <v>2544</v>
      </c>
      <c r="AC751" s="320">
        <v>0.33333333333333331</v>
      </c>
      <c r="AD751" s="320">
        <v>0.75</v>
      </c>
      <c r="AE751" s="320">
        <v>0.75</v>
      </c>
      <c r="AF751" s="320" t="s">
        <v>7819</v>
      </c>
      <c r="AG751" s="297" t="s">
        <v>3182</v>
      </c>
      <c r="AH751" s="493" t="s">
        <v>10660</v>
      </c>
      <c r="AI751" s="297" t="s">
        <v>2544</v>
      </c>
      <c r="AJ751" s="299" t="s">
        <v>2544</v>
      </c>
    </row>
    <row r="752" spans="1:36" ht="12.75" customHeight="1">
      <c r="A752" s="212"/>
      <c r="B752" s="302" t="s">
        <v>2269</v>
      </c>
      <c r="C752" s="297" t="s">
        <v>1958</v>
      </c>
      <c r="D752" s="297" t="s">
        <v>11995</v>
      </c>
      <c r="E752" s="297">
        <v>755</v>
      </c>
      <c r="F752" s="297" t="s">
        <v>14133</v>
      </c>
      <c r="G752" s="297" t="s">
        <v>6600</v>
      </c>
      <c r="H752" s="297" t="s">
        <v>2514</v>
      </c>
      <c r="I752" s="297" t="s">
        <v>4183</v>
      </c>
      <c r="J752" s="298" t="s">
        <v>3825</v>
      </c>
      <c r="K752" s="297" t="s">
        <v>3943</v>
      </c>
      <c r="L752" s="297" t="s">
        <v>3531</v>
      </c>
      <c r="M752" s="297" t="s">
        <v>3532</v>
      </c>
      <c r="N752" s="258" t="s">
        <v>3943</v>
      </c>
      <c r="O752" s="297" t="s">
        <v>3813</v>
      </c>
      <c r="P752" s="300">
        <v>1000</v>
      </c>
      <c r="Q752" s="297">
        <v>1E-4</v>
      </c>
      <c r="R752" s="297">
        <f t="shared" si="20"/>
        <v>0.1</v>
      </c>
      <c r="S752" s="297">
        <v>1E-4</v>
      </c>
      <c r="T752" s="297">
        <v>1E-4</v>
      </c>
      <c r="U752" s="297" t="s">
        <v>2984</v>
      </c>
      <c r="V752" s="297" t="s">
        <v>3578</v>
      </c>
      <c r="W752" s="297">
        <v>1E-4</v>
      </c>
      <c r="X752" s="297">
        <v>1000</v>
      </c>
      <c r="Y752" s="297">
        <v>0.1</v>
      </c>
      <c r="Z752" s="297">
        <v>1E-4</v>
      </c>
      <c r="AA752" s="297">
        <v>1E-4</v>
      </c>
      <c r="AB752" s="660" t="s">
        <v>8976</v>
      </c>
      <c r="AC752" s="320">
        <v>0.33333333333333331</v>
      </c>
      <c r="AD752" s="320">
        <v>0.75</v>
      </c>
      <c r="AE752" s="320">
        <v>0.75</v>
      </c>
      <c r="AF752" s="320" t="s">
        <v>7819</v>
      </c>
      <c r="AG752" s="297" t="s">
        <v>3182</v>
      </c>
      <c r="AH752" s="493" t="s">
        <v>10660</v>
      </c>
      <c r="AI752" s="297" t="s">
        <v>2544</v>
      </c>
      <c r="AJ752" s="299" t="s">
        <v>2544</v>
      </c>
    </row>
    <row r="753" spans="1:36" ht="12.75" customHeight="1">
      <c r="A753" s="212"/>
      <c r="B753" s="296" t="s">
        <v>2270</v>
      </c>
      <c r="C753" s="297" t="s">
        <v>1959</v>
      </c>
      <c r="D753" s="297" t="s">
        <v>11996</v>
      </c>
      <c r="E753" s="297">
        <v>627</v>
      </c>
      <c r="F753" s="297" t="s">
        <v>14134</v>
      </c>
      <c r="G753" s="297" t="s">
        <v>6601</v>
      </c>
      <c r="H753" s="297" t="s">
        <v>2515</v>
      </c>
      <c r="I753" s="297" t="s">
        <v>4182</v>
      </c>
      <c r="J753" s="298" t="s">
        <v>3839</v>
      </c>
      <c r="K753" s="297" t="s">
        <v>3944</v>
      </c>
      <c r="L753" s="297" t="s">
        <v>3533</v>
      </c>
      <c r="M753" s="297" t="s">
        <v>2544</v>
      </c>
      <c r="N753" s="297" t="s">
        <v>2544</v>
      </c>
      <c r="O753" s="297" t="s">
        <v>3840</v>
      </c>
      <c r="P753" s="300">
        <v>1000</v>
      </c>
      <c r="Q753" s="297">
        <v>0.01</v>
      </c>
      <c r="R753" s="297">
        <f t="shared" si="20"/>
        <v>10</v>
      </c>
      <c r="S753" s="297">
        <v>0.01</v>
      </c>
      <c r="T753" s="297">
        <v>0.01</v>
      </c>
      <c r="U753" s="297" t="s">
        <v>3815</v>
      </c>
      <c r="V753" s="297" t="s">
        <v>2544</v>
      </c>
      <c r="W753" s="297" t="s">
        <v>2544</v>
      </c>
      <c r="X753" s="297" t="s">
        <v>2544</v>
      </c>
      <c r="Y753" s="297" t="s">
        <v>2544</v>
      </c>
      <c r="Z753" s="297" t="s">
        <v>2544</v>
      </c>
      <c r="AA753" s="297" t="s">
        <v>2544</v>
      </c>
      <c r="AB753" s="297" t="s">
        <v>2544</v>
      </c>
      <c r="AC753" s="320">
        <v>0.33333333333333331</v>
      </c>
      <c r="AD753" s="320">
        <v>0.75</v>
      </c>
      <c r="AE753" s="320">
        <v>0.6875</v>
      </c>
      <c r="AF753" s="320" t="s">
        <v>3181</v>
      </c>
      <c r="AG753" s="297" t="s">
        <v>3182</v>
      </c>
      <c r="AH753" s="297" t="s">
        <v>2544</v>
      </c>
      <c r="AI753" s="297" t="s">
        <v>2544</v>
      </c>
      <c r="AJ753" s="299" t="s">
        <v>2544</v>
      </c>
    </row>
    <row r="754" spans="1:36" ht="12.75" customHeight="1">
      <c r="A754" s="212"/>
      <c r="B754" s="296" t="s">
        <v>2271</v>
      </c>
      <c r="C754" s="297" t="s">
        <v>1960</v>
      </c>
      <c r="D754" s="297" t="s">
        <v>11997</v>
      </c>
      <c r="E754" s="297">
        <v>824</v>
      </c>
      <c r="F754" s="297" t="s">
        <v>14135</v>
      </c>
      <c r="G754" s="297" t="s">
        <v>6602</v>
      </c>
      <c r="H754" s="297" t="s">
        <v>2516</v>
      </c>
      <c r="I754" s="297" t="s">
        <v>3926</v>
      </c>
      <c r="J754" s="298" t="s">
        <v>3829</v>
      </c>
      <c r="K754" s="297" t="s">
        <v>3945</v>
      </c>
      <c r="L754" s="297" t="s">
        <v>1780</v>
      </c>
      <c r="M754" s="297" t="s">
        <v>1781</v>
      </c>
      <c r="N754" s="297" t="s">
        <v>2544</v>
      </c>
      <c r="O754" s="297" t="s">
        <v>3830</v>
      </c>
      <c r="P754" s="300">
        <v>100</v>
      </c>
      <c r="Q754" s="297">
        <v>0.01</v>
      </c>
      <c r="R754" s="297">
        <f t="shared" si="20"/>
        <v>1</v>
      </c>
      <c r="S754" s="297">
        <v>0.01</v>
      </c>
      <c r="T754" s="297">
        <v>0.01</v>
      </c>
      <c r="U754" s="297" t="s">
        <v>3815</v>
      </c>
      <c r="V754" s="297" t="s">
        <v>2544</v>
      </c>
      <c r="W754" s="297" t="s">
        <v>2544</v>
      </c>
      <c r="X754" s="297" t="s">
        <v>2544</v>
      </c>
      <c r="Y754" s="297" t="s">
        <v>2544</v>
      </c>
      <c r="Z754" s="297" t="s">
        <v>2544</v>
      </c>
      <c r="AA754" s="297" t="s">
        <v>2544</v>
      </c>
      <c r="AB754" s="297" t="s">
        <v>2544</v>
      </c>
      <c r="AC754" s="320">
        <v>0.33333333333333331</v>
      </c>
      <c r="AD754" s="320">
        <v>0.75</v>
      </c>
      <c r="AE754" s="320">
        <v>0.64583333333333337</v>
      </c>
      <c r="AF754" s="320" t="s">
        <v>3181</v>
      </c>
      <c r="AG754" s="297" t="s">
        <v>3182</v>
      </c>
      <c r="AH754" s="493" t="s">
        <v>10660</v>
      </c>
      <c r="AI754" s="297" t="s">
        <v>2544</v>
      </c>
      <c r="AJ754" s="299" t="s">
        <v>2544</v>
      </c>
    </row>
    <row r="755" spans="1:36" ht="12.75" customHeight="1">
      <c r="A755" s="212"/>
      <c r="B755" s="296" t="s">
        <v>2272</v>
      </c>
      <c r="C755" s="297" t="s">
        <v>1961</v>
      </c>
      <c r="D755" s="297" t="s">
        <v>11998</v>
      </c>
      <c r="E755" s="297">
        <v>788</v>
      </c>
      <c r="F755" s="297" t="s">
        <v>14136</v>
      </c>
      <c r="G755" s="297" t="s">
        <v>6603</v>
      </c>
      <c r="H755" s="297" t="s">
        <v>2517</v>
      </c>
      <c r="I755" s="297" t="s">
        <v>4184</v>
      </c>
      <c r="J755" s="298" t="s">
        <v>3821</v>
      </c>
      <c r="K755" s="297" t="s">
        <v>3946</v>
      </c>
      <c r="L755" s="297" t="s">
        <v>1782</v>
      </c>
      <c r="M755" s="297" t="s">
        <v>1783</v>
      </c>
      <c r="N755" s="297" t="s">
        <v>2544</v>
      </c>
      <c r="O755" s="297" t="s">
        <v>3813</v>
      </c>
      <c r="P755" s="300">
        <v>100</v>
      </c>
      <c r="Q755" s="297">
        <v>1E-4</v>
      </c>
      <c r="R755" s="297">
        <f t="shared" si="20"/>
        <v>0.01</v>
      </c>
      <c r="S755" s="297">
        <v>1E-4</v>
      </c>
      <c r="T755" s="297">
        <v>1E-4</v>
      </c>
      <c r="U755" s="297" t="s">
        <v>3815</v>
      </c>
      <c r="V755" s="297" t="s">
        <v>2544</v>
      </c>
      <c r="W755" s="297" t="s">
        <v>2544</v>
      </c>
      <c r="X755" s="297" t="s">
        <v>2544</v>
      </c>
      <c r="Y755" s="297" t="s">
        <v>2544</v>
      </c>
      <c r="Z755" s="297" t="s">
        <v>2544</v>
      </c>
      <c r="AA755" s="297" t="s">
        <v>2544</v>
      </c>
      <c r="AB755" s="297" t="s">
        <v>2544</v>
      </c>
      <c r="AC755" s="320">
        <v>0.33333333333333331</v>
      </c>
      <c r="AD755" s="320">
        <v>0.75</v>
      </c>
      <c r="AE755" s="320">
        <v>0.6875</v>
      </c>
      <c r="AF755" s="320" t="s">
        <v>3181</v>
      </c>
      <c r="AG755" s="297" t="s">
        <v>3182</v>
      </c>
      <c r="AH755" s="493" t="s">
        <v>10660</v>
      </c>
      <c r="AI755" s="297" t="s">
        <v>2544</v>
      </c>
      <c r="AJ755" s="299" t="s">
        <v>2544</v>
      </c>
    </row>
    <row r="756" spans="1:36" ht="12.75" customHeight="1">
      <c r="A756" s="212"/>
      <c r="B756" s="296" t="s">
        <v>14420</v>
      </c>
      <c r="C756" s="297" t="s">
        <v>7363</v>
      </c>
      <c r="D756" s="297" t="s">
        <v>11999</v>
      </c>
      <c r="E756" s="297">
        <v>627</v>
      </c>
      <c r="F756" s="297" t="s">
        <v>14137</v>
      </c>
      <c r="G756" s="297" t="s">
        <v>7972</v>
      </c>
      <c r="H756" s="297" t="s">
        <v>7364</v>
      </c>
      <c r="I756" s="297" t="s">
        <v>4182</v>
      </c>
      <c r="J756" s="298" t="s">
        <v>3839</v>
      </c>
      <c r="K756" s="297" t="s">
        <v>7388</v>
      </c>
      <c r="L756" s="297" t="s">
        <v>7389</v>
      </c>
      <c r="M756" s="297" t="s">
        <v>2544</v>
      </c>
      <c r="N756" s="297" t="s">
        <v>2544</v>
      </c>
      <c r="O756" s="297" t="s">
        <v>3840</v>
      </c>
      <c r="P756" s="300">
        <v>1000</v>
      </c>
      <c r="Q756" s="297">
        <v>0.01</v>
      </c>
      <c r="R756" s="297">
        <f t="shared" si="20"/>
        <v>10</v>
      </c>
      <c r="S756" s="297">
        <v>0.01</v>
      </c>
      <c r="T756" s="297">
        <v>0.01</v>
      </c>
      <c r="U756" s="297" t="s">
        <v>3815</v>
      </c>
      <c r="V756" s="297" t="s">
        <v>2544</v>
      </c>
      <c r="W756" s="297" t="s">
        <v>2544</v>
      </c>
      <c r="X756" s="297" t="s">
        <v>2544</v>
      </c>
      <c r="Y756" s="297" t="s">
        <v>2544</v>
      </c>
      <c r="Z756" s="297" t="s">
        <v>2544</v>
      </c>
      <c r="AA756" s="297" t="s">
        <v>2544</v>
      </c>
      <c r="AB756" s="297" t="s">
        <v>2544</v>
      </c>
      <c r="AC756" s="320">
        <v>0.33333333333333331</v>
      </c>
      <c r="AD756" s="320">
        <v>0.75</v>
      </c>
      <c r="AE756" s="320">
        <v>0.6875</v>
      </c>
      <c r="AF756" s="320" t="s">
        <v>3181</v>
      </c>
      <c r="AG756" s="297" t="s">
        <v>3182</v>
      </c>
      <c r="AH756" s="297" t="s">
        <v>2544</v>
      </c>
      <c r="AI756" s="297" t="s">
        <v>2544</v>
      </c>
      <c r="AJ756" s="299" t="s">
        <v>2544</v>
      </c>
    </row>
    <row r="757" spans="1:36" s="123" customFormat="1" ht="12.75" customHeight="1">
      <c r="A757" s="212"/>
      <c r="B757" s="296" t="s">
        <v>7842</v>
      </c>
      <c r="C757" s="297" t="s">
        <v>13363</v>
      </c>
      <c r="D757" s="297" t="s">
        <v>12000</v>
      </c>
      <c r="E757" s="297">
        <v>372</v>
      </c>
      <c r="F757" s="297" t="s">
        <v>14138</v>
      </c>
      <c r="G757" s="297" t="s">
        <v>7884</v>
      </c>
      <c r="H757" s="297" t="s">
        <v>7871</v>
      </c>
      <c r="I757" s="297" t="s">
        <v>7487</v>
      </c>
      <c r="J757" s="298" t="s">
        <v>5804</v>
      </c>
      <c r="K757" s="297" t="s">
        <v>7899</v>
      </c>
      <c r="L757" s="297" t="s">
        <v>7858</v>
      </c>
      <c r="M757" s="297" t="s">
        <v>2544</v>
      </c>
      <c r="N757" s="297" t="s">
        <v>2544</v>
      </c>
      <c r="O757" s="297" t="s">
        <v>7486</v>
      </c>
      <c r="P757" s="297">
        <v>100</v>
      </c>
      <c r="Q757" s="297">
        <v>1E-3</v>
      </c>
      <c r="R757" s="297">
        <f t="shared" si="20"/>
        <v>0.1</v>
      </c>
      <c r="S757" s="297">
        <v>1E-3</v>
      </c>
      <c r="T757" s="297">
        <v>1E-3</v>
      </c>
      <c r="U757" s="297" t="s">
        <v>2984</v>
      </c>
      <c r="V757" s="297" t="s">
        <v>2544</v>
      </c>
      <c r="W757" s="297" t="s">
        <v>2544</v>
      </c>
      <c r="X757" s="297" t="s">
        <v>2544</v>
      </c>
      <c r="Y757" s="297" t="s">
        <v>2544</v>
      </c>
      <c r="Z757" s="297" t="s">
        <v>2544</v>
      </c>
      <c r="AA757" s="297" t="s">
        <v>2544</v>
      </c>
      <c r="AB757" s="297" t="s">
        <v>2544</v>
      </c>
      <c r="AC757" s="320">
        <v>0.33333333333333331</v>
      </c>
      <c r="AD757" s="320">
        <v>0.75</v>
      </c>
      <c r="AE757" s="320">
        <v>0.60416666666666663</v>
      </c>
      <c r="AF757" s="320" t="s">
        <v>3181</v>
      </c>
      <c r="AG757" s="297" t="s">
        <v>3182</v>
      </c>
      <c r="AH757" s="297" t="s">
        <v>2544</v>
      </c>
      <c r="AI757" s="297" t="s">
        <v>2544</v>
      </c>
      <c r="AJ757" s="299" t="s">
        <v>2544</v>
      </c>
    </row>
    <row r="758" spans="1:36" s="123" customFormat="1" ht="12.75" customHeight="1">
      <c r="A758" s="212"/>
      <c r="B758" s="296" t="s">
        <v>2273</v>
      </c>
      <c r="C758" s="297" t="s">
        <v>3240</v>
      </c>
      <c r="D758" s="297" t="s">
        <v>12001</v>
      </c>
      <c r="E758" s="297">
        <v>762</v>
      </c>
      <c r="F758" s="297" t="s">
        <v>14139</v>
      </c>
      <c r="G758" s="297" t="s">
        <v>6604</v>
      </c>
      <c r="H758" s="297" t="s">
        <v>1618</v>
      </c>
      <c r="I758" s="297" t="s">
        <v>13414</v>
      </c>
      <c r="J758" s="298" t="s">
        <v>3822</v>
      </c>
      <c r="K758" s="297" t="s">
        <v>3948</v>
      </c>
      <c r="L758" s="297" t="s">
        <v>1786</v>
      </c>
      <c r="M758" s="297" t="s">
        <v>1456</v>
      </c>
      <c r="N758" s="297" t="s">
        <v>2544</v>
      </c>
      <c r="O758" s="297" t="s">
        <v>3813</v>
      </c>
      <c r="P758" s="300">
        <v>100</v>
      </c>
      <c r="Q758" s="297">
        <v>1E-4</v>
      </c>
      <c r="R758" s="297">
        <f t="shared" si="20"/>
        <v>0.01</v>
      </c>
      <c r="S758" s="297">
        <v>1E-4</v>
      </c>
      <c r="T758" s="297">
        <v>1E-4</v>
      </c>
      <c r="U758" s="297" t="s">
        <v>3815</v>
      </c>
      <c r="V758" s="297" t="s">
        <v>2544</v>
      </c>
      <c r="W758" s="297" t="s">
        <v>2544</v>
      </c>
      <c r="X758" s="297" t="s">
        <v>2544</v>
      </c>
      <c r="Y758" s="297" t="s">
        <v>2544</v>
      </c>
      <c r="Z758" s="297" t="s">
        <v>2544</v>
      </c>
      <c r="AA758" s="297" t="s">
        <v>2544</v>
      </c>
      <c r="AB758" s="297" t="s">
        <v>2544</v>
      </c>
      <c r="AC758" s="320">
        <v>0.33333333333333331</v>
      </c>
      <c r="AD758" s="320">
        <v>0.75</v>
      </c>
      <c r="AE758" s="320">
        <v>0.6875</v>
      </c>
      <c r="AF758" s="320" t="s">
        <v>3181</v>
      </c>
      <c r="AG758" s="297" t="s">
        <v>3182</v>
      </c>
      <c r="AH758" s="493" t="s">
        <v>10660</v>
      </c>
      <c r="AI758" s="297" t="s">
        <v>2544</v>
      </c>
      <c r="AJ758" s="299" t="s">
        <v>2544</v>
      </c>
    </row>
    <row r="759" spans="1:36" ht="12.75" customHeight="1">
      <c r="A759" s="212"/>
      <c r="B759" s="296" t="s">
        <v>7936</v>
      </c>
      <c r="C759" s="297" t="s">
        <v>7937</v>
      </c>
      <c r="D759" s="297" t="s">
        <v>12002</v>
      </c>
      <c r="E759" s="297">
        <v>199</v>
      </c>
      <c r="F759" s="297" t="s">
        <v>14140</v>
      </c>
      <c r="G759" s="297" t="s">
        <v>7981</v>
      </c>
      <c r="H759" s="297" t="s">
        <v>7938</v>
      </c>
      <c r="I759" s="297" t="s">
        <v>7619</v>
      </c>
      <c r="J759" s="298" t="s">
        <v>7620</v>
      </c>
      <c r="K759" s="297" t="s">
        <v>7964</v>
      </c>
      <c r="L759" s="297" t="s">
        <v>7965</v>
      </c>
      <c r="M759" s="297" t="s">
        <v>2544</v>
      </c>
      <c r="N759" s="297" t="s">
        <v>2544</v>
      </c>
      <c r="O759" s="297" t="str">
        <f>"ZAr"</f>
        <v>ZAr</v>
      </c>
      <c r="P759" s="297">
        <v>100</v>
      </c>
      <c r="Q759" s="297">
        <v>1</v>
      </c>
      <c r="R759" s="297">
        <f t="shared" si="20"/>
        <v>100</v>
      </c>
      <c r="S759" s="297">
        <v>1</v>
      </c>
      <c r="T759" s="297">
        <v>1</v>
      </c>
      <c r="U759" s="297" t="s">
        <v>3815</v>
      </c>
      <c r="V759" s="297" t="s">
        <v>2544</v>
      </c>
      <c r="W759" s="297" t="s">
        <v>2544</v>
      </c>
      <c r="X759" s="297" t="s">
        <v>2544</v>
      </c>
      <c r="Y759" s="297" t="s">
        <v>2544</v>
      </c>
      <c r="Z759" s="297" t="s">
        <v>2544</v>
      </c>
      <c r="AA759" s="297" t="s">
        <v>2544</v>
      </c>
      <c r="AB759" s="297" t="s">
        <v>2544</v>
      </c>
      <c r="AC759" s="320">
        <v>0.33333333333333331</v>
      </c>
      <c r="AD759" s="320">
        <v>0.75</v>
      </c>
      <c r="AE759" s="320">
        <v>0.625</v>
      </c>
      <c r="AF759" s="320" t="s">
        <v>3181</v>
      </c>
      <c r="AG759" s="297" t="s">
        <v>3182</v>
      </c>
      <c r="AH759" s="297" t="s">
        <v>2544</v>
      </c>
      <c r="AI759" s="297" t="s">
        <v>2544</v>
      </c>
      <c r="AJ759" s="299" t="s">
        <v>2544</v>
      </c>
    </row>
    <row r="760" spans="1:36" ht="12.75" customHeight="1">
      <c r="A760" s="212"/>
      <c r="B760" s="296" t="s">
        <v>7153</v>
      </c>
      <c r="C760" s="297" t="s">
        <v>7154</v>
      </c>
      <c r="D760" s="297" t="s">
        <v>12003</v>
      </c>
      <c r="E760" s="297">
        <v>788</v>
      </c>
      <c r="F760" s="297" t="s">
        <v>14141</v>
      </c>
      <c r="G760" s="297" t="s">
        <v>7163</v>
      </c>
      <c r="H760" s="297" t="s">
        <v>7155</v>
      </c>
      <c r="I760" s="297" t="s">
        <v>4185</v>
      </c>
      <c r="J760" s="298" t="s">
        <v>3828</v>
      </c>
      <c r="K760" s="297" t="s">
        <v>7156</v>
      </c>
      <c r="L760" s="255" t="s">
        <v>2544</v>
      </c>
      <c r="M760" s="297" t="s">
        <v>7162</v>
      </c>
      <c r="N760" s="297" t="s">
        <v>2544</v>
      </c>
      <c r="O760" s="297" t="s">
        <v>3813</v>
      </c>
      <c r="P760" s="300">
        <v>100</v>
      </c>
      <c r="Q760" s="297">
        <v>1E-4</v>
      </c>
      <c r="R760" s="297">
        <f t="shared" si="20"/>
        <v>0.01</v>
      </c>
      <c r="S760" s="297">
        <v>1E-4</v>
      </c>
      <c r="T760" s="297">
        <v>1E-4</v>
      </c>
      <c r="U760" s="297" t="s">
        <v>3815</v>
      </c>
      <c r="V760" s="297" t="s">
        <v>2544</v>
      </c>
      <c r="W760" s="297" t="s">
        <v>2544</v>
      </c>
      <c r="X760" s="297" t="s">
        <v>2544</v>
      </c>
      <c r="Y760" s="297" t="s">
        <v>2544</v>
      </c>
      <c r="Z760" s="297" t="s">
        <v>2544</v>
      </c>
      <c r="AA760" s="297" t="s">
        <v>2544</v>
      </c>
      <c r="AB760" s="297" t="s">
        <v>2544</v>
      </c>
      <c r="AC760" s="320">
        <v>0.33333333333333331</v>
      </c>
      <c r="AD760" s="320">
        <v>0.75</v>
      </c>
      <c r="AE760" s="320">
        <v>0.6875</v>
      </c>
      <c r="AF760" s="320" t="s">
        <v>3181</v>
      </c>
      <c r="AG760" s="493" t="s">
        <v>2544</v>
      </c>
      <c r="AH760" s="493" t="s">
        <v>10660</v>
      </c>
      <c r="AI760" s="297" t="s">
        <v>2544</v>
      </c>
      <c r="AJ760" s="299" t="s">
        <v>2544</v>
      </c>
    </row>
    <row r="761" spans="1:36" ht="12.75" customHeight="1">
      <c r="A761" s="212"/>
      <c r="B761" s="296" t="s">
        <v>7136</v>
      </c>
      <c r="C761" s="297" t="s">
        <v>2045</v>
      </c>
      <c r="D761" s="297" t="s">
        <v>12004</v>
      </c>
      <c r="E761" s="297">
        <v>755</v>
      </c>
      <c r="F761" s="297" t="s">
        <v>14142</v>
      </c>
      <c r="G761" s="297" t="s">
        <v>6605</v>
      </c>
      <c r="H761" s="297" t="s">
        <v>1619</v>
      </c>
      <c r="I761" s="297" t="s">
        <v>4183</v>
      </c>
      <c r="J761" s="298" t="s">
        <v>3825</v>
      </c>
      <c r="K761" s="297" t="s">
        <v>3949</v>
      </c>
      <c r="L761" s="297" t="s">
        <v>1457</v>
      </c>
      <c r="M761" s="297" t="s">
        <v>1458</v>
      </c>
      <c r="N761" s="297" t="s">
        <v>2544</v>
      </c>
      <c r="O761" s="297" t="s">
        <v>3813</v>
      </c>
      <c r="P761" s="300">
        <v>1000</v>
      </c>
      <c r="Q761" s="297">
        <v>1E-4</v>
      </c>
      <c r="R761" s="297">
        <f t="shared" si="20"/>
        <v>0.1</v>
      </c>
      <c r="S761" s="297">
        <v>1E-4</v>
      </c>
      <c r="T761" s="297">
        <v>1E-4</v>
      </c>
      <c r="U761" s="297" t="s">
        <v>2984</v>
      </c>
      <c r="V761" s="297" t="s">
        <v>2544</v>
      </c>
      <c r="W761" s="297" t="s">
        <v>2544</v>
      </c>
      <c r="X761" s="297" t="s">
        <v>2544</v>
      </c>
      <c r="Y761" s="297" t="s">
        <v>2544</v>
      </c>
      <c r="Z761" s="297" t="s">
        <v>2544</v>
      </c>
      <c r="AA761" s="297" t="s">
        <v>2544</v>
      </c>
      <c r="AB761" s="297" t="s">
        <v>2544</v>
      </c>
      <c r="AC761" s="320">
        <v>0.33333333333333331</v>
      </c>
      <c r="AD761" s="320">
        <v>0.75</v>
      </c>
      <c r="AE761" s="320">
        <v>0.75</v>
      </c>
      <c r="AF761" s="320" t="s">
        <v>7819</v>
      </c>
      <c r="AG761" s="297" t="s">
        <v>3182</v>
      </c>
      <c r="AH761" s="493" t="s">
        <v>10660</v>
      </c>
      <c r="AI761" s="297" t="s">
        <v>2544</v>
      </c>
      <c r="AJ761" s="299" t="s">
        <v>2544</v>
      </c>
    </row>
    <row r="762" spans="1:36" ht="12.75" customHeight="1">
      <c r="A762" s="212"/>
      <c r="B762" s="296" t="s">
        <v>2275</v>
      </c>
      <c r="C762" s="297" t="s">
        <v>2046</v>
      </c>
      <c r="D762" s="297" t="s">
        <v>12005</v>
      </c>
      <c r="E762" s="297">
        <v>824</v>
      </c>
      <c r="F762" s="297" t="s">
        <v>14143</v>
      </c>
      <c r="G762" s="297" t="s">
        <v>6606</v>
      </c>
      <c r="H762" s="297" t="s">
        <v>1620</v>
      </c>
      <c r="I762" s="297" t="s">
        <v>3926</v>
      </c>
      <c r="J762" s="298" t="s">
        <v>3829</v>
      </c>
      <c r="K762" s="297" t="s">
        <v>3950</v>
      </c>
      <c r="L762" s="297" t="s">
        <v>1459</v>
      </c>
      <c r="M762" s="297" t="s">
        <v>1460</v>
      </c>
      <c r="N762" s="297" t="s">
        <v>2544</v>
      </c>
      <c r="O762" s="297" t="s">
        <v>3830</v>
      </c>
      <c r="P762" s="300">
        <v>100</v>
      </c>
      <c r="Q762" s="297">
        <v>0.01</v>
      </c>
      <c r="R762" s="297">
        <f t="shared" si="20"/>
        <v>1</v>
      </c>
      <c r="S762" s="297">
        <v>0.01</v>
      </c>
      <c r="T762" s="297">
        <v>0.01</v>
      </c>
      <c r="U762" s="297" t="s">
        <v>3815</v>
      </c>
      <c r="V762" s="297" t="s">
        <v>2544</v>
      </c>
      <c r="W762" s="297" t="s">
        <v>2544</v>
      </c>
      <c r="X762" s="297" t="s">
        <v>2544</v>
      </c>
      <c r="Y762" s="297" t="s">
        <v>2544</v>
      </c>
      <c r="Z762" s="297" t="s">
        <v>2544</v>
      </c>
      <c r="AA762" s="297" t="s">
        <v>2544</v>
      </c>
      <c r="AB762" s="297" t="s">
        <v>2544</v>
      </c>
      <c r="AC762" s="320">
        <v>0.33333333333333331</v>
      </c>
      <c r="AD762" s="320">
        <v>0.75</v>
      </c>
      <c r="AE762" s="320">
        <v>0.64583333333333337</v>
      </c>
      <c r="AF762" s="320" t="s">
        <v>3181</v>
      </c>
      <c r="AG762" s="297" t="s">
        <v>3182</v>
      </c>
      <c r="AH762" s="493" t="s">
        <v>10660</v>
      </c>
      <c r="AI762" s="297" t="s">
        <v>2544</v>
      </c>
      <c r="AJ762" s="299" t="s">
        <v>2544</v>
      </c>
    </row>
    <row r="763" spans="1:36" ht="12.75" customHeight="1">
      <c r="A763" s="212"/>
      <c r="B763" s="296" t="s">
        <v>2276</v>
      </c>
      <c r="C763" s="297" t="s">
        <v>14594</v>
      </c>
      <c r="D763" s="297" t="s">
        <v>12006</v>
      </c>
      <c r="E763" s="297">
        <v>788</v>
      </c>
      <c r="F763" s="297" t="s">
        <v>14144</v>
      </c>
      <c r="G763" s="297" t="s">
        <v>6607</v>
      </c>
      <c r="H763" s="297" t="s">
        <v>1621</v>
      </c>
      <c r="I763" s="297" t="s">
        <v>4185</v>
      </c>
      <c r="J763" s="298" t="s">
        <v>3828</v>
      </c>
      <c r="K763" s="297" t="s">
        <v>3951</v>
      </c>
      <c r="L763" s="297" t="s">
        <v>1461</v>
      </c>
      <c r="M763" s="297" t="s">
        <v>1462</v>
      </c>
      <c r="N763" s="297" t="s">
        <v>2544</v>
      </c>
      <c r="O763" s="297" t="s">
        <v>3813</v>
      </c>
      <c r="P763" s="300">
        <v>100</v>
      </c>
      <c r="Q763" s="297">
        <v>1E-4</v>
      </c>
      <c r="R763" s="297">
        <f t="shared" si="20"/>
        <v>0.01</v>
      </c>
      <c r="S763" s="297">
        <v>1E-4</v>
      </c>
      <c r="T763" s="297">
        <v>1E-4</v>
      </c>
      <c r="U763" s="297" t="s">
        <v>3815</v>
      </c>
      <c r="V763" s="297" t="s">
        <v>2544</v>
      </c>
      <c r="W763" s="297" t="s">
        <v>2544</v>
      </c>
      <c r="X763" s="297" t="s">
        <v>2544</v>
      </c>
      <c r="Y763" s="297" t="s">
        <v>2544</v>
      </c>
      <c r="Z763" s="297" t="s">
        <v>2544</v>
      </c>
      <c r="AA763" s="297" t="s">
        <v>2544</v>
      </c>
      <c r="AB763" s="297" t="s">
        <v>2544</v>
      </c>
      <c r="AC763" s="320">
        <v>0.33333333333333331</v>
      </c>
      <c r="AD763" s="320">
        <v>0.75</v>
      </c>
      <c r="AE763" s="320">
        <v>0.6875</v>
      </c>
      <c r="AF763" s="320" t="s">
        <v>3181</v>
      </c>
      <c r="AG763" s="297" t="s">
        <v>3182</v>
      </c>
      <c r="AH763" s="493" t="s">
        <v>10660</v>
      </c>
      <c r="AI763" s="297" t="s">
        <v>2544</v>
      </c>
      <c r="AJ763" s="299" t="s">
        <v>2544</v>
      </c>
    </row>
    <row r="764" spans="1:36" ht="12.75" customHeight="1">
      <c r="A764" s="212"/>
      <c r="B764" s="296" t="s">
        <v>2277</v>
      </c>
      <c r="C764" s="297" t="s">
        <v>7066</v>
      </c>
      <c r="D764" s="297" t="s">
        <v>12007</v>
      </c>
      <c r="E764" s="297">
        <v>725</v>
      </c>
      <c r="F764" s="297" t="s">
        <v>3952</v>
      </c>
      <c r="G764" s="297" t="s">
        <v>6608</v>
      </c>
      <c r="H764" s="297" t="s">
        <v>1622</v>
      </c>
      <c r="I764" s="297" t="s">
        <v>3880</v>
      </c>
      <c r="J764" s="298" t="s">
        <v>3817</v>
      </c>
      <c r="K764" s="297" t="s">
        <v>3952</v>
      </c>
      <c r="L764" s="297" t="s">
        <v>1463</v>
      </c>
      <c r="M764" s="297" t="s">
        <v>1464</v>
      </c>
      <c r="N764" s="297" t="s">
        <v>2544</v>
      </c>
      <c r="O764" s="297" t="s">
        <v>3818</v>
      </c>
      <c r="P764" s="300">
        <v>100</v>
      </c>
      <c r="Q764" s="297">
        <v>0.01</v>
      </c>
      <c r="R764" s="297">
        <f t="shared" si="20"/>
        <v>1</v>
      </c>
      <c r="S764" s="297">
        <v>0.01</v>
      </c>
      <c r="T764" s="297">
        <v>0.01</v>
      </c>
      <c r="U764" s="297" t="s">
        <v>3815</v>
      </c>
      <c r="V764" s="297" t="s">
        <v>2544</v>
      </c>
      <c r="W764" s="297" t="s">
        <v>2544</v>
      </c>
      <c r="X764" s="297" t="s">
        <v>2544</v>
      </c>
      <c r="Y764" s="297" t="s">
        <v>2544</v>
      </c>
      <c r="Z764" s="297" t="s">
        <v>2544</v>
      </c>
      <c r="AA764" s="297" t="s">
        <v>2544</v>
      </c>
      <c r="AB764" s="297" t="s">
        <v>2544</v>
      </c>
      <c r="AC764" s="320">
        <v>0.33333333333333331</v>
      </c>
      <c r="AD764" s="320">
        <v>0.75</v>
      </c>
      <c r="AE764" s="320">
        <v>0.66666666666666663</v>
      </c>
      <c r="AF764" s="320" t="s">
        <v>3181</v>
      </c>
      <c r="AG764" s="297" t="s">
        <v>3182</v>
      </c>
      <c r="AH764" s="493" t="s">
        <v>10660</v>
      </c>
      <c r="AI764" s="297" t="s">
        <v>2544</v>
      </c>
      <c r="AJ764" s="299" t="s">
        <v>2544</v>
      </c>
    </row>
    <row r="765" spans="1:36" ht="12.75" customHeight="1">
      <c r="A765" s="212"/>
      <c r="B765" s="296" t="s">
        <v>7463</v>
      </c>
      <c r="C765" s="297" t="s">
        <v>6068</v>
      </c>
      <c r="D765" s="297" t="s">
        <v>12008</v>
      </c>
      <c r="E765" s="297">
        <v>372</v>
      </c>
      <c r="F765" s="297" t="s">
        <v>14145</v>
      </c>
      <c r="G765" s="297" t="s">
        <v>7502</v>
      </c>
      <c r="H765" s="297" t="s">
        <v>7518</v>
      </c>
      <c r="I765" s="297" t="s">
        <v>7487</v>
      </c>
      <c r="J765" s="298" t="s">
        <v>5804</v>
      </c>
      <c r="K765" s="297" t="s">
        <v>7536</v>
      </c>
      <c r="L765" s="297" t="s">
        <v>7483</v>
      </c>
      <c r="M765" s="297" t="s">
        <v>2544</v>
      </c>
      <c r="N765" s="297" t="s">
        <v>2544</v>
      </c>
      <c r="O765" s="297" t="s">
        <v>7486</v>
      </c>
      <c r="P765" s="297">
        <v>100</v>
      </c>
      <c r="Q765" s="297">
        <v>1E-3</v>
      </c>
      <c r="R765" s="297">
        <f t="shared" ref="R765:R796" si="21">P765*Q765</f>
        <v>0.1</v>
      </c>
      <c r="S765" s="297">
        <v>1E-3</v>
      </c>
      <c r="T765" s="297">
        <v>1E-3</v>
      </c>
      <c r="U765" s="297" t="s">
        <v>2984</v>
      </c>
      <c r="V765" s="297" t="s">
        <v>2544</v>
      </c>
      <c r="W765" s="297" t="s">
        <v>2544</v>
      </c>
      <c r="X765" s="297" t="s">
        <v>2544</v>
      </c>
      <c r="Y765" s="297" t="s">
        <v>2544</v>
      </c>
      <c r="Z765" s="297" t="s">
        <v>2544</v>
      </c>
      <c r="AA765" s="297" t="s">
        <v>2544</v>
      </c>
      <c r="AB765" s="297" t="s">
        <v>2544</v>
      </c>
      <c r="AC765" s="320">
        <v>0.33333333333333331</v>
      </c>
      <c r="AD765" s="320">
        <v>0.75</v>
      </c>
      <c r="AE765" s="320">
        <v>0.60416666666666663</v>
      </c>
      <c r="AF765" s="320" t="s">
        <v>3181</v>
      </c>
      <c r="AG765" s="297" t="s">
        <v>3182</v>
      </c>
      <c r="AH765" s="297" t="s">
        <v>2544</v>
      </c>
      <c r="AI765" s="297" t="s">
        <v>2544</v>
      </c>
      <c r="AJ765" s="299" t="s">
        <v>2544</v>
      </c>
    </row>
    <row r="766" spans="1:36" ht="12.75" customHeight="1">
      <c r="A766" s="212"/>
      <c r="B766" s="302" t="s">
        <v>2278</v>
      </c>
      <c r="C766" s="297" t="s">
        <v>2047</v>
      </c>
      <c r="D766" s="297" t="s">
        <v>12009</v>
      </c>
      <c r="E766" s="297">
        <v>788</v>
      </c>
      <c r="F766" s="297" t="s">
        <v>14146</v>
      </c>
      <c r="G766" s="297" t="s">
        <v>6609</v>
      </c>
      <c r="H766" s="297" t="s">
        <v>1623</v>
      </c>
      <c r="I766" s="297" t="s">
        <v>4184</v>
      </c>
      <c r="J766" s="298" t="s">
        <v>3821</v>
      </c>
      <c r="K766" s="297" t="s">
        <v>3953</v>
      </c>
      <c r="L766" s="297" t="s">
        <v>1465</v>
      </c>
      <c r="M766" s="297" t="s">
        <v>1466</v>
      </c>
      <c r="N766" s="258" t="s">
        <v>6876</v>
      </c>
      <c r="O766" s="297" t="s">
        <v>3813</v>
      </c>
      <c r="P766" s="300">
        <v>100</v>
      </c>
      <c r="Q766" s="297">
        <v>1E-4</v>
      </c>
      <c r="R766" s="297">
        <f t="shared" si="21"/>
        <v>0.01</v>
      </c>
      <c r="S766" s="297">
        <v>1E-4</v>
      </c>
      <c r="T766" s="297">
        <v>1E-4</v>
      </c>
      <c r="U766" s="297" t="s">
        <v>3815</v>
      </c>
      <c r="V766" s="297" t="s">
        <v>3578</v>
      </c>
      <c r="W766" s="297">
        <v>1E-4</v>
      </c>
      <c r="X766" s="297">
        <v>100</v>
      </c>
      <c r="Y766" s="297">
        <v>0.01</v>
      </c>
      <c r="Z766" s="297">
        <v>1E-4</v>
      </c>
      <c r="AA766" s="297">
        <v>1E-4</v>
      </c>
      <c r="AB766" s="679" t="s">
        <v>8880</v>
      </c>
      <c r="AC766" s="320">
        <v>0.33333333333333331</v>
      </c>
      <c r="AD766" s="320">
        <v>0.75</v>
      </c>
      <c r="AE766" s="320">
        <v>0.6875</v>
      </c>
      <c r="AF766" s="320" t="s">
        <v>3181</v>
      </c>
      <c r="AG766" s="297" t="s">
        <v>3182</v>
      </c>
      <c r="AH766" s="493" t="s">
        <v>10660</v>
      </c>
      <c r="AI766" s="297" t="s">
        <v>2544</v>
      </c>
      <c r="AJ766" s="299" t="s">
        <v>2544</v>
      </c>
    </row>
    <row r="767" spans="1:36" ht="12.75" customHeight="1">
      <c r="A767" s="212"/>
      <c r="B767" s="491" t="s">
        <v>14421</v>
      </c>
      <c r="C767" s="297" t="s">
        <v>2415</v>
      </c>
      <c r="D767" s="297" t="s">
        <v>12010</v>
      </c>
      <c r="E767" s="297">
        <v>627</v>
      </c>
      <c r="F767" s="297" t="s">
        <v>14147</v>
      </c>
      <c r="G767" s="493" t="s">
        <v>10828</v>
      </c>
      <c r="H767" s="493" t="s">
        <v>10829</v>
      </c>
      <c r="I767" s="297" t="s">
        <v>4182</v>
      </c>
      <c r="J767" s="298" t="s">
        <v>3839</v>
      </c>
      <c r="K767" s="297" t="s">
        <v>3958</v>
      </c>
      <c r="L767" s="297" t="s">
        <v>6961</v>
      </c>
      <c r="M767" s="297" t="s">
        <v>2544</v>
      </c>
      <c r="N767" s="297" t="s">
        <v>2544</v>
      </c>
      <c r="O767" s="297" t="s">
        <v>3840</v>
      </c>
      <c r="P767" s="300">
        <v>1000</v>
      </c>
      <c r="Q767" s="297">
        <v>0.01</v>
      </c>
      <c r="R767" s="297">
        <f t="shared" si="21"/>
        <v>10</v>
      </c>
      <c r="S767" s="297">
        <v>0.01</v>
      </c>
      <c r="T767" s="297">
        <v>0.01</v>
      </c>
      <c r="U767" s="297" t="s">
        <v>3815</v>
      </c>
      <c r="V767" s="297" t="s">
        <v>2544</v>
      </c>
      <c r="W767" s="297" t="s">
        <v>2544</v>
      </c>
      <c r="X767" s="297" t="s">
        <v>2544</v>
      </c>
      <c r="Y767" s="297" t="s">
        <v>2544</v>
      </c>
      <c r="Z767" s="297" t="s">
        <v>2544</v>
      </c>
      <c r="AA767" s="297" t="s">
        <v>2544</v>
      </c>
      <c r="AB767" s="297" t="s">
        <v>2544</v>
      </c>
      <c r="AC767" s="320">
        <v>0.33333333333333331</v>
      </c>
      <c r="AD767" s="320">
        <v>0.75</v>
      </c>
      <c r="AE767" s="320">
        <v>0.6875</v>
      </c>
      <c r="AF767" s="320" t="s">
        <v>3181</v>
      </c>
      <c r="AG767" s="297" t="s">
        <v>3182</v>
      </c>
      <c r="AH767" s="297" t="s">
        <v>2544</v>
      </c>
      <c r="AI767" s="297" t="s">
        <v>2544</v>
      </c>
      <c r="AJ767" s="299" t="s">
        <v>2544</v>
      </c>
    </row>
    <row r="768" spans="1:36" ht="12.75" customHeight="1">
      <c r="A768" s="212"/>
      <c r="B768" s="296" t="s">
        <v>2279</v>
      </c>
      <c r="C768" s="297" t="s">
        <v>2411</v>
      </c>
      <c r="D768" s="297" t="s">
        <v>12012</v>
      </c>
      <c r="E768" s="297">
        <v>627</v>
      </c>
      <c r="F768" s="297" t="s">
        <v>14149</v>
      </c>
      <c r="G768" s="297" t="s">
        <v>6610</v>
      </c>
      <c r="H768" s="297" t="s">
        <v>2182</v>
      </c>
      <c r="I768" s="297" t="s">
        <v>4182</v>
      </c>
      <c r="J768" s="298" t="s">
        <v>3839</v>
      </c>
      <c r="K768" s="297" t="s">
        <v>3954</v>
      </c>
      <c r="L768" s="297" t="s">
        <v>6960</v>
      </c>
      <c r="M768" s="297" t="s">
        <v>2544</v>
      </c>
      <c r="N768" s="297" t="s">
        <v>2544</v>
      </c>
      <c r="O768" s="297" t="s">
        <v>3840</v>
      </c>
      <c r="P768" s="300">
        <v>1000</v>
      </c>
      <c r="Q768" s="297">
        <v>0.01</v>
      </c>
      <c r="R768" s="297">
        <f t="shared" si="21"/>
        <v>10</v>
      </c>
      <c r="S768" s="297">
        <v>0.01</v>
      </c>
      <c r="T768" s="297">
        <v>0.01</v>
      </c>
      <c r="U768" s="297" t="s">
        <v>3815</v>
      </c>
      <c r="V768" s="297" t="s">
        <v>2544</v>
      </c>
      <c r="W768" s="297" t="s">
        <v>2544</v>
      </c>
      <c r="X768" s="297" t="s">
        <v>2544</v>
      </c>
      <c r="Y768" s="297" t="s">
        <v>2544</v>
      </c>
      <c r="Z768" s="297" t="s">
        <v>2544</v>
      </c>
      <c r="AA768" s="297" t="s">
        <v>2544</v>
      </c>
      <c r="AB768" s="297" t="s">
        <v>2544</v>
      </c>
      <c r="AC768" s="320">
        <v>0.33333333333333331</v>
      </c>
      <c r="AD768" s="320">
        <v>0.75</v>
      </c>
      <c r="AE768" s="320">
        <v>0.6875</v>
      </c>
      <c r="AF768" s="320" t="s">
        <v>3181</v>
      </c>
      <c r="AG768" s="297" t="s">
        <v>3182</v>
      </c>
      <c r="AH768" s="297" t="s">
        <v>2544</v>
      </c>
      <c r="AI768" s="297" t="s">
        <v>2544</v>
      </c>
      <c r="AJ768" s="299" t="s">
        <v>2544</v>
      </c>
    </row>
    <row r="769" spans="1:36" ht="12.75" customHeight="1">
      <c r="A769" s="212"/>
      <c r="B769" s="296" t="s">
        <v>2280</v>
      </c>
      <c r="C769" s="297" t="s">
        <v>2412</v>
      </c>
      <c r="D769" s="297" t="s">
        <v>12013</v>
      </c>
      <c r="E769" s="297">
        <v>725</v>
      </c>
      <c r="F769" s="297" t="s">
        <v>14150</v>
      </c>
      <c r="G769" s="297" t="s">
        <v>6611</v>
      </c>
      <c r="H769" s="297" t="s">
        <v>1624</v>
      </c>
      <c r="I769" s="297" t="s">
        <v>3927</v>
      </c>
      <c r="J769" s="298" t="s">
        <v>3833</v>
      </c>
      <c r="K769" s="297" t="s">
        <v>3955</v>
      </c>
      <c r="L769" s="297" t="s">
        <v>3070</v>
      </c>
      <c r="M769" s="297" t="s">
        <v>3071</v>
      </c>
      <c r="N769" s="297" t="s">
        <v>2544</v>
      </c>
      <c r="O769" s="297" t="s">
        <v>3834</v>
      </c>
      <c r="P769" s="300">
        <v>100</v>
      </c>
      <c r="Q769" s="297">
        <v>1E-4</v>
      </c>
      <c r="R769" s="297">
        <f t="shared" si="21"/>
        <v>0.01</v>
      </c>
      <c r="S769" s="297">
        <v>1E-4</v>
      </c>
      <c r="T769" s="297">
        <v>1E-4</v>
      </c>
      <c r="U769" s="297" t="s">
        <v>3815</v>
      </c>
      <c r="V769" s="297" t="s">
        <v>2544</v>
      </c>
      <c r="W769" s="297" t="s">
        <v>2544</v>
      </c>
      <c r="X769" s="297" t="s">
        <v>2544</v>
      </c>
      <c r="Y769" s="297" t="s">
        <v>2544</v>
      </c>
      <c r="Z769" s="297" t="s">
        <v>2544</v>
      </c>
      <c r="AA769" s="297" t="s">
        <v>2544</v>
      </c>
      <c r="AB769" s="297" t="s">
        <v>2544</v>
      </c>
      <c r="AC769" s="320">
        <v>0.33333333333333331</v>
      </c>
      <c r="AD769" s="320">
        <v>0.75</v>
      </c>
      <c r="AE769" s="320">
        <v>0.6875</v>
      </c>
      <c r="AF769" s="320" t="s">
        <v>3181</v>
      </c>
      <c r="AG769" s="297" t="s">
        <v>3182</v>
      </c>
      <c r="AH769" s="493" t="s">
        <v>10660</v>
      </c>
      <c r="AI769" s="297" t="s">
        <v>2544</v>
      </c>
      <c r="AJ769" s="299" t="s">
        <v>2544</v>
      </c>
    </row>
    <row r="770" spans="1:36" ht="12.75" customHeight="1">
      <c r="A770" s="212"/>
      <c r="B770" s="296" t="s">
        <v>7567</v>
      </c>
      <c r="C770" s="297" t="s">
        <v>7568</v>
      </c>
      <c r="D770" s="297" t="s">
        <v>12014</v>
      </c>
      <c r="E770" s="297">
        <v>199</v>
      </c>
      <c r="F770" s="297" t="s">
        <v>14151</v>
      </c>
      <c r="G770" s="297" t="s">
        <v>7617</v>
      </c>
      <c r="H770" s="297" t="s">
        <v>7602</v>
      </c>
      <c r="I770" s="297" t="s">
        <v>7619</v>
      </c>
      <c r="J770" s="298" t="s">
        <v>7620</v>
      </c>
      <c r="K770" s="297" t="s">
        <v>7635</v>
      </c>
      <c r="L770" s="297" t="s">
        <v>7586</v>
      </c>
      <c r="M770" s="297" t="s">
        <v>2544</v>
      </c>
      <c r="N770" s="297" t="s">
        <v>2544</v>
      </c>
      <c r="O770" s="297" t="str">
        <f>"ZAr"</f>
        <v>ZAr</v>
      </c>
      <c r="P770" s="297">
        <v>100</v>
      </c>
      <c r="Q770" s="297">
        <v>1</v>
      </c>
      <c r="R770" s="297">
        <f t="shared" si="21"/>
        <v>100</v>
      </c>
      <c r="S770" s="297">
        <v>1</v>
      </c>
      <c r="T770" s="297">
        <v>1</v>
      </c>
      <c r="U770" s="297" t="s">
        <v>3815</v>
      </c>
      <c r="V770" s="297" t="s">
        <v>2544</v>
      </c>
      <c r="W770" s="297" t="s">
        <v>2544</v>
      </c>
      <c r="X770" s="297" t="s">
        <v>2544</v>
      </c>
      <c r="Y770" s="297" t="s">
        <v>2544</v>
      </c>
      <c r="Z770" s="297" t="s">
        <v>2544</v>
      </c>
      <c r="AA770" s="297" t="s">
        <v>2544</v>
      </c>
      <c r="AB770" s="297" t="s">
        <v>2544</v>
      </c>
      <c r="AC770" s="320">
        <v>0.33333333333333331</v>
      </c>
      <c r="AD770" s="320">
        <v>0.75</v>
      </c>
      <c r="AE770" s="320">
        <v>0.625</v>
      </c>
      <c r="AF770" s="320" t="s">
        <v>3181</v>
      </c>
      <c r="AG770" s="297" t="s">
        <v>3182</v>
      </c>
      <c r="AH770" s="297" t="s">
        <v>2544</v>
      </c>
      <c r="AI770" s="297" t="s">
        <v>2544</v>
      </c>
      <c r="AJ770" s="299" t="s">
        <v>2544</v>
      </c>
    </row>
    <row r="771" spans="1:36" ht="12.75" customHeight="1">
      <c r="A771" s="212"/>
      <c r="B771" s="296" t="s">
        <v>1455</v>
      </c>
      <c r="C771" s="297" t="s">
        <v>8841</v>
      </c>
      <c r="D771" s="297" t="s">
        <v>12015</v>
      </c>
      <c r="E771" s="297">
        <v>725</v>
      </c>
      <c r="F771" s="297" t="s">
        <v>14152</v>
      </c>
      <c r="G771" s="297" t="s">
        <v>1069</v>
      </c>
      <c r="H771" s="297" t="s">
        <v>1068</v>
      </c>
      <c r="I771" s="297" t="s">
        <v>3880</v>
      </c>
      <c r="J771" s="298" t="s">
        <v>3817</v>
      </c>
      <c r="K771" s="297" t="s">
        <v>1075</v>
      </c>
      <c r="L771" s="297" t="s">
        <v>3517</v>
      </c>
      <c r="M771" s="297" t="s">
        <v>3518</v>
      </c>
      <c r="N771" s="297" t="s">
        <v>2544</v>
      </c>
      <c r="O771" s="297" t="s">
        <v>3818</v>
      </c>
      <c r="P771" s="300">
        <v>100</v>
      </c>
      <c r="Q771" s="297">
        <v>0.01</v>
      </c>
      <c r="R771" s="297">
        <f t="shared" si="21"/>
        <v>1</v>
      </c>
      <c r="S771" s="297">
        <v>0.01</v>
      </c>
      <c r="T771" s="297">
        <v>0.01</v>
      </c>
      <c r="U771" s="297" t="s">
        <v>3815</v>
      </c>
      <c r="V771" s="297" t="s">
        <v>2544</v>
      </c>
      <c r="W771" s="297" t="s">
        <v>2544</v>
      </c>
      <c r="X771" s="297" t="s">
        <v>2544</v>
      </c>
      <c r="Y771" s="297" t="s">
        <v>2544</v>
      </c>
      <c r="Z771" s="297" t="s">
        <v>2544</v>
      </c>
      <c r="AA771" s="297" t="s">
        <v>2544</v>
      </c>
      <c r="AB771" s="297" t="s">
        <v>2544</v>
      </c>
      <c r="AC771" s="320">
        <v>0.33333333333333331</v>
      </c>
      <c r="AD771" s="320">
        <v>0.75</v>
      </c>
      <c r="AE771" s="320">
        <v>0.66666666666666663</v>
      </c>
      <c r="AF771" s="320" t="s">
        <v>3181</v>
      </c>
      <c r="AG771" s="297" t="s">
        <v>3182</v>
      </c>
      <c r="AH771" s="493" t="s">
        <v>10660</v>
      </c>
      <c r="AI771" s="297" t="s">
        <v>2544</v>
      </c>
      <c r="AJ771" s="299" t="s">
        <v>2544</v>
      </c>
    </row>
    <row r="772" spans="1:36" ht="12.75" customHeight="1">
      <c r="A772" s="212"/>
      <c r="B772" s="296" t="s">
        <v>14422</v>
      </c>
      <c r="C772" s="297" t="s">
        <v>5305</v>
      </c>
      <c r="D772" s="297" t="s">
        <v>12016</v>
      </c>
      <c r="E772" s="297">
        <v>627</v>
      </c>
      <c r="F772" s="297" t="s">
        <v>14153</v>
      </c>
      <c r="G772" s="297" t="s">
        <v>5349</v>
      </c>
      <c r="H772" s="297" t="s">
        <v>5350</v>
      </c>
      <c r="I772" s="297" t="s">
        <v>4182</v>
      </c>
      <c r="J772" s="298" t="s">
        <v>3839</v>
      </c>
      <c r="K772" s="297" t="s">
        <v>5365</v>
      </c>
      <c r="L772" s="297" t="s">
        <v>5320</v>
      </c>
      <c r="M772" s="297" t="s">
        <v>2544</v>
      </c>
      <c r="N772" s="297" t="s">
        <v>2544</v>
      </c>
      <c r="O772" s="297" t="s">
        <v>3840</v>
      </c>
      <c r="P772" s="300">
        <v>1000</v>
      </c>
      <c r="Q772" s="297">
        <v>0.01</v>
      </c>
      <c r="R772" s="297">
        <f t="shared" si="21"/>
        <v>10</v>
      </c>
      <c r="S772" s="297">
        <v>0.01</v>
      </c>
      <c r="T772" s="297">
        <v>0.01</v>
      </c>
      <c r="U772" s="297" t="s">
        <v>3815</v>
      </c>
      <c r="V772" s="297" t="s">
        <v>2544</v>
      </c>
      <c r="W772" s="297" t="s">
        <v>2544</v>
      </c>
      <c r="X772" s="297" t="s">
        <v>2544</v>
      </c>
      <c r="Y772" s="297" t="s">
        <v>2544</v>
      </c>
      <c r="Z772" s="297" t="s">
        <v>2544</v>
      </c>
      <c r="AA772" s="297" t="s">
        <v>2544</v>
      </c>
      <c r="AB772" s="297" t="s">
        <v>2544</v>
      </c>
      <c r="AC772" s="320">
        <v>0.33333333333333331</v>
      </c>
      <c r="AD772" s="320">
        <v>0.75</v>
      </c>
      <c r="AE772" s="320">
        <v>0.6875</v>
      </c>
      <c r="AF772" s="320" t="s">
        <v>3181</v>
      </c>
      <c r="AG772" s="297" t="s">
        <v>3182</v>
      </c>
      <c r="AH772" s="297" t="s">
        <v>2544</v>
      </c>
      <c r="AI772" s="297" t="s">
        <v>2544</v>
      </c>
      <c r="AJ772" s="299" t="s">
        <v>2544</v>
      </c>
    </row>
    <row r="773" spans="1:36" ht="12.75" customHeight="1">
      <c r="A773" s="212"/>
      <c r="B773" s="296" t="s">
        <v>2281</v>
      </c>
      <c r="C773" s="297" t="s">
        <v>2413</v>
      </c>
      <c r="D773" s="297" t="s">
        <v>12017</v>
      </c>
      <c r="E773" s="297">
        <v>966</v>
      </c>
      <c r="F773" s="297" t="s">
        <v>14154</v>
      </c>
      <c r="G773" s="297" t="s">
        <v>6612</v>
      </c>
      <c r="H773" s="297" t="s">
        <v>1625</v>
      </c>
      <c r="I773" s="297" t="s">
        <v>3925</v>
      </c>
      <c r="J773" s="298" t="s">
        <v>3832</v>
      </c>
      <c r="K773" s="297" t="s">
        <v>3956</v>
      </c>
      <c r="L773" s="297" t="s">
        <v>3072</v>
      </c>
      <c r="M773" s="297" t="s">
        <v>3073</v>
      </c>
      <c r="N773" s="297" t="s">
        <v>2544</v>
      </c>
      <c r="O773" s="297" t="s">
        <v>3813</v>
      </c>
      <c r="P773" s="300">
        <v>100</v>
      </c>
      <c r="Q773" s="297">
        <v>1E-4</v>
      </c>
      <c r="R773" s="297">
        <f t="shared" si="21"/>
        <v>0.01</v>
      </c>
      <c r="S773" s="297">
        <v>1E-4</v>
      </c>
      <c r="T773" s="297">
        <v>1E-4</v>
      </c>
      <c r="U773" s="297" t="s">
        <v>3815</v>
      </c>
      <c r="V773" s="297" t="s">
        <v>2544</v>
      </c>
      <c r="W773" s="297" t="s">
        <v>2544</v>
      </c>
      <c r="X773" s="297" t="s">
        <v>2544</v>
      </c>
      <c r="Y773" s="297" t="s">
        <v>2544</v>
      </c>
      <c r="Z773" s="297" t="s">
        <v>2544</v>
      </c>
      <c r="AA773" s="297" t="s">
        <v>2544</v>
      </c>
      <c r="AB773" s="297" t="s">
        <v>2544</v>
      </c>
      <c r="AC773" s="320">
        <v>0.33333333333333331</v>
      </c>
      <c r="AD773" s="320">
        <v>0.75</v>
      </c>
      <c r="AE773" s="320">
        <v>0.6875</v>
      </c>
      <c r="AF773" s="320" t="s">
        <v>3181</v>
      </c>
      <c r="AG773" s="297" t="s">
        <v>3182</v>
      </c>
      <c r="AH773" s="493" t="s">
        <v>10660</v>
      </c>
      <c r="AI773" s="297" t="s">
        <v>2544</v>
      </c>
      <c r="AJ773" s="299" t="s">
        <v>2544</v>
      </c>
    </row>
    <row r="774" spans="1:36" ht="12.75" customHeight="1">
      <c r="A774" s="212"/>
      <c r="B774" s="296" t="s">
        <v>2282</v>
      </c>
      <c r="C774" s="297" t="s">
        <v>2414</v>
      </c>
      <c r="D774" s="297" t="s">
        <v>12018</v>
      </c>
      <c r="E774" s="297">
        <v>762</v>
      </c>
      <c r="F774" s="297" t="s">
        <v>14155</v>
      </c>
      <c r="G774" s="297" t="s">
        <v>6613</v>
      </c>
      <c r="H774" s="297" t="s">
        <v>1626</v>
      </c>
      <c r="I774" s="297" t="s">
        <v>13414</v>
      </c>
      <c r="J774" s="298" t="s">
        <v>3822</v>
      </c>
      <c r="K774" s="297" t="s">
        <v>3957</v>
      </c>
      <c r="L774" s="297" t="s">
        <v>3074</v>
      </c>
      <c r="M774" s="297" t="s">
        <v>3075</v>
      </c>
      <c r="N774" s="297" t="s">
        <v>2544</v>
      </c>
      <c r="O774" s="297" t="s">
        <v>3813</v>
      </c>
      <c r="P774" s="300">
        <v>100</v>
      </c>
      <c r="Q774" s="297">
        <v>1E-4</v>
      </c>
      <c r="R774" s="297">
        <f t="shared" si="21"/>
        <v>0.01</v>
      </c>
      <c r="S774" s="297">
        <v>1E-4</v>
      </c>
      <c r="T774" s="297">
        <v>1E-4</v>
      </c>
      <c r="U774" s="297" t="s">
        <v>3815</v>
      </c>
      <c r="V774" s="297" t="s">
        <v>2544</v>
      </c>
      <c r="W774" s="297" t="s">
        <v>2544</v>
      </c>
      <c r="X774" s="297" t="s">
        <v>2544</v>
      </c>
      <c r="Y774" s="297" t="s">
        <v>2544</v>
      </c>
      <c r="Z774" s="297" t="s">
        <v>2544</v>
      </c>
      <c r="AA774" s="297" t="s">
        <v>2544</v>
      </c>
      <c r="AB774" s="297" t="s">
        <v>2544</v>
      </c>
      <c r="AC774" s="320">
        <v>0.33333333333333331</v>
      </c>
      <c r="AD774" s="320">
        <v>0.75</v>
      </c>
      <c r="AE774" s="320">
        <v>0.6875</v>
      </c>
      <c r="AF774" s="320" t="s">
        <v>3181</v>
      </c>
      <c r="AG774" s="297" t="s">
        <v>3182</v>
      </c>
      <c r="AH774" s="493" t="s">
        <v>10660</v>
      </c>
      <c r="AI774" s="297" t="s">
        <v>2544</v>
      </c>
      <c r="AJ774" s="299" t="s">
        <v>2544</v>
      </c>
    </row>
    <row r="775" spans="1:36" ht="12.75" customHeight="1">
      <c r="A775" s="212"/>
      <c r="B775" s="296" t="s">
        <v>2283</v>
      </c>
      <c r="C775" s="297" t="s">
        <v>2416</v>
      </c>
      <c r="D775" s="297" t="s">
        <v>12019</v>
      </c>
      <c r="E775" s="297">
        <v>627</v>
      </c>
      <c r="F775" s="297" t="s">
        <v>14156</v>
      </c>
      <c r="G775" s="297" t="s">
        <v>6614</v>
      </c>
      <c r="H775" s="297" t="s">
        <v>1627</v>
      </c>
      <c r="I775" s="297" t="s">
        <v>4182</v>
      </c>
      <c r="J775" s="298" t="s">
        <v>3839</v>
      </c>
      <c r="K775" s="297" t="s">
        <v>3959</v>
      </c>
      <c r="L775" s="297" t="s">
        <v>6962</v>
      </c>
      <c r="M775" s="297" t="s">
        <v>2544</v>
      </c>
      <c r="N775" s="297" t="s">
        <v>2544</v>
      </c>
      <c r="O775" s="297" t="s">
        <v>3840</v>
      </c>
      <c r="P775" s="300">
        <v>1000</v>
      </c>
      <c r="Q775" s="297">
        <v>0.01</v>
      </c>
      <c r="R775" s="297">
        <f t="shared" si="21"/>
        <v>10</v>
      </c>
      <c r="S775" s="297">
        <v>0.01</v>
      </c>
      <c r="T775" s="297">
        <v>0.01</v>
      </c>
      <c r="U775" s="297" t="s">
        <v>3815</v>
      </c>
      <c r="V775" s="297" t="s">
        <v>2544</v>
      </c>
      <c r="W775" s="297" t="s">
        <v>2544</v>
      </c>
      <c r="X775" s="297" t="s">
        <v>2544</v>
      </c>
      <c r="Y775" s="297" t="s">
        <v>2544</v>
      </c>
      <c r="Z775" s="297" t="s">
        <v>2544</v>
      </c>
      <c r="AA775" s="297" t="s">
        <v>2544</v>
      </c>
      <c r="AB775" s="297" t="s">
        <v>2544</v>
      </c>
      <c r="AC775" s="320">
        <v>0.33333333333333331</v>
      </c>
      <c r="AD775" s="320">
        <v>0.75</v>
      </c>
      <c r="AE775" s="320">
        <v>0.6875</v>
      </c>
      <c r="AF775" s="320" t="s">
        <v>3181</v>
      </c>
      <c r="AG775" s="297" t="s">
        <v>3182</v>
      </c>
      <c r="AH775" s="297" t="s">
        <v>2544</v>
      </c>
      <c r="AI775" s="297" t="s">
        <v>2544</v>
      </c>
      <c r="AJ775" s="299" t="s">
        <v>2544</v>
      </c>
    </row>
    <row r="776" spans="1:36" ht="12.75" customHeight="1">
      <c r="A776" s="212"/>
      <c r="B776" s="296" t="s">
        <v>8060</v>
      </c>
      <c r="C776" s="297" t="s">
        <v>8061</v>
      </c>
      <c r="D776" s="297" t="s">
        <v>12020</v>
      </c>
      <c r="E776" s="297">
        <v>193</v>
      </c>
      <c r="F776" s="297" t="s">
        <v>14157</v>
      </c>
      <c r="G776" s="297" t="s">
        <v>8144</v>
      </c>
      <c r="H776" s="297" t="s">
        <v>8135</v>
      </c>
      <c r="I776" s="297" t="s">
        <v>8094</v>
      </c>
      <c r="J776" s="298" t="s">
        <v>8057</v>
      </c>
      <c r="K776" s="297" t="s">
        <v>8126</v>
      </c>
      <c r="L776" s="297" t="s">
        <v>8077</v>
      </c>
      <c r="M776" s="493" t="s">
        <v>2544</v>
      </c>
      <c r="N776" s="297" t="s">
        <v>2544</v>
      </c>
      <c r="O776" s="297" t="s">
        <v>2258</v>
      </c>
      <c r="P776" s="297">
        <v>100</v>
      </c>
      <c r="Q776" s="297">
        <v>1E-4</v>
      </c>
      <c r="R776" s="297">
        <f t="shared" si="21"/>
        <v>0.01</v>
      </c>
      <c r="S776" s="297">
        <v>1E-4</v>
      </c>
      <c r="T776" s="297">
        <v>1E-4</v>
      </c>
      <c r="U776" s="297" t="s">
        <v>3815</v>
      </c>
      <c r="V776" s="297" t="s">
        <v>2544</v>
      </c>
      <c r="W776" s="297" t="s">
        <v>2544</v>
      </c>
      <c r="X776" s="297" t="s">
        <v>2544</v>
      </c>
      <c r="Y776" s="297" t="s">
        <v>2544</v>
      </c>
      <c r="Z776" s="297" t="s">
        <v>2544</v>
      </c>
      <c r="AA776" s="297" t="s">
        <v>2544</v>
      </c>
      <c r="AB776" s="297" t="s">
        <v>2544</v>
      </c>
      <c r="AC776" s="320">
        <v>0.33333333333333331</v>
      </c>
      <c r="AD776" s="320">
        <v>0.75</v>
      </c>
      <c r="AE776" s="320">
        <v>0.64583333333333337</v>
      </c>
      <c r="AF776" s="320" t="s">
        <v>3181</v>
      </c>
      <c r="AG776" s="297" t="s">
        <v>3182</v>
      </c>
      <c r="AH776" s="493" t="s">
        <v>10660</v>
      </c>
      <c r="AI776" s="297" t="s">
        <v>2544</v>
      </c>
      <c r="AJ776" s="299" t="s">
        <v>2544</v>
      </c>
    </row>
    <row r="777" spans="1:36" ht="12.75" customHeight="1">
      <c r="A777" s="212"/>
      <c r="B777" s="296" t="s">
        <v>8062</v>
      </c>
      <c r="C777" s="297" t="s">
        <v>8063</v>
      </c>
      <c r="D777" s="297" t="s">
        <v>12021</v>
      </c>
      <c r="E777" s="297">
        <v>193</v>
      </c>
      <c r="F777" s="297" t="s">
        <v>14158</v>
      </c>
      <c r="G777" s="297" t="s">
        <v>8145</v>
      </c>
      <c r="H777" s="297" t="s">
        <v>8136</v>
      </c>
      <c r="I777" s="297" t="s">
        <v>8094</v>
      </c>
      <c r="J777" s="298" t="s">
        <v>8057</v>
      </c>
      <c r="K777" s="297" t="s">
        <v>8127</v>
      </c>
      <c r="L777" s="297" t="s">
        <v>8078</v>
      </c>
      <c r="M777" s="493" t="s">
        <v>2544</v>
      </c>
      <c r="N777" s="297" t="s">
        <v>2544</v>
      </c>
      <c r="O777" s="297" t="s">
        <v>2258</v>
      </c>
      <c r="P777" s="297">
        <v>100</v>
      </c>
      <c r="Q777" s="297">
        <v>1E-4</v>
      </c>
      <c r="R777" s="297">
        <f t="shared" si="21"/>
        <v>0.01</v>
      </c>
      <c r="S777" s="297">
        <v>1E-4</v>
      </c>
      <c r="T777" s="297">
        <v>1E-4</v>
      </c>
      <c r="U777" s="297" t="s">
        <v>3815</v>
      </c>
      <c r="V777" s="297" t="s">
        <v>2544</v>
      </c>
      <c r="W777" s="297" t="s">
        <v>2544</v>
      </c>
      <c r="X777" s="297" t="s">
        <v>2544</v>
      </c>
      <c r="Y777" s="297" t="s">
        <v>2544</v>
      </c>
      <c r="Z777" s="297" t="s">
        <v>2544</v>
      </c>
      <c r="AA777" s="297" t="s">
        <v>2544</v>
      </c>
      <c r="AB777" s="297" t="s">
        <v>2544</v>
      </c>
      <c r="AC777" s="320">
        <v>0.33333333333333331</v>
      </c>
      <c r="AD777" s="320">
        <v>0.75</v>
      </c>
      <c r="AE777" s="320">
        <v>0.64583333333333337</v>
      </c>
      <c r="AF777" s="320" t="s">
        <v>3181</v>
      </c>
      <c r="AG777" s="297" t="s">
        <v>3182</v>
      </c>
      <c r="AH777" s="493" t="s">
        <v>10660</v>
      </c>
      <c r="AI777" s="297" t="s">
        <v>2544</v>
      </c>
      <c r="AJ777" s="299" t="s">
        <v>2544</v>
      </c>
    </row>
    <row r="778" spans="1:36" ht="12.75" customHeight="1">
      <c r="A778" s="212"/>
      <c r="B778" s="296" t="s">
        <v>8064</v>
      </c>
      <c r="C778" s="297" t="s">
        <v>8065</v>
      </c>
      <c r="D778" s="297" t="s">
        <v>12022</v>
      </c>
      <c r="E778" s="297">
        <v>193</v>
      </c>
      <c r="F778" s="297" t="s">
        <v>14159</v>
      </c>
      <c r="G778" s="297" t="s">
        <v>8146</v>
      </c>
      <c r="H778" s="297" t="s">
        <v>8137</v>
      </c>
      <c r="I778" s="297" t="s">
        <v>8094</v>
      </c>
      <c r="J778" s="298" t="s">
        <v>8057</v>
      </c>
      <c r="K778" s="297" t="s">
        <v>8128</v>
      </c>
      <c r="L778" s="297" t="s">
        <v>8079</v>
      </c>
      <c r="M778" s="493" t="s">
        <v>2544</v>
      </c>
      <c r="N778" s="297" t="s">
        <v>2544</v>
      </c>
      <c r="O778" s="297" t="s">
        <v>2258</v>
      </c>
      <c r="P778" s="297">
        <v>100</v>
      </c>
      <c r="Q778" s="297">
        <v>1E-4</v>
      </c>
      <c r="R778" s="297">
        <f t="shared" si="21"/>
        <v>0.01</v>
      </c>
      <c r="S778" s="297">
        <v>1E-4</v>
      </c>
      <c r="T778" s="297">
        <v>1E-4</v>
      </c>
      <c r="U778" s="297" t="s">
        <v>3815</v>
      </c>
      <c r="V778" s="297" t="s">
        <v>2544</v>
      </c>
      <c r="W778" s="297" t="s">
        <v>2544</v>
      </c>
      <c r="X778" s="297" t="s">
        <v>2544</v>
      </c>
      <c r="Y778" s="297" t="s">
        <v>2544</v>
      </c>
      <c r="Z778" s="297" t="s">
        <v>2544</v>
      </c>
      <c r="AA778" s="297" t="s">
        <v>2544</v>
      </c>
      <c r="AB778" s="297" t="s">
        <v>2544</v>
      </c>
      <c r="AC778" s="320">
        <v>0.33333333333333331</v>
      </c>
      <c r="AD778" s="320">
        <v>0.75</v>
      </c>
      <c r="AE778" s="320">
        <v>0.64583333333333337</v>
      </c>
      <c r="AF778" s="320" t="s">
        <v>3181</v>
      </c>
      <c r="AG778" s="297" t="s">
        <v>3182</v>
      </c>
      <c r="AH778" s="493" t="s">
        <v>10660</v>
      </c>
      <c r="AI778" s="297" t="s">
        <v>2544</v>
      </c>
      <c r="AJ778" s="299" t="s">
        <v>2544</v>
      </c>
    </row>
    <row r="779" spans="1:36" ht="12.75" customHeight="1">
      <c r="A779" s="212"/>
      <c r="B779" s="296" t="s">
        <v>8066</v>
      </c>
      <c r="C779" s="297" t="s">
        <v>8067</v>
      </c>
      <c r="D779" s="297" t="s">
        <v>12023</v>
      </c>
      <c r="E779" s="297">
        <v>193</v>
      </c>
      <c r="F779" s="297" t="s">
        <v>14160</v>
      </c>
      <c r="G779" s="297" t="s">
        <v>8147</v>
      </c>
      <c r="H779" s="297" t="s">
        <v>8138</v>
      </c>
      <c r="I779" s="297" t="s">
        <v>8094</v>
      </c>
      <c r="J779" s="298" t="s">
        <v>8057</v>
      </c>
      <c r="K779" s="297" t="s">
        <v>8129</v>
      </c>
      <c r="L779" s="297" t="s">
        <v>8080</v>
      </c>
      <c r="M779" s="493" t="s">
        <v>2544</v>
      </c>
      <c r="N779" s="297" t="s">
        <v>2544</v>
      </c>
      <c r="O779" s="297" t="s">
        <v>2258</v>
      </c>
      <c r="P779" s="297">
        <v>100</v>
      </c>
      <c r="Q779" s="297">
        <v>1E-4</v>
      </c>
      <c r="R779" s="297">
        <f t="shared" si="21"/>
        <v>0.01</v>
      </c>
      <c r="S779" s="297">
        <v>1E-4</v>
      </c>
      <c r="T779" s="297">
        <v>1E-4</v>
      </c>
      <c r="U779" s="297" t="s">
        <v>3815</v>
      </c>
      <c r="V779" s="297" t="s">
        <v>2544</v>
      </c>
      <c r="W779" s="297" t="s">
        <v>2544</v>
      </c>
      <c r="X779" s="297" t="s">
        <v>2544</v>
      </c>
      <c r="Y779" s="297" t="s">
        <v>2544</v>
      </c>
      <c r="Z779" s="297" t="s">
        <v>2544</v>
      </c>
      <c r="AA779" s="297" t="s">
        <v>2544</v>
      </c>
      <c r="AB779" s="297" t="s">
        <v>2544</v>
      </c>
      <c r="AC779" s="320">
        <v>0.33333333333333331</v>
      </c>
      <c r="AD779" s="320">
        <v>0.75</v>
      </c>
      <c r="AE779" s="320">
        <v>0.64583333333333337</v>
      </c>
      <c r="AF779" s="320" t="s">
        <v>3181</v>
      </c>
      <c r="AG779" s="297" t="s">
        <v>3182</v>
      </c>
      <c r="AH779" s="493" t="s">
        <v>10660</v>
      </c>
      <c r="AI779" s="297" t="s">
        <v>2544</v>
      </c>
      <c r="AJ779" s="299" t="s">
        <v>2544</v>
      </c>
    </row>
    <row r="780" spans="1:36" ht="12.75" customHeight="1">
      <c r="A780" s="212"/>
      <c r="B780" s="296" t="s">
        <v>8068</v>
      </c>
      <c r="C780" s="297" t="s">
        <v>8069</v>
      </c>
      <c r="D780" s="297" t="s">
        <v>12024</v>
      </c>
      <c r="E780" s="297">
        <v>193</v>
      </c>
      <c r="F780" s="297" t="s">
        <v>14161</v>
      </c>
      <c r="G780" s="297" t="s">
        <v>8148</v>
      </c>
      <c r="H780" s="297" t="s">
        <v>8139</v>
      </c>
      <c r="I780" s="297" t="s">
        <v>8094</v>
      </c>
      <c r="J780" s="298" t="s">
        <v>8057</v>
      </c>
      <c r="K780" s="297" t="s">
        <v>8130</v>
      </c>
      <c r="L780" s="297" t="s">
        <v>8081</v>
      </c>
      <c r="M780" s="493" t="s">
        <v>2544</v>
      </c>
      <c r="N780" s="297" t="s">
        <v>2544</v>
      </c>
      <c r="O780" s="297" t="s">
        <v>2258</v>
      </c>
      <c r="P780" s="297">
        <v>100</v>
      </c>
      <c r="Q780" s="297">
        <v>1E-4</v>
      </c>
      <c r="R780" s="297">
        <f t="shared" si="21"/>
        <v>0.01</v>
      </c>
      <c r="S780" s="297">
        <v>1E-4</v>
      </c>
      <c r="T780" s="297">
        <v>1E-4</v>
      </c>
      <c r="U780" s="297" t="s">
        <v>3815</v>
      </c>
      <c r="V780" s="297" t="s">
        <v>2544</v>
      </c>
      <c r="W780" s="297" t="s">
        <v>2544</v>
      </c>
      <c r="X780" s="297" t="s">
        <v>2544</v>
      </c>
      <c r="Y780" s="297" t="s">
        <v>2544</v>
      </c>
      <c r="Z780" s="297" t="s">
        <v>2544</v>
      </c>
      <c r="AA780" s="297" t="s">
        <v>2544</v>
      </c>
      <c r="AB780" s="297" t="s">
        <v>2544</v>
      </c>
      <c r="AC780" s="320">
        <v>0.33333333333333331</v>
      </c>
      <c r="AD780" s="320">
        <v>0.75</v>
      </c>
      <c r="AE780" s="320">
        <v>0.64583333333333337</v>
      </c>
      <c r="AF780" s="320" t="s">
        <v>3181</v>
      </c>
      <c r="AG780" s="297" t="s">
        <v>3182</v>
      </c>
      <c r="AH780" s="493" t="s">
        <v>10660</v>
      </c>
      <c r="AI780" s="297" t="s">
        <v>2544</v>
      </c>
      <c r="AJ780" s="299" t="s">
        <v>2544</v>
      </c>
    </row>
    <row r="781" spans="1:36" ht="12.75" customHeight="1">
      <c r="A781" s="212"/>
      <c r="B781" s="296" t="s">
        <v>8070</v>
      </c>
      <c r="C781" s="297" t="s">
        <v>8071</v>
      </c>
      <c r="D781" s="297" t="s">
        <v>12025</v>
      </c>
      <c r="E781" s="297">
        <v>193</v>
      </c>
      <c r="F781" s="297" t="s">
        <v>14162</v>
      </c>
      <c r="G781" s="297" t="s">
        <v>8149</v>
      </c>
      <c r="H781" s="297" t="s">
        <v>8140</v>
      </c>
      <c r="I781" s="297" t="s">
        <v>8094</v>
      </c>
      <c r="J781" s="298" t="s">
        <v>8057</v>
      </c>
      <c r="K781" s="297" t="s">
        <v>8131</v>
      </c>
      <c r="L781" s="297" t="s">
        <v>8082</v>
      </c>
      <c r="M781" s="493" t="s">
        <v>2544</v>
      </c>
      <c r="N781" s="297" t="s">
        <v>2544</v>
      </c>
      <c r="O781" s="297" t="s">
        <v>2258</v>
      </c>
      <c r="P781" s="297">
        <v>100</v>
      </c>
      <c r="Q781" s="297">
        <v>1E-4</v>
      </c>
      <c r="R781" s="297">
        <f t="shared" si="21"/>
        <v>0.01</v>
      </c>
      <c r="S781" s="297">
        <v>1E-4</v>
      </c>
      <c r="T781" s="297">
        <v>1E-4</v>
      </c>
      <c r="U781" s="297" t="s">
        <v>3815</v>
      </c>
      <c r="V781" s="297" t="s">
        <v>2544</v>
      </c>
      <c r="W781" s="297" t="s">
        <v>2544</v>
      </c>
      <c r="X781" s="297" t="s">
        <v>2544</v>
      </c>
      <c r="Y781" s="297" t="s">
        <v>2544</v>
      </c>
      <c r="Z781" s="297" t="s">
        <v>2544</v>
      </c>
      <c r="AA781" s="297" t="s">
        <v>2544</v>
      </c>
      <c r="AB781" s="297" t="s">
        <v>2544</v>
      </c>
      <c r="AC781" s="320">
        <v>0.33333333333333331</v>
      </c>
      <c r="AD781" s="320">
        <v>0.75</v>
      </c>
      <c r="AE781" s="320">
        <v>0.64583333333333337</v>
      </c>
      <c r="AF781" s="320" t="s">
        <v>3181</v>
      </c>
      <c r="AG781" s="297" t="s">
        <v>3182</v>
      </c>
      <c r="AH781" s="493" t="s">
        <v>10660</v>
      </c>
      <c r="AI781" s="297" t="s">
        <v>2544</v>
      </c>
      <c r="AJ781" s="299" t="s">
        <v>2544</v>
      </c>
    </row>
    <row r="782" spans="1:36" ht="12.75" customHeight="1">
      <c r="A782" s="212"/>
      <c r="B782" s="296" t="s">
        <v>8072</v>
      </c>
      <c r="C782" s="297" t="s">
        <v>8073</v>
      </c>
      <c r="D782" s="297" t="s">
        <v>12026</v>
      </c>
      <c r="E782" s="297">
        <v>193</v>
      </c>
      <c r="F782" s="297" t="s">
        <v>14163</v>
      </c>
      <c r="G782" s="297" t="s">
        <v>8150</v>
      </c>
      <c r="H782" s="297" t="s">
        <v>8141</v>
      </c>
      <c r="I782" s="297" t="s">
        <v>8094</v>
      </c>
      <c r="J782" s="298" t="s">
        <v>8057</v>
      </c>
      <c r="K782" s="297" t="s">
        <v>8132</v>
      </c>
      <c r="L782" s="297" t="s">
        <v>8083</v>
      </c>
      <c r="M782" s="493" t="s">
        <v>2544</v>
      </c>
      <c r="N782" s="297" t="s">
        <v>2544</v>
      </c>
      <c r="O782" s="297" t="s">
        <v>2258</v>
      </c>
      <c r="P782" s="297">
        <v>100</v>
      </c>
      <c r="Q782" s="297">
        <v>1E-4</v>
      </c>
      <c r="R782" s="297">
        <f t="shared" si="21"/>
        <v>0.01</v>
      </c>
      <c r="S782" s="297">
        <v>1E-4</v>
      </c>
      <c r="T782" s="297">
        <v>1E-4</v>
      </c>
      <c r="U782" s="297" t="s">
        <v>3815</v>
      </c>
      <c r="V782" s="297" t="s">
        <v>2544</v>
      </c>
      <c r="W782" s="297" t="s">
        <v>2544</v>
      </c>
      <c r="X782" s="297" t="s">
        <v>2544</v>
      </c>
      <c r="Y782" s="297" t="s">
        <v>2544</v>
      </c>
      <c r="Z782" s="297" t="s">
        <v>2544</v>
      </c>
      <c r="AA782" s="297" t="s">
        <v>2544</v>
      </c>
      <c r="AB782" s="297" t="s">
        <v>2544</v>
      </c>
      <c r="AC782" s="320">
        <v>0.33333333333333331</v>
      </c>
      <c r="AD782" s="320">
        <v>0.75</v>
      </c>
      <c r="AE782" s="320">
        <v>0.64583333333333337</v>
      </c>
      <c r="AF782" s="320" t="s">
        <v>3181</v>
      </c>
      <c r="AG782" s="297" t="s">
        <v>3182</v>
      </c>
      <c r="AH782" s="493" t="s">
        <v>10660</v>
      </c>
      <c r="AI782" s="297" t="s">
        <v>2544</v>
      </c>
      <c r="AJ782" s="299" t="s">
        <v>2544</v>
      </c>
    </row>
    <row r="783" spans="1:36" ht="12.75" customHeight="1">
      <c r="A783" s="212"/>
      <c r="B783" s="296" t="s">
        <v>7039</v>
      </c>
      <c r="C783" s="297" t="s">
        <v>7033</v>
      </c>
      <c r="D783" s="297" t="s">
        <v>12027</v>
      </c>
      <c r="E783" s="297">
        <v>788</v>
      </c>
      <c r="F783" s="297" t="s">
        <v>14164</v>
      </c>
      <c r="G783" s="297" t="s">
        <v>7034</v>
      </c>
      <c r="H783" s="297" t="s">
        <v>7035</v>
      </c>
      <c r="I783" s="297" t="s">
        <v>4184</v>
      </c>
      <c r="J783" s="298" t="s">
        <v>3821</v>
      </c>
      <c r="K783" s="297" t="s">
        <v>7036</v>
      </c>
      <c r="L783" s="297" t="s">
        <v>7037</v>
      </c>
      <c r="M783" s="297" t="s">
        <v>7038</v>
      </c>
      <c r="N783" s="297" t="s">
        <v>2544</v>
      </c>
      <c r="O783" s="297" t="s">
        <v>3813</v>
      </c>
      <c r="P783" s="300">
        <v>100</v>
      </c>
      <c r="Q783" s="297">
        <v>1E-4</v>
      </c>
      <c r="R783" s="297">
        <f t="shared" si="21"/>
        <v>0.01</v>
      </c>
      <c r="S783" s="297">
        <v>1E-4</v>
      </c>
      <c r="T783" s="297">
        <v>1E-4</v>
      </c>
      <c r="U783" s="297" t="s">
        <v>3815</v>
      </c>
      <c r="V783" s="297" t="s">
        <v>2544</v>
      </c>
      <c r="W783" s="297" t="s">
        <v>2544</v>
      </c>
      <c r="X783" s="297" t="s">
        <v>2544</v>
      </c>
      <c r="Y783" s="297" t="s">
        <v>2544</v>
      </c>
      <c r="Z783" s="297" t="s">
        <v>2544</v>
      </c>
      <c r="AA783" s="297" t="s">
        <v>2544</v>
      </c>
      <c r="AB783" s="297" t="s">
        <v>2544</v>
      </c>
      <c r="AC783" s="320">
        <v>0.33333333333333331</v>
      </c>
      <c r="AD783" s="320">
        <v>0.75</v>
      </c>
      <c r="AE783" s="320">
        <v>0.6875</v>
      </c>
      <c r="AF783" s="320" t="s">
        <v>3181</v>
      </c>
      <c r="AG783" s="297" t="s">
        <v>3182</v>
      </c>
      <c r="AH783" s="493" t="s">
        <v>10660</v>
      </c>
      <c r="AI783" s="297" t="s">
        <v>2544</v>
      </c>
      <c r="AJ783" s="299" t="s">
        <v>2544</v>
      </c>
    </row>
    <row r="784" spans="1:36" ht="12.75" customHeight="1">
      <c r="A784" s="212"/>
      <c r="B784" s="296" t="s">
        <v>8711</v>
      </c>
      <c r="C784" s="297" t="s">
        <v>8710</v>
      </c>
      <c r="D784" s="297" t="s">
        <v>12028</v>
      </c>
      <c r="E784" s="297">
        <v>257</v>
      </c>
      <c r="F784" s="297" t="s">
        <v>14165</v>
      </c>
      <c r="G784" s="305" t="s">
        <v>12298</v>
      </c>
      <c r="H784" s="305" t="s">
        <v>9941</v>
      </c>
      <c r="I784" s="297" t="s">
        <v>3928</v>
      </c>
      <c r="J784" s="298" t="s">
        <v>3836</v>
      </c>
      <c r="K784" s="297" t="s">
        <v>3960</v>
      </c>
      <c r="L784" s="297" t="s">
        <v>3076</v>
      </c>
      <c r="M784" s="297" t="s">
        <v>3077</v>
      </c>
      <c r="N784" s="297" t="s">
        <v>2544</v>
      </c>
      <c r="O784" s="297" t="s">
        <v>3837</v>
      </c>
      <c r="P784" s="300">
        <v>100</v>
      </c>
      <c r="Q784" s="297">
        <v>1E-3</v>
      </c>
      <c r="R784" s="297">
        <f t="shared" si="21"/>
        <v>0.1</v>
      </c>
      <c r="S784" s="297">
        <v>1E-3</v>
      </c>
      <c r="T784" s="297">
        <v>1E-3</v>
      </c>
      <c r="U784" s="297" t="s">
        <v>3815</v>
      </c>
      <c r="V784" s="297" t="s">
        <v>2544</v>
      </c>
      <c r="W784" s="297" t="s">
        <v>2544</v>
      </c>
      <c r="X784" s="297" t="s">
        <v>2544</v>
      </c>
      <c r="Y784" s="297" t="s">
        <v>2544</v>
      </c>
      <c r="Z784" s="297" t="s">
        <v>2544</v>
      </c>
      <c r="AA784" s="297" t="s">
        <v>2544</v>
      </c>
      <c r="AB784" s="297" t="s">
        <v>2544</v>
      </c>
      <c r="AC784" s="320">
        <v>0.33333333333333331</v>
      </c>
      <c r="AD784" s="320">
        <v>0.75</v>
      </c>
      <c r="AE784" s="320">
        <v>0.6875</v>
      </c>
      <c r="AF784" s="320" t="s">
        <v>3181</v>
      </c>
      <c r="AG784" s="297" t="s">
        <v>3182</v>
      </c>
      <c r="AH784" s="493" t="s">
        <v>10660</v>
      </c>
      <c r="AI784" s="297" t="s">
        <v>2544</v>
      </c>
      <c r="AJ784" s="299" t="s">
        <v>2544</v>
      </c>
    </row>
    <row r="785" spans="1:36" ht="12.75" customHeight="1">
      <c r="A785" s="216"/>
      <c r="B785" s="296" t="s">
        <v>2286</v>
      </c>
      <c r="C785" s="297" t="s">
        <v>2417</v>
      </c>
      <c r="D785" s="297" t="s">
        <v>12029</v>
      </c>
      <c r="E785" s="297">
        <v>788</v>
      </c>
      <c r="F785" s="297" t="s">
        <v>14166</v>
      </c>
      <c r="G785" s="297" t="s">
        <v>6615</v>
      </c>
      <c r="H785" s="297" t="s">
        <v>5871</v>
      </c>
      <c r="I785" s="297" t="s">
        <v>4186</v>
      </c>
      <c r="J785" s="298" t="s">
        <v>3816</v>
      </c>
      <c r="K785" s="297" t="s">
        <v>3961</v>
      </c>
      <c r="L785" s="297" t="s">
        <v>3078</v>
      </c>
      <c r="M785" s="297" t="s">
        <v>3079</v>
      </c>
      <c r="N785" s="297" t="s">
        <v>2544</v>
      </c>
      <c r="O785" s="297" t="s">
        <v>3813</v>
      </c>
      <c r="P785" s="300">
        <v>100</v>
      </c>
      <c r="Q785" s="297">
        <v>1E-4</v>
      </c>
      <c r="R785" s="297">
        <f t="shared" si="21"/>
        <v>0.01</v>
      </c>
      <c r="S785" s="297">
        <v>1E-4</v>
      </c>
      <c r="T785" s="297">
        <v>1E-4</v>
      </c>
      <c r="U785" s="297" t="s">
        <v>3815</v>
      </c>
      <c r="V785" s="297" t="s">
        <v>2544</v>
      </c>
      <c r="W785" s="297" t="s">
        <v>2544</v>
      </c>
      <c r="X785" s="297" t="s">
        <v>2544</v>
      </c>
      <c r="Y785" s="297" t="s">
        <v>2544</v>
      </c>
      <c r="Z785" s="297" t="s">
        <v>2544</v>
      </c>
      <c r="AA785" s="297" t="s">
        <v>2544</v>
      </c>
      <c r="AB785" s="297" t="s">
        <v>2544</v>
      </c>
      <c r="AC785" s="320">
        <v>0.33333333333333331</v>
      </c>
      <c r="AD785" s="320">
        <v>0.75</v>
      </c>
      <c r="AE785" s="320">
        <v>0.6875</v>
      </c>
      <c r="AF785" s="320" t="s">
        <v>3181</v>
      </c>
      <c r="AG785" s="297" t="s">
        <v>3182</v>
      </c>
      <c r="AH785" s="493" t="s">
        <v>10660</v>
      </c>
      <c r="AI785" s="297" t="s">
        <v>2544</v>
      </c>
      <c r="AJ785" s="299" t="s">
        <v>2544</v>
      </c>
    </row>
    <row r="786" spans="1:36" ht="12.75" customHeight="1">
      <c r="A786" s="212"/>
      <c r="B786" s="296" t="s">
        <v>2287</v>
      </c>
      <c r="C786" s="297" t="s">
        <v>2418</v>
      </c>
      <c r="D786" s="297" t="s">
        <v>12030</v>
      </c>
      <c r="E786" s="297">
        <v>627</v>
      </c>
      <c r="F786" s="297" t="s">
        <v>14167</v>
      </c>
      <c r="G786" s="297" t="s">
        <v>6616</v>
      </c>
      <c r="H786" s="297" t="s">
        <v>2183</v>
      </c>
      <c r="I786" s="297" t="s">
        <v>4182</v>
      </c>
      <c r="J786" s="298" t="s">
        <v>3839</v>
      </c>
      <c r="K786" s="297" t="s">
        <v>3962</v>
      </c>
      <c r="L786" s="297" t="s">
        <v>6963</v>
      </c>
      <c r="M786" s="297" t="s">
        <v>2544</v>
      </c>
      <c r="N786" s="297" t="s">
        <v>2544</v>
      </c>
      <c r="O786" s="297" t="s">
        <v>3840</v>
      </c>
      <c r="P786" s="300">
        <v>1000</v>
      </c>
      <c r="Q786" s="297">
        <v>0.01</v>
      </c>
      <c r="R786" s="297">
        <f t="shared" si="21"/>
        <v>10</v>
      </c>
      <c r="S786" s="297">
        <v>0.01</v>
      </c>
      <c r="T786" s="297">
        <v>0.01</v>
      </c>
      <c r="U786" s="297" t="s">
        <v>3815</v>
      </c>
      <c r="V786" s="297" t="s">
        <v>2544</v>
      </c>
      <c r="W786" s="297" t="s">
        <v>2544</v>
      </c>
      <c r="X786" s="297" t="s">
        <v>2544</v>
      </c>
      <c r="Y786" s="297" t="s">
        <v>2544</v>
      </c>
      <c r="Z786" s="297" t="s">
        <v>2544</v>
      </c>
      <c r="AA786" s="297" t="s">
        <v>2544</v>
      </c>
      <c r="AB786" s="297" t="s">
        <v>2544</v>
      </c>
      <c r="AC786" s="320">
        <v>0.33333333333333331</v>
      </c>
      <c r="AD786" s="320">
        <v>0.75</v>
      </c>
      <c r="AE786" s="320">
        <v>0.6875</v>
      </c>
      <c r="AF786" s="320" t="s">
        <v>3181</v>
      </c>
      <c r="AG786" s="297" t="s">
        <v>3182</v>
      </c>
      <c r="AH786" s="297" t="s">
        <v>2544</v>
      </c>
      <c r="AI786" s="297" t="s">
        <v>2544</v>
      </c>
      <c r="AJ786" s="299" t="s">
        <v>2544</v>
      </c>
    </row>
    <row r="787" spans="1:36" ht="12.75" customHeight="1">
      <c r="A787" s="212"/>
      <c r="B787" s="296" t="s">
        <v>2288</v>
      </c>
      <c r="C787" s="297" t="s">
        <v>12269</v>
      </c>
      <c r="D787" s="297" t="s">
        <v>12031</v>
      </c>
      <c r="E787" s="297">
        <v>788</v>
      </c>
      <c r="F787" s="297" t="s">
        <v>14168</v>
      </c>
      <c r="G787" s="297" t="s">
        <v>6617</v>
      </c>
      <c r="H787" s="297" t="s">
        <v>5872</v>
      </c>
      <c r="I787" s="297" t="s">
        <v>4186</v>
      </c>
      <c r="J787" s="298" t="s">
        <v>3816</v>
      </c>
      <c r="K787" s="297" t="s">
        <v>3963</v>
      </c>
      <c r="L787" s="297" t="s">
        <v>3080</v>
      </c>
      <c r="M787" s="297" t="s">
        <v>3081</v>
      </c>
      <c r="N787" s="297" t="s">
        <v>2544</v>
      </c>
      <c r="O787" s="297" t="s">
        <v>3813</v>
      </c>
      <c r="P787" s="297">
        <v>100</v>
      </c>
      <c r="Q787" s="297">
        <v>1E-4</v>
      </c>
      <c r="R787" s="297">
        <f t="shared" si="21"/>
        <v>0.01</v>
      </c>
      <c r="S787" s="297">
        <v>1E-4</v>
      </c>
      <c r="T787" s="297">
        <v>1E-4</v>
      </c>
      <c r="U787" s="297" t="s">
        <v>3815</v>
      </c>
      <c r="V787" s="297" t="s">
        <v>2544</v>
      </c>
      <c r="W787" s="297" t="s">
        <v>2544</v>
      </c>
      <c r="X787" s="297" t="s">
        <v>2544</v>
      </c>
      <c r="Y787" s="297" t="s">
        <v>2544</v>
      </c>
      <c r="Z787" s="297" t="s">
        <v>2544</v>
      </c>
      <c r="AA787" s="297" t="s">
        <v>2544</v>
      </c>
      <c r="AB787" s="297" t="s">
        <v>2544</v>
      </c>
      <c r="AC787" s="320">
        <v>0.33333333333333331</v>
      </c>
      <c r="AD787" s="320">
        <v>0.75</v>
      </c>
      <c r="AE787" s="320">
        <v>0.6875</v>
      </c>
      <c r="AF787" s="320" t="s">
        <v>3181</v>
      </c>
      <c r="AG787" s="297" t="s">
        <v>3182</v>
      </c>
      <c r="AH787" s="493" t="s">
        <v>10660</v>
      </c>
      <c r="AI787" s="297" t="s">
        <v>2544</v>
      </c>
      <c r="AJ787" s="299" t="s">
        <v>2544</v>
      </c>
    </row>
    <row r="788" spans="1:36" ht="12.75" customHeight="1">
      <c r="A788" s="212"/>
      <c r="B788" s="296" t="s">
        <v>13221</v>
      </c>
      <c r="C788" s="297" t="s">
        <v>13205</v>
      </c>
      <c r="D788" s="297" t="s">
        <v>13208</v>
      </c>
      <c r="E788" s="297">
        <v>788</v>
      </c>
      <c r="F788" s="297" t="s">
        <v>14169</v>
      </c>
      <c r="G788" s="297" t="s">
        <v>13206</v>
      </c>
      <c r="H788" s="297" t="s">
        <v>13207</v>
      </c>
      <c r="I788" s="297" t="s">
        <v>4185</v>
      </c>
      <c r="J788" s="298" t="s">
        <v>3828</v>
      </c>
      <c r="K788" s="297" t="s">
        <v>3964</v>
      </c>
      <c r="L788" s="297" t="s">
        <v>3082</v>
      </c>
      <c r="M788" s="297" t="s">
        <v>3083</v>
      </c>
      <c r="N788" s="297" t="s">
        <v>2544</v>
      </c>
      <c r="O788" s="297" t="s">
        <v>3813</v>
      </c>
      <c r="P788" s="297">
        <v>100</v>
      </c>
      <c r="Q788" s="297">
        <v>1E-4</v>
      </c>
      <c r="R788" s="297">
        <f t="shared" si="21"/>
        <v>0.01</v>
      </c>
      <c r="S788" s="297">
        <v>1E-4</v>
      </c>
      <c r="T788" s="297">
        <v>1E-4</v>
      </c>
      <c r="U788" s="297" t="s">
        <v>3815</v>
      </c>
      <c r="V788" s="297" t="s">
        <v>2544</v>
      </c>
      <c r="W788" s="297" t="s">
        <v>2544</v>
      </c>
      <c r="X788" s="297" t="s">
        <v>2544</v>
      </c>
      <c r="Y788" s="297" t="s">
        <v>2544</v>
      </c>
      <c r="Z788" s="297" t="s">
        <v>2544</v>
      </c>
      <c r="AA788" s="297" t="s">
        <v>2544</v>
      </c>
      <c r="AB788" s="297" t="s">
        <v>2544</v>
      </c>
      <c r="AC788" s="320">
        <v>0.33333333333333331</v>
      </c>
      <c r="AD788" s="320">
        <v>0.75</v>
      </c>
      <c r="AE788" s="320">
        <v>0.6875</v>
      </c>
      <c r="AF788" s="320" t="s">
        <v>3181</v>
      </c>
      <c r="AG788" s="297" t="s">
        <v>3182</v>
      </c>
      <c r="AH788" s="493" t="s">
        <v>10660</v>
      </c>
      <c r="AI788" s="297" t="s">
        <v>2544</v>
      </c>
      <c r="AJ788" s="299" t="s">
        <v>2544</v>
      </c>
    </row>
    <row r="789" spans="1:36" ht="12.75" customHeight="1">
      <c r="A789" s="212"/>
      <c r="B789" s="302" t="s">
        <v>2289</v>
      </c>
      <c r="C789" s="297" t="s">
        <v>10858</v>
      </c>
      <c r="D789" s="297" t="s">
        <v>12032</v>
      </c>
      <c r="E789" s="297">
        <v>755</v>
      </c>
      <c r="F789" s="297" t="s">
        <v>14170</v>
      </c>
      <c r="G789" s="297" t="s">
        <v>6618</v>
      </c>
      <c r="H789" s="297" t="s">
        <v>1628</v>
      </c>
      <c r="I789" s="297" t="s">
        <v>4183</v>
      </c>
      <c r="J789" s="298" t="s">
        <v>3825</v>
      </c>
      <c r="K789" s="297" t="s">
        <v>3965</v>
      </c>
      <c r="L789" s="297" t="s">
        <v>3084</v>
      </c>
      <c r="M789" s="297" t="s">
        <v>3085</v>
      </c>
      <c r="N789" s="258" t="s">
        <v>3965</v>
      </c>
      <c r="O789" s="297" t="s">
        <v>3813</v>
      </c>
      <c r="P789" s="300">
        <v>1000</v>
      </c>
      <c r="Q789" s="297">
        <v>1E-4</v>
      </c>
      <c r="R789" s="297">
        <f t="shared" si="21"/>
        <v>0.1</v>
      </c>
      <c r="S789" s="297">
        <v>1E-4</v>
      </c>
      <c r="T789" s="297">
        <v>1E-4</v>
      </c>
      <c r="U789" s="297" t="s">
        <v>2984</v>
      </c>
      <c r="V789" s="297" t="s">
        <v>3578</v>
      </c>
      <c r="W789" s="297">
        <v>1E-4</v>
      </c>
      <c r="X789" s="297">
        <v>1000</v>
      </c>
      <c r="Y789" s="297">
        <v>0.1</v>
      </c>
      <c r="Z789" s="297">
        <v>1E-4</v>
      </c>
      <c r="AA789" s="297">
        <v>1E-4</v>
      </c>
      <c r="AB789" s="660" t="s">
        <v>8976</v>
      </c>
      <c r="AC789" s="320">
        <v>0.33333333333333331</v>
      </c>
      <c r="AD789" s="320">
        <v>0.75</v>
      </c>
      <c r="AE789" s="320">
        <v>0.75</v>
      </c>
      <c r="AF789" s="320" t="s">
        <v>7819</v>
      </c>
      <c r="AG789" s="297" t="s">
        <v>3182</v>
      </c>
      <c r="AH789" s="493" t="s">
        <v>10660</v>
      </c>
      <c r="AI789" s="297" t="s">
        <v>2544</v>
      </c>
      <c r="AJ789" s="299" t="s">
        <v>2544</v>
      </c>
    </row>
    <row r="790" spans="1:36" ht="12.75" customHeight="1">
      <c r="A790" s="212"/>
      <c r="B790" s="302" t="s">
        <v>2290</v>
      </c>
      <c r="C790" s="297" t="s">
        <v>2419</v>
      </c>
      <c r="D790" s="297" t="s">
        <v>12033</v>
      </c>
      <c r="E790" s="297">
        <v>788</v>
      </c>
      <c r="F790" s="297" t="s">
        <v>14171</v>
      </c>
      <c r="G790" s="297" t="s">
        <v>6619</v>
      </c>
      <c r="H790" s="297" t="s">
        <v>1629</v>
      </c>
      <c r="I790" s="297" t="s">
        <v>4185</v>
      </c>
      <c r="J790" s="298" t="s">
        <v>3828</v>
      </c>
      <c r="K790" s="297" t="s">
        <v>3966</v>
      </c>
      <c r="L790" s="297" t="s">
        <v>3086</v>
      </c>
      <c r="M790" s="297" t="s">
        <v>3087</v>
      </c>
      <c r="N790" s="258" t="s">
        <v>3966</v>
      </c>
      <c r="O790" s="297" t="s">
        <v>3813</v>
      </c>
      <c r="P790" s="297">
        <v>100</v>
      </c>
      <c r="Q790" s="297">
        <v>1E-4</v>
      </c>
      <c r="R790" s="297">
        <f t="shared" si="21"/>
        <v>0.01</v>
      </c>
      <c r="S790" s="297">
        <v>1E-4</v>
      </c>
      <c r="T790" s="297">
        <v>1E-4</v>
      </c>
      <c r="U790" s="297" t="s">
        <v>3815</v>
      </c>
      <c r="V790" s="297" t="s">
        <v>3578</v>
      </c>
      <c r="W790" s="297">
        <v>1E-4</v>
      </c>
      <c r="X790" s="297">
        <v>100</v>
      </c>
      <c r="Y790" s="297">
        <v>0.01</v>
      </c>
      <c r="Z790" s="297">
        <v>1E-4</v>
      </c>
      <c r="AA790" s="297">
        <v>1E-4</v>
      </c>
      <c r="AB790" s="679" t="s">
        <v>8880</v>
      </c>
      <c r="AC790" s="320">
        <v>0.33333333333333331</v>
      </c>
      <c r="AD790" s="320">
        <v>0.75</v>
      </c>
      <c r="AE790" s="320">
        <v>0.6875</v>
      </c>
      <c r="AF790" s="320" t="s">
        <v>3181</v>
      </c>
      <c r="AG790" s="297" t="s">
        <v>3182</v>
      </c>
      <c r="AH790" s="493" t="s">
        <v>10660</v>
      </c>
      <c r="AI790" s="297" t="s">
        <v>2544</v>
      </c>
      <c r="AJ790" s="299" t="s">
        <v>2544</v>
      </c>
    </row>
    <row r="791" spans="1:36" ht="12.75" customHeight="1">
      <c r="A791" s="212"/>
      <c r="B791" s="296" t="s">
        <v>2291</v>
      </c>
      <c r="C791" s="297" t="s">
        <v>2420</v>
      </c>
      <c r="D791" s="297" t="s">
        <v>12034</v>
      </c>
      <c r="E791" s="297">
        <v>627</v>
      </c>
      <c r="F791" s="297" t="s">
        <v>14172</v>
      </c>
      <c r="G791" s="297" t="s">
        <v>6620</v>
      </c>
      <c r="H791" s="297" t="s">
        <v>1630</v>
      </c>
      <c r="I791" s="297" t="s">
        <v>4182</v>
      </c>
      <c r="J791" s="298" t="s">
        <v>3839</v>
      </c>
      <c r="K791" s="297" t="s">
        <v>3967</v>
      </c>
      <c r="L791" s="297" t="s">
        <v>3088</v>
      </c>
      <c r="M791" s="297" t="s">
        <v>2544</v>
      </c>
      <c r="N791" s="297" t="s">
        <v>2544</v>
      </c>
      <c r="O791" s="297" t="s">
        <v>3840</v>
      </c>
      <c r="P791" s="300">
        <v>1000</v>
      </c>
      <c r="Q791" s="297">
        <v>0.01</v>
      </c>
      <c r="R791" s="297">
        <f t="shared" si="21"/>
        <v>10</v>
      </c>
      <c r="S791" s="297">
        <v>0.01</v>
      </c>
      <c r="T791" s="297">
        <v>0.01</v>
      </c>
      <c r="U791" s="297" t="s">
        <v>3815</v>
      </c>
      <c r="V791" s="297" t="s">
        <v>2544</v>
      </c>
      <c r="W791" s="297" t="s">
        <v>2544</v>
      </c>
      <c r="X791" s="297" t="s">
        <v>2544</v>
      </c>
      <c r="Y791" s="297" t="s">
        <v>2544</v>
      </c>
      <c r="Z791" s="297" t="s">
        <v>2544</v>
      </c>
      <c r="AA791" s="297" t="s">
        <v>2544</v>
      </c>
      <c r="AB791" s="297" t="s">
        <v>2544</v>
      </c>
      <c r="AC791" s="320">
        <v>0.33333333333333331</v>
      </c>
      <c r="AD791" s="320">
        <v>0.75</v>
      </c>
      <c r="AE791" s="320">
        <v>0.6875</v>
      </c>
      <c r="AF791" s="320" t="s">
        <v>3181</v>
      </c>
      <c r="AG791" s="297" t="s">
        <v>3182</v>
      </c>
      <c r="AH791" s="297" t="s">
        <v>2544</v>
      </c>
      <c r="AI791" s="297" t="s">
        <v>2544</v>
      </c>
      <c r="AJ791" s="299" t="s">
        <v>2544</v>
      </c>
    </row>
    <row r="792" spans="1:36" ht="12.75" customHeight="1">
      <c r="A792" s="212"/>
      <c r="B792" s="296" t="s">
        <v>9891</v>
      </c>
      <c r="C792" s="297" t="s">
        <v>2421</v>
      </c>
      <c r="D792" s="297" t="s">
        <v>12035</v>
      </c>
      <c r="E792" s="297">
        <v>755</v>
      </c>
      <c r="F792" s="297" t="s">
        <v>14164</v>
      </c>
      <c r="G792" s="297" t="s">
        <v>6621</v>
      </c>
      <c r="H792" s="297" t="s">
        <v>1631</v>
      </c>
      <c r="I792" s="297" t="s">
        <v>4183</v>
      </c>
      <c r="J792" s="298" t="s">
        <v>3825</v>
      </c>
      <c r="K792" s="297" t="s">
        <v>4520</v>
      </c>
      <c r="L792" s="297" t="s">
        <v>3089</v>
      </c>
      <c r="M792" s="297" t="s">
        <v>3090</v>
      </c>
      <c r="N792" s="297" t="s">
        <v>2544</v>
      </c>
      <c r="O792" s="297" t="s">
        <v>3813</v>
      </c>
      <c r="P792" s="300">
        <v>1000</v>
      </c>
      <c r="Q792" s="297">
        <v>1E-4</v>
      </c>
      <c r="R792" s="297">
        <f t="shared" si="21"/>
        <v>0.1</v>
      </c>
      <c r="S792" s="297">
        <v>1E-4</v>
      </c>
      <c r="T792" s="297">
        <v>1E-4</v>
      </c>
      <c r="U792" s="297" t="s">
        <v>2984</v>
      </c>
      <c r="V792" s="297" t="s">
        <v>2544</v>
      </c>
      <c r="W792" s="297" t="s">
        <v>2544</v>
      </c>
      <c r="X792" s="297" t="s">
        <v>2544</v>
      </c>
      <c r="Y792" s="297" t="s">
        <v>2544</v>
      </c>
      <c r="Z792" s="297" t="s">
        <v>2544</v>
      </c>
      <c r="AA792" s="297" t="s">
        <v>2544</v>
      </c>
      <c r="AB792" s="297" t="s">
        <v>2544</v>
      </c>
      <c r="AC792" s="320">
        <v>0.33333333333333331</v>
      </c>
      <c r="AD792" s="320">
        <v>0.75</v>
      </c>
      <c r="AE792" s="320">
        <v>0.75</v>
      </c>
      <c r="AF792" s="320" t="s">
        <v>7819</v>
      </c>
      <c r="AG792" s="297" t="s">
        <v>3182</v>
      </c>
      <c r="AH792" s="493" t="s">
        <v>10660</v>
      </c>
      <c r="AI792" s="297" t="s">
        <v>2544</v>
      </c>
      <c r="AJ792" s="299" t="s">
        <v>2544</v>
      </c>
    </row>
    <row r="793" spans="1:36" ht="12.75" customHeight="1">
      <c r="A793" s="212"/>
      <c r="B793" s="491" t="s">
        <v>10728</v>
      </c>
      <c r="C793" s="297" t="s">
        <v>10732</v>
      </c>
      <c r="D793" s="297" t="s">
        <v>12036</v>
      </c>
      <c r="E793" s="297">
        <v>762</v>
      </c>
      <c r="F793" s="297" t="s">
        <v>14173</v>
      </c>
      <c r="G793" s="493" t="s">
        <v>10733</v>
      </c>
      <c r="H793" s="493" t="s">
        <v>10734</v>
      </c>
      <c r="I793" s="493" t="s">
        <v>13414</v>
      </c>
      <c r="J793" s="554" t="s">
        <v>3822</v>
      </c>
      <c r="K793" s="493" t="s">
        <v>10729</v>
      </c>
      <c r="L793" s="297" t="s">
        <v>10730</v>
      </c>
      <c r="M793" s="297" t="s">
        <v>10731</v>
      </c>
      <c r="N793" s="297" t="s">
        <v>2544</v>
      </c>
      <c r="O793" s="297" t="s">
        <v>3813</v>
      </c>
      <c r="P793" s="300">
        <v>100</v>
      </c>
      <c r="Q793" s="297">
        <v>1E-4</v>
      </c>
      <c r="R793" s="297">
        <f t="shared" si="21"/>
        <v>0.01</v>
      </c>
      <c r="S793" s="297">
        <v>1E-4</v>
      </c>
      <c r="T793" s="297">
        <v>1E-4</v>
      </c>
      <c r="U793" s="297" t="s">
        <v>3815</v>
      </c>
      <c r="V793" s="297" t="s">
        <v>2544</v>
      </c>
      <c r="W793" s="493" t="s">
        <v>2544</v>
      </c>
      <c r="X793" s="493" t="s">
        <v>2544</v>
      </c>
      <c r="Y793" s="493" t="s">
        <v>2544</v>
      </c>
      <c r="Z793" s="493" t="s">
        <v>2544</v>
      </c>
      <c r="AA793" s="493" t="s">
        <v>2544</v>
      </c>
      <c r="AB793" s="297" t="s">
        <v>2544</v>
      </c>
      <c r="AC793" s="320">
        <v>0.33333333333333331</v>
      </c>
      <c r="AD793" s="320">
        <v>0.75</v>
      </c>
      <c r="AE793" s="320">
        <v>0.6875</v>
      </c>
      <c r="AF793" s="320" t="s">
        <v>3181</v>
      </c>
      <c r="AG793" s="297" t="s">
        <v>3182</v>
      </c>
      <c r="AH793" s="493" t="s">
        <v>10660</v>
      </c>
      <c r="AI793" s="297" t="s">
        <v>2544</v>
      </c>
      <c r="AJ793" s="299" t="s">
        <v>2544</v>
      </c>
    </row>
    <row r="794" spans="1:36" ht="12.75" customHeight="1">
      <c r="A794" s="212"/>
      <c r="B794" s="296" t="s">
        <v>7320</v>
      </c>
      <c r="C794" s="297" t="s">
        <v>2422</v>
      </c>
      <c r="D794" s="297" t="s">
        <v>12037</v>
      </c>
      <c r="E794" s="297">
        <v>968</v>
      </c>
      <c r="F794" s="297" t="s">
        <v>4521</v>
      </c>
      <c r="G794" s="297" t="s">
        <v>6622</v>
      </c>
      <c r="H794" s="297" t="s">
        <v>1632</v>
      </c>
      <c r="I794" s="297" t="s">
        <v>3929</v>
      </c>
      <c r="J794" s="298" t="s">
        <v>3811</v>
      </c>
      <c r="K794" s="297" t="s">
        <v>4521</v>
      </c>
      <c r="L794" s="297" t="s">
        <v>3091</v>
      </c>
      <c r="M794" s="297" t="s">
        <v>3092</v>
      </c>
      <c r="N794" s="297" t="s">
        <v>2544</v>
      </c>
      <c r="O794" s="297" t="s">
        <v>3813</v>
      </c>
      <c r="P794" s="297">
        <v>100</v>
      </c>
      <c r="Q794" s="297">
        <v>1E-4</v>
      </c>
      <c r="R794" s="297">
        <f t="shared" si="21"/>
        <v>0.01</v>
      </c>
      <c r="S794" s="297">
        <v>1E-4</v>
      </c>
      <c r="T794" s="297">
        <v>1E-4</v>
      </c>
      <c r="U794" s="297" t="s">
        <v>3815</v>
      </c>
      <c r="V794" s="297" t="s">
        <v>2544</v>
      </c>
      <c r="W794" s="297" t="s">
        <v>2544</v>
      </c>
      <c r="X794" s="297" t="s">
        <v>2544</v>
      </c>
      <c r="Y794" s="297" t="s">
        <v>2544</v>
      </c>
      <c r="Z794" s="297" t="s">
        <v>2544</v>
      </c>
      <c r="AA794" s="297" t="s">
        <v>2544</v>
      </c>
      <c r="AB794" s="297" t="s">
        <v>2544</v>
      </c>
      <c r="AC794" s="320">
        <v>0.33333333333333331</v>
      </c>
      <c r="AD794" s="320">
        <v>0.75</v>
      </c>
      <c r="AE794" s="320">
        <v>0.6875</v>
      </c>
      <c r="AF794" s="320" t="s">
        <v>3181</v>
      </c>
      <c r="AG794" s="297" t="s">
        <v>3182</v>
      </c>
      <c r="AH794" s="493" t="s">
        <v>10660</v>
      </c>
      <c r="AI794" s="297" t="s">
        <v>2544</v>
      </c>
      <c r="AJ794" s="299" t="s">
        <v>2544</v>
      </c>
    </row>
    <row r="795" spans="1:36" ht="12.75" customHeight="1">
      <c r="A795" s="212"/>
      <c r="B795" s="296" t="s">
        <v>2339</v>
      </c>
      <c r="C795" s="297" t="s">
        <v>2423</v>
      </c>
      <c r="D795" s="297" t="s">
        <v>12038</v>
      </c>
      <c r="E795" s="297">
        <v>762</v>
      </c>
      <c r="F795" s="297" t="s">
        <v>14174</v>
      </c>
      <c r="G795" s="297" t="s">
        <v>6623</v>
      </c>
      <c r="H795" s="297" t="s">
        <v>4704</v>
      </c>
      <c r="I795" s="297" t="s">
        <v>13414</v>
      </c>
      <c r="J795" s="298" t="s">
        <v>3822</v>
      </c>
      <c r="K795" s="297" t="s">
        <v>4522</v>
      </c>
      <c r="L795" s="297" t="s">
        <v>3093</v>
      </c>
      <c r="M795" s="297" t="s">
        <v>3094</v>
      </c>
      <c r="N795" s="297" t="s">
        <v>2544</v>
      </c>
      <c r="O795" s="297" t="s">
        <v>3813</v>
      </c>
      <c r="P795" s="297">
        <v>100</v>
      </c>
      <c r="Q795" s="297">
        <v>1E-4</v>
      </c>
      <c r="R795" s="297">
        <f t="shared" si="21"/>
        <v>0.01</v>
      </c>
      <c r="S795" s="297">
        <v>1E-4</v>
      </c>
      <c r="T795" s="297">
        <v>1E-4</v>
      </c>
      <c r="U795" s="297" t="s">
        <v>3815</v>
      </c>
      <c r="V795" s="297" t="s">
        <v>2544</v>
      </c>
      <c r="W795" s="297" t="s">
        <v>2544</v>
      </c>
      <c r="X795" s="297" t="s">
        <v>2544</v>
      </c>
      <c r="Y795" s="297" t="s">
        <v>2544</v>
      </c>
      <c r="Z795" s="297" t="s">
        <v>2544</v>
      </c>
      <c r="AA795" s="297" t="s">
        <v>2544</v>
      </c>
      <c r="AB795" s="297" t="s">
        <v>2544</v>
      </c>
      <c r="AC795" s="320">
        <v>0.33333333333333331</v>
      </c>
      <c r="AD795" s="320">
        <v>0.75</v>
      </c>
      <c r="AE795" s="320">
        <v>0.6875</v>
      </c>
      <c r="AF795" s="320" t="s">
        <v>3181</v>
      </c>
      <c r="AG795" s="297" t="s">
        <v>3182</v>
      </c>
      <c r="AH795" s="493" t="s">
        <v>10660</v>
      </c>
      <c r="AI795" s="297" t="s">
        <v>2544</v>
      </c>
      <c r="AJ795" s="299" t="s">
        <v>2544</v>
      </c>
    </row>
    <row r="796" spans="1:36" ht="12.75" customHeight="1">
      <c r="A796" s="212"/>
      <c r="B796" s="296" t="s">
        <v>2340</v>
      </c>
      <c r="C796" s="297" t="s">
        <v>2424</v>
      </c>
      <c r="D796" s="297" t="s">
        <v>12039</v>
      </c>
      <c r="E796" s="297">
        <v>627</v>
      </c>
      <c r="F796" s="297" t="s">
        <v>14175</v>
      </c>
      <c r="G796" s="297" t="s">
        <v>6624</v>
      </c>
      <c r="H796" s="297" t="s">
        <v>3616</v>
      </c>
      <c r="I796" s="297" t="s">
        <v>4182</v>
      </c>
      <c r="J796" s="298" t="s">
        <v>3839</v>
      </c>
      <c r="K796" s="297" t="s">
        <v>1354</v>
      </c>
      <c r="L796" s="297" t="s">
        <v>3095</v>
      </c>
      <c r="M796" s="297" t="s">
        <v>2544</v>
      </c>
      <c r="N796" s="297" t="s">
        <v>2544</v>
      </c>
      <c r="O796" s="297" t="s">
        <v>3840</v>
      </c>
      <c r="P796" s="300">
        <v>1000</v>
      </c>
      <c r="Q796" s="297">
        <v>0.01</v>
      </c>
      <c r="R796" s="297">
        <f t="shared" si="21"/>
        <v>10</v>
      </c>
      <c r="S796" s="297">
        <v>0.01</v>
      </c>
      <c r="T796" s="297">
        <v>0.01</v>
      </c>
      <c r="U796" s="297" t="s">
        <v>3815</v>
      </c>
      <c r="V796" s="297" t="s">
        <v>2544</v>
      </c>
      <c r="W796" s="297" t="s">
        <v>2544</v>
      </c>
      <c r="X796" s="297" t="s">
        <v>2544</v>
      </c>
      <c r="Y796" s="297" t="s">
        <v>2544</v>
      </c>
      <c r="Z796" s="297" t="s">
        <v>2544</v>
      </c>
      <c r="AA796" s="297" t="s">
        <v>2544</v>
      </c>
      <c r="AB796" s="297" t="s">
        <v>2544</v>
      </c>
      <c r="AC796" s="320">
        <v>0.33333333333333331</v>
      </c>
      <c r="AD796" s="320">
        <v>0.75</v>
      </c>
      <c r="AE796" s="320">
        <v>0.6875</v>
      </c>
      <c r="AF796" s="320" t="s">
        <v>3181</v>
      </c>
      <c r="AG796" s="297" t="s">
        <v>3182</v>
      </c>
      <c r="AH796" s="297" t="s">
        <v>2544</v>
      </c>
      <c r="AI796" s="297" t="s">
        <v>2544</v>
      </c>
      <c r="AJ796" s="299" t="s">
        <v>2544</v>
      </c>
    </row>
    <row r="797" spans="1:36" s="123" customFormat="1" ht="12.75" customHeight="1">
      <c r="A797" s="216"/>
      <c r="B797" s="296" t="s">
        <v>2341</v>
      </c>
      <c r="C797" s="297" t="s">
        <v>2425</v>
      </c>
      <c r="D797" s="297" t="s">
        <v>12040</v>
      </c>
      <c r="E797" s="297">
        <v>725</v>
      </c>
      <c r="F797" s="297" t="s">
        <v>14176</v>
      </c>
      <c r="G797" s="493" t="s">
        <v>10872</v>
      </c>
      <c r="H797" s="493" t="s">
        <v>10873</v>
      </c>
      <c r="I797" s="297" t="s">
        <v>3881</v>
      </c>
      <c r="J797" s="298" t="s">
        <v>3820</v>
      </c>
      <c r="K797" s="297" t="s">
        <v>1355</v>
      </c>
      <c r="L797" s="297" t="s">
        <v>3096</v>
      </c>
      <c r="M797" s="297" t="s">
        <v>3097</v>
      </c>
      <c r="N797" s="297" t="s">
        <v>2544</v>
      </c>
      <c r="O797" s="297" t="s">
        <v>3813</v>
      </c>
      <c r="P797" s="297">
        <v>100</v>
      </c>
      <c r="Q797" s="297">
        <v>1E-4</v>
      </c>
      <c r="R797" s="297">
        <f t="shared" ref="R797:R828" si="22">P797*Q797</f>
        <v>0.01</v>
      </c>
      <c r="S797" s="297">
        <v>1E-4</v>
      </c>
      <c r="T797" s="297">
        <v>1E-4</v>
      </c>
      <c r="U797" s="297" t="s">
        <v>3815</v>
      </c>
      <c r="V797" s="297" t="s">
        <v>2544</v>
      </c>
      <c r="W797" s="297" t="s">
        <v>2544</v>
      </c>
      <c r="X797" s="297" t="s">
        <v>2544</v>
      </c>
      <c r="Y797" s="297" t="s">
        <v>2544</v>
      </c>
      <c r="Z797" s="297" t="s">
        <v>2544</v>
      </c>
      <c r="AA797" s="297" t="s">
        <v>2544</v>
      </c>
      <c r="AB797" s="297" t="s">
        <v>2544</v>
      </c>
      <c r="AC797" s="320">
        <v>0.33333333333333331</v>
      </c>
      <c r="AD797" s="320">
        <v>0.75</v>
      </c>
      <c r="AE797" s="320">
        <v>0.6875</v>
      </c>
      <c r="AF797" s="320" t="s">
        <v>3181</v>
      </c>
      <c r="AG797" s="297" t="s">
        <v>3182</v>
      </c>
      <c r="AH797" s="493" t="s">
        <v>10660</v>
      </c>
      <c r="AI797" s="297" t="s">
        <v>2544</v>
      </c>
      <c r="AJ797" s="299" t="s">
        <v>2544</v>
      </c>
    </row>
    <row r="798" spans="1:36" ht="12.75" customHeight="1">
      <c r="A798" s="212"/>
      <c r="B798" s="296" t="s">
        <v>2746</v>
      </c>
      <c r="C798" s="297" t="s">
        <v>10636</v>
      </c>
      <c r="D798" s="297" t="s">
        <v>12041</v>
      </c>
      <c r="E798" s="297">
        <v>788</v>
      </c>
      <c r="F798" s="297" t="s">
        <v>14177</v>
      </c>
      <c r="G798" s="297" t="s">
        <v>6625</v>
      </c>
      <c r="H798" s="297" t="s">
        <v>270</v>
      </c>
      <c r="I798" s="297" t="s">
        <v>4184</v>
      </c>
      <c r="J798" s="298" t="s">
        <v>3821</v>
      </c>
      <c r="K798" s="297" t="s">
        <v>1356</v>
      </c>
      <c r="L798" s="297" t="s">
        <v>3098</v>
      </c>
      <c r="M798" s="297" t="s">
        <v>3099</v>
      </c>
      <c r="N798" s="297" t="s">
        <v>2544</v>
      </c>
      <c r="O798" s="297" t="s">
        <v>3813</v>
      </c>
      <c r="P798" s="297">
        <v>100</v>
      </c>
      <c r="Q798" s="297">
        <v>1E-4</v>
      </c>
      <c r="R798" s="297">
        <f t="shared" si="22"/>
        <v>0.01</v>
      </c>
      <c r="S798" s="297">
        <v>1E-4</v>
      </c>
      <c r="T798" s="297">
        <v>1E-4</v>
      </c>
      <c r="U798" s="297" t="s">
        <v>3815</v>
      </c>
      <c r="V798" s="297" t="s">
        <v>2544</v>
      </c>
      <c r="W798" s="297" t="s">
        <v>2544</v>
      </c>
      <c r="X798" s="297" t="s">
        <v>2544</v>
      </c>
      <c r="Y798" s="297" t="s">
        <v>2544</v>
      </c>
      <c r="Z798" s="297" t="s">
        <v>2544</v>
      </c>
      <c r="AA798" s="297" t="s">
        <v>2544</v>
      </c>
      <c r="AB798" s="297" t="s">
        <v>2544</v>
      </c>
      <c r="AC798" s="320">
        <v>0.33333333333333331</v>
      </c>
      <c r="AD798" s="320">
        <v>0.75</v>
      </c>
      <c r="AE798" s="320">
        <v>0.6875</v>
      </c>
      <c r="AF798" s="320" t="s">
        <v>3181</v>
      </c>
      <c r="AG798" s="297" t="s">
        <v>3182</v>
      </c>
      <c r="AH798" s="493" t="s">
        <v>10660</v>
      </c>
      <c r="AI798" s="297" t="s">
        <v>2544</v>
      </c>
      <c r="AJ798" s="299" t="s">
        <v>2544</v>
      </c>
    </row>
    <row r="799" spans="1:36" ht="12.75" customHeight="1">
      <c r="A799" s="212"/>
      <c r="B799" s="296" t="s">
        <v>2747</v>
      </c>
      <c r="C799" s="297" t="s">
        <v>2426</v>
      </c>
      <c r="D799" s="297" t="s">
        <v>12042</v>
      </c>
      <c r="E799" s="297">
        <v>257</v>
      </c>
      <c r="F799" s="297" t="s">
        <v>14178</v>
      </c>
      <c r="G799" s="297" t="s">
        <v>6626</v>
      </c>
      <c r="H799" s="297" t="s">
        <v>271</v>
      </c>
      <c r="I799" s="297" t="s">
        <v>3928</v>
      </c>
      <c r="J799" s="298" t="s">
        <v>3836</v>
      </c>
      <c r="K799" s="297" t="s">
        <v>1357</v>
      </c>
      <c r="L799" s="297" t="s">
        <v>3100</v>
      </c>
      <c r="M799" s="297" t="s">
        <v>3101</v>
      </c>
      <c r="N799" s="297" t="s">
        <v>2544</v>
      </c>
      <c r="O799" s="297" t="s">
        <v>3837</v>
      </c>
      <c r="P799" s="297">
        <v>100</v>
      </c>
      <c r="Q799" s="297">
        <v>1E-3</v>
      </c>
      <c r="R799" s="297">
        <f t="shared" si="22"/>
        <v>0.1</v>
      </c>
      <c r="S799" s="297">
        <v>1E-3</v>
      </c>
      <c r="T799" s="297">
        <v>1E-3</v>
      </c>
      <c r="U799" s="297" t="s">
        <v>3815</v>
      </c>
      <c r="V799" s="297" t="s">
        <v>2544</v>
      </c>
      <c r="W799" s="297" t="s">
        <v>2544</v>
      </c>
      <c r="X799" s="297" t="s">
        <v>2544</v>
      </c>
      <c r="Y799" s="297" t="s">
        <v>2544</v>
      </c>
      <c r="Z799" s="297" t="s">
        <v>2544</v>
      </c>
      <c r="AA799" s="297" t="s">
        <v>2544</v>
      </c>
      <c r="AB799" s="297" t="s">
        <v>2544</v>
      </c>
      <c r="AC799" s="320">
        <v>0.33333333333333331</v>
      </c>
      <c r="AD799" s="320">
        <v>0.75</v>
      </c>
      <c r="AE799" s="320">
        <v>0.6875</v>
      </c>
      <c r="AF799" s="320" t="s">
        <v>3181</v>
      </c>
      <c r="AG799" s="297" t="s">
        <v>3182</v>
      </c>
      <c r="AH799" s="493" t="s">
        <v>10660</v>
      </c>
      <c r="AI799" s="297" t="s">
        <v>2544</v>
      </c>
      <c r="AJ799" s="299" t="s">
        <v>2544</v>
      </c>
    </row>
    <row r="800" spans="1:36" ht="12.75" customHeight="1">
      <c r="A800" s="212"/>
      <c r="B800" s="296" t="s">
        <v>2748</v>
      </c>
      <c r="C800" s="297" t="s">
        <v>2427</v>
      </c>
      <c r="D800" s="297" t="s">
        <v>12043</v>
      </c>
      <c r="E800" s="297">
        <v>788</v>
      </c>
      <c r="F800" s="297" t="s">
        <v>14179</v>
      </c>
      <c r="G800" s="297" t="s">
        <v>6627</v>
      </c>
      <c r="H800" s="297" t="s">
        <v>272</v>
      </c>
      <c r="I800" s="297" t="s">
        <v>4184</v>
      </c>
      <c r="J800" s="298" t="s">
        <v>3821</v>
      </c>
      <c r="K800" s="297" t="s">
        <v>1358</v>
      </c>
      <c r="L800" s="297" t="s">
        <v>3102</v>
      </c>
      <c r="M800" s="297" t="s">
        <v>3103</v>
      </c>
      <c r="N800" s="297" t="s">
        <v>2544</v>
      </c>
      <c r="O800" s="297" t="s">
        <v>3813</v>
      </c>
      <c r="P800" s="297">
        <v>100</v>
      </c>
      <c r="Q800" s="297">
        <v>1E-4</v>
      </c>
      <c r="R800" s="297">
        <f t="shared" si="22"/>
        <v>0.01</v>
      </c>
      <c r="S800" s="297">
        <v>1E-4</v>
      </c>
      <c r="T800" s="297">
        <v>1E-4</v>
      </c>
      <c r="U800" s="297" t="s">
        <v>3815</v>
      </c>
      <c r="V800" s="297" t="s">
        <v>2544</v>
      </c>
      <c r="W800" s="297" t="s">
        <v>2544</v>
      </c>
      <c r="X800" s="297" t="s">
        <v>2544</v>
      </c>
      <c r="Y800" s="297" t="s">
        <v>2544</v>
      </c>
      <c r="Z800" s="297" t="s">
        <v>2544</v>
      </c>
      <c r="AA800" s="297" t="s">
        <v>2544</v>
      </c>
      <c r="AB800" s="297" t="s">
        <v>2544</v>
      </c>
      <c r="AC800" s="320">
        <v>0.33333333333333331</v>
      </c>
      <c r="AD800" s="320">
        <v>0.75</v>
      </c>
      <c r="AE800" s="320">
        <v>0.6875</v>
      </c>
      <c r="AF800" s="320" t="s">
        <v>3181</v>
      </c>
      <c r="AG800" s="297" t="s">
        <v>3182</v>
      </c>
      <c r="AH800" s="493" t="s">
        <v>10660</v>
      </c>
      <c r="AI800" s="297" t="s">
        <v>2544</v>
      </c>
      <c r="AJ800" s="299" t="s">
        <v>2544</v>
      </c>
    </row>
    <row r="801" spans="1:36" ht="12.75" customHeight="1">
      <c r="A801" s="212"/>
      <c r="B801" s="302" t="s">
        <v>3999</v>
      </c>
      <c r="C801" s="297" t="s">
        <v>5139</v>
      </c>
      <c r="D801" s="297" t="s">
        <v>12044</v>
      </c>
      <c r="E801" s="297">
        <v>788</v>
      </c>
      <c r="F801" s="297" t="s">
        <v>14180</v>
      </c>
      <c r="G801" s="297" t="s">
        <v>6628</v>
      </c>
      <c r="H801" s="297" t="s">
        <v>273</v>
      </c>
      <c r="I801" s="297" t="s">
        <v>4184</v>
      </c>
      <c r="J801" s="298" t="s">
        <v>3821</v>
      </c>
      <c r="K801" s="297" t="s">
        <v>1359</v>
      </c>
      <c r="L801" s="297" t="s">
        <v>1664</v>
      </c>
      <c r="M801" s="297" t="s">
        <v>1665</v>
      </c>
      <c r="N801" s="258" t="s">
        <v>6877</v>
      </c>
      <c r="O801" s="297" t="s">
        <v>3813</v>
      </c>
      <c r="P801" s="297">
        <v>100</v>
      </c>
      <c r="Q801" s="297">
        <v>1E-4</v>
      </c>
      <c r="R801" s="297">
        <f t="shared" si="22"/>
        <v>0.01</v>
      </c>
      <c r="S801" s="297">
        <v>1E-4</v>
      </c>
      <c r="T801" s="297">
        <v>1E-4</v>
      </c>
      <c r="U801" s="297" t="s">
        <v>3815</v>
      </c>
      <c r="V801" s="297" t="s">
        <v>3578</v>
      </c>
      <c r="W801" s="297">
        <v>1E-4</v>
      </c>
      <c r="X801" s="297">
        <v>100</v>
      </c>
      <c r="Y801" s="297">
        <v>0.01</v>
      </c>
      <c r="Z801" s="297">
        <v>1E-4</v>
      </c>
      <c r="AA801" s="297">
        <v>1E-4</v>
      </c>
      <c r="AB801" s="679" t="s">
        <v>8880</v>
      </c>
      <c r="AC801" s="320">
        <v>0.33333333333333331</v>
      </c>
      <c r="AD801" s="320">
        <v>0.75</v>
      </c>
      <c r="AE801" s="320">
        <v>0.6875</v>
      </c>
      <c r="AF801" s="320" t="s">
        <v>3181</v>
      </c>
      <c r="AG801" s="297" t="s">
        <v>3182</v>
      </c>
      <c r="AH801" s="493" t="s">
        <v>10660</v>
      </c>
      <c r="AI801" s="297" t="s">
        <v>2544</v>
      </c>
      <c r="AJ801" s="299" t="s">
        <v>2544</v>
      </c>
    </row>
    <row r="802" spans="1:36" ht="12.75" customHeight="1">
      <c r="A802" s="212"/>
      <c r="B802" s="296" t="s">
        <v>812</v>
      </c>
      <c r="C802" s="297" t="s">
        <v>5140</v>
      </c>
      <c r="D802" s="297" t="s">
        <v>12045</v>
      </c>
      <c r="E802" s="297">
        <v>968</v>
      </c>
      <c r="F802" s="297" t="s">
        <v>1360</v>
      </c>
      <c r="G802" s="297" t="s">
        <v>6629</v>
      </c>
      <c r="H802" s="297" t="s">
        <v>274</v>
      </c>
      <c r="I802" s="297" t="s">
        <v>3929</v>
      </c>
      <c r="J802" s="298" t="s">
        <v>3811</v>
      </c>
      <c r="K802" s="297" t="s">
        <v>1360</v>
      </c>
      <c r="L802" s="297" t="s">
        <v>1666</v>
      </c>
      <c r="M802" s="297" t="s">
        <v>1667</v>
      </c>
      <c r="N802" s="297" t="s">
        <v>2544</v>
      </c>
      <c r="O802" s="297" t="s">
        <v>3813</v>
      </c>
      <c r="P802" s="297">
        <v>100</v>
      </c>
      <c r="Q802" s="297">
        <v>1E-4</v>
      </c>
      <c r="R802" s="297">
        <f t="shared" si="22"/>
        <v>0.01</v>
      </c>
      <c r="S802" s="297">
        <v>1E-4</v>
      </c>
      <c r="T802" s="297">
        <v>1E-4</v>
      </c>
      <c r="U802" s="297" t="s">
        <v>3815</v>
      </c>
      <c r="V802" s="297" t="s">
        <v>2544</v>
      </c>
      <c r="W802" s="297" t="s">
        <v>2544</v>
      </c>
      <c r="X802" s="297" t="s">
        <v>2544</v>
      </c>
      <c r="Y802" s="297" t="s">
        <v>2544</v>
      </c>
      <c r="Z802" s="297" t="s">
        <v>2544</v>
      </c>
      <c r="AA802" s="297" t="s">
        <v>2544</v>
      </c>
      <c r="AB802" s="297" t="s">
        <v>2544</v>
      </c>
      <c r="AC802" s="320">
        <v>0.33333333333333331</v>
      </c>
      <c r="AD802" s="320">
        <v>0.75</v>
      </c>
      <c r="AE802" s="320">
        <v>0.6875</v>
      </c>
      <c r="AF802" s="320" t="s">
        <v>3181</v>
      </c>
      <c r="AG802" s="297" t="s">
        <v>3182</v>
      </c>
      <c r="AH802" s="493" t="s">
        <v>10660</v>
      </c>
      <c r="AI802" s="297" t="s">
        <v>2544</v>
      </c>
      <c r="AJ802" s="299" t="s">
        <v>2544</v>
      </c>
    </row>
    <row r="803" spans="1:36" ht="12.75" customHeight="1">
      <c r="A803" s="212"/>
      <c r="B803" s="296" t="s">
        <v>2344</v>
      </c>
      <c r="C803" s="297" t="s">
        <v>5141</v>
      </c>
      <c r="D803" s="297" t="s">
        <v>12046</v>
      </c>
      <c r="E803" s="297">
        <v>725</v>
      </c>
      <c r="F803" s="297" t="s">
        <v>14181</v>
      </c>
      <c r="G803" s="297" t="s">
        <v>6630</v>
      </c>
      <c r="H803" s="297" t="s">
        <v>275</v>
      </c>
      <c r="I803" s="297" t="s">
        <v>3880</v>
      </c>
      <c r="J803" s="298" t="s">
        <v>3817</v>
      </c>
      <c r="K803" s="297" t="s">
        <v>1361</v>
      </c>
      <c r="L803" s="297" t="s">
        <v>1668</v>
      </c>
      <c r="M803" s="297" t="s">
        <v>1669</v>
      </c>
      <c r="N803" s="297" t="s">
        <v>2544</v>
      </c>
      <c r="O803" s="297" t="s">
        <v>3818</v>
      </c>
      <c r="P803" s="297">
        <v>100</v>
      </c>
      <c r="Q803" s="297">
        <v>0.01</v>
      </c>
      <c r="R803" s="297">
        <f t="shared" si="22"/>
        <v>1</v>
      </c>
      <c r="S803" s="297">
        <v>0.01</v>
      </c>
      <c r="T803" s="297">
        <v>0.01</v>
      </c>
      <c r="U803" s="297" t="s">
        <v>3815</v>
      </c>
      <c r="V803" s="297" t="s">
        <v>2544</v>
      </c>
      <c r="W803" s="297" t="s">
        <v>2544</v>
      </c>
      <c r="X803" s="297" t="s">
        <v>2544</v>
      </c>
      <c r="Y803" s="297" t="s">
        <v>2544</v>
      </c>
      <c r="Z803" s="297" t="s">
        <v>2544</v>
      </c>
      <c r="AA803" s="297" t="s">
        <v>2544</v>
      </c>
      <c r="AB803" s="297" t="s">
        <v>2544</v>
      </c>
      <c r="AC803" s="320">
        <v>0.33333333333333331</v>
      </c>
      <c r="AD803" s="320">
        <v>0.75</v>
      </c>
      <c r="AE803" s="320">
        <v>0.66666666666666663</v>
      </c>
      <c r="AF803" s="320" t="s">
        <v>3181</v>
      </c>
      <c r="AG803" s="297" t="s">
        <v>3182</v>
      </c>
      <c r="AH803" s="493" t="s">
        <v>10660</v>
      </c>
      <c r="AI803" s="297" t="s">
        <v>2544</v>
      </c>
      <c r="AJ803" s="299" t="s">
        <v>2544</v>
      </c>
    </row>
    <row r="804" spans="1:36" ht="12.75" customHeight="1">
      <c r="A804" s="212"/>
      <c r="B804" s="296" t="s">
        <v>6975</v>
      </c>
      <c r="C804" s="297" t="s">
        <v>6976</v>
      </c>
      <c r="D804" s="297" t="s">
        <v>12047</v>
      </c>
      <c r="E804" s="297">
        <v>627</v>
      </c>
      <c r="F804" s="297" t="s">
        <v>14182</v>
      </c>
      <c r="G804" s="297" t="s">
        <v>8628</v>
      </c>
      <c r="H804" s="297" t="s">
        <v>8486</v>
      </c>
      <c r="I804" s="297" t="s">
        <v>4182</v>
      </c>
      <c r="J804" s="298" t="s">
        <v>3839</v>
      </c>
      <c r="K804" s="297" t="s">
        <v>2454</v>
      </c>
      <c r="L804" s="297" t="s">
        <v>6718</v>
      </c>
      <c r="M804" s="297" t="s">
        <v>2544</v>
      </c>
      <c r="N804" s="297" t="s">
        <v>2544</v>
      </c>
      <c r="O804" s="297" t="s">
        <v>3840</v>
      </c>
      <c r="P804" s="300">
        <v>1000</v>
      </c>
      <c r="Q804" s="297">
        <v>0.01</v>
      </c>
      <c r="R804" s="297">
        <f t="shared" si="22"/>
        <v>10</v>
      </c>
      <c r="S804" s="297">
        <v>0.01</v>
      </c>
      <c r="T804" s="297">
        <v>0.01</v>
      </c>
      <c r="U804" s="297" t="s">
        <v>3815</v>
      </c>
      <c r="V804" s="297" t="s">
        <v>2544</v>
      </c>
      <c r="W804" s="297" t="s">
        <v>2544</v>
      </c>
      <c r="X804" s="297" t="s">
        <v>2544</v>
      </c>
      <c r="Y804" s="297" t="s">
        <v>2544</v>
      </c>
      <c r="Z804" s="297" t="s">
        <v>2544</v>
      </c>
      <c r="AA804" s="297" t="s">
        <v>2544</v>
      </c>
      <c r="AB804" s="297" t="s">
        <v>2544</v>
      </c>
      <c r="AC804" s="320">
        <v>0.33333333333333331</v>
      </c>
      <c r="AD804" s="320">
        <v>0.75</v>
      </c>
      <c r="AE804" s="320">
        <v>0.6875</v>
      </c>
      <c r="AF804" s="320" t="s">
        <v>3181</v>
      </c>
      <c r="AG804" s="297" t="s">
        <v>3182</v>
      </c>
      <c r="AH804" s="297" t="s">
        <v>2544</v>
      </c>
      <c r="AI804" s="297" t="s">
        <v>2544</v>
      </c>
      <c r="AJ804" s="299" t="s">
        <v>2544</v>
      </c>
    </row>
    <row r="805" spans="1:36" ht="12.75" customHeight="1">
      <c r="A805" s="212"/>
      <c r="B805" s="296" t="s">
        <v>6758</v>
      </c>
      <c r="C805" s="297" t="s">
        <v>6759</v>
      </c>
      <c r="D805" s="297" t="s">
        <v>12048</v>
      </c>
      <c r="E805" s="297">
        <v>788</v>
      </c>
      <c r="F805" s="297" t="s">
        <v>14183</v>
      </c>
      <c r="G805" s="297" t="s">
        <v>6760</v>
      </c>
      <c r="H805" s="297" t="s">
        <v>6761</v>
      </c>
      <c r="I805" s="297" t="s">
        <v>4184</v>
      </c>
      <c r="J805" s="298" t="s">
        <v>3821</v>
      </c>
      <c r="K805" s="297" t="s">
        <v>6766</v>
      </c>
      <c r="L805" s="297" t="s">
        <v>2544</v>
      </c>
      <c r="M805" s="297" t="s">
        <v>6767</v>
      </c>
      <c r="N805" s="297" t="s">
        <v>2544</v>
      </c>
      <c r="O805" s="297" t="s">
        <v>3813</v>
      </c>
      <c r="P805" s="300">
        <v>100</v>
      </c>
      <c r="Q805" s="297">
        <v>1E-4</v>
      </c>
      <c r="R805" s="297">
        <f t="shared" si="22"/>
        <v>0.01</v>
      </c>
      <c r="S805" s="297">
        <v>1E-4</v>
      </c>
      <c r="T805" s="297">
        <v>1E-4</v>
      </c>
      <c r="U805" s="297" t="s">
        <v>3815</v>
      </c>
      <c r="V805" s="297" t="s">
        <v>2544</v>
      </c>
      <c r="W805" s="297" t="s">
        <v>2544</v>
      </c>
      <c r="X805" s="297" t="s">
        <v>2544</v>
      </c>
      <c r="Y805" s="297" t="s">
        <v>2544</v>
      </c>
      <c r="Z805" s="297" t="s">
        <v>2544</v>
      </c>
      <c r="AA805" s="297" t="s">
        <v>2544</v>
      </c>
      <c r="AB805" s="297" t="s">
        <v>2544</v>
      </c>
      <c r="AC805" s="320">
        <v>0.33333333333333331</v>
      </c>
      <c r="AD805" s="320">
        <v>0.75</v>
      </c>
      <c r="AE805" s="320">
        <v>0.6875</v>
      </c>
      <c r="AF805" s="320" t="s">
        <v>3181</v>
      </c>
      <c r="AG805" s="493" t="s">
        <v>2544</v>
      </c>
      <c r="AH805" s="493" t="s">
        <v>10660</v>
      </c>
      <c r="AI805" s="297" t="s">
        <v>2544</v>
      </c>
      <c r="AJ805" s="299" t="s">
        <v>2544</v>
      </c>
    </row>
    <row r="806" spans="1:36" ht="12.75" customHeight="1">
      <c r="A806" s="212"/>
      <c r="B806" s="491" t="s">
        <v>14423</v>
      </c>
      <c r="C806" s="297" t="s">
        <v>5142</v>
      </c>
      <c r="D806" s="297" t="s">
        <v>12049</v>
      </c>
      <c r="E806" s="297">
        <v>627</v>
      </c>
      <c r="F806" s="297" t="s">
        <v>14183</v>
      </c>
      <c r="G806" s="297" t="s">
        <v>6631</v>
      </c>
      <c r="H806" s="297" t="s">
        <v>5873</v>
      </c>
      <c r="I806" s="297" t="s">
        <v>4182</v>
      </c>
      <c r="J806" s="298" t="s">
        <v>3839</v>
      </c>
      <c r="K806" s="297" t="s">
        <v>1362</v>
      </c>
      <c r="L806" s="297" t="s">
        <v>6964</v>
      </c>
      <c r="M806" s="297" t="s">
        <v>2544</v>
      </c>
      <c r="N806" s="297" t="s">
        <v>2544</v>
      </c>
      <c r="O806" s="297" t="s">
        <v>3840</v>
      </c>
      <c r="P806" s="300">
        <v>1000</v>
      </c>
      <c r="Q806" s="297">
        <v>0.01</v>
      </c>
      <c r="R806" s="297">
        <f t="shared" si="22"/>
        <v>10</v>
      </c>
      <c r="S806" s="297">
        <v>0.01</v>
      </c>
      <c r="T806" s="297">
        <v>0.01</v>
      </c>
      <c r="U806" s="297" t="s">
        <v>3815</v>
      </c>
      <c r="V806" s="297" t="s">
        <v>2544</v>
      </c>
      <c r="W806" s="297" t="s">
        <v>2544</v>
      </c>
      <c r="X806" s="297" t="s">
        <v>2544</v>
      </c>
      <c r="Y806" s="297" t="s">
        <v>2544</v>
      </c>
      <c r="Z806" s="297" t="s">
        <v>2544</v>
      </c>
      <c r="AA806" s="297" t="s">
        <v>2544</v>
      </c>
      <c r="AB806" s="297" t="s">
        <v>2544</v>
      </c>
      <c r="AC806" s="320">
        <v>0.33333333333333331</v>
      </c>
      <c r="AD806" s="320">
        <v>0.75</v>
      </c>
      <c r="AE806" s="320">
        <v>0.6875</v>
      </c>
      <c r="AF806" s="320" t="s">
        <v>3181</v>
      </c>
      <c r="AG806" s="297" t="s">
        <v>3182</v>
      </c>
      <c r="AH806" s="297" t="s">
        <v>2544</v>
      </c>
      <c r="AI806" s="297" t="s">
        <v>2544</v>
      </c>
      <c r="AJ806" s="299" t="s">
        <v>2544</v>
      </c>
    </row>
    <row r="807" spans="1:36" ht="12.75" customHeight="1">
      <c r="A807" s="212"/>
      <c r="B807" s="296" t="s">
        <v>2345</v>
      </c>
      <c r="C807" s="297" t="s">
        <v>5143</v>
      </c>
      <c r="D807" s="297" t="s">
        <v>12050</v>
      </c>
      <c r="E807" s="297">
        <v>968</v>
      </c>
      <c r="F807" s="297" t="s">
        <v>14184</v>
      </c>
      <c r="G807" s="297" t="s">
        <v>6632</v>
      </c>
      <c r="H807" s="297" t="s">
        <v>5874</v>
      </c>
      <c r="I807" s="297" t="s">
        <v>3929</v>
      </c>
      <c r="J807" s="298" t="s">
        <v>3811</v>
      </c>
      <c r="K807" s="297" t="s">
        <v>1363</v>
      </c>
      <c r="L807" s="297" t="s">
        <v>1670</v>
      </c>
      <c r="M807" s="297" t="s">
        <v>1671</v>
      </c>
      <c r="N807" s="297" t="s">
        <v>2544</v>
      </c>
      <c r="O807" s="297" t="s">
        <v>3813</v>
      </c>
      <c r="P807" s="297">
        <v>100</v>
      </c>
      <c r="Q807" s="297">
        <v>1E-4</v>
      </c>
      <c r="R807" s="297">
        <f t="shared" si="22"/>
        <v>0.01</v>
      </c>
      <c r="S807" s="297">
        <v>1E-4</v>
      </c>
      <c r="T807" s="297">
        <v>1E-4</v>
      </c>
      <c r="U807" s="297" t="s">
        <v>3815</v>
      </c>
      <c r="V807" s="297" t="s">
        <v>2544</v>
      </c>
      <c r="W807" s="297" t="s">
        <v>2544</v>
      </c>
      <c r="X807" s="297" t="s">
        <v>2544</v>
      </c>
      <c r="Y807" s="297" t="s">
        <v>2544</v>
      </c>
      <c r="Z807" s="297" t="s">
        <v>2544</v>
      </c>
      <c r="AA807" s="297" t="s">
        <v>2544</v>
      </c>
      <c r="AB807" s="297" t="s">
        <v>2544</v>
      </c>
      <c r="AC807" s="320">
        <v>0.33333333333333331</v>
      </c>
      <c r="AD807" s="320">
        <v>0.75</v>
      </c>
      <c r="AE807" s="320">
        <v>0.6875</v>
      </c>
      <c r="AF807" s="320" t="s">
        <v>3181</v>
      </c>
      <c r="AG807" s="297" t="s">
        <v>3182</v>
      </c>
      <c r="AH807" s="493" t="s">
        <v>10660</v>
      </c>
      <c r="AI807" s="297" t="s">
        <v>2544</v>
      </c>
      <c r="AJ807" s="299" t="s">
        <v>2544</v>
      </c>
    </row>
    <row r="808" spans="1:36" ht="12.75" customHeight="1">
      <c r="A808" s="212"/>
      <c r="B808" s="302" t="s">
        <v>2346</v>
      </c>
      <c r="C808" s="297" t="s">
        <v>5144</v>
      </c>
      <c r="D808" s="297" t="s">
        <v>12051</v>
      </c>
      <c r="E808" s="297">
        <v>788</v>
      </c>
      <c r="F808" s="297" t="s">
        <v>14185</v>
      </c>
      <c r="G808" s="297" t="s">
        <v>6633</v>
      </c>
      <c r="H808" s="297" t="s">
        <v>276</v>
      </c>
      <c r="I808" s="297" t="s">
        <v>4184</v>
      </c>
      <c r="J808" s="298" t="s">
        <v>3821</v>
      </c>
      <c r="K808" s="297" t="s">
        <v>1364</v>
      </c>
      <c r="L808" s="297" t="s">
        <v>430</v>
      </c>
      <c r="M808" s="297" t="s">
        <v>431</v>
      </c>
      <c r="N808" s="258" t="s">
        <v>6878</v>
      </c>
      <c r="O808" s="297" t="s">
        <v>3813</v>
      </c>
      <c r="P808" s="297">
        <v>100</v>
      </c>
      <c r="Q808" s="297">
        <v>1E-4</v>
      </c>
      <c r="R808" s="297">
        <f t="shared" si="22"/>
        <v>0.01</v>
      </c>
      <c r="S808" s="297">
        <v>1E-4</v>
      </c>
      <c r="T808" s="297">
        <v>1E-4</v>
      </c>
      <c r="U808" s="297" t="s">
        <v>3815</v>
      </c>
      <c r="V808" s="297" t="s">
        <v>3578</v>
      </c>
      <c r="W808" s="297">
        <v>1E-4</v>
      </c>
      <c r="X808" s="297">
        <v>100</v>
      </c>
      <c r="Y808" s="297">
        <v>0.01</v>
      </c>
      <c r="Z808" s="297">
        <v>1E-4</v>
      </c>
      <c r="AA808" s="297">
        <v>1E-4</v>
      </c>
      <c r="AB808" s="679" t="s">
        <v>8880</v>
      </c>
      <c r="AC808" s="320">
        <v>0.33333333333333331</v>
      </c>
      <c r="AD808" s="320">
        <v>0.75</v>
      </c>
      <c r="AE808" s="320">
        <v>0.6875</v>
      </c>
      <c r="AF808" s="320" t="s">
        <v>3181</v>
      </c>
      <c r="AG808" s="297" t="s">
        <v>3182</v>
      </c>
      <c r="AH808" s="493" t="s">
        <v>10660</v>
      </c>
      <c r="AI808" s="297" t="s">
        <v>2544</v>
      </c>
      <c r="AJ808" s="299" t="s">
        <v>2544</v>
      </c>
    </row>
    <row r="809" spans="1:36" ht="12.75" customHeight="1">
      <c r="A809" s="212"/>
      <c r="B809" s="296" t="s">
        <v>6762</v>
      </c>
      <c r="C809" s="297" t="s">
        <v>6763</v>
      </c>
      <c r="D809" s="297" t="s">
        <v>12052</v>
      </c>
      <c r="E809" s="297">
        <v>788</v>
      </c>
      <c r="F809" s="297" t="s">
        <v>14186</v>
      </c>
      <c r="G809" s="297" t="s">
        <v>6764</v>
      </c>
      <c r="H809" s="297" t="s">
        <v>6765</v>
      </c>
      <c r="I809" s="297" t="s">
        <v>4184</v>
      </c>
      <c r="J809" s="298" t="s">
        <v>3821</v>
      </c>
      <c r="K809" s="297" t="s">
        <v>6768</v>
      </c>
      <c r="L809" s="297" t="s">
        <v>2544</v>
      </c>
      <c r="M809" s="297" t="s">
        <v>6769</v>
      </c>
      <c r="N809" s="297" t="s">
        <v>2544</v>
      </c>
      <c r="O809" s="297" t="s">
        <v>3813</v>
      </c>
      <c r="P809" s="300">
        <v>100</v>
      </c>
      <c r="Q809" s="297">
        <v>1E-4</v>
      </c>
      <c r="R809" s="297">
        <f t="shared" si="22"/>
        <v>0.01</v>
      </c>
      <c r="S809" s="297">
        <v>1E-4</v>
      </c>
      <c r="T809" s="297">
        <v>1E-4</v>
      </c>
      <c r="U809" s="297" t="s">
        <v>3815</v>
      </c>
      <c r="V809" s="297" t="s">
        <v>2544</v>
      </c>
      <c r="W809" s="297" t="s">
        <v>2544</v>
      </c>
      <c r="X809" s="297" t="s">
        <v>2544</v>
      </c>
      <c r="Y809" s="297" t="s">
        <v>2544</v>
      </c>
      <c r="Z809" s="297" t="s">
        <v>2544</v>
      </c>
      <c r="AA809" s="297" t="s">
        <v>2544</v>
      </c>
      <c r="AB809" s="297" t="s">
        <v>2544</v>
      </c>
      <c r="AC809" s="320">
        <v>0.33333333333333331</v>
      </c>
      <c r="AD809" s="320">
        <v>0.75</v>
      </c>
      <c r="AE809" s="320">
        <v>0.6875</v>
      </c>
      <c r="AF809" s="320" t="s">
        <v>3181</v>
      </c>
      <c r="AG809" s="493" t="s">
        <v>2544</v>
      </c>
      <c r="AH809" s="493" t="s">
        <v>10660</v>
      </c>
      <c r="AI809" s="297" t="s">
        <v>2544</v>
      </c>
      <c r="AJ809" s="299" t="s">
        <v>2544</v>
      </c>
    </row>
    <row r="810" spans="1:36" ht="12.75" customHeight="1">
      <c r="A810" s="212"/>
      <c r="B810" s="296" t="s">
        <v>7040</v>
      </c>
      <c r="C810" s="297" t="s">
        <v>7041</v>
      </c>
      <c r="D810" s="297" t="s">
        <v>12053</v>
      </c>
      <c r="E810" s="297">
        <v>966</v>
      </c>
      <c r="F810" s="297" t="s">
        <v>14187</v>
      </c>
      <c r="G810" s="297" t="s">
        <v>7042</v>
      </c>
      <c r="H810" s="297" t="s">
        <v>7043</v>
      </c>
      <c r="I810" s="297" t="s">
        <v>3925</v>
      </c>
      <c r="J810" s="298" t="s">
        <v>3832</v>
      </c>
      <c r="K810" s="297" t="s">
        <v>7044</v>
      </c>
      <c r="L810" s="297" t="s">
        <v>7045</v>
      </c>
      <c r="M810" s="297" t="s">
        <v>7046</v>
      </c>
      <c r="N810" s="297" t="s">
        <v>2544</v>
      </c>
      <c r="O810" s="297" t="s">
        <v>3813</v>
      </c>
      <c r="P810" s="300">
        <v>100</v>
      </c>
      <c r="Q810" s="297">
        <v>1E-4</v>
      </c>
      <c r="R810" s="297">
        <f t="shared" si="22"/>
        <v>0.01</v>
      </c>
      <c r="S810" s="297">
        <v>1E-4</v>
      </c>
      <c r="T810" s="297">
        <v>1E-4</v>
      </c>
      <c r="U810" s="297" t="s">
        <v>3815</v>
      </c>
      <c r="V810" s="297" t="s">
        <v>2544</v>
      </c>
      <c r="W810" s="297" t="s">
        <v>2544</v>
      </c>
      <c r="X810" s="297" t="s">
        <v>2544</v>
      </c>
      <c r="Y810" s="297" t="s">
        <v>2544</v>
      </c>
      <c r="Z810" s="297" t="s">
        <v>2544</v>
      </c>
      <c r="AA810" s="297" t="s">
        <v>2544</v>
      </c>
      <c r="AB810" s="297" t="s">
        <v>2544</v>
      </c>
      <c r="AC810" s="320">
        <v>0.33333333333333331</v>
      </c>
      <c r="AD810" s="320">
        <v>0.75</v>
      </c>
      <c r="AE810" s="320">
        <v>0.6875</v>
      </c>
      <c r="AF810" s="320" t="s">
        <v>3181</v>
      </c>
      <c r="AG810" s="297" t="s">
        <v>3182</v>
      </c>
      <c r="AH810" s="493" t="s">
        <v>10660</v>
      </c>
      <c r="AI810" s="297" t="s">
        <v>2544</v>
      </c>
      <c r="AJ810" s="299" t="s">
        <v>2544</v>
      </c>
    </row>
    <row r="811" spans="1:36" ht="12.75" customHeight="1">
      <c r="A811" s="212"/>
      <c r="B811" s="302" t="s">
        <v>2347</v>
      </c>
      <c r="C811" s="297" t="s">
        <v>65</v>
      </c>
      <c r="D811" s="297" t="s">
        <v>12054</v>
      </c>
      <c r="E811" s="297">
        <v>788</v>
      </c>
      <c r="F811" s="297" t="s">
        <v>14188</v>
      </c>
      <c r="G811" s="297" t="s">
        <v>6634</v>
      </c>
      <c r="H811" s="297" t="s">
        <v>277</v>
      </c>
      <c r="I811" s="297" t="s">
        <v>4184</v>
      </c>
      <c r="J811" s="298" t="s">
        <v>3821</v>
      </c>
      <c r="K811" s="297" t="s">
        <v>1365</v>
      </c>
      <c r="L811" s="297" t="s">
        <v>432</v>
      </c>
      <c r="M811" s="297" t="s">
        <v>433</v>
      </c>
      <c r="N811" s="258" t="s">
        <v>6879</v>
      </c>
      <c r="O811" s="297" t="s">
        <v>3813</v>
      </c>
      <c r="P811" s="297">
        <v>100</v>
      </c>
      <c r="Q811" s="297">
        <v>1E-4</v>
      </c>
      <c r="R811" s="297">
        <f t="shared" si="22"/>
        <v>0.01</v>
      </c>
      <c r="S811" s="297">
        <v>1E-4</v>
      </c>
      <c r="T811" s="297">
        <v>1E-4</v>
      </c>
      <c r="U811" s="297" t="s">
        <v>3815</v>
      </c>
      <c r="V811" s="297" t="s">
        <v>3578</v>
      </c>
      <c r="W811" s="297">
        <v>1E-4</v>
      </c>
      <c r="X811" s="297">
        <v>100</v>
      </c>
      <c r="Y811" s="297">
        <v>0.01</v>
      </c>
      <c r="Z811" s="297">
        <v>1E-4</v>
      </c>
      <c r="AA811" s="297">
        <v>1E-4</v>
      </c>
      <c r="AB811" s="679" t="s">
        <v>8880</v>
      </c>
      <c r="AC811" s="320">
        <v>0.33333333333333331</v>
      </c>
      <c r="AD811" s="320">
        <v>0.75</v>
      </c>
      <c r="AE811" s="320">
        <v>0.6875</v>
      </c>
      <c r="AF811" s="320" t="s">
        <v>3181</v>
      </c>
      <c r="AG811" s="297" t="s">
        <v>3182</v>
      </c>
      <c r="AH811" s="493" t="s">
        <v>10660</v>
      </c>
      <c r="AI811" s="297" t="s">
        <v>2544</v>
      </c>
      <c r="AJ811" s="299" t="s">
        <v>2544</v>
      </c>
    </row>
    <row r="812" spans="1:36" ht="12.75" customHeight="1">
      <c r="A812" s="216"/>
      <c r="B812" s="296" t="s">
        <v>3104</v>
      </c>
      <c r="C812" s="297" t="s">
        <v>66</v>
      </c>
      <c r="D812" s="297" t="s">
        <v>12055</v>
      </c>
      <c r="E812" s="297">
        <v>966</v>
      </c>
      <c r="F812" s="297" t="s">
        <v>14189</v>
      </c>
      <c r="G812" s="297" t="s">
        <v>6635</v>
      </c>
      <c r="H812" s="297" t="s">
        <v>278</v>
      </c>
      <c r="I812" s="297" t="s">
        <v>3925</v>
      </c>
      <c r="J812" s="298" t="s">
        <v>3832</v>
      </c>
      <c r="K812" s="297" t="s">
        <v>1366</v>
      </c>
      <c r="L812" s="297" t="s">
        <v>434</v>
      </c>
      <c r="M812" s="297" t="s">
        <v>435</v>
      </c>
      <c r="N812" s="297" t="s">
        <v>2544</v>
      </c>
      <c r="O812" s="297" t="s">
        <v>3813</v>
      </c>
      <c r="P812" s="297">
        <v>100</v>
      </c>
      <c r="Q812" s="297">
        <v>1E-4</v>
      </c>
      <c r="R812" s="297">
        <f t="shared" si="22"/>
        <v>0.01</v>
      </c>
      <c r="S812" s="297">
        <v>1E-4</v>
      </c>
      <c r="T812" s="297">
        <v>1E-4</v>
      </c>
      <c r="U812" s="297" t="s">
        <v>3815</v>
      </c>
      <c r="V812" s="297" t="s">
        <v>2544</v>
      </c>
      <c r="W812" s="297" t="s">
        <v>2544</v>
      </c>
      <c r="X812" s="297" t="s">
        <v>2544</v>
      </c>
      <c r="Y812" s="297" t="s">
        <v>2544</v>
      </c>
      <c r="Z812" s="297" t="s">
        <v>2544</v>
      </c>
      <c r="AA812" s="297" t="s">
        <v>2544</v>
      </c>
      <c r="AB812" s="297" t="s">
        <v>2544</v>
      </c>
      <c r="AC812" s="320">
        <v>0.33333333333333331</v>
      </c>
      <c r="AD812" s="320">
        <v>0.75</v>
      </c>
      <c r="AE812" s="320">
        <v>0.6875</v>
      </c>
      <c r="AF812" s="320" t="s">
        <v>3181</v>
      </c>
      <c r="AG812" s="297" t="s">
        <v>3182</v>
      </c>
      <c r="AH812" s="493" t="s">
        <v>10660</v>
      </c>
      <c r="AI812" s="297" t="s">
        <v>2544</v>
      </c>
      <c r="AJ812" s="299" t="s">
        <v>2544</v>
      </c>
    </row>
    <row r="813" spans="1:36" ht="12.75" customHeight="1">
      <c r="A813" s="212"/>
      <c r="B813" s="296" t="s">
        <v>7939</v>
      </c>
      <c r="C813" s="297" t="s">
        <v>7940</v>
      </c>
      <c r="D813" s="297" t="s">
        <v>12056</v>
      </c>
      <c r="E813" s="297">
        <v>199</v>
      </c>
      <c r="F813" s="297" t="s">
        <v>14190</v>
      </c>
      <c r="G813" s="297" t="s">
        <v>7982</v>
      </c>
      <c r="H813" s="297" t="s">
        <v>7941</v>
      </c>
      <c r="I813" s="297" t="s">
        <v>7619</v>
      </c>
      <c r="J813" s="298" t="s">
        <v>7620</v>
      </c>
      <c r="K813" s="297" t="s">
        <v>7966</v>
      </c>
      <c r="L813" s="297" t="s">
        <v>7967</v>
      </c>
      <c r="M813" s="297" t="s">
        <v>2544</v>
      </c>
      <c r="N813" s="297" t="s">
        <v>2544</v>
      </c>
      <c r="O813" s="297" t="str">
        <f>"ZAr"</f>
        <v>ZAr</v>
      </c>
      <c r="P813" s="297">
        <v>100</v>
      </c>
      <c r="Q813" s="297">
        <v>1</v>
      </c>
      <c r="R813" s="297">
        <f t="shared" si="22"/>
        <v>100</v>
      </c>
      <c r="S813" s="297">
        <v>1</v>
      </c>
      <c r="T813" s="297">
        <v>1</v>
      </c>
      <c r="U813" s="297" t="s">
        <v>3815</v>
      </c>
      <c r="V813" s="297" t="s">
        <v>2544</v>
      </c>
      <c r="W813" s="297" t="s">
        <v>2544</v>
      </c>
      <c r="X813" s="297" t="s">
        <v>2544</v>
      </c>
      <c r="Y813" s="297" t="s">
        <v>2544</v>
      </c>
      <c r="Z813" s="297" t="s">
        <v>2544</v>
      </c>
      <c r="AA813" s="297" t="s">
        <v>2544</v>
      </c>
      <c r="AB813" s="297" t="s">
        <v>2544</v>
      </c>
      <c r="AC813" s="320">
        <v>0.33333333333333331</v>
      </c>
      <c r="AD813" s="320">
        <v>0.75</v>
      </c>
      <c r="AE813" s="320">
        <v>0.625</v>
      </c>
      <c r="AF813" s="320" t="s">
        <v>3181</v>
      </c>
      <c r="AG813" s="297" t="s">
        <v>3182</v>
      </c>
      <c r="AH813" s="297" t="s">
        <v>2544</v>
      </c>
      <c r="AI813" s="297" t="s">
        <v>2544</v>
      </c>
      <c r="AJ813" s="299" t="s">
        <v>2544</v>
      </c>
    </row>
    <row r="814" spans="1:36" ht="12.75" customHeight="1">
      <c r="A814" s="212"/>
      <c r="B814" s="296" t="s">
        <v>3105</v>
      </c>
      <c r="C814" s="297" t="s">
        <v>8219</v>
      </c>
      <c r="D814" s="297" t="s">
        <v>12057</v>
      </c>
      <c r="E814" s="297">
        <v>627</v>
      </c>
      <c r="F814" s="297" t="s">
        <v>14190</v>
      </c>
      <c r="G814" s="297" t="s">
        <v>6636</v>
      </c>
      <c r="H814" s="297" t="s">
        <v>279</v>
      </c>
      <c r="I814" s="297" t="s">
        <v>4182</v>
      </c>
      <c r="J814" s="298" t="s">
        <v>3839</v>
      </c>
      <c r="K814" s="297" t="s">
        <v>1367</v>
      </c>
      <c r="L814" s="297" t="s">
        <v>436</v>
      </c>
      <c r="M814" s="297" t="s">
        <v>2544</v>
      </c>
      <c r="N814" s="297" t="s">
        <v>2544</v>
      </c>
      <c r="O814" s="297" t="s">
        <v>3840</v>
      </c>
      <c r="P814" s="300">
        <v>1000</v>
      </c>
      <c r="Q814" s="297">
        <v>0.01</v>
      </c>
      <c r="R814" s="297">
        <f t="shared" si="22"/>
        <v>10</v>
      </c>
      <c r="S814" s="297">
        <v>0.01</v>
      </c>
      <c r="T814" s="297">
        <v>0.01</v>
      </c>
      <c r="U814" s="297" t="s">
        <v>3815</v>
      </c>
      <c r="V814" s="297" t="s">
        <v>2544</v>
      </c>
      <c r="W814" s="297" t="s">
        <v>2544</v>
      </c>
      <c r="X814" s="297" t="s">
        <v>2544</v>
      </c>
      <c r="Y814" s="297" t="s">
        <v>2544</v>
      </c>
      <c r="Z814" s="297" t="s">
        <v>2544</v>
      </c>
      <c r="AA814" s="297" t="s">
        <v>2544</v>
      </c>
      <c r="AB814" s="297" t="s">
        <v>2544</v>
      </c>
      <c r="AC814" s="320">
        <v>0.33333333333333331</v>
      </c>
      <c r="AD814" s="320">
        <v>0.75</v>
      </c>
      <c r="AE814" s="320">
        <v>0.6875</v>
      </c>
      <c r="AF814" s="320" t="s">
        <v>3181</v>
      </c>
      <c r="AG814" s="297" t="s">
        <v>3182</v>
      </c>
      <c r="AH814" s="297" t="s">
        <v>2544</v>
      </c>
      <c r="AI814" s="297" t="s">
        <v>2544</v>
      </c>
      <c r="AJ814" s="299" t="s">
        <v>2544</v>
      </c>
    </row>
    <row r="815" spans="1:36" ht="12.75" customHeight="1">
      <c r="A815" s="212"/>
      <c r="B815" s="296" t="s">
        <v>3106</v>
      </c>
      <c r="C815" s="297" t="s">
        <v>67</v>
      </c>
      <c r="D815" s="297" t="s">
        <v>12058</v>
      </c>
      <c r="E815" s="297">
        <v>968</v>
      </c>
      <c r="F815" s="297" t="s">
        <v>1368</v>
      </c>
      <c r="G815" s="297" t="s">
        <v>6637</v>
      </c>
      <c r="H815" s="297" t="s">
        <v>280</v>
      </c>
      <c r="I815" s="297" t="s">
        <v>3929</v>
      </c>
      <c r="J815" s="298" t="s">
        <v>3811</v>
      </c>
      <c r="K815" s="297" t="s">
        <v>1368</v>
      </c>
      <c r="L815" s="297" t="s">
        <v>437</v>
      </c>
      <c r="M815" s="297" t="s">
        <v>438</v>
      </c>
      <c r="N815" s="297" t="s">
        <v>2544</v>
      </c>
      <c r="O815" s="297" t="s">
        <v>3813</v>
      </c>
      <c r="P815" s="297">
        <v>100</v>
      </c>
      <c r="Q815" s="297">
        <v>1E-4</v>
      </c>
      <c r="R815" s="297">
        <f t="shared" si="22"/>
        <v>0.01</v>
      </c>
      <c r="S815" s="297">
        <v>1E-4</v>
      </c>
      <c r="T815" s="297">
        <v>1E-4</v>
      </c>
      <c r="U815" s="297" t="s">
        <v>3815</v>
      </c>
      <c r="V815" s="297" t="s">
        <v>2544</v>
      </c>
      <c r="W815" s="297" t="s">
        <v>2544</v>
      </c>
      <c r="X815" s="297" t="s">
        <v>2544</v>
      </c>
      <c r="Y815" s="297" t="s">
        <v>2544</v>
      </c>
      <c r="Z815" s="297" t="s">
        <v>2544</v>
      </c>
      <c r="AA815" s="297" t="s">
        <v>2544</v>
      </c>
      <c r="AB815" s="297" t="s">
        <v>2544</v>
      </c>
      <c r="AC815" s="320">
        <v>0.33333333333333331</v>
      </c>
      <c r="AD815" s="320">
        <v>0.75</v>
      </c>
      <c r="AE815" s="320">
        <v>0.6875</v>
      </c>
      <c r="AF815" s="320" t="s">
        <v>3181</v>
      </c>
      <c r="AG815" s="297" t="s">
        <v>3182</v>
      </c>
      <c r="AH815" s="493" t="s">
        <v>10660</v>
      </c>
      <c r="AI815" s="297" t="s">
        <v>2544</v>
      </c>
      <c r="AJ815" s="299" t="s">
        <v>2544</v>
      </c>
    </row>
    <row r="816" spans="1:36" ht="12.75" customHeight="1">
      <c r="A816" s="212"/>
      <c r="B816" s="296" t="s">
        <v>3107</v>
      </c>
      <c r="C816" s="297" t="s">
        <v>68</v>
      </c>
      <c r="D816" s="297" t="s">
        <v>12059</v>
      </c>
      <c r="E816" s="297">
        <v>762</v>
      </c>
      <c r="F816" s="297" t="s">
        <v>14191</v>
      </c>
      <c r="G816" s="297" t="s">
        <v>6638</v>
      </c>
      <c r="H816" s="297" t="s">
        <v>281</v>
      </c>
      <c r="I816" s="297" t="s">
        <v>13414</v>
      </c>
      <c r="J816" s="298" t="s">
        <v>3822</v>
      </c>
      <c r="K816" s="297" t="s">
        <v>3787</v>
      </c>
      <c r="L816" s="297" t="s">
        <v>439</v>
      </c>
      <c r="M816" s="297" t="s">
        <v>440</v>
      </c>
      <c r="N816" s="297" t="s">
        <v>2544</v>
      </c>
      <c r="O816" s="297" t="s">
        <v>3813</v>
      </c>
      <c r="P816" s="297">
        <v>100</v>
      </c>
      <c r="Q816" s="297">
        <v>1E-4</v>
      </c>
      <c r="R816" s="297">
        <f t="shared" si="22"/>
        <v>0.01</v>
      </c>
      <c r="S816" s="297">
        <v>1E-4</v>
      </c>
      <c r="T816" s="297">
        <v>1E-4</v>
      </c>
      <c r="U816" s="297" t="s">
        <v>3815</v>
      </c>
      <c r="V816" s="297" t="s">
        <v>2544</v>
      </c>
      <c r="W816" s="297" t="s">
        <v>2544</v>
      </c>
      <c r="X816" s="297" t="s">
        <v>2544</v>
      </c>
      <c r="Y816" s="297" t="s">
        <v>2544</v>
      </c>
      <c r="Z816" s="297" t="s">
        <v>2544</v>
      </c>
      <c r="AA816" s="297" t="s">
        <v>2544</v>
      </c>
      <c r="AB816" s="297" t="s">
        <v>2544</v>
      </c>
      <c r="AC816" s="320">
        <v>0.33333333333333331</v>
      </c>
      <c r="AD816" s="320">
        <v>0.75</v>
      </c>
      <c r="AE816" s="320">
        <v>0.6875</v>
      </c>
      <c r="AF816" s="320" t="s">
        <v>3181</v>
      </c>
      <c r="AG816" s="297" t="s">
        <v>3182</v>
      </c>
      <c r="AH816" s="493" t="s">
        <v>10660</v>
      </c>
      <c r="AI816" s="297" t="s">
        <v>2544</v>
      </c>
      <c r="AJ816" s="299" t="s">
        <v>2544</v>
      </c>
    </row>
    <row r="817" spans="1:36" ht="12.75" customHeight="1">
      <c r="A817" s="212"/>
      <c r="B817" s="296" t="s">
        <v>3108</v>
      </c>
      <c r="C817" s="297" t="s">
        <v>2501</v>
      </c>
      <c r="D817" s="297" t="s">
        <v>12060</v>
      </c>
      <c r="E817" s="297">
        <v>762</v>
      </c>
      <c r="F817" s="297" t="s">
        <v>14192</v>
      </c>
      <c r="G817" s="297" t="s">
        <v>6639</v>
      </c>
      <c r="H817" s="297" t="s">
        <v>282</v>
      </c>
      <c r="I817" s="297" t="s">
        <v>13414</v>
      </c>
      <c r="J817" s="298" t="s">
        <v>3822</v>
      </c>
      <c r="K817" s="297" t="s">
        <v>3788</v>
      </c>
      <c r="L817" s="297" t="s">
        <v>441</v>
      </c>
      <c r="M817" s="297" t="s">
        <v>442</v>
      </c>
      <c r="N817" s="297" t="s">
        <v>2544</v>
      </c>
      <c r="O817" s="297" t="s">
        <v>3813</v>
      </c>
      <c r="P817" s="297">
        <v>100</v>
      </c>
      <c r="Q817" s="297">
        <v>1E-4</v>
      </c>
      <c r="R817" s="297">
        <f t="shared" si="22"/>
        <v>0.01</v>
      </c>
      <c r="S817" s="297">
        <v>1E-4</v>
      </c>
      <c r="T817" s="297">
        <v>1E-4</v>
      </c>
      <c r="U817" s="297" t="s">
        <v>3815</v>
      </c>
      <c r="V817" s="297" t="s">
        <v>2544</v>
      </c>
      <c r="W817" s="297" t="s">
        <v>2544</v>
      </c>
      <c r="X817" s="297" t="s">
        <v>2544</v>
      </c>
      <c r="Y817" s="297" t="s">
        <v>2544</v>
      </c>
      <c r="Z817" s="297" t="s">
        <v>2544</v>
      </c>
      <c r="AA817" s="297" t="s">
        <v>2544</v>
      </c>
      <c r="AB817" s="297" t="s">
        <v>2544</v>
      </c>
      <c r="AC817" s="320">
        <v>0.33333333333333331</v>
      </c>
      <c r="AD817" s="320">
        <v>0.75</v>
      </c>
      <c r="AE817" s="320">
        <v>0.6875</v>
      </c>
      <c r="AF817" s="320" t="s">
        <v>3181</v>
      </c>
      <c r="AG817" s="297" t="s">
        <v>3182</v>
      </c>
      <c r="AH817" s="493" t="s">
        <v>10660</v>
      </c>
      <c r="AI817" s="297" t="s">
        <v>2544</v>
      </c>
      <c r="AJ817" s="299" t="s">
        <v>2544</v>
      </c>
    </row>
    <row r="818" spans="1:36" ht="12.75" customHeight="1">
      <c r="A818" s="212"/>
      <c r="B818" s="296" t="s">
        <v>3109</v>
      </c>
      <c r="C818" s="297" t="s">
        <v>2502</v>
      </c>
      <c r="D818" s="297" t="s">
        <v>12061</v>
      </c>
      <c r="E818" s="297">
        <v>725</v>
      </c>
      <c r="F818" s="297" t="s">
        <v>14193</v>
      </c>
      <c r="G818" s="297" t="s">
        <v>6640</v>
      </c>
      <c r="H818" s="297" t="s">
        <v>283</v>
      </c>
      <c r="I818" s="297" t="s">
        <v>3927</v>
      </c>
      <c r="J818" s="298" t="s">
        <v>3833</v>
      </c>
      <c r="K818" s="297" t="s">
        <v>3789</v>
      </c>
      <c r="L818" s="297" t="s">
        <v>443</v>
      </c>
      <c r="M818" s="297" t="s">
        <v>444</v>
      </c>
      <c r="N818" s="297" t="s">
        <v>2544</v>
      </c>
      <c r="O818" s="297" t="s">
        <v>3834</v>
      </c>
      <c r="P818" s="297">
        <v>100</v>
      </c>
      <c r="Q818" s="297">
        <v>1E-4</v>
      </c>
      <c r="R818" s="297">
        <f t="shared" si="22"/>
        <v>0.01</v>
      </c>
      <c r="S818" s="297">
        <v>1E-4</v>
      </c>
      <c r="T818" s="297">
        <v>1E-4</v>
      </c>
      <c r="U818" s="297" t="s">
        <v>3815</v>
      </c>
      <c r="V818" s="297" t="s">
        <v>2544</v>
      </c>
      <c r="W818" s="297" t="s">
        <v>2544</v>
      </c>
      <c r="X818" s="297" t="s">
        <v>2544</v>
      </c>
      <c r="Y818" s="297" t="s">
        <v>2544</v>
      </c>
      <c r="Z818" s="297" t="s">
        <v>2544</v>
      </c>
      <c r="AA818" s="297" t="s">
        <v>2544</v>
      </c>
      <c r="AB818" s="297" t="s">
        <v>2544</v>
      </c>
      <c r="AC818" s="320">
        <v>0.33333333333333331</v>
      </c>
      <c r="AD818" s="320">
        <v>0.75</v>
      </c>
      <c r="AE818" s="320">
        <v>0.6875</v>
      </c>
      <c r="AF818" s="320" t="s">
        <v>3181</v>
      </c>
      <c r="AG818" s="297" t="s">
        <v>3182</v>
      </c>
      <c r="AH818" s="493" t="s">
        <v>10660</v>
      </c>
      <c r="AI818" s="297" t="s">
        <v>2544</v>
      </c>
      <c r="AJ818" s="299" t="s">
        <v>2544</v>
      </c>
    </row>
    <row r="819" spans="1:36" ht="12.75" customHeight="1">
      <c r="A819" s="212"/>
      <c r="B819" s="491" t="s">
        <v>10850</v>
      </c>
      <c r="C819" s="297" t="s">
        <v>10851</v>
      </c>
      <c r="D819" s="297" t="s">
        <v>12062</v>
      </c>
      <c r="E819" s="297">
        <v>762</v>
      </c>
      <c r="F819" s="297" t="s">
        <v>14194</v>
      </c>
      <c r="G819" s="493" t="s">
        <v>10852</v>
      </c>
      <c r="H819" s="493" t="s">
        <v>10853</v>
      </c>
      <c r="I819" s="297" t="s">
        <v>13414</v>
      </c>
      <c r="J819" s="554" t="s">
        <v>3822</v>
      </c>
      <c r="K819" s="297" t="s">
        <v>6094</v>
      </c>
      <c r="L819" s="297" t="s">
        <v>6095</v>
      </c>
      <c r="M819" s="297" t="s">
        <v>6096</v>
      </c>
      <c r="N819" s="297" t="s">
        <v>2544</v>
      </c>
      <c r="O819" s="297" t="s">
        <v>3813</v>
      </c>
      <c r="P819" s="297">
        <v>100</v>
      </c>
      <c r="Q819" s="297">
        <v>1E-4</v>
      </c>
      <c r="R819" s="297">
        <f t="shared" si="22"/>
        <v>0.01</v>
      </c>
      <c r="S819" s="297">
        <v>1E-4</v>
      </c>
      <c r="T819" s="297">
        <v>1E-4</v>
      </c>
      <c r="U819" s="297" t="s">
        <v>3815</v>
      </c>
      <c r="V819" s="297" t="s">
        <v>2544</v>
      </c>
      <c r="W819" s="297" t="s">
        <v>2544</v>
      </c>
      <c r="X819" s="297" t="s">
        <v>2544</v>
      </c>
      <c r="Y819" s="297" t="s">
        <v>2544</v>
      </c>
      <c r="Z819" s="297" t="s">
        <v>2544</v>
      </c>
      <c r="AA819" s="297" t="s">
        <v>2544</v>
      </c>
      <c r="AB819" s="297" t="s">
        <v>2544</v>
      </c>
      <c r="AC819" s="320">
        <v>0.33333333333333331</v>
      </c>
      <c r="AD819" s="320">
        <v>0.75</v>
      </c>
      <c r="AE819" s="320">
        <v>0.6875</v>
      </c>
      <c r="AF819" s="320" t="s">
        <v>3181</v>
      </c>
      <c r="AG819" s="297" t="s">
        <v>3182</v>
      </c>
      <c r="AH819" s="493" t="s">
        <v>10660</v>
      </c>
      <c r="AI819" s="297" t="s">
        <v>2544</v>
      </c>
      <c r="AJ819" s="299" t="s">
        <v>2544</v>
      </c>
    </row>
    <row r="820" spans="1:36" ht="12.75" customHeight="1">
      <c r="A820" s="212"/>
      <c r="B820" s="296" t="s">
        <v>7026</v>
      </c>
      <c r="C820" s="297" t="s">
        <v>7027</v>
      </c>
      <c r="D820" s="297" t="s">
        <v>12063</v>
      </c>
      <c r="E820" s="297">
        <v>788</v>
      </c>
      <c r="F820" s="297" t="s">
        <v>14195</v>
      </c>
      <c r="G820" s="297" t="s">
        <v>7031</v>
      </c>
      <c r="H820" s="297" t="s">
        <v>7032</v>
      </c>
      <c r="I820" s="297" t="s">
        <v>4185</v>
      </c>
      <c r="J820" s="298" t="s">
        <v>3828</v>
      </c>
      <c r="K820" s="297" t="s">
        <v>7030</v>
      </c>
      <c r="L820" s="297" t="s">
        <v>7028</v>
      </c>
      <c r="M820" s="297" t="s">
        <v>7029</v>
      </c>
      <c r="N820" s="297" t="s">
        <v>2544</v>
      </c>
      <c r="O820" s="297" t="s">
        <v>3813</v>
      </c>
      <c r="P820" s="300">
        <v>100</v>
      </c>
      <c r="Q820" s="297">
        <v>1E-4</v>
      </c>
      <c r="R820" s="297">
        <f t="shared" si="22"/>
        <v>0.01</v>
      </c>
      <c r="S820" s="297">
        <v>1E-4</v>
      </c>
      <c r="T820" s="297">
        <v>1E-4</v>
      </c>
      <c r="U820" s="297" t="s">
        <v>3815</v>
      </c>
      <c r="V820" s="297" t="s">
        <v>2544</v>
      </c>
      <c r="W820" s="297" t="s">
        <v>2544</v>
      </c>
      <c r="X820" s="297" t="s">
        <v>2544</v>
      </c>
      <c r="Y820" s="297" t="s">
        <v>2544</v>
      </c>
      <c r="Z820" s="297" t="s">
        <v>2544</v>
      </c>
      <c r="AA820" s="297" t="s">
        <v>2544</v>
      </c>
      <c r="AB820" s="297" t="s">
        <v>2544</v>
      </c>
      <c r="AC820" s="320">
        <v>0.33333333333333331</v>
      </c>
      <c r="AD820" s="320">
        <v>0.75</v>
      </c>
      <c r="AE820" s="320">
        <v>0.6875</v>
      </c>
      <c r="AF820" s="320" t="s">
        <v>3181</v>
      </c>
      <c r="AG820" s="297" t="s">
        <v>3182</v>
      </c>
      <c r="AH820" s="493" t="s">
        <v>10660</v>
      </c>
      <c r="AI820" s="297" t="s">
        <v>2544</v>
      </c>
      <c r="AJ820" s="299" t="s">
        <v>2544</v>
      </c>
    </row>
    <row r="821" spans="1:36" ht="12.75" customHeight="1">
      <c r="A821" s="212"/>
      <c r="B821" s="296" t="s">
        <v>3110</v>
      </c>
      <c r="C821" s="297" t="s">
        <v>2503</v>
      </c>
      <c r="D821" s="297" t="s">
        <v>12064</v>
      </c>
      <c r="E821" s="297">
        <v>762</v>
      </c>
      <c r="F821" s="297" t="s">
        <v>14196</v>
      </c>
      <c r="G821" s="297" t="s">
        <v>6641</v>
      </c>
      <c r="H821" s="297" t="s">
        <v>5875</v>
      </c>
      <c r="I821" s="297" t="s">
        <v>13414</v>
      </c>
      <c r="J821" s="298" t="s">
        <v>3822</v>
      </c>
      <c r="K821" s="297" t="s">
        <v>3790</v>
      </c>
      <c r="L821" s="297" t="s">
        <v>445</v>
      </c>
      <c r="M821" s="297" t="s">
        <v>446</v>
      </c>
      <c r="N821" s="297" t="s">
        <v>2544</v>
      </c>
      <c r="O821" s="297" t="s">
        <v>3813</v>
      </c>
      <c r="P821" s="297">
        <v>100</v>
      </c>
      <c r="Q821" s="297">
        <v>1E-4</v>
      </c>
      <c r="R821" s="297">
        <f t="shared" si="22"/>
        <v>0.01</v>
      </c>
      <c r="S821" s="297">
        <v>1E-4</v>
      </c>
      <c r="T821" s="297">
        <v>1E-4</v>
      </c>
      <c r="U821" s="297" t="s">
        <v>3815</v>
      </c>
      <c r="V821" s="297" t="s">
        <v>2544</v>
      </c>
      <c r="W821" s="297" t="s">
        <v>2544</v>
      </c>
      <c r="X821" s="297" t="s">
        <v>2544</v>
      </c>
      <c r="Y821" s="297" t="s">
        <v>2544</v>
      </c>
      <c r="Z821" s="297" t="s">
        <v>2544</v>
      </c>
      <c r="AA821" s="297" t="s">
        <v>2544</v>
      </c>
      <c r="AB821" s="297" t="s">
        <v>2544</v>
      </c>
      <c r="AC821" s="320">
        <v>0.33333333333333331</v>
      </c>
      <c r="AD821" s="320">
        <v>0.75</v>
      </c>
      <c r="AE821" s="320">
        <v>0.6875</v>
      </c>
      <c r="AF821" s="320" t="s">
        <v>3181</v>
      </c>
      <c r="AG821" s="297" t="s">
        <v>3182</v>
      </c>
      <c r="AH821" s="493" t="s">
        <v>10660</v>
      </c>
      <c r="AI821" s="297" t="s">
        <v>2544</v>
      </c>
      <c r="AJ821" s="299" t="s">
        <v>2544</v>
      </c>
    </row>
    <row r="822" spans="1:36" ht="12.75" customHeight="1">
      <c r="A822" s="212"/>
      <c r="B822" s="296" t="s">
        <v>9907</v>
      </c>
      <c r="C822" s="297" t="s">
        <v>5082</v>
      </c>
      <c r="D822" s="297" t="s">
        <v>12065</v>
      </c>
      <c r="E822" s="297">
        <v>629</v>
      </c>
      <c r="F822" s="297" t="s">
        <v>14197</v>
      </c>
      <c r="G822" s="297" t="s">
        <v>5083</v>
      </c>
      <c r="H822" s="297" t="s">
        <v>5084</v>
      </c>
      <c r="I822" s="297" t="s">
        <v>3883</v>
      </c>
      <c r="J822" s="298" t="s">
        <v>2398</v>
      </c>
      <c r="K822" s="297" t="s">
        <v>5085</v>
      </c>
      <c r="L822" s="297" t="s">
        <v>5086</v>
      </c>
      <c r="M822" s="297" t="s">
        <v>5087</v>
      </c>
      <c r="N822" s="297" t="s">
        <v>2544</v>
      </c>
      <c r="O822" s="297" t="s">
        <v>3843</v>
      </c>
      <c r="P822" s="300">
        <v>100</v>
      </c>
      <c r="Q822" s="297">
        <v>1E-4</v>
      </c>
      <c r="R822" s="297">
        <f t="shared" si="22"/>
        <v>0.01</v>
      </c>
      <c r="S822" s="297">
        <v>1E-4</v>
      </c>
      <c r="T822" s="297">
        <v>1E-4</v>
      </c>
      <c r="U822" s="297" t="s">
        <v>3815</v>
      </c>
      <c r="V822" s="297" t="s">
        <v>2544</v>
      </c>
      <c r="W822" s="297" t="s">
        <v>2544</v>
      </c>
      <c r="X822" s="297" t="s">
        <v>2544</v>
      </c>
      <c r="Y822" s="297" t="s">
        <v>2544</v>
      </c>
      <c r="Z822" s="297" t="s">
        <v>2544</v>
      </c>
      <c r="AA822" s="297" t="s">
        <v>2544</v>
      </c>
      <c r="AB822" s="297" t="s">
        <v>2544</v>
      </c>
      <c r="AC822" s="320">
        <v>0.33333333333333331</v>
      </c>
      <c r="AD822" s="320">
        <v>0.75</v>
      </c>
      <c r="AE822" s="320">
        <v>0.64583333333333337</v>
      </c>
      <c r="AF822" s="320" t="s">
        <v>3181</v>
      </c>
      <c r="AG822" s="297" t="s">
        <v>3182</v>
      </c>
      <c r="AH822" s="493" t="s">
        <v>10660</v>
      </c>
      <c r="AI822" s="297" t="s">
        <v>2678</v>
      </c>
      <c r="AJ822" s="299">
        <v>2000</v>
      </c>
    </row>
    <row r="823" spans="1:36" ht="12.75" customHeight="1">
      <c r="A823" s="212"/>
      <c r="B823" s="296" t="s">
        <v>3111</v>
      </c>
      <c r="C823" s="297" t="s">
        <v>1015</v>
      </c>
      <c r="D823" s="297" t="s">
        <v>12066</v>
      </c>
      <c r="E823" s="297">
        <v>762</v>
      </c>
      <c r="F823" s="297" t="s">
        <v>14198</v>
      </c>
      <c r="G823" s="297" t="s">
        <v>6642</v>
      </c>
      <c r="H823" s="297" t="s">
        <v>5876</v>
      </c>
      <c r="I823" s="297" t="s">
        <v>13414</v>
      </c>
      <c r="J823" s="298" t="s">
        <v>3822</v>
      </c>
      <c r="K823" s="297" t="s">
        <v>3791</v>
      </c>
      <c r="L823" s="297" t="s">
        <v>447</v>
      </c>
      <c r="M823" s="297" t="s">
        <v>448</v>
      </c>
      <c r="N823" s="297" t="s">
        <v>2544</v>
      </c>
      <c r="O823" s="297" t="s">
        <v>3813</v>
      </c>
      <c r="P823" s="297">
        <v>100</v>
      </c>
      <c r="Q823" s="297">
        <v>1E-4</v>
      </c>
      <c r="R823" s="297">
        <f t="shared" si="22"/>
        <v>0.01</v>
      </c>
      <c r="S823" s="297">
        <v>1E-4</v>
      </c>
      <c r="T823" s="297">
        <v>1E-4</v>
      </c>
      <c r="U823" s="297" t="s">
        <v>3815</v>
      </c>
      <c r="V823" s="297" t="s">
        <v>2544</v>
      </c>
      <c r="W823" s="297" t="s">
        <v>2544</v>
      </c>
      <c r="X823" s="297" t="s">
        <v>2544</v>
      </c>
      <c r="Y823" s="297" t="s">
        <v>2544</v>
      </c>
      <c r="Z823" s="297" t="s">
        <v>2544</v>
      </c>
      <c r="AA823" s="297" t="s">
        <v>2544</v>
      </c>
      <c r="AB823" s="297" t="s">
        <v>2544</v>
      </c>
      <c r="AC823" s="320">
        <v>0.33333333333333331</v>
      </c>
      <c r="AD823" s="320">
        <v>0.75</v>
      </c>
      <c r="AE823" s="320">
        <v>0.6875</v>
      </c>
      <c r="AF823" s="320" t="s">
        <v>3181</v>
      </c>
      <c r="AG823" s="297" t="s">
        <v>3182</v>
      </c>
      <c r="AH823" s="493" t="s">
        <v>10660</v>
      </c>
      <c r="AI823" s="297" t="s">
        <v>2544</v>
      </c>
      <c r="AJ823" s="299" t="s">
        <v>2544</v>
      </c>
    </row>
    <row r="824" spans="1:36" ht="12.75" customHeight="1">
      <c r="A824" s="212"/>
      <c r="B824" s="296" t="s">
        <v>4529</v>
      </c>
      <c r="C824" s="297" t="s">
        <v>1016</v>
      </c>
      <c r="D824" s="297" t="s">
        <v>12067</v>
      </c>
      <c r="E824" s="297">
        <v>725</v>
      </c>
      <c r="F824" s="297" t="s">
        <v>14199</v>
      </c>
      <c r="G824" s="297" t="s">
        <v>6643</v>
      </c>
      <c r="H824" s="297" t="s">
        <v>5877</v>
      </c>
      <c r="I824" s="297" t="s">
        <v>3881</v>
      </c>
      <c r="J824" s="298" t="s">
        <v>3820</v>
      </c>
      <c r="K824" s="297" t="s">
        <v>3792</v>
      </c>
      <c r="L824" s="297" t="s">
        <v>449</v>
      </c>
      <c r="M824" s="297" t="s">
        <v>450</v>
      </c>
      <c r="N824" s="297" t="s">
        <v>2544</v>
      </c>
      <c r="O824" s="297" t="s">
        <v>3813</v>
      </c>
      <c r="P824" s="297">
        <v>100</v>
      </c>
      <c r="Q824" s="297">
        <v>1E-4</v>
      </c>
      <c r="R824" s="297">
        <f t="shared" si="22"/>
        <v>0.01</v>
      </c>
      <c r="S824" s="297">
        <v>1E-4</v>
      </c>
      <c r="T824" s="297">
        <v>1E-4</v>
      </c>
      <c r="U824" s="297" t="s">
        <v>3815</v>
      </c>
      <c r="V824" s="297" t="s">
        <v>2544</v>
      </c>
      <c r="W824" s="297" t="s">
        <v>2544</v>
      </c>
      <c r="X824" s="297" t="s">
        <v>2544</v>
      </c>
      <c r="Y824" s="297" t="s">
        <v>2544</v>
      </c>
      <c r="Z824" s="297" t="s">
        <v>2544</v>
      </c>
      <c r="AA824" s="297" t="s">
        <v>2544</v>
      </c>
      <c r="AB824" s="297" t="s">
        <v>2544</v>
      </c>
      <c r="AC824" s="320">
        <v>0.33333333333333331</v>
      </c>
      <c r="AD824" s="320">
        <v>0.75</v>
      </c>
      <c r="AE824" s="320">
        <v>0.6875</v>
      </c>
      <c r="AF824" s="320" t="s">
        <v>3181</v>
      </c>
      <c r="AG824" s="297" t="s">
        <v>3182</v>
      </c>
      <c r="AH824" s="493" t="s">
        <v>10660</v>
      </c>
      <c r="AI824" s="297" t="s">
        <v>2544</v>
      </c>
      <c r="AJ824" s="299" t="s">
        <v>2544</v>
      </c>
    </row>
    <row r="825" spans="1:36" ht="12.75" customHeight="1">
      <c r="A825" s="212"/>
      <c r="B825" s="321" t="s">
        <v>14424</v>
      </c>
      <c r="C825" s="297" t="s">
        <v>1017</v>
      </c>
      <c r="D825" s="297" t="s">
        <v>12068</v>
      </c>
      <c r="E825" s="297">
        <v>627</v>
      </c>
      <c r="F825" s="297" t="s">
        <v>14200</v>
      </c>
      <c r="G825" s="297" t="s">
        <v>6644</v>
      </c>
      <c r="H825" s="297" t="s">
        <v>2184</v>
      </c>
      <c r="I825" s="297" t="s">
        <v>4182</v>
      </c>
      <c r="J825" s="298" t="s">
        <v>3839</v>
      </c>
      <c r="K825" s="297" t="s">
        <v>3793</v>
      </c>
      <c r="L825" s="297" t="s">
        <v>6965</v>
      </c>
      <c r="M825" s="297" t="s">
        <v>2544</v>
      </c>
      <c r="N825" s="297" t="s">
        <v>2544</v>
      </c>
      <c r="O825" s="297" t="s">
        <v>3840</v>
      </c>
      <c r="P825" s="300">
        <v>1000</v>
      </c>
      <c r="Q825" s="297">
        <v>0.01</v>
      </c>
      <c r="R825" s="297">
        <f t="shared" si="22"/>
        <v>10</v>
      </c>
      <c r="S825" s="297">
        <v>0.01</v>
      </c>
      <c r="T825" s="297">
        <v>0.01</v>
      </c>
      <c r="U825" s="297" t="s">
        <v>3815</v>
      </c>
      <c r="V825" s="297" t="s">
        <v>2544</v>
      </c>
      <c r="W825" s="297" t="s">
        <v>2544</v>
      </c>
      <c r="X825" s="297" t="s">
        <v>2544</v>
      </c>
      <c r="Y825" s="297" t="s">
        <v>2544</v>
      </c>
      <c r="Z825" s="297" t="s">
        <v>2544</v>
      </c>
      <c r="AA825" s="297" t="s">
        <v>2544</v>
      </c>
      <c r="AB825" s="297" t="s">
        <v>2544</v>
      </c>
      <c r="AC825" s="320">
        <v>0.33333333333333331</v>
      </c>
      <c r="AD825" s="320">
        <v>0.75</v>
      </c>
      <c r="AE825" s="320">
        <v>0.6875</v>
      </c>
      <c r="AF825" s="320" t="s">
        <v>3181</v>
      </c>
      <c r="AG825" s="297" t="s">
        <v>3182</v>
      </c>
      <c r="AH825" s="297" t="s">
        <v>2544</v>
      </c>
      <c r="AI825" s="297" t="s">
        <v>2544</v>
      </c>
      <c r="AJ825" s="299" t="s">
        <v>2544</v>
      </c>
    </row>
    <row r="826" spans="1:36" ht="12.75" customHeight="1">
      <c r="A826" s="212"/>
      <c r="B826" s="296" t="s">
        <v>57</v>
      </c>
      <c r="C826" s="297" t="s">
        <v>1018</v>
      </c>
      <c r="D826" s="297" t="s">
        <v>12069</v>
      </c>
      <c r="E826" s="297">
        <v>788</v>
      </c>
      <c r="F826" s="297" t="s">
        <v>14201</v>
      </c>
      <c r="G826" s="297" t="s">
        <v>6645</v>
      </c>
      <c r="H826" s="297" t="s">
        <v>284</v>
      </c>
      <c r="I826" s="297" t="s">
        <v>4184</v>
      </c>
      <c r="J826" s="298" t="s">
        <v>3821</v>
      </c>
      <c r="K826" s="297" t="s">
        <v>3395</v>
      </c>
      <c r="L826" s="297" t="s">
        <v>451</v>
      </c>
      <c r="M826" s="297" t="s">
        <v>452</v>
      </c>
      <c r="N826" s="297" t="s">
        <v>2544</v>
      </c>
      <c r="O826" s="297" t="s">
        <v>3813</v>
      </c>
      <c r="P826" s="297">
        <v>100</v>
      </c>
      <c r="Q826" s="297">
        <v>1E-4</v>
      </c>
      <c r="R826" s="297">
        <f t="shared" si="22"/>
        <v>0.01</v>
      </c>
      <c r="S826" s="297">
        <v>1E-4</v>
      </c>
      <c r="T826" s="297">
        <v>1E-4</v>
      </c>
      <c r="U826" s="297" t="s">
        <v>3815</v>
      </c>
      <c r="V826" s="297" t="s">
        <v>2544</v>
      </c>
      <c r="W826" s="297" t="s">
        <v>2544</v>
      </c>
      <c r="X826" s="297" t="s">
        <v>2544</v>
      </c>
      <c r="Y826" s="297" t="s">
        <v>2544</v>
      </c>
      <c r="Z826" s="297" t="s">
        <v>2544</v>
      </c>
      <c r="AA826" s="297" t="s">
        <v>2544</v>
      </c>
      <c r="AB826" s="297" t="s">
        <v>2544</v>
      </c>
      <c r="AC826" s="320">
        <v>0.33333333333333331</v>
      </c>
      <c r="AD826" s="320">
        <v>0.75</v>
      </c>
      <c r="AE826" s="320">
        <v>0.6875</v>
      </c>
      <c r="AF826" s="320" t="s">
        <v>3181</v>
      </c>
      <c r="AG826" s="297" t="s">
        <v>3182</v>
      </c>
      <c r="AH826" s="493" t="s">
        <v>10660</v>
      </c>
      <c r="AI826" s="297" t="s">
        <v>2544</v>
      </c>
      <c r="AJ826" s="299" t="s">
        <v>2544</v>
      </c>
    </row>
    <row r="827" spans="1:36" ht="12.75" customHeight="1">
      <c r="A827" s="212"/>
      <c r="B827" s="296" t="s">
        <v>58</v>
      </c>
      <c r="C827" s="297" t="s">
        <v>1019</v>
      </c>
      <c r="D827" s="297" t="s">
        <v>12070</v>
      </c>
      <c r="E827" s="297">
        <v>788</v>
      </c>
      <c r="F827" s="297" t="s">
        <v>14202</v>
      </c>
      <c r="G827" s="297" t="s">
        <v>6646</v>
      </c>
      <c r="H827" s="297" t="s">
        <v>916</v>
      </c>
      <c r="I827" s="297" t="s">
        <v>4185</v>
      </c>
      <c r="J827" s="298" t="s">
        <v>3828</v>
      </c>
      <c r="K827" s="297" t="s">
        <v>3794</v>
      </c>
      <c r="L827" s="297" t="s">
        <v>453</v>
      </c>
      <c r="M827" s="297" t="s">
        <v>454</v>
      </c>
      <c r="N827" s="297" t="s">
        <v>2544</v>
      </c>
      <c r="O827" s="297" t="s">
        <v>3813</v>
      </c>
      <c r="P827" s="297">
        <v>100</v>
      </c>
      <c r="Q827" s="297">
        <v>1E-4</v>
      </c>
      <c r="R827" s="297">
        <f t="shared" si="22"/>
        <v>0.01</v>
      </c>
      <c r="S827" s="297">
        <v>1E-4</v>
      </c>
      <c r="T827" s="297">
        <v>1E-4</v>
      </c>
      <c r="U827" s="297" t="s">
        <v>3815</v>
      </c>
      <c r="V827" s="297" t="s">
        <v>2544</v>
      </c>
      <c r="W827" s="297" t="s">
        <v>2544</v>
      </c>
      <c r="X827" s="297" t="s">
        <v>2544</v>
      </c>
      <c r="Y827" s="297" t="s">
        <v>2544</v>
      </c>
      <c r="Z827" s="297" t="s">
        <v>2544</v>
      </c>
      <c r="AA827" s="297" t="s">
        <v>2544</v>
      </c>
      <c r="AB827" s="297" t="s">
        <v>2544</v>
      </c>
      <c r="AC827" s="320">
        <v>0.33333333333333331</v>
      </c>
      <c r="AD827" s="320">
        <v>0.75</v>
      </c>
      <c r="AE827" s="320">
        <v>0.6875</v>
      </c>
      <c r="AF827" s="320" t="s">
        <v>3181</v>
      </c>
      <c r="AG827" s="297" t="s">
        <v>3182</v>
      </c>
      <c r="AH827" s="493" t="s">
        <v>10660</v>
      </c>
      <c r="AI827" s="297" t="s">
        <v>2544</v>
      </c>
      <c r="AJ827" s="299" t="s">
        <v>2544</v>
      </c>
    </row>
    <row r="828" spans="1:36" ht="12.75" customHeight="1">
      <c r="A828" s="212"/>
      <c r="B828" s="296" t="s">
        <v>59</v>
      </c>
      <c r="C828" s="297" t="s">
        <v>56</v>
      </c>
      <c r="D828" s="297" t="s">
        <v>12071</v>
      </c>
      <c r="E828" s="297">
        <v>627</v>
      </c>
      <c r="F828" s="297" t="s">
        <v>14203</v>
      </c>
      <c r="G828" s="297" t="s">
        <v>6647</v>
      </c>
      <c r="H828" s="297" t="s">
        <v>917</v>
      </c>
      <c r="I828" s="297" t="s">
        <v>4182</v>
      </c>
      <c r="J828" s="298" t="s">
        <v>3839</v>
      </c>
      <c r="K828" s="297" t="s">
        <v>3795</v>
      </c>
      <c r="L828" s="297" t="s">
        <v>455</v>
      </c>
      <c r="M828" s="297" t="s">
        <v>2544</v>
      </c>
      <c r="N828" s="297" t="s">
        <v>2544</v>
      </c>
      <c r="O828" s="297" t="s">
        <v>3840</v>
      </c>
      <c r="P828" s="300">
        <v>1000</v>
      </c>
      <c r="Q828" s="297">
        <v>0.01</v>
      </c>
      <c r="R828" s="297">
        <f t="shared" si="22"/>
        <v>10</v>
      </c>
      <c r="S828" s="297">
        <v>0.01</v>
      </c>
      <c r="T828" s="297">
        <v>0.01</v>
      </c>
      <c r="U828" s="297" t="s">
        <v>3815</v>
      </c>
      <c r="V828" s="297" t="s">
        <v>2544</v>
      </c>
      <c r="W828" s="297" t="s">
        <v>2544</v>
      </c>
      <c r="X828" s="297" t="s">
        <v>2544</v>
      </c>
      <c r="Y828" s="297" t="s">
        <v>2544</v>
      </c>
      <c r="Z828" s="297" t="s">
        <v>2544</v>
      </c>
      <c r="AA828" s="297" t="s">
        <v>2544</v>
      </c>
      <c r="AB828" s="297" t="s">
        <v>2544</v>
      </c>
      <c r="AC828" s="320">
        <v>0.33333333333333331</v>
      </c>
      <c r="AD828" s="320">
        <v>0.75</v>
      </c>
      <c r="AE828" s="320">
        <v>0.6875</v>
      </c>
      <c r="AF828" s="320" t="s">
        <v>3181</v>
      </c>
      <c r="AG828" s="297" t="s">
        <v>3182</v>
      </c>
      <c r="AH828" s="297" t="s">
        <v>2544</v>
      </c>
      <c r="AI828" s="297" t="s">
        <v>2544</v>
      </c>
      <c r="AJ828" s="299" t="s">
        <v>2544</v>
      </c>
    </row>
    <row r="829" spans="1:36" ht="12.75" customHeight="1">
      <c r="A829" s="212"/>
      <c r="B829" s="296" t="s">
        <v>61</v>
      </c>
      <c r="C829" s="297" t="s">
        <v>2386</v>
      </c>
      <c r="D829" s="297" t="s">
        <v>12072</v>
      </c>
      <c r="E829" s="297">
        <v>968</v>
      </c>
      <c r="F829" s="297" t="s">
        <v>3796</v>
      </c>
      <c r="G829" s="297" t="s">
        <v>6648</v>
      </c>
      <c r="H829" s="297" t="s">
        <v>918</v>
      </c>
      <c r="I829" s="297" t="s">
        <v>3929</v>
      </c>
      <c r="J829" s="298" t="s">
        <v>3811</v>
      </c>
      <c r="K829" s="297" t="s">
        <v>3796</v>
      </c>
      <c r="L829" s="297" t="s">
        <v>456</v>
      </c>
      <c r="M829" s="297" t="s">
        <v>457</v>
      </c>
      <c r="N829" s="297" t="s">
        <v>2544</v>
      </c>
      <c r="O829" s="297" t="s">
        <v>3813</v>
      </c>
      <c r="P829" s="297">
        <v>100</v>
      </c>
      <c r="Q829" s="297">
        <v>1E-4</v>
      </c>
      <c r="R829" s="297">
        <f t="shared" ref="R829:R842" si="23">P829*Q829</f>
        <v>0.01</v>
      </c>
      <c r="S829" s="297">
        <v>1E-4</v>
      </c>
      <c r="T829" s="297">
        <v>1E-4</v>
      </c>
      <c r="U829" s="297" t="s">
        <v>3815</v>
      </c>
      <c r="V829" s="297" t="s">
        <v>2544</v>
      </c>
      <c r="W829" s="297" t="s">
        <v>2544</v>
      </c>
      <c r="X829" s="297" t="s">
        <v>2544</v>
      </c>
      <c r="Y829" s="297" t="s">
        <v>2544</v>
      </c>
      <c r="Z829" s="297" t="s">
        <v>2544</v>
      </c>
      <c r="AA829" s="297" t="s">
        <v>2544</v>
      </c>
      <c r="AB829" s="297" t="s">
        <v>2544</v>
      </c>
      <c r="AC829" s="320">
        <v>0.33333333333333331</v>
      </c>
      <c r="AD829" s="320">
        <v>0.75</v>
      </c>
      <c r="AE829" s="320">
        <v>0.6875</v>
      </c>
      <c r="AF829" s="320" t="s">
        <v>3181</v>
      </c>
      <c r="AG829" s="297" t="s">
        <v>3182</v>
      </c>
      <c r="AH829" s="493" t="s">
        <v>10660</v>
      </c>
      <c r="AI829" s="297" t="s">
        <v>2544</v>
      </c>
      <c r="AJ829" s="299" t="s">
        <v>2544</v>
      </c>
    </row>
    <row r="830" spans="1:36" ht="12.75" customHeight="1">
      <c r="A830" s="212"/>
      <c r="B830" s="296" t="s">
        <v>63</v>
      </c>
      <c r="C830" s="297" t="s">
        <v>2387</v>
      </c>
      <c r="D830" s="297" t="s">
        <v>12073</v>
      </c>
      <c r="E830" s="297">
        <v>627</v>
      </c>
      <c r="F830" s="297" t="s">
        <v>14204</v>
      </c>
      <c r="G830" s="297" t="s">
        <v>6649</v>
      </c>
      <c r="H830" s="297" t="s">
        <v>919</v>
      </c>
      <c r="I830" s="297" t="s">
        <v>4182</v>
      </c>
      <c r="J830" s="298" t="s">
        <v>3839</v>
      </c>
      <c r="K830" s="297" t="s">
        <v>3798</v>
      </c>
      <c r="L830" s="297" t="s">
        <v>460</v>
      </c>
      <c r="M830" s="297" t="s">
        <v>2544</v>
      </c>
      <c r="N830" s="297" t="s">
        <v>2544</v>
      </c>
      <c r="O830" s="297" t="s">
        <v>3840</v>
      </c>
      <c r="P830" s="300">
        <v>1000</v>
      </c>
      <c r="Q830" s="297">
        <v>0.01</v>
      </c>
      <c r="R830" s="297">
        <f t="shared" si="23"/>
        <v>10</v>
      </c>
      <c r="S830" s="297">
        <v>0.01</v>
      </c>
      <c r="T830" s="297">
        <v>0.01</v>
      </c>
      <c r="U830" s="297" t="s">
        <v>3815</v>
      </c>
      <c r="V830" s="297" t="s">
        <v>2544</v>
      </c>
      <c r="W830" s="297" t="s">
        <v>2544</v>
      </c>
      <c r="X830" s="297" t="s">
        <v>2544</v>
      </c>
      <c r="Y830" s="297" t="s">
        <v>2544</v>
      </c>
      <c r="Z830" s="297" t="s">
        <v>2544</v>
      </c>
      <c r="AA830" s="297" t="s">
        <v>2544</v>
      </c>
      <c r="AB830" s="297" t="s">
        <v>2544</v>
      </c>
      <c r="AC830" s="320">
        <v>0.33333333333333331</v>
      </c>
      <c r="AD830" s="320">
        <v>0.75</v>
      </c>
      <c r="AE830" s="320">
        <v>0.6875</v>
      </c>
      <c r="AF830" s="320" t="s">
        <v>3181</v>
      </c>
      <c r="AG830" s="297" t="s">
        <v>3182</v>
      </c>
      <c r="AH830" s="297" t="s">
        <v>2544</v>
      </c>
      <c r="AI830" s="297" t="s">
        <v>2544</v>
      </c>
      <c r="AJ830" s="299" t="s">
        <v>2544</v>
      </c>
    </row>
    <row r="831" spans="1:36" ht="12.75" customHeight="1">
      <c r="A831" s="212"/>
      <c r="B831" s="296" t="s">
        <v>5915</v>
      </c>
      <c r="C831" s="297" t="s">
        <v>5916</v>
      </c>
      <c r="D831" s="297" t="s">
        <v>12074</v>
      </c>
      <c r="E831" s="297">
        <v>762</v>
      </c>
      <c r="F831" s="297" t="s">
        <v>14205</v>
      </c>
      <c r="G831" s="297" t="s">
        <v>5925</v>
      </c>
      <c r="H831" s="297" t="s">
        <v>5917</v>
      </c>
      <c r="I831" s="297" t="s">
        <v>13414</v>
      </c>
      <c r="J831" s="298" t="s">
        <v>3822</v>
      </c>
      <c r="K831" s="297" t="s">
        <v>5918</v>
      </c>
      <c r="L831" s="297" t="s">
        <v>5919</v>
      </c>
      <c r="M831" s="297" t="s">
        <v>5920</v>
      </c>
      <c r="N831" s="297" t="s">
        <v>2544</v>
      </c>
      <c r="O831" s="297" t="s">
        <v>3813</v>
      </c>
      <c r="P831" s="297">
        <v>100</v>
      </c>
      <c r="Q831" s="297">
        <v>1E-4</v>
      </c>
      <c r="R831" s="297">
        <f t="shared" si="23"/>
        <v>0.01</v>
      </c>
      <c r="S831" s="297">
        <v>1E-4</v>
      </c>
      <c r="T831" s="297">
        <v>1E-4</v>
      </c>
      <c r="U831" s="297" t="s">
        <v>3815</v>
      </c>
      <c r="V831" s="297" t="s">
        <v>2544</v>
      </c>
      <c r="W831" s="297" t="s">
        <v>2544</v>
      </c>
      <c r="X831" s="297" t="s">
        <v>2544</v>
      </c>
      <c r="Y831" s="297" t="s">
        <v>2544</v>
      </c>
      <c r="Z831" s="297" t="s">
        <v>2544</v>
      </c>
      <c r="AA831" s="297" t="s">
        <v>2544</v>
      </c>
      <c r="AB831" s="297" t="s">
        <v>2544</v>
      </c>
      <c r="AC831" s="320">
        <v>0.33333333333333331</v>
      </c>
      <c r="AD831" s="320">
        <v>0.75</v>
      </c>
      <c r="AE831" s="320">
        <v>0.6875</v>
      </c>
      <c r="AF831" s="320" t="s">
        <v>3181</v>
      </c>
      <c r="AG831" s="297" t="s">
        <v>3182</v>
      </c>
      <c r="AH831" s="493" t="s">
        <v>10660</v>
      </c>
      <c r="AI831" s="297" t="s">
        <v>2544</v>
      </c>
      <c r="AJ831" s="299" t="s">
        <v>2544</v>
      </c>
    </row>
    <row r="832" spans="1:36" ht="12.75" customHeight="1">
      <c r="A832" s="212"/>
      <c r="B832" s="302" t="s">
        <v>2372</v>
      </c>
      <c r="C832" s="297" t="s">
        <v>2388</v>
      </c>
      <c r="D832" s="297" t="s">
        <v>12075</v>
      </c>
      <c r="E832" s="297">
        <v>788</v>
      </c>
      <c r="F832" s="297" t="s">
        <v>14206</v>
      </c>
      <c r="G832" s="297" t="s">
        <v>6650</v>
      </c>
      <c r="H832" s="297" t="s">
        <v>920</v>
      </c>
      <c r="I832" s="297" t="s">
        <v>4185</v>
      </c>
      <c r="J832" s="298" t="s">
        <v>3828</v>
      </c>
      <c r="K832" s="297" t="s">
        <v>3800</v>
      </c>
      <c r="L832" s="297" t="s">
        <v>462</v>
      </c>
      <c r="M832" s="297" t="s">
        <v>463</v>
      </c>
      <c r="N832" s="258" t="s">
        <v>3800</v>
      </c>
      <c r="O832" s="297" t="s">
        <v>3813</v>
      </c>
      <c r="P832" s="297">
        <v>100</v>
      </c>
      <c r="Q832" s="297">
        <v>1E-4</v>
      </c>
      <c r="R832" s="297">
        <f t="shared" si="23"/>
        <v>0.01</v>
      </c>
      <c r="S832" s="297">
        <v>1E-4</v>
      </c>
      <c r="T832" s="297">
        <v>1E-4</v>
      </c>
      <c r="U832" s="297" t="s">
        <v>3815</v>
      </c>
      <c r="V832" s="297" t="s">
        <v>3578</v>
      </c>
      <c r="W832" s="297">
        <v>1E-4</v>
      </c>
      <c r="X832" s="297">
        <v>100</v>
      </c>
      <c r="Y832" s="297">
        <v>0.01</v>
      </c>
      <c r="Z832" s="297">
        <v>1E-4</v>
      </c>
      <c r="AA832" s="297">
        <v>1E-4</v>
      </c>
      <c r="AB832" s="679" t="s">
        <v>8880</v>
      </c>
      <c r="AC832" s="320">
        <v>0.33333333333333331</v>
      </c>
      <c r="AD832" s="320">
        <v>0.75</v>
      </c>
      <c r="AE832" s="320">
        <v>0.6875</v>
      </c>
      <c r="AF832" s="320" t="s">
        <v>3181</v>
      </c>
      <c r="AG832" s="297" t="s">
        <v>3182</v>
      </c>
      <c r="AH832" s="493" t="s">
        <v>10660</v>
      </c>
      <c r="AI832" s="297" t="s">
        <v>2544</v>
      </c>
      <c r="AJ832" s="299" t="s">
        <v>2544</v>
      </c>
    </row>
    <row r="833" spans="1:40" ht="12.75" customHeight="1">
      <c r="A833" s="212"/>
      <c r="B833" s="296" t="s">
        <v>3658</v>
      </c>
      <c r="C833" s="297" t="s">
        <v>5503</v>
      </c>
      <c r="D833" s="297" t="s">
        <v>12076</v>
      </c>
      <c r="E833" s="297">
        <v>627</v>
      </c>
      <c r="F833" s="297" t="s">
        <v>14207</v>
      </c>
      <c r="G833" s="297" t="s">
        <v>6651</v>
      </c>
      <c r="H833" s="297" t="s">
        <v>2185</v>
      </c>
      <c r="I833" s="297" t="s">
        <v>4182</v>
      </c>
      <c r="J833" s="298" t="s">
        <v>3839</v>
      </c>
      <c r="K833" s="297" t="s">
        <v>3801</v>
      </c>
      <c r="L833" s="297" t="s">
        <v>6966</v>
      </c>
      <c r="M833" s="297" t="s">
        <v>2544</v>
      </c>
      <c r="N833" s="297" t="s">
        <v>2544</v>
      </c>
      <c r="O833" s="297" t="s">
        <v>3840</v>
      </c>
      <c r="P833" s="300">
        <v>1000</v>
      </c>
      <c r="Q833" s="297">
        <v>0.01</v>
      </c>
      <c r="R833" s="297">
        <f t="shared" si="23"/>
        <v>10</v>
      </c>
      <c r="S833" s="297">
        <v>0.01</v>
      </c>
      <c r="T833" s="297">
        <v>0.01</v>
      </c>
      <c r="U833" s="297" t="s">
        <v>3815</v>
      </c>
      <c r="V833" s="297" t="s">
        <v>2544</v>
      </c>
      <c r="W833" s="297" t="s">
        <v>2544</v>
      </c>
      <c r="X833" s="297" t="s">
        <v>2544</v>
      </c>
      <c r="Y833" s="297" t="s">
        <v>2544</v>
      </c>
      <c r="Z833" s="297" t="s">
        <v>2544</v>
      </c>
      <c r="AA833" s="297" t="s">
        <v>2544</v>
      </c>
      <c r="AB833" s="297" t="s">
        <v>2544</v>
      </c>
      <c r="AC833" s="320">
        <v>0.33333333333333331</v>
      </c>
      <c r="AD833" s="320">
        <v>0.75</v>
      </c>
      <c r="AE833" s="320">
        <v>0.6875</v>
      </c>
      <c r="AF833" s="320" t="s">
        <v>3181</v>
      </c>
      <c r="AG833" s="297" t="s">
        <v>3182</v>
      </c>
      <c r="AH833" s="297" t="s">
        <v>2544</v>
      </c>
      <c r="AI833" s="297" t="s">
        <v>2544</v>
      </c>
      <c r="AJ833" s="299" t="s">
        <v>2544</v>
      </c>
    </row>
    <row r="834" spans="1:40" ht="12.75" customHeight="1">
      <c r="A834" s="212"/>
      <c r="B834" s="296" t="s">
        <v>7569</v>
      </c>
      <c r="C834" s="297" t="s">
        <v>7570</v>
      </c>
      <c r="D834" s="297" t="s">
        <v>12077</v>
      </c>
      <c r="E834" s="297">
        <v>199</v>
      </c>
      <c r="F834" s="297" t="s">
        <v>14208</v>
      </c>
      <c r="G834" s="297" t="s">
        <v>7618</v>
      </c>
      <c r="H834" s="297" t="s">
        <v>7603</v>
      </c>
      <c r="I834" s="297" t="s">
        <v>7619</v>
      </c>
      <c r="J834" s="298" t="s">
        <v>7620</v>
      </c>
      <c r="K834" s="297" t="s">
        <v>7636</v>
      </c>
      <c r="L834" s="297" t="s">
        <v>7587</v>
      </c>
      <c r="M834" s="297" t="s">
        <v>2544</v>
      </c>
      <c r="N834" s="297" t="s">
        <v>2544</v>
      </c>
      <c r="O834" s="297" t="str">
        <f>"ZAr"</f>
        <v>ZAr</v>
      </c>
      <c r="P834" s="297">
        <v>100</v>
      </c>
      <c r="Q834" s="297">
        <v>1</v>
      </c>
      <c r="R834" s="297">
        <f t="shared" si="23"/>
        <v>100</v>
      </c>
      <c r="S834" s="297">
        <v>1</v>
      </c>
      <c r="T834" s="297">
        <v>1</v>
      </c>
      <c r="U834" s="297" t="s">
        <v>3815</v>
      </c>
      <c r="V834" s="297" t="s">
        <v>2544</v>
      </c>
      <c r="W834" s="297" t="s">
        <v>2544</v>
      </c>
      <c r="X834" s="297" t="s">
        <v>2544</v>
      </c>
      <c r="Y834" s="297" t="s">
        <v>2544</v>
      </c>
      <c r="Z834" s="297" t="s">
        <v>2544</v>
      </c>
      <c r="AA834" s="297" t="s">
        <v>2544</v>
      </c>
      <c r="AB834" s="297" t="s">
        <v>2544</v>
      </c>
      <c r="AC834" s="320">
        <v>0.33333333333333331</v>
      </c>
      <c r="AD834" s="320">
        <v>0.75</v>
      </c>
      <c r="AE834" s="320">
        <v>0.625</v>
      </c>
      <c r="AF834" s="320" t="s">
        <v>3181</v>
      </c>
      <c r="AG834" s="297" t="s">
        <v>3182</v>
      </c>
      <c r="AH834" s="297" t="s">
        <v>2544</v>
      </c>
      <c r="AI834" s="297" t="s">
        <v>2544</v>
      </c>
      <c r="AJ834" s="299" t="s">
        <v>2544</v>
      </c>
    </row>
    <row r="835" spans="1:40" ht="12.75" customHeight="1">
      <c r="A835" s="212"/>
      <c r="B835" s="296" t="s">
        <v>3659</v>
      </c>
      <c r="C835" s="297" t="s">
        <v>7722</v>
      </c>
      <c r="D835" s="297" t="s">
        <v>12078</v>
      </c>
      <c r="E835" s="297">
        <v>627</v>
      </c>
      <c r="F835" s="297" t="s">
        <v>14209</v>
      </c>
      <c r="G835" s="297" t="s">
        <v>6652</v>
      </c>
      <c r="H835" s="297" t="s">
        <v>921</v>
      </c>
      <c r="I835" s="297" t="s">
        <v>4182</v>
      </c>
      <c r="J835" s="298" t="s">
        <v>3839</v>
      </c>
      <c r="K835" s="297" t="s">
        <v>3802</v>
      </c>
      <c r="L835" s="297" t="s">
        <v>464</v>
      </c>
      <c r="M835" s="297" t="s">
        <v>2544</v>
      </c>
      <c r="N835" s="297" t="s">
        <v>2544</v>
      </c>
      <c r="O835" s="297" t="s">
        <v>3840</v>
      </c>
      <c r="P835" s="300">
        <v>1000</v>
      </c>
      <c r="Q835" s="297">
        <v>0.01</v>
      </c>
      <c r="R835" s="297">
        <f t="shared" si="23"/>
        <v>10</v>
      </c>
      <c r="S835" s="297">
        <v>0.01</v>
      </c>
      <c r="T835" s="297">
        <v>0.01</v>
      </c>
      <c r="U835" s="297" t="s">
        <v>3815</v>
      </c>
      <c r="V835" s="297" t="s">
        <v>2544</v>
      </c>
      <c r="W835" s="297" t="s">
        <v>2544</v>
      </c>
      <c r="X835" s="297" t="s">
        <v>2544</v>
      </c>
      <c r="Y835" s="297" t="s">
        <v>2544</v>
      </c>
      <c r="Z835" s="297" t="s">
        <v>2544</v>
      </c>
      <c r="AA835" s="297" t="s">
        <v>2544</v>
      </c>
      <c r="AB835" s="297" t="s">
        <v>2544</v>
      </c>
      <c r="AC835" s="320">
        <v>0.33333333333333331</v>
      </c>
      <c r="AD835" s="320">
        <v>0.75</v>
      </c>
      <c r="AE835" s="320">
        <v>0.6875</v>
      </c>
      <c r="AF835" s="320" t="s">
        <v>3181</v>
      </c>
      <c r="AG835" s="297" t="s">
        <v>3182</v>
      </c>
      <c r="AH835" s="297" t="s">
        <v>2544</v>
      </c>
      <c r="AI835" s="297" t="s">
        <v>2544</v>
      </c>
      <c r="AJ835" s="299" t="s">
        <v>2544</v>
      </c>
    </row>
    <row r="836" spans="1:40" ht="12.75" customHeight="1">
      <c r="A836" s="212"/>
      <c r="B836" s="296" t="s">
        <v>7465</v>
      </c>
      <c r="C836" s="297" t="s">
        <v>6098</v>
      </c>
      <c r="D836" s="297" t="s">
        <v>12079</v>
      </c>
      <c r="E836" s="297">
        <v>372</v>
      </c>
      <c r="F836" s="297" t="s">
        <v>14210</v>
      </c>
      <c r="G836" s="297" t="s">
        <v>7504</v>
      </c>
      <c r="H836" s="297" t="s">
        <v>7520</v>
      </c>
      <c r="I836" s="297" t="s">
        <v>7487</v>
      </c>
      <c r="J836" s="298" t="s">
        <v>5804</v>
      </c>
      <c r="K836" s="297" t="s">
        <v>7537</v>
      </c>
      <c r="L836" s="297" t="s">
        <v>7485</v>
      </c>
      <c r="M836" s="297" t="s">
        <v>2544</v>
      </c>
      <c r="N836" s="297" t="s">
        <v>2544</v>
      </c>
      <c r="O836" s="297" t="s">
        <v>7486</v>
      </c>
      <c r="P836" s="297">
        <v>100</v>
      </c>
      <c r="Q836" s="297">
        <v>1E-3</v>
      </c>
      <c r="R836" s="297">
        <f t="shared" si="23"/>
        <v>0.1</v>
      </c>
      <c r="S836" s="297">
        <v>1E-3</v>
      </c>
      <c r="T836" s="297">
        <v>1E-3</v>
      </c>
      <c r="U836" s="297" t="s">
        <v>2984</v>
      </c>
      <c r="V836" s="297" t="s">
        <v>2544</v>
      </c>
      <c r="W836" s="297" t="s">
        <v>2544</v>
      </c>
      <c r="X836" s="297" t="s">
        <v>2544</v>
      </c>
      <c r="Y836" s="297" t="s">
        <v>2544</v>
      </c>
      <c r="Z836" s="297" t="s">
        <v>2544</v>
      </c>
      <c r="AA836" s="297" t="s">
        <v>2544</v>
      </c>
      <c r="AB836" s="297" t="s">
        <v>2544</v>
      </c>
      <c r="AC836" s="320">
        <v>0.33333333333333331</v>
      </c>
      <c r="AD836" s="320">
        <v>0.75</v>
      </c>
      <c r="AE836" s="320">
        <v>0.60416666666666663</v>
      </c>
      <c r="AF836" s="320" t="s">
        <v>3181</v>
      </c>
      <c r="AG836" s="297" t="s">
        <v>3182</v>
      </c>
      <c r="AH836" s="297" t="s">
        <v>2544</v>
      </c>
      <c r="AI836" s="297" t="s">
        <v>2544</v>
      </c>
      <c r="AJ836" s="299" t="s">
        <v>2544</v>
      </c>
    </row>
    <row r="837" spans="1:40" ht="12.75" customHeight="1">
      <c r="A837" s="212"/>
      <c r="B837" s="296" t="s">
        <v>8074</v>
      </c>
      <c r="C837" s="297" t="s">
        <v>8075</v>
      </c>
      <c r="D837" s="297" t="s">
        <v>12080</v>
      </c>
      <c r="E837" s="297">
        <v>193</v>
      </c>
      <c r="F837" s="297" t="s">
        <v>14211</v>
      </c>
      <c r="G837" s="297" t="s">
        <v>8151</v>
      </c>
      <c r="H837" s="297" t="s">
        <v>8142</v>
      </c>
      <c r="I837" s="297" t="s">
        <v>8094</v>
      </c>
      <c r="J837" s="298" t="s">
        <v>8057</v>
      </c>
      <c r="K837" s="297" t="s">
        <v>8133</v>
      </c>
      <c r="L837" s="297" t="s">
        <v>8084</v>
      </c>
      <c r="M837" s="493" t="s">
        <v>2544</v>
      </c>
      <c r="N837" s="297" t="s">
        <v>2544</v>
      </c>
      <c r="O837" s="297" t="s">
        <v>2258</v>
      </c>
      <c r="P837" s="297">
        <v>100</v>
      </c>
      <c r="Q837" s="297">
        <v>1E-4</v>
      </c>
      <c r="R837" s="297">
        <f t="shared" si="23"/>
        <v>0.01</v>
      </c>
      <c r="S837" s="297">
        <v>1E-4</v>
      </c>
      <c r="T837" s="297">
        <v>1E-4</v>
      </c>
      <c r="U837" s="297" t="s">
        <v>3815</v>
      </c>
      <c r="V837" s="297" t="s">
        <v>2544</v>
      </c>
      <c r="W837" s="297" t="s">
        <v>2544</v>
      </c>
      <c r="X837" s="297" t="s">
        <v>2544</v>
      </c>
      <c r="Y837" s="297" t="s">
        <v>2544</v>
      </c>
      <c r="Z837" s="297" t="s">
        <v>2544</v>
      </c>
      <c r="AA837" s="297" t="s">
        <v>2544</v>
      </c>
      <c r="AB837" s="297" t="s">
        <v>2544</v>
      </c>
      <c r="AC837" s="320">
        <v>0.33333333333333331</v>
      </c>
      <c r="AD837" s="320">
        <v>0.75</v>
      </c>
      <c r="AE837" s="320">
        <v>0.64583333333333337</v>
      </c>
      <c r="AF837" s="320" t="s">
        <v>3181</v>
      </c>
      <c r="AG837" s="297" t="s">
        <v>3182</v>
      </c>
      <c r="AH837" s="493" t="s">
        <v>10660</v>
      </c>
      <c r="AI837" s="297" t="s">
        <v>2544</v>
      </c>
      <c r="AJ837" s="299" t="s">
        <v>2544</v>
      </c>
    </row>
    <row r="838" spans="1:40" ht="12.75" customHeight="1">
      <c r="A838" s="212"/>
      <c r="B838" s="296" t="s">
        <v>3661</v>
      </c>
      <c r="C838" s="297" t="s">
        <v>2389</v>
      </c>
      <c r="D838" s="297" t="s">
        <v>12081</v>
      </c>
      <c r="E838" s="297">
        <v>824</v>
      </c>
      <c r="F838" s="297" t="s">
        <v>14212</v>
      </c>
      <c r="G838" s="297" t="s">
        <v>6653</v>
      </c>
      <c r="H838" s="297" t="s">
        <v>2121</v>
      </c>
      <c r="I838" s="297" t="s">
        <v>3926</v>
      </c>
      <c r="J838" s="298" t="s">
        <v>3829</v>
      </c>
      <c r="K838" s="297" t="s">
        <v>3803</v>
      </c>
      <c r="L838" s="297" t="s">
        <v>465</v>
      </c>
      <c r="M838" s="297" t="s">
        <v>466</v>
      </c>
      <c r="N838" s="297" t="s">
        <v>2544</v>
      </c>
      <c r="O838" s="297" t="s">
        <v>3830</v>
      </c>
      <c r="P838" s="297">
        <v>100</v>
      </c>
      <c r="Q838" s="297">
        <v>0.01</v>
      </c>
      <c r="R838" s="297">
        <f t="shared" si="23"/>
        <v>1</v>
      </c>
      <c r="S838" s="297">
        <v>0.01</v>
      </c>
      <c r="T838" s="297">
        <v>0.01</v>
      </c>
      <c r="U838" s="297" t="s">
        <v>3815</v>
      </c>
      <c r="V838" s="297" t="s">
        <v>2544</v>
      </c>
      <c r="W838" s="297" t="s">
        <v>2544</v>
      </c>
      <c r="X838" s="297" t="s">
        <v>2544</v>
      </c>
      <c r="Y838" s="297" t="s">
        <v>2544</v>
      </c>
      <c r="Z838" s="297" t="s">
        <v>2544</v>
      </c>
      <c r="AA838" s="297" t="s">
        <v>2544</v>
      </c>
      <c r="AB838" s="297" t="s">
        <v>2544</v>
      </c>
      <c r="AC838" s="320">
        <v>0.33333333333333331</v>
      </c>
      <c r="AD838" s="320">
        <v>0.75</v>
      </c>
      <c r="AE838" s="320">
        <v>0.64583333333333337</v>
      </c>
      <c r="AF838" s="320" t="s">
        <v>3181</v>
      </c>
      <c r="AG838" s="297" t="s">
        <v>3182</v>
      </c>
      <c r="AH838" s="493" t="s">
        <v>10660</v>
      </c>
      <c r="AI838" s="297" t="s">
        <v>2544</v>
      </c>
      <c r="AJ838" s="299" t="s">
        <v>2544</v>
      </c>
    </row>
    <row r="839" spans="1:40" ht="12.75" customHeight="1">
      <c r="A839" s="212"/>
      <c r="B839" s="491" t="s">
        <v>10702</v>
      </c>
      <c r="C839" s="297" t="s">
        <v>2390</v>
      </c>
      <c r="D839" s="297" t="s">
        <v>12429</v>
      </c>
      <c r="E839" s="297">
        <v>725</v>
      </c>
      <c r="F839" s="297" t="s">
        <v>4027</v>
      </c>
      <c r="G839" s="297" t="s">
        <v>12428</v>
      </c>
      <c r="H839" s="297" t="s">
        <v>12427</v>
      </c>
      <c r="I839" s="297" t="s">
        <v>3881</v>
      </c>
      <c r="J839" s="298" t="s">
        <v>3820</v>
      </c>
      <c r="K839" s="297" t="s">
        <v>4027</v>
      </c>
      <c r="L839" s="297" t="s">
        <v>467</v>
      </c>
      <c r="M839" s="297" t="s">
        <v>468</v>
      </c>
      <c r="N839" s="297" t="s">
        <v>2544</v>
      </c>
      <c r="O839" s="297" t="s">
        <v>3813</v>
      </c>
      <c r="P839" s="297">
        <v>100</v>
      </c>
      <c r="Q839" s="297">
        <v>1E-4</v>
      </c>
      <c r="R839" s="297">
        <f t="shared" si="23"/>
        <v>0.01</v>
      </c>
      <c r="S839" s="297">
        <v>1E-4</v>
      </c>
      <c r="T839" s="297">
        <v>1E-4</v>
      </c>
      <c r="U839" s="297" t="s">
        <v>3815</v>
      </c>
      <c r="V839" s="297" t="s">
        <v>2544</v>
      </c>
      <c r="W839" s="297" t="s">
        <v>2544</v>
      </c>
      <c r="X839" s="297" t="s">
        <v>2544</v>
      </c>
      <c r="Y839" s="297" t="s">
        <v>2544</v>
      </c>
      <c r="Z839" s="297" t="s">
        <v>2544</v>
      </c>
      <c r="AA839" s="297" t="s">
        <v>2544</v>
      </c>
      <c r="AB839" s="297" t="s">
        <v>2544</v>
      </c>
      <c r="AC839" s="320">
        <v>0.33333333333333331</v>
      </c>
      <c r="AD839" s="320">
        <v>0.75</v>
      </c>
      <c r="AE839" s="320">
        <v>0.6875</v>
      </c>
      <c r="AF839" s="320" t="s">
        <v>3181</v>
      </c>
      <c r="AG839" s="297" t="s">
        <v>3182</v>
      </c>
      <c r="AH839" s="493" t="s">
        <v>10660</v>
      </c>
      <c r="AI839" s="297" t="s">
        <v>2544</v>
      </c>
      <c r="AJ839" s="299" t="s">
        <v>2544</v>
      </c>
    </row>
    <row r="840" spans="1:40" ht="12.75" customHeight="1">
      <c r="A840" s="212"/>
      <c r="B840" s="296" t="s">
        <v>3662</v>
      </c>
      <c r="C840" s="297" t="s">
        <v>2391</v>
      </c>
      <c r="D840" s="297" t="s">
        <v>12082</v>
      </c>
      <c r="E840" s="297">
        <v>966</v>
      </c>
      <c r="F840" s="297" t="s">
        <v>14213</v>
      </c>
      <c r="G840" s="297" t="s">
        <v>6654</v>
      </c>
      <c r="H840" s="297" t="s">
        <v>2186</v>
      </c>
      <c r="I840" s="297" t="s">
        <v>3925</v>
      </c>
      <c r="J840" s="298" t="s">
        <v>3832</v>
      </c>
      <c r="K840" s="297" t="s">
        <v>4028</v>
      </c>
      <c r="L840" s="297" t="s">
        <v>469</v>
      </c>
      <c r="M840" s="297" t="s">
        <v>470</v>
      </c>
      <c r="N840" s="297" t="s">
        <v>2544</v>
      </c>
      <c r="O840" s="297" t="s">
        <v>3813</v>
      </c>
      <c r="P840" s="297">
        <v>100</v>
      </c>
      <c r="Q840" s="297">
        <v>1E-4</v>
      </c>
      <c r="R840" s="297">
        <f t="shared" si="23"/>
        <v>0.01</v>
      </c>
      <c r="S840" s="297">
        <v>1E-4</v>
      </c>
      <c r="T840" s="297">
        <v>1E-4</v>
      </c>
      <c r="U840" s="297" t="s">
        <v>3815</v>
      </c>
      <c r="V840" s="297" t="s">
        <v>2544</v>
      </c>
      <c r="W840" s="297" t="s">
        <v>2544</v>
      </c>
      <c r="X840" s="297" t="s">
        <v>2544</v>
      </c>
      <c r="Y840" s="297" t="s">
        <v>2544</v>
      </c>
      <c r="Z840" s="297" t="s">
        <v>2544</v>
      </c>
      <c r="AA840" s="297" t="s">
        <v>2544</v>
      </c>
      <c r="AB840" s="297" t="s">
        <v>2544</v>
      </c>
      <c r="AC840" s="320">
        <v>0.33333333333333331</v>
      </c>
      <c r="AD840" s="320">
        <v>0.75</v>
      </c>
      <c r="AE840" s="320">
        <v>0.6875</v>
      </c>
      <c r="AF840" s="320" t="s">
        <v>3181</v>
      </c>
      <c r="AG840" s="297" t="s">
        <v>3182</v>
      </c>
      <c r="AH840" s="493" t="s">
        <v>10660</v>
      </c>
      <c r="AI840" s="297" t="s">
        <v>2544</v>
      </c>
      <c r="AJ840" s="299" t="s">
        <v>2544</v>
      </c>
    </row>
    <row r="841" spans="1:40" ht="12.75" customHeight="1">
      <c r="A841" s="212"/>
      <c r="B841" s="296" t="s">
        <v>8597</v>
      </c>
      <c r="C841" s="297" t="s">
        <v>2392</v>
      </c>
      <c r="D841" s="297" t="s">
        <v>12083</v>
      </c>
      <c r="E841" s="297">
        <v>968</v>
      </c>
      <c r="F841" s="297" t="s">
        <v>4030</v>
      </c>
      <c r="G841" s="297" t="s">
        <v>6655</v>
      </c>
      <c r="H841" s="297" t="s">
        <v>5878</v>
      </c>
      <c r="I841" s="297" t="s">
        <v>3929</v>
      </c>
      <c r="J841" s="298" t="s">
        <v>3811</v>
      </c>
      <c r="K841" s="297" t="s">
        <v>4030</v>
      </c>
      <c r="L841" s="297" t="s">
        <v>473</v>
      </c>
      <c r="M841" s="297" t="s">
        <v>474</v>
      </c>
      <c r="N841" s="297" t="s">
        <v>2544</v>
      </c>
      <c r="O841" s="297" t="s">
        <v>3813</v>
      </c>
      <c r="P841" s="297">
        <v>100</v>
      </c>
      <c r="Q841" s="297">
        <v>1E-4</v>
      </c>
      <c r="R841" s="297">
        <f t="shared" si="23"/>
        <v>0.01</v>
      </c>
      <c r="S841" s="297">
        <v>1E-4</v>
      </c>
      <c r="T841" s="297">
        <v>1E-4</v>
      </c>
      <c r="U841" s="297" t="s">
        <v>3815</v>
      </c>
      <c r="V841" s="297" t="s">
        <v>2544</v>
      </c>
      <c r="W841" s="297" t="s">
        <v>2544</v>
      </c>
      <c r="X841" s="297" t="s">
        <v>2544</v>
      </c>
      <c r="Y841" s="297" t="s">
        <v>2544</v>
      </c>
      <c r="Z841" s="297" t="s">
        <v>2544</v>
      </c>
      <c r="AA841" s="297" t="s">
        <v>2544</v>
      </c>
      <c r="AB841" s="297" t="s">
        <v>2544</v>
      </c>
      <c r="AC841" s="320">
        <v>0.33333333333333331</v>
      </c>
      <c r="AD841" s="320">
        <v>0.75</v>
      </c>
      <c r="AE841" s="320">
        <v>0.6875</v>
      </c>
      <c r="AF841" s="320" t="s">
        <v>3181</v>
      </c>
      <c r="AG841" s="297" t="s">
        <v>3182</v>
      </c>
      <c r="AH841" s="493" t="s">
        <v>10660</v>
      </c>
      <c r="AI841" s="297" t="s">
        <v>2544</v>
      </c>
      <c r="AJ841" s="299" t="s">
        <v>2544</v>
      </c>
    </row>
    <row r="842" spans="1:40" ht="12.75" customHeight="1">
      <c r="A842" s="212"/>
      <c r="B842" s="251" t="s">
        <v>6046</v>
      </c>
      <c r="C842" s="224" t="s">
        <v>2393</v>
      </c>
      <c r="D842" s="224" t="s">
        <v>12084</v>
      </c>
      <c r="E842" s="224">
        <v>257</v>
      </c>
      <c r="F842" s="224" t="s">
        <v>14214</v>
      </c>
      <c r="G842" s="224" t="s">
        <v>12300</v>
      </c>
      <c r="H842" s="224" t="s">
        <v>9942</v>
      </c>
      <c r="I842" s="224" t="s">
        <v>3928</v>
      </c>
      <c r="J842" s="290" t="s">
        <v>3836</v>
      </c>
      <c r="K842" s="224" t="s">
        <v>4031</v>
      </c>
      <c r="L842" s="224" t="s">
        <v>475</v>
      </c>
      <c r="M842" s="224" t="s">
        <v>476</v>
      </c>
      <c r="N842" s="224" t="s">
        <v>2544</v>
      </c>
      <c r="O842" s="224" t="s">
        <v>3837</v>
      </c>
      <c r="P842" s="224">
        <v>100</v>
      </c>
      <c r="Q842" s="224">
        <v>1E-3</v>
      </c>
      <c r="R842" s="224">
        <f t="shared" si="23"/>
        <v>0.1</v>
      </c>
      <c r="S842" s="224">
        <v>1E-3</v>
      </c>
      <c r="T842" s="224">
        <v>1E-3</v>
      </c>
      <c r="U842" s="224" t="s">
        <v>3815</v>
      </c>
      <c r="V842" s="224" t="s">
        <v>2544</v>
      </c>
      <c r="W842" s="224" t="s">
        <v>2544</v>
      </c>
      <c r="X842" s="224" t="s">
        <v>2544</v>
      </c>
      <c r="Y842" s="224" t="s">
        <v>2544</v>
      </c>
      <c r="Z842" s="224" t="s">
        <v>2544</v>
      </c>
      <c r="AA842" s="224" t="s">
        <v>2544</v>
      </c>
      <c r="AB842" s="224" t="s">
        <v>2544</v>
      </c>
      <c r="AC842" s="289">
        <v>0.33333333333333331</v>
      </c>
      <c r="AD842" s="289">
        <v>0.75</v>
      </c>
      <c r="AE842" s="289">
        <v>0.6875</v>
      </c>
      <c r="AF842" s="289" t="s">
        <v>3181</v>
      </c>
      <c r="AG842" s="224" t="s">
        <v>3182</v>
      </c>
      <c r="AH842" s="535" t="s">
        <v>10660</v>
      </c>
      <c r="AI842" s="224" t="s">
        <v>2544</v>
      </c>
      <c r="AJ842" s="534" t="s">
        <v>2544</v>
      </c>
    </row>
    <row r="843" spans="1:40" s="126" customFormat="1">
      <c r="A843" s="217"/>
      <c r="B843" s="218"/>
      <c r="C843" s="358"/>
      <c r="D843" s="358"/>
      <c r="E843" s="358"/>
      <c r="F843" s="358"/>
      <c r="G843" s="358"/>
      <c r="H843" s="358"/>
      <c r="I843" s="358"/>
      <c r="J843" s="517"/>
      <c r="K843" s="358"/>
      <c r="L843" s="358"/>
      <c r="M843" s="358"/>
      <c r="N843" s="358"/>
      <c r="O843" s="358"/>
      <c r="P843" s="358"/>
      <c r="Q843" s="358"/>
      <c r="R843" s="358"/>
      <c r="S843" s="358"/>
      <c r="T843" s="358"/>
      <c r="U843" s="358"/>
      <c r="V843" s="358"/>
      <c r="W843" s="358"/>
      <c r="X843" s="358"/>
      <c r="Y843" s="358"/>
      <c r="Z843" s="358"/>
      <c r="AA843" s="358"/>
      <c r="AB843" s="358"/>
      <c r="AC843" s="518"/>
      <c r="AD843" s="518"/>
      <c r="AE843" s="518"/>
      <c r="AF843" s="518"/>
      <c r="AG843" s="358"/>
      <c r="AH843" s="358"/>
      <c r="AI843" s="358"/>
      <c r="AJ843" s="358"/>
      <c r="AK843" s="358"/>
      <c r="AL843" s="218"/>
      <c r="AM843" s="218"/>
      <c r="AN843" s="213"/>
    </row>
    <row r="844" spans="1:40" ht="20.25" customHeight="1">
      <c r="B844" s="816" t="s">
        <v>14615</v>
      </c>
      <c r="C844" s="816"/>
      <c r="D844" s="816"/>
      <c r="E844" s="816"/>
      <c r="F844" s="816"/>
      <c r="G844" s="816"/>
      <c r="H844" s="816"/>
      <c r="I844" s="816"/>
    </row>
    <row r="845" spans="1:40" ht="21" customHeight="1">
      <c r="B845" s="816" t="s">
        <v>14612</v>
      </c>
      <c r="C845" s="816"/>
      <c r="D845" s="816"/>
      <c r="E845" s="816"/>
      <c r="F845" s="816"/>
      <c r="G845" s="816"/>
      <c r="H845" s="816"/>
      <c r="I845" s="816"/>
    </row>
    <row r="846" spans="1:40" ht="21.75" customHeight="1">
      <c r="B846" s="816" t="s">
        <v>14613</v>
      </c>
      <c r="C846" s="816"/>
      <c r="D846" s="816"/>
      <c r="E846" s="816"/>
      <c r="F846" s="816"/>
      <c r="G846" s="816"/>
      <c r="H846" s="816"/>
      <c r="I846" s="816"/>
    </row>
    <row r="847" spans="1:40" ht="21" customHeight="1"/>
    <row r="848" spans="1:40"/>
    <row r="849" spans="9:9"/>
    <row r="850" spans="9:9"/>
    <row r="851" spans="9:9"/>
    <row r="852" spans="9:9"/>
    <row r="853" spans="9:9"/>
    <row r="854" spans="9:9"/>
    <row r="855" spans="9:9"/>
    <row r="856" spans="9:9"/>
    <row r="857" spans="9:9">
      <c r="I857" s="121" t="s">
        <v>13209</v>
      </c>
    </row>
    <row r="858" spans="9:9"/>
    <row r="859" spans="9:9"/>
    <row r="860" spans="9:9"/>
    <row r="861" spans="9:9"/>
    <row r="862" spans="9:9"/>
    <row r="863" spans="9:9"/>
    <row r="864" spans="9:9"/>
    <row r="865" spans="3:3"/>
    <row r="866" spans="3:3"/>
    <row r="867" spans="3:3"/>
    <row r="868" spans="3:3"/>
    <row r="869" spans="3:3"/>
    <row r="870" spans="3:3"/>
    <row r="871" spans="3:3"/>
    <row r="872" spans="3:3"/>
    <row r="873" spans="3:3">
      <c r="C873" s="164" t="s">
        <v>8746</v>
      </c>
    </row>
    <row r="874" spans="3:3"/>
    <row r="875" spans="3:3"/>
    <row r="876" spans="3:3"/>
    <row r="877" spans="3:3"/>
    <row r="878" spans="3:3"/>
    <row r="879" spans="3:3"/>
    <row r="880" spans="3:3"/>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sheetData>
  <autoFilter ref="B6:AJ842">
    <sortState ref="B7:AJ844">
      <sortCondition ref="B6:B844"/>
    </sortState>
  </autoFilter>
  <sortState ref="B7:AH1130">
    <sortCondition ref="B7:B1130"/>
  </sortState>
  <mergeCells count="13">
    <mergeCell ref="B845:I845"/>
    <mergeCell ref="B846:I846"/>
    <mergeCell ref="O2:R2"/>
    <mergeCell ref="B844:I844"/>
    <mergeCell ref="AG4:AH5"/>
    <mergeCell ref="L5:M5"/>
    <mergeCell ref="B2:N2"/>
    <mergeCell ref="L4:N4"/>
    <mergeCell ref="O4:V5"/>
    <mergeCell ref="B5:K5"/>
    <mergeCell ref="AC4:AF5"/>
    <mergeCell ref="O3:R3"/>
    <mergeCell ref="W4:AB5"/>
  </mergeCells>
  <phoneticPr fontId="39" type="noConversion"/>
  <conditionalFormatting sqref="B629:B630 J3 M182:M183 I440:J440 W832:W833 B151 G151:K151 AD98:AD102 B773:K773 B538:K538 B682:K682 B440:F440 O332:Q332 N322:Q322 G393:J393 K440:K443 B436:K439 Y25:AA29 Y102:AA102 Y98:AA100 Y322:AA322 AF93:AF102 AE102 AE255:AE256 B530:F530 Y158:AA163 Y338:AA341 AG536:AG537 B137 G137:K137 B157:H158 J157:K158 B159:K163 B394:J394 B418:H419 B435:I435 G530:J531 C531:F534 G395:J395 C550:F552 G7 B131:F131 I131:K131 B115:Q115 L220:M220 J418:Q418 L25:Q29 L342:M342 L333:Q341 L332:M332 L24:M24 L639:N640 I321:Q321 H182:H183 B184:K193 B441:J443 J7:W7 B194 G194:K194 B470 G470:K470 B138:K144 B152:K156 C537:F537 B93:Q100 B102:Q102 S296:U296 S279:W295 S102:W102 S98:W100 S140:W156 S321:V321 S832:U833 S278:U278 S188:U188 S264:V264 S265:W270 S184:W187 S97:V97 S93:W96 S338:W341 S55:W56 S57:V58 S133:U133 S139:U139 S702:U702 S724:U724 S25:W29 S54:U54 S157:U157 S158:W163 S271:U271 S309:U309 S337:U337 S719:V719 S322:W322 S332:W336 B24:K29 B392:J392 AG25:AG29 AG93:AJ95 AG102:AJ102 AG165 AI165:AJ165 AG256 AI256:AJ256 AG258 AI258:AJ258 I6:I13 C8:H13 J8:K13 B453:K469 B683:H691 C559:F573 B574:K574 Y521:AA522 AI521:AJ522 AF527:AF529 B521:J522 H692 Y272:AA277 S272:W277 W808:AA808 L808:N808 K524:K531 B524:J529 L521:Q522 L524:Q529 L523:N523 X523:AA523 AI524:AJ526 S725:W741 S720:AA720 L651:M651 B420:Q425 S420:W434 AE98:AE100 AG418 AI418:AJ418 B427:Q434 B426 I426:Q426 C742:F752 S47:W53 G21:K23 I20:K20 B318:Q320 C317:Q317 B321:H325 G649:M650 O650:Q650 N649:N651 S650:AA650 AE170:AE181 S170:W181 B170:Q181 AI25:AJ29 AG42:AG44 AI42:AJ44 AG47:AG49 AI47:AJ49 AI59:AJ60 AI89:AJ91 AG96 AI96:AJ96 AG163 AI163:AJ163 AG343 AI343:AJ343 AG368:AG370 AG432:AG434 AI432:AJ434 AI442:AJ443 AG54:AG56 AI54:AJ56 AG170 AI170:AJ170 AG279 AI279:AJ279 AG332:AG335 AI332:AJ335 AG372:AG374 AI368:AJ374 Y134:AA138 S134:W138 B632:B650 S641:W648 G641:Q648 C554:F557 I92:M92 AH114 AH519 AH521 S544:V544 B832:K842 S834:W842 AE833:AE842 AG506:AG508 AI506:AJ508 S297:W308 AH24:AH25 B89:Q91 B88:G88 I88:Q88 C754:F772 B742:B772 B132:K136 I322:M326 AF63:AG68 AH30 AH36 AG50:AJ53 AH54 AH62:AJ68 AH89:AH90 AG98:AJ100 AH108 AG171:AJ181 AH256:AH257 AH325 AH330:AH332 AH334:AH335 AG336:AJ341 AH342 AG344:AJ367 AH369 AH371:AH372 AH395:AH396 AH418:AH419 AG420:AJ431 AG436:AJ441 AG442:AG445 AH444:AJ445 AH509 AH528 AH536 AH639:AH640 AG641:AJ648 AH651 AG833:AJ842 AF62:AF65 C819:F831 S809:W831 AE809:AE831 L809:Q842 X809:X842 AF809:AF842 AG809:AJ831 AG510:AJ511 B116:K130 S115:W132 L116:Q163 AE116:AE163 AG116:AJ162 G742:K772 Y703:AA718 S703:W718 N34:Q44 L32:M44 S34:W44 AF32:AF56 AG38:AJ41 B36:K43 B444:K451 G14:K19 B7:B23 L8:Q23 S8:W23 AF8:AF29 C15:F23 AG8:AJ23 AH57:AH59 C652:K681 B652:B679 L721:N721 X722:X741 S722:W723 L722:R796 L797:N797 B713:K741 B146:K150 D145:K145 L530:L535 B531:B537 G532:K537 M531:Q535 AI534:AJ537 AF531:AF535 B397:Q417 S398:AA398 AC102 Y362:AA362 AC362:AE362 Y641:AA648 Y7:AA23 Y34:AA39 Y41:AA44 Y47:AA47 AC47:AE47 Y51:AA53 Y55:AA56 Y59:AA77 Y88:AA91 AC88:AE88 Y93:AA96 Y115:AA120 Y129:AA130 AC129:AC130 Y140:AA156 Y170:AA181 Y186:AA187 Y221:AA224 Y241:AA256 Y265:AA270 Y291:AA295 Y297:AA308 Y332:AA336 Y343:AA346 Y420:AA434 Y436:AA462 Y480:AA480 AC480:AE480 Y524:AA526 Y545:AA576 Y581:AA582 AC581:AE582 Y590:AA590 AC590:AE590 Y596:AA596 AC596:AE596 Y699:AA701 Y722:AA723 Y725:AA741 S742:AA756 S771:AA771 AC771:AJ771 S784:AA796 Y809:AA811 Y815:AA815 AC815:AD815 Y838:AA838 AC838:AD838 AC7:AJ7 AC8:AE23 AC25:AE29 AC34:AE39 Y40:AE40 AC41:AE44 Y48:AE50 AC61:AJ61 AC62:AG62 AC59:AG60 AC51:AE56 AC89:AG91 AC93:AE96 AC98:AC100 AC116:AC120 AC115:AJ115 Y121:AC128 Y131:AC132 AC133:AC163 AC170:AC181 Y184:AC185 AC221:AE224 AC241:AE254 AC255:AC256 Y279:AE290 AC343:AE346 AC332:AE341 Y347:AE361 Y363:AE365 AC366:AE370 AC420:AE434 AC436:AE462 Y463:AE479 AC504:AE511 AC521:AG522 AC524:AG526 AC535:AG535 AC559:AE576 AC545:AE556 AC557:AD558 Y577:AE580 Y591:AE595 Y597:AE601 AC641:AE648 AC650:AJ650 AC699:AC720 AC722:AJ756 S757:AJ770 S772:AJ783 AC784:AJ796 AC809:AD811 Y812:AD814 Y816:AD837 Y839:AD842 S397:U397 S399:U399 AC657:AC666 Y657:AA666 S652:AA656 AC652:AJ656 G602:N602 Y603:AE608 S602:AJ602 B382:K391 B381:C381 H381:K381 Y258:AA263 S258:W263 AD255:AD277 AE258:AE277 AG259:AJ277 AC258:AC277 AB242:AB266 B693:H712 I683:K712 R650:R720 L652:Q720 Y667:AC698 AD657:AJ720 X657:X718 S657:W701 S59:W91 Y78:AE87 B31:Q31 S31:W31 Y31:AA31 AC31:AJ31 AB20:AB31 K392:K395 AG395 AI395:AJ395 C774:F817 B774:B831 G774:K831 L798:Q807 S798:AA807 AC798:AJ807 AB802:AB810 Y165:AA168 B165:Q168 S165:W168 AE165:AE168 AG166:AJ168 AD116:AD168 X115:X168 AF116:AF168 AC165:AC168 AB152:AB176 R798:R842 B843:AN843 N323:N332 B327:M331 B471:K511 AG446:AJ505 Y481:AE503 AC63:AE77 AF67:AF91 AF69:AJ88 X8:X102 AG397:AJ417 AC397:AE418 Y400:AA418 S400:W418 AB378:AB420 Y310:AA320 S310:W320 AG280:AJ322 AC291:AE322 B258:Q283 AB306:AB320 I512:J519 B512:F519 G512:H520 K512:K522 S436:W519 L436:Q519 AF397:AF519 X400:X522 Y504:AA519 AB505:AB524 AE184:AE219 L184:Q219 S189:W219 AG184:AJ219 X170:X219 AD170:AD219 AF170:AF219 Y189:AA219 AC186:AC219 AB187:AB215 B332:K380 AG375:AJ394 S343:W395 L343:Q395 AF343:AF395 Y366:AA395 AC372:AE395 C623:F650 Y609:AA638 AC609:AE638 AG603:AJ638 X603:X648 S603:W638 AB610:AB641 AF603:AF648 B285:Q316 B284 D284:Q284 B47:Q87 L221:Q256 S221:W256 AG221:AJ255 Y225:AE240 AF221:AF341 B195:K256 X221:X395 AF545:AJ601 Y583:AE589 S545:X601 C575:F621 B575:B627 G575:K640 C539:F548 B539:B573 S536:W543 AG538:AJ543 G539:K573 X524:X543 Y535:AA543 AC536:AF543 L536:Q638 R8:R648">
    <cfRule type="cellIs" dxfId="677" priority="207" operator="equal">
      <formula>"n/a"</formula>
    </cfRule>
  </conditionalFormatting>
  <conditionalFormatting sqref="C14:F14 N182:Q183 AA183 W257 B182:G183 B452:K452 Y101:AA101 Y164:AA164 Y182:AA182 Y257:AA257 B257:Q257 B164:Q164 B101:Q101 I182:L183 S101:W101 S164:W164 S257:U257 S183:V183 S182:W182 AC101 AC164 AC182:AC183 AC257">
    <cfRule type="cellIs" dxfId="676" priority="206" stopIfTrue="1" operator="equal">
      <formula>"n/a"</formula>
    </cfRule>
  </conditionalFormatting>
  <conditionalFormatting sqref="AE101 AG101 AI101:AJ101">
    <cfRule type="cellIs" dxfId="675" priority="205" stopIfTrue="1" operator="equal">
      <formula>"n/a"</formula>
    </cfRule>
  </conditionalFormatting>
  <conditionalFormatting sqref="AE164 AG164 AI164:AJ164">
    <cfRule type="cellIs" dxfId="674" priority="204" stopIfTrue="1" operator="equal">
      <formula>"n/a"</formula>
    </cfRule>
  </conditionalFormatting>
  <conditionalFormatting sqref="AE182 AG182 AI182:AJ182">
    <cfRule type="cellIs" dxfId="673" priority="203" stopIfTrue="1" operator="equal">
      <formula>"n/a"</formula>
    </cfRule>
  </conditionalFormatting>
  <conditionalFormatting sqref="AG183 AI183:AJ183">
    <cfRule type="cellIs" dxfId="672" priority="202" stopIfTrue="1" operator="equal">
      <formula>"n/a"</formula>
    </cfRule>
  </conditionalFormatting>
  <conditionalFormatting sqref="AE257 AG257 AI257:AJ257">
    <cfRule type="cellIs" dxfId="671" priority="201" stopIfTrue="1" operator="equal">
      <formula>"n/a"</formula>
    </cfRule>
  </conditionalFormatting>
  <conditionalFormatting sqref="AE832 AG832 AI832:AJ832">
    <cfRule type="cellIs" dxfId="670" priority="200" operator="equal">
      <formula>"n/a"</formula>
    </cfRule>
  </conditionalFormatting>
  <conditionalFormatting sqref="W278 AG278 Y278:AA278 AI278:AJ278 AC278:AE278">
    <cfRule type="cellIs" dxfId="669" priority="199" operator="equal">
      <formula>"n/a"</formula>
    </cfRule>
  </conditionalFormatting>
  <conditionalFormatting sqref="V278">
    <cfRule type="cellIs" dxfId="668" priority="198" operator="equal">
      <formula>"n/a"</formula>
    </cfRule>
  </conditionalFormatting>
  <conditionalFormatting sqref="G440:H440">
    <cfRule type="cellIs" dxfId="667" priority="196" operator="equal">
      <formula>"n/a"</formula>
    </cfRule>
  </conditionalFormatting>
  <conditionalFormatting sqref="AA97 AG97 AI97:AJ97 AC97:AE97">
    <cfRule type="cellIs" dxfId="666" priority="195" operator="equal">
      <formula>"n/a"</formula>
    </cfRule>
  </conditionalFormatting>
  <conditionalFormatting sqref="W183 W97">
    <cfRule type="cellIs" dxfId="665" priority="194" operator="equal">
      <formula>"n/a"</formula>
    </cfRule>
  </conditionalFormatting>
  <conditionalFormatting sqref="Z183 Z97">
    <cfRule type="cellIs" dxfId="664" priority="193" operator="equal">
      <formula>"n/a"</formula>
    </cfRule>
  </conditionalFormatting>
  <conditionalFormatting sqref="Y183 Y97">
    <cfRule type="cellIs" dxfId="663" priority="192" operator="equal">
      <formula>"n/a"</formula>
    </cfRule>
  </conditionalFormatting>
  <conditionalFormatting sqref="V188">
    <cfRule type="cellIs" dxfId="662" priority="191" stopIfTrue="1" operator="equal">
      <formula>"n/a"</formula>
    </cfRule>
  </conditionalFormatting>
  <conditionalFormatting sqref="AA188">
    <cfRule type="cellIs" dxfId="661" priority="190" stopIfTrue="1" operator="equal">
      <formula>"n/a"</formula>
    </cfRule>
  </conditionalFormatting>
  <conditionalFormatting sqref="W188">
    <cfRule type="cellIs" dxfId="660" priority="189" operator="equal">
      <formula>"n/a"</formula>
    </cfRule>
  </conditionalFormatting>
  <conditionalFormatting sqref="Z188">
    <cfRule type="cellIs" dxfId="659" priority="188" operator="equal">
      <formula>"n/a"</formula>
    </cfRule>
  </conditionalFormatting>
  <conditionalFormatting sqref="Y188">
    <cfRule type="cellIs" dxfId="658" priority="187" operator="equal">
      <formula>"n/a"</formula>
    </cfRule>
  </conditionalFormatting>
  <conditionalFormatting sqref="AA264">
    <cfRule type="cellIs" dxfId="657" priority="186" stopIfTrue="1" operator="equal">
      <formula>"n/a"</formula>
    </cfRule>
  </conditionalFormatting>
  <conditionalFormatting sqref="W264">
    <cfRule type="cellIs" dxfId="656" priority="185" operator="equal">
      <formula>"n/a"</formula>
    </cfRule>
  </conditionalFormatting>
  <conditionalFormatting sqref="Z264">
    <cfRule type="cellIs" dxfId="655" priority="184" operator="equal">
      <formula>"n/a"</formula>
    </cfRule>
  </conditionalFormatting>
  <conditionalFormatting sqref="Y264">
    <cfRule type="cellIs" dxfId="654" priority="183" operator="equal">
      <formula>"n/a"</formula>
    </cfRule>
  </conditionalFormatting>
  <conditionalFormatting sqref="AA321">
    <cfRule type="cellIs" dxfId="653" priority="182" stopIfTrue="1" operator="equal">
      <formula>"n/a"</formula>
    </cfRule>
  </conditionalFormatting>
  <conditionalFormatting sqref="W321">
    <cfRule type="cellIs" dxfId="652" priority="181" operator="equal">
      <formula>"n/a"</formula>
    </cfRule>
  </conditionalFormatting>
  <conditionalFormatting sqref="Z321">
    <cfRule type="cellIs" dxfId="651" priority="180" operator="equal">
      <formula>"n/a"</formula>
    </cfRule>
  </conditionalFormatting>
  <conditionalFormatting sqref="Y321">
    <cfRule type="cellIs" dxfId="650" priority="179" operator="equal">
      <formula>"n/a"</formula>
    </cfRule>
  </conditionalFormatting>
  <conditionalFormatting sqref="V257">
    <cfRule type="cellIs" dxfId="649" priority="166" operator="equal">
      <formula>"n/a"</formula>
    </cfRule>
  </conditionalFormatting>
  <conditionalFormatting sqref="V832:V833">
    <cfRule type="cellIs" dxfId="648" priority="165" operator="equal">
      <formula>"n/a"</formula>
    </cfRule>
  </conditionalFormatting>
  <conditionalFormatting sqref="AG419 Y419:AA419 K419:Q419 S419:W419 AI419:AJ419 AC419:AE419">
    <cfRule type="cellIs" dxfId="647" priority="164" operator="equal">
      <formula>"n/a"</formula>
    </cfRule>
  </conditionalFormatting>
  <conditionalFormatting sqref="J419">
    <cfRule type="cellIs" dxfId="646" priority="163" operator="equal">
      <formula>"n/a"</formula>
    </cfRule>
  </conditionalFormatting>
  <conditionalFormatting sqref="AC435:AE435 O435:Q435 AG435 J435:M435 S435:U435 AI435:AJ435">
    <cfRule type="cellIs" dxfId="645" priority="162" operator="equal">
      <formula>"n/a"</formula>
    </cfRule>
  </conditionalFormatting>
  <conditionalFormatting sqref="N435">
    <cfRule type="cellIs" dxfId="644" priority="161" operator="equal">
      <formula>"n/a"</formula>
    </cfRule>
  </conditionalFormatting>
  <conditionalFormatting sqref="V435:W435 Y435:AA435">
    <cfRule type="cellIs" dxfId="643" priority="160" operator="equal">
      <formula>"n/a"</formula>
    </cfRule>
  </conditionalFormatting>
  <conditionalFormatting sqref="C151:F151">
    <cfRule type="cellIs" dxfId="642" priority="158" operator="equal">
      <formula>"n/a"</formula>
    </cfRule>
  </conditionalFormatting>
  <conditionalFormatting sqref="O639:Q640 Y639:AA640 AG639:AG640 S639:W640 AI639:AJ640 AC639:AD639 AC640:AE640">
    <cfRule type="cellIs" dxfId="641" priority="156" operator="equal">
      <formula>"n/a"</formula>
    </cfRule>
  </conditionalFormatting>
  <conditionalFormatting sqref="AC371:AE371 AG371">
    <cfRule type="cellIs" dxfId="640" priority="155" operator="equal">
      <formula>"n/a"</formula>
    </cfRule>
  </conditionalFormatting>
  <conditionalFormatting sqref="AG509 AI509:AJ509">
    <cfRule type="cellIs" dxfId="639" priority="154" operator="equal">
      <formula>"n/a"</formula>
    </cfRule>
  </conditionalFormatting>
  <conditionalFormatting sqref="N24:Q24 AG24 Y24:AA24 S24:W24 AI24:AJ24 AC24:AE24">
    <cfRule type="cellIs" dxfId="638" priority="153" operator="equal">
      <formula>"n/a"</formula>
    </cfRule>
  </conditionalFormatting>
  <conditionalFormatting sqref="C692:F692">
    <cfRule type="cellIs" dxfId="637" priority="152" operator="equal">
      <formula>"n/a"</formula>
    </cfRule>
  </conditionalFormatting>
  <conditionalFormatting sqref="B692">
    <cfRule type="cellIs" dxfId="636" priority="151" operator="equal">
      <formula>"n/a"</formula>
    </cfRule>
  </conditionalFormatting>
  <conditionalFormatting sqref="G692">
    <cfRule type="cellIs" dxfId="635" priority="150" operator="equal">
      <formula>"n/a"</formula>
    </cfRule>
  </conditionalFormatting>
  <conditionalFormatting sqref="B680:B681">
    <cfRule type="cellIs" dxfId="634" priority="148" operator="equal">
      <formula>"n/a"</formula>
    </cfRule>
  </conditionalFormatting>
  <conditionalFormatting sqref="Y323:AA324 O323:Q324 AG323:AG324 S323:W324 AI323:AJ324 AC323:AE324">
    <cfRule type="cellIs" dxfId="633" priority="147" operator="equal">
      <formula>"n/a"</formula>
    </cfRule>
  </conditionalFormatting>
  <conditionalFormatting sqref="O326:Q326 AG326 Y326:AA326 S326:W326 AI326:AJ326 AC326:AE326">
    <cfRule type="cellIs" dxfId="632" priority="145" operator="equal">
      <formula>"n/a"</formula>
    </cfRule>
  </conditionalFormatting>
  <conditionalFormatting sqref="O325:Q325 AG325 Y325:AA325 AI325:AJ325 S325:W325 AC325:AE325">
    <cfRule type="cellIs" dxfId="631" priority="146" operator="equal">
      <formula>"n/a"</formula>
    </cfRule>
  </conditionalFormatting>
  <conditionalFormatting sqref="O327:Q327 AG327 Y327:AA327 AI327:AJ327 S327:W327 AC327:AE327">
    <cfRule type="cellIs" dxfId="630" priority="142" operator="equal">
      <formula>"n/a"</formula>
    </cfRule>
  </conditionalFormatting>
  <conditionalFormatting sqref="O328:Q328 AG328 Y328:AA328 AI328:AJ328 S328:W328 AC328:AE328">
    <cfRule type="cellIs" dxfId="629" priority="140" operator="equal">
      <formula>"n/a"</formula>
    </cfRule>
  </conditionalFormatting>
  <conditionalFormatting sqref="O329:Q329 AG329:AJ329 Y329:AA329 S329:W329 AC329:AE329">
    <cfRule type="cellIs" dxfId="628" priority="139" operator="equal">
      <formula>"n/a"</formula>
    </cfRule>
  </conditionalFormatting>
  <conditionalFormatting sqref="O330:Q331 Y330:AA331 AG330:AG331 S330:W331 AI330:AJ331 AC330:AE331">
    <cfRule type="cellIs" dxfId="627" priority="138" operator="equal">
      <formula>"n/a"</formula>
    </cfRule>
  </conditionalFormatting>
  <conditionalFormatting sqref="B326">
    <cfRule type="cellIs" dxfId="626" priority="137" operator="equal">
      <formula>"n/a"</formula>
    </cfRule>
  </conditionalFormatting>
  <conditionalFormatting sqref="C326:H326">
    <cfRule type="cellIs" dxfId="625" priority="135" operator="equal">
      <formula>"n/a"</formula>
    </cfRule>
  </conditionalFormatting>
  <conditionalFormatting sqref="B393:F393">
    <cfRule type="cellIs" dxfId="624" priority="133" stopIfTrue="1" operator="equal">
      <formula>"n/a"</formula>
    </cfRule>
  </conditionalFormatting>
  <conditionalFormatting sqref="Y45:AA46 B45:H45 B46:Q46 S45:W46 AG45:AG46 AI45:AJ46 J45:L45 N45:Q45 AC45:AE46">
    <cfRule type="cellIs" dxfId="623" priority="130" operator="equal">
      <formula>"n/a"</formula>
    </cfRule>
  </conditionalFormatting>
  <conditionalFormatting sqref="AF822:AF826 AF382:AF386 AF285:AF287 AF203:AF204 AF197:AF201 AF116:AF120 AF99:AF102 AF60 AF54:AF56 AF618:AF623 AF93:AF97">
    <cfRule type="cellIs" dxfId="622" priority="120" operator="equal">
      <formula>"n/a"</formula>
    </cfRule>
  </conditionalFormatting>
  <conditionalFormatting sqref="AF19 AF53 AF59 AF61 AF66 AF98 AF115 AF121 AF126 AF148 AF196 AF202 AF205 AF236 AF253 AF284 AF288 AF337 AF369 AF373 AF381 AF387 AF404 AF427 AF439 AF471 AF490:AF491 AF557 AF611 AF617 AF624 AF636 AF689 AF743 AF782 AF814 AF821 AF827">
    <cfRule type="cellIs" dxfId="621" priority="121" operator="equal">
      <formula>"n/a"</formula>
    </cfRule>
  </conditionalFormatting>
  <conditionalFormatting sqref="AF689 AF404 AF373 AF126 AF121">
    <cfRule type="cellIs" dxfId="620" priority="119" operator="equal">
      <formula>"n/a"</formula>
    </cfRule>
  </conditionalFormatting>
  <conditionalFormatting sqref="AF534:AG534 AI512:AJ513 AI515:AJ515 AI517:AJ517 AI519:AJ519 Y531:AA534 AI531:AJ531 S531:W535 AC519:AG519 AC517:AG517 AC515:AG515 AC516:AJ516 AC512:AG513 AC518:AJ518 AC514:AJ514 AC531:AG531 AC534:AD534 AC532:AJ533">
    <cfRule type="cellIs" dxfId="619" priority="118" operator="equal">
      <formula>"n/a"</formula>
    </cfRule>
  </conditionalFormatting>
  <conditionalFormatting sqref="B520:F520 I520:J520 L520">
    <cfRule type="cellIs" dxfId="618" priority="116" operator="equal">
      <formula>"n/a"</formula>
    </cfRule>
  </conditionalFormatting>
  <conditionalFormatting sqref="Y520:AA520 M520:Q520 M530:Q530 Y530:AA530 AI520:AJ520 S530:W530 S520:W520 AC520:AG520 AC530:AJ530">
    <cfRule type="cellIs" dxfId="617" priority="115" operator="equal">
      <formula>"n/a"</formula>
    </cfRule>
  </conditionalFormatting>
  <conditionalFormatting sqref="AF520 AF530">
    <cfRule type="cellIs" dxfId="616" priority="114" operator="equal">
      <formula>"n/a"</formula>
    </cfRule>
  </conditionalFormatting>
  <conditionalFormatting sqref="AF30">
    <cfRule type="cellIs" dxfId="615" priority="109" operator="equal">
      <formula>"n/a"</formula>
    </cfRule>
  </conditionalFormatting>
  <conditionalFormatting sqref="Y32:AA32 N32:Q33 AG37:AJ37 AG32:AG36 S33:U33 S32:W32 AI32:AJ36 AC32:AE33">
    <cfRule type="cellIs" dxfId="614" priority="113" operator="equal">
      <formula>"n/a"</formula>
    </cfRule>
  </conditionalFormatting>
  <conditionalFormatting sqref="B32:K34 B44:H44 J44:K44 B35 G35:K35">
    <cfRule type="cellIs" dxfId="613" priority="112" operator="equal">
      <formula>"n/a"</formula>
    </cfRule>
  </conditionalFormatting>
  <conditionalFormatting sqref="B30:M30">
    <cfRule type="cellIs" dxfId="612" priority="108" operator="equal">
      <formula>"n/a"</formula>
    </cfRule>
  </conditionalFormatting>
  <conditionalFormatting sqref="N30:Q30 Y30:AA30 S30:W30 AI30:AJ30 AC30:AG30">
    <cfRule type="cellIs" dxfId="611" priority="110" operator="equal">
      <formula>"n/a"</formula>
    </cfRule>
  </conditionalFormatting>
  <conditionalFormatting sqref="B92:H92">
    <cfRule type="cellIs" dxfId="610" priority="102" operator="equal">
      <formula>"n/a"</formula>
    </cfRule>
  </conditionalFormatting>
  <conditionalFormatting sqref="N92:Q92 Y92:AA92 S92:W92 AC92:AJ92">
    <cfRule type="cellIs" dxfId="609" priority="104" operator="equal">
      <formula>"n/a"</formula>
    </cfRule>
  </conditionalFormatting>
  <conditionalFormatting sqref="AF92">
    <cfRule type="cellIs" dxfId="608" priority="103" operator="equal">
      <formula>"n/a"</formula>
    </cfRule>
  </conditionalFormatting>
  <conditionalFormatting sqref="C753:F753">
    <cfRule type="cellIs" dxfId="607" priority="101" operator="equal">
      <formula>"n/a"</formula>
    </cfRule>
  </conditionalFormatting>
  <conditionalFormatting sqref="AE639 AE557:AE558 AE534">
    <cfRule type="cellIs" dxfId="606" priority="100" operator="equal">
      <formula>"n/a"</formula>
    </cfRule>
  </conditionalFormatting>
  <conditionalFormatting sqref="V524:W524 S524:T524 S525:W529 S521:W522 Y527:AA529 AI528:AJ529 W523 AC528:AG529 AC527:AJ527">
    <cfRule type="cellIs" dxfId="605" priority="99" operator="equal">
      <formula>"n/a"</formula>
    </cfRule>
  </conditionalFormatting>
  <conditionalFormatting sqref="W57:W58 Y57:AA58 AI57:AJ58 AC57:AG58">
    <cfRule type="cellIs" dxfId="604" priority="98" operator="equal">
      <formula>"n/a"</formula>
    </cfRule>
  </conditionalFormatting>
  <conditionalFormatting sqref="AF57:AF58">
    <cfRule type="cellIs" dxfId="603" priority="97" operator="equal">
      <formula>"n/a"</formula>
    </cfRule>
  </conditionalFormatting>
  <conditionalFormatting sqref="C7:F7">
    <cfRule type="cellIs" dxfId="602" priority="96" operator="equal">
      <formula>"n/a"</formula>
    </cfRule>
  </conditionalFormatting>
  <conditionalFormatting sqref="N342 AF342">
    <cfRule type="cellIs" dxfId="601" priority="95" operator="equal">
      <formula>"n/a"</formula>
    </cfRule>
  </conditionalFormatting>
  <conditionalFormatting sqref="O342:Q342 AG342 Y342:AA342 S342:W342 AI342:AJ342 AC342:AE342">
    <cfRule type="cellIs" dxfId="600" priority="94" operator="equal">
      <formula>"n/a"</formula>
    </cfRule>
  </conditionalFormatting>
  <conditionalFormatting sqref="AF342">
    <cfRule type="cellIs" dxfId="599" priority="93" operator="equal">
      <formula>"n/a"</formula>
    </cfRule>
  </conditionalFormatting>
  <conditionalFormatting sqref="V33:W33 Y33:AA33">
    <cfRule type="cellIs" dxfId="598" priority="92" operator="equal">
      <formula>"n/a"</formula>
    </cfRule>
  </conditionalFormatting>
  <conditionalFormatting sqref="V54:W54 Y54:AA54">
    <cfRule type="cellIs" dxfId="597" priority="91" operator="equal">
      <formula>"n/a"</formula>
    </cfRule>
  </conditionalFormatting>
  <conditionalFormatting sqref="V133:W133 Y133:AA133">
    <cfRule type="cellIs" dxfId="596" priority="89" operator="equal">
      <formula>"n/a"</formula>
    </cfRule>
  </conditionalFormatting>
  <conditionalFormatting sqref="V157:W157 Y157:AA157 V139:W139 Y139:AA139">
    <cfRule type="cellIs" dxfId="595" priority="88" operator="equal">
      <formula>"n/a"</formula>
    </cfRule>
  </conditionalFormatting>
  <conditionalFormatting sqref="V271:W271 Y271:AA271">
    <cfRule type="cellIs" dxfId="594" priority="87" operator="equal">
      <formula>"n/a"</formula>
    </cfRule>
  </conditionalFormatting>
  <conditionalFormatting sqref="V309:W309 Y309:AA309 V296:W296 Y296:AA296">
    <cfRule type="cellIs" dxfId="593" priority="86" operator="equal">
      <formula>"n/a"</formula>
    </cfRule>
  </conditionalFormatting>
  <conditionalFormatting sqref="V337:W337 Y337:AA337">
    <cfRule type="cellIs" dxfId="592" priority="84" operator="equal">
      <formula>"n/a"</formula>
    </cfRule>
  </conditionalFormatting>
  <conditionalFormatting sqref="V724:W724 Y724:AA724 V702:W702 Y702:AA702">
    <cfRule type="cellIs" dxfId="591" priority="82" operator="equal">
      <formula>"n/a"</formula>
    </cfRule>
  </conditionalFormatting>
  <conditionalFormatting sqref="X7">
    <cfRule type="cellIs" dxfId="590" priority="79" operator="equal">
      <formula>"n/a"</formula>
    </cfRule>
  </conditionalFormatting>
  <conditionalFormatting sqref="AH534:AH535 AH517 AH512 AH324 AH35 AH520 AH522">
    <cfRule type="cellIs" dxfId="589" priority="78" operator="equal">
      <formula>"n/a"</formula>
    </cfRule>
  </conditionalFormatting>
  <conditionalFormatting sqref="C137:F137">
    <cfRule type="cellIs" dxfId="588" priority="77" operator="equal">
      <formula>"n/a"</formula>
    </cfRule>
  </conditionalFormatting>
  <conditionalFormatting sqref="I418:I419 I157:I158 I44:I45">
    <cfRule type="cellIs" dxfId="587" priority="76" operator="equal">
      <formula>"n/a"</formula>
    </cfRule>
  </conditionalFormatting>
  <conditionalFormatting sqref="C535:F535">
    <cfRule type="cellIs" dxfId="586" priority="75" operator="equal">
      <formula>"n/a"</formula>
    </cfRule>
  </conditionalFormatting>
  <conditionalFormatting sqref="C549:F549">
    <cfRule type="cellIs" dxfId="585" priority="74" operator="equal">
      <formula>"n/a"</formula>
    </cfRule>
  </conditionalFormatting>
  <conditionalFormatting sqref="C622:F622">
    <cfRule type="cellIs" dxfId="584" priority="73" operator="equal">
      <formula>"n/a"</formula>
    </cfRule>
  </conditionalFormatting>
  <conditionalFormatting sqref="W719:AA719">
    <cfRule type="cellIs" dxfId="583" priority="71" operator="equal">
      <formula>"n/a"</formula>
    </cfRule>
  </conditionalFormatting>
  <conditionalFormatting sqref="N220:Q220 S220:AA220 AI220:AJ220 AC220:AG220">
    <cfRule type="cellIs" dxfId="582" priority="70" operator="equal">
      <formula>"n/a"</formula>
    </cfRule>
  </conditionalFormatting>
  <conditionalFormatting sqref="AF220">
    <cfRule type="cellIs" dxfId="581" priority="69" operator="equal">
      <formula>"n/a"</formula>
    </cfRule>
  </conditionalFormatting>
  <conditionalFormatting sqref="C35:F35">
    <cfRule type="cellIs" dxfId="580" priority="68" operator="equal">
      <formula>"n/a"</formula>
    </cfRule>
  </conditionalFormatting>
  <conditionalFormatting sqref="C818:F818">
    <cfRule type="cellIs" dxfId="579" priority="67" operator="equal">
      <formula>"n/a"</formula>
    </cfRule>
  </conditionalFormatting>
  <conditionalFormatting sqref="C536:F536">
    <cfRule type="cellIs" dxfId="578" priority="64" stopIfTrue="1" operator="equal">
      <formula>"n/a"</formula>
    </cfRule>
  </conditionalFormatting>
  <conditionalFormatting sqref="B103:K103 B104:I114 K104:K114 V106:AA106 L103:Q114 V114:AA114 S114:T114 S106:T106 S103:AA105 AI103:AJ104 AI106:AJ114 S107:AA113 AC103:AG104 AC105:AJ105 AC106:AG114">
    <cfRule type="cellIs" dxfId="577" priority="63" operator="equal">
      <formula>"n/a"</formula>
    </cfRule>
  </conditionalFormatting>
  <conditionalFormatting sqref="AF103:AF114">
    <cfRule type="cellIs" dxfId="576" priority="62" operator="equal">
      <formula>"n/a"</formula>
    </cfRule>
  </conditionalFormatting>
  <conditionalFormatting sqref="J104:J114">
    <cfRule type="cellIs" dxfId="575" priority="61" operator="equal">
      <formula>"n/a"</formula>
    </cfRule>
  </conditionalFormatting>
  <conditionalFormatting sqref="G131">
    <cfRule type="cellIs" dxfId="574" priority="59" operator="equal">
      <formula>"n/a"</formula>
    </cfRule>
  </conditionalFormatting>
  <conditionalFormatting sqref="H131">
    <cfRule type="cellIs" dxfId="573" priority="58" operator="equal">
      <formula>"n/a"</formula>
    </cfRule>
  </conditionalFormatting>
  <conditionalFormatting sqref="H7">
    <cfRule type="cellIs" dxfId="572" priority="57" operator="equal">
      <formula>"n/a"</formula>
    </cfRule>
  </conditionalFormatting>
  <conditionalFormatting sqref="C194:F194">
    <cfRule type="cellIs" dxfId="571" priority="55" operator="equal">
      <formula>"n/a"</formula>
    </cfRule>
  </conditionalFormatting>
  <conditionalFormatting sqref="C470:F470">
    <cfRule type="cellIs" dxfId="570" priority="54" operator="equal">
      <formula>"n/a"</formula>
    </cfRule>
  </conditionalFormatting>
  <conditionalFormatting sqref="U524 U114 U106">
    <cfRule type="cellIs" dxfId="569" priority="53" operator="equal">
      <formula>"n/a"</formula>
    </cfRule>
  </conditionalFormatting>
  <conditionalFormatting sqref="AH327 AH183 AH107 AH104 AH34 AH26">
    <cfRule type="cellIs" dxfId="568" priority="52" operator="equal">
      <formula>"n/a"</formula>
    </cfRule>
  </conditionalFormatting>
  <conditionalFormatting sqref="O808:Q808 S808:V808">
    <cfRule type="cellIs" dxfId="567" priority="49" operator="equal">
      <formula>"n/a"</formula>
    </cfRule>
  </conditionalFormatting>
  <conditionalFormatting sqref="AC808:AG808 AI808:AJ808">
    <cfRule type="cellIs" dxfId="566" priority="48" operator="equal">
      <formula>"n/a"</formula>
    </cfRule>
  </conditionalFormatting>
  <conditionalFormatting sqref="B523:F523 I523:K523">
    <cfRule type="cellIs" dxfId="565" priority="47" stopIfTrue="1" operator="equal">
      <formula>"n/a"</formula>
    </cfRule>
  </conditionalFormatting>
  <conditionalFormatting sqref="G523:H523">
    <cfRule type="cellIs" dxfId="564" priority="46" stopIfTrue="1" operator="equal">
      <formula>"n/a"</formula>
    </cfRule>
  </conditionalFormatting>
  <conditionalFormatting sqref="O523:Q523 S523:V523">
    <cfRule type="cellIs" dxfId="563" priority="44" operator="equal">
      <formula>"n/a"</formula>
    </cfRule>
  </conditionalFormatting>
  <conditionalFormatting sqref="AC523:AG523 AI523:AJ523">
    <cfRule type="cellIs" dxfId="562" priority="43" operator="equal">
      <formula>"n/a"</formula>
    </cfRule>
  </conditionalFormatting>
  <conditionalFormatting sqref="AF523">
    <cfRule type="cellIs" dxfId="561" priority="42" operator="equal">
      <formula>"n/a"</formula>
    </cfRule>
  </conditionalFormatting>
  <conditionalFormatting sqref="X651 AF651">
    <cfRule type="cellIs" dxfId="560" priority="40" operator="equal">
      <formula>"n/a"</formula>
    </cfRule>
  </conditionalFormatting>
  <conditionalFormatting sqref="O651:Q651 AG651 Y651:AA651 S651:W651 AI651:AJ651 AC651:AD651">
    <cfRule type="cellIs" dxfId="559" priority="39" operator="equal">
      <formula>"n/a"</formula>
    </cfRule>
  </conditionalFormatting>
  <conditionalFormatting sqref="AE651">
    <cfRule type="cellIs" dxfId="558" priority="38" operator="equal">
      <formula>"n/a"</formula>
    </cfRule>
  </conditionalFormatting>
  <conditionalFormatting sqref="B651:K651">
    <cfRule type="cellIs" dxfId="557" priority="37" stopIfTrue="1" operator="equal">
      <formula>"n/a"</formula>
    </cfRule>
  </conditionalFormatting>
  <conditionalFormatting sqref="AE183">
    <cfRule type="cellIs" dxfId="556" priority="36" operator="equal">
      <formula>"n/a"</formula>
    </cfRule>
  </conditionalFormatting>
  <conditionalFormatting sqref="B169:Q169 S169:AA169 AI169:AJ169 AC169:AG169">
    <cfRule type="cellIs" dxfId="555" priority="35" operator="equal">
      <formula>"n/a"</formula>
    </cfRule>
  </conditionalFormatting>
  <conditionalFormatting sqref="C426:H426">
    <cfRule type="cellIs" dxfId="554" priority="34" stopIfTrue="1" operator="equal">
      <formula>"n/a"</formula>
    </cfRule>
  </conditionalFormatting>
  <conditionalFormatting sqref="B396:M396 O396:Q396 S396:AA396 AI396:AJ396 AC396:AG396">
    <cfRule type="cellIs" dxfId="553" priority="30" operator="equal">
      <formula>"n/a"</formula>
    </cfRule>
  </conditionalFormatting>
  <conditionalFormatting sqref="N396">
    <cfRule type="cellIs" dxfId="552" priority="29" operator="equal">
      <formula>"n/a"</formula>
    </cfRule>
  </conditionalFormatting>
  <conditionalFormatting sqref="G20:H20">
    <cfRule type="cellIs" dxfId="551" priority="27" stopIfTrue="1" operator="equal">
      <formula>"n/a"</formula>
    </cfRule>
  </conditionalFormatting>
  <conditionalFormatting sqref="O649:AA649 AI649:AJ649 AC649:AG649">
    <cfRule type="cellIs" dxfId="550" priority="26" operator="equal">
      <formula>"n/a"</formula>
    </cfRule>
  </conditionalFormatting>
  <conditionalFormatting sqref="AH649 AH537 AH529 AH524:AH526 AH515 AH513 AH508 AH506 AH442:AH443 AH432:AH435 AH368 AH343 AH328 AH326 AH163:AH165 AH110:AH113 AH106 AH103 AH101 AH96:AH97 AH42:AH49 AH32:AH33 AH27:AH29 AH60 AH370">
    <cfRule type="cellIs" dxfId="549" priority="24" operator="equal">
      <formula>"n/a"</formula>
    </cfRule>
  </conditionalFormatting>
  <conditionalFormatting sqref="AH832 AH808 AH531 AH523 AH507 AH373:AH374 AH333 AH323 AH278:AH279 AH258 AH220 AH182 AH169:AH170 AH109 AH91 AH55:AH56">
    <cfRule type="cellIs" dxfId="548" priority="23" operator="equal">
      <formula>"n/a"</formula>
    </cfRule>
  </conditionalFormatting>
  <conditionalFormatting sqref="C553:F553">
    <cfRule type="cellIs" dxfId="547" priority="22" operator="equal">
      <formula>"n/a"</formula>
    </cfRule>
  </conditionalFormatting>
  <conditionalFormatting sqref="W544:AA544 AC544:AJ544">
    <cfRule type="cellIs" dxfId="546" priority="18" operator="equal">
      <formula>"n/a"</formula>
    </cfRule>
  </conditionalFormatting>
  <conditionalFormatting sqref="H88">
    <cfRule type="cellIs" dxfId="545" priority="17" stopIfTrue="1" operator="equal">
      <formula>"n/a"</formula>
    </cfRule>
  </conditionalFormatting>
  <conditionalFormatting sqref="O721:AA721 AC721:AJ721">
    <cfRule type="cellIs" dxfId="544" priority="12" operator="equal">
      <formula>"n/a"</formula>
    </cfRule>
  </conditionalFormatting>
  <conditionalFormatting sqref="O797:AA797 AC797:AJ797">
    <cfRule type="cellIs" dxfId="543" priority="11" operator="equal">
      <formula>"n/a"</formula>
    </cfRule>
  </conditionalFormatting>
  <conditionalFormatting sqref="M45">
    <cfRule type="cellIs" dxfId="542" priority="10" operator="equal">
      <formula>"n/a"</formula>
    </cfRule>
  </conditionalFormatting>
  <conditionalFormatting sqref="AB785:AB800 AB727:AB755 AB723:AB725 AB700:AB721 AB544:AB575 AB526:AB542 AB422:AB461 AB368:AB376 AB335:AB345 AB329:AB333 AB322:AB327 AB292:AB304 AB268:AB277 AB217:AB223 AB178:AB182 AB134:AB150 AB111:AB119 AB103:AB109 AB97:AB101 AB89:AB95 AB56:AB76 AB52:AB54 AB42:AB46 AB33:AB38 AB7:AB18 AB644:AB665">
    <cfRule type="cellIs" dxfId="541" priority="8" operator="equal">
      <formula>"n/a"</formula>
    </cfRule>
  </conditionalFormatting>
  <conditionalFormatting sqref="V397:AA397">
    <cfRule type="cellIs" dxfId="540" priority="7" operator="equal">
      <formula>"n/a"</formula>
    </cfRule>
  </conditionalFormatting>
  <conditionalFormatting sqref="V399:AA399">
    <cfRule type="cellIs" dxfId="539" priority="6" operator="equal">
      <formula>"n/a"</formula>
    </cfRule>
  </conditionalFormatting>
  <conditionalFormatting sqref="D381:G381">
    <cfRule type="cellIs" dxfId="538" priority="5" stopIfTrue="1" operator="equal">
      <formula>"n/a"</formula>
    </cfRule>
  </conditionalFormatting>
  <conditionalFormatting sqref="B844">
    <cfRule type="cellIs" dxfId="537" priority="4" operator="equal">
      <formula>"n/a"</formula>
    </cfRule>
  </conditionalFormatting>
  <conditionalFormatting sqref="B845">
    <cfRule type="cellIs" dxfId="536" priority="2" operator="equal">
      <formula>"n/a"</formula>
    </cfRule>
  </conditionalFormatting>
  <conditionalFormatting sqref="B846">
    <cfRule type="cellIs" dxfId="535" priority="1" operator="equal">
      <formula>"n/a"</formula>
    </cfRule>
  </conditionalFormatting>
  <dataValidations disablePrompts="1" count="1">
    <dataValidation type="textLength" operator="lessThanOrEqual" allowBlank="1" showInputMessage="1" showErrorMessage="1" sqref="K68:K69 K134 K163 K529 K574 K136:K144 K521:K522 K524:K527">
      <formula1>3</formula1>
    </dataValidation>
  </dataValidations>
  <hyperlinks>
    <hyperlink ref="C3" r:id="rId1"/>
    <hyperlink ref="S3" r:id="rId2"/>
  </hyperlinks>
  <pageMargins left="0.75" right="0.75" top="1" bottom="1" header="0.5" footer="0.5"/>
  <pageSetup paperSize="9" orientation="portrait" verticalDpi="1200"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529C"/>
  </sheetPr>
  <dimension ref="A1:AX2013"/>
  <sheetViews>
    <sheetView showGridLines="0" zoomScaleNormal="100" workbookViewId="0">
      <pane ySplit="6" topLeftCell="A710" activePane="bottomLeft" state="frozen"/>
      <selection pane="bottomLeft" activeCell="D739" sqref="D739"/>
    </sheetView>
  </sheetViews>
  <sheetFormatPr defaultColWidth="0" defaultRowHeight="12.75" zeroHeight="1"/>
  <cols>
    <col min="1" max="1" width="2.140625" style="212" customWidth="1"/>
    <col min="2" max="2" width="40.85546875" style="208" customWidth="1"/>
    <col min="3" max="6" width="17.140625" style="208" customWidth="1"/>
    <col min="7" max="7" width="16" style="208" bestFit="1" customWidth="1"/>
    <col min="8" max="8" width="11.7109375" style="208" customWidth="1"/>
    <col min="9" max="9" width="23.28515625" style="208" customWidth="1"/>
    <col min="10" max="10" width="12.140625" style="208" customWidth="1"/>
    <col min="11" max="11" width="10.7109375" style="208" customWidth="1"/>
    <col min="12" max="12" width="12.28515625" style="208" bestFit="1" customWidth="1"/>
    <col min="13" max="13" width="11.85546875" style="208" customWidth="1"/>
    <col min="14" max="23" width="10.7109375" style="208" customWidth="1"/>
    <col min="24" max="24" width="39.85546875" style="208" customWidth="1"/>
    <col min="25" max="25" width="13" style="208" customWidth="1"/>
    <col min="26" max="26" width="10.7109375" style="208" customWidth="1"/>
    <col min="27" max="27" width="17.28515625" style="779" customWidth="1"/>
    <col min="28" max="16384" width="0" style="208" hidden="1"/>
  </cols>
  <sheetData>
    <row r="1" spans="1:50" ht="6" customHeight="1">
      <c r="A1" s="208"/>
      <c r="B1" s="209"/>
      <c r="M1" s="210"/>
      <c r="U1" s="211"/>
      <c r="AW1" s="219"/>
      <c r="AX1" s="220"/>
    </row>
    <row r="2" spans="1:50" ht="26.25">
      <c r="B2" s="864" t="str">
        <f>"Dividend Adjusted Single Stock Futures list (as of "&amp;TEXT('Single Stock Futures'!B1,"dd mmmm yyyy")&amp;")"</f>
        <v>Dividend Adjusted Single Stock Futures list (as of 28 May 2019)</v>
      </c>
      <c r="C2" s="864"/>
      <c r="D2" s="864"/>
      <c r="E2" s="864"/>
      <c r="F2" s="864"/>
      <c r="G2" s="864"/>
      <c r="H2" s="864"/>
      <c r="I2" s="864"/>
      <c r="J2" s="864"/>
      <c r="K2" s="864"/>
      <c r="L2" s="864"/>
      <c r="M2" s="864"/>
      <c r="N2" s="817" t="s">
        <v>8772</v>
      </c>
      <c r="O2" s="817"/>
      <c r="P2" s="817"/>
      <c r="Q2" s="817"/>
      <c r="R2" s="760" t="s">
        <v>10642</v>
      </c>
      <c r="S2" s="347"/>
    </row>
    <row r="3" spans="1:50" s="397" customFormat="1">
      <c r="A3" s="394"/>
      <c r="B3" s="704" t="s">
        <v>8702</v>
      </c>
      <c r="C3" s="707" t="s">
        <v>8703</v>
      </c>
      <c r="D3" s="707"/>
      <c r="E3" s="707"/>
      <c r="F3" s="707"/>
      <c r="G3" s="705"/>
      <c r="I3" s="487"/>
      <c r="J3" s="487"/>
      <c r="N3" s="817" t="s">
        <v>12440</v>
      </c>
      <c r="O3" s="817"/>
      <c r="P3" s="817"/>
      <c r="Q3" s="817"/>
      <c r="R3" s="760" t="s">
        <v>12441</v>
      </c>
      <c r="S3" s="347"/>
      <c r="AA3" s="779"/>
    </row>
    <row r="4" spans="1:50" s="401" customFormat="1" ht="12.75" customHeight="1">
      <c r="A4" s="394"/>
      <c r="B4" s="706"/>
      <c r="C4" s="708"/>
      <c r="D4" s="708"/>
      <c r="E4" s="708"/>
      <c r="F4" s="708"/>
      <c r="L4" s="856" t="s">
        <v>8594</v>
      </c>
      <c r="M4" s="857"/>
      <c r="N4" s="865" t="s">
        <v>9026</v>
      </c>
      <c r="O4" s="866"/>
      <c r="P4" s="866"/>
      <c r="Q4" s="866"/>
      <c r="R4" s="866"/>
      <c r="S4" s="866"/>
      <c r="T4" s="866"/>
      <c r="U4" s="858" t="s">
        <v>10816</v>
      </c>
      <c r="V4" s="859"/>
      <c r="W4" s="859"/>
      <c r="X4" s="860"/>
      <c r="Y4" s="849" t="s">
        <v>1837</v>
      </c>
      <c r="Z4" s="850"/>
      <c r="AA4" s="780"/>
    </row>
    <row r="5" spans="1:50" s="401" customFormat="1" ht="11.25">
      <c r="A5" s="394"/>
      <c r="B5" s="853" t="s">
        <v>5121</v>
      </c>
      <c r="C5" s="854"/>
      <c r="D5" s="854"/>
      <c r="E5" s="854"/>
      <c r="F5" s="854"/>
      <c r="G5" s="854"/>
      <c r="H5" s="854"/>
      <c r="I5" s="854"/>
      <c r="J5" s="854"/>
      <c r="K5" s="855"/>
      <c r="L5" s="555" t="s">
        <v>10769</v>
      </c>
      <c r="M5" s="555" t="s">
        <v>10770</v>
      </c>
      <c r="N5" s="867"/>
      <c r="O5" s="868"/>
      <c r="P5" s="868"/>
      <c r="Q5" s="868"/>
      <c r="R5" s="868"/>
      <c r="S5" s="868"/>
      <c r="T5" s="868"/>
      <c r="U5" s="861"/>
      <c r="V5" s="862"/>
      <c r="W5" s="862"/>
      <c r="X5" s="863"/>
      <c r="Y5" s="851"/>
      <c r="Z5" s="852"/>
      <c r="AA5" s="780"/>
    </row>
    <row r="6" spans="1:50" s="401" customFormat="1" ht="33.75">
      <c r="A6" s="394"/>
      <c r="B6" s="507" t="s">
        <v>4551</v>
      </c>
      <c r="C6" s="507" t="s">
        <v>4374</v>
      </c>
      <c r="D6" s="726" t="s">
        <v>11277</v>
      </c>
      <c r="E6" s="726" t="s">
        <v>13417</v>
      </c>
      <c r="F6" s="726" t="s">
        <v>13416</v>
      </c>
      <c r="G6" s="507" t="s">
        <v>4372</v>
      </c>
      <c r="H6" s="507" t="s">
        <v>4553</v>
      </c>
      <c r="I6" s="507" t="s">
        <v>4373</v>
      </c>
      <c r="J6" s="507" t="s">
        <v>4554</v>
      </c>
      <c r="K6" s="507" t="s">
        <v>4555</v>
      </c>
      <c r="L6" s="214" t="s">
        <v>6688</v>
      </c>
      <c r="M6" s="214" t="s">
        <v>6689</v>
      </c>
      <c r="N6" s="392" t="s">
        <v>3732</v>
      </c>
      <c r="O6" s="392" t="s">
        <v>1838</v>
      </c>
      <c r="P6" s="392" t="s">
        <v>1839</v>
      </c>
      <c r="Q6" s="392" t="s">
        <v>1840</v>
      </c>
      <c r="R6" s="392" t="s">
        <v>1841</v>
      </c>
      <c r="S6" s="392" t="s">
        <v>1842</v>
      </c>
      <c r="T6" s="392" t="s">
        <v>2118</v>
      </c>
      <c r="U6" s="310" t="s">
        <v>4782</v>
      </c>
      <c r="V6" s="310" t="s">
        <v>112</v>
      </c>
      <c r="W6" s="310" t="s">
        <v>4550</v>
      </c>
      <c r="X6" s="311" t="s">
        <v>7763</v>
      </c>
      <c r="Y6" s="222" t="s">
        <v>9872</v>
      </c>
      <c r="Z6" s="222" t="s">
        <v>9873</v>
      </c>
      <c r="AA6" s="772" t="s">
        <v>12476</v>
      </c>
    </row>
    <row r="7" spans="1:50" s="633" customFormat="1" ht="12.75" customHeight="1">
      <c r="A7" s="639"/>
      <c r="B7" s="645" t="s">
        <v>4903</v>
      </c>
      <c r="C7" s="676" t="s">
        <v>1172</v>
      </c>
      <c r="D7" s="676" t="s">
        <v>11278</v>
      </c>
      <c r="E7" s="676">
        <v>627</v>
      </c>
      <c r="F7" s="676" t="s">
        <v>13423</v>
      </c>
      <c r="G7" s="676" t="s">
        <v>6180</v>
      </c>
      <c r="H7" s="676" t="s">
        <v>9130</v>
      </c>
      <c r="I7" s="638" t="s">
        <v>4182</v>
      </c>
      <c r="J7" s="669" t="s">
        <v>2370</v>
      </c>
      <c r="K7" s="676" t="s">
        <v>2399</v>
      </c>
      <c r="L7" s="675" t="s">
        <v>9131</v>
      </c>
      <c r="M7" s="637" t="s">
        <v>1964</v>
      </c>
      <c r="N7" s="636" t="s">
        <v>3840</v>
      </c>
      <c r="O7" s="691">
        <v>1000</v>
      </c>
      <c r="P7" s="669">
        <v>0.01</v>
      </c>
      <c r="Q7" s="669">
        <v>10</v>
      </c>
      <c r="R7" s="669">
        <v>0.01</v>
      </c>
      <c r="S7" s="669">
        <v>0.01</v>
      </c>
      <c r="T7" s="681" t="s">
        <v>3815</v>
      </c>
      <c r="U7" s="682">
        <v>0.33333333333333298</v>
      </c>
      <c r="V7" s="682">
        <v>0.75</v>
      </c>
      <c r="W7" s="635">
        <v>0.6875</v>
      </c>
      <c r="X7" s="678" t="s">
        <v>8880</v>
      </c>
      <c r="Y7" s="634" t="s">
        <v>3182</v>
      </c>
      <c r="Z7" s="763" t="s">
        <v>2544</v>
      </c>
      <c r="AA7" s="771" t="s">
        <v>12475</v>
      </c>
    </row>
    <row r="8" spans="1:50" s="633" customFormat="1" ht="12.75" customHeight="1">
      <c r="A8" s="639"/>
      <c r="B8" s="643" t="s">
        <v>14425</v>
      </c>
      <c r="C8" s="371" t="s">
        <v>10334</v>
      </c>
      <c r="D8" s="371" t="s">
        <v>12085</v>
      </c>
      <c r="E8" s="371">
        <v>627</v>
      </c>
      <c r="F8" s="371" t="s">
        <v>14216</v>
      </c>
      <c r="G8" s="372" t="s">
        <v>10490</v>
      </c>
      <c r="H8" s="372" t="s">
        <v>10335</v>
      </c>
      <c r="I8" s="699" t="s">
        <v>4182</v>
      </c>
      <c r="J8" s="371" t="s">
        <v>3839</v>
      </c>
      <c r="K8" s="649" t="s">
        <v>10336</v>
      </c>
      <c r="L8" s="649" t="s">
        <v>10336</v>
      </c>
      <c r="M8" s="627" t="s">
        <v>1964</v>
      </c>
      <c r="N8" s="636" t="s">
        <v>3840</v>
      </c>
      <c r="O8" s="692">
        <v>1000</v>
      </c>
      <c r="P8" s="378">
        <v>0.01</v>
      </c>
      <c r="Q8" s="655">
        <v>10</v>
      </c>
      <c r="R8" s="378">
        <v>0.01</v>
      </c>
      <c r="S8" s="378">
        <v>0.01</v>
      </c>
      <c r="T8" s="371" t="s">
        <v>3815</v>
      </c>
      <c r="U8" s="696">
        <v>0.33333333333333298</v>
      </c>
      <c r="V8" s="696">
        <v>0.75</v>
      </c>
      <c r="W8" s="668">
        <v>0.6875</v>
      </c>
      <c r="X8" s="679" t="s">
        <v>8880</v>
      </c>
      <c r="Y8" s="697" t="s">
        <v>3182</v>
      </c>
      <c r="Z8" s="763" t="s">
        <v>2544</v>
      </c>
      <c r="AA8" s="771" t="s">
        <v>12477</v>
      </c>
    </row>
    <row r="9" spans="1:50" s="633" customFormat="1" ht="12.75" customHeight="1">
      <c r="A9" s="394"/>
      <c r="B9" s="643" t="s">
        <v>14572</v>
      </c>
      <c r="C9" s="371" t="s">
        <v>10351</v>
      </c>
      <c r="D9" s="371" t="s">
        <v>12086</v>
      </c>
      <c r="E9" s="371">
        <v>788</v>
      </c>
      <c r="F9" s="371" t="s">
        <v>14217</v>
      </c>
      <c r="G9" s="372" t="s">
        <v>10495</v>
      </c>
      <c r="H9" s="649" t="s">
        <v>10352</v>
      </c>
      <c r="I9" s="649" t="s">
        <v>4185</v>
      </c>
      <c r="J9" s="680" t="s">
        <v>3828</v>
      </c>
      <c r="K9" s="649" t="s">
        <v>10353</v>
      </c>
      <c r="L9" s="649" t="s">
        <v>10353</v>
      </c>
      <c r="M9" s="627" t="s">
        <v>1964</v>
      </c>
      <c r="N9" s="371" t="s">
        <v>3813</v>
      </c>
      <c r="O9" s="362">
        <v>100</v>
      </c>
      <c r="P9" s="378">
        <v>1E-4</v>
      </c>
      <c r="Q9" s="655">
        <v>0.01</v>
      </c>
      <c r="R9" s="378">
        <v>1E-4</v>
      </c>
      <c r="S9" s="378">
        <v>1E-4</v>
      </c>
      <c r="T9" s="371" t="s">
        <v>3815</v>
      </c>
      <c r="U9" s="696">
        <v>0.33333333333333298</v>
      </c>
      <c r="V9" s="696">
        <v>0.75</v>
      </c>
      <c r="W9" s="668">
        <v>0.6875</v>
      </c>
      <c r="X9" s="679" t="s">
        <v>8880</v>
      </c>
      <c r="Y9" s="697" t="s">
        <v>3182</v>
      </c>
      <c r="Z9" s="764" t="s">
        <v>2544</v>
      </c>
      <c r="AA9" s="771" t="s">
        <v>12478</v>
      </c>
    </row>
    <row r="10" spans="1:50" s="633" customFormat="1" ht="12.75" customHeight="1">
      <c r="A10" s="394"/>
      <c r="B10" s="644" t="s">
        <v>4906</v>
      </c>
      <c r="C10" s="340" t="s">
        <v>1175</v>
      </c>
      <c r="D10" s="340" t="s">
        <v>11281</v>
      </c>
      <c r="E10" s="340">
        <v>257</v>
      </c>
      <c r="F10" s="340" t="s">
        <v>13426</v>
      </c>
      <c r="G10" s="340" t="s">
        <v>12273</v>
      </c>
      <c r="H10" s="340" t="s">
        <v>9920</v>
      </c>
      <c r="I10" s="699" t="s">
        <v>3928</v>
      </c>
      <c r="J10" s="680" t="s">
        <v>3836</v>
      </c>
      <c r="K10" s="340" t="s">
        <v>2402</v>
      </c>
      <c r="L10" s="341" t="s">
        <v>9132</v>
      </c>
      <c r="M10" s="650" t="s">
        <v>1964</v>
      </c>
      <c r="N10" s="339" t="s">
        <v>9133</v>
      </c>
      <c r="O10" s="692">
        <v>1000</v>
      </c>
      <c r="P10" s="339">
        <v>1E-3</v>
      </c>
      <c r="Q10" s="339">
        <v>1</v>
      </c>
      <c r="R10" s="686">
        <v>1E-3</v>
      </c>
      <c r="S10" s="686">
        <v>1E-3</v>
      </c>
      <c r="T10" s="339" t="s">
        <v>3815</v>
      </c>
      <c r="U10" s="683">
        <v>0.33333333333333298</v>
      </c>
      <c r="V10" s="683">
        <v>0.75</v>
      </c>
      <c r="W10" s="667">
        <v>0.6875</v>
      </c>
      <c r="X10" s="679" t="s">
        <v>8880</v>
      </c>
      <c r="Y10" s="652" t="s">
        <v>3182</v>
      </c>
      <c r="Z10" s="765" t="s">
        <v>1964</v>
      </c>
      <c r="AA10" s="771" t="s">
        <v>12479</v>
      </c>
    </row>
    <row r="11" spans="1:50" s="633" customFormat="1" ht="12.75" customHeight="1">
      <c r="A11" s="639"/>
      <c r="B11" s="644" t="s">
        <v>9134</v>
      </c>
      <c r="C11" s="340" t="s">
        <v>6882</v>
      </c>
      <c r="D11" s="340" t="s">
        <v>11283</v>
      </c>
      <c r="E11" s="340">
        <v>966</v>
      </c>
      <c r="F11" s="340" t="s">
        <v>13427</v>
      </c>
      <c r="G11" s="340" t="s">
        <v>6884</v>
      </c>
      <c r="H11" s="553" t="s">
        <v>8679</v>
      </c>
      <c r="I11" s="699" t="s">
        <v>3925</v>
      </c>
      <c r="J11" s="680" t="s">
        <v>3832</v>
      </c>
      <c r="K11" s="340" t="s">
        <v>2505</v>
      </c>
      <c r="L11" s="340" t="s">
        <v>9135</v>
      </c>
      <c r="M11" s="295" t="s">
        <v>1964</v>
      </c>
      <c r="N11" s="339" t="s">
        <v>3813</v>
      </c>
      <c r="O11" s="692">
        <v>1000</v>
      </c>
      <c r="P11" s="339">
        <v>1E-4</v>
      </c>
      <c r="Q11" s="339">
        <v>0.1</v>
      </c>
      <c r="R11" s="339">
        <v>1E-4</v>
      </c>
      <c r="S11" s="339">
        <v>1E-4</v>
      </c>
      <c r="T11" s="339" t="s">
        <v>3815</v>
      </c>
      <c r="U11" s="683">
        <v>0.33333333333333298</v>
      </c>
      <c r="V11" s="683">
        <v>0.75</v>
      </c>
      <c r="W11" s="666">
        <v>0.6875</v>
      </c>
      <c r="X11" s="679" t="s">
        <v>8880</v>
      </c>
      <c r="Y11" s="685" t="s">
        <v>3182</v>
      </c>
      <c r="Z11" s="765" t="s">
        <v>1964</v>
      </c>
      <c r="AA11" s="771" t="s">
        <v>12480</v>
      </c>
    </row>
    <row r="12" spans="1:50" s="633" customFormat="1" ht="12.75" customHeight="1">
      <c r="A12" s="639"/>
      <c r="B12" s="644" t="s">
        <v>13269</v>
      </c>
      <c r="C12" s="340" t="s">
        <v>13268</v>
      </c>
      <c r="D12" s="340" t="s">
        <v>13272</v>
      </c>
      <c r="E12" s="340">
        <v>199</v>
      </c>
      <c r="F12" s="340" t="s">
        <v>13428</v>
      </c>
      <c r="G12" s="340" t="s">
        <v>13271</v>
      </c>
      <c r="H12" s="340" t="s">
        <v>13270</v>
      </c>
      <c r="I12" s="340" t="s">
        <v>7619</v>
      </c>
      <c r="J12" s="680" t="s">
        <v>7620</v>
      </c>
      <c r="K12" s="686" t="s">
        <v>7622</v>
      </c>
      <c r="L12" s="341" t="s">
        <v>9205</v>
      </c>
      <c r="M12" s="650" t="s">
        <v>1964</v>
      </c>
      <c r="N12" s="636" t="s">
        <v>8176</v>
      </c>
      <c r="O12" s="692">
        <v>1000</v>
      </c>
      <c r="P12" s="636">
        <v>1</v>
      </c>
      <c r="Q12" s="339">
        <v>1000</v>
      </c>
      <c r="R12" s="636">
        <v>1</v>
      </c>
      <c r="S12" s="636">
        <v>1</v>
      </c>
      <c r="T12" s="677" t="s">
        <v>3815</v>
      </c>
      <c r="U12" s="687">
        <v>0.33333333333333331</v>
      </c>
      <c r="V12" s="687">
        <v>0.75</v>
      </c>
      <c r="W12" s="625">
        <v>0.625</v>
      </c>
      <c r="X12" s="679" t="s">
        <v>8880</v>
      </c>
      <c r="Y12" s="652" t="s">
        <v>3182</v>
      </c>
      <c r="Z12" s="765" t="s">
        <v>1964</v>
      </c>
      <c r="AA12" s="771" t="s">
        <v>12555</v>
      </c>
    </row>
    <row r="13" spans="1:50" s="633" customFormat="1" ht="12.75" customHeight="1">
      <c r="A13" s="639"/>
      <c r="B13" s="644" t="s">
        <v>9136</v>
      </c>
      <c r="C13" s="340" t="s">
        <v>1177</v>
      </c>
      <c r="D13" s="340" t="s">
        <v>11285</v>
      </c>
      <c r="E13" s="340">
        <v>788</v>
      </c>
      <c r="F13" s="340" t="s">
        <v>13430</v>
      </c>
      <c r="G13" s="340" t="s">
        <v>6184</v>
      </c>
      <c r="H13" s="340" t="s">
        <v>9137</v>
      </c>
      <c r="I13" s="699" t="s">
        <v>4184</v>
      </c>
      <c r="J13" s="651" t="s">
        <v>3821</v>
      </c>
      <c r="K13" s="340" t="s">
        <v>2140</v>
      </c>
      <c r="L13" s="340" t="s">
        <v>9138</v>
      </c>
      <c r="M13" s="650" t="s">
        <v>1964</v>
      </c>
      <c r="N13" s="339" t="s">
        <v>8975</v>
      </c>
      <c r="O13" s="692">
        <v>1000</v>
      </c>
      <c r="P13" s="631">
        <v>1E-4</v>
      </c>
      <c r="Q13" s="339">
        <v>0.1</v>
      </c>
      <c r="R13" s="631">
        <v>1E-4</v>
      </c>
      <c r="S13" s="631">
        <v>1E-4</v>
      </c>
      <c r="T13" s="685" t="s">
        <v>3815</v>
      </c>
      <c r="U13" s="683">
        <v>0.33333333333333298</v>
      </c>
      <c r="V13" s="683">
        <v>0.75</v>
      </c>
      <c r="W13" s="629">
        <v>0.6875</v>
      </c>
      <c r="X13" s="679" t="s">
        <v>8880</v>
      </c>
      <c r="Y13" s="685" t="s">
        <v>3182</v>
      </c>
      <c r="Z13" s="765" t="s">
        <v>1964</v>
      </c>
      <c r="AA13" s="771" t="s">
        <v>12481</v>
      </c>
    </row>
    <row r="14" spans="1:50" s="633" customFormat="1" ht="12.75" customHeight="1">
      <c r="A14" s="639"/>
      <c r="B14" s="644" t="s">
        <v>9139</v>
      </c>
      <c r="C14" s="340" t="s">
        <v>4995</v>
      </c>
      <c r="D14" s="340" t="s">
        <v>11288</v>
      </c>
      <c r="E14" s="340">
        <v>788</v>
      </c>
      <c r="F14" s="340" t="s">
        <v>13433</v>
      </c>
      <c r="G14" s="340" t="s">
        <v>4997</v>
      </c>
      <c r="H14" s="553" t="s">
        <v>4998</v>
      </c>
      <c r="I14" s="699" t="s">
        <v>4186</v>
      </c>
      <c r="J14" s="651" t="s">
        <v>3816</v>
      </c>
      <c r="K14" s="339" t="s">
        <v>5000</v>
      </c>
      <c r="L14" s="341" t="s">
        <v>9140</v>
      </c>
      <c r="M14" s="295" t="s">
        <v>1964</v>
      </c>
      <c r="N14" s="339" t="s">
        <v>3813</v>
      </c>
      <c r="O14" s="362">
        <v>100</v>
      </c>
      <c r="P14" s="339">
        <v>1E-4</v>
      </c>
      <c r="Q14" s="339">
        <v>0.01</v>
      </c>
      <c r="R14" s="339">
        <v>1E-4</v>
      </c>
      <c r="S14" s="339">
        <v>1E-4</v>
      </c>
      <c r="T14" s="339" t="s">
        <v>3815</v>
      </c>
      <c r="U14" s="683">
        <v>0.33333333333333298</v>
      </c>
      <c r="V14" s="683">
        <v>0.75</v>
      </c>
      <c r="W14" s="666">
        <v>0.6875</v>
      </c>
      <c r="X14" s="679" t="s">
        <v>8880</v>
      </c>
      <c r="Y14" s="685" t="s">
        <v>3182</v>
      </c>
      <c r="Z14" s="765" t="s">
        <v>1964</v>
      </c>
      <c r="AA14" s="771" t="s">
        <v>12482</v>
      </c>
    </row>
    <row r="15" spans="1:50" s="633" customFormat="1" ht="12.75" customHeight="1">
      <c r="A15" s="639"/>
      <c r="B15" s="672" t="s">
        <v>9011</v>
      </c>
      <c r="C15" s="372" t="s">
        <v>1181</v>
      </c>
      <c r="D15" s="372" t="s">
        <v>11289</v>
      </c>
      <c r="E15" s="372">
        <v>966</v>
      </c>
      <c r="F15" s="372" t="s">
        <v>13434</v>
      </c>
      <c r="G15" s="372" t="s">
        <v>6187</v>
      </c>
      <c r="H15" s="372" t="s">
        <v>9012</v>
      </c>
      <c r="I15" s="699" t="s">
        <v>3925</v>
      </c>
      <c r="J15" s="680" t="s">
        <v>3832</v>
      </c>
      <c r="K15" s="372" t="s">
        <v>2510</v>
      </c>
      <c r="L15" s="372" t="s">
        <v>9013</v>
      </c>
      <c r="M15" s="295" t="s">
        <v>2544</v>
      </c>
      <c r="N15" s="372" t="s">
        <v>8975</v>
      </c>
      <c r="O15" s="690">
        <v>1000</v>
      </c>
      <c r="P15" s="636">
        <v>1E-4</v>
      </c>
      <c r="Q15" s="372">
        <v>0.1</v>
      </c>
      <c r="R15" s="636">
        <v>1E-4</v>
      </c>
      <c r="S15" s="636">
        <v>1E-4</v>
      </c>
      <c r="T15" s="677" t="s">
        <v>3815</v>
      </c>
      <c r="U15" s="626">
        <v>0.33333333333333331</v>
      </c>
      <c r="V15" s="626">
        <v>0.75</v>
      </c>
      <c r="W15" s="665">
        <v>0.6875</v>
      </c>
      <c r="X15" s="679" t="s">
        <v>8880</v>
      </c>
      <c r="Y15" s="553" t="s">
        <v>3182</v>
      </c>
      <c r="Z15" s="766" t="s">
        <v>2544</v>
      </c>
      <c r="AA15" s="771" t="s">
        <v>12483</v>
      </c>
    </row>
    <row r="16" spans="1:50" s="633" customFormat="1" ht="12.75" customHeight="1">
      <c r="A16" s="639"/>
      <c r="B16" s="644" t="s">
        <v>10606</v>
      </c>
      <c r="C16" s="340" t="s">
        <v>1182</v>
      </c>
      <c r="D16" s="340" t="s">
        <v>11290</v>
      </c>
      <c r="E16" s="340">
        <v>257</v>
      </c>
      <c r="F16" s="340" t="s">
        <v>13435</v>
      </c>
      <c r="G16" s="340" t="s">
        <v>12274</v>
      </c>
      <c r="H16" s="340" t="s">
        <v>9921</v>
      </c>
      <c r="I16" s="699" t="s">
        <v>3928</v>
      </c>
      <c r="J16" s="680" t="s">
        <v>3836</v>
      </c>
      <c r="K16" s="340" t="s">
        <v>2511</v>
      </c>
      <c r="L16" s="341" t="s">
        <v>9141</v>
      </c>
      <c r="M16" s="650" t="s">
        <v>1964</v>
      </c>
      <c r="N16" s="339" t="s">
        <v>9133</v>
      </c>
      <c r="O16" s="362">
        <v>100</v>
      </c>
      <c r="P16" s="339">
        <v>1E-3</v>
      </c>
      <c r="Q16" s="339">
        <v>0.1</v>
      </c>
      <c r="R16" s="686">
        <v>1E-3</v>
      </c>
      <c r="S16" s="686">
        <v>1E-3</v>
      </c>
      <c r="T16" s="339" t="s">
        <v>3815</v>
      </c>
      <c r="U16" s="683">
        <v>0.33333333333333298</v>
      </c>
      <c r="V16" s="683">
        <v>0.75</v>
      </c>
      <c r="W16" s="667">
        <v>0.6875</v>
      </c>
      <c r="X16" s="679" t="s">
        <v>8880</v>
      </c>
      <c r="Y16" s="685" t="s">
        <v>3182</v>
      </c>
      <c r="Z16" s="765" t="s">
        <v>1964</v>
      </c>
      <c r="AA16" s="771" t="s">
        <v>12484</v>
      </c>
    </row>
    <row r="17" spans="1:27" s="633" customFormat="1" ht="12.75" customHeight="1">
      <c r="A17" s="639"/>
      <c r="B17" s="644" t="s">
        <v>9142</v>
      </c>
      <c r="C17" s="340" t="s">
        <v>5735</v>
      </c>
      <c r="D17" s="340" t="s">
        <v>11291</v>
      </c>
      <c r="E17" s="340">
        <v>762</v>
      </c>
      <c r="F17" s="340" t="s">
        <v>13436</v>
      </c>
      <c r="G17" s="340" t="s">
        <v>6188</v>
      </c>
      <c r="H17" s="340" t="s">
        <v>9143</v>
      </c>
      <c r="I17" s="699" t="s">
        <v>13414</v>
      </c>
      <c r="J17" s="680" t="s">
        <v>3822</v>
      </c>
      <c r="K17" s="340" t="s">
        <v>2496</v>
      </c>
      <c r="L17" s="341" t="s">
        <v>9144</v>
      </c>
      <c r="M17" s="650" t="s">
        <v>1964</v>
      </c>
      <c r="N17" s="339" t="s">
        <v>8975</v>
      </c>
      <c r="O17" s="362">
        <v>100</v>
      </c>
      <c r="P17" s="636">
        <v>1E-4</v>
      </c>
      <c r="Q17" s="339">
        <v>0.01</v>
      </c>
      <c r="R17" s="636">
        <v>1E-4</v>
      </c>
      <c r="S17" s="636">
        <v>1E-4</v>
      </c>
      <c r="T17" s="677" t="s">
        <v>3815</v>
      </c>
      <c r="U17" s="683">
        <v>0.33333333333333298</v>
      </c>
      <c r="V17" s="683">
        <v>0.75</v>
      </c>
      <c r="W17" s="625">
        <v>0.6875</v>
      </c>
      <c r="X17" s="679" t="s">
        <v>8880</v>
      </c>
      <c r="Y17" s="685" t="s">
        <v>3182</v>
      </c>
      <c r="Z17" s="765" t="s">
        <v>1964</v>
      </c>
      <c r="AA17" s="771" t="s">
        <v>12485</v>
      </c>
    </row>
    <row r="18" spans="1:27" s="633" customFormat="1" ht="12.75" customHeight="1">
      <c r="A18" s="639"/>
      <c r="B18" s="644" t="s">
        <v>4915</v>
      </c>
      <c r="C18" s="340" t="s">
        <v>1183</v>
      </c>
      <c r="D18" s="340" t="s">
        <v>11292</v>
      </c>
      <c r="E18" s="340">
        <v>627</v>
      </c>
      <c r="F18" s="340" t="s">
        <v>13437</v>
      </c>
      <c r="G18" s="340" t="s">
        <v>6189</v>
      </c>
      <c r="H18" s="340" t="s">
        <v>9145</v>
      </c>
      <c r="I18" s="699" t="s">
        <v>4182</v>
      </c>
      <c r="J18" s="339" t="s">
        <v>2370</v>
      </c>
      <c r="K18" s="340" t="s">
        <v>2497</v>
      </c>
      <c r="L18" s="341" t="s">
        <v>9146</v>
      </c>
      <c r="M18" s="650" t="s">
        <v>1964</v>
      </c>
      <c r="N18" s="636" t="s">
        <v>3840</v>
      </c>
      <c r="O18" s="362">
        <v>100</v>
      </c>
      <c r="P18" s="339">
        <v>0.01</v>
      </c>
      <c r="Q18" s="339">
        <v>1</v>
      </c>
      <c r="R18" s="339">
        <v>0.01</v>
      </c>
      <c r="S18" s="339">
        <v>0.01</v>
      </c>
      <c r="T18" s="684" t="s">
        <v>3815</v>
      </c>
      <c r="U18" s="683">
        <v>0.33333333333333298</v>
      </c>
      <c r="V18" s="683">
        <v>0.75</v>
      </c>
      <c r="W18" s="629">
        <v>0.6875</v>
      </c>
      <c r="X18" s="679" t="s">
        <v>8880</v>
      </c>
      <c r="Y18" s="652" t="s">
        <v>3182</v>
      </c>
      <c r="Z18" s="765" t="s">
        <v>1964</v>
      </c>
      <c r="AA18" s="771" t="s">
        <v>12486</v>
      </c>
    </row>
    <row r="19" spans="1:27" s="633" customFormat="1" ht="12.75" customHeight="1">
      <c r="A19" s="639"/>
      <c r="B19" s="644" t="s">
        <v>4916</v>
      </c>
      <c r="C19" s="340" t="s">
        <v>1184</v>
      </c>
      <c r="D19" s="340" t="s">
        <v>11294</v>
      </c>
      <c r="E19" s="340">
        <v>788</v>
      </c>
      <c r="F19" s="340" t="s">
        <v>13439</v>
      </c>
      <c r="G19" s="340" t="s">
        <v>6190</v>
      </c>
      <c r="H19" s="340" t="s">
        <v>9147</v>
      </c>
      <c r="I19" s="699" t="s">
        <v>4185</v>
      </c>
      <c r="J19" s="680" t="s">
        <v>3828</v>
      </c>
      <c r="K19" s="340" t="s">
        <v>2498</v>
      </c>
      <c r="L19" s="341" t="s">
        <v>9148</v>
      </c>
      <c r="M19" s="650" t="s">
        <v>1964</v>
      </c>
      <c r="N19" s="339" t="s">
        <v>8975</v>
      </c>
      <c r="O19" s="692">
        <v>1000</v>
      </c>
      <c r="P19" s="686">
        <v>1E-4</v>
      </c>
      <c r="Q19" s="339">
        <v>0.1</v>
      </c>
      <c r="R19" s="686">
        <v>1E-4</v>
      </c>
      <c r="S19" s="686">
        <v>1E-4</v>
      </c>
      <c r="T19" s="686" t="s">
        <v>3815</v>
      </c>
      <c r="U19" s="683">
        <v>0.33333333333333298</v>
      </c>
      <c r="V19" s="683">
        <v>0.75</v>
      </c>
      <c r="W19" s="624">
        <v>0.6875</v>
      </c>
      <c r="X19" s="679" t="s">
        <v>8880</v>
      </c>
      <c r="Y19" s="685" t="s">
        <v>3182</v>
      </c>
      <c r="Z19" s="765" t="s">
        <v>1964</v>
      </c>
      <c r="AA19" s="771" t="s">
        <v>12487</v>
      </c>
    </row>
    <row r="20" spans="1:27" s="633" customFormat="1" ht="12.75" customHeight="1">
      <c r="A20" s="639"/>
      <c r="B20" s="644" t="s">
        <v>3014</v>
      </c>
      <c r="C20" s="340" t="s">
        <v>1185</v>
      </c>
      <c r="D20" s="340" t="s">
        <v>11295</v>
      </c>
      <c r="E20" s="340">
        <v>788</v>
      </c>
      <c r="F20" s="340" t="s">
        <v>13440</v>
      </c>
      <c r="G20" s="340" t="s">
        <v>6191</v>
      </c>
      <c r="H20" s="340" t="s">
        <v>4272</v>
      </c>
      <c r="I20" s="699" t="s">
        <v>4184</v>
      </c>
      <c r="J20" s="651" t="s">
        <v>3821</v>
      </c>
      <c r="K20" s="339" t="s">
        <v>2499</v>
      </c>
      <c r="L20" s="341" t="s">
        <v>9149</v>
      </c>
      <c r="M20" s="295" t="s">
        <v>1964</v>
      </c>
      <c r="N20" s="339" t="s">
        <v>3813</v>
      </c>
      <c r="O20" s="362">
        <v>100</v>
      </c>
      <c r="P20" s="339">
        <v>1E-4</v>
      </c>
      <c r="Q20" s="339">
        <v>0.01</v>
      </c>
      <c r="R20" s="339">
        <v>1E-4</v>
      </c>
      <c r="S20" s="339">
        <v>1E-4</v>
      </c>
      <c r="T20" s="339" t="s">
        <v>3815</v>
      </c>
      <c r="U20" s="683">
        <v>0.33333333333333298</v>
      </c>
      <c r="V20" s="683">
        <v>0.75</v>
      </c>
      <c r="W20" s="666">
        <v>0.6875</v>
      </c>
      <c r="X20" s="679" t="s">
        <v>8880</v>
      </c>
      <c r="Y20" s="685" t="s">
        <v>3182</v>
      </c>
      <c r="Z20" s="765" t="s">
        <v>1964</v>
      </c>
      <c r="AA20" s="771" t="s">
        <v>12488</v>
      </c>
    </row>
    <row r="21" spans="1:27" s="633" customFormat="1" ht="12.75" customHeight="1">
      <c r="A21" s="639"/>
      <c r="B21" s="642" t="s">
        <v>6728</v>
      </c>
      <c r="C21" s="553" t="s">
        <v>6727</v>
      </c>
      <c r="D21" s="553" t="s">
        <v>11297</v>
      </c>
      <c r="E21" s="553">
        <v>788</v>
      </c>
      <c r="F21" s="553" t="s">
        <v>13442</v>
      </c>
      <c r="G21" s="553" t="s">
        <v>5122</v>
      </c>
      <c r="H21" s="553" t="s">
        <v>5123</v>
      </c>
      <c r="I21" s="655" t="s">
        <v>4186</v>
      </c>
      <c r="J21" s="651" t="s">
        <v>3816</v>
      </c>
      <c r="K21" s="651" t="s">
        <v>5101</v>
      </c>
      <c r="L21" s="553" t="s">
        <v>8539</v>
      </c>
      <c r="M21" s="553" t="s">
        <v>8540</v>
      </c>
      <c r="N21" s="553" t="s">
        <v>3813</v>
      </c>
      <c r="O21" s="623">
        <v>100</v>
      </c>
      <c r="P21" s="636">
        <v>1E-4</v>
      </c>
      <c r="Q21" s="622">
        <v>0.01</v>
      </c>
      <c r="R21" s="553">
        <v>1E-4</v>
      </c>
      <c r="S21" s="553">
        <v>1E-4</v>
      </c>
      <c r="T21" s="553" t="s">
        <v>3815</v>
      </c>
      <c r="U21" s="621">
        <v>0.33333333333333331</v>
      </c>
      <c r="V21" s="621">
        <v>0.75</v>
      </c>
      <c r="W21" s="625">
        <v>0.6875</v>
      </c>
      <c r="X21" s="679" t="s">
        <v>8880</v>
      </c>
      <c r="Y21" s="553" t="s">
        <v>3182</v>
      </c>
      <c r="Z21" s="766" t="s">
        <v>10660</v>
      </c>
      <c r="AA21" s="771" t="s">
        <v>12489</v>
      </c>
    </row>
    <row r="22" spans="1:27" s="633" customFormat="1" ht="12.75" customHeight="1">
      <c r="A22" s="639"/>
      <c r="B22" s="644" t="s">
        <v>14426</v>
      </c>
      <c r="C22" s="340" t="s">
        <v>8414</v>
      </c>
      <c r="D22" s="340" t="s">
        <v>11299</v>
      </c>
      <c r="E22" s="340">
        <v>627</v>
      </c>
      <c r="F22" s="340" t="s">
        <v>13444</v>
      </c>
      <c r="G22" s="340" t="s">
        <v>6193</v>
      </c>
      <c r="H22" s="340" t="s">
        <v>9150</v>
      </c>
      <c r="I22" s="699" t="s">
        <v>4182</v>
      </c>
      <c r="J22" s="339" t="s">
        <v>2370</v>
      </c>
      <c r="K22" s="340" t="s">
        <v>45</v>
      </c>
      <c r="L22" s="341" t="s">
        <v>9151</v>
      </c>
      <c r="M22" s="650" t="s">
        <v>1964</v>
      </c>
      <c r="N22" s="636" t="s">
        <v>3840</v>
      </c>
      <c r="O22" s="362">
        <v>100</v>
      </c>
      <c r="P22" s="339">
        <v>0.01</v>
      </c>
      <c r="Q22" s="339">
        <v>1</v>
      </c>
      <c r="R22" s="339">
        <v>0.01</v>
      </c>
      <c r="S22" s="339">
        <v>0.01</v>
      </c>
      <c r="T22" s="684" t="s">
        <v>3815</v>
      </c>
      <c r="U22" s="683">
        <v>0.33333333333333298</v>
      </c>
      <c r="V22" s="683">
        <v>0.75</v>
      </c>
      <c r="W22" s="629">
        <v>0.6875</v>
      </c>
      <c r="X22" s="679" t="s">
        <v>8880</v>
      </c>
      <c r="Y22" s="685" t="s">
        <v>3182</v>
      </c>
      <c r="Z22" s="765" t="s">
        <v>1964</v>
      </c>
      <c r="AA22" s="771" t="s">
        <v>12490</v>
      </c>
    </row>
    <row r="23" spans="1:27" s="633" customFormat="1" ht="12.75" customHeight="1">
      <c r="A23" s="639"/>
      <c r="B23" s="588" t="s">
        <v>10975</v>
      </c>
      <c r="C23" s="587" t="s">
        <v>10976</v>
      </c>
      <c r="D23" s="587" t="s">
        <v>12087</v>
      </c>
      <c r="E23" s="587">
        <v>728</v>
      </c>
      <c r="F23" s="587" t="s">
        <v>13499</v>
      </c>
      <c r="G23" s="587" t="s">
        <v>10977</v>
      </c>
      <c r="H23" s="587" t="s">
        <v>10978</v>
      </c>
      <c r="I23" s="587" t="s">
        <v>10979</v>
      </c>
      <c r="J23" s="587" t="s">
        <v>10980</v>
      </c>
      <c r="K23" s="586" t="s">
        <v>10981</v>
      </c>
      <c r="L23" s="587" t="s">
        <v>10981</v>
      </c>
      <c r="M23" s="664" t="s">
        <v>1964</v>
      </c>
      <c r="N23" s="587" t="s">
        <v>10982</v>
      </c>
      <c r="O23" s="585">
        <v>1000</v>
      </c>
      <c r="P23" s="587">
        <v>1E-4</v>
      </c>
      <c r="Q23" s="587">
        <v>0.1</v>
      </c>
      <c r="R23" s="587">
        <v>1E-4</v>
      </c>
      <c r="S23" s="587">
        <v>1E-4</v>
      </c>
      <c r="T23" s="584" t="s">
        <v>2984</v>
      </c>
      <c r="U23" s="583">
        <v>0.33333333333333331</v>
      </c>
      <c r="V23" s="583">
        <v>0.75</v>
      </c>
      <c r="W23" s="582">
        <v>0.75</v>
      </c>
      <c r="X23" s="581" t="s">
        <v>10983</v>
      </c>
      <c r="Y23" s="695" t="s">
        <v>3182</v>
      </c>
      <c r="Z23" s="767" t="s">
        <v>1964</v>
      </c>
      <c r="AA23" s="771" t="s">
        <v>12491</v>
      </c>
    </row>
    <row r="24" spans="1:27" s="633" customFormat="1" ht="12.75" customHeight="1">
      <c r="A24" s="639"/>
      <c r="B24" s="644" t="s">
        <v>3019</v>
      </c>
      <c r="C24" s="340" t="s">
        <v>1188</v>
      </c>
      <c r="D24" s="340" t="s">
        <v>11302</v>
      </c>
      <c r="E24" s="340">
        <v>788</v>
      </c>
      <c r="F24" s="340" t="s">
        <v>13447</v>
      </c>
      <c r="G24" s="340" t="s">
        <v>6195</v>
      </c>
      <c r="H24" s="553" t="s">
        <v>4273</v>
      </c>
      <c r="I24" s="699" t="s">
        <v>4184</v>
      </c>
      <c r="J24" s="651" t="s">
        <v>3821</v>
      </c>
      <c r="K24" s="339" t="s">
        <v>47</v>
      </c>
      <c r="L24" s="341" t="s">
        <v>9152</v>
      </c>
      <c r="M24" s="295" t="s">
        <v>1964</v>
      </c>
      <c r="N24" s="339" t="s">
        <v>3813</v>
      </c>
      <c r="O24" s="692">
        <v>1000</v>
      </c>
      <c r="P24" s="339">
        <v>1E-4</v>
      </c>
      <c r="Q24" s="339">
        <v>0.1</v>
      </c>
      <c r="R24" s="339">
        <v>1E-4</v>
      </c>
      <c r="S24" s="339">
        <v>1E-4</v>
      </c>
      <c r="T24" s="339" t="s">
        <v>3815</v>
      </c>
      <c r="U24" s="683">
        <v>0.33333333333333298</v>
      </c>
      <c r="V24" s="683">
        <v>0.75</v>
      </c>
      <c r="W24" s="666">
        <v>0.6875</v>
      </c>
      <c r="X24" s="679" t="s">
        <v>8880</v>
      </c>
      <c r="Y24" s="685" t="s">
        <v>3182</v>
      </c>
      <c r="Z24" s="765" t="s">
        <v>1964</v>
      </c>
      <c r="AA24" s="771" t="s">
        <v>12492</v>
      </c>
    </row>
    <row r="25" spans="1:27" s="633" customFormat="1" ht="12.75" customHeight="1">
      <c r="A25" s="639"/>
      <c r="B25" s="644" t="s">
        <v>9153</v>
      </c>
      <c r="C25" s="340" t="s">
        <v>1189</v>
      </c>
      <c r="D25" s="340" t="s">
        <v>11303</v>
      </c>
      <c r="E25" s="340">
        <v>788</v>
      </c>
      <c r="F25" s="340" t="s">
        <v>13448</v>
      </c>
      <c r="G25" s="340" t="s">
        <v>6196</v>
      </c>
      <c r="H25" s="340" t="s">
        <v>9154</v>
      </c>
      <c r="I25" s="699" t="s">
        <v>4184</v>
      </c>
      <c r="J25" s="651" t="s">
        <v>3821</v>
      </c>
      <c r="K25" s="340" t="s">
        <v>48</v>
      </c>
      <c r="L25" s="341" t="s">
        <v>9155</v>
      </c>
      <c r="M25" s="650" t="s">
        <v>1964</v>
      </c>
      <c r="N25" s="339" t="s">
        <v>8975</v>
      </c>
      <c r="O25" s="362">
        <v>100</v>
      </c>
      <c r="P25" s="631">
        <v>1E-4</v>
      </c>
      <c r="Q25" s="339">
        <v>0.01</v>
      </c>
      <c r="R25" s="631">
        <v>1E-4</v>
      </c>
      <c r="S25" s="631">
        <v>1E-4</v>
      </c>
      <c r="T25" s="685" t="s">
        <v>3815</v>
      </c>
      <c r="U25" s="683">
        <v>0.33333333333333298</v>
      </c>
      <c r="V25" s="683">
        <v>0.75</v>
      </c>
      <c r="W25" s="629">
        <v>0.6875</v>
      </c>
      <c r="X25" s="679" t="s">
        <v>8880</v>
      </c>
      <c r="Y25" s="685" t="s">
        <v>3182</v>
      </c>
      <c r="Z25" s="765" t="s">
        <v>1964</v>
      </c>
      <c r="AA25" s="771" t="s">
        <v>12493</v>
      </c>
    </row>
    <row r="26" spans="1:27" s="633" customFormat="1" ht="12.75" customHeight="1">
      <c r="A26" s="639"/>
      <c r="B26" s="642" t="s">
        <v>10838</v>
      </c>
      <c r="C26" s="340" t="s">
        <v>4059</v>
      </c>
      <c r="D26" s="340" t="s">
        <v>11304</v>
      </c>
      <c r="E26" s="340">
        <v>788</v>
      </c>
      <c r="F26" s="340" t="s">
        <v>13449</v>
      </c>
      <c r="G26" s="340" t="s">
        <v>8611</v>
      </c>
      <c r="H26" s="340" t="s">
        <v>9157</v>
      </c>
      <c r="I26" s="699" t="s">
        <v>4184</v>
      </c>
      <c r="J26" s="651" t="s">
        <v>3821</v>
      </c>
      <c r="K26" s="340" t="s">
        <v>4989</v>
      </c>
      <c r="L26" s="341" t="s">
        <v>9158</v>
      </c>
      <c r="M26" s="650" t="s">
        <v>1964</v>
      </c>
      <c r="N26" s="339" t="s">
        <v>8975</v>
      </c>
      <c r="O26" s="362">
        <v>100</v>
      </c>
      <c r="P26" s="631">
        <v>1E-4</v>
      </c>
      <c r="Q26" s="339">
        <v>0.01</v>
      </c>
      <c r="R26" s="631">
        <v>1E-4</v>
      </c>
      <c r="S26" s="631">
        <v>1E-4</v>
      </c>
      <c r="T26" s="685" t="s">
        <v>3815</v>
      </c>
      <c r="U26" s="683">
        <v>0.33333333333333298</v>
      </c>
      <c r="V26" s="683">
        <v>0.75</v>
      </c>
      <c r="W26" s="629">
        <v>0.6875</v>
      </c>
      <c r="X26" s="679" t="s">
        <v>8880</v>
      </c>
      <c r="Y26" s="685" t="s">
        <v>3182</v>
      </c>
      <c r="Z26" s="765" t="s">
        <v>1964</v>
      </c>
      <c r="AA26" s="771" t="s">
        <v>12494</v>
      </c>
    </row>
    <row r="27" spans="1:27" s="633" customFormat="1" ht="12.75" customHeight="1">
      <c r="A27" s="639"/>
      <c r="B27" s="560" t="s">
        <v>8058</v>
      </c>
      <c r="C27" s="553" t="s">
        <v>8059</v>
      </c>
      <c r="D27" s="553" t="s">
        <v>11307</v>
      </c>
      <c r="E27" s="553">
        <v>193</v>
      </c>
      <c r="F27" s="553" t="s">
        <v>13452</v>
      </c>
      <c r="G27" s="553" t="s">
        <v>8143</v>
      </c>
      <c r="H27" s="553" t="s">
        <v>8134</v>
      </c>
      <c r="I27" s="553" t="s">
        <v>8094</v>
      </c>
      <c r="J27" s="680" t="s">
        <v>8057</v>
      </c>
      <c r="K27" s="553" t="s">
        <v>8125</v>
      </c>
      <c r="L27" s="553" t="s">
        <v>8291</v>
      </c>
      <c r="M27" s="785" t="s">
        <v>1964</v>
      </c>
      <c r="N27" s="636" t="s">
        <v>2258</v>
      </c>
      <c r="O27" s="689">
        <v>1000</v>
      </c>
      <c r="P27" s="636">
        <v>1E-4</v>
      </c>
      <c r="Q27" s="553">
        <v>0.1</v>
      </c>
      <c r="R27" s="636">
        <v>1E-4</v>
      </c>
      <c r="S27" s="636">
        <v>1E-4</v>
      </c>
      <c r="T27" s="630" t="s">
        <v>3815</v>
      </c>
      <c r="U27" s="626">
        <v>0.33333333333333331</v>
      </c>
      <c r="V27" s="626">
        <v>0.75</v>
      </c>
      <c r="W27" s="625">
        <v>0.64583333333333337</v>
      </c>
      <c r="X27" s="679" t="s">
        <v>8880</v>
      </c>
      <c r="Y27" s="553" t="s">
        <v>3182</v>
      </c>
      <c r="Z27" s="766" t="s">
        <v>10660</v>
      </c>
      <c r="AA27" s="771" t="s">
        <v>12495</v>
      </c>
    </row>
    <row r="28" spans="1:27" s="633" customFormat="1" ht="12.75" customHeight="1">
      <c r="A28" s="639"/>
      <c r="B28" s="644" t="s">
        <v>3023</v>
      </c>
      <c r="C28" s="340" t="s">
        <v>13409</v>
      </c>
      <c r="D28" s="340" t="s">
        <v>11309</v>
      </c>
      <c r="E28" s="340">
        <v>788</v>
      </c>
      <c r="F28" s="340" t="s">
        <v>13454</v>
      </c>
      <c r="G28" s="340" t="s">
        <v>6198</v>
      </c>
      <c r="H28" s="340" t="s">
        <v>9159</v>
      </c>
      <c r="I28" s="699" t="s">
        <v>4185</v>
      </c>
      <c r="J28" s="680" t="s">
        <v>3828</v>
      </c>
      <c r="K28" s="340" t="s">
        <v>51</v>
      </c>
      <c r="L28" s="341" t="s">
        <v>9160</v>
      </c>
      <c r="M28" s="650" t="s">
        <v>1964</v>
      </c>
      <c r="N28" s="339" t="s">
        <v>8975</v>
      </c>
      <c r="O28" s="362">
        <v>100</v>
      </c>
      <c r="P28" s="686">
        <v>1E-4</v>
      </c>
      <c r="Q28" s="339">
        <v>0.01</v>
      </c>
      <c r="R28" s="686">
        <v>1E-4</v>
      </c>
      <c r="S28" s="686">
        <v>1E-4</v>
      </c>
      <c r="T28" s="686" t="s">
        <v>3815</v>
      </c>
      <c r="U28" s="683">
        <v>0.33333333333333298</v>
      </c>
      <c r="V28" s="683">
        <v>0.75</v>
      </c>
      <c r="W28" s="624">
        <v>0.6875</v>
      </c>
      <c r="X28" s="679" t="s">
        <v>8880</v>
      </c>
      <c r="Y28" s="685" t="s">
        <v>3182</v>
      </c>
      <c r="Z28" s="765" t="s">
        <v>1964</v>
      </c>
      <c r="AA28" s="771" t="s">
        <v>12496</v>
      </c>
    </row>
    <row r="29" spans="1:27" s="633" customFormat="1" ht="12.75" customHeight="1">
      <c r="A29" s="639"/>
      <c r="B29" s="672" t="s">
        <v>3024</v>
      </c>
      <c r="C29" s="372" t="s">
        <v>1192</v>
      </c>
      <c r="D29" s="372" t="s">
        <v>11311</v>
      </c>
      <c r="E29" s="372">
        <v>725</v>
      </c>
      <c r="F29" s="372" t="s">
        <v>13456</v>
      </c>
      <c r="G29" s="372" t="s">
        <v>6199</v>
      </c>
      <c r="H29" s="372" t="s">
        <v>8923</v>
      </c>
      <c r="I29" s="686" t="s">
        <v>3927</v>
      </c>
      <c r="J29" s="680" t="s">
        <v>3833</v>
      </c>
      <c r="K29" s="372" t="s">
        <v>52</v>
      </c>
      <c r="L29" s="372" t="s">
        <v>8924</v>
      </c>
      <c r="M29" s="295" t="s">
        <v>2544</v>
      </c>
      <c r="N29" s="372" t="s">
        <v>8925</v>
      </c>
      <c r="O29" s="690">
        <v>1000</v>
      </c>
      <c r="P29" s="636">
        <v>1E-4</v>
      </c>
      <c r="Q29" s="372">
        <v>0.1</v>
      </c>
      <c r="R29" s="636">
        <v>1E-4</v>
      </c>
      <c r="S29" s="636">
        <v>1E-4</v>
      </c>
      <c r="T29" s="677" t="s">
        <v>3815</v>
      </c>
      <c r="U29" s="626">
        <v>0.33333333333333331</v>
      </c>
      <c r="V29" s="626">
        <v>0.75</v>
      </c>
      <c r="W29" s="625">
        <v>0.6875</v>
      </c>
      <c r="X29" s="679" t="s">
        <v>8880</v>
      </c>
      <c r="Y29" s="553" t="s">
        <v>3182</v>
      </c>
      <c r="Z29" s="766" t="s">
        <v>2544</v>
      </c>
      <c r="AA29" s="771" t="s">
        <v>12497</v>
      </c>
    </row>
    <row r="30" spans="1:27" s="633" customFormat="1" ht="12.75" customHeight="1">
      <c r="A30" s="394"/>
      <c r="B30" s="672" t="s">
        <v>10133</v>
      </c>
      <c r="C30" s="372" t="s">
        <v>10134</v>
      </c>
      <c r="D30" s="372" t="s">
        <v>12088</v>
      </c>
      <c r="E30" s="372">
        <v>372</v>
      </c>
      <c r="F30" s="372" t="s">
        <v>14218</v>
      </c>
      <c r="G30" s="372" t="s">
        <v>10447</v>
      </c>
      <c r="H30" s="372" t="s">
        <v>10135</v>
      </c>
      <c r="I30" s="372" t="s">
        <v>7487</v>
      </c>
      <c r="J30" s="372" t="s">
        <v>5804</v>
      </c>
      <c r="K30" s="649" t="s">
        <v>10136</v>
      </c>
      <c r="L30" s="649" t="s">
        <v>10137</v>
      </c>
      <c r="M30" s="627" t="s">
        <v>1964</v>
      </c>
      <c r="N30" s="699" t="s">
        <v>7486</v>
      </c>
      <c r="O30" s="366">
        <v>100</v>
      </c>
      <c r="P30" s="663">
        <v>1E-3</v>
      </c>
      <c r="Q30" s="655">
        <v>0.1</v>
      </c>
      <c r="R30" s="620">
        <v>1E-3</v>
      </c>
      <c r="S30" s="620">
        <v>1E-3</v>
      </c>
      <c r="T30" s="630" t="s">
        <v>2984</v>
      </c>
      <c r="U30" s="700">
        <v>0.33333333333333298</v>
      </c>
      <c r="V30" s="700">
        <v>0.75</v>
      </c>
      <c r="W30" s="665">
        <v>0.60416666666666696</v>
      </c>
      <c r="X30" s="679" t="s">
        <v>8880</v>
      </c>
      <c r="Y30" s="695" t="s">
        <v>3182</v>
      </c>
      <c r="Z30" s="764" t="s">
        <v>2544</v>
      </c>
      <c r="AA30" s="771" t="s">
        <v>12498</v>
      </c>
    </row>
    <row r="31" spans="1:27" s="633" customFormat="1" ht="12.75" customHeight="1">
      <c r="A31" s="639"/>
      <c r="B31" s="644" t="s">
        <v>9161</v>
      </c>
      <c r="C31" s="340" t="s">
        <v>1193</v>
      </c>
      <c r="D31" s="340" t="s">
        <v>11312</v>
      </c>
      <c r="E31" s="340">
        <v>762</v>
      </c>
      <c r="F31" s="340" t="s">
        <v>13457</v>
      </c>
      <c r="G31" s="340" t="s">
        <v>6200</v>
      </c>
      <c r="H31" s="340" t="s">
        <v>9162</v>
      </c>
      <c r="I31" s="699" t="s">
        <v>13414</v>
      </c>
      <c r="J31" s="680" t="s">
        <v>3822</v>
      </c>
      <c r="K31" s="340" t="s">
        <v>53</v>
      </c>
      <c r="L31" s="341" t="s">
        <v>9163</v>
      </c>
      <c r="M31" s="650" t="s">
        <v>1964</v>
      </c>
      <c r="N31" s="339" t="s">
        <v>8975</v>
      </c>
      <c r="O31" s="362">
        <v>100</v>
      </c>
      <c r="P31" s="636">
        <v>1E-4</v>
      </c>
      <c r="Q31" s="339">
        <v>0.01</v>
      </c>
      <c r="R31" s="636">
        <v>1E-4</v>
      </c>
      <c r="S31" s="636">
        <v>1E-4</v>
      </c>
      <c r="T31" s="677" t="s">
        <v>3815</v>
      </c>
      <c r="U31" s="683">
        <v>0.33333333333333298</v>
      </c>
      <c r="V31" s="683">
        <v>0.75</v>
      </c>
      <c r="W31" s="625">
        <v>0.6875</v>
      </c>
      <c r="X31" s="679" t="s">
        <v>8880</v>
      </c>
      <c r="Y31" s="652" t="s">
        <v>3182</v>
      </c>
      <c r="Z31" s="765" t="s">
        <v>1964</v>
      </c>
      <c r="AA31" s="771" t="s">
        <v>12499</v>
      </c>
    </row>
    <row r="32" spans="1:27" s="633" customFormat="1" ht="12.75" customHeight="1">
      <c r="A32" s="639"/>
      <c r="B32" s="644" t="s">
        <v>6880</v>
      </c>
      <c r="C32" s="340" t="s">
        <v>10015</v>
      </c>
      <c r="D32" s="340" t="s">
        <v>11314</v>
      </c>
      <c r="E32" s="340">
        <v>788</v>
      </c>
      <c r="F32" s="340" t="s">
        <v>13459</v>
      </c>
      <c r="G32" s="340" t="s">
        <v>6201</v>
      </c>
      <c r="H32" s="340" t="s">
        <v>9164</v>
      </c>
      <c r="I32" s="699" t="s">
        <v>4184</v>
      </c>
      <c r="J32" s="651" t="s">
        <v>3821</v>
      </c>
      <c r="K32" s="340" t="s">
        <v>54</v>
      </c>
      <c r="L32" s="341" t="s">
        <v>9165</v>
      </c>
      <c r="M32" s="650" t="s">
        <v>1964</v>
      </c>
      <c r="N32" s="339" t="s">
        <v>8975</v>
      </c>
      <c r="O32" s="692">
        <v>1000</v>
      </c>
      <c r="P32" s="631">
        <v>1E-4</v>
      </c>
      <c r="Q32" s="339">
        <v>0.1</v>
      </c>
      <c r="R32" s="631">
        <v>1E-4</v>
      </c>
      <c r="S32" s="631">
        <v>1E-4</v>
      </c>
      <c r="T32" s="685" t="s">
        <v>3815</v>
      </c>
      <c r="U32" s="683">
        <v>0.33333333333333298</v>
      </c>
      <c r="V32" s="683">
        <v>0.75</v>
      </c>
      <c r="W32" s="629">
        <v>0.6875</v>
      </c>
      <c r="X32" s="679" t="s">
        <v>8880</v>
      </c>
      <c r="Y32" s="685" t="s">
        <v>3182</v>
      </c>
      <c r="Z32" s="765" t="s">
        <v>1964</v>
      </c>
      <c r="AA32" s="771" t="s">
        <v>12500</v>
      </c>
    </row>
    <row r="33" spans="1:27" s="633" customFormat="1" ht="12.75" customHeight="1">
      <c r="A33" s="394"/>
      <c r="B33" s="672" t="s">
        <v>10128</v>
      </c>
      <c r="C33" s="372" t="s">
        <v>10129</v>
      </c>
      <c r="D33" s="372" t="s">
        <v>12089</v>
      </c>
      <c r="E33" s="372">
        <v>372</v>
      </c>
      <c r="F33" s="372" t="s">
        <v>14219</v>
      </c>
      <c r="G33" s="372" t="s">
        <v>10446</v>
      </c>
      <c r="H33" s="372" t="s">
        <v>10130</v>
      </c>
      <c r="I33" s="372" t="s">
        <v>7487</v>
      </c>
      <c r="J33" s="372" t="s">
        <v>5804</v>
      </c>
      <c r="K33" s="649" t="s">
        <v>10131</v>
      </c>
      <c r="L33" s="649" t="s">
        <v>10132</v>
      </c>
      <c r="M33" s="627" t="s">
        <v>1964</v>
      </c>
      <c r="N33" s="699" t="s">
        <v>7486</v>
      </c>
      <c r="O33" s="366">
        <v>100</v>
      </c>
      <c r="P33" s="663">
        <v>1E-3</v>
      </c>
      <c r="Q33" s="655">
        <v>0.1</v>
      </c>
      <c r="R33" s="620">
        <v>1E-3</v>
      </c>
      <c r="S33" s="620">
        <v>1E-3</v>
      </c>
      <c r="T33" s="630" t="s">
        <v>2984</v>
      </c>
      <c r="U33" s="700">
        <v>0.33333333333333298</v>
      </c>
      <c r="V33" s="700">
        <v>0.75</v>
      </c>
      <c r="W33" s="665">
        <v>0.60416666666666696</v>
      </c>
      <c r="X33" s="679" t="s">
        <v>8880</v>
      </c>
      <c r="Y33" s="695" t="s">
        <v>3182</v>
      </c>
      <c r="Z33" s="764" t="s">
        <v>2544</v>
      </c>
      <c r="AA33" s="771" t="s">
        <v>12501</v>
      </c>
    </row>
    <row r="34" spans="1:27" s="633" customFormat="1" ht="12.75" customHeight="1">
      <c r="A34" s="394"/>
      <c r="B34" s="672" t="s">
        <v>10696</v>
      </c>
      <c r="C34" s="372" t="s">
        <v>5980</v>
      </c>
      <c r="D34" s="372" t="s">
        <v>11318</v>
      </c>
      <c r="E34" s="372">
        <v>966</v>
      </c>
      <c r="F34" s="372" t="s">
        <v>13463</v>
      </c>
      <c r="G34" s="372" t="s">
        <v>6657</v>
      </c>
      <c r="H34" s="372" t="s">
        <v>9014</v>
      </c>
      <c r="I34" s="699" t="s">
        <v>3925</v>
      </c>
      <c r="J34" s="680" t="s">
        <v>3832</v>
      </c>
      <c r="K34" s="372" t="s">
        <v>5976</v>
      </c>
      <c r="L34" s="372" t="s">
        <v>9015</v>
      </c>
      <c r="M34" s="747" t="s">
        <v>2544</v>
      </c>
      <c r="N34" s="372" t="s">
        <v>8975</v>
      </c>
      <c r="O34" s="690">
        <v>1000</v>
      </c>
      <c r="P34" s="636">
        <v>1E-4</v>
      </c>
      <c r="Q34" s="372">
        <v>0.1</v>
      </c>
      <c r="R34" s="636">
        <v>1E-4</v>
      </c>
      <c r="S34" s="636">
        <v>1E-4</v>
      </c>
      <c r="T34" s="677" t="s">
        <v>3815</v>
      </c>
      <c r="U34" s="626">
        <v>0.33333333333333331</v>
      </c>
      <c r="V34" s="626">
        <v>0.75</v>
      </c>
      <c r="W34" s="665">
        <v>0.6875</v>
      </c>
      <c r="X34" s="679" t="s">
        <v>8880</v>
      </c>
      <c r="Y34" s="553" t="s">
        <v>3182</v>
      </c>
      <c r="Z34" s="766" t="s">
        <v>2544</v>
      </c>
      <c r="AA34" s="771" t="s">
        <v>12502</v>
      </c>
    </row>
    <row r="35" spans="1:27" s="633" customFormat="1" ht="12.75" customHeight="1">
      <c r="A35" s="639"/>
      <c r="B35" s="588" t="s">
        <v>10984</v>
      </c>
      <c r="C35" s="587" t="s">
        <v>10985</v>
      </c>
      <c r="D35" s="587" t="s">
        <v>12090</v>
      </c>
      <c r="E35" s="587">
        <v>728</v>
      </c>
      <c r="F35" s="587" t="s">
        <v>14220</v>
      </c>
      <c r="G35" s="587" t="s">
        <v>10986</v>
      </c>
      <c r="H35" s="587" t="s">
        <v>10987</v>
      </c>
      <c r="I35" s="587" t="s">
        <v>10979</v>
      </c>
      <c r="J35" s="587" t="s">
        <v>10980</v>
      </c>
      <c r="K35" s="586" t="s">
        <v>10988</v>
      </c>
      <c r="L35" s="587" t="s">
        <v>10988</v>
      </c>
      <c r="M35" s="748" t="s">
        <v>1964</v>
      </c>
      <c r="N35" s="587" t="s">
        <v>10982</v>
      </c>
      <c r="O35" s="585">
        <v>1000</v>
      </c>
      <c r="P35" s="587">
        <v>1E-4</v>
      </c>
      <c r="Q35" s="587">
        <v>0.1</v>
      </c>
      <c r="R35" s="587">
        <v>1E-4</v>
      </c>
      <c r="S35" s="587">
        <v>1E-4</v>
      </c>
      <c r="T35" s="584" t="s">
        <v>2984</v>
      </c>
      <c r="U35" s="583">
        <v>0.33333333333333331</v>
      </c>
      <c r="V35" s="583">
        <v>0.75</v>
      </c>
      <c r="W35" s="580">
        <v>0.75</v>
      </c>
      <c r="X35" s="581" t="s">
        <v>10983</v>
      </c>
      <c r="Y35" s="695" t="s">
        <v>3182</v>
      </c>
      <c r="Z35" s="767" t="s">
        <v>1964</v>
      </c>
      <c r="AA35" s="771" t="s">
        <v>12503</v>
      </c>
    </row>
    <row r="36" spans="1:27" s="633" customFormat="1" ht="12.75" customHeight="1">
      <c r="A36" s="394"/>
      <c r="B36" s="588" t="s">
        <v>10989</v>
      </c>
      <c r="C36" s="587" t="s">
        <v>10990</v>
      </c>
      <c r="D36" s="587" t="s">
        <v>12091</v>
      </c>
      <c r="E36" s="587">
        <v>728</v>
      </c>
      <c r="F36" s="587" t="s">
        <v>13465</v>
      </c>
      <c r="G36" s="587" t="s">
        <v>10991</v>
      </c>
      <c r="H36" s="587" t="s">
        <v>10992</v>
      </c>
      <c r="I36" s="587" t="s">
        <v>10979</v>
      </c>
      <c r="J36" s="587" t="s">
        <v>10980</v>
      </c>
      <c r="K36" s="586" t="s">
        <v>10993</v>
      </c>
      <c r="L36" s="587" t="s">
        <v>10993</v>
      </c>
      <c r="M36" s="748" t="s">
        <v>1964</v>
      </c>
      <c r="N36" s="587" t="s">
        <v>10982</v>
      </c>
      <c r="O36" s="585">
        <v>1000</v>
      </c>
      <c r="P36" s="587">
        <v>1E-4</v>
      </c>
      <c r="Q36" s="587">
        <v>0.1</v>
      </c>
      <c r="R36" s="587">
        <v>1E-4</v>
      </c>
      <c r="S36" s="587">
        <v>1E-4</v>
      </c>
      <c r="T36" s="584" t="s">
        <v>2984</v>
      </c>
      <c r="U36" s="583">
        <v>0.33333333333333331</v>
      </c>
      <c r="V36" s="583">
        <v>0.75</v>
      </c>
      <c r="W36" s="580">
        <v>0.75</v>
      </c>
      <c r="X36" s="581" t="s">
        <v>10983</v>
      </c>
      <c r="Y36" s="695" t="s">
        <v>3182</v>
      </c>
      <c r="Z36" s="767" t="s">
        <v>1964</v>
      </c>
      <c r="AA36" s="771" t="s">
        <v>12504</v>
      </c>
    </row>
    <row r="37" spans="1:27" s="633" customFormat="1" ht="12.75" customHeight="1">
      <c r="A37" s="394"/>
      <c r="B37" s="671" t="s">
        <v>10074</v>
      </c>
      <c r="C37" s="649" t="s">
        <v>10075</v>
      </c>
      <c r="D37" s="649" t="s">
        <v>12092</v>
      </c>
      <c r="E37" s="649">
        <v>193</v>
      </c>
      <c r="F37" s="649" t="s">
        <v>14221</v>
      </c>
      <c r="G37" s="649" t="s">
        <v>10437</v>
      </c>
      <c r="H37" s="649" t="s">
        <v>10076</v>
      </c>
      <c r="I37" s="649" t="s">
        <v>8094</v>
      </c>
      <c r="J37" s="680" t="s">
        <v>8057</v>
      </c>
      <c r="K37" s="649" t="s">
        <v>10077</v>
      </c>
      <c r="L37" s="649" t="s">
        <v>10078</v>
      </c>
      <c r="M37" s="785" t="s">
        <v>1964</v>
      </c>
      <c r="N37" s="636" t="s">
        <v>2258</v>
      </c>
      <c r="O37" s="617">
        <v>100</v>
      </c>
      <c r="P37" s="616">
        <v>1E-4</v>
      </c>
      <c r="Q37" s="655">
        <v>0.01</v>
      </c>
      <c r="R37" s="616">
        <v>1E-4</v>
      </c>
      <c r="S37" s="616">
        <v>1E-4</v>
      </c>
      <c r="T37" s="702" t="s">
        <v>3815</v>
      </c>
      <c r="U37" s="700">
        <v>0.33333333333333298</v>
      </c>
      <c r="V37" s="700">
        <v>0.75</v>
      </c>
      <c r="W37" s="625">
        <v>0.64583333333333304</v>
      </c>
      <c r="X37" s="679" t="s">
        <v>8880</v>
      </c>
      <c r="Y37" s="695" t="s">
        <v>3182</v>
      </c>
      <c r="Z37" s="764" t="s">
        <v>2544</v>
      </c>
      <c r="AA37" s="771" t="s">
        <v>12505</v>
      </c>
    </row>
    <row r="38" spans="1:27" s="633" customFormat="1" ht="12.75" customHeight="1">
      <c r="A38" s="639"/>
      <c r="B38" s="560" t="s">
        <v>3979</v>
      </c>
      <c r="C38" s="553" t="s">
        <v>795</v>
      </c>
      <c r="D38" s="553" t="s">
        <v>11322</v>
      </c>
      <c r="E38" s="553">
        <v>968</v>
      </c>
      <c r="F38" s="553" t="s">
        <v>13466</v>
      </c>
      <c r="G38" s="553" t="s">
        <v>6204</v>
      </c>
      <c r="H38" s="553" t="s">
        <v>4281</v>
      </c>
      <c r="I38" s="553" t="s">
        <v>3929</v>
      </c>
      <c r="J38" s="680" t="s">
        <v>3811</v>
      </c>
      <c r="K38" s="553" t="s">
        <v>2908</v>
      </c>
      <c r="L38" s="553" t="s">
        <v>8162</v>
      </c>
      <c r="M38" s="553" t="s">
        <v>8212</v>
      </c>
      <c r="N38" s="636" t="s">
        <v>3813</v>
      </c>
      <c r="O38" s="615">
        <v>100</v>
      </c>
      <c r="P38" s="636">
        <v>1E-4</v>
      </c>
      <c r="Q38" s="553">
        <v>0.01</v>
      </c>
      <c r="R38" s="636">
        <v>1E-4</v>
      </c>
      <c r="S38" s="636">
        <v>1E-4</v>
      </c>
      <c r="T38" s="630" t="s">
        <v>3815</v>
      </c>
      <c r="U38" s="626">
        <v>0.33333333333333331</v>
      </c>
      <c r="V38" s="626">
        <v>0.75</v>
      </c>
      <c r="W38" s="625">
        <v>0.6875</v>
      </c>
      <c r="X38" s="679" t="s">
        <v>8880</v>
      </c>
      <c r="Y38" s="553" t="s">
        <v>3182</v>
      </c>
      <c r="Z38" s="766" t="s">
        <v>10660</v>
      </c>
      <c r="AA38" s="771" t="s">
        <v>12506</v>
      </c>
    </row>
    <row r="39" spans="1:27" s="633" customFormat="1" ht="12.75" customHeight="1">
      <c r="A39" s="394"/>
      <c r="B39" s="644" t="s">
        <v>9166</v>
      </c>
      <c r="C39" s="340" t="s">
        <v>7904</v>
      </c>
      <c r="D39" s="340" t="s">
        <v>11323</v>
      </c>
      <c r="E39" s="340">
        <v>199</v>
      </c>
      <c r="F39" s="340" t="s">
        <v>13463</v>
      </c>
      <c r="G39" s="340" t="s">
        <v>9842</v>
      </c>
      <c r="H39" s="340" t="s">
        <v>9167</v>
      </c>
      <c r="I39" s="340" t="s">
        <v>7619</v>
      </c>
      <c r="J39" s="680" t="s">
        <v>7620</v>
      </c>
      <c r="K39" s="686" t="s">
        <v>7944</v>
      </c>
      <c r="L39" s="341" t="s">
        <v>9168</v>
      </c>
      <c r="M39" s="650" t="s">
        <v>1964</v>
      </c>
      <c r="N39" s="636" t="s">
        <v>8176</v>
      </c>
      <c r="O39" s="362">
        <v>100</v>
      </c>
      <c r="P39" s="636">
        <v>1</v>
      </c>
      <c r="Q39" s="339">
        <v>100</v>
      </c>
      <c r="R39" s="636">
        <v>1</v>
      </c>
      <c r="S39" s="636">
        <v>1</v>
      </c>
      <c r="T39" s="677" t="s">
        <v>3815</v>
      </c>
      <c r="U39" s="687">
        <v>0.33333333333333331</v>
      </c>
      <c r="V39" s="687">
        <v>0.75</v>
      </c>
      <c r="W39" s="625">
        <v>0.625</v>
      </c>
      <c r="X39" s="679" t="s">
        <v>8880</v>
      </c>
      <c r="Y39" s="652" t="s">
        <v>3182</v>
      </c>
      <c r="Z39" s="765" t="s">
        <v>1964</v>
      </c>
      <c r="AA39" s="771" t="s">
        <v>12507</v>
      </c>
    </row>
    <row r="40" spans="1:27" s="633" customFormat="1" ht="12.75" customHeight="1">
      <c r="A40" s="394"/>
      <c r="B40" s="560" t="s">
        <v>3980</v>
      </c>
      <c r="C40" s="553" t="s">
        <v>1473</v>
      </c>
      <c r="D40" s="553" t="s">
        <v>11324</v>
      </c>
      <c r="E40" s="553">
        <v>627</v>
      </c>
      <c r="F40" s="553" t="s">
        <v>13467</v>
      </c>
      <c r="G40" s="553" t="s">
        <v>1297</v>
      </c>
      <c r="H40" s="553" t="s">
        <v>4282</v>
      </c>
      <c r="I40" s="553" t="s">
        <v>4182</v>
      </c>
      <c r="J40" s="680" t="s">
        <v>3839</v>
      </c>
      <c r="K40" s="553" t="s">
        <v>2909</v>
      </c>
      <c r="L40" s="553" t="s">
        <v>7747</v>
      </c>
      <c r="M40" s="295" t="s">
        <v>2544</v>
      </c>
      <c r="N40" s="636" t="s">
        <v>3840</v>
      </c>
      <c r="O40" s="689">
        <v>1000</v>
      </c>
      <c r="P40" s="636">
        <v>0.01</v>
      </c>
      <c r="Q40" s="553">
        <v>10</v>
      </c>
      <c r="R40" s="636">
        <v>0.01</v>
      </c>
      <c r="S40" s="636">
        <v>0.01</v>
      </c>
      <c r="T40" s="630" t="s">
        <v>3815</v>
      </c>
      <c r="U40" s="626">
        <v>0.33333333333333331</v>
      </c>
      <c r="V40" s="626">
        <v>0.75</v>
      </c>
      <c r="W40" s="625">
        <v>0.6875</v>
      </c>
      <c r="X40" s="679" t="s">
        <v>8880</v>
      </c>
      <c r="Y40" s="553" t="s">
        <v>3182</v>
      </c>
      <c r="Z40" s="765" t="s">
        <v>2544</v>
      </c>
      <c r="AA40" s="771" t="s">
        <v>12508</v>
      </c>
    </row>
    <row r="41" spans="1:27" s="614" customFormat="1" ht="12.75" customHeight="1">
      <c r="A41" s="639"/>
      <c r="B41" s="560" t="s">
        <v>8385</v>
      </c>
      <c r="C41" s="553" t="s">
        <v>10765</v>
      </c>
      <c r="D41" s="553" t="s">
        <v>11326</v>
      </c>
      <c r="E41" s="553">
        <v>788</v>
      </c>
      <c r="F41" s="553" t="s">
        <v>13469</v>
      </c>
      <c r="G41" s="553" t="s">
        <v>6206</v>
      </c>
      <c r="H41" s="553" t="s">
        <v>849</v>
      </c>
      <c r="I41" s="553" t="s">
        <v>4186</v>
      </c>
      <c r="J41" s="651" t="s">
        <v>3816</v>
      </c>
      <c r="K41" s="553" t="s">
        <v>2910</v>
      </c>
      <c r="L41" s="553" t="s">
        <v>8386</v>
      </c>
      <c r="M41" s="553" t="s">
        <v>8387</v>
      </c>
      <c r="N41" s="636" t="s">
        <v>3813</v>
      </c>
      <c r="O41" s="615">
        <v>100</v>
      </c>
      <c r="P41" s="636">
        <v>1E-4</v>
      </c>
      <c r="Q41" s="553">
        <v>0.01</v>
      </c>
      <c r="R41" s="636">
        <v>1E-4</v>
      </c>
      <c r="S41" s="636">
        <v>1E-4</v>
      </c>
      <c r="T41" s="630" t="s">
        <v>3815</v>
      </c>
      <c r="U41" s="626">
        <v>0.33333333333333331</v>
      </c>
      <c r="V41" s="626">
        <v>0.75</v>
      </c>
      <c r="W41" s="625">
        <v>0.6875</v>
      </c>
      <c r="X41" s="679" t="s">
        <v>8880</v>
      </c>
      <c r="Y41" s="553" t="s">
        <v>3182</v>
      </c>
      <c r="Z41" s="766" t="s">
        <v>10660</v>
      </c>
      <c r="AA41" s="771" t="s">
        <v>12509</v>
      </c>
    </row>
    <row r="42" spans="1:27" s="614" customFormat="1" ht="12.75" customHeight="1">
      <c r="A42" s="394"/>
      <c r="B42" s="644" t="s">
        <v>3982</v>
      </c>
      <c r="C42" s="340" t="s">
        <v>1475</v>
      </c>
      <c r="D42" s="340" t="s">
        <v>11327</v>
      </c>
      <c r="E42" s="340">
        <v>627</v>
      </c>
      <c r="F42" s="340" t="s">
        <v>13470</v>
      </c>
      <c r="G42" s="340" t="s">
        <v>6207</v>
      </c>
      <c r="H42" s="340" t="s">
        <v>9169</v>
      </c>
      <c r="I42" s="699" t="s">
        <v>4182</v>
      </c>
      <c r="J42" s="339" t="s">
        <v>2370</v>
      </c>
      <c r="K42" s="340" t="s">
        <v>2912</v>
      </c>
      <c r="L42" s="341" t="s">
        <v>9170</v>
      </c>
      <c r="M42" s="650" t="s">
        <v>1964</v>
      </c>
      <c r="N42" s="636" t="s">
        <v>3840</v>
      </c>
      <c r="O42" s="692">
        <v>1000</v>
      </c>
      <c r="P42" s="339">
        <v>0.01</v>
      </c>
      <c r="Q42" s="339">
        <v>10</v>
      </c>
      <c r="R42" s="339">
        <v>0.01</v>
      </c>
      <c r="S42" s="339">
        <v>0.01</v>
      </c>
      <c r="T42" s="684" t="s">
        <v>3815</v>
      </c>
      <c r="U42" s="683">
        <v>0.33333333333333298</v>
      </c>
      <c r="V42" s="683">
        <v>0.75</v>
      </c>
      <c r="W42" s="629">
        <v>0.6875</v>
      </c>
      <c r="X42" s="679" t="s">
        <v>8880</v>
      </c>
      <c r="Y42" s="685" t="s">
        <v>3182</v>
      </c>
      <c r="Z42" s="765" t="s">
        <v>1964</v>
      </c>
      <c r="AA42" s="771" t="s">
        <v>12510</v>
      </c>
    </row>
    <row r="43" spans="1:27" s="614" customFormat="1" ht="12.75" customHeight="1">
      <c r="A43" s="639"/>
      <c r="B43" s="560" t="s">
        <v>3502</v>
      </c>
      <c r="C43" s="553" t="s">
        <v>1476</v>
      </c>
      <c r="D43" s="553" t="s">
        <v>11329</v>
      </c>
      <c r="E43" s="553">
        <v>725</v>
      </c>
      <c r="F43" s="553" t="s">
        <v>13472</v>
      </c>
      <c r="G43" s="553" t="s">
        <v>6208</v>
      </c>
      <c r="H43" s="553" t="s">
        <v>4284</v>
      </c>
      <c r="I43" s="553" t="s">
        <v>3880</v>
      </c>
      <c r="J43" s="680" t="s">
        <v>3817</v>
      </c>
      <c r="K43" s="553" t="s">
        <v>2913</v>
      </c>
      <c r="L43" s="553" t="s">
        <v>8318</v>
      </c>
      <c r="M43" s="553" t="s">
        <v>8319</v>
      </c>
      <c r="N43" s="636" t="s">
        <v>3818</v>
      </c>
      <c r="O43" s="615">
        <v>100</v>
      </c>
      <c r="P43" s="636">
        <v>0.01</v>
      </c>
      <c r="Q43" s="553">
        <v>1</v>
      </c>
      <c r="R43" s="636">
        <v>0.01</v>
      </c>
      <c r="S43" s="636">
        <v>0.01</v>
      </c>
      <c r="T43" s="630" t="s">
        <v>3815</v>
      </c>
      <c r="U43" s="626">
        <v>0.33333333333333331</v>
      </c>
      <c r="V43" s="626">
        <v>0.75</v>
      </c>
      <c r="W43" s="625">
        <v>0.66666666666666696</v>
      </c>
      <c r="X43" s="679" t="s">
        <v>8880</v>
      </c>
      <c r="Y43" s="553" t="s">
        <v>3182</v>
      </c>
      <c r="Z43" s="766" t="s">
        <v>10660</v>
      </c>
      <c r="AA43" s="771" t="s">
        <v>12511</v>
      </c>
    </row>
    <row r="44" spans="1:27" s="614" customFormat="1" ht="12.75" customHeight="1">
      <c r="A44" s="639"/>
      <c r="B44" s="588" t="s">
        <v>10994</v>
      </c>
      <c r="C44" s="587" t="s">
        <v>10995</v>
      </c>
      <c r="D44" s="587" t="s">
        <v>12093</v>
      </c>
      <c r="E44" s="587">
        <v>728</v>
      </c>
      <c r="F44" s="587" t="s">
        <v>14222</v>
      </c>
      <c r="G44" s="587" t="s">
        <v>10996</v>
      </c>
      <c r="H44" s="587" t="s">
        <v>10997</v>
      </c>
      <c r="I44" s="587" t="s">
        <v>10979</v>
      </c>
      <c r="J44" s="587" t="s">
        <v>10980</v>
      </c>
      <c r="K44" s="586" t="s">
        <v>10998</v>
      </c>
      <c r="L44" s="587" t="s">
        <v>10998</v>
      </c>
      <c r="M44" s="664" t="s">
        <v>1964</v>
      </c>
      <c r="N44" s="587" t="s">
        <v>10982</v>
      </c>
      <c r="O44" s="585">
        <v>1000</v>
      </c>
      <c r="P44" s="587">
        <v>1E-4</v>
      </c>
      <c r="Q44" s="587">
        <v>0.1</v>
      </c>
      <c r="R44" s="587">
        <v>1E-4</v>
      </c>
      <c r="S44" s="587">
        <v>1E-4</v>
      </c>
      <c r="T44" s="584" t="s">
        <v>2984</v>
      </c>
      <c r="U44" s="583">
        <v>0.33333333333333331</v>
      </c>
      <c r="V44" s="583">
        <v>0.75</v>
      </c>
      <c r="W44" s="580">
        <v>0.75</v>
      </c>
      <c r="X44" s="581" t="s">
        <v>10983</v>
      </c>
      <c r="Y44" s="695" t="s">
        <v>3182</v>
      </c>
      <c r="Z44" s="767" t="s">
        <v>1964</v>
      </c>
      <c r="AA44" s="771" t="s">
        <v>12512</v>
      </c>
    </row>
    <row r="45" spans="1:27" s="614" customFormat="1" ht="12.75" customHeight="1">
      <c r="A45" s="394"/>
      <c r="B45" s="672" t="s">
        <v>10138</v>
      </c>
      <c r="C45" s="372" t="s">
        <v>10139</v>
      </c>
      <c r="D45" s="372" t="s">
        <v>12094</v>
      </c>
      <c r="E45" s="372">
        <v>372</v>
      </c>
      <c r="F45" s="372" t="s">
        <v>14223</v>
      </c>
      <c r="G45" s="372" t="s">
        <v>10448</v>
      </c>
      <c r="H45" s="372" t="s">
        <v>10140</v>
      </c>
      <c r="I45" s="372" t="s">
        <v>7487</v>
      </c>
      <c r="J45" s="372" t="s">
        <v>5804</v>
      </c>
      <c r="K45" s="649" t="s">
        <v>10141</v>
      </c>
      <c r="L45" s="649" t="s">
        <v>10142</v>
      </c>
      <c r="M45" s="627" t="s">
        <v>1964</v>
      </c>
      <c r="N45" s="699" t="s">
        <v>7486</v>
      </c>
      <c r="O45" s="690">
        <v>1000</v>
      </c>
      <c r="P45" s="663">
        <v>1E-3</v>
      </c>
      <c r="Q45" s="655">
        <v>1</v>
      </c>
      <c r="R45" s="620">
        <v>1E-3</v>
      </c>
      <c r="S45" s="620">
        <v>1E-3</v>
      </c>
      <c r="T45" s="630" t="s">
        <v>2984</v>
      </c>
      <c r="U45" s="700">
        <v>0.33333333333333298</v>
      </c>
      <c r="V45" s="700">
        <v>0.75</v>
      </c>
      <c r="W45" s="665">
        <v>0.60416666666666696</v>
      </c>
      <c r="X45" s="679" t="s">
        <v>8880</v>
      </c>
      <c r="Y45" s="695" t="s">
        <v>3182</v>
      </c>
      <c r="Z45" s="764" t="s">
        <v>2544</v>
      </c>
      <c r="AA45" s="771" t="s">
        <v>12513</v>
      </c>
    </row>
    <row r="46" spans="1:27" s="614" customFormat="1" ht="12.75" customHeight="1">
      <c r="A46" s="639"/>
      <c r="B46" s="644" t="s">
        <v>5230</v>
      </c>
      <c r="C46" s="340" t="s">
        <v>10908</v>
      </c>
      <c r="D46" s="340" t="s">
        <v>11332</v>
      </c>
      <c r="E46" s="340">
        <v>788</v>
      </c>
      <c r="F46" s="340" t="s">
        <v>13475</v>
      </c>
      <c r="G46" s="340" t="s">
        <v>5252</v>
      </c>
      <c r="H46" s="553" t="s">
        <v>10911</v>
      </c>
      <c r="I46" s="699" t="s">
        <v>4185</v>
      </c>
      <c r="J46" s="680" t="s">
        <v>3828</v>
      </c>
      <c r="K46" s="340" t="s">
        <v>5233</v>
      </c>
      <c r="L46" s="341" t="s">
        <v>9171</v>
      </c>
      <c r="M46" s="650" t="s">
        <v>1964</v>
      </c>
      <c r="N46" s="339" t="s">
        <v>8975</v>
      </c>
      <c r="O46" s="692">
        <v>1000</v>
      </c>
      <c r="P46" s="686">
        <v>1E-4</v>
      </c>
      <c r="Q46" s="339">
        <v>0.1</v>
      </c>
      <c r="R46" s="686">
        <v>1E-4</v>
      </c>
      <c r="S46" s="686">
        <v>1E-4</v>
      </c>
      <c r="T46" s="686" t="s">
        <v>3815</v>
      </c>
      <c r="U46" s="683">
        <v>0.33333333333333298</v>
      </c>
      <c r="V46" s="683">
        <v>0.75</v>
      </c>
      <c r="W46" s="624">
        <v>0.6875</v>
      </c>
      <c r="X46" s="679" t="s">
        <v>8880</v>
      </c>
      <c r="Y46" s="685" t="s">
        <v>3182</v>
      </c>
      <c r="Z46" s="765" t="s">
        <v>1964</v>
      </c>
      <c r="AA46" s="771" t="s">
        <v>12514</v>
      </c>
    </row>
    <row r="47" spans="1:27" s="614" customFormat="1" ht="12.75" customHeight="1">
      <c r="A47" s="639"/>
      <c r="B47" s="588" t="s">
        <v>10999</v>
      </c>
      <c r="C47" s="587" t="s">
        <v>11000</v>
      </c>
      <c r="D47" s="587" t="s">
        <v>12095</v>
      </c>
      <c r="E47" s="587">
        <v>728</v>
      </c>
      <c r="F47" s="587" t="s">
        <v>14224</v>
      </c>
      <c r="G47" s="587" t="s">
        <v>11001</v>
      </c>
      <c r="H47" s="587" t="s">
        <v>11002</v>
      </c>
      <c r="I47" s="587" t="s">
        <v>10979</v>
      </c>
      <c r="J47" s="587" t="s">
        <v>10980</v>
      </c>
      <c r="K47" s="586" t="s">
        <v>11003</v>
      </c>
      <c r="L47" s="587" t="s">
        <v>11003</v>
      </c>
      <c r="M47" s="664" t="s">
        <v>1964</v>
      </c>
      <c r="N47" s="587" t="s">
        <v>10982</v>
      </c>
      <c r="O47" s="585">
        <v>1000</v>
      </c>
      <c r="P47" s="587">
        <v>1E-4</v>
      </c>
      <c r="Q47" s="587">
        <v>0.1</v>
      </c>
      <c r="R47" s="587">
        <v>1E-4</v>
      </c>
      <c r="S47" s="587">
        <v>1E-4</v>
      </c>
      <c r="T47" s="584" t="s">
        <v>2984</v>
      </c>
      <c r="U47" s="583">
        <v>0.33333333333333331</v>
      </c>
      <c r="V47" s="583">
        <v>0.75</v>
      </c>
      <c r="W47" s="580">
        <v>0.75</v>
      </c>
      <c r="X47" s="581" t="s">
        <v>10983</v>
      </c>
      <c r="Y47" s="695" t="s">
        <v>3182</v>
      </c>
      <c r="Z47" s="767" t="s">
        <v>1964</v>
      </c>
      <c r="AA47" s="771" t="s">
        <v>12515</v>
      </c>
    </row>
    <row r="48" spans="1:27" s="614" customFormat="1" ht="12.75" customHeight="1">
      <c r="A48" s="394"/>
      <c r="B48" s="644" t="s">
        <v>5572</v>
      </c>
      <c r="C48" s="340" t="s">
        <v>4678</v>
      </c>
      <c r="D48" s="340" t="s">
        <v>11333</v>
      </c>
      <c r="E48" s="340">
        <v>788</v>
      </c>
      <c r="F48" s="340" t="s">
        <v>13476</v>
      </c>
      <c r="G48" s="340" t="s">
        <v>6209</v>
      </c>
      <c r="H48" s="340" t="s">
        <v>9172</v>
      </c>
      <c r="I48" s="699" t="s">
        <v>4184</v>
      </c>
      <c r="J48" s="651" t="s">
        <v>3821</v>
      </c>
      <c r="K48" s="340" t="s">
        <v>2915</v>
      </c>
      <c r="L48" s="341" t="s">
        <v>9173</v>
      </c>
      <c r="M48" s="650" t="s">
        <v>1964</v>
      </c>
      <c r="N48" s="339" t="s">
        <v>8975</v>
      </c>
      <c r="O48" s="362">
        <v>100</v>
      </c>
      <c r="P48" s="631">
        <v>1E-4</v>
      </c>
      <c r="Q48" s="339">
        <v>0.01</v>
      </c>
      <c r="R48" s="631">
        <v>1E-4</v>
      </c>
      <c r="S48" s="631">
        <v>1E-4</v>
      </c>
      <c r="T48" s="685" t="s">
        <v>3815</v>
      </c>
      <c r="U48" s="683">
        <v>0.33333333333333298</v>
      </c>
      <c r="V48" s="683">
        <v>0.75</v>
      </c>
      <c r="W48" s="629">
        <v>0.6875</v>
      </c>
      <c r="X48" s="679" t="s">
        <v>8880</v>
      </c>
      <c r="Y48" s="652" t="s">
        <v>3182</v>
      </c>
      <c r="Z48" s="765" t="s">
        <v>1964</v>
      </c>
      <c r="AA48" s="771" t="s">
        <v>12516</v>
      </c>
    </row>
    <row r="49" spans="1:27" s="614" customFormat="1" ht="12.75" customHeight="1">
      <c r="A49" s="394"/>
      <c r="B49" s="643" t="s">
        <v>10124</v>
      </c>
      <c r="C49" s="371" t="s">
        <v>4679</v>
      </c>
      <c r="D49" s="371" t="s">
        <v>12096</v>
      </c>
      <c r="E49" s="371">
        <v>257</v>
      </c>
      <c r="F49" s="371" t="s">
        <v>14225</v>
      </c>
      <c r="G49" s="371" t="s">
        <v>12275</v>
      </c>
      <c r="H49" s="649" t="s">
        <v>10125</v>
      </c>
      <c r="I49" s="699" t="s">
        <v>3928</v>
      </c>
      <c r="J49" s="680" t="s">
        <v>3836</v>
      </c>
      <c r="K49" s="649" t="s">
        <v>10126</v>
      </c>
      <c r="L49" s="649" t="s">
        <v>10127</v>
      </c>
      <c r="M49" s="613" t="s">
        <v>1964</v>
      </c>
      <c r="N49" s="371" t="s">
        <v>3837</v>
      </c>
      <c r="O49" s="362">
        <v>100</v>
      </c>
      <c r="P49" s="378">
        <v>1E-3</v>
      </c>
      <c r="Q49" s="655">
        <v>0.1</v>
      </c>
      <c r="R49" s="620">
        <v>1E-3</v>
      </c>
      <c r="S49" s="620">
        <v>1E-3</v>
      </c>
      <c r="T49" s="371" t="s">
        <v>3815</v>
      </c>
      <c r="U49" s="696">
        <v>0.33333333333333298</v>
      </c>
      <c r="V49" s="696">
        <v>0.75</v>
      </c>
      <c r="W49" s="662">
        <v>0.6875</v>
      </c>
      <c r="X49" s="679" t="s">
        <v>8880</v>
      </c>
      <c r="Y49" s="697" t="s">
        <v>3182</v>
      </c>
      <c r="Z49" s="764" t="s">
        <v>2544</v>
      </c>
      <c r="AA49" s="771" t="s">
        <v>12517</v>
      </c>
    </row>
    <row r="50" spans="1:27" s="614" customFormat="1" ht="12.75" customHeight="1">
      <c r="A50" s="394"/>
      <c r="B50" s="644" t="s">
        <v>14358</v>
      </c>
      <c r="C50" s="340" t="s">
        <v>6747</v>
      </c>
      <c r="D50" s="340" t="s">
        <v>11335</v>
      </c>
      <c r="E50" s="340">
        <v>627</v>
      </c>
      <c r="F50" s="340" t="s">
        <v>13478</v>
      </c>
      <c r="G50" s="340" t="s">
        <v>6748</v>
      </c>
      <c r="H50" s="553" t="s">
        <v>6749</v>
      </c>
      <c r="I50" s="699" t="s">
        <v>4182</v>
      </c>
      <c r="J50" s="339" t="s">
        <v>2370</v>
      </c>
      <c r="K50" s="339" t="s">
        <v>6750</v>
      </c>
      <c r="L50" s="341" t="s">
        <v>9175</v>
      </c>
      <c r="M50" s="295" t="s">
        <v>1964</v>
      </c>
      <c r="N50" s="636" t="s">
        <v>3840</v>
      </c>
      <c r="O50" s="692">
        <v>1000</v>
      </c>
      <c r="P50" s="339">
        <v>0.01</v>
      </c>
      <c r="Q50" s="339">
        <v>10</v>
      </c>
      <c r="R50" s="339">
        <v>0.01</v>
      </c>
      <c r="S50" s="339">
        <v>0.01</v>
      </c>
      <c r="T50" s="339" t="s">
        <v>3815</v>
      </c>
      <c r="U50" s="683">
        <v>0.33333333333333298</v>
      </c>
      <c r="V50" s="683">
        <v>0.75</v>
      </c>
      <c r="W50" s="666">
        <v>0.6875</v>
      </c>
      <c r="X50" s="679" t="s">
        <v>8880</v>
      </c>
      <c r="Y50" s="685" t="s">
        <v>3182</v>
      </c>
      <c r="Z50" s="765" t="s">
        <v>1964</v>
      </c>
      <c r="AA50" s="771" t="s">
        <v>12518</v>
      </c>
    </row>
    <row r="51" spans="1:27" s="614" customFormat="1" ht="12.75" customHeight="1">
      <c r="A51" s="639"/>
      <c r="B51" s="644" t="s">
        <v>14359</v>
      </c>
      <c r="C51" s="340" t="s">
        <v>8046</v>
      </c>
      <c r="D51" s="340" t="s">
        <v>11336</v>
      </c>
      <c r="E51" s="340">
        <v>627</v>
      </c>
      <c r="F51" s="340" t="s">
        <v>13479</v>
      </c>
      <c r="G51" s="340" t="s">
        <v>8047</v>
      </c>
      <c r="H51" s="340" t="s">
        <v>9176</v>
      </c>
      <c r="I51" s="699" t="s">
        <v>4182</v>
      </c>
      <c r="J51" s="339" t="s">
        <v>2370</v>
      </c>
      <c r="K51" s="340" t="s">
        <v>8361</v>
      </c>
      <c r="L51" s="341" t="s">
        <v>9177</v>
      </c>
      <c r="M51" s="650" t="s">
        <v>1964</v>
      </c>
      <c r="N51" s="636" t="s">
        <v>3840</v>
      </c>
      <c r="O51" s="692">
        <v>1000</v>
      </c>
      <c r="P51" s="339">
        <v>0.01</v>
      </c>
      <c r="Q51" s="339">
        <v>10</v>
      </c>
      <c r="R51" s="339">
        <v>0.01</v>
      </c>
      <c r="S51" s="339">
        <v>0.01</v>
      </c>
      <c r="T51" s="684" t="s">
        <v>3815</v>
      </c>
      <c r="U51" s="683">
        <v>0.33333333333333298</v>
      </c>
      <c r="V51" s="683">
        <v>0.75</v>
      </c>
      <c r="W51" s="629">
        <v>0.6875</v>
      </c>
      <c r="X51" s="679" t="s">
        <v>8880</v>
      </c>
      <c r="Y51" s="685" t="s">
        <v>3182</v>
      </c>
      <c r="Z51" s="765" t="s">
        <v>1964</v>
      </c>
      <c r="AA51" s="771" t="s">
        <v>12519</v>
      </c>
    </row>
    <row r="52" spans="1:27" s="614" customFormat="1" ht="12.75" customHeight="1">
      <c r="A52" s="639"/>
      <c r="B52" s="644" t="s">
        <v>8903</v>
      </c>
      <c r="C52" s="340" t="s">
        <v>8904</v>
      </c>
      <c r="D52" s="340" t="s">
        <v>11337</v>
      </c>
      <c r="E52" s="340">
        <v>788</v>
      </c>
      <c r="F52" s="340" t="s">
        <v>13480</v>
      </c>
      <c r="G52" s="340" t="s">
        <v>8905</v>
      </c>
      <c r="H52" s="553" t="s">
        <v>8906</v>
      </c>
      <c r="I52" s="553" t="s">
        <v>4185</v>
      </c>
      <c r="J52" s="680" t="s">
        <v>3828</v>
      </c>
      <c r="K52" s="553" t="s">
        <v>8907</v>
      </c>
      <c r="L52" s="340" t="s">
        <v>9836</v>
      </c>
      <c r="M52" s="295" t="s">
        <v>1964</v>
      </c>
      <c r="N52" s="340" t="s">
        <v>3813</v>
      </c>
      <c r="O52" s="366">
        <v>100</v>
      </c>
      <c r="P52" s="340">
        <v>1E-4</v>
      </c>
      <c r="Q52" s="340">
        <v>0.01</v>
      </c>
      <c r="R52" s="340">
        <v>1E-4</v>
      </c>
      <c r="S52" s="340">
        <v>1E-4</v>
      </c>
      <c r="T52" s="340" t="s">
        <v>3815</v>
      </c>
      <c r="U52" s="687">
        <v>0.33333333333333298</v>
      </c>
      <c r="V52" s="687">
        <v>0.75</v>
      </c>
      <c r="W52" s="661">
        <v>0.6875</v>
      </c>
      <c r="X52" s="679" t="s">
        <v>8880</v>
      </c>
      <c r="Y52" s="652" t="s">
        <v>3182</v>
      </c>
      <c r="Z52" s="765" t="s">
        <v>1964</v>
      </c>
      <c r="AA52" s="771" t="s">
        <v>12520</v>
      </c>
    </row>
    <row r="53" spans="1:27" s="614" customFormat="1" ht="12.75" customHeight="1">
      <c r="A53" s="639"/>
      <c r="B53" s="644" t="s">
        <v>3987</v>
      </c>
      <c r="C53" s="340" t="s">
        <v>6927</v>
      </c>
      <c r="D53" s="340" t="s">
        <v>11338</v>
      </c>
      <c r="E53" s="340">
        <v>788</v>
      </c>
      <c r="F53" s="340" t="s">
        <v>13481</v>
      </c>
      <c r="G53" s="340" t="s">
        <v>6211</v>
      </c>
      <c r="H53" s="340" t="s">
        <v>9178</v>
      </c>
      <c r="I53" s="699" t="s">
        <v>4185</v>
      </c>
      <c r="J53" s="680" t="s">
        <v>3828</v>
      </c>
      <c r="K53" s="340" t="s">
        <v>2917</v>
      </c>
      <c r="L53" s="341" t="s">
        <v>9179</v>
      </c>
      <c r="M53" s="650" t="s">
        <v>1964</v>
      </c>
      <c r="N53" s="339" t="s">
        <v>8975</v>
      </c>
      <c r="O53" s="362">
        <v>100</v>
      </c>
      <c r="P53" s="686">
        <v>1E-4</v>
      </c>
      <c r="Q53" s="339">
        <v>0.01</v>
      </c>
      <c r="R53" s="686">
        <v>1E-4</v>
      </c>
      <c r="S53" s="686">
        <v>1E-4</v>
      </c>
      <c r="T53" s="686" t="s">
        <v>3815</v>
      </c>
      <c r="U53" s="683">
        <v>0.33333333333333298</v>
      </c>
      <c r="V53" s="683">
        <v>0.75</v>
      </c>
      <c r="W53" s="624">
        <v>0.6875</v>
      </c>
      <c r="X53" s="679" t="s">
        <v>8880</v>
      </c>
      <c r="Y53" s="685" t="s">
        <v>3182</v>
      </c>
      <c r="Z53" s="765" t="s">
        <v>1964</v>
      </c>
      <c r="AA53" s="771" t="s">
        <v>12521</v>
      </c>
    </row>
    <row r="54" spans="1:27" s="614" customFormat="1" ht="12.75" customHeight="1">
      <c r="A54" s="639"/>
      <c r="B54" s="560" t="s">
        <v>7538</v>
      </c>
      <c r="C54" s="553" t="s">
        <v>7539</v>
      </c>
      <c r="D54" s="553" t="s">
        <v>11340</v>
      </c>
      <c r="E54" s="553">
        <v>199</v>
      </c>
      <c r="F54" s="553" t="s">
        <v>13483</v>
      </c>
      <c r="G54" s="553" t="s">
        <v>7604</v>
      </c>
      <c r="H54" s="553" t="s">
        <v>7588</v>
      </c>
      <c r="I54" s="553" t="s">
        <v>7619</v>
      </c>
      <c r="J54" s="680" t="s">
        <v>7620</v>
      </c>
      <c r="K54" s="553" t="s">
        <v>7621</v>
      </c>
      <c r="L54" s="553" t="s">
        <v>8237</v>
      </c>
      <c r="M54" s="295" t="s">
        <v>2544</v>
      </c>
      <c r="N54" s="636" t="s">
        <v>8176</v>
      </c>
      <c r="O54" s="689">
        <v>1000</v>
      </c>
      <c r="P54" s="636">
        <v>1</v>
      </c>
      <c r="Q54" s="553">
        <v>1000</v>
      </c>
      <c r="R54" s="636">
        <v>1</v>
      </c>
      <c r="S54" s="636">
        <v>1</v>
      </c>
      <c r="T54" s="630" t="s">
        <v>3815</v>
      </c>
      <c r="U54" s="626">
        <v>0.33333333333333331</v>
      </c>
      <c r="V54" s="626">
        <v>0.75</v>
      </c>
      <c r="W54" s="625">
        <v>0.625</v>
      </c>
      <c r="X54" s="679" t="s">
        <v>8880</v>
      </c>
      <c r="Y54" s="553" t="s">
        <v>3182</v>
      </c>
      <c r="Z54" s="766" t="s">
        <v>2544</v>
      </c>
      <c r="AA54" s="771" t="s">
        <v>12522</v>
      </c>
    </row>
    <row r="55" spans="1:27" s="614" customFormat="1" ht="12.75" customHeight="1">
      <c r="A55" s="639"/>
      <c r="B55" s="672" t="s">
        <v>3988</v>
      </c>
      <c r="C55" s="372" t="s">
        <v>9039</v>
      </c>
      <c r="D55" s="372" t="s">
        <v>11341</v>
      </c>
      <c r="E55" s="372">
        <v>725</v>
      </c>
      <c r="F55" s="372" t="s">
        <v>13484</v>
      </c>
      <c r="G55" s="372" t="s">
        <v>6212</v>
      </c>
      <c r="H55" s="372" t="s">
        <v>8926</v>
      </c>
      <c r="I55" s="686" t="s">
        <v>3927</v>
      </c>
      <c r="J55" s="680" t="s">
        <v>3833</v>
      </c>
      <c r="K55" s="372" t="s">
        <v>2918</v>
      </c>
      <c r="L55" s="372" t="s">
        <v>8927</v>
      </c>
      <c r="M55" s="295" t="s">
        <v>2544</v>
      </c>
      <c r="N55" s="372" t="s">
        <v>8925</v>
      </c>
      <c r="O55" s="366">
        <v>100</v>
      </c>
      <c r="P55" s="636">
        <v>1E-4</v>
      </c>
      <c r="Q55" s="372">
        <v>0.01</v>
      </c>
      <c r="R55" s="636">
        <v>1E-4</v>
      </c>
      <c r="S55" s="636">
        <v>1E-4</v>
      </c>
      <c r="T55" s="677" t="s">
        <v>3815</v>
      </c>
      <c r="U55" s="626">
        <v>0.33333333333333331</v>
      </c>
      <c r="V55" s="626">
        <v>0.75</v>
      </c>
      <c r="W55" s="625">
        <v>0.6875</v>
      </c>
      <c r="X55" s="679" t="s">
        <v>8880</v>
      </c>
      <c r="Y55" s="553" t="s">
        <v>3182</v>
      </c>
      <c r="Z55" s="766" t="s">
        <v>2544</v>
      </c>
      <c r="AA55" s="771" t="s">
        <v>12523</v>
      </c>
    </row>
    <row r="56" spans="1:27" s="614" customFormat="1" ht="12.75" customHeight="1">
      <c r="A56" s="639"/>
      <c r="B56" s="672" t="s">
        <v>3989</v>
      </c>
      <c r="C56" s="372" t="s">
        <v>4680</v>
      </c>
      <c r="D56" s="372" t="s">
        <v>11343</v>
      </c>
      <c r="E56" s="372">
        <v>755</v>
      </c>
      <c r="F56" s="372" t="s">
        <v>13486</v>
      </c>
      <c r="G56" s="372" t="s">
        <v>6213</v>
      </c>
      <c r="H56" s="372" t="s">
        <v>8989</v>
      </c>
      <c r="I56" s="699" t="s">
        <v>4183</v>
      </c>
      <c r="J56" s="651" t="s">
        <v>3825</v>
      </c>
      <c r="K56" s="372" t="s">
        <v>2919</v>
      </c>
      <c r="L56" s="372" t="s">
        <v>8990</v>
      </c>
      <c r="M56" s="295" t="s">
        <v>2544</v>
      </c>
      <c r="N56" s="372" t="s">
        <v>8975</v>
      </c>
      <c r="O56" s="690">
        <v>1000</v>
      </c>
      <c r="P56" s="372">
        <v>1E-4</v>
      </c>
      <c r="Q56" s="372">
        <v>0.1</v>
      </c>
      <c r="R56" s="372">
        <v>1E-4</v>
      </c>
      <c r="S56" s="372">
        <v>1E-4</v>
      </c>
      <c r="T56" s="630" t="s">
        <v>2984</v>
      </c>
      <c r="U56" s="626">
        <v>0.33333333333333331</v>
      </c>
      <c r="V56" s="626">
        <v>0.75</v>
      </c>
      <c r="W56" s="624">
        <v>0.75</v>
      </c>
      <c r="X56" s="660" t="s">
        <v>8976</v>
      </c>
      <c r="Y56" s="553" t="s">
        <v>3182</v>
      </c>
      <c r="Z56" s="766" t="s">
        <v>2544</v>
      </c>
      <c r="AA56" s="771" t="s">
        <v>12524</v>
      </c>
    </row>
    <row r="57" spans="1:27" s="614" customFormat="1" ht="12.75" customHeight="1">
      <c r="A57" s="639"/>
      <c r="B57" s="644" t="s">
        <v>775</v>
      </c>
      <c r="C57" s="340" t="s">
        <v>4681</v>
      </c>
      <c r="D57" s="340" t="s">
        <v>11344</v>
      </c>
      <c r="E57" s="340">
        <v>627</v>
      </c>
      <c r="F57" s="340" t="s">
        <v>13487</v>
      </c>
      <c r="G57" s="340" t="s">
        <v>6214</v>
      </c>
      <c r="H57" s="340" t="s">
        <v>9180</v>
      </c>
      <c r="I57" s="699" t="s">
        <v>4182</v>
      </c>
      <c r="J57" s="339" t="s">
        <v>2370</v>
      </c>
      <c r="K57" s="340" t="s">
        <v>2920</v>
      </c>
      <c r="L57" s="341" t="s">
        <v>9181</v>
      </c>
      <c r="M57" s="650" t="s">
        <v>1964</v>
      </c>
      <c r="N57" s="636" t="s">
        <v>3840</v>
      </c>
      <c r="O57" s="362">
        <v>100</v>
      </c>
      <c r="P57" s="339">
        <v>0.01</v>
      </c>
      <c r="Q57" s="339">
        <v>1</v>
      </c>
      <c r="R57" s="339">
        <v>0.01</v>
      </c>
      <c r="S57" s="339">
        <v>0.01</v>
      </c>
      <c r="T57" s="684" t="s">
        <v>3815</v>
      </c>
      <c r="U57" s="683">
        <v>0.33333333333333298</v>
      </c>
      <c r="V57" s="683">
        <v>0.75</v>
      </c>
      <c r="W57" s="629">
        <v>0.6875</v>
      </c>
      <c r="X57" s="679" t="s">
        <v>8880</v>
      </c>
      <c r="Y57" s="685" t="s">
        <v>3182</v>
      </c>
      <c r="Z57" s="765" t="s">
        <v>1964</v>
      </c>
      <c r="AA57" s="771" t="s">
        <v>12525</v>
      </c>
    </row>
    <row r="58" spans="1:27" s="614" customFormat="1" ht="12.75" customHeight="1">
      <c r="A58" s="639"/>
      <c r="B58" s="644" t="s">
        <v>3990</v>
      </c>
      <c r="C58" s="340" t="s">
        <v>4682</v>
      </c>
      <c r="D58" s="340" t="s">
        <v>11346</v>
      </c>
      <c r="E58" s="340">
        <v>627</v>
      </c>
      <c r="F58" s="340" t="s">
        <v>13489</v>
      </c>
      <c r="G58" s="340" t="s">
        <v>6216</v>
      </c>
      <c r="H58" s="340" t="s">
        <v>9182</v>
      </c>
      <c r="I58" s="699" t="s">
        <v>4182</v>
      </c>
      <c r="J58" s="339" t="s">
        <v>2370</v>
      </c>
      <c r="K58" s="340" t="s">
        <v>2921</v>
      </c>
      <c r="L58" s="341" t="s">
        <v>9183</v>
      </c>
      <c r="M58" s="650" t="s">
        <v>1964</v>
      </c>
      <c r="N58" s="636" t="s">
        <v>3840</v>
      </c>
      <c r="O58" s="362">
        <v>100</v>
      </c>
      <c r="P58" s="339">
        <v>0.01</v>
      </c>
      <c r="Q58" s="339">
        <v>1</v>
      </c>
      <c r="R58" s="339">
        <v>0.01</v>
      </c>
      <c r="S58" s="339">
        <v>0.01</v>
      </c>
      <c r="T58" s="684" t="s">
        <v>3815</v>
      </c>
      <c r="U58" s="683">
        <v>0.33333333333333298</v>
      </c>
      <c r="V58" s="683">
        <v>0.75</v>
      </c>
      <c r="W58" s="629">
        <v>0.6875</v>
      </c>
      <c r="X58" s="679" t="s">
        <v>8880</v>
      </c>
      <c r="Y58" s="685" t="s">
        <v>3182</v>
      </c>
      <c r="Z58" s="765" t="s">
        <v>1964</v>
      </c>
      <c r="AA58" s="771" t="s">
        <v>12526</v>
      </c>
    </row>
    <row r="59" spans="1:27" s="614" customFormat="1" ht="12.75" customHeight="1">
      <c r="A59" s="639"/>
      <c r="B59" s="588" t="s">
        <v>11004</v>
      </c>
      <c r="C59" s="587" t="s">
        <v>11005</v>
      </c>
      <c r="D59" s="587" t="s">
        <v>12097</v>
      </c>
      <c r="E59" s="587">
        <v>728</v>
      </c>
      <c r="F59" s="587" t="s">
        <v>14226</v>
      </c>
      <c r="G59" s="587" t="s">
        <v>11006</v>
      </c>
      <c r="H59" s="587" t="s">
        <v>11007</v>
      </c>
      <c r="I59" s="587" t="s">
        <v>10979</v>
      </c>
      <c r="J59" s="587" t="s">
        <v>10980</v>
      </c>
      <c r="K59" s="586" t="s">
        <v>11008</v>
      </c>
      <c r="L59" s="587" t="s">
        <v>11008</v>
      </c>
      <c r="M59" s="664" t="s">
        <v>1964</v>
      </c>
      <c r="N59" s="587" t="s">
        <v>10982</v>
      </c>
      <c r="O59" s="585">
        <v>100</v>
      </c>
      <c r="P59" s="587">
        <v>1E-4</v>
      </c>
      <c r="Q59" s="587">
        <v>0.01</v>
      </c>
      <c r="R59" s="587">
        <v>1E-4</v>
      </c>
      <c r="S59" s="587">
        <v>1E-4</v>
      </c>
      <c r="T59" s="584" t="s">
        <v>2984</v>
      </c>
      <c r="U59" s="583">
        <v>0.33333333333333331</v>
      </c>
      <c r="V59" s="583">
        <v>0.75</v>
      </c>
      <c r="W59" s="580">
        <v>0.75</v>
      </c>
      <c r="X59" s="581" t="s">
        <v>10983</v>
      </c>
      <c r="Y59" s="695" t="s">
        <v>3182</v>
      </c>
      <c r="Z59" s="767" t="s">
        <v>1964</v>
      </c>
      <c r="AA59" s="771" t="s">
        <v>12527</v>
      </c>
    </row>
    <row r="60" spans="1:27" s="614" customFormat="1" ht="12.75" customHeight="1">
      <c r="A60" s="639"/>
      <c r="B60" s="672" t="s">
        <v>8972</v>
      </c>
      <c r="C60" s="372" t="s">
        <v>4683</v>
      </c>
      <c r="D60" s="372" t="s">
        <v>11349</v>
      </c>
      <c r="E60" s="372">
        <v>755</v>
      </c>
      <c r="F60" s="372" t="s">
        <v>13492</v>
      </c>
      <c r="G60" s="372" t="s">
        <v>6217</v>
      </c>
      <c r="H60" s="372" t="s">
        <v>8973</v>
      </c>
      <c r="I60" s="699" t="s">
        <v>4183</v>
      </c>
      <c r="J60" s="651" t="s">
        <v>3825</v>
      </c>
      <c r="K60" s="372" t="s">
        <v>4675</v>
      </c>
      <c r="L60" s="372" t="s">
        <v>8974</v>
      </c>
      <c r="M60" s="295" t="s">
        <v>2544</v>
      </c>
      <c r="N60" s="372" t="s">
        <v>8975</v>
      </c>
      <c r="O60" s="690">
        <v>1000</v>
      </c>
      <c r="P60" s="372">
        <v>1E-4</v>
      </c>
      <c r="Q60" s="372">
        <v>0.1</v>
      </c>
      <c r="R60" s="372">
        <v>1E-4</v>
      </c>
      <c r="S60" s="372">
        <v>1E-4</v>
      </c>
      <c r="T60" s="630" t="s">
        <v>2984</v>
      </c>
      <c r="U60" s="626">
        <v>0.33333333333333331</v>
      </c>
      <c r="V60" s="626">
        <v>0.75</v>
      </c>
      <c r="W60" s="624">
        <v>0.75</v>
      </c>
      <c r="X60" s="660" t="s">
        <v>8976</v>
      </c>
      <c r="Y60" s="553" t="s">
        <v>3182</v>
      </c>
      <c r="Z60" s="766" t="s">
        <v>2544</v>
      </c>
      <c r="AA60" s="771" t="s">
        <v>12528</v>
      </c>
    </row>
    <row r="61" spans="1:27" s="614" customFormat="1" ht="12.75" customHeight="1">
      <c r="A61" s="639"/>
      <c r="B61" s="672" t="s">
        <v>3992</v>
      </c>
      <c r="C61" s="372" t="s">
        <v>12472</v>
      </c>
      <c r="D61" s="372" t="s">
        <v>11350</v>
      </c>
      <c r="E61" s="372">
        <v>725</v>
      </c>
      <c r="F61" s="372" t="s">
        <v>13493</v>
      </c>
      <c r="G61" s="372" t="s">
        <v>6218</v>
      </c>
      <c r="H61" s="372" t="s">
        <v>8928</v>
      </c>
      <c r="I61" s="686" t="s">
        <v>3927</v>
      </c>
      <c r="J61" s="680" t="s">
        <v>3833</v>
      </c>
      <c r="K61" s="372" t="s">
        <v>4676</v>
      </c>
      <c r="L61" s="372" t="s">
        <v>8929</v>
      </c>
      <c r="M61" s="295" t="s">
        <v>2544</v>
      </c>
      <c r="N61" s="372" t="s">
        <v>8925</v>
      </c>
      <c r="O61" s="690">
        <v>1000</v>
      </c>
      <c r="P61" s="636">
        <v>1E-4</v>
      </c>
      <c r="Q61" s="372">
        <v>0.1</v>
      </c>
      <c r="R61" s="636">
        <v>1E-4</v>
      </c>
      <c r="S61" s="636">
        <v>1E-4</v>
      </c>
      <c r="T61" s="677" t="s">
        <v>3815</v>
      </c>
      <c r="U61" s="626">
        <v>0.33333333333333331</v>
      </c>
      <c r="V61" s="626">
        <v>0.75</v>
      </c>
      <c r="W61" s="625">
        <v>0.6875</v>
      </c>
      <c r="X61" s="679" t="s">
        <v>8880</v>
      </c>
      <c r="Y61" s="553" t="s">
        <v>3182</v>
      </c>
      <c r="Z61" s="766" t="s">
        <v>2544</v>
      </c>
      <c r="AA61" s="771" t="s">
        <v>12529</v>
      </c>
    </row>
    <row r="62" spans="1:27" s="614" customFormat="1" ht="12.75" customHeight="1">
      <c r="A62" s="639"/>
      <c r="B62" s="644" t="s">
        <v>9121</v>
      </c>
      <c r="C62" s="340" t="s">
        <v>4684</v>
      </c>
      <c r="D62" s="340" t="s">
        <v>11352</v>
      </c>
      <c r="E62" s="340">
        <v>788</v>
      </c>
      <c r="F62" s="340" t="s">
        <v>13495</v>
      </c>
      <c r="G62" s="340" t="s">
        <v>6220</v>
      </c>
      <c r="H62" s="340" t="s">
        <v>9184</v>
      </c>
      <c r="I62" s="699" t="s">
        <v>4184</v>
      </c>
      <c r="J62" s="651" t="s">
        <v>3821</v>
      </c>
      <c r="K62" s="340" t="s">
        <v>3547</v>
      </c>
      <c r="L62" s="341" t="s">
        <v>9185</v>
      </c>
      <c r="M62" s="650" t="s">
        <v>1964</v>
      </c>
      <c r="N62" s="339" t="s">
        <v>8975</v>
      </c>
      <c r="O62" s="362">
        <v>100</v>
      </c>
      <c r="P62" s="631">
        <v>1E-4</v>
      </c>
      <c r="Q62" s="339">
        <v>0.01</v>
      </c>
      <c r="R62" s="631">
        <v>1E-4</v>
      </c>
      <c r="S62" s="631">
        <v>1E-4</v>
      </c>
      <c r="T62" s="685" t="s">
        <v>3815</v>
      </c>
      <c r="U62" s="683">
        <v>0.33333333333333298</v>
      </c>
      <c r="V62" s="683">
        <v>0.75</v>
      </c>
      <c r="W62" s="629">
        <v>0.6875</v>
      </c>
      <c r="X62" s="679" t="s">
        <v>8880</v>
      </c>
      <c r="Y62" s="685" t="s">
        <v>3182</v>
      </c>
      <c r="Z62" s="765" t="s">
        <v>1964</v>
      </c>
      <c r="AA62" s="771" t="s">
        <v>12530</v>
      </c>
    </row>
    <row r="63" spans="1:27" s="614" customFormat="1" ht="12.75" customHeight="1">
      <c r="A63" s="394"/>
      <c r="B63" s="588" t="s">
        <v>11009</v>
      </c>
      <c r="C63" s="587" t="s">
        <v>11010</v>
      </c>
      <c r="D63" s="587" t="s">
        <v>12098</v>
      </c>
      <c r="E63" s="587">
        <v>728</v>
      </c>
      <c r="F63" s="587" t="s">
        <v>14227</v>
      </c>
      <c r="G63" s="587" t="s">
        <v>11011</v>
      </c>
      <c r="H63" s="587" t="s">
        <v>11012</v>
      </c>
      <c r="I63" s="587" t="s">
        <v>10979</v>
      </c>
      <c r="J63" s="587" t="s">
        <v>10980</v>
      </c>
      <c r="K63" s="586" t="s">
        <v>11013</v>
      </c>
      <c r="L63" s="587" t="s">
        <v>11013</v>
      </c>
      <c r="M63" s="664" t="s">
        <v>1964</v>
      </c>
      <c r="N63" s="587" t="s">
        <v>10982</v>
      </c>
      <c r="O63" s="585">
        <v>1000</v>
      </c>
      <c r="P63" s="587">
        <v>1E-4</v>
      </c>
      <c r="Q63" s="587">
        <v>0.1</v>
      </c>
      <c r="R63" s="587">
        <v>1E-4</v>
      </c>
      <c r="S63" s="587">
        <v>1E-4</v>
      </c>
      <c r="T63" s="584" t="s">
        <v>2984</v>
      </c>
      <c r="U63" s="583">
        <v>0.33333333333333331</v>
      </c>
      <c r="V63" s="583">
        <v>0.75</v>
      </c>
      <c r="W63" s="580">
        <v>0.75</v>
      </c>
      <c r="X63" s="581" t="s">
        <v>10983</v>
      </c>
      <c r="Y63" s="695" t="s">
        <v>3182</v>
      </c>
      <c r="Z63" s="767" t="s">
        <v>1964</v>
      </c>
      <c r="AA63" s="771" t="s">
        <v>12531</v>
      </c>
    </row>
    <row r="64" spans="1:27" s="614" customFormat="1" ht="12.75" customHeight="1">
      <c r="A64" s="639"/>
      <c r="B64" s="588" t="s">
        <v>11014</v>
      </c>
      <c r="C64" s="587" t="s">
        <v>11015</v>
      </c>
      <c r="D64" s="587" t="s">
        <v>12099</v>
      </c>
      <c r="E64" s="587">
        <v>728</v>
      </c>
      <c r="F64" s="587" t="s">
        <v>14228</v>
      </c>
      <c r="G64" s="587" t="s">
        <v>11016</v>
      </c>
      <c r="H64" s="587" t="s">
        <v>11017</v>
      </c>
      <c r="I64" s="587" t="s">
        <v>10979</v>
      </c>
      <c r="J64" s="587" t="s">
        <v>10980</v>
      </c>
      <c r="K64" s="586" t="s">
        <v>11018</v>
      </c>
      <c r="L64" s="587" t="s">
        <v>11018</v>
      </c>
      <c r="M64" s="664" t="s">
        <v>1964</v>
      </c>
      <c r="N64" s="587" t="s">
        <v>10982</v>
      </c>
      <c r="O64" s="585">
        <v>1000</v>
      </c>
      <c r="P64" s="587">
        <v>1E-4</v>
      </c>
      <c r="Q64" s="587">
        <v>0.1</v>
      </c>
      <c r="R64" s="587">
        <v>1E-4</v>
      </c>
      <c r="S64" s="587">
        <v>1E-4</v>
      </c>
      <c r="T64" s="584" t="s">
        <v>2984</v>
      </c>
      <c r="U64" s="583">
        <v>0.33333333333333331</v>
      </c>
      <c r="V64" s="583">
        <v>0.75</v>
      </c>
      <c r="W64" s="580">
        <v>0.75</v>
      </c>
      <c r="X64" s="581" t="s">
        <v>10983</v>
      </c>
      <c r="Y64" s="695" t="s">
        <v>3182</v>
      </c>
      <c r="Z64" s="767" t="s">
        <v>1964</v>
      </c>
      <c r="AA64" s="771" t="s">
        <v>12532</v>
      </c>
    </row>
    <row r="65" spans="1:27" s="614" customFormat="1" ht="12.75" customHeight="1">
      <c r="A65" s="639"/>
      <c r="B65" s="643" t="s">
        <v>14427</v>
      </c>
      <c r="C65" s="371" t="s">
        <v>10419</v>
      </c>
      <c r="D65" s="371" t="s">
        <v>12100</v>
      </c>
      <c r="E65" s="371">
        <v>627</v>
      </c>
      <c r="F65" s="371" t="s">
        <v>14229</v>
      </c>
      <c r="G65" s="372" t="s">
        <v>10513</v>
      </c>
      <c r="H65" s="649" t="s">
        <v>10420</v>
      </c>
      <c r="I65" s="699" t="s">
        <v>4182</v>
      </c>
      <c r="J65" s="371" t="s">
        <v>3839</v>
      </c>
      <c r="K65" s="649" t="s">
        <v>10421</v>
      </c>
      <c r="L65" s="649" t="s">
        <v>10421</v>
      </c>
      <c r="M65" s="627" t="s">
        <v>1964</v>
      </c>
      <c r="N65" s="636" t="s">
        <v>3840</v>
      </c>
      <c r="O65" s="362">
        <v>100</v>
      </c>
      <c r="P65" s="378">
        <v>0.01</v>
      </c>
      <c r="Q65" s="655">
        <v>1</v>
      </c>
      <c r="R65" s="378">
        <v>0.01</v>
      </c>
      <c r="S65" s="378">
        <v>0.01</v>
      </c>
      <c r="T65" s="371" t="s">
        <v>3815</v>
      </c>
      <c r="U65" s="696">
        <v>0.33333333333333298</v>
      </c>
      <c r="V65" s="696">
        <v>0.75</v>
      </c>
      <c r="W65" s="668">
        <v>0.6875</v>
      </c>
      <c r="X65" s="679" t="s">
        <v>8880</v>
      </c>
      <c r="Y65" s="697" t="s">
        <v>3182</v>
      </c>
      <c r="Z65" s="764" t="s">
        <v>2544</v>
      </c>
      <c r="AA65" s="771" t="s">
        <v>12533</v>
      </c>
    </row>
    <row r="66" spans="1:27" s="614" customFormat="1" ht="12.75" customHeight="1">
      <c r="A66" s="639"/>
      <c r="B66" s="560" t="s">
        <v>3996</v>
      </c>
      <c r="C66" s="553" t="s">
        <v>2946</v>
      </c>
      <c r="D66" s="553" t="s">
        <v>11357</v>
      </c>
      <c r="E66" s="553">
        <v>627</v>
      </c>
      <c r="F66" s="553" t="s">
        <v>13500</v>
      </c>
      <c r="G66" s="553" t="s">
        <v>3067</v>
      </c>
      <c r="H66" s="553" t="s">
        <v>4296</v>
      </c>
      <c r="I66" s="553" t="s">
        <v>4182</v>
      </c>
      <c r="J66" s="680" t="s">
        <v>3839</v>
      </c>
      <c r="K66" s="553" t="s">
        <v>3267</v>
      </c>
      <c r="L66" s="553" t="s">
        <v>7748</v>
      </c>
      <c r="M66" s="295" t="s">
        <v>2544</v>
      </c>
      <c r="N66" s="636" t="s">
        <v>3840</v>
      </c>
      <c r="O66" s="689">
        <v>1000</v>
      </c>
      <c r="P66" s="636">
        <v>0.01</v>
      </c>
      <c r="Q66" s="553">
        <v>10</v>
      </c>
      <c r="R66" s="636">
        <v>0.01</v>
      </c>
      <c r="S66" s="636">
        <v>0.01</v>
      </c>
      <c r="T66" s="630" t="s">
        <v>3815</v>
      </c>
      <c r="U66" s="626">
        <v>0.33333333333333331</v>
      </c>
      <c r="V66" s="626">
        <v>0.75</v>
      </c>
      <c r="W66" s="625">
        <v>0.6875</v>
      </c>
      <c r="X66" s="679" t="s">
        <v>8880</v>
      </c>
      <c r="Y66" s="553" t="s">
        <v>3182</v>
      </c>
      <c r="Z66" s="765" t="s">
        <v>2544</v>
      </c>
      <c r="AA66" s="771" t="s">
        <v>12534</v>
      </c>
    </row>
    <row r="67" spans="1:27" s="614" customFormat="1" ht="12.75" customHeight="1">
      <c r="A67" s="639"/>
      <c r="B67" s="644" t="s">
        <v>3997</v>
      </c>
      <c r="C67" s="340" t="s">
        <v>2947</v>
      </c>
      <c r="D67" s="340" t="s">
        <v>11358</v>
      </c>
      <c r="E67" s="340">
        <v>788</v>
      </c>
      <c r="F67" s="340" t="s">
        <v>13501</v>
      </c>
      <c r="G67" s="340" t="s">
        <v>6224</v>
      </c>
      <c r="H67" s="340" t="s">
        <v>9186</v>
      </c>
      <c r="I67" s="699" t="s">
        <v>4184</v>
      </c>
      <c r="J67" s="651" t="s">
        <v>3821</v>
      </c>
      <c r="K67" s="340" t="s">
        <v>3268</v>
      </c>
      <c r="L67" s="341" t="s">
        <v>9187</v>
      </c>
      <c r="M67" s="650" t="s">
        <v>1964</v>
      </c>
      <c r="N67" s="339" t="s">
        <v>8975</v>
      </c>
      <c r="O67" s="692">
        <v>1000</v>
      </c>
      <c r="P67" s="631">
        <v>1E-4</v>
      </c>
      <c r="Q67" s="339">
        <v>0.1</v>
      </c>
      <c r="R67" s="631">
        <v>1E-4</v>
      </c>
      <c r="S67" s="631">
        <v>1E-4</v>
      </c>
      <c r="T67" s="685" t="s">
        <v>3815</v>
      </c>
      <c r="U67" s="683">
        <v>0.33333333333333298</v>
      </c>
      <c r="V67" s="683">
        <v>0.75</v>
      </c>
      <c r="W67" s="629">
        <v>0.6875</v>
      </c>
      <c r="X67" s="679" t="s">
        <v>8880</v>
      </c>
      <c r="Y67" s="652" t="s">
        <v>3182</v>
      </c>
      <c r="Z67" s="765" t="s">
        <v>1964</v>
      </c>
      <c r="AA67" s="771" t="s">
        <v>12535</v>
      </c>
    </row>
    <row r="68" spans="1:27" s="614" customFormat="1" ht="12.75" customHeight="1">
      <c r="A68" s="639"/>
      <c r="B68" s="644" t="s">
        <v>7822</v>
      </c>
      <c r="C68" s="340" t="s">
        <v>2948</v>
      </c>
      <c r="D68" s="340" t="s">
        <v>11359</v>
      </c>
      <c r="E68" s="340">
        <v>762</v>
      </c>
      <c r="F68" s="340" t="s">
        <v>13502</v>
      </c>
      <c r="G68" s="340" t="s">
        <v>6225</v>
      </c>
      <c r="H68" s="340" t="s">
        <v>9188</v>
      </c>
      <c r="I68" s="699" t="s">
        <v>13414</v>
      </c>
      <c r="J68" s="680" t="s">
        <v>3822</v>
      </c>
      <c r="K68" s="340" t="s">
        <v>3269</v>
      </c>
      <c r="L68" s="341" t="s">
        <v>9189</v>
      </c>
      <c r="M68" s="650" t="s">
        <v>1964</v>
      </c>
      <c r="N68" s="339" t="s">
        <v>8975</v>
      </c>
      <c r="O68" s="362">
        <v>100</v>
      </c>
      <c r="P68" s="636">
        <v>1E-4</v>
      </c>
      <c r="Q68" s="339">
        <v>0.01</v>
      </c>
      <c r="R68" s="636">
        <v>1E-4</v>
      </c>
      <c r="S68" s="636">
        <v>1E-4</v>
      </c>
      <c r="T68" s="677" t="s">
        <v>3815</v>
      </c>
      <c r="U68" s="683">
        <v>0.33333333333333298</v>
      </c>
      <c r="V68" s="683">
        <v>0.75</v>
      </c>
      <c r="W68" s="625">
        <v>0.6875</v>
      </c>
      <c r="X68" s="679" t="s">
        <v>8880</v>
      </c>
      <c r="Y68" s="685" t="s">
        <v>3182</v>
      </c>
      <c r="Z68" s="765" t="s">
        <v>1964</v>
      </c>
      <c r="AA68" s="771" t="s">
        <v>12536</v>
      </c>
    </row>
    <row r="69" spans="1:27" s="614" customFormat="1" ht="12.75" customHeight="1">
      <c r="A69" s="639"/>
      <c r="B69" s="644" t="s">
        <v>1332</v>
      </c>
      <c r="C69" s="340" t="s">
        <v>4072</v>
      </c>
      <c r="D69" s="340" t="s">
        <v>11360</v>
      </c>
      <c r="E69" s="340">
        <v>755</v>
      </c>
      <c r="F69" s="340" t="s">
        <v>13503</v>
      </c>
      <c r="G69" s="340" t="s">
        <v>6226</v>
      </c>
      <c r="H69" s="553" t="s">
        <v>4299</v>
      </c>
      <c r="I69" s="699" t="s">
        <v>4183</v>
      </c>
      <c r="J69" s="651" t="s">
        <v>3825</v>
      </c>
      <c r="K69" s="339" t="s">
        <v>3270</v>
      </c>
      <c r="L69" s="341" t="s">
        <v>9190</v>
      </c>
      <c r="M69" s="295" t="s">
        <v>1964</v>
      </c>
      <c r="N69" s="339" t="s">
        <v>3813</v>
      </c>
      <c r="O69" s="692">
        <v>1000</v>
      </c>
      <c r="P69" s="339">
        <v>1E-4</v>
      </c>
      <c r="Q69" s="339">
        <v>0.1</v>
      </c>
      <c r="R69" s="339">
        <v>1E-4</v>
      </c>
      <c r="S69" s="339">
        <v>1E-4</v>
      </c>
      <c r="T69" s="630" t="s">
        <v>2984</v>
      </c>
      <c r="U69" s="683">
        <v>0.33333333333333298</v>
      </c>
      <c r="V69" s="683">
        <v>0.75</v>
      </c>
      <c r="W69" s="666">
        <v>0.75</v>
      </c>
      <c r="X69" s="659" t="s">
        <v>8976</v>
      </c>
      <c r="Y69" s="685" t="s">
        <v>3182</v>
      </c>
      <c r="Z69" s="765" t="s">
        <v>1964</v>
      </c>
      <c r="AA69" s="771" t="s">
        <v>12537</v>
      </c>
    </row>
    <row r="70" spans="1:27" s="614" customFormat="1" ht="12.75" customHeight="1">
      <c r="A70" s="639"/>
      <c r="B70" s="644" t="s">
        <v>14428</v>
      </c>
      <c r="C70" s="340" t="s">
        <v>5293</v>
      </c>
      <c r="D70" s="340" t="s">
        <v>11361</v>
      </c>
      <c r="E70" s="340">
        <v>627</v>
      </c>
      <c r="F70" s="340" t="s">
        <v>13504</v>
      </c>
      <c r="G70" s="340" t="s">
        <v>5323</v>
      </c>
      <c r="H70" s="340" t="s">
        <v>9191</v>
      </c>
      <c r="I70" s="699" t="s">
        <v>4182</v>
      </c>
      <c r="J70" s="339" t="s">
        <v>2370</v>
      </c>
      <c r="K70" s="340" t="s">
        <v>5352</v>
      </c>
      <c r="L70" s="341" t="s">
        <v>9192</v>
      </c>
      <c r="M70" s="650" t="s">
        <v>1964</v>
      </c>
      <c r="N70" s="636" t="s">
        <v>3840</v>
      </c>
      <c r="O70" s="692">
        <v>1000</v>
      </c>
      <c r="P70" s="339">
        <v>0.01</v>
      </c>
      <c r="Q70" s="339">
        <v>10</v>
      </c>
      <c r="R70" s="339">
        <v>0.01</v>
      </c>
      <c r="S70" s="339">
        <v>0.01</v>
      </c>
      <c r="T70" s="684" t="s">
        <v>3815</v>
      </c>
      <c r="U70" s="683">
        <v>0.33333333333333298</v>
      </c>
      <c r="V70" s="683">
        <v>0.75</v>
      </c>
      <c r="W70" s="629">
        <v>0.6875</v>
      </c>
      <c r="X70" s="679" t="s">
        <v>8880</v>
      </c>
      <c r="Y70" s="685" t="s">
        <v>3182</v>
      </c>
      <c r="Z70" s="765" t="s">
        <v>1964</v>
      </c>
      <c r="AA70" s="771" t="s">
        <v>12538</v>
      </c>
    </row>
    <row r="71" spans="1:27" s="614" customFormat="1" ht="12.75" customHeight="1">
      <c r="A71" s="639"/>
      <c r="B71" s="644" t="s">
        <v>1333</v>
      </c>
      <c r="C71" s="340" t="s">
        <v>4073</v>
      </c>
      <c r="D71" s="340" t="s">
        <v>11362</v>
      </c>
      <c r="E71" s="340">
        <v>627</v>
      </c>
      <c r="F71" s="340" t="s">
        <v>13505</v>
      </c>
      <c r="G71" s="340" t="s">
        <v>6227</v>
      </c>
      <c r="H71" s="340" t="s">
        <v>9193</v>
      </c>
      <c r="I71" s="699" t="s">
        <v>4182</v>
      </c>
      <c r="J71" s="339" t="s">
        <v>2370</v>
      </c>
      <c r="K71" s="340" t="s">
        <v>3271</v>
      </c>
      <c r="L71" s="341" t="s">
        <v>9194</v>
      </c>
      <c r="M71" s="650" t="s">
        <v>1964</v>
      </c>
      <c r="N71" s="636" t="s">
        <v>3840</v>
      </c>
      <c r="O71" s="692">
        <v>1000</v>
      </c>
      <c r="P71" s="339">
        <v>0.01</v>
      </c>
      <c r="Q71" s="339">
        <v>10</v>
      </c>
      <c r="R71" s="339">
        <v>0.01</v>
      </c>
      <c r="S71" s="339">
        <v>0.01</v>
      </c>
      <c r="T71" s="684" t="s">
        <v>3815</v>
      </c>
      <c r="U71" s="683">
        <v>0.33333333333333298</v>
      </c>
      <c r="V71" s="683">
        <v>0.75</v>
      </c>
      <c r="W71" s="629">
        <v>0.6875</v>
      </c>
      <c r="X71" s="679" t="s">
        <v>8880</v>
      </c>
      <c r="Y71" s="685" t="s">
        <v>3182</v>
      </c>
      <c r="Z71" s="765" t="s">
        <v>1964</v>
      </c>
      <c r="AA71" s="771" t="s">
        <v>12539</v>
      </c>
    </row>
    <row r="72" spans="1:27" s="614" customFormat="1" ht="12.75" customHeight="1">
      <c r="A72" s="639"/>
      <c r="B72" s="644" t="s">
        <v>14429</v>
      </c>
      <c r="C72" s="340" t="s">
        <v>4074</v>
      </c>
      <c r="D72" s="340" t="s">
        <v>11363</v>
      </c>
      <c r="E72" s="340">
        <v>627</v>
      </c>
      <c r="F72" s="340" t="s">
        <v>13506</v>
      </c>
      <c r="G72" s="340" t="s">
        <v>6228</v>
      </c>
      <c r="H72" s="553" t="s">
        <v>3619</v>
      </c>
      <c r="I72" s="699" t="s">
        <v>4182</v>
      </c>
      <c r="J72" s="339" t="s">
        <v>2370</v>
      </c>
      <c r="K72" s="339" t="s">
        <v>3272</v>
      </c>
      <c r="L72" s="341" t="s">
        <v>9195</v>
      </c>
      <c r="M72" s="295" t="s">
        <v>1964</v>
      </c>
      <c r="N72" s="636" t="s">
        <v>3840</v>
      </c>
      <c r="O72" s="692">
        <v>1000</v>
      </c>
      <c r="P72" s="339">
        <v>0.01</v>
      </c>
      <c r="Q72" s="339">
        <v>10</v>
      </c>
      <c r="R72" s="339">
        <v>0.01</v>
      </c>
      <c r="S72" s="339">
        <v>0.01</v>
      </c>
      <c r="T72" s="339" t="s">
        <v>3815</v>
      </c>
      <c r="U72" s="683">
        <v>0.33333333333333298</v>
      </c>
      <c r="V72" s="683">
        <v>0.75</v>
      </c>
      <c r="W72" s="666">
        <v>0.6875</v>
      </c>
      <c r="X72" s="679" t="s">
        <v>8880</v>
      </c>
      <c r="Y72" s="685" t="s">
        <v>3182</v>
      </c>
      <c r="Z72" s="765" t="s">
        <v>1964</v>
      </c>
      <c r="AA72" s="771" t="s">
        <v>12540</v>
      </c>
    </row>
    <row r="73" spans="1:27" s="614" customFormat="1" ht="12.75" customHeight="1">
      <c r="A73" s="639"/>
      <c r="B73" s="644" t="s">
        <v>1290</v>
      </c>
      <c r="C73" s="340" t="s">
        <v>4075</v>
      </c>
      <c r="D73" s="340" t="s">
        <v>11364</v>
      </c>
      <c r="E73" s="340">
        <v>257</v>
      </c>
      <c r="F73" s="340" t="s">
        <v>13507</v>
      </c>
      <c r="G73" s="340" t="s">
        <v>12276</v>
      </c>
      <c r="H73" s="340" t="s">
        <v>9922</v>
      </c>
      <c r="I73" s="699" t="s">
        <v>3928</v>
      </c>
      <c r="J73" s="680" t="s">
        <v>3836</v>
      </c>
      <c r="K73" s="340" t="s">
        <v>3273</v>
      </c>
      <c r="L73" s="341" t="s">
        <v>9196</v>
      </c>
      <c r="M73" s="650" t="s">
        <v>1964</v>
      </c>
      <c r="N73" s="339" t="s">
        <v>9133</v>
      </c>
      <c r="O73" s="362">
        <v>100</v>
      </c>
      <c r="P73" s="339">
        <v>1E-3</v>
      </c>
      <c r="Q73" s="339">
        <v>0.1</v>
      </c>
      <c r="R73" s="686">
        <v>1E-3</v>
      </c>
      <c r="S73" s="686">
        <v>1E-3</v>
      </c>
      <c r="T73" s="339" t="s">
        <v>3815</v>
      </c>
      <c r="U73" s="683">
        <v>0.33333333333333298</v>
      </c>
      <c r="V73" s="683">
        <v>0.75</v>
      </c>
      <c r="W73" s="667">
        <v>0.6875</v>
      </c>
      <c r="X73" s="679" t="s">
        <v>8880</v>
      </c>
      <c r="Y73" s="685" t="s">
        <v>3182</v>
      </c>
      <c r="Z73" s="765" t="s">
        <v>1964</v>
      </c>
      <c r="AA73" s="771" t="s">
        <v>12541</v>
      </c>
    </row>
    <row r="74" spans="1:27" s="614" customFormat="1" ht="12.75" customHeight="1">
      <c r="A74" s="394"/>
      <c r="B74" s="643" t="s">
        <v>10405</v>
      </c>
      <c r="C74" s="371" t="s">
        <v>10406</v>
      </c>
      <c r="D74" s="371" t="s">
        <v>12101</v>
      </c>
      <c r="E74" s="371">
        <v>755</v>
      </c>
      <c r="F74" s="371" t="s">
        <v>14230</v>
      </c>
      <c r="G74" s="372" t="s">
        <v>10509</v>
      </c>
      <c r="H74" s="649" t="s">
        <v>10407</v>
      </c>
      <c r="I74" s="699" t="s">
        <v>4183</v>
      </c>
      <c r="J74" s="651" t="s">
        <v>3825</v>
      </c>
      <c r="K74" s="649" t="s">
        <v>10408</v>
      </c>
      <c r="L74" s="649" t="s">
        <v>10408</v>
      </c>
      <c r="M74" s="627" t="s">
        <v>1964</v>
      </c>
      <c r="N74" s="371" t="s">
        <v>3813</v>
      </c>
      <c r="O74" s="362">
        <v>100</v>
      </c>
      <c r="P74" s="378">
        <v>1E-4</v>
      </c>
      <c r="Q74" s="655">
        <v>0.01</v>
      </c>
      <c r="R74" s="378">
        <v>1E-4</v>
      </c>
      <c r="S74" s="378">
        <v>1E-4</v>
      </c>
      <c r="T74" s="371" t="s">
        <v>2984</v>
      </c>
      <c r="U74" s="696">
        <v>0.33333333333333298</v>
      </c>
      <c r="V74" s="696">
        <v>0.75</v>
      </c>
      <c r="W74" s="668">
        <v>0.75</v>
      </c>
      <c r="X74" s="658" t="s">
        <v>8976</v>
      </c>
      <c r="Y74" s="697" t="s">
        <v>3182</v>
      </c>
      <c r="Z74" s="764" t="s">
        <v>2544</v>
      </c>
      <c r="AA74" s="771" t="s">
        <v>12542</v>
      </c>
    </row>
    <row r="75" spans="1:27" s="614" customFormat="1" ht="12.75" customHeight="1">
      <c r="A75" s="639"/>
      <c r="B75" s="560" t="s">
        <v>3866</v>
      </c>
      <c r="C75" s="553" t="s">
        <v>4076</v>
      </c>
      <c r="D75" s="553" t="s">
        <v>11366</v>
      </c>
      <c r="E75" s="553">
        <v>966</v>
      </c>
      <c r="F75" s="553" t="s">
        <v>13509</v>
      </c>
      <c r="G75" s="553" t="s">
        <v>6229</v>
      </c>
      <c r="H75" s="553" t="s">
        <v>3665</v>
      </c>
      <c r="I75" s="553" t="s">
        <v>3925</v>
      </c>
      <c r="J75" s="680" t="s">
        <v>3832</v>
      </c>
      <c r="K75" s="553" t="s">
        <v>3274</v>
      </c>
      <c r="L75" s="553" t="s">
        <v>8154</v>
      </c>
      <c r="M75" s="553" t="s">
        <v>8155</v>
      </c>
      <c r="N75" s="636" t="s">
        <v>3813</v>
      </c>
      <c r="O75" s="689">
        <v>1000</v>
      </c>
      <c r="P75" s="636">
        <v>1E-4</v>
      </c>
      <c r="Q75" s="553">
        <v>0.1</v>
      </c>
      <c r="R75" s="636">
        <v>1E-4</v>
      </c>
      <c r="S75" s="636">
        <v>1E-4</v>
      </c>
      <c r="T75" s="630" t="s">
        <v>3815</v>
      </c>
      <c r="U75" s="626">
        <v>0.33333333333333331</v>
      </c>
      <c r="V75" s="626">
        <v>0.75</v>
      </c>
      <c r="W75" s="625">
        <v>0.6875</v>
      </c>
      <c r="X75" s="679" t="s">
        <v>8880</v>
      </c>
      <c r="Y75" s="553" t="s">
        <v>3182</v>
      </c>
      <c r="Z75" s="766" t="s">
        <v>10660</v>
      </c>
      <c r="AA75" s="771" t="s">
        <v>12543</v>
      </c>
    </row>
    <row r="76" spans="1:27" s="614" customFormat="1" ht="12.75" customHeight="1">
      <c r="A76" s="639"/>
      <c r="B76" s="644" t="s">
        <v>10833</v>
      </c>
      <c r="C76" s="340" t="s">
        <v>10885</v>
      </c>
      <c r="D76" s="340" t="s">
        <v>11367</v>
      </c>
      <c r="E76" s="340">
        <v>755</v>
      </c>
      <c r="F76" s="340" t="s">
        <v>13510</v>
      </c>
      <c r="G76" s="340" t="s">
        <v>10836</v>
      </c>
      <c r="H76" s="340" t="s">
        <v>10835</v>
      </c>
      <c r="I76" s="699" t="s">
        <v>4183</v>
      </c>
      <c r="J76" s="651" t="s">
        <v>3825</v>
      </c>
      <c r="K76" s="339" t="s">
        <v>2265</v>
      </c>
      <c r="L76" s="341" t="s">
        <v>9198</v>
      </c>
      <c r="M76" s="295" t="s">
        <v>1964</v>
      </c>
      <c r="N76" s="339" t="s">
        <v>3813</v>
      </c>
      <c r="O76" s="692">
        <v>1000</v>
      </c>
      <c r="P76" s="339">
        <v>1E-4</v>
      </c>
      <c r="Q76" s="339">
        <v>0.1</v>
      </c>
      <c r="R76" s="339">
        <v>1E-4</v>
      </c>
      <c r="S76" s="339">
        <v>1E-4</v>
      </c>
      <c r="T76" s="630" t="s">
        <v>2984</v>
      </c>
      <c r="U76" s="683">
        <v>0.33333333333333298</v>
      </c>
      <c r="V76" s="683">
        <v>0.75</v>
      </c>
      <c r="W76" s="666">
        <v>0.75</v>
      </c>
      <c r="X76" s="659" t="s">
        <v>8976</v>
      </c>
      <c r="Y76" s="685" t="s">
        <v>3182</v>
      </c>
      <c r="Z76" s="765" t="s">
        <v>1964</v>
      </c>
      <c r="AA76" s="771" t="s">
        <v>12544</v>
      </c>
    </row>
    <row r="77" spans="1:27" s="612" customFormat="1" ht="12.75" customHeight="1">
      <c r="A77" s="639"/>
      <c r="B77" s="642" t="s">
        <v>8589</v>
      </c>
      <c r="C77" s="553" t="s">
        <v>10768</v>
      </c>
      <c r="D77" s="553" t="s">
        <v>11368</v>
      </c>
      <c r="E77" s="553">
        <v>788</v>
      </c>
      <c r="F77" s="553" t="s">
        <v>13511</v>
      </c>
      <c r="G77" s="553" t="s">
        <v>6230</v>
      </c>
      <c r="H77" s="553" t="s">
        <v>2144</v>
      </c>
      <c r="I77" s="655" t="s">
        <v>3193</v>
      </c>
      <c r="J77" s="651" t="s">
        <v>3831</v>
      </c>
      <c r="K77" s="655" t="s">
        <v>3275</v>
      </c>
      <c r="L77" s="553" t="s">
        <v>8590</v>
      </c>
      <c r="M77" s="553" t="s">
        <v>8591</v>
      </c>
      <c r="N77" s="553" t="s">
        <v>3813</v>
      </c>
      <c r="O77" s="689">
        <v>1000</v>
      </c>
      <c r="P77" s="636">
        <v>1E-4</v>
      </c>
      <c r="Q77" s="611">
        <v>0.1</v>
      </c>
      <c r="R77" s="553">
        <v>1E-4</v>
      </c>
      <c r="S77" s="553">
        <v>1E-4</v>
      </c>
      <c r="T77" s="553" t="s">
        <v>3815</v>
      </c>
      <c r="U77" s="621">
        <v>0.33333333333333331</v>
      </c>
      <c r="V77" s="621">
        <v>0.75</v>
      </c>
      <c r="W77" s="625">
        <v>0.6875</v>
      </c>
      <c r="X77" s="679" t="s">
        <v>8880</v>
      </c>
      <c r="Y77" s="553" t="s">
        <v>3182</v>
      </c>
      <c r="Z77" s="766" t="s">
        <v>10660</v>
      </c>
      <c r="AA77" s="771" t="s">
        <v>12545</v>
      </c>
    </row>
    <row r="78" spans="1:27" s="614" customFormat="1" ht="12.75" customHeight="1">
      <c r="A78" s="639"/>
      <c r="B78" s="672" t="s">
        <v>3869</v>
      </c>
      <c r="C78" s="372" t="s">
        <v>4077</v>
      </c>
      <c r="D78" s="372" t="s">
        <v>11369</v>
      </c>
      <c r="E78" s="372">
        <v>966</v>
      </c>
      <c r="F78" s="372" t="s">
        <v>13512</v>
      </c>
      <c r="G78" s="372" t="s">
        <v>6231</v>
      </c>
      <c r="H78" s="372" t="s">
        <v>9024</v>
      </c>
      <c r="I78" s="699" t="s">
        <v>3925</v>
      </c>
      <c r="J78" s="680" t="s">
        <v>3832</v>
      </c>
      <c r="K78" s="372" t="s">
        <v>3276</v>
      </c>
      <c r="L78" s="372" t="s">
        <v>9025</v>
      </c>
      <c r="M78" s="295" t="s">
        <v>2544</v>
      </c>
      <c r="N78" s="372" t="s">
        <v>8975</v>
      </c>
      <c r="O78" s="690">
        <v>1000</v>
      </c>
      <c r="P78" s="636">
        <v>1E-4</v>
      </c>
      <c r="Q78" s="372">
        <v>0.1</v>
      </c>
      <c r="R78" s="636">
        <v>1E-4</v>
      </c>
      <c r="S78" s="636">
        <v>1E-4</v>
      </c>
      <c r="T78" s="677" t="s">
        <v>3815</v>
      </c>
      <c r="U78" s="626">
        <v>0.33333333333333331</v>
      </c>
      <c r="V78" s="626">
        <v>0.75</v>
      </c>
      <c r="W78" s="665">
        <v>0.6875</v>
      </c>
      <c r="X78" s="679" t="s">
        <v>8880</v>
      </c>
      <c r="Y78" s="553" t="s">
        <v>3182</v>
      </c>
      <c r="Z78" s="766" t="s">
        <v>2544</v>
      </c>
      <c r="AA78" s="771" t="s">
        <v>12546</v>
      </c>
    </row>
    <row r="79" spans="1:27" s="614" customFormat="1" ht="12.75" customHeight="1">
      <c r="A79" s="639"/>
      <c r="B79" s="560" t="s">
        <v>334</v>
      </c>
      <c r="C79" s="553" t="s">
        <v>4078</v>
      </c>
      <c r="D79" s="553" t="s">
        <v>11370</v>
      </c>
      <c r="E79" s="553">
        <v>966</v>
      </c>
      <c r="F79" s="553" t="s">
        <v>13513</v>
      </c>
      <c r="G79" s="553" t="s">
        <v>6232</v>
      </c>
      <c r="H79" s="553" t="s">
        <v>3707</v>
      </c>
      <c r="I79" s="553" t="s">
        <v>3925</v>
      </c>
      <c r="J79" s="680" t="s">
        <v>3832</v>
      </c>
      <c r="K79" s="553" t="s">
        <v>2069</v>
      </c>
      <c r="L79" s="553" t="s">
        <v>8158</v>
      </c>
      <c r="M79" s="553" t="s">
        <v>8159</v>
      </c>
      <c r="N79" s="636" t="s">
        <v>3813</v>
      </c>
      <c r="O79" s="689">
        <v>1000</v>
      </c>
      <c r="P79" s="636">
        <v>1E-4</v>
      </c>
      <c r="Q79" s="553">
        <v>0.1</v>
      </c>
      <c r="R79" s="636">
        <v>1E-4</v>
      </c>
      <c r="S79" s="636">
        <v>1E-4</v>
      </c>
      <c r="T79" s="630" t="s">
        <v>3815</v>
      </c>
      <c r="U79" s="626">
        <v>0.33333333333333331</v>
      </c>
      <c r="V79" s="626">
        <v>0.75</v>
      </c>
      <c r="W79" s="625">
        <v>0.6875</v>
      </c>
      <c r="X79" s="679" t="s">
        <v>8880</v>
      </c>
      <c r="Y79" s="553" t="s">
        <v>3182</v>
      </c>
      <c r="Z79" s="766" t="s">
        <v>10660</v>
      </c>
      <c r="AA79" s="771" t="s">
        <v>12547</v>
      </c>
    </row>
    <row r="80" spans="1:27" s="614" customFormat="1" ht="12.75" customHeight="1">
      <c r="A80" s="394"/>
      <c r="B80" s="643" t="s">
        <v>11220</v>
      </c>
      <c r="C80" s="658" t="s">
        <v>11222</v>
      </c>
      <c r="D80" s="658" t="s">
        <v>12102</v>
      </c>
      <c r="E80" s="658">
        <v>1763</v>
      </c>
      <c r="F80" s="658" t="s">
        <v>14231</v>
      </c>
      <c r="G80" s="371" t="s">
        <v>11223</v>
      </c>
      <c r="H80" s="371" t="s">
        <v>11224</v>
      </c>
      <c r="I80" s="699" t="s">
        <v>4188</v>
      </c>
      <c r="J80" s="680" t="s">
        <v>3824</v>
      </c>
      <c r="K80" s="649" t="s">
        <v>10089</v>
      </c>
      <c r="L80" s="649" t="s">
        <v>10090</v>
      </c>
      <c r="M80" s="613" t="s">
        <v>1964</v>
      </c>
      <c r="N80" s="371" t="s">
        <v>3813</v>
      </c>
      <c r="O80" s="692">
        <v>1000</v>
      </c>
      <c r="P80" s="610">
        <v>1E-4</v>
      </c>
      <c r="Q80" s="655">
        <v>0.1</v>
      </c>
      <c r="R80" s="610">
        <v>1E-4</v>
      </c>
      <c r="S80" s="610">
        <v>1E-4</v>
      </c>
      <c r="T80" s="694" t="s">
        <v>3815</v>
      </c>
      <c r="U80" s="696">
        <v>0.33333333333333298</v>
      </c>
      <c r="V80" s="696">
        <v>0.75</v>
      </c>
      <c r="W80" s="629">
        <v>0.6875</v>
      </c>
      <c r="X80" s="679" t="s">
        <v>8880</v>
      </c>
      <c r="Y80" s="697" t="s">
        <v>3182</v>
      </c>
      <c r="Z80" s="764" t="s">
        <v>2544</v>
      </c>
      <c r="AA80" s="771" t="s">
        <v>12548</v>
      </c>
    </row>
    <row r="81" spans="1:27" s="614" customFormat="1" ht="12.75" customHeight="1">
      <c r="A81" s="639"/>
      <c r="B81" s="644" t="s">
        <v>7447</v>
      </c>
      <c r="C81" s="340" t="s">
        <v>6049</v>
      </c>
      <c r="D81" s="340" t="s">
        <v>11372</v>
      </c>
      <c r="E81" s="340">
        <v>372</v>
      </c>
      <c r="F81" s="340" t="s">
        <v>13515</v>
      </c>
      <c r="G81" s="340" t="s">
        <v>7488</v>
      </c>
      <c r="H81" s="340" t="s">
        <v>9199</v>
      </c>
      <c r="I81" s="340" t="s">
        <v>7487</v>
      </c>
      <c r="J81" s="340" t="s">
        <v>9200</v>
      </c>
      <c r="K81" s="340" t="s">
        <v>7521</v>
      </c>
      <c r="L81" s="341" t="s">
        <v>9201</v>
      </c>
      <c r="M81" s="295" t="s">
        <v>1964</v>
      </c>
      <c r="N81" s="699" t="s">
        <v>7486</v>
      </c>
      <c r="O81" s="366">
        <v>100</v>
      </c>
      <c r="P81" s="340">
        <v>1E-3</v>
      </c>
      <c r="Q81" s="340">
        <v>0.1</v>
      </c>
      <c r="R81" s="686">
        <v>1E-3</v>
      </c>
      <c r="S81" s="686">
        <v>1E-3</v>
      </c>
      <c r="T81" s="630" t="s">
        <v>2984</v>
      </c>
      <c r="U81" s="687">
        <v>0.33333333333333298</v>
      </c>
      <c r="V81" s="687">
        <v>0.75</v>
      </c>
      <c r="W81" s="657">
        <v>0.60416666666666696</v>
      </c>
      <c r="X81" s="679" t="s">
        <v>8880</v>
      </c>
      <c r="Y81" s="652" t="s">
        <v>3182</v>
      </c>
      <c r="Z81" s="765" t="s">
        <v>1964</v>
      </c>
      <c r="AA81" s="771" t="s">
        <v>12549</v>
      </c>
    </row>
    <row r="82" spans="1:27" s="614" customFormat="1" ht="12.75" customHeight="1">
      <c r="A82" s="639"/>
      <c r="B82" s="644" t="s">
        <v>9202</v>
      </c>
      <c r="C82" s="340" t="s">
        <v>6050</v>
      </c>
      <c r="D82" s="340" t="s">
        <v>11373</v>
      </c>
      <c r="E82" s="340">
        <v>372</v>
      </c>
      <c r="F82" s="340" t="s">
        <v>13516</v>
      </c>
      <c r="G82" s="340" t="s">
        <v>7489</v>
      </c>
      <c r="H82" s="340" t="s">
        <v>9203</v>
      </c>
      <c r="I82" s="340" t="s">
        <v>7487</v>
      </c>
      <c r="J82" s="340" t="s">
        <v>9200</v>
      </c>
      <c r="K82" s="340" t="s">
        <v>7522</v>
      </c>
      <c r="L82" s="341" t="s">
        <v>9204</v>
      </c>
      <c r="M82" s="295" t="s">
        <v>1964</v>
      </c>
      <c r="N82" s="699" t="s">
        <v>7486</v>
      </c>
      <c r="O82" s="690">
        <v>1000</v>
      </c>
      <c r="P82" s="340">
        <v>1E-3</v>
      </c>
      <c r="Q82" s="340">
        <v>1</v>
      </c>
      <c r="R82" s="686">
        <v>1E-3</v>
      </c>
      <c r="S82" s="686">
        <v>1E-3</v>
      </c>
      <c r="T82" s="630" t="s">
        <v>2984</v>
      </c>
      <c r="U82" s="687">
        <v>0.33333333333333298</v>
      </c>
      <c r="V82" s="687">
        <v>0.75</v>
      </c>
      <c r="W82" s="657">
        <v>0.60416666666666696</v>
      </c>
      <c r="X82" s="679" t="s">
        <v>8880</v>
      </c>
      <c r="Y82" s="652" t="s">
        <v>3182</v>
      </c>
      <c r="Z82" s="765" t="s">
        <v>1964</v>
      </c>
      <c r="AA82" s="771" t="s">
        <v>12550</v>
      </c>
    </row>
    <row r="83" spans="1:27" s="614" customFormat="1" ht="12.75" customHeight="1">
      <c r="A83" s="639"/>
      <c r="B83" s="560" t="s">
        <v>336</v>
      </c>
      <c r="C83" s="553" t="s">
        <v>4079</v>
      </c>
      <c r="D83" s="553" t="s">
        <v>11374</v>
      </c>
      <c r="E83" s="553">
        <v>978</v>
      </c>
      <c r="F83" s="553" t="s">
        <v>13517</v>
      </c>
      <c r="G83" s="553" t="s">
        <v>8281</v>
      </c>
      <c r="H83" s="553" t="s">
        <v>8095</v>
      </c>
      <c r="I83" s="553" t="s">
        <v>4187</v>
      </c>
      <c r="J83" s="680" t="s">
        <v>900</v>
      </c>
      <c r="K83" s="553" t="s">
        <v>2070</v>
      </c>
      <c r="L83" s="553" t="s">
        <v>8346</v>
      </c>
      <c r="M83" s="295" t="s">
        <v>2544</v>
      </c>
      <c r="N83" s="636" t="s">
        <v>901</v>
      </c>
      <c r="O83" s="615">
        <v>100</v>
      </c>
      <c r="P83" s="636">
        <v>1E-3</v>
      </c>
      <c r="Q83" s="553">
        <v>0.1</v>
      </c>
      <c r="R83" s="636">
        <v>1E-3</v>
      </c>
      <c r="S83" s="636">
        <v>1E-3</v>
      </c>
      <c r="T83" s="630" t="s">
        <v>3815</v>
      </c>
      <c r="U83" s="626">
        <v>0.33333333333333298</v>
      </c>
      <c r="V83" s="626">
        <v>0.75</v>
      </c>
      <c r="W83" s="621">
        <v>0.66666666666666663</v>
      </c>
      <c r="X83" s="679" t="s">
        <v>8880</v>
      </c>
      <c r="Y83" s="553" t="s">
        <v>3182</v>
      </c>
      <c r="Z83" s="766" t="s">
        <v>2544</v>
      </c>
      <c r="AA83" s="771" t="s">
        <v>12551</v>
      </c>
    </row>
    <row r="84" spans="1:27" s="614" customFormat="1" ht="12.75" customHeight="1">
      <c r="A84" s="639"/>
      <c r="B84" s="672" t="s">
        <v>7141</v>
      </c>
      <c r="C84" s="372" t="s">
        <v>10929</v>
      </c>
      <c r="D84" s="372" t="s">
        <v>11375</v>
      </c>
      <c r="E84" s="372">
        <v>966</v>
      </c>
      <c r="F84" s="372" t="s">
        <v>13518</v>
      </c>
      <c r="G84" s="372" t="s">
        <v>5640</v>
      </c>
      <c r="H84" s="372" t="s">
        <v>9016</v>
      </c>
      <c r="I84" s="699" t="s">
        <v>3925</v>
      </c>
      <c r="J84" s="680" t="s">
        <v>3832</v>
      </c>
      <c r="K84" s="372" t="s">
        <v>5639</v>
      </c>
      <c r="L84" s="372" t="s">
        <v>9017</v>
      </c>
      <c r="M84" s="295" t="s">
        <v>2544</v>
      </c>
      <c r="N84" s="372" t="s">
        <v>8975</v>
      </c>
      <c r="O84" s="690">
        <v>1000</v>
      </c>
      <c r="P84" s="636">
        <v>1E-4</v>
      </c>
      <c r="Q84" s="372">
        <v>0.1</v>
      </c>
      <c r="R84" s="636">
        <v>1E-4</v>
      </c>
      <c r="S84" s="636">
        <v>1E-4</v>
      </c>
      <c r="T84" s="677" t="s">
        <v>3815</v>
      </c>
      <c r="U84" s="626">
        <v>0.33333333333333331</v>
      </c>
      <c r="V84" s="626">
        <v>0.75</v>
      </c>
      <c r="W84" s="665">
        <v>0.6875</v>
      </c>
      <c r="X84" s="679" t="s">
        <v>8880</v>
      </c>
      <c r="Y84" s="553" t="s">
        <v>3182</v>
      </c>
      <c r="Z84" s="766" t="s">
        <v>2544</v>
      </c>
      <c r="AA84" s="771" t="s">
        <v>12553</v>
      </c>
    </row>
    <row r="85" spans="1:27" s="614" customFormat="1" ht="12.75" customHeight="1">
      <c r="A85" s="639"/>
      <c r="B85" s="672" t="s">
        <v>337</v>
      </c>
      <c r="C85" s="372" t="s">
        <v>4080</v>
      </c>
      <c r="D85" s="372" t="s">
        <v>11376</v>
      </c>
      <c r="E85" s="372">
        <v>966</v>
      </c>
      <c r="F85" s="372" t="s">
        <v>13519</v>
      </c>
      <c r="G85" s="372" t="s">
        <v>6234</v>
      </c>
      <c r="H85" s="372" t="s">
        <v>9018</v>
      </c>
      <c r="I85" s="699" t="s">
        <v>3925</v>
      </c>
      <c r="J85" s="680" t="s">
        <v>3832</v>
      </c>
      <c r="K85" s="372" t="s">
        <v>2071</v>
      </c>
      <c r="L85" s="372" t="s">
        <v>9019</v>
      </c>
      <c r="M85" s="295" t="s">
        <v>2544</v>
      </c>
      <c r="N85" s="372" t="s">
        <v>8975</v>
      </c>
      <c r="O85" s="690">
        <v>1000</v>
      </c>
      <c r="P85" s="636">
        <v>1E-4</v>
      </c>
      <c r="Q85" s="372">
        <v>0.1</v>
      </c>
      <c r="R85" s="636">
        <v>1E-4</v>
      </c>
      <c r="S85" s="636">
        <v>1E-4</v>
      </c>
      <c r="T85" s="677" t="s">
        <v>3815</v>
      </c>
      <c r="U85" s="626">
        <v>0.33333333333333331</v>
      </c>
      <c r="V85" s="626">
        <v>0.75</v>
      </c>
      <c r="W85" s="665">
        <v>0.6875</v>
      </c>
      <c r="X85" s="679" t="s">
        <v>8880</v>
      </c>
      <c r="Y85" s="553" t="s">
        <v>3182</v>
      </c>
      <c r="Z85" s="766" t="s">
        <v>2544</v>
      </c>
      <c r="AA85" s="771" t="s">
        <v>12554</v>
      </c>
    </row>
    <row r="86" spans="1:27" s="614" customFormat="1" ht="12.75" customHeight="1">
      <c r="A86" s="639"/>
      <c r="B86" s="644" t="s">
        <v>338</v>
      </c>
      <c r="C86" s="340" t="s">
        <v>4081</v>
      </c>
      <c r="D86" s="340" t="s">
        <v>11377</v>
      </c>
      <c r="E86" s="340">
        <v>627</v>
      </c>
      <c r="F86" s="340" t="s">
        <v>13520</v>
      </c>
      <c r="G86" s="340" t="s">
        <v>6235</v>
      </c>
      <c r="H86" s="340" t="s">
        <v>9206</v>
      </c>
      <c r="I86" s="699" t="s">
        <v>4182</v>
      </c>
      <c r="J86" s="339" t="s">
        <v>2370</v>
      </c>
      <c r="K86" s="340" t="s">
        <v>2072</v>
      </c>
      <c r="L86" s="341" t="s">
        <v>9207</v>
      </c>
      <c r="M86" s="650" t="s">
        <v>1964</v>
      </c>
      <c r="N86" s="636" t="s">
        <v>3840</v>
      </c>
      <c r="O86" s="692">
        <v>1000</v>
      </c>
      <c r="P86" s="339">
        <v>0.01</v>
      </c>
      <c r="Q86" s="339">
        <v>10</v>
      </c>
      <c r="R86" s="339">
        <v>0.01</v>
      </c>
      <c r="S86" s="339">
        <v>0.01</v>
      </c>
      <c r="T86" s="684" t="s">
        <v>3815</v>
      </c>
      <c r="U86" s="683">
        <v>0.33333333333333298</v>
      </c>
      <c r="V86" s="683">
        <v>0.75</v>
      </c>
      <c r="W86" s="629">
        <v>0.6875</v>
      </c>
      <c r="X86" s="679" t="s">
        <v>8880</v>
      </c>
      <c r="Y86" s="685" t="s">
        <v>3182</v>
      </c>
      <c r="Z86" s="765" t="s">
        <v>1964</v>
      </c>
      <c r="AA86" s="771" t="s">
        <v>12556</v>
      </c>
    </row>
    <row r="87" spans="1:27" s="614" customFormat="1" ht="12.75" customHeight="1">
      <c r="A87" s="639"/>
      <c r="B87" s="644" t="s">
        <v>14361</v>
      </c>
      <c r="C87" s="340" t="s">
        <v>4082</v>
      </c>
      <c r="D87" s="340" t="s">
        <v>11378</v>
      </c>
      <c r="E87" s="340">
        <v>627</v>
      </c>
      <c r="F87" s="340" t="s">
        <v>13521</v>
      </c>
      <c r="G87" s="340" t="s">
        <v>6236</v>
      </c>
      <c r="H87" s="340" t="s">
        <v>9208</v>
      </c>
      <c r="I87" s="699" t="s">
        <v>4182</v>
      </c>
      <c r="J87" s="339" t="s">
        <v>2370</v>
      </c>
      <c r="K87" s="340" t="s">
        <v>2073</v>
      </c>
      <c r="L87" s="341" t="s">
        <v>9209</v>
      </c>
      <c r="M87" s="650" t="s">
        <v>1964</v>
      </c>
      <c r="N87" s="636" t="s">
        <v>3840</v>
      </c>
      <c r="O87" s="692">
        <v>1000</v>
      </c>
      <c r="P87" s="339">
        <v>0.01</v>
      </c>
      <c r="Q87" s="339">
        <v>10</v>
      </c>
      <c r="R87" s="339">
        <v>0.01</v>
      </c>
      <c r="S87" s="339">
        <v>0.01</v>
      </c>
      <c r="T87" s="684" t="s">
        <v>3815</v>
      </c>
      <c r="U87" s="683">
        <v>0.33333333333333298</v>
      </c>
      <c r="V87" s="683">
        <v>0.75</v>
      </c>
      <c r="W87" s="629">
        <v>0.6875</v>
      </c>
      <c r="X87" s="679" t="s">
        <v>8880</v>
      </c>
      <c r="Y87" s="652" t="s">
        <v>3182</v>
      </c>
      <c r="Z87" s="765" t="s">
        <v>1964</v>
      </c>
      <c r="AA87" s="771" t="s">
        <v>12557</v>
      </c>
    </row>
    <row r="88" spans="1:27" s="397" customFormat="1" ht="12.75" customHeight="1">
      <c r="A88" s="639"/>
      <c r="B88" s="609" t="s">
        <v>6011</v>
      </c>
      <c r="C88" s="698" t="s">
        <v>6012</v>
      </c>
      <c r="D88" s="698" t="s">
        <v>11380</v>
      </c>
      <c r="E88" s="698">
        <v>257</v>
      </c>
      <c r="F88" s="698" t="s">
        <v>13523</v>
      </c>
      <c r="G88" s="698" t="s">
        <v>6658</v>
      </c>
      <c r="H88" s="698" t="s">
        <v>6013</v>
      </c>
      <c r="I88" s="698" t="s">
        <v>3928</v>
      </c>
      <c r="J88" s="680" t="s">
        <v>3836</v>
      </c>
      <c r="K88" s="340" t="s">
        <v>6014</v>
      </c>
      <c r="L88" s="341" t="s">
        <v>9210</v>
      </c>
      <c r="M88" s="295" t="s">
        <v>1964</v>
      </c>
      <c r="N88" s="339" t="s">
        <v>3837</v>
      </c>
      <c r="O88" s="366">
        <v>100</v>
      </c>
      <c r="P88" s="340">
        <v>1E-3</v>
      </c>
      <c r="Q88" s="340">
        <v>0.1</v>
      </c>
      <c r="R88" s="340">
        <v>1E-3</v>
      </c>
      <c r="S88" s="340">
        <v>1E-3</v>
      </c>
      <c r="T88" s="340" t="s">
        <v>3815</v>
      </c>
      <c r="U88" s="687">
        <v>0.33333333333333298</v>
      </c>
      <c r="V88" s="687">
        <v>0.75</v>
      </c>
      <c r="W88" s="657">
        <v>0.6875</v>
      </c>
      <c r="X88" s="679" t="s">
        <v>8880</v>
      </c>
      <c r="Y88" s="652" t="s">
        <v>3182</v>
      </c>
      <c r="Z88" s="765" t="s">
        <v>1964</v>
      </c>
      <c r="AA88" s="771" t="s">
        <v>12558</v>
      </c>
    </row>
    <row r="89" spans="1:27" s="397" customFormat="1" ht="12.75" customHeight="1">
      <c r="A89" s="639"/>
      <c r="B89" s="644" t="s">
        <v>9211</v>
      </c>
      <c r="C89" s="340" t="s">
        <v>782</v>
      </c>
      <c r="D89" s="340" t="s">
        <v>11381</v>
      </c>
      <c r="E89" s="340">
        <v>762</v>
      </c>
      <c r="F89" s="340" t="s">
        <v>13524</v>
      </c>
      <c r="G89" s="340" t="s">
        <v>6237</v>
      </c>
      <c r="H89" s="340" t="s">
        <v>9212</v>
      </c>
      <c r="I89" s="699" t="s">
        <v>13414</v>
      </c>
      <c r="J89" s="680" t="s">
        <v>3822</v>
      </c>
      <c r="K89" s="340" t="s">
        <v>2074</v>
      </c>
      <c r="L89" s="341" t="s">
        <v>9213</v>
      </c>
      <c r="M89" s="650" t="s">
        <v>1964</v>
      </c>
      <c r="N89" s="339" t="s">
        <v>8975</v>
      </c>
      <c r="O89" s="362">
        <v>100</v>
      </c>
      <c r="P89" s="636">
        <v>1E-4</v>
      </c>
      <c r="Q89" s="339">
        <v>0.01</v>
      </c>
      <c r="R89" s="636">
        <v>1E-4</v>
      </c>
      <c r="S89" s="636">
        <v>1E-4</v>
      </c>
      <c r="T89" s="677" t="s">
        <v>3815</v>
      </c>
      <c r="U89" s="683">
        <v>0.33333333333333298</v>
      </c>
      <c r="V89" s="683">
        <v>0.75</v>
      </c>
      <c r="W89" s="625">
        <v>0.6875</v>
      </c>
      <c r="X89" s="679" t="s">
        <v>8880</v>
      </c>
      <c r="Y89" s="685" t="s">
        <v>3182</v>
      </c>
      <c r="Z89" s="765" t="s">
        <v>1964</v>
      </c>
      <c r="AA89" s="771" t="s">
        <v>12559</v>
      </c>
    </row>
    <row r="90" spans="1:27" s="397" customFormat="1" ht="12.75" customHeight="1">
      <c r="A90" s="639"/>
      <c r="B90" s="644" t="s">
        <v>340</v>
      </c>
      <c r="C90" s="340" t="s">
        <v>3923</v>
      </c>
      <c r="D90" s="340" t="s">
        <v>11382</v>
      </c>
      <c r="E90" s="340">
        <v>762</v>
      </c>
      <c r="F90" s="340" t="s">
        <v>13525</v>
      </c>
      <c r="G90" s="340" t="s">
        <v>5376</v>
      </c>
      <c r="H90" s="340" t="s">
        <v>9214</v>
      </c>
      <c r="I90" s="699" t="s">
        <v>13414</v>
      </c>
      <c r="J90" s="680" t="s">
        <v>3822</v>
      </c>
      <c r="K90" s="340" t="s">
        <v>2187</v>
      </c>
      <c r="L90" s="341" t="s">
        <v>9215</v>
      </c>
      <c r="M90" s="650" t="s">
        <v>1964</v>
      </c>
      <c r="N90" s="339" t="s">
        <v>8975</v>
      </c>
      <c r="O90" s="362">
        <v>100</v>
      </c>
      <c r="P90" s="636">
        <v>1E-4</v>
      </c>
      <c r="Q90" s="339">
        <v>0.01</v>
      </c>
      <c r="R90" s="636">
        <v>1E-4</v>
      </c>
      <c r="S90" s="636">
        <v>1E-4</v>
      </c>
      <c r="T90" s="677" t="s">
        <v>3815</v>
      </c>
      <c r="U90" s="683">
        <v>0.33333333333333298</v>
      </c>
      <c r="V90" s="683">
        <v>0.75</v>
      </c>
      <c r="W90" s="625">
        <v>0.6875</v>
      </c>
      <c r="X90" s="679" t="s">
        <v>8880</v>
      </c>
      <c r="Y90" s="685" t="s">
        <v>3182</v>
      </c>
      <c r="Z90" s="765" t="s">
        <v>1964</v>
      </c>
      <c r="AA90" s="771" t="s">
        <v>12560</v>
      </c>
    </row>
    <row r="91" spans="1:27" s="397" customFormat="1" ht="12.75" customHeight="1">
      <c r="A91" s="639"/>
      <c r="B91" s="560" t="s">
        <v>341</v>
      </c>
      <c r="C91" s="553" t="s">
        <v>2970</v>
      </c>
      <c r="D91" s="553" t="s">
        <v>11383</v>
      </c>
      <c r="E91" s="553">
        <v>762</v>
      </c>
      <c r="F91" s="553" t="s">
        <v>13526</v>
      </c>
      <c r="G91" s="553" t="s">
        <v>3931</v>
      </c>
      <c r="H91" s="553" t="s">
        <v>1795</v>
      </c>
      <c r="I91" s="553" t="s">
        <v>13414</v>
      </c>
      <c r="J91" s="680" t="s">
        <v>3822</v>
      </c>
      <c r="K91" s="553" t="s">
        <v>2188</v>
      </c>
      <c r="L91" s="553" t="s">
        <v>7725</v>
      </c>
      <c r="M91" s="553" t="s">
        <v>7726</v>
      </c>
      <c r="N91" s="636" t="s">
        <v>3813</v>
      </c>
      <c r="O91" s="615">
        <v>100</v>
      </c>
      <c r="P91" s="636">
        <v>1E-4</v>
      </c>
      <c r="Q91" s="553">
        <v>0.01</v>
      </c>
      <c r="R91" s="636">
        <v>1E-4</v>
      </c>
      <c r="S91" s="636">
        <v>1E-4</v>
      </c>
      <c r="T91" s="630" t="s">
        <v>3815</v>
      </c>
      <c r="U91" s="626">
        <v>0.33333333333333331</v>
      </c>
      <c r="V91" s="626">
        <v>0.75</v>
      </c>
      <c r="W91" s="625">
        <v>0.6875</v>
      </c>
      <c r="X91" s="679" t="s">
        <v>8880</v>
      </c>
      <c r="Y91" s="553" t="s">
        <v>3182</v>
      </c>
      <c r="Z91" s="766" t="s">
        <v>10660</v>
      </c>
      <c r="AA91" s="771" t="s">
        <v>12561</v>
      </c>
    </row>
    <row r="92" spans="1:27" s="397" customFormat="1" ht="12.75" customHeight="1">
      <c r="A92" s="639"/>
      <c r="B92" s="643" t="s">
        <v>14430</v>
      </c>
      <c r="C92" s="371" t="s">
        <v>10384</v>
      </c>
      <c r="D92" s="371" t="s">
        <v>12103</v>
      </c>
      <c r="E92" s="371">
        <v>627</v>
      </c>
      <c r="F92" s="371" t="s">
        <v>14232</v>
      </c>
      <c r="G92" s="372" t="s">
        <v>10504</v>
      </c>
      <c r="H92" s="649" t="s">
        <v>10385</v>
      </c>
      <c r="I92" s="699" t="s">
        <v>4182</v>
      </c>
      <c r="J92" s="371" t="s">
        <v>3839</v>
      </c>
      <c r="K92" s="649" t="s">
        <v>10386</v>
      </c>
      <c r="L92" s="649" t="s">
        <v>10386</v>
      </c>
      <c r="M92" s="627" t="s">
        <v>1964</v>
      </c>
      <c r="N92" s="636" t="s">
        <v>3840</v>
      </c>
      <c r="O92" s="692">
        <v>1000</v>
      </c>
      <c r="P92" s="378">
        <v>0.01</v>
      </c>
      <c r="Q92" s="655">
        <v>10</v>
      </c>
      <c r="R92" s="378">
        <v>0.01</v>
      </c>
      <c r="S92" s="378">
        <v>0.01</v>
      </c>
      <c r="T92" s="371" t="s">
        <v>3815</v>
      </c>
      <c r="U92" s="696">
        <v>0.33333333333333298</v>
      </c>
      <c r="V92" s="696">
        <v>0.75</v>
      </c>
      <c r="W92" s="668">
        <v>0.6875</v>
      </c>
      <c r="X92" s="679" t="s">
        <v>8880</v>
      </c>
      <c r="Y92" s="697" t="s">
        <v>3182</v>
      </c>
      <c r="Z92" s="764" t="s">
        <v>2544</v>
      </c>
      <c r="AA92" s="771" t="s">
        <v>12562</v>
      </c>
    </row>
    <row r="93" spans="1:27" s="397" customFormat="1" ht="12.75" customHeight="1">
      <c r="A93" s="639"/>
      <c r="B93" s="644" t="s">
        <v>7450</v>
      </c>
      <c r="C93" s="340" t="s">
        <v>5803</v>
      </c>
      <c r="D93" s="340" t="s">
        <v>11385</v>
      </c>
      <c r="E93" s="340">
        <v>372</v>
      </c>
      <c r="F93" s="340" t="s">
        <v>13528</v>
      </c>
      <c r="G93" s="340" t="s">
        <v>7491</v>
      </c>
      <c r="H93" s="340" t="s">
        <v>9216</v>
      </c>
      <c r="I93" s="340" t="s">
        <v>7487</v>
      </c>
      <c r="J93" s="340" t="s">
        <v>9200</v>
      </c>
      <c r="K93" s="340" t="s">
        <v>7524</v>
      </c>
      <c r="L93" s="341" t="s">
        <v>9217</v>
      </c>
      <c r="M93" s="295" t="s">
        <v>1964</v>
      </c>
      <c r="N93" s="699" t="s">
        <v>7486</v>
      </c>
      <c r="O93" s="690">
        <v>1000</v>
      </c>
      <c r="P93" s="340">
        <v>1E-3</v>
      </c>
      <c r="Q93" s="340">
        <v>1</v>
      </c>
      <c r="R93" s="686">
        <v>1E-3</v>
      </c>
      <c r="S93" s="686">
        <v>1E-3</v>
      </c>
      <c r="T93" s="630" t="s">
        <v>2984</v>
      </c>
      <c r="U93" s="687">
        <v>0.33333333333333298</v>
      </c>
      <c r="V93" s="687">
        <v>0.75</v>
      </c>
      <c r="W93" s="657">
        <v>0.60416666666666696</v>
      </c>
      <c r="X93" s="679" t="s">
        <v>8880</v>
      </c>
      <c r="Y93" s="652" t="s">
        <v>3182</v>
      </c>
      <c r="Z93" s="765" t="s">
        <v>1964</v>
      </c>
      <c r="AA93" s="771" t="s">
        <v>12563</v>
      </c>
    </row>
    <row r="94" spans="1:27" s="397" customFormat="1" ht="12.75" customHeight="1">
      <c r="A94" s="394"/>
      <c r="B94" s="644" t="s">
        <v>285</v>
      </c>
      <c r="C94" s="340" t="s">
        <v>2971</v>
      </c>
      <c r="D94" s="340" t="s">
        <v>11387</v>
      </c>
      <c r="E94" s="340">
        <v>762</v>
      </c>
      <c r="F94" s="340" t="s">
        <v>13530</v>
      </c>
      <c r="G94" s="340" t="s">
        <v>6240</v>
      </c>
      <c r="H94" s="340" t="s">
        <v>9218</v>
      </c>
      <c r="I94" s="699" t="s">
        <v>13414</v>
      </c>
      <c r="J94" s="680" t="s">
        <v>3822</v>
      </c>
      <c r="K94" s="340" t="s">
        <v>2189</v>
      </c>
      <c r="L94" s="341" t="s">
        <v>9219</v>
      </c>
      <c r="M94" s="650" t="s">
        <v>1964</v>
      </c>
      <c r="N94" s="339" t="s">
        <v>8975</v>
      </c>
      <c r="O94" s="362">
        <v>100</v>
      </c>
      <c r="P94" s="636">
        <v>1E-4</v>
      </c>
      <c r="Q94" s="339">
        <v>0.01</v>
      </c>
      <c r="R94" s="636">
        <v>1E-4</v>
      </c>
      <c r="S94" s="636">
        <v>1E-4</v>
      </c>
      <c r="T94" s="677" t="s">
        <v>3815</v>
      </c>
      <c r="U94" s="683">
        <v>0.33333333333333298</v>
      </c>
      <c r="V94" s="683">
        <v>0.75</v>
      </c>
      <c r="W94" s="625">
        <v>0.6875</v>
      </c>
      <c r="X94" s="679" t="s">
        <v>8880</v>
      </c>
      <c r="Y94" s="685" t="s">
        <v>3182</v>
      </c>
      <c r="Z94" s="765" t="s">
        <v>1964</v>
      </c>
      <c r="AA94" s="771" t="s">
        <v>12564</v>
      </c>
    </row>
    <row r="95" spans="1:27" s="397" customFormat="1" ht="12.75" customHeight="1">
      <c r="A95" s="639"/>
      <c r="B95" s="644" t="s">
        <v>14431</v>
      </c>
      <c r="C95" s="340" t="s">
        <v>2973</v>
      </c>
      <c r="D95" s="340" t="s">
        <v>11389</v>
      </c>
      <c r="E95" s="340">
        <v>627</v>
      </c>
      <c r="F95" s="340" t="s">
        <v>13532</v>
      </c>
      <c r="G95" s="340" t="s">
        <v>6242</v>
      </c>
      <c r="H95" s="340" t="s">
        <v>3620</v>
      </c>
      <c r="I95" s="699" t="s">
        <v>4182</v>
      </c>
      <c r="J95" s="339" t="s">
        <v>2370</v>
      </c>
      <c r="K95" s="339" t="s">
        <v>2192</v>
      </c>
      <c r="L95" s="341" t="s">
        <v>9220</v>
      </c>
      <c r="M95" s="295" t="s">
        <v>1964</v>
      </c>
      <c r="N95" s="636" t="s">
        <v>3840</v>
      </c>
      <c r="O95" s="362">
        <v>100</v>
      </c>
      <c r="P95" s="339">
        <v>0.01</v>
      </c>
      <c r="Q95" s="339">
        <v>1</v>
      </c>
      <c r="R95" s="339">
        <v>0.01</v>
      </c>
      <c r="S95" s="339">
        <v>0.01</v>
      </c>
      <c r="T95" s="339" t="s">
        <v>3815</v>
      </c>
      <c r="U95" s="683">
        <v>0.33333333333333298</v>
      </c>
      <c r="V95" s="683">
        <v>0.75</v>
      </c>
      <c r="W95" s="666">
        <v>0.6875</v>
      </c>
      <c r="X95" s="679" t="s">
        <v>8880</v>
      </c>
      <c r="Y95" s="685" t="s">
        <v>3182</v>
      </c>
      <c r="Z95" s="765" t="s">
        <v>1964</v>
      </c>
      <c r="AA95" s="771" t="s">
        <v>12565</v>
      </c>
    </row>
    <row r="96" spans="1:27" s="397" customFormat="1" ht="12.75" customHeight="1">
      <c r="A96" s="639"/>
      <c r="B96" s="644" t="s">
        <v>1787</v>
      </c>
      <c r="C96" s="340" t="s">
        <v>2974</v>
      </c>
      <c r="D96" s="340" t="s">
        <v>11391</v>
      </c>
      <c r="E96" s="340">
        <v>627</v>
      </c>
      <c r="F96" s="340" t="s">
        <v>13534</v>
      </c>
      <c r="G96" s="340" t="s">
        <v>6243</v>
      </c>
      <c r="H96" s="340" t="s">
        <v>9221</v>
      </c>
      <c r="I96" s="699" t="s">
        <v>4182</v>
      </c>
      <c r="J96" s="339" t="s">
        <v>2370</v>
      </c>
      <c r="K96" s="340" t="s">
        <v>2193</v>
      </c>
      <c r="L96" s="341" t="s">
        <v>9222</v>
      </c>
      <c r="M96" s="650" t="s">
        <v>1964</v>
      </c>
      <c r="N96" s="636" t="s">
        <v>3840</v>
      </c>
      <c r="O96" s="362">
        <v>100</v>
      </c>
      <c r="P96" s="339">
        <v>0.01</v>
      </c>
      <c r="Q96" s="339">
        <v>1</v>
      </c>
      <c r="R96" s="339">
        <v>0.01</v>
      </c>
      <c r="S96" s="339">
        <v>0.01</v>
      </c>
      <c r="T96" s="684" t="s">
        <v>3815</v>
      </c>
      <c r="U96" s="683">
        <v>0.33333333333333298</v>
      </c>
      <c r="V96" s="683">
        <v>0.75</v>
      </c>
      <c r="W96" s="629">
        <v>0.6875</v>
      </c>
      <c r="X96" s="679" t="s">
        <v>8880</v>
      </c>
      <c r="Y96" s="685" t="s">
        <v>3182</v>
      </c>
      <c r="Z96" s="765" t="s">
        <v>1964</v>
      </c>
      <c r="AA96" s="771" t="s">
        <v>12566</v>
      </c>
    </row>
    <row r="97" spans="1:34" s="397" customFormat="1" ht="12.75" customHeight="1">
      <c r="A97" s="639"/>
      <c r="B97" s="491" t="s">
        <v>13357</v>
      </c>
      <c r="C97" s="655" t="s">
        <v>13358</v>
      </c>
      <c r="D97" s="297" t="s">
        <v>13360</v>
      </c>
      <c r="E97" s="297">
        <v>627</v>
      </c>
      <c r="F97" s="297" t="s">
        <v>13535</v>
      </c>
      <c r="G97" s="493" t="s">
        <v>13361</v>
      </c>
      <c r="H97" s="297" t="s">
        <v>13359</v>
      </c>
      <c r="I97" s="553" t="s">
        <v>4182</v>
      </c>
      <c r="J97" s="680" t="s">
        <v>3839</v>
      </c>
      <c r="K97" s="553" t="s">
        <v>8849</v>
      </c>
      <c r="L97" s="553" t="s">
        <v>8851</v>
      </c>
      <c r="M97" s="295" t="s">
        <v>2544</v>
      </c>
      <c r="N97" s="636" t="s">
        <v>3840</v>
      </c>
      <c r="O97" s="689">
        <v>1000</v>
      </c>
      <c r="P97" s="636">
        <v>0.01</v>
      </c>
      <c r="Q97" s="553">
        <v>10</v>
      </c>
      <c r="R97" s="636">
        <v>0.01</v>
      </c>
      <c r="S97" s="636">
        <v>0.01</v>
      </c>
      <c r="T97" s="630" t="s">
        <v>3815</v>
      </c>
      <c r="U97" s="626">
        <v>0.33333333333333331</v>
      </c>
      <c r="V97" s="626">
        <v>0.75</v>
      </c>
      <c r="W97" s="625">
        <v>0.6875</v>
      </c>
      <c r="X97" s="679" t="s">
        <v>8880</v>
      </c>
      <c r="Y97" s="553" t="s">
        <v>3182</v>
      </c>
      <c r="Z97" s="766" t="s">
        <v>2544</v>
      </c>
      <c r="AA97" s="771" t="s">
        <v>12567</v>
      </c>
    </row>
    <row r="98" spans="1:34" s="397" customFormat="1" ht="12.75" customHeight="1">
      <c r="A98" s="639"/>
      <c r="B98" s="640" t="s">
        <v>10621</v>
      </c>
      <c r="C98" s="655" t="s">
        <v>10622</v>
      </c>
      <c r="D98" s="655" t="s">
        <v>11392</v>
      </c>
      <c r="E98" s="655">
        <v>199</v>
      </c>
      <c r="F98" s="655" t="s">
        <v>13536</v>
      </c>
      <c r="G98" s="553" t="s">
        <v>10623</v>
      </c>
      <c r="H98" s="553" t="s">
        <v>10624</v>
      </c>
      <c r="I98" s="553" t="s">
        <v>7619</v>
      </c>
      <c r="J98" s="680" t="s">
        <v>10625</v>
      </c>
      <c r="K98" s="553" t="s">
        <v>13418</v>
      </c>
      <c r="L98" s="553" t="s">
        <v>10628</v>
      </c>
      <c r="M98" s="295" t="s">
        <v>2544</v>
      </c>
      <c r="N98" s="636" t="s">
        <v>8176</v>
      </c>
      <c r="O98" s="689">
        <v>100</v>
      </c>
      <c r="P98" s="636">
        <v>1</v>
      </c>
      <c r="Q98" s="553">
        <v>100</v>
      </c>
      <c r="R98" s="636">
        <v>1</v>
      </c>
      <c r="S98" s="636">
        <v>1</v>
      </c>
      <c r="T98" s="630" t="s">
        <v>3815</v>
      </c>
      <c r="U98" s="626">
        <v>0.33333333333333331</v>
      </c>
      <c r="V98" s="626">
        <v>0.75</v>
      </c>
      <c r="W98" s="625">
        <v>0.625</v>
      </c>
      <c r="X98" s="679" t="s">
        <v>8880</v>
      </c>
      <c r="Y98" s="553" t="s">
        <v>3182</v>
      </c>
      <c r="Z98" s="766" t="s">
        <v>2544</v>
      </c>
      <c r="AA98" s="771" t="s">
        <v>12568</v>
      </c>
    </row>
    <row r="99" spans="1:34" s="397" customFormat="1" ht="12.75" customHeight="1">
      <c r="A99" s="394"/>
      <c r="B99" s="640" t="s">
        <v>7912</v>
      </c>
      <c r="C99" s="655" t="s">
        <v>7913</v>
      </c>
      <c r="D99" s="655" t="s">
        <v>11393</v>
      </c>
      <c r="E99" s="655">
        <v>199</v>
      </c>
      <c r="F99" s="655" t="s">
        <v>13537</v>
      </c>
      <c r="G99" s="553" t="s">
        <v>9843</v>
      </c>
      <c r="H99" s="553" t="s">
        <v>7914</v>
      </c>
      <c r="I99" s="553" t="s">
        <v>7619</v>
      </c>
      <c r="J99" s="680" t="s">
        <v>10625</v>
      </c>
      <c r="K99" s="553" t="s">
        <v>13419</v>
      </c>
      <c r="L99" s="553" t="s">
        <v>10629</v>
      </c>
      <c r="M99" s="295" t="s">
        <v>2544</v>
      </c>
      <c r="N99" s="636" t="s">
        <v>8176</v>
      </c>
      <c r="O99" s="689">
        <v>100</v>
      </c>
      <c r="P99" s="636">
        <v>1</v>
      </c>
      <c r="Q99" s="553">
        <v>100</v>
      </c>
      <c r="R99" s="636">
        <v>1</v>
      </c>
      <c r="S99" s="636">
        <v>1</v>
      </c>
      <c r="T99" s="630" t="s">
        <v>3815</v>
      </c>
      <c r="U99" s="626">
        <v>0.33333333333333331</v>
      </c>
      <c r="V99" s="626">
        <v>0.75</v>
      </c>
      <c r="W99" s="625">
        <v>0.625</v>
      </c>
      <c r="X99" s="679" t="s">
        <v>8880</v>
      </c>
      <c r="Y99" s="553" t="s">
        <v>3182</v>
      </c>
      <c r="Z99" s="766" t="s">
        <v>2544</v>
      </c>
      <c r="AA99" s="771" t="s">
        <v>12569</v>
      </c>
    </row>
    <row r="100" spans="1:34" s="397" customFormat="1" ht="12.75" customHeight="1">
      <c r="A100" s="639"/>
      <c r="B100" s="644" t="s">
        <v>6842</v>
      </c>
      <c r="C100" s="340" t="s">
        <v>2975</v>
      </c>
      <c r="D100" s="340" t="s">
        <v>11394</v>
      </c>
      <c r="E100" s="340">
        <v>762</v>
      </c>
      <c r="F100" s="340" t="s">
        <v>13538</v>
      </c>
      <c r="G100" s="340" t="s">
        <v>6244</v>
      </c>
      <c r="H100" s="553" t="s">
        <v>5834</v>
      </c>
      <c r="I100" s="699" t="s">
        <v>13414</v>
      </c>
      <c r="J100" s="680" t="s">
        <v>3822</v>
      </c>
      <c r="K100" s="339" t="s">
        <v>2194</v>
      </c>
      <c r="L100" s="341" t="s">
        <v>9223</v>
      </c>
      <c r="M100" s="295" t="s">
        <v>1964</v>
      </c>
      <c r="N100" s="339" t="s">
        <v>3813</v>
      </c>
      <c r="O100" s="362">
        <v>100</v>
      </c>
      <c r="P100" s="339">
        <v>1E-4</v>
      </c>
      <c r="Q100" s="339">
        <v>0.01</v>
      </c>
      <c r="R100" s="339">
        <v>1E-4</v>
      </c>
      <c r="S100" s="339">
        <v>1E-4</v>
      </c>
      <c r="T100" s="339" t="s">
        <v>3815</v>
      </c>
      <c r="U100" s="683">
        <v>0.33333333333333298</v>
      </c>
      <c r="V100" s="683">
        <v>0.75</v>
      </c>
      <c r="W100" s="666">
        <v>0.6875</v>
      </c>
      <c r="X100" s="679" t="s">
        <v>8880</v>
      </c>
      <c r="Y100" s="685" t="s">
        <v>3182</v>
      </c>
      <c r="Z100" s="765" t="s">
        <v>1964</v>
      </c>
      <c r="AA100" s="771" t="s">
        <v>12570</v>
      </c>
    </row>
    <row r="101" spans="1:34" s="397" customFormat="1" ht="12.75" customHeight="1">
      <c r="A101" s="639"/>
      <c r="B101" s="643" t="s">
        <v>10364</v>
      </c>
      <c r="C101" s="371" t="s">
        <v>10365</v>
      </c>
      <c r="D101" s="371" t="s">
        <v>12104</v>
      </c>
      <c r="E101" s="371">
        <v>725</v>
      </c>
      <c r="F101" s="371" t="s">
        <v>14233</v>
      </c>
      <c r="G101" s="372" t="s">
        <v>10499</v>
      </c>
      <c r="H101" s="649" t="s">
        <v>10366</v>
      </c>
      <c r="I101" s="698" t="s">
        <v>3927</v>
      </c>
      <c r="J101" s="680" t="s">
        <v>3833</v>
      </c>
      <c r="K101" s="649" t="s">
        <v>10367</v>
      </c>
      <c r="L101" s="649" t="s">
        <v>10367</v>
      </c>
      <c r="M101" s="627" t="s">
        <v>1964</v>
      </c>
      <c r="N101" s="371" t="s">
        <v>3834</v>
      </c>
      <c r="O101" s="362">
        <v>100</v>
      </c>
      <c r="P101" s="378">
        <v>1E-4</v>
      </c>
      <c r="Q101" s="655">
        <v>0.01</v>
      </c>
      <c r="R101" s="378">
        <v>1E-4</v>
      </c>
      <c r="S101" s="378">
        <v>1E-4</v>
      </c>
      <c r="T101" s="371" t="s">
        <v>3815</v>
      </c>
      <c r="U101" s="696">
        <v>0.33333333333333298</v>
      </c>
      <c r="V101" s="696">
        <v>0.75</v>
      </c>
      <c r="W101" s="668">
        <v>0.6875</v>
      </c>
      <c r="X101" s="679" t="s">
        <v>8880</v>
      </c>
      <c r="Y101" s="697" t="s">
        <v>3182</v>
      </c>
      <c r="Z101" s="764" t="s">
        <v>2544</v>
      </c>
      <c r="AA101" s="771" t="s">
        <v>12571</v>
      </c>
    </row>
    <row r="102" spans="1:34" s="397" customFormat="1" ht="12.75" customHeight="1">
      <c r="A102" s="639"/>
      <c r="B102" s="560" t="s">
        <v>8244</v>
      </c>
      <c r="C102" s="553" t="s">
        <v>8259</v>
      </c>
      <c r="D102" s="553" t="s">
        <v>12105</v>
      </c>
      <c r="E102" s="553">
        <v>193</v>
      </c>
      <c r="F102" s="553" t="s">
        <v>14234</v>
      </c>
      <c r="G102" s="553" t="s">
        <v>8267</v>
      </c>
      <c r="H102" s="553" t="s">
        <v>8283</v>
      </c>
      <c r="I102" s="553" t="s">
        <v>8094</v>
      </c>
      <c r="J102" s="680" t="s">
        <v>8057</v>
      </c>
      <c r="K102" s="553" t="s">
        <v>8358</v>
      </c>
      <c r="L102" s="553" t="s">
        <v>8292</v>
      </c>
      <c r="M102" s="785" t="s">
        <v>1964</v>
      </c>
      <c r="N102" s="636" t="s">
        <v>2258</v>
      </c>
      <c r="O102" s="615">
        <v>100</v>
      </c>
      <c r="P102" s="636">
        <v>1E-4</v>
      </c>
      <c r="Q102" s="553">
        <v>0.01</v>
      </c>
      <c r="R102" s="636">
        <v>1E-4</v>
      </c>
      <c r="S102" s="636">
        <v>1E-4</v>
      </c>
      <c r="T102" s="630" t="s">
        <v>3815</v>
      </c>
      <c r="U102" s="626">
        <v>0.33333333333333331</v>
      </c>
      <c r="V102" s="626">
        <v>0.75</v>
      </c>
      <c r="W102" s="625">
        <v>0.64583333333333337</v>
      </c>
      <c r="X102" s="679" t="s">
        <v>8880</v>
      </c>
      <c r="Y102" s="553" t="s">
        <v>3182</v>
      </c>
      <c r="Z102" s="766" t="s">
        <v>10660</v>
      </c>
      <c r="AA102" s="771" t="s">
        <v>12572</v>
      </c>
    </row>
    <row r="103" spans="1:34" s="397" customFormat="1" ht="12.75" customHeight="1">
      <c r="A103" s="639"/>
      <c r="B103" s="644" t="s">
        <v>9224</v>
      </c>
      <c r="C103" s="340" t="s">
        <v>2977</v>
      </c>
      <c r="D103" s="340" t="s">
        <v>11397</v>
      </c>
      <c r="E103" s="340">
        <v>788</v>
      </c>
      <c r="F103" s="340" t="s">
        <v>13541</v>
      </c>
      <c r="G103" s="340" t="s">
        <v>6246</v>
      </c>
      <c r="H103" s="340" t="s">
        <v>9225</v>
      </c>
      <c r="I103" s="699" t="s">
        <v>4184</v>
      </c>
      <c r="J103" s="651" t="s">
        <v>3821</v>
      </c>
      <c r="K103" s="340" t="s">
        <v>2196</v>
      </c>
      <c r="L103" s="341" t="s">
        <v>9226</v>
      </c>
      <c r="M103" s="650" t="s">
        <v>1964</v>
      </c>
      <c r="N103" s="339" t="s">
        <v>8975</v>
      </c>
      <c r="O103" s="362">
        <v>100</v>
      </c>
      <c r="P103" s="631">
        <v>1E-4</v>
      </c>
      <c r="Q103" s="339">
        <v>0.01</v>
      </c>
      <c r="R103" s="631">
        <v>1E-4</v>
      </c>
      <c r="S103" s="631">
        <v>1E-4</v>
      </c>
      <c r="T103" s="685" t="s">
        <v>3815</v>
      </c>
      <c r="U103" s="683">
        <v>0.33333333333333298</v>
      </c>
      <c r="V103" s="683">
        <v>0.75</v>
      </c>
      <c r="W103" s="629">
        <v>0.6875</v>
      </c>
      <c r="X103" s="679" t="s">
        <v>8880</v>
      </c>
      <c r="Y103" s="685" t="s">
        <v>3182</v>
      </c>
      <c r="Z103" s="765" t="s">
        <v>1964</v>
      </c>
      <c r="AA103" s="771" t="s">
        <v>12573</v>
      </c>
    </row>
    <row r="104" spans="1:34" s="397" customFormat="1" ht="12.75" customHeight="1">
      <c r="A104" s="639"/>
      <c r="B104" s="644" t="s">
        <v>1793</v>
      </c>
      <c r="C104" s="493" t="s">
        <v>14593</v>
      </c>
      <c r="D104" s="340" t="s">
        <v>11398</v>
      </c>
      <c r="E104" s="340">
        <v>725</v>
      </c>
      <c r="F104" s="340" t="s">
        <v>7183</v>
      </c>
      <c r="G104" s="340" t="s">
        <v>6247</v>
      </c>
      <c r="H104" s="340" t="s">
        <v>1797</v>
      </c>
      <c r="I104" s="686" t="s">
        <v>3927</v>
      </c>
      <c r="J104" s="680" t="s">
        <v>3833</v>
      </c>
      <c r="K104" s="339" t="s">
        <v>2197</v>
      </c>
      <c r="L104" s="341" t="s">
        <v>9227</v>
      </c>
      <c r="M104" s="295" t="s">
        <v>1964</v>
      </c>
      <c r="N104" s="339" t="s">
        <v>3834</v>
      </c>
      <c r="O104" s="692">
        <v>1000</v>
      </c>
      <c r="P104" s="339">
        <v>1E-4</v>
      </c>
      <c r="Q104" s="339">
        <v>0.1</v>
      </c>
      <c r="R104" s="339">
        <v>1E-4</v>
      </c>
      <c r="S104" s="339">
        <v>1E-4</v>
      </c>
      <c r="T104" s="339" t="s">
        <v>3815</v>
      </c>
      <c r="U104" s="683">
        <v>0.33333333333333298</v>
      </c>
      <c r="V104" s="683">
        <v>0.75</v>
      </c>
      <c r="W104" s="666">
        <v>0.6875</v>
      </c>
      <c r="X104" s="679" t="s">
        <v>8880</v>
      </c>
      <c r="Y104" s="685" t="s">
        <v>3182</v>
      </c>
      <c r="Z104" s="765" t="s">
        <v>1964</v>
      </c>
      <c r="AA104" s="771" t="s">
        <v>12574</v>
      </c>
    </row>
    <row r="105" spans="1:34" s="397" customFormat="1" ht="12.75" customHeight="1">
      <c r="A105" s="394"/>
      <c r="B105" s="643" t="s">
        <v>10368</v>
      </c>
      <c r="C105" s="371" t="s">
        <v>10369</v>
      </c>
      <c r="D105" s="371" t="s">
        <v>12106</v>
      </c>
      <c r="E105" s="371">
        <v>788</v>
      </c>
      <c r="F105" s="371" t="s">
        <v>14235</v>
      </c>
      <c r="G105" s="372" t="s">
        <v>10500</v>
      </c>
      <c r="H105" s="649" t="s">
        <v>10370</v>
      </c>
      <c r="I105" s="699" t="s">
        <v>4184</v>
      </c>
      <c r="J105" s="651" t="s">
        <v>3821</v>
      </c>
      <c r="K105" s="649" t="s">
        <v>10371</v>
      </c>
      <c r="L105" s="649" t="s">
        <v>10371</v>
      </c>
      <c r="M105" s="627" t="s">
        <v>1964</v>
      </c>
      <c r="N105" s="371" t="s">
        <v>3813</v>
      </c>
      <c r="O105" s="692">
        <v>1000</v>
      </c>
      <c r="P105" s="378">
        <v>1E-4</v>
      </c>
      <c r="Q105" s="655">
        <v>0.1</v>
      </c>
      <c r="R105" s="378">
        <v>1E-4</v>
      </c>
      <c r="S105" s="378">
        <v>1E-4</v>
      </c>
      <c r="T105" s="371" t="s">
        <v>3815</v>
      </c>
      <c r="U105" s="696">
        <v>0.33333333333333298</v>
      </c>
      <c r="V105" s="696">
        <v>0.75</v>
      </c>
      <c r="W105" s="668">
        <v>0.6875</v>
      </c>
      <c r="X105" s="679" t="s">
        <v>8880</v>
      </c>
      <c r="Y105" s="697" t="s">
        <v>3182</v>
      </c>
      <c r="Z105" s="764" t="s">
        <v>2544</v>
      </c>
      <c r="AA105" s="771" t="s">
        <v>12575</v>
      </c>
    </row>
    <row r="106" spans="1:34" s="397" customFormat="1" ht="12.75" customHeight="1">
      <c r="A106" s="639"/>
      <c r="B106" s="644" t="s">
        <v>9228</v>
      </c>
      <c r="C106" s="340" t="s">
        <v>2978</v>
      </c>
      <c r="D106" s="340" t="s">
        <v>11399</v>
      </c>
      <c r="E106" s="340">
        <v>966</v>
      </c>
      <c r="F106" s="340" t="s">
        <v>13542</v>
      </c>
      <c r="G106" s="340" t="s">
        <v>6248</v>
      </c>
      <c r="H106" s="340" t="s">
        <v>1798</v>
      </c>
      <c r="I106" s="699" t="s">
        <v>3925</v>
      </c>
      <c r="J106" s="680" t="s">
        <v>3832</v>
      </c>
      <c r="K106" s="340" t="s">
        <v>2198</v>
      </c>
      <c r="L106" s="341" t="s">
        <v>9229</v>
      </c>
      <c r="M106" s="295" t="s">
        <v>1964</v>
      </c>
      <c r="N106" s="339" t="s">
        <v>3813</v>
      </c>
      <c r="O106" s="362">
        <v>100</v>
      </c>
      <c r="P106" s="339">
        <v>1E-4</v>
      </c>
      <c r="Q106" s="339">
        <v>0.01</v>
      </c>
      <c r="R106" s="339">
        <v>1E-4</v>
      </c>
      <c r="S106" s="339">
        <v>1E-4</v>
      </c>
      <c r="T106" s="339" t="s">
        <v>3815</v>
      </c>
      <c r="U106" s="683">
        <v>0.33333333333333298</v>
      </c>
      <c r="V106" s="683">
        <v>0.75</v>
      </c>
      <c r="W106" s="666">
        <v>0.6875</v>
      </c>
      <c r="X106" s="679" t="s">
        <v>8880</v>
      </c>
      <c r="Y106" s="685" t="s">
        <v>3182</v>
      </c>
      <c r="Z106" s="765" t="s">
        <v>1964</v>
      </c>
      <c r="AA106" s="771" t="s">
        <v>12576</v>
      </c>
      <c r="AB106" s="397">
        <v>0.60416666666666663</v>
      </c>
      <c r="AC106" s="397" t="s">
        <v>3181</v>
      </c>
      <c r="AD106" s="397" t="s">
        <v>3182</v>
      </c>
      <c r="AE106" s="397" t="s">
        <v>3183</v>
      </c>
      <c r="AF106" s="397" t="s">
        <v>3183</v>
      </c>
      <c r="AG106" s="397" t="s">
        <v>2544</v>
      </c>
      <c r="AH106" s="397" t="s">
        <v>2544</v>
      </c>
    </row>
    <row r="107" spans="1:34" s="397" customFormat="1" ht="12.75" customHeight="1">
      <c r="A107" s="639"/>
      <c r="B107" s="644" t="s">
        <v>7825</v>
      </c>
      <c r="C107" s="340" t="s">
        <v>7826</v>
      </c>
      <c r="D107" s="340" t="s">
        <v>11400</v>
      </c>
      <c r="E107" s="340">
        <v>372</v>
      </c>
      <c r="F107" s="340" t="s">
        <v>13543</v>
      </c>
      <c r="G107" s="340" t="s">
        <v>7873</v>
      </c>
      <c r="H107" s="340" t="s">
        <v>9230</v>
      </c>
      <c r="I107" s="340" t="s">
        <v>7487</v>
      </c>
      <c r="J107" s="340" t="s">
        <v>9200</v>
      </c>
      <c r="K107" s="340" t="s">
        <v>7886</v>
      </c>
      <c r="L107" s="341" t="s">
        <v>9231</v>
      </c>
      <c r="M107" s="295" t="s">
        <v>1964</v>
      </c>
      <c r="N107" s="699" t="s">
        <v>7486</v>
      </c>
      <c r="O107" s="690">
        <v>1000</v>
      </c>
      <c r="P107" s="340">
        <v>1E-3</v>
      </c>
      <c r="Q107" s="340">
        <v>1</v>
      </c>
      <c r="R107" s="686">
        <v>1E-3</v>
      </c>
      <c r="S107" s="686">
        <v>1E-3</v>
      </c>
      <c r="T107" s="630" t="s">
        <v>2984</v>
      </c>
      <c r="U107" s="687">
        <v>0.33333333333333298</v>
      </c>
      <c r="V107" s="687">
        <v>0.75</v>
      </c>
      <c r="W107" s="657">
        <v>0.60416666666666696</v>
      </c>
      <c r="X107" s="679" t="s">
        <v>8880</v>
      </c>
      <c r="Y107" s="652" t="s">
        <v>3182</v>
      </c>
      <c r="Z107" s="765" t="s">
        <v>1964</v>
      </c>
      <c r="AA107" s="771" t="s">
        <v>12577</v>
      </c>
      <c r="AB107" s="397">
        <v>0.60416666666666663</v>
      </c>
      <c r="AC107" s="397" t="s">
        <v>3181</v>
      </c>
      <c r="AD107" s="397" t="s">
        <v>3182</v>
      </c>
      <c r="AE107" s="397" t="s">
        <v>3183</v>
      </c>
      <c r="AF107" s="397" t="s">
        <v>3183</v>
      </c>
      <c r="AG107" s="397" t="s">
        <v>2544</v>
      </c>
      <c r="AH107" s="397" t="s">
        <v>2544</v>
      </c>
    </row>
    <row r="108" spans="1:34" s="397" customFormat="1" ht="12.75" customHeight="1">
      <c r="A108" s="394"/>
      <c r="B108" s="644" t="s">
        <v>9232</v>
      </c>
      <c r="C108" s="340" t="s">
        <v>2979</v>
      </c>
      <c r="D108" s="340" t="s">
        <v>11402</v>
      </c>
      <c r="E108" s="340">
        <v>788</v>
      </c>
      <c r="F108" s="340" t="s">
        <v>13545</v>
      </c>
      <c r="G108" s="340" t="s">
        <v>6249</v>
      </c>
      <c r="H108" s="340" t="s">
        <v>9233</v>
      </c>
      <c r="I108" s="699" t="s">
        <v>4185</v>
      </c>
      <c r="J108" s="680" t="s">
        <v>3828</v>
      </c>
      <c r="K108" s="340" t="s">
        <v>2199</v>
      </c>
      <c r="L108" s="341" t="s">
        <v>9234</v>
      </c>
      <c r="M108" s="650" t="s">
        <v>1964</v>
      </c>
      <c r="N108" s="339" t="s">
        <v>8975</v>
      </c>
      <c r="O108" s="362">
        <v>100</v>
      </c>
      <c r="P108" s="686">
        <v>1E-4</v>
      </c>
      <c r="Q108" s="339">
        <v>0.01</v>
      </c>
      <c r="R108" s="686">
        <v>1E-4</v>
      </c>
      <c r="S108" s="686">
        <v>1E-4</v>
      </c>
      <c r="T108" s="686" t="s">
        <v>3815</v>
      </c>
      <c r="U108" s="683">
        <v>0.33333333333333298</v>
      </c>
      <c r="V108" s="683">
        <v>0.75</v>
      </c>
      <c r="W108" s="624">
        <v>0.6875</v>
      </c>
      <c r="X108" s="679" t="s">
        <v>8880</v>
      </c>
      <c r="Y108" s="652" t="s">
        <v>3182</v>
      </c>
      <c r="Z108" s="765" t="s">
        <v>1964</v>
      </c>
      <c r="AA108" s="771" t="s">
        <v>12578</v>
      </c>
      <c r="AB108" s="397">
        <v>0.60416666666666663</v>
      </c>
      <c r="AC108" s="397" t="s">
        <v>3181</v>
      </c>
      <c r="AD108" s="397" t="s">
        <v>3182</v>
      </c>
      <c r="AE108" s="397" t="s">
        <v>3183</v>
      </c>
      <c r="AF108" s="397" t="s">
        <v>3183</v>
      </c>
      <c r="AG108" s="397" t="s">
        <v>2544</v>
      </c>
      <c r="AH108" s="397" t="s">
        <v>2544</v>
      </c>
    </row>
    <row r="109" spans="1:34" s="397" customFormat="1" ht="12.75" customHeight="1">
      <c r="A109" s="639"/>
      <c r="B109" s="644" t="s">
        <v>9235</v>
      </c>
      <c r="C109" s="340" t="s">
        <v>2980</v>
      </c>
      <c r="D109" s="340" t="s">
        <v>11404</v>
      </c>
      <c r="E109" s="340">
        <v>788</v>
      </c>
      <c r="F109" s="340" t="s">
        <v>13547</v>
      </c>
      <c r="G109" s="340" t="s">
        <v>6251</v>
      </c>
      <c r="H109" s="340" t="s">
        <v>9236</v>
      </c>
      <c r="I109" s="699" t="s">
        <v>4184</v>
      </c>
      <c r="J109" s="651" t="s">
        <v>3821</v>
      </c>
      <c r="K109" s="340" t="s">
        <v>2201</v>
      </c>
      <c r="L109" s="341" t="s">
        <v>9237</v>
      </c>
      <c r="M109" s="650" t="s">
        <v>1964</v>
      </c>
      <c r="N109" s="339" t="s">
        <v>8975</v>
      </c>
      <c r="O109" s="692">
        <v>1000</v>
      </c>
      <c r="P109" s="631">
        <v>1E-4</v>
      </c>
      <c r="Q109" s="339">
        <v>0.1</v>
      </c>
      <c r="R109" s="631">
        <v>1E-4</v>
      </c>
      <c r="S109" s="631">
        <v>1E-4</v>
      </c>
      <c r="T109" s="685" t="s">
        <v>3815</v>
      </c>
      <c r="U109" s="683">
        <v>0.33333333333333298</v>
      </c>
      <c r="V109" s="683">
        <v>0.75</v>
      </c>
      <c r="W109" s="629">
        <v>0.6875</v>
      </c>
      <c r="X109" s="679" t="s">
        <v>8880</v>
      </c>
      <c r="Y109" s="685" t="s">
        <v>3182</v>
      </c>
      <c r="Z109" s="765" t="s">
        <v>1964</v>
      </c>
      <c r="AA109" s="771" t="s">
        <v>12579</v>
      </c>
      <c r="AB109" s="397">
        <v>0.60416666666666663</v>
      </c>
      <c r="AC109" s="397" t="s">
        <v>3181</v>
      </c>
      <c r="AD109" s="397" t="s">
        <v>3182</v>
      </c>
      <c r="AE109" s="397" t="s">
        <v>3183</v>
      </c>
      <c r="AF109" s="397" t="s">
        <v>3183</v>
      </c>
      <c r="AG109" s="397" t="s">
        <v>2544</v>
      </c>
      <c r="AH109" s="397" t="s">
        <v>2544</v>
      </c>
    </row>
    <row r="110" spans="1:34" s="397" customFormat="1" ht="12.75" customHeight="1">
      <c r="A110" s="639"/>
      <c r="B110" s="644" t="s">
        <v>1831</v>
      </c>
      <c r="C110" s="340" t="s">
        <v>2982</v>
      </c>
      <c r="D110" s="340" t="s">
        <v>11406</v>
      </c>
      <c r="E110" s="340">
        <v>627</v>
      </c>
      <c r="F110" s="340" t="s">
        <v>13549</v>
      </c>
      <c r="G110" s="340" t="s">
        <v>6253</v>
      </c>
      <c r="H110" s="340" t="s">
        <v>9238</v>
      </c>
      <c r="I110" s="699" t="s">
        <v>4182</v>
      </c>
      <c r="J110" s="339" t="s">
        <v>2370</v>
      </c>
      <c r="K110" s="340" t="s">
        <v>2203</v>
      </c>
      <c r="L110" s="341" t="s">
        <v>9239</v>
      </c>
      <c r="M110" s="650" t="s">
        <v>1964</v>
      </c>
      <c r="N110" s="636" t="s">
        <v>3840</v>
      </c>
      <c r="O110" s="692">
        <v>1000</v>
      </c>
      <c r="P110" s="339">
        <v>0.01</v>
      </c>
      <c r="Q110" s="339">
        <v>10</v>
      </c>
      <c r="R110" s="339">
        <v>0.01</v>
      </c>
      <c r="S110" s="339">
        <v>0.01</v>
      </c>
      <c r="T110" s="684" t="s">
        <v>3815</v>
      </c>
      <c r="U110" s="683">
        <v>0.33333333333333298</v>
      </c>
      <c r="V110" s="683">
        <v>0.75</v>
      </c>
      <c r="W110" s="629">
        <v>0.6875</v>
      </c>
      <c r="X110" s="679" t="s">
        <v>8880</v>
      </c>
      <c r="Y110" s="685" t="s">
        <v>3182</v>
      </c>
      <c r="Z110" s="765" t="s">
        <v>1964</v>
      </c>
      <c r="AA110" s="771" t="s">
        <v>12580</v>
      </c>
      <c r="AB110" s="397">
        <v>0.60416666666666663</v>
      </c>
      <c r="AC110" s="397" t="s">
        <v>3181</v>
      </c>
      <c r="AD110" s="397" t="s">
        <v>3182</v>
      </c>
      <c r="AE110" s="397" t="s">
        <v>3183</v>
      </c>
      <c r="AF110" s="397" t="s">
        <v>3183</v>
      </c>
      <c r="AG110" s="397" t="s">
        <v>2544</v>
      </c>
      <c r="AH110" s="397" t="s">
        <v>2544</v>
      </c>
    </row>
    <row r="111" spans="1:34" s="397" customFormat="1" ht="12.75" customHeight="1">
      <c r="A111" s="639"/>
      <c r="B111" s="644" t="s">
        <v>10806</v>
      </c>
      <c r="C111" s="340" t="s">
        <v>5442</v>
      </c>
      <c r="D111" s="340" t="s">
        <v>11407</v>
      </c>
      <c r="E111" s="340">
        <v>755</v>
      </c>
      <c r="F111" s="340" t="s">
        <v>13550</v>
      </c>
      <c r="G111" s="340" t="s">
        <v>5443</v>
      </c>
      <c r="H111" s="340" t="s">
        <v>5444</v>
      </c>
      <c r="I111" s="699" t="s">
        <v>4183</v>
      </c>
      <c r="J111" s="651" t="s">
        <v>3825</v>
      </c>
      <c r="K111" s="339" t="s">
        <v>5450</v>
      </c>
      <c r="L111" s="341" t="s">
        <v>9197</v>
      </c>
      <c r="M111" s="295" t="s">
        <v>1964</v>
      </c>
      <c r="N111" s="339" t="s">
        <v>3813</v>
      </c>
      <c r="O111" s="692">
        <v>1000</v>
      </c>
      <c r="P111" s="339">
        <v>1E-4</v>
      </c>
      <c r="Q111" s="339">
        <v>0.1</v>
      </c>
      <c r="R111" s="339">
        <v>1E-4</v>
      </c>
      <c r="S111" s="339">
        <v>1E-4</v>
      </c>
      <c r="T111" s="630" t="s">
        <v>2984</v>
      </c>
      <c r="U111" s="683">
        <v>0.33333333333333298</v>
      </c>
      <c r="V111" s="683">
        <v>0.75</v>
      </c>
      <c r="W111" s="666">
        <v>0.75</v>
      </c>
      <c r="X111" s="659" t="s">
        <v>8976</v>
      </c>
      <c r="Y111" s="685" t="s">
        <v>3182</v>
      </c>
      <c r="Z111" s="765" t="s">
        <v>1964</v>
      </c>
      <c r="AA111" s="771" t="s">
        <v>12581</v>
      </c>
      <c r="AB111" s="397">
        <v>0.60416666666666663</v>
      </c>
      <c r="AC111" s="397" t="s">
        <v>3181</v>
      </c>
      <c r="AD111" s="397" t="s">
        <v>3182</v>
      </c>
      <c r="AE111" s="397" t="s">
        <v>3183</v>
      </c>
      <c r="AF111" s="397" t="s">
        <v>3183</v>
      </c>
      <c r="AG111" s="397" t="s">
        <v>2544</v>
      </c>
      <c r="AH111" s="397" t="s">
        <v>2544</v>
      </c>
    </row>
    <row r="112" spans="1:34" s="397" customFormat="1" ht="12.75" customHeight="1">
      <c r="A112" s="639"/>
      <c r="B112" s="642" t="s">
        <v>7400</v>
      </c>
      <c r="C112" s="553" t="s">
        <v>7375</v>
      </c>
      <c r="D112" s="553" t="s">
        <v>11408</v>
      </c>
      <c r="E112" s="553">
        <v>788</v>
      </c>
      <c r="F112" s="553" t="s">
        <v>13551</v>
      </c>
      <c r="G112" s="553" t="s">
        <v>8528</v>
      </c>
      <c r="H112" s="553" t="s">
        <v>7356</v>
      </c>
      <c r="I112" s="655" t="s">
        <v>4186</v>
      </c>
      <c r="J112" s="651" t="s">
        <v>3816</v>
      </c>
      <c r="K112" s="553" t="s">
        <v>7382</v>
      </c>
      <c r="L112" s="553" t="s">
        <v>8543</v>
      </c>
      <c r="M112" s="553" t="s">
        <v>8544</v>
      </c>
      <c r="N112" s="553" t="s">
        <v>3813</v>
      </c>
      <c r="O112" s="623">
        <v>100</v>
      </c>
      <c r="P112" s="636">
        <v>1E-4</v>
      </c>
      <c r="Q112" s="622">
        <v>0.01</v>
      </c>
      <c r="R112" s="553">
        <v>1E-4</v>
      </c>
      <c r="S112" s="553">
        <v>1E-4</v>
      </c>
      <c r="T112" s="553" t="s">
        <v>3815</v>
      </c>
      <c r="U112" s="621">
        <v>0.33333333333333331</v>
      </c>
      <c r="V112" s="621">
        <v>0.75</v>
      </c>
      <c r="W112" s="625">
        <v>0.6875</v>
      </c>
      <c r="X112" s="679" t="s">
        <v>8880</v>
      </c>
      <c r="Y112" s="553" t="s">
        <v>3182</v>
      </c>
      <c r="Z112" s="766" t="s">
        <v>10660</v>
      </c>
      <c r="AA112" s="771" t="s">
        <v>12582</v>
      </c>
      <c r="AB112" s="397">
        <v>0.60416666666666663</v>
      </c>
      <c r="AC112" s="397" t="s">
        <v>3181</v>
      </c>
      <c r="AD112" s="397" t="s">
        <v>3182</v>
      </c>
      <c r="AE112" s="397" t="s">
        <v>3183</v>
      </c>
      <c r="AF112" s="397" t="s">
        <v>3183</v>
      </c>
      <c r="AG112" s="397" t="s">
        <v>2544</v>
      </c>
      <c r="AH112" s="397" t="s">
        <v>2544</v>
      </c>
    </row>
    <row r="113" spans="1:34" s="397" customFormat="1" ht="12.75" customHeight="1">
      <c r="A113" s="639"/>
      <c r="B113" s="588" t="s">
        <v>11019</v>
      </c>
      <c r="C113" s="587" t="s">
        <v>11020</v>
      </c>
      <c r="D113" s="587" t="s">
        <v>12107</v>
      </c>
      <c r="E113" s="587">
        <v>728</v>
      </c>
      <c r="F113" s="587" t="s">
        <v>14236</v>
      </c>
      <c r="G113" s="587" t="s">
        <v>11021</v>
      </c>
      <c r="H113" s="587" t="s">
        <v>11022</v>
      </c>
      <c r="I113" s="587" t="s">
        <v>10979</v>
      </c>
      <c r="J113" s="587" t="s">
        <v>10980</v>
      </c>
      <c r="K113" s="586" t="s">
        <v>11023</v>
      </c>
      <c r="L113" s="587" t="s">
        <v>11023</v>
      </c>
      <c r="M113" s="664" t="s">
        <v>1964</v>
      </c>
      <c r="N113" s="587" t="s">
        <v>10982</v>
      </c>
      <c r="O113" s="585">
        <v>1000</v>
      </c>
      <c r="P113" s="587">
        <v>1E-4</v>
      </c>
      <c r="Q113" s="587">
        <v>0.1</v>
      </c>
      <c r="R113" s="587">
        <v>1E-4</v>
      </c>
      <c r="S113" s="587">
        <v>1E-4</v>
      </c>
      <c r="T113" s="584" t="s">
        <v>2984</v>
      </c>
      <c r="U113" s="583">
        <v>0.33333333333333331</v>
      </c>
      <c r="V113" s="583">
        <v>0.75</v>
      </c>
      <c r="W113" s="580">
        <v>0.75</v>
      </c>
      <c r="X113" s="581" t="s">
        <v>10983</v>
      </c>
      <c r="Y113" s="695" t="s">
        <v>3182</v>
      </c>
      <c r="Z113" s="767" t="s">
        <v>1964</v>
      </c>
      <c r="AA113" s="771" t="s">
        <v>12583</v>
      </c>
      <c r="AB113" s="397">
        <v>0.60416666666666663</v>
      </c>
      <c r="AC113" s="397" t="s">
        <v>3181</v>
      </c>
      <c r="AD113" s="397" t="s">
        <v>3182</v>
      </c>
      <c r="AE113" s="397" t="s">
        <v>3183</v>
      </c>
      <c r="AF113" s="397" t="s">
        <v>3183</v>
      </c>
      <c r="AG113" s="397" t="s">
        <v>2544</v>
      </c>
      <c r="AH113" s="397" t="s">
        <v>2544</v>
      </c>
    </row>
    <row r="114" spans="1:34" s="397" customFormat="1" ht="12.75" customHeight="1">
      <c r="A114" s="639"/>
      <c r="B114" s="644" t="s">
        <v>6715</v>
      </c>
      <c r="C114" s="340" t="s">
        <v>6710</v>
      </c>
      <c r="D114" s="340" t="s">
        <v>11410</v>
      </c>
      <c r="E114" s="340">
        <v>762</v>
      </c>
      <c r="F114" s="340" t="s">
        <v>13553</v>
      </c>
      <c r="G114" s="340" t="s">
        <v>6989</v>
      </c>
      <c r="H114" s="340" t="s">
        <v>9240</v>
      </c>
      <c r="I114" s="699" t="s">
        <v>13414</v>
      </c>
      <c r="J114" s="680" t="s">
        <v>3822</v>
      </c>
      <c r="K114" s="340" t="s">
        <v>6712</v>
      </c>
      <c r="L114" s="341" t="s">
        <v>9241</v>
      </c>
      <c r="M114" s="650" t="s">
        <v>1964</v>
      </c>
      <c r="N114" s="339" t="s">
        <v>8975</v>
      </c>
      <c r="O114" s="362">
        <v>100</v>
      </c>
      <c r="P114" s="636">
        <v>1E-4</v>
      </c>
      <c r="Q114" s="339">
        <v>0.01</v>
      </c>
      <c r="R114" s="636">
        <v>1E-4</v>
      </c>
      <c r="S114" s="636">
        <v>1E-4</v>
      </c>
      <c r="T114" s="677" t="s">
        <v>3815</v>
      </c>
      <c r="U114" s="683">
        <v>0.33333333333333298</v>
      </c>
      <c r="V114" s="683">
        <v>0.75</v>
      </c>
      <c r="W114" s="625">
        <v>0.6875</v>
      </c>
      <c r="X114" s="679" t="s">
        <v>8880</v>
      </c>
      <c r="Y114" s="652" t="s">
        <v>3182</v>
      </c>
      <c r="Z114" s="765" t="s">
        <v>1964</v>
      </c>
      <c r="AA114" s="771" t="s">
        <v>12584</v>
      </c>
      <c r="AB114" s="397">
        <v>0.60416666666666663</v>
      </c>
      <c r="AC114" s="397" t="s">
        <v>3181</v>
      </c>
      <c r="AD114" s="397" t="s">
        <v>3182</v>
      </c>
      <c r="AE114" s="397" t="s">
        <v>3183</v>
      </c>
      <c r="AF114" s="397" t="s">
        <v>3183</v>
      </c>
      <c r="AG114" s="397" t="s">
        <v>2544</v>
      </c>
      <c r="AH114" s="397" t="s">
        <v>2544</v>
      </c>
    </row>
    <row r="115" spans="1:34" s="397" customFormat="1" ht="12.75" customHeight="1">
      <c r="A115" s="639"/>
      <c r="B115" s="644" t="s">
        <v>1832</v>
      </c>
      <c r="C115" s="340" t="s">
        <v>1480</v>
      </c>
      <c r="D115" s="340" t="s">
        <v>11411</v>
      </c>
      <c r="E115" s="340">
        <v>627</v>
      </c>
      <c r="F115" s="340" t="s">
        <v>13554</v>
      </c>
      <c r="G115" s="340" t="s">
        <v>6254</v>
      </c>
      <c r="H115" s="340" t="s">
        <v>9242</v>
      </c>
      <c r="I115" s="699" t="s">
        <v>4182</v>
      </c>
      <c r="J115" s="339" t="s">
        <v>2370</v>
      </c>
      <c r="K115" s="340" t="s">
        <v>2206</v>
      </c>
      <c r="L115" s="341" t="s">
        <v>9243</v>
      </c>
      <c r="M115" s="650" t="s">
        <v>1964</v>
      </c>
      <c r="N115" s="636" t="s">
        <v>3840</v>
      </c>
      <c r="O115" s="692">
        <v>1000</v>
      </c>
      <c r="P115" s="339">
        <v>0.01</v>
      </c>
      <c r="Q115" s="339">
        <v>10</v>
      </c>
      <c r="R115" s="339">
        <v>0.01</v>
      </c>
      <c r="S115" s="339">
        <v>0.01</v>
      </c>
      <c r="T115" s="684" t="s">
        <v>3815</v>
      </c>
      <c r="U115" s="683">
        <v>0.33333333333333298</v>
      </c>
      <c r="V115" s="683">
        <v>0.75</v>
      </c>
      <c r="W115" s="629">
        <v>0.6875</v>
      </c>
      <c r="X115" s="679" t="s">
        <v>8880</v>
      </c>
      <c r="Y115" s="685" t="s">
        <v>3182</v>
      </c>
      <c r="Z115" s="765" t="s">
        <v>1964</v>
      </c>
      <c r="AA115" s="771" t="s">
        <v>12585</v>
      </c>
      <c r="AB115" s="397">
        <v>0.60416666666666663</v>
      </c>
      <c r="AC115" s="397" t="s">
        <v>3181</v>
      </c>
      <c r="AD115" s="397" t="s">
        <v>3182</v>
      </c>
      <c r="AE115" s="397" t="s">
        <v>3183</v>
      </c>
      <c r="AF115" s="397" t="s">
        <v>3183</v>
      </c>
      <c r="AG115" s="397" t="s">
        <v>2544</v>
      </c>
      <c r="AH115" s="397" t="s">
        <v>2544</v>
      </c>
    </row>
    <row r="116" spans="1:34" s="397" customFormat="1" ht="12.75" customHeight="1">
      <c r="A116" s="639"/>
      <c r="B116" s="644" t="s">
        <v>14432</v>
      </c>
      <c r="C116" s="340" t="s">
        <v>1481</v>
      </c>
      <c r="D116" s="340" t="s">
        <v>11412</v>
      </c>
      <c r="E116" s="340">
        <v>627</v>
      </c>
      <c r="F116" s="340" t="s">
        <v>13555</v>
      </c>
      <c r="G116" s="340" t="s">
        <v>6255</v>
      </c>
      <c r="H116" s="340" t="s">
        <v>9244</v>
      </c>
      <c r="I116" s="699" t="s">
        <v>4182</v>
      </c>
      <c r="J116" s="339" t="s">
        <v>2370</v>
      </c>
      <c r="K116" s="340" t="s">
        <v>2207</v>
      </c>
      <c r="L116" s="341" t="s">
        <v>9245</v>
      </c>
      <c r="M116" s="650" t="s">
        <v>1964</v>
      </c>
      <c r="N116" s="636" t="s">
        <v>3840</v>
      </c>
      <c r="O116" s="692">
        <v>1000</v>
      </c>
      <c r="P116" s="339">
        <v>0.01</v>
      </c>
      <c r="Q116" s="339">
        <v>10</v>
      </c>
      <c r="R116" s="339">
        <v>0.01</v>
      </c>
      <c r="S116" s="339">
        <v>0.01</v>
      </c>
      <c r="T116" s="684" t="s">
        <v>3815</v>
      </c>
      <c r="U116" s="683">
        <v>0.33333333333333298</v>
      </c>
      <c r="V116" s="683">
        <v>0.75</v>
      </c>
      <c r="W116" s="629">
        <v>0.6875</v>
      </c>
      <c r="X116" s="679" t="s">
        <v>8880</v>
      </c>
      <c r="Y116" s="685" t="s">
        <v>3182</v>
      </c>
      <c r="Z116" s="765" t="s">
        <v>1964</v>
      </c>
      <c r="AA116" s="771" t="s">
        <v>12586</v>
      </c>
    </row>
    <row r="117" spans="1:34" s="397" customFormat="1" ht="12.75" customHeight="1">
      <c r="A117" s="639"/>
      <c r="B117" s="644" t="s">
        <v>14363</v>
      </c>
      <c r="C117" s="340" t="s">
        <v>8613</v>
      </c>
      <c r="D117" s="340" t="s">
        <v>11413</v>
      </c>
      <c r="E117" s="340">
        <v>627</v>
      </c>
      <c r="F117" s="340" t="s">
        <v>13556</v>
      </c>
      <c r="G117" s="340" t="s">
        <v>5268</v>
      </c>
      <c r="H117" s="553" t="s">
        <v>5269</v>
      </c>
      <c r="I117" s="699" t="s">
        <v>4182</v>
      </c>
      <c r="J117" s="339" t="s">
        <v>2370</v>
      </c>
      <c r="K117" s="339" t="s">
        <v>5270</v>
      </c>
      <c r="L117" s="341" t="s">
        <v>9246</v>
      </c>
      <c r="M117" s="295" t="s">
        <v>1964</v>
      </c>
      <c r="N117" s="636" t="s">
        <v>3840</v>
      </c>
      <c r="O117" s="362">
        <v>100</v>
      </c>
      <c r="P117" s="339">
        <v>0.01</v>
      </c>
      <c r="Q117" s="339">
        <v>1</v>
      </c>
      <c r="R117" s="339">
        <v>0.01</v>
      </c>
      <c r="S117" s="339">
        <v>0.01</v>
      </c>
      <c r="T117" s="339" t="s">
        <v>3815</v>
      </c>
      <c r="U117" s="683">
        <v>0.33333333333333298</v>
      </c>
      <c r="V117" s="683">
        <v>0.75</v>
      </c>
      <c r="W117" s="666">
        <v>0.6875</v>
      </c>
      <c r="X117" s="679" t="s">
        <v>8880</v>
      </c>
      <c r="Y117" s="685" t="s">
        <v>3182</v>
      </c>
      <c r="Z117" s="765" t="s">
        <v>1964</v>
      </c>
      <c r="AA117" s="771" t="s">
        <v>12587</v>
      </c>
    </row>
    <row r="118" spans="1:34" s="397" customFormat="1" ht="12.75" customHeight="1">
      <c r="A118" s="639"/>
      <c r="B118" s="644" t="s">
        <v>7451</v>
      </c>
      <c r="C118" s="340" t="s">
        <v>6051</v>
      </c>
      <c r="D118" s="340" t="s">
        <v>11414</v>
      </c>
      <c r="E118" s="340">
        <v>372</v>
      </c>
      <c r="F118" s="340" t="s">
        <v>13557</v>
      </c>
      <c r="G118" s="340" t="s">
        <v>7492</v>
      </c>
      <c r="H118" s="340" t="s">
        <v>9247</v>
      </c>
      <c r="I118" s="340" t="s">
        <v>7487</v>
      </c>
      <c r="J118" s="340" t="s">
        <v>9200</v>
      </c>
      <c r="K118" s="340" t="s">
        <v>7525</v>
      </c>
      <c r="L118" s="341" t="s">
        <v>9248</v>
      </c>
      <c r="M118" s="295" t="s">
        <v>1964</v>
      </c>
      <c r="N118" s="699" t="s">
        <v>7486</v>
      </c>
      <c r="O118" s="366">
        <v>100</v>
      </c>
      <c r="P118" s="340">
        <v>1E-3</v>
      </c>
      <c r="Q118" s="340">
        <v>0.1</v>
      </c>
      <c r="R118" s="686">
        <v>1E-3</v>
      </c>
      <c r="S118" s="686">
        <v>1E-3</v>
      </c>
      <c r="T118" s="630" t="s">
        <v>2984</v>
      </c>
      <c r="U118" s="687">
        <v>0.33333333333333298</v>
      </c>
      <c r="V118" s="687">
        <v>0.75</v>
      </c>
      <c r="W118" s="657">
        <v>0.60416666666666696</v>
      </c>
      <c r="X118" s="679" t="s">
        <v>8880</v>
      </c>
      <c r="Y118" s="652" t="s">
        <v>3182</v>
      </c>
      <c r="Z118" s="765" t="s">
        <v>1964</v>
      </c>
      <c r="AA118" s="771" t="s">
        <v>12588</v>
      </c>
    </row>
    <row r="119" spans="1:34" s="397" customFormat="1" ht="12.75" customHeight="1">
      <c r="A119" s="639"/>
      <c r="B119" s="644" t="s">
        <v>1742</v>
      </c>
      <c r="C119" s="340" t="s">
        <v>1482</v>
      </c>
      <c r="D119" s="340" t="s">
        <v>11417</v>
      </c>
      <c r="E119" s="340">
        <v>627</v>
      </c>
      <c r="F119" s="340" t="s">
        <v>13559</v>
      </c>
      <c r="G119" s="340" t="s">
        <v>6256</v>
      </c>
      <c r="H119" s="340" t="s">
        <v>9249</v>
      </c>
      <c r="I119" s="699" t="s">
        <v>4182</v>
      </c>
      <c r="J119" s="339" t="s">
        <v>2370</v>
      </c>
      <c r="K119" s="340" t="s">
        <v>1743</v>
      </c>
      <c r="L119" s="341" t="s">
        <v>9250</v>
      </c>
      <c r="M119" s="650" t="s">
        <v>1964</v>
      </c>
      <c r="N119" s="636" t="s">
        <v>3840</v>
      </c>
      <c r="O119" s="692">
        <v>1000</v>
      </c>
      <c r="P119" s="339">
        <v>0.01</v>
      </c>
      <c r="Q119" s="339">
        <v>10</v>
      </c>
      <c r="R119" s="339">
        <v>0.01</v>
      </c>
      <c r="S119" s="339">
        <v>0.01</v>
      </c>
      <c r="T119" s="684" t="s">
        <v>3815</v>
      </c>
      <c r="U119" s="683">
        <v>0.33333333333333298</v>
      </c>
      <c r="V119" s="683">
        <v>0.75</v>
      </c>
      <c r="W119" s="629">
        <v>0.6875</v>
      </c>
      <c r="X119" s="679" t="s">
        <v>8880</v>
      </c>
      <c r="Y119" s="685" t="s">
        <v>3182</v>
      </c>
      <c r="Z119" s="765" t="s">
        <v>1964</v>
      </c>
      <c r="AA119" s="771" t="s">
        <v>12589</v>
      </c>
    </row>
    <row r="120" spans="1:34" s="397" customFormat="1" ht="12.75" customHeight="1">
      <c r="A120" s="639"/>
      <c r="B120" s="643" t="s">
        <v>14433</v>
      </c>
      <c r="C120" s="371" t="s">
        <v>10305</v>
      </c>
      <c r="D120" s="371" t="s">
        <v>12108</v>
      </c>
      <c r="E120" s="371">
        <v>627</v>
      </c>
      <c r="F120" s="371" t="s">
        <v>14237</v>
      </c>
      <c r="G120" s="371" t="s">
        <v>10481</v>
      </c>
      <c r="H120" s="372" t="s">
        <v>10306</v>
      </c>
      <c r="I120" s="699" t="s">
        <v>4182</v>
      </c>
      <c r="J120" s="371" t="s">
        <v>3839</v>
      </c>
      <c r="K120" s="649" t="s">
        <v>10307</v>
      </c>
      <c r="L120" s="649" t="s">
        <v>10307</v>
      </c>
      <c r="M120" s="627" t="s">
        <v>1964</v>
      </c>
      <c r="N120" s="636" t="s">
        <v>3840</v>
      </c>
      <c r="O120" s="362">
        <v>100</v>
      </c>
      <c r="P120" s="378">
        <v>0.01</v>
      </c>
      <c r="Q120" s="655">
        <v>1</v>
      </c>
      <c r="R120" s="378">
        <v>0.01</v>
      </c>
      <c r="S120" s="378">
        <v>0.01</v>
      </c>
      <c r="T120" s="371" t="s">
        <v>3815</v>
      </c>
      <c r="U120" s="696">
        <v>0.33333333333333298</v>
      </c>
      <c r="V120" s="696">
        <v>0.75</v>
      </c>
      <c r="W120" s="668">
        <v>0.6875</v>
      </c>
      <c r="X120" s="679" t="s">
        <v>8880</v>
      </c>
      <c r="Y120" s="697" t="s">
        <v>3182</v>
      </c>
      <c r="Z120" s="764" t="s">
        <v>2544</v>
      </c>
      <c r="AA120" s="771" t="s">
        <v>12590</v>
      </c>
    </row>
    <row r="121" spans="1:34" s="397" customFormat="1" ht="12.75" customHeight="1">
      <c r="A121" s="394"/>
      <c r="B121" s="644" t="s">
        <v>14434</v>
      </c>
      <c r="C121" s="340" t="s">
        <v>1483</v>
      </c>
      <c r="D121" s="340" t="s">
        <v>11418</v>
      </c>
      <c r="E121" s="340">
        <v>627</v>
      </c>
      <c r="F121" s="340" t="s">
        <v>13560</v>
      </c>
      <c r="G121" s="340" t="s">
        <v>6257</v>
      </c>
      <c r="H121" s="340" t="s">
        <v>9251</v>
      </c>
      <c r="I121" s="699" t="s">
        <v>4182</v>
      </c>
      <c r="J121" s="339" t="s">
        <v>2370</v>
      </c>
      <c r="K121" s="340" t="s">
        <v>2208</v>
      </c>
      <c r="L121" s="341" t="s">
        <v>9252</v>
      </c>
      <c r="M121" s="650" t="s">
        <v>1964</v>
      </c>
      <c r="N121" s="636" t="s">
        <v>3840</v>
      </c>
      <c r="O121" s="362">
        <v>100</v>
      </c>
      <c r="P121" s="339">
        <v>0.01</v>
      </c>
      <c r="Q121" s="339">
        <v>1</v>
      </c>
      <c r="R121" s="339">
        <v>0.01</v>
      </c>
      <c r="S121" s="339">
        <v>0.01</v>
      </c>
      <c r="T121" s="684" t="s">
        <v>3815</v>
      </c>
      <c r="U121" s="683">
        <v>0.33333333333333298</v>
      </c>
      <c r="V121" s="683">
        <v>0.75</v>
      </c>
      <c r="W121" s="629">
        <v>0.6875</v>
      </c>
      <c r="X121" s="679" t="s">
        <v>8880</v>
      </c>
      <c r="Y121" s="685" t="s">
        <v>3182</v>
      </c>
      <c r="Z121" s="765" t="s">
        <v>1964</v>
      </c>
      <c r="AA121" s="771" t="s">
        <v>12591</v>
      </c>
    </row>
    <row r="122" spans="1:34" s="397" customFormat="1" ht="12.75" customHeight="1">
      <c r="A122" s="639"/>
      <c r="B122" s="644" t="s">
        <v>14435</v>
      </c>
      <c r="C122" s="340" t="s">
        <v>1484</v>
      </c>
      <c r="D122" s="340" t="s">
        <v>11419</v>
      </c>
      <c r="E122" s="340">
        <v>627</v>
      </c>
      <c r="F122" s="340" t="s">
        <v>13561</v>
      </c>
      <c r="G122" s="340" t="s">
        <v>6258</v>
      </c>
      <c r="H122" s="340" t="s">
        <v>9253</v>
      </c>
      <c r="I122" s="699" t="s">
        <v>4182</v>
      </c>
      <c r="J122" s="339" t="s">
        <v>2370</v>
      </c>
      <c r="K122" s="340" t="s">
        <v>2209</v>
      </c>
      <c r="L122" s="341" t="s">
        <v>9254</v>
      </c>
      <c r="M122" s="650" t="s">
        <v>1964</v>
      </c>
      <c r="N122" s="636" t="s">
        <v>3840</v>
      </c>
      <c r="O122" s="692">
        <v>1000</v>
      </c>
      <c r="P122" s="339">
        <v>0.01</v>
      </c>
      <c r="Q122" s="339">
        <v>10</v>
      </c>
      <c r="R122" s="339">
        <v>0.01</v>
      </c>
      <c r="S122" s="339">
        <v>0.01</v>
      </c>
      <c r="T122" s="684" t="s">
        <v>3815</v>
      </c>
      <c r="U122" s="683">
        <v>0.33333333333333298</v>
      </c>
      <c r="V122" s="683">
        <v>0.75</v>
      </c>
      <c r="W122" s="629">
        <v>0.6875</v>
      </c>
      <c r="X122" s="679" t="s">
        <v>8880</v>
      </c>
      <c r="Y122" s="685" t="s">
        <v>3182</v>
      </c>
      <c r="Z122" s="765" t="s">
        <v>1964</v>
      </c>
      <c r="AA122" s="771" t="s">
        <v>12592</v>
      </c>
    </row>
    <row r="123" spans="1:34" s="397" customFormat="1" ht="12.75" customHeight="1">
      <c r="A123" s="639"/>
      <c r="B123" s="644" t="s">
        <v>828</v>
      </c>
      <c r="C123" s="340" t="s">
        <v>1485</v>
      </c>
      <c r="D123" s="340" t="s">
        <v>11420</v>
      </c>
      <c r="E123" s="340">
        <v>788</v>
      </c>
      <c r="F123" s="340" t="s">
        <v>13562</v>
      </c>
      <c r="G123" s="340" t="s">
        <v>6259</v>
      </c>
      <c r="H123" s="340" t="s">
        <v>9255</v>
      </c>
      <c r="I123" s="699" t="s">
        <v>4184</v>
      </c>
      <c r="J123" s="651" t="s">
        <v>3821</v>
      </c>
      <c r="K123" s="340" t="s">
        <v>2210</v>
      </c>
      <c r="L123" s="341" t="s">
        <v>9256</v>
      </c>
      <c r="M123" s="650" t="s">
        <v>1964</v>
      </c>
      <c r="N123" s="339" t="s">
        <v>8975</v>
      </c>
      <c r="O123" s="362">
        <v>100</v>
      </c>
      <c r="P123" s="631">
        <v>1E-4</v>
      </c>
      <c r="Q123" s="339">
        <v>0.01</v>
      </c>
      <c r="R123" s="631">
        <v>1E-4</v>
      </c>
      <c r="S123" s="631">
        <v>1E-4</v>
      </c>
      <c r="T123" s="685" t="s">
        <v>3815</v>
      </c>
      <c r="U123" s="683">
        <v>0.33333333333333298</v>
      </c>
      <c r="V123" s="683">
        <v>0.75</v>
      </c>
      <c r="W123" s="629">
        <v>0.6875</v>
      </c>
      <c r="X123" s="679" t="s">
        <v>8880</v>
      </c>
      <c r="Y123" s="685" t="s">
        <v>3182</v>
      </c>
      <c r="Z123" s="765" t="s">
        <v>1964</v>
      </c>
      <c r="AA123" s="771" t="s">
        <v>12593</v>
      </c>
    </row>
    <row r="124" spans="1:34" s="397" customFormat="1" ht="12.75" customHeight="1">
      <c r="A124" s="639"/>
      <c r="B124" s="644" t="s">
        <v>14364</v>
      </c>
      <c r="C124" s="340" t="s">
        <v>1488</v>
      </c>
      <c r="D124" s="340" t="s">
        <v>11423</v>
      </c>
      <c r="E124" s="340">
        <v>1763</v>
      </c>
      <c r="F124" s="340" t="s">
        <v>13565</v>
      </c>
      <c r="G124" s="340" t="s">
        <v>6262</v>
      </c>
      <c r="H124" s="553" t="s">
        <v>1808</v>
      </c>
      <c r="I124" s="699" t="s">
        <v>4188</v>
      </c>
      <c r="J124" s="680" t="s">
        <v>3824</v>
      </c>
      <c r="K124" s="339" t="s">
        <v>2213</v>
      </c>
      <c r="L124" s="341" t="s">
        <v>9257</v>
      </c>
      <c r="M124" s="295" t="s">
        <v>1964</v>
      </c>
      <c r="N124" s="339" t="s">
        <v>3813</v>
      </c>
      <c r="O124" s="692">
        <v>1000</v>
      </c>
      <c r="P124" s="339">
        <v>1E-4</v>
      </c>
      <c r="Q124" s="339">
        <v>0.1</v>
      </c>
      <c r="R124" s="339">
        <v>1E-4</v>
      </c>
      <c r="S124" s="339">
        <v>1E-4</v>
      </c>
      <c r="T124" s="339" t="s">
        <v>3815</v>
      </c>
      <c r="U124" s="683">
        <v>0.33333333333333298</v>
      </c>
      <c r="V124" s="683">
        <v>0.75</v>
      </c>
      <c r="W124" s="666">
        <v>0.6875</v>
      </c>
      <c r="X124" s="679" t="s">
        <v>8880</v>
      </c>
      <c r="Y124" s="685" t="s">
        <v>3182</v>
      </c>
      <c r="Z124" s="765" t="s">
        <v>1964</v>
      </c>
      <c r="AA124" s="771" t="s">
        <v>12594</v>
      </c>
    </row>
    <row r="125" spans="1:34" s="397" customFormat="1" ht="12.75" customHeight="1">
      <c r="A125" s="639"/>
      <c r="B125" s="672" t="s">
        <v>5534</v>
      </c>
      <c r="C125" s="372" t="s">
        <v>1916</v>
      </c>
      <c r="D125" s="372" t="s">
        <v>11425</v>
      </c>
      <c r="E125" s="372">
        <v>966</v>
      </c>
      <c r="F125" s="372" t="s">
        <v>13567</v>
      </c>
      <c r="G125" s="372" t="s">
        <v>5821</v>
      </c>
      <c r="H125" s="372" t="s">
        <v>9022</v>
      </c>
      <c r="I125" s="699" t="s">
        <v>3925</v>
      </c>
      <c r="J125" s="680" t="s">
        <v>3832</v>
      </c>
      <c r="K125" s="372" t="s">
        <v>518</v>
      </c>
      <c r="L125" s="372" t="s">
        <v>9023</v>
      </c>
      <c r="M125" s="295" t="s">
        <v>2544</v>
      </c>
      <c r="N125" s="372" t="s">
        <v>8975</v>
      </c>
      <c r="O125" s="690">
        <v>1000</v>
      </c>
      <c r="P125" s="636">
        <v>1E-4</v>
      </c>
      <c r="Q125" s="372">
        <v>0.1</v>
      </c>
      <c r="R125" s="636">
        <v>1E-4</v>
      </c>
      <c r="S125" s="636">
        <v>1E-4</v>
      </c>
      <c r="T125" s="677" t="s">
        <v>3815</v>
      </c>
      <c r="U125" s="626">
        <v>0.33333333333333331</v>
      </c>
      <c r="V125" s="626">
        <v>0.75</v>
      </c>
      <c r="W125" s="665">
        <v>0.6875</v>
      </c>
      <c r="X125" s="679" t="s">
        <v>8880</v>
      </c>
      <c r="Y125" s="553" t="s">
        <v>3182</v>
      </c>
      <c r="Z125" s="766" t="s">
        <v>2544</v>
      </c>
      <c r="AA125" s="771" t="s">
        <v>12595</v>
      </c>
    </row>
    <row r="126" spans="1:34" s="397" customFormat="1" ht="12.75" customHeight="1">
      <c r="A126" s="639"/>
      <c r="B126" s="588" t="s">
        <v>11024</v>
      </c>
      <c r="C126" s="587" t="s">
        <v>11025</v>
      </c>
      <c r="D126" s="587" t="s">
        <v>12109</v>
      </c>
      <c r="E126" s="587">
        <v>728</v>
      </c>
      <c r="F126" s="587" t="s">
        <v>14238</v>
      </c>
      <c r="G126" s="587" t="s">
        <v>11026</v>
      </c>
      <c r="H126" s="587" t="s">
        <v>11027</v>
      </c>
      <c r="I126" s="587" t="s">
        <v>10979</v>
      </c>
      <c r="J126" s="587" t="s">
        <v>10980</v>
      </c>
      <c r="K126" s="586" t="s">
        <v>11028</v>
      </c>
      <c r="L126" s="587" t="s">
        <v>11028</v>
      </c>
      <c r="M126" s="664" t="s">
        <v>1964</v>
      </c>
      <c r="N126" s="587" t="s">
        <v>10982</v>
      </c>
      <c r="O126" s="585">
        <v>1000</v>
      </c>
      <c r="P126" s="587">
        <v>1E-4</v>
      </c>
      <c r="Q126" s="587">
        <v>0.1</v>
      </c>
      <c r="R126" s="587">
        <v>1E-4</v>
      </c>
      <c r="S126" s="587">
        <v>1E-4</v>
      </c>
      <c r="T126" s="584" t="s">
        <v>2984</v>
      </c>
      <c r="U126" s="583">
        <v>0.33333333333333331</v>
      </c>
      <c r="V126" s="583">
        <v>0.75</v>
      </c>
      <c r="W126" s="580">
        <v>0.75</v>
      </c>
      <c r="X126" s="581" t="s">
        <v>10983</v>
      </c>
      <c r="Y126" s="695" t="s">
        <v>3182</v>
      </c>
      <c r="Z126" s="767" t="s">
        <v>1964</v>
      </c>
      <c r="AA126" s="771" t="s">
        <v>12596</v>
      </c>
    </row>
    <row r="127" spans="1:34" s="397" customFormat="1" ht="12.75" customHeight="1">
      <c r="A127" s="639"/>
      <c r="B127" s="644" t="s">
        <v>7827</v>
      </c>
      <c r="C127" s="340" t="s">
        <v>7828</v>
      </c>
      <c r="D127" s="340" t="s">
        <v>11426</v>
      </c>
      <c r="E127" s="340">
        <v>372</v>
      </c>
      <c r="F127" s="340" t="s">
        <v>13568</v>
      </c>
      <c r="G127" s="340" t="s">
        <v>7874</v>
      </c>
      <c r="H127" s="340" t="s">
        <v>9258</v>
      </c>
      <c r="I127" s="340" t="s">
        <v>7487</v>
      </c>
      <c r="J127" s="340" t="s">
        <v>9200</v>
      </c>
      <c r="K127" s="340" t="s">
        <v>7887</v>
      </c>
      <c r="L127" s="341" t="s">
        <v>9259</v>
      </c>
      <c r="M127" s="295" t="s">
        <v>1964</v>
      </c>
      <c r="N127" s="699" t="s">
        <v>7486</v>
      </c>
      <c r="O127" s="690">
        <v>1000</v>
      </c>
      <c r="P127" s="340">
        <v>1E-3</v>
      </c>
      <c r="Q127" s="340">
        <v>1</v>
      </c>
      <c r="R127" s="686">
        <v>1E-3</v>
      </c>
      <c r="S127" s="686">
        <v>1E-3</v>
      </c>
      <c r="T127" s="630" t="s">
        <v>2984</v>
      </c>
      <c r="U127" s="687">
        <v>0.33333333333333298</v>
      </c>
      <c r="V127" s="687">
        <v>0.75</v>
      </c>
      <c r="W127" s="657">
        <v>0.60416666666666696</v>
      </c>
      <c r="X127" s="679" t="s">
        <v>8880</v>
      </c>
      <c r="Y127" s="652" t="s">
        <v>3182</v>
      </c>
      <c r="Z127" s="765" t="s">
        <v>1964</v>
      </c>
      <c r="AA127" s="771" t="s">
        <v>12597</v>
      </c>
    </row>
    <row r="128" spans="1:34" s="397" customFormat="1" ht="12.75" customHeight="1">
      <c r="A128" s="639"/>
      <c r="B128" s="644" t="s">
        <v>9260</v>
      </c>
      <c r="C128" s="340" t="s">
        <v>6052</v>
      </c>
      <c r="D128" s="340" t="s">
        <v>11427</v>
      </c>
      <c r="E128" s="340">
        <v>372</v>
      </c>
      <c r="F128" s="340" t="s">
        <v>13569</v>
      </c>
      <c r="G128" s="340" t="s">
        <v>7493</v>
      </c>
      <c r="H128" s="340" t="s">
        <v>9261</v>
      </c>
      <c r="I128" s="340" t="s">
        <v>7487</v>
      </c>
      <c r="J128" s="340" t="s">
        <v>9200</v>
      </c>
      <c r="K128" s="340" t="s">
        <v>7526</v>
      </c>
      <c r="L128" s="341" t="s">
        <v>9262</v>
      </c>
      <c r="M128" s="295" t="s">
        <v>1964</v>
      </c>
      <c r="N128" s="699" t="s">
        <v>7486</v>
      </c>
      <c r="O128" s="366">
        <v>100</v>
      </c>
      <c r="P128" s="340">
        <v>1E-3</v>
      </c>
      <c r="Q128" s="340">
        <v>0.1</v>
      </c>
      <c r="R128" s="686">
        <v>1E-3</v>
      </c>
      <c r="S128" s="686">
        <v>1E-3</v>
      </c>
      <c r="T128" s="630" t="s">
        <v>2984</v>
      </c>
      <c r="U128" s="687">
        <v>0.33333333333333298</v>
      </c>
      <c r="V128" s="687">
        <v>0.75</v>
      </c>
      <c r="W128" s="657">
        <v>0.60416666666666696</v>
      </c>
      <c r="X128" s="679" t="s">
        <v>8880</v>
      </c>
      <c r="Y128" s="652" t="s">
        <v>3182</v>
      </c>
      <c r="Z128" s="765" t="s">
        <v>1964</v>
      </c>
      <c r="AA128" s="771" t="s">
        <v>12598</v>
      </c>
    </row>
    <row r="129" spans="1:27" s="397" customFormat="1" ht="12.75" customHeight="1">
      <c r="A129" s="639"/>
      <c r="B129" s="644" t="s">
        <v>7453</v>
      </c>
      <c r="C129" s="340" t="s">
        <v>7466</v>
      </c>
      <c r="D129" s="340" t="s">
        <v>11428</v>
      </c>
      <c r="E129" s="340">
        <v>372</v>
      </c>
      <c r="F129" s="340" t="s">
        <v>13570</v>
      </c>
      <c r="G129" s="340" t="s">
        <v>7494</v>
      </c>
      <c r="H129" s="340" t="s">
        <v>9263</v>
      </c>
      <c r="I129" s="340" t="s">
        <v>7487</v>
      </c>
      <c r="J129" s="340" t="s">
        <v>9200</v>
      </c>
      <c r="K129" s="340" t="s">
        <v>7527</v>
      </c>
      <c r="L129" s="341" t="s">
        <v>9264</v>
      </c>
      <c r="M129" s="295" t="s">
        <v>1964</v>
      </c>
      <c r="N129" s="699" t="s">
        <v>7486</v>
      </c>
      <c r="O129" s="366">
        <v>100</v>
      </c>
      <c r="P129" s="340">
        <v>1E-3</v>
      </c>
      <c r="Q129" s="340">
        <v>0.1</v>
      </c>
      <c r="R129" s="686">
        <v>1E-3</v>
      </c>
      <c r="S129" s="686">
        <v>1E-3</v>
      </c>
      <c r="T129" s="630" t="s">
        <v>2984</v>
      </c>
      <c r="U129" s="687">
        <v>0.33333333333333298</v>
      </c>
      <c r="V129" s="687">
        <v>0.75</v>
      </c>
      <c r="W129" s="657">
        <v>0.60416666666666696</v>
      </c>
      <c r="X129" s="679" t="s">
        <v>8880</v>
      </c>
      <c r="Y129" s="652" t="s">
        <v>3182</v>
      </c>
      <c r="Z129" s="765" t="s">
        <v>1964</v>
      </c>
      <c r="AA129" s="771" t="s">
        <v>12599</v>
      </c>
    </row>
    <row r="130" spans="1:27" s="397" customFormat="1" ht="12.75" customHeight="1">
      <c r="A130" s="639"/>
      <c r="B130" s="644" t="s">
        <v>7454</v>
      </c>
      <c r="C130" s="340" t="s">
        <v>6053</v>
      </c>
      <c r="D130" s="340" t="s">
        <v>11429</v>
      </c>
      <c r="E130" s="340">
        <v>372</v>
      </c>
      <c r="F130" s="340" t="s">
        <v>13571</v>
      </c>
      <c r="G130" s="340" t="s">
        <v>7495</v>
      </c>
      <c r="H130" s="340" t="s">
        <v>9265</v>
      </c>
      <c r="I130" s="340" t="s">
        <v>7487</v>
      </c>
      <c r="J130" s="340" t="s">
        <v>9200</v>
      </c>
      <c r="K130" s="340" t="s">
        <v>7528</v>
      </c>
      <c r="L130" s="341" t="s">
        <v>9266</v>
      </c>
      <c r="M130" s="295" t="s">
        <v>1964</v>
      </c>
      <c r="N130" s="699" t="s">
        <v>7486</v>
      </c>
      <c r="O130" s="690">
        <v>1000</v>
      </c>
      <c r="P130" s="340">
        <v>1E-3</v>
      </c>
      <c r="Q130" s="340">
        <v>1</v>
      </c>
      <c r="R130" s="686">
        <v>1E-3</v>
      </c>
      <c r="S130" s="686">
        <v>1E-3</v>
      </c>
      <c r="T130" s="630" t="s">
        <v>2984</v>
      </c>
      <c r="U130" s="687">
        <v>0.33333333333333298</v>
      </c>
      <c r="V130" s="687">
        <v>0.75</v>
      </c>
      <c r="W130" s="657">
        <v>0.60416666666666696</v>
      </c>
      <c r="X130" s="679" t="s">
        <v>8880</v>
      </c>
      <c r="Y130" s="652" t="s">
        <v>3182</v>
      </c>
      <c r="Z130" s="765" t="s">
        <v>1964</v>
      </c>
      <c r="AA130" s="771" t="s">
        <v>12600</v>
      </c>
    </row>
    <row r="131" spans="1:27" s="397" customFormat="1" ht="12.75" customHeight="1">
      <c r="A131" s="394"/>
      <c r="B131" s="672" t="s">
        <v>10175</v>
      </c>
      <c r="C131" s="372" t="s">
        <v>10176</v>
      </c>
      <c r="D131" s="372" t="s">
        <v>12110</v>
      </c>
      <c r="E131" s="372">
        <v>372</v>
      </c>
      <c r="F131" s="372" t="s">
        <v>14239</v>
      </c>
      <c r="G131" s="372" t="s">
        <v>10456</v>
      </c>
      <c r="H131" s="372" t="s">
        <v>10177</v>
      </c>
      <c r="I131" s="372" t="s">
        <v>7487</v>
      </c>
      <c r="J131" s="372" t="s">
        <v>5804</v>
      </c>
      <c r="K131" s="649" t="s">
        <v>10178</v>
      </c>
      <c r="L131" s="649" t="s">
        <v>10179</v>
      </c>
      <c r="M131" s="627" t="s">
        <v>1964</v>
      </c>
      <c r="N131" s="699" t="s">
        <v>7486</v>
      </c>
      <c r="O131" s="366">
        <v>100</v>
      </c>
      <c r="P131" s="663">
        <v>1E-3</v>
      </c>
      <c r="Q131" s="655">
        <v>0.1</v>
      </c>
      <c r="R131" s="620">
        <v>1E-3</v>
      </c>
      <c r="S131" s="620">
        <v>1E-3</v>
      </c>
      <c r="T131" s="630" t="s">
        <v>2984</v>
      </c>
      <c r="U131" s="700">
        <v>0.33333333333333298</v>
      </c>
      <c r="V131" s="700">
        <v>0.75</v>
      </c>
      <c r="W131" s="665">
        <v>0.60416666666666696</v>
      </c>
      <c r="X131" s="679" t="s">
        <v>8880</v>
      </c>
      <c r="Y131" s="695" t="s">
        <v>3182</v>
      </c>
      <c r="Z131" s="764" t="s">
        <v>2544</v>
      </c>
      <c r="AA131" s="771" t="s">
        <v>12601</v>
      </c>
    </row>
    <row r="132" spans="1:27" s="397" customFormat="1" ht="12.75" customHeight="1">
      <c r="A132" s="394"/>
      <c r="B132" s="672" t="s">
        <v>10143</v>
      </c>
      <c r="C132" s="372" t="s">
        <v>10144</v>
      </c>
      <c r="D132" s="372" t="s">
        <v>12111</v>
      </c>
      <c r="E132" s="372">
        <v>372</v>
      </c>
      <c r="F132" s="372" t="s">
        <v>14240</v>
      </c>
      <c r="G132" s="372" t="s">
        <v>10449</v>
      </c>
      <c r="H132" s="372" t="s">
        <v>10145</v>
      </c>
      <c r="I132" s="372" t="s">
        <v>7487</v>
      </c>
      <c r="J132" s="372" t="s">
        <v>5804</v>
      </c>
      <c r="K132" s="649" t="s">
        <v>10146</v>
      </c>
      <c r="L132" s="649" t="s">
        <v>10147</v>
      </c>
      <c r="M132" s="627" t="s">
        <v>1964</v>
      </c>
      <c r="N132" s="699" t="s">
        <v>7486</v>
      </c>
      <c r="O132" s="366">
        <v>100</v>
      </c>
      <c r="P132" s="663">
        <v>1E-3</v>
      </c>
      <c r="Q132" s="655">
        <v>0.1</v>
      </c>
      <c r="R132" s="620">
        <v>1E-3</v>
      </c>
      <c r="S132" s="620">
        <v>1E-3</v>
      </c>
      <c r="T132" s="630" t="s">
        <v>2984</v>
      </c>
      <c r="U132" s="700">
        <v>0.33333333333333298</v>
      </c>
      <c r="V132" s="700">
        <v>0.75</v>
      </c>
      <c r="W132" s="665">
        <v>0.60416666666666696</v>
      </c>
      <c r="X132" s="679" t="s">
        <v>8880</v>
      </c>
      <c r="Y132" s="695" t="s">
        <v>3182</v>
      </c>
      <c r="Z132" s="764" t="s">
        <v>2544</v>
      </c>
      <c r="AA132" s="771" t="s">
        <v>12602</v>
      </c>
    </row>
    <row r="133" spans="1:27" s="397" customFormat="1" ht="12.75" customHeight="1">
      <c r="A133" s="639"/>
      <c r="B133" s="608" t="s">
        <v>10926</v>
      </c>
      <c r="C133" s="340" t="s">
        <v>1489</v>
      </c>
      <c r="D133" s="340" t="s">
        <v>11432</v>
      </c>
      <c r="E133" s="340">
        <v>788</v>
      </c>
      <c r="F133" s="340" t="s">
        <v>13573</v>
      </c>
      <c r="G133" s="340" t="s">
        <v>6264</v>
      </c>
      <c r="H133" s="340" t="s">
        <v>9267</v>
      </c>
      <c r="I133" s="699" t="s">
        <v>4184</v>
      </c>
      <c r="J133" s="651" t="s">
        <v>3821</v>
      </c>
      <c r="K133" s="340" t="s">
        <v>2215</v>
      </c>
      <c r="L133" s="341" t="s">
        <v>9268</v>
      </c>
      <c r="M133" s="650" t="s">
        <v>1964</v>
      </c>
      <c r="N133" s="339" t="s">
        <v>8975</v>
      </c>
      <c r="O133" s="362">
        <v>100</v>
      </c>
      <c r="P133" s="631">
        <v>1E-4</v>
      </c>
      <c r="Q133" s="339">
        <v>0.01</v>
      </c>
      <c r="R133" s="631">
        <v>1E-4</v>
      </c>
      <c r="S133" s="631">
        <v>1E-4</v>
      </c>
      <c r="T133" s="685" t="s">
        <v>3815</v>
      </c>
      <c r="U133" s="683">
        <v>0.33333333333333298</v>
      </c>
      <c r="V133" s="683">
        <v>0.75</v>
      </c>
      <c r="W133" s="629">
        <v>0.6875</v>
      </c>
      <c r="X133" s="679" t="s">
        <v>8880</v>
      </c>
      <c r="Y133" s="685" t="s">
        <v>3182</v>
      </c>
      <c r="Z133" s="765" t="s">
        <v>1964</v>
      </c>
      <c r="AA133" s="771" t="s">
        <v>12603</v>
      </c>
    </row>
    <row r="134" spans="1:27" s="397" customFormat="1" ht="12.75" customHeight="1">
      <c r="A134" s="639"/>
      <c r="B134" s="644" t="s">
        <v>3013</v>
      </c>
      <c r="C134" s="340" t="s">
        <v>1490</v>
      </c>
      <c r="D134" s="340" t="s">
        <v>11433</v>
      </c>
      <c r="E134" s="340">
        <v>627</v>
      </c>
      <c r="F134" s="340" t="s">
        <v>13574</v>
      </c>
      <c r="G134" s="340" t="s">
        <v>6265</v>
      </c>
      <c r="H134" s="340" t="s">
        <v>9269</v>
      </c>
      <c r="I134" s="699" t="s">
        <v>4182</v>
      </c>
      <c r="J134" s="339" t="s">
        <v>2370</v>
      </c>
      <c r="K134" s="340" t="s">
        <v>2216</v>
      </c>
      <c r="L134" s="341" t="s">
        <v>9270</v>
      </c>
      <c r="M134" s="650" t="s">
        <v>1964</v>
      </c>
      <c r="N134" s="636" t="s">
        <v>3840</v>
      </c>
      <c r="O134" s="692">
        <v>1000</v>
      </c>
      <c r="P134" s="339">
        <v>0.01</v>
      </c>
      <c r="Q134" s="339">
        <v>10</v>
      </c>
      <c r="R134" s="339">
        <v>0.01</v>
      </c>
      <c r="S134" s="339">
        <v>0.01</v>
      </c>
      <c r="T134" s="684" t="s">
        <v>3815</v>
      </c>
      <c r="U134" s="683">
        <v>0.33333333333333298</v>
      </c>
      <c r="V134" s="683">
        <v>0.75</v>
      </c>
      <c r="W134" s="629">
        <v>0.6875</v>
      </c>
      <c r="X134" s="679" t="s">
        <v>8880</v>
      </c>
      <c r="Y134" s="685" t="s">
        <v>3182</v>
      </c>
      <c r="Z134" s="765" t="s">
        <v>1964</v>
      </c>
      <c r="AA134" s="771" t="s">
        <v>12604</v>
      </c>
    </row>
    <row r="135" spans="1:27" s="397" customFormat="1" ht="12.75" customHeight="1">
      <c r="A135" s="394"/>
      <c r="B135" s="643" t="s">
        <v>14436</v>
      </c>
      <c r="C135" s="371" t="s">
        <v>10308</v>
      </c>
      <c r="D135" s="371" t="s">
        <v>12112</v>
      </c>
      <c r="E135" s="371">
        <v>627</v>
      </c>
      <c r="F135" s="371" t="s">
        <v>14241</v>
      </c>
      <c r="G135" s="371" t="s">
        <v>10482</v>
      </c>
      <c r="H135" s="372" t="s">
        <v>10309</v>
      </c>
      <c r="I135" s="699" t="s">
        <v>4182</v>
      </c>
      <c r="J135" s="371" t="s">
        <v>3839</v>
      </c>
      <c r="K135" s="649" t="s">
        <v>10310</v>
      </c>
      <c r="L135" s="649" t="s">
        <v>10310</v>
      </c>
      <c r="M135" s="627" t="s">
        <v>1964</v>
      </c>
      <c r="N135" s="636" t="s">
        <v>3840</v>
      </c>
      <c r="O135" s="692">
        <v>1000</v>
      </c>
      <c r="P135" s="378">
        <v>0.01</v>
      </c>
      <c r="Q135" s="655">
        <v>10</v>
      </c>
      <c r="R135" s="378">
        <v>0.01</v>
      </c>
      <c r="S135" s="378">
        <v>0.01</v>
      </c>
      <c r="T135" s="371" t="s">
        <v>3815</v>
      </c>
      <c r="U135" s="696">
        <v>0.33333333333333298</v>
      </c>
      <c r="V135" s="696">
        <v>0.75</v>
      </c>
      <c r="W135" s="668">
        <v>0.6875</v>
      </c>
      <c r="X135" s="679" t="s">
        <v>8880</v>
      </c>
      <c r="Y135" s="697" t="s">
        <v>3182</v>
      </c>
      <c r="Z135" s="764" t="s">
        <v>2544</v>
      </c>
      <c r="AA135" s="771" t="s">
        <v>12605</v>
      </c>
    </row>
    <row r="136" spans="1:27" s="397" customFormat="1" ht="12.75" customHeight="1">
      <c r="A136" s="639"/>
      <c r="B136" s="560" t="s">
        <v>8253</v>
      </c>
      <c r="C136" s="553" t="s">
        <v>1493</v>
      </c>
      <c r="D136" s="553" t="s">
        <v>11436</v>
      </c>
      <c r="E136" s="553">
        <v>725</v>
      </c>
      <c r="F136" s="553" t="s">
        <v>13577</v>
      </c>
      <c r="G136" s="553" t="s">
        <v>6267</v>
      </c>
      <c r="H136" s="553" t="s">
        <v>1471</v>
      </c>
      <c r="I136" s="553" t="s">
        <v>3880</v>
      </c>
      <c r="J136" s="680" t="s">
        <v>3817</v>
      </c>
      <c r="K136" s="553" t="s">
        <v>2219</v>
      </c>
      <c r="L136" s="553" t="s">
        <v>8312</v>
      </c>
      <c r="M136" s="553" t="s">
        <v>8313</v>
      </c>
      <c r="N136" s="636" t="s">
        <v>3818</v>
      </c>
      <c r="O136" s="615">
        <v>100</v>
      </c>
      <c r="P136" s="636">
        <v>0.01</v>
      </c>
      <c r="Q136" s="553">
        <v>1</v>
      </c>
      <c r="R136" s="636">
        <v>0.01</v>
      </c>
      <c r="S136" s="636">
        <v>0.01</v>
      </c>
      <c r="T136" s="630" t="s">
        <v>3815</v>
      </c>
      <c r="U136" s="626">
        <v>0.33333333333333331</v>
      </c>
      <c r="V136" s="626">
        <v>0.75</v>
      </c>
      <c r="W136" s="625">
        <v>0.66666666666666663</v>
      </c>
      <c r="X136" s="679" t="s">
        <v>8880</v>
      </c>
      <c r="Y136" s="553" t="s">
        <v>3182</v>
      </c>
      <c r="Z136" s="766" t="s">
        <v>10660</v>
      </c>
      <c r="AA136" s="771" t="s">
        <v>12606</v>
      </c>
    </row>
    <row r="137" spans="1:27" s="397" customFormat="1" ht="12.75" customHeight="1">
      <c r="A137" s="639"/>
      <c r="B137" s="644" t="s">
        <v>837</v>
      </c>
      <c r="C137" s="340" t="s">
        <v>1494</v>
      </c>
      <c r="D137" s="340" t="s">
        <v>11437</v>
      </c>
      <c r="E137" s="340">
        <v>627</v>
      </c>
      <c r="F137" s="340" t="s">
        <v>13578</v>
      </c>
      <c r="G137" s="340" t="s">
        <v>6268</v>
      </c>
      <c r="H137" s="698" t="s">
        <v>1472</v>
      </c>
      <c r="I137" s="699" t="s">
        <v>4182</v>
      </c>
      <c r="J137" s="340" t="s">
        <v>2370</v>
      </c>
      <c r="K137" s="698" t="s">
        <v>2220</v>
      </c>
      <c r="L137" s="341" t="s">
        <v>9271</v>
      </c>
      <c r="M137" s="295" t="s">
        <v>1964</v>
      </c>
      <c r="N137" s="636" t="s">
        <v>3840</v>
      </c>
      <c r="O137" s="366">
        <v>100</v>
      </c>
      <c r="P137" s="340">
        <v>0.01</v>
      </c>
      <c r="Q137" s="340">
        <v>1</v>
      </c>
      <c r="R137" s="340">
        <v>0.01</v>
      </c>
      <c r="S137" s="340">
        <v>0.01</v>
      </c>
      <c r="T137" s="677" t="s">
        <v>3815</v>
      </c>
      <c r="U137" s="687">
        <v>0.33333333333333298</v>
      </c>
      <c r="V137" s="687">
        <v>0.75</v>
      </c>
      <c r="W137" s="625">
        <v>0.6875</v>
      </c>
      <c r="X137" s="679" t="s">
        <v>8880</v>
      </c>
      <c r="Y137" s="652" t="s">
        <v>3182</v>
      </c>
      <c r="Z137" s="765" t="s">
        <v>1964</v>
      </c>
      <c r="AA137" s="771" t="s">
        <v>12607</v>
      </c>
    </row>
    <row r="138" spans="1:27" s="397" customFormat="1" ht="12.75" customHeight="1">
      <c r="A138" s="639"/>
      <c r="B138" s="644" t="s">
        <v>838</v>
      </c>
      <c r="C138" s="340" t="s">
        <v>5537</v>
      </c>
      <c r="D138" s="340" t="s">
        <v>11438</v>
      </c>
      <c r="E138" s="340">
        <v>788</v>
      </c>
      <c r="F138" s="340" t="s">
        <v>13579</v>
      </c>
      <c r="G138" s="340" t="s">
        <v>6269</v>
      </c>
      <c r="H138" s="340" t="s">
        <v>9272</v>
      </c>
      <c r="I138" s="699" t="s">
        <v>4184</v>
      </c>
      <c r="J138" s="651" t="s">
        <v>3821</v>
      </c>
      <c r="K138" s="340" t="s">
        <v>2221</v>
      </c>
      <c r="L138" s="341" t="s">
        <v>9273</v>
      </c>
      <c r="M138" s="650" t="s">
        <v>1964</v>
      </c>
      <c r="N138" s="339" t="s">
        <v>8975</v>
      </c>
      <c r="O138" s="692">
        <v>1000</v>
      </c>
      <c r="P138" s="631">
        <v>1E-4</v>
      </c>
      <c r="Q138" s="339">
        <v>0.1</v>
      </c>
      <c r="R138" s="631">
        <v>1E-4</v>
      </c>
      <c r="S138" s="631">
        <v>1E-4</v>
      </c>
      <c r="T138" s="685" t="s">
        <v>3815</v>
      </c>
      <c r="U138" s="683">
        <v>0.33333333333333298</v>
      </c>
      <c r="V138" s="683">
        <v>0.75</v>
      </c>
      <c r="W138" s="629">
        <v>0.6875</v>
      </c>
      <c r="X138" s="679" t="s">
        <v>8880</v>
      </c>
      <c r="Y138" s="652" t="s">
        <v>3182</v>
      </c>
      <c r="Z138" s="765" t="s">
        <v>1964</v>
      </c>
      <c r="AA138" s="771" t="s">
        <v>12608</v>
      </c>
    </row>
    <row r="139" spans="1:27" s="397" customFormat="1" ht="12.75" customHeight="1">
      <c r="A139" s="639"/>
      <c r="B139" s="644" t="s">
        <v>839</v>
      </c>
      <c r="C139" s="340" t="s">
        <v>1495</v>
      </c>
      <c r="D139" s="340" t="s">
        <v>11439</v>
      </c>
      <c r="E139" s="340">
        <v>788</v>
      </c>
      <c r="F139" s="340" t="s">
        <v>13580</v>
      </c>
      <c r="G139" s="340" t="s">
        <v>6270</v>
      </c>
      <c r="H139" s="340" t="s">
        <v>9274</v>
      </c>
      <c r="I139" s="699" t="s">
        <v>4184</v>
      </c>
      <c r="J139" s="651" t="s">
        <v>3821</v>
      </c>
      <c r="K139" s="340" t="s">
        <v>2222</v>
      </c>
      <c r="L139" s="341" t="s">
        <v>9275</v>
      </c>
      <c r="M139" s="650" t="s">
        <v>1964</v>
      </c>
      <c r="N139" s="339" t="s">
        <v>8975</v>
      </c>
      <c r="O139" s="362">
        <v>100</v>
      </c>
      <c r="P139" s="631">
        <v>1E-4</v>
      </c>
      <c r="Q139" s="339">
        <v>0.01</v>
      </c>
      <c r="R139" s="631">
        <v>1E-4</v>
      </c>
      <c r="S139" s="631">
        <v>1E-4</v>
      </c>
      <c r="T139" s="685" t="s">
        <v>3815</v>
      </c>
      <c r="U139" s="683">
        <v>0.33333333333333298</v>
      </c>
      <c r="V139" s="683">
        <v>0.75</v>
      </c>
      <c r="W139" s="629">
        <v>0.6875</v>
      </c>
      <c r="X139" s="679" t="s">
        <v>8880</v>
      </c>
      <c r="Y139" s="685" t="s">
        <v>3182</v>
      </c>
      <c r="Z139" s="765" t="s">
        <v>1964</v>
      </c>
      <c r="AA139" s="771" t="s">
        <v>12609</v>
      </c>
    </row>
    <row r="140" spans="1:27" s="397" customFormat="1" ht="12.75" customHeight="1">
      <c r="A140" s="639"/>
      <c r="B140" s="644" t="s">
        <v>840</v>
      </c>
      <c r="C140" s="340" t="s">
        <v>1496</v>
      </c>
      <c r="D140" s="340" t="s">
        <v>11440</v>
      </c>
      <c r="E140" s="340">
        <v>725</v>
      </c>
      <c r="F140" s="340" t="s">
        <v>13581</v>
      </c>
      <c r="G140" s="340" t="s">
        <v>6271</v>
      </c>
      <c r="H140" s="553" t="s">
        <v>321</v>
      </c>
      <c r="I140" s="686" t="s">
        <v>3927</v>
      </c>
      <c r="J140" s="680" t="s">
        <v>3833</v>
      </c>
      <c r="K140" s="339" t="s">
        <v>2223</v>
      </c>
      <c r="L140" s="341" t="s">
        <v>9276</v>
      </c>
      <c r="M140" s="295" t="s">
        <v>1964</v>
      </c>
      <c r="N140" s="339" t="s">
        <v>3834</v>
      </c>
      <c r="O140" s="362">
        <v>100</v>
      </c>
      <c r="P140" s="339">
        <v>1E-4</v>
      </c>
      <c r="Q140" s="339">
        <v>0.01</v>
      </c>
      <c r="R140" s="339">
        <v>1E-4</v>
      </c>
      <c r="S140" s="339">
        <v>1E-4</v>
      </c>
      <c r="T140" s="339" t="s">
        <v>3815</v>
      </c>
      <c r="U140" s="683">
        <v>0.33333333333333298</v>
      </c>
      <c r="V140" s="683">
        <v>0.75</v>
      </c>
      <c r="W140" s="666">
        <v>0.6875</v>
      </c>
      <c r="X140" s="679" t="s">
        <v>8880</v>
      </c>
      <c r="Y140" s="685" t="s">
        <v>3182</v>
      </c>
      <c r="Z140" s="765" t="s">
        <v>1964</v>
      </c>
      <c r="AA140" s="771" t="s">
        <v>12610</v>
      </c>
    </row>
    <row r="141" spans="1:27" s="397" customFormat="1" ht="12.75" customHeight="1">
      <c r="A141" s="639"/>
      <c r="B141" s="491" t="s">
        <v>11228</v>
      </c>
      <c r="C141" s="340" t="s">
        <v>4696</v>
      </c>
      <c r="D141" s="340" t="s">
        <v>11739</v>
      </c>
      <c r="E141" s="340">
        <v>762</v>
      </c>
      <c r="F141" s="340" t="s">
        <v>13582</v>
      </c>
      <c r="G141" s="493" t="s">
        <v>11229</v>
      </c>
      <c r="H141" s="493" t="s">
        <v>11230</v>
      </c>
      <c r="I141" s="699" t="s">
        <v>13414</v>
      </c>
      <c r="J141" s="680" t="s">
        <v>3822</v>
      </c>
      <c r="K141" s="340" t="s">
        <v>3452</v>
      </c>
      <c r="L141" s="341" t="s">
        <v>9562</v>
      </c>
      <c r="M141" s="650" t="s">
        <v>1964</v>
      </c>
      <c r="N141" s="339" t="s">
        <v>8975</v>
      </c>
      <c r="O141" s="692">
        <v>1000</v>
      </c>
      <c r="P141" s="636">
        <v>1E-4</v>
      </c>
      <c r="Q141" s="339">
        <v>0.1</v>
      </c>
      <c r="R141" s="636">
        <v>1E-4</v>
      </c>
      <c r="S141" s="636">
        <v>1E-4</v>
      </c>
      <c r="T141" s="677" t="s">
        <v>3815</v>
      </c>
      <c r="U141" s="683">
        <v>0.33333333333333298</v>
      </c>
      <c r="V141" s="683">
        <v>0.75</v>
      </c>
      <c r="W141" s="625">
        <v>0.6875</v>
      </c>
      <c r="X141" s="679" t="s">
        <v>8880</v>
      </c>
      <c r="Y141" s="685" t="s">
        <v>3182</v>
      </c>
      <c r="Z141" s="765" t="s">
        <v>1964</v>
      </c>
      <c r="AA141" s="771" t="s">
        <v>12881</v>
      </c>
    </row>
    <row r="142" spans="1:27" s="397" customFormat="1" ht="12.75" customHeight="1">
      <c r="A142" s="639"/>
      <c r="B142" s="644" t="s">
        <v>7455</v>
      </c>
      <c r="C142" s="340" t="s">
        <v>6055</v>
      </c>
      <c r="D142" s="340" t="s">
        <v>11442</v>
      </c>
      <c r="E142" s="340">
        <v>372</v>
      </c>
      <c r="F142" s="340" t="s">
        <v>13584</v>
      </c>
      <c r="G142" s="340" t="s">
        <v>7496</v>
      </c>
      <c r="H142" s="340" t="s">
        <v>9277</v>
      </c>
      <c r="I142" s="340" t="s">
        <v>7487</v>
      </c>
      <c r="J142" s="340" t="s">
        <v>9200</v>
      </c>
      <c r="K142" s="340" t="s">
        <v>7529</v>
      </c>
      <c r="L142" s="341" t="s">
        <v>9278</v>
      </c>
      <c r="M142" s="295" t="s">
        <v>1964</v>
      </c>
      <c r="N142" s="699" t="s">
        <v>7486</v>
      </c>
      <c r="O142" s="690">
        <v>1000</v>
      </c>
      <c r="P142" s="340">
        <v>1E-3</v>
      </c>
      <c r="Q142" s="340">
        <v>1</v>
      </c>
      <c r="R142" s="686">
        <v>1E-3</v>
      </c>
      <c r="S142" s="686">
        <v>1E-3</v>
      </c>
      <c r="T142" s="630" t="s">
        <v>2984</v>
      </c>
      <c r="U142" s="687">
        <v>0.33333333333333298</v>
      </c>
      <c r="V142" s="687">
        <v>0.75</v>
      </c>
      <c r="W142" s="657">
        <v>0.60416666666666696</v>
      </c>
      <c r="X142" s="679" t="s">
        <v>8880</v>
      </c>
      <c r="Y142" s="652" t="s">
        <v>3182</v>
      </c>
      <c r="Z142" s="765" t="s">
        <v>1964</v>
      </c>
      <c r="AA142" s="771" t="s">
        <v>12611</v>
      </c>
    </row>
    <row r="143" spans="1:27" s="397" customFormat="1" ht="12.75" customHeight="1">
      <c r="A143" s="639"/>
      <c r="B143" s="644" t="s">
        <v>844</v>
      </c>
      <c r="C143" s="340" t="s">
        <v>1499</v>
      </c>
      <c r="D143" s="340" t="s">
        <v>11444</v>
      </c>
      <c r="E143" s="340">
        <v>627</v>
      </c>
      <c r="F143" s="340" t="s">
        <v>13586</v>
      </c>
      <c r="G143" s="340" t="s">
        <v>6274</v>
      </c>
      <c r="H143" s="340" t="s">
        <v>9279</v>
      </c>
      <c r="I143" s="699" t="s">
        <v>4182</v>
      </c>
      <c r="J143" s="339" t="s">
        <v>2370</v>
      </c>
      <c r="K143" s="340" t="s">
        <v>2226</v>
      </c>
      <c r="L143" s="341" t="s">
        <v>9280</v>
      </c>
      <c r="M143" s="650" t="s">
        <v>1964</v>
      </c>
      <c r="N143" s="636" t="s">
        <v>3840</v>
      </c>
      <c r="O143" s="692">
        <v>1000</v>
      </c>
      <c r="P143" s="339">
        <v>0.01</v>
      </c>
      <c r="Q143" s="339">
        <v>10</v>
      </c>
      <c r="R143" s="339">
        <v>0.01</v>
      </c>
      <c r="S143" s="339">
        <v>0.01</v>
      </c>
      <c r="T143" s="684" t="s">
        <v>3815</v>
      </c>
      <c r="U143" s="683">
        <v>0.33333333333333298</v>
      </c>
      <c r="V143" s="683">
        <v>0.75</v>
      </c>
      <c r="W143" s="629">
        <v>0.6875</v>
      </c>
      <c r="X143" s="679" t="s">
        <v>8880</v>
      </c>
      <c r="Y143" s="685" t="s">
        <v>3182</v>
      </c>
      <c r="Z143" s="765" t="s">
        <v>1964</v>
      </c>
      <c r="AA143" s="771" t="s">
        <v>12612</v>
      </c>
    </row>
    <row r="144" spans="1:27" s="397" customFormat="1" ht="12.75" customHeight="1">
      <c r="A144" s="639"/>
      <c r="B144" s="560" t="s">
        <v>845</v>
      </c>
      <c r="C144" s="553" t="s">
        <v>1500</v>
      </c>
      <c r="D144" s="553" t="s">
        <v>11445</v>
      </c>
      <c r="E144" s="553">
        <v>645</v>
      </c>
      <c r="F144" s="553" t="s">
        <v>13587</v>
      </c>
      <c r="G144" s="553" t="s">
        <v>8280</v>
      </c>
      <c r="H144" s="553" t="s">
        <v>2924</v>
      </c>
      <c r="I144" s="553" t="s">
        <v>3882</v>
      </c>
      <c r="J144" s="680" t="s">
        <v>893</v>
      </c>
      <c r="K144" s="553" t="s">
        <v>2227</v>
      </c>
      <c r="L144" s="553" t="s">
        <v>8345</v>
      </c>
      <c r="M144" s="295" t="s">
        <v>2544</v>
      </c>
      <c r="N144" s="636" t="s">
        <v>894</v>
      </c>
      <c r="O144" s="615">
        <v>100</v>
      </c>
      <c r="P144" s="636">
        <v>1E-3</v>
      </c>
      <c r="Q144" s="553">
        <v>0.1</v>
      </c>
      <c r="R144" s="636">
        <v>1E-3</v>
      </c>
      <c r="S144" s="636">
        <v>1E-3</v>
      </c>
      <c r="T144" s="630" t="s">
        <v>3815</v>
      </c>
      <c r="U144" s="626">
        <v>0.33333333333333298</v>
      </c>
      <c r="V144" s="626">
        <v>0.75</v>
      </c>
      <c r="W144" s="625">
        <v>0.63888888888888895</v>
      </c>
      <c r="X144" s="679" t="s">
        <v>8880</v>
      </c>
      <c r="Y144" s="553" t="s">
        <v>3182</v>
      </c>
      <c r="Z144" s="765" t="s">
        <v>2544</v>
      </c>
      <c r="AA144" s="771" t="s">
        <v>12613</v>
      </c>
    </row>
    <row r="145" spans="1:27" s="397" customFormat="1" ht="12.75" customHeight="1">
      <c r="A145" s="394"/>
      <c r="B145" s="672" t="s">
        <v>13411</v>
      </c>
      <c r="C145" s="372" t="s">
        <v>13413</v>
      </c>
      <c r="D145" s="372" t="s">
        <v>12113</v>
      </c>
      <c r="E145" s="372">
        <v>372</v>
      </c>
      <c r="F145" s="372" t="s">
        <v>14242</v>
      </c>
      <c r="G145" s="372" t="s">
        <v>10453</v>
      </c>
      <c r="H145" s="372" t="s">
        <v>10162</v>
      </c>
      <c r="I145" s="372" t="s">
        <v>7487</v>
      </c>
      <c r="J145" s="372" t="s">
        <v>5804</v>
      </c>
      <c r="K145" s="649" t="s">
        <v>10163</v>
      </c>
      <c r="L145" s="649" t="s">
        <v>10164</v>
      </c>
      <c r="M145" s="627" t="s">
        <v>1964</v>
      </c>
      <c r="N145" s="699" t="s">
        <v>7486</v>
      </c>
      <c r="O145" s="366">
        <v>100</v>
      </c>
      <c r="P145" s="663">
        <v>1E-3</v>
      </c>
      <c r="Q145" s="655">
        <v>0.1</v>
      </c>
      <c r="R145" s="620">
        <v>1E-3</v>
      </c>
      <c r="S145" s="620">
        <v>1E-3</v>
      </c>
      <c r="T145" s="630" t="s">
        <v>2984</v>
      </c>
      <c r="U145" s="700">
        <v>0.33333333333333298</v>
      </c>
      <c r="V145" s="700">
        <v>0.75</v>
      </c>
      <c r="W145" s="665">
        <v>0.60416666666666696</v>
      </c>
      <c r="X145" s="679" t="s">
        <v>8880</v>
      </c>
      <c r="Y145" s="695" t="s">
        <v>3182</v>
      </c>
      <c r="Z145" s="768" t="s">
        <v>2544</v>
      </c>
      <c r="AA145" s="771" t="s">
        <v>12614</v>
      </c>
    </row>
    <row r="146" spans="1:27" s="397" customFormat="1" ht="12.75" customHeight="1">
      <c r="A146" s="639"/>
      <c r="B146" s="644" t="s">
        <v>9281</v>
      </c>
      <c r="C146" s="340" t="s">
        <v>6900</v>
      </c>
      <c r="D146" s="340" t="s">
        <v>11447</v>
      </c>
      <c r="E146" s="340">
        <v>725</v>
      </c>
      <c r="F146" s="340" t="s">
        <v>6903</v>
      </c>
      <c r="G146" s="340" t="s">
        <v>6901</v>
      </c>
      <c r="H146" s="340" t="s">
        <v>6902</v>
      </c>
      <c r="I146" s="699" t="s">
        <v>3880</v>
      </c>
      <c r="J146" s="680" t="s">
        <v>3817</v>
      </c>
      <c r="K146" s="339" t="s">
        <v>6903</v>
      </c>
      <c r="L146" s="341" t="s">
        <v>9282</v>
      </c>
      <c r="M146" s="295" t="s">
        <v>1964</v>
      </c>
      <c r="N146" s="339" t="s">
        <v>3818</v>
      </c>
      <c r="O146" s="362">
        <v>100</v>
      </c>
      <c r="P146" s="339">
        <v>0.01</v>
      </c>
      <c r="Q146" s="339">
        <v>1</v>
      </c>
      <c r="R146" s="339">
        <v>0.01</v>
      </c>
      <c r="S146" s="339">
        <v>0.01</v>
      </c>
      <c r="T146" s="339" t="s">
        <v>3815</v>
      </c>
      <c r="U146" s="683">
        <v>0.33333333333333298</v>
      </c>
      <c r="V146" s="683">
        <v>0.75</v>
      </c>
      <c r="W146" s="666">
        <v>0.66666666666666696</v>
      </c>
      <c r="X146" s="679" t="s">
        <v>8880</v>
      </c>
      <c r="Y146" s="685" t="s">
        <v>3182</v>
      </c>
      <c r="Z146" s="765" t="s">
        <v>1964</v>
      </c>
      <c r="AA146" s="771" t="s">
        <v>12615</v>
      </c>
    </row>
    <row r="147" spans="1:27" s="397" customFormat="1" ht="12.75" customHeight="1">
      <c r="A147" s="639"/>
      <c r="B147" s="672" t="s">
        <v>10165</v>
      </c>
      <c r="C147" s="372" t="s">
        <v>10166</v>
      </c>
      <c r="D147" s="372" t="s">
        <v>12114</v>
      </c>
      <c r="E147" s="372">
        <v>372</v>
      </c>
      <c r="F147" s="372" t="s">
        <v>14243</v>
      </c>
      <c r="G147" s="372" t="s">
        <v>10454</v>
      </c>
      <c r="H147" s="372" t="s">
        <v>10167</v>
      </c>
      <c r="I147" s="372" t="s">
        <v>7487</v>
      </c>
      <c r="J147" s="372" t="s">
        <v>5804</v>
      </c>
      <c r="K147" s="649" t="s">
        <v>10168</v>
      </c>
      <c r="L147" s="649" t="s">
        <v>10169</v>
      </c>
      <c r="M147" s="627" t="s">
        <v>1964</v>
      </c>
      <c r="N147" s="699" t="s">
        <v>7486</v>
      </c>
      <c r="O147" s="366">
        <v>100</v>
      </c>
      <c r="P147" s="663">
        <v>1E-3</v>
      </c>
      <c r="Q147" s="655">
        <v>0.1</v>
      </c>
      <c r="R147" s="620">
        <v>1E-3</v>
      </c>
      <c r="S147" s="620">
        <v>1E-3</v>
      </c>
      <c r="T147" s="630" t="s">
        <v>2984</v>
      </c>
      <c r="U147" s="700">
        <v>0.33333333333333298</v>
      </c>
      <c r="V147" s="700">
        <v>0.75</v>
      </c>
      <c r="W147" s="665">
        <v>0.60416666666666696</v>
      </c>
      <c r="X147" s="679" t="s">
        <v>8880</v>
      </c>
      <c r="Y147" s="695" t="s">
        <v>3182</v>
      </c>
      <c r="Z147" s="768" t="s">
        <v>2544</v>
      </c>
      <c r="AA147" s="771" t="s">
        <v>12616</v>
      </c>
    </row>
    <row r="148" spans="1:27" s="397" customFormat="1" ht="12.75" customHeight="1">
      <c r="A148" s="394"/>
      <c r="B148" s="644" t="s">
        <v>479</v>
      </c>
      <c r="C148" s="340" t="s">
        <v>1501</v>
      </c>
      <c r="D148" s="340" t="s">
        <v>11448</v>
      </c>
      <c r="E148" s="340">
        <v>788</v>
      </c>
      <c r="F148" s="340" t="s">
        <v>13589</v>
      </c>
      <c r="G148" s="340" t="s">
        <v>6276</v>
      </c>
      <c r="H148" s="340" t="s">
        <v>9283</v>
      </c>
      <c r="I148" s="699" t="s">
        <v>4184</v>
      </c>
      <c r="J148" s="651" t="s">
        <v>3821</v>
      </c>
      <c r="K148" s="340" t="s">
        <v>2261</v>
      </c>
      <c r="L148" s="341" t="s">
        <v>9284</v>
      </c>
      <c r="M148" s="650" t="s">
        <v>1964</v>
      </c>
      <c r="N148" s="339" t="s">
        <v>8975</v>
      </c>
      <c r="O148" s="692">
        <v>1000</v>
      </c>
      <c r="P148" s="631">
        <v>1E-4</v>
      </c>
      <c r="Q148" s="339">
        <v>0.1</v>
      </c>
      <c r="R148" s="631">
        <v>1E-4</v>
      </c>
      <c r="S148" s="631">
        <v>1E-4</v>
      </c>
      <c r="T148" s="685" t="s">
        <v>3815</v>
      </c>
      <c r="U148" s="683">
        <v>0.33333333333333298</v>
      </c>
      <c r="V148" s="683">
        <v>0.75</v>
      </c>
      <c r="W148" s="629">
        <v>0.6875</v>
      </c>
      <c r="X148" s="679" t="s">
        <v>8880</v>
      </c>
      <c r="Y148" s="685" t="s">
        <v>3182</v>
      </c>
      <c r="Z148" s="765" t="s">
        <v>1964</v>
      </c>
      <c r="AA148" s="771" t="s">
        <v>12617</v>
      </c>
    </row>
    <row r="149" spans="1:27" s="397" customFormat="1" ht="12.75" customHeight="1">
      <c r="A149" s="639"/>
      <c r="B149" s="644" t="s">
        <v>9286</v>
      </c>
      <c r="C149" s="340" t="s">
        <v>4699</v>
      </c>
      <c r="D149" s="340" t="s">
        <v>11742</v>
      </c>
      <c r="E149" s="340">
        <v>788</v>
      </c>
      <c r="F149" s="340" t="s">
        <v>13876</v>
      </c>
      <c r="G149" s="340" t="s">
        <v>6446</v>
      </c>
      <c r="H149" s="340" t="s">
        <v>9287</v>
      </c>
      <c r="I149" s="699" t="s">
        <v>4184</v>
      </c>
      <c r="J149" s="651" t="s">
        <v>3821</v>
      </c>
      <c r="K149" s="340" t="s">
        <v>3455</v>
      </c>
      <c r="L149" s="341" t="s">
        <v>9288</v>
      </c>
      <c r="M149" s="650" t="s">
        <v>1964</v>
      </c>
      <c r="N149" s="339" t="s">
        <v>8975</v>
      </c>
      <c r="O149" s="362">
        <v>100</v>
      </c>
      <c r="P149" s="631">
        <v>1E-4</v>
      </c>
      <c r="Q149" s="339">
        <v>0.01</v>
      </c>
      <c r="R149" s="631">
        <v>1E-4</v>
      </c>
      <c r="S149" s="631">
        <v>1E-4</v>
      </c>
      <c r="T149" s="685" t="s">
        <v>3815</v>
      </c>
      <c r="U149" s="683">
        <v>0.33333333333333298</v>
      </c>
      <c r="V149" s="683">
        <v>0.75</v>
      </c>
      <c r="W149" s="629">
        <v>0.6875</v>
      </c>
      <c r="X149" s="679" t="s">
        <v>8880</v>
      </c>
      <c r="Y149" s="685" t="s">
        <v>3182</v>
      </c>
      <c r="Z149" s="765" t="s">
        <v>1964</v>
      </c>
      <c r="AA149" s="771" t="s">
        <v>12618</v>
      </c>
    </row>
    <row r="150" spans="1:27" s="397" customFormat="1" ht="12.75" customHeight="1">
      <c r="A150" s="639"/>
      <c r="B150" s="644" t="s">
        <v>6160</v>
      </c>
      <c r="C150" s="340" t="s">
        <v>1504</v>
      </c>
      <c r="D150" s="340" t="s">
        <v>11451</v>
      </c>
      <c r="E150" s="340">
        <v>257</v>
      </c>
      <c r="F150" s="340" t="s">
        <v>13592</v>
      </c>
      <c r="G150" s="340" t="s">
        <v>12277</v>
      </c>
      <c r="H150" s="340" t="s">
        <v>9923</v>
      </c>
      <c r="I150" s="699" t="s">
        <v>3928</v>
      </c>
      <c r="J150" s="680" t="s">
        <v>3836</v>
      </c>
      <c r="K150" s="340" t="s">
        <v>2443</v>
      </c>
      <c r="L150" s="341" t="s">
        <v>9289</v>
      </c>
      <c r="M150" s="650" t="s">
        <v>1964</v>
      </c>
      <c r="N150" s="339" t="s">
        <v>9133</v>
      </c>
      <c r="O150" s="692">
        <v>1000</v>
      </c>
      <c r="P150" s="339">
        <v>1E-3</v>
      </c>
      <c r="Q150" s="339">
        <v>1</v>
      </c>
      <c r="R150" s="686">
        <v>1E-3</v>
      </c>
      <c r="S150" s="686">
        <v>1E-3</v>
      </c>
      <c r="T150" s="339" t="s">
        <v>3815</v>
      </c>
      <c r="U150" s="683">
        <v>0.33333333333333298</v>
      </c>
      <c r="V150" s="683">
        <v>0.75</v>
      </c>
      <c r="W150" s="667">
        <v>0.6875</v>
      </c>
      <c r="X150" s="679" t="s">
        <v>8880</v>
      </c>
      <c r="Y150" s="685" t="s">
        <v>3182</v>
      </c>
      <c r="Z150" s="765" t="s">
        <v>1964</v>
      </c>
      <c r="AA150" s="771" t="s">
        <v>12619</v>
      </c>
    </row>
    <row r="151" spans="1:27" s="397" customFormat="1" ht="12.75" customHeight="1">
      <c r="A151" s="639"/>
      <c r="B151" s="644" t="s">
        <v>14437</v>
      </c>
      <c r="C151" s="340" t="s">
        <v>1505</v>
      </c>
      <c r="D151" s="340" t="s">
        <v>11452</v>
      </c>
      <c r="E151" s="340">
        <v>627</v>
      </c>
      <c r="F151" s="340" t="s">
        <v>13593</v>
      </c>
      <c r="G151" s="340" t="s">
        <v>6278</v>
      </c>
      <c r="H151" s="340" t="s">
        <v>977</v>
      </c>
      <c r="I151" s="699" t="s">
        <v>4182</v>
      </c>
      <c r="J151" s="339" t="s">
        <v>2370</v>
      </c>
      <c r="K151" s="339" t="s">
        <v>2444</v>
      </c>
      <c r="L151" s="341" t="s">
        <v>9290</v>
      </c>
      <c r="M151" s="295" t="s">
        <v>1964</v>
      </c>
      <c r="N151" s="636" t="s">
        <v>3840</v>
      </c>
      <c r="O151" s="362">
        <v>100</v>
      </c>
      <c r="P151" s="339">
        <v>0.01</v>
      </c>
      <c r="Q151" s="339">
        <v>1</v>
      </c>
      <c r="R151" s="339">
        <v>0.01</v>
      </c>
      <c r="S151" s="339">
        <v>0.01</v>
      </c>
      <c r="T151" s="339" t="s">
        <v>3815</v>
      </c>
      <c r="U151" s="683">
        <v>0.33333333333333298</v>
      </c>
      <c r="V151" s="683">
        <v>0.75</v>
      </c>
      <c r="W151" s="666">
        <v>0.6875</v>
      </c>
      <c r="X151" s="679" t="s">
        <v>8880</v>
      </c>
      <c r="Y151" s="685" t="s">
        <v>3182</v>
      </c>
      <c r="Z151" s="765" t="s">
        <v>1964</v>
      </c>
      <c r="AA151" s="771" t="s">
        <v>12620</v>
      </c>
    </row>
    <row r="152" spans="1:27" s="397" customFormat="1" ht="12.75" customHeight="1">
      <c r="A152" s="639"/>
      <c r="B152" s="672" t="s">
        <v>8986</v>
      </c>
      <c r="C152" s="372" t="s">
        <v>7443</v>
      </c>
      <c r="D152" s="372" t="s">
        <v>11453</v>
      </c>
      <c r="E152" s="372">
        <v>755</v>
      </c>
      <c r="F152" s="372" t="s">
        <v>13594</v>
      </c>
      <c r="G152" s="372" t="s">
        <v>8487</v>
      </c>
      <c r="H152" s="372" t="s">
        <v>8987</v>
      </c>
      <c r="I152" s="699" t="s">
        <v>4183</v>
      </c>
      <c r="J152" s="651" t="s">
        <v>3825</v>
      </c>
      <c r="K152" s="372" t="s">
        <v>5212</v>
      </c>
      <c r="L152" s="372" t="s">
        <v>8988</v>
      </c>
      <c r="M152" s="295" t="s">
        <v>2544</v>
      </c>
      <c r="N152" s="372" t="s">
        <v>8975</v>
      </c>
      <c r="O152" s="690">
        <v>1000</v>
      </c>
      <c r="P152" s="372">
        <v>1E-4</v>
      </c>
      <c r="Q152" s="372">
        <v>0.1</v>
      </c>
      <c r="R152" s="372">
        <v>1E-4</v>
      </c>
      <c r="S152" s="372">
        <v>1E-4</v>
      </c>
      <c r="T152" s="630" t="s">
        <v>2984</v>
      </c>
      <c r="U152" s="626">
        <v>0.33333333333333331</v>
      </c>
      <c r="V152" s="626">
        <v>0.75</v>
      </c>
      <c r="W152" s="624">
        <v>0.75</v>
      </c>
      <c r="X152" s="660" t="s">
        <v>8976</v>
      </c>
      <c r="Y152" s="553" t="s">
        <v>3182</v>
      </c>
      <c r="Z152" s="765" t="s">
        <v>2544</v>
      </c>
      <c r="AA152" s="771" t="s">
        <v>12621</v>
      </c>
    </row>
    <row r="153" spans="1:27" s="397" customFormat="1" ht="12.75" customHeight="1">
      <c r="A153" s="639"/>
      <c r="B153" s="642" t="s">
        <v>993</v>
      </c>
      <c r="C153" s="553" t="s">
        <v>1506</v>
      </c>
      <c r="D153" s="553" t="s">
        <v>11454</v>
      </c>
      <c r="E153" s="553">
        <v>788</v>
      </c>
      <c r="F153" s="553" t="s">
        <v>13595</v>
      </c>
      <c r="G153" s="553" t="s">
        <v>6279</v>
      </c>
      <c r="H153" s="553" t="s">
        <v>1663</v>
      </c>
      <c r="I153" s="655" t="s">
        <v>4184</v>
      </c>
      <c r="J153" s="651" t="s">
        <v>3821</v>
      </c>
      <c r="K153" s="553" t="s">
        <v>2445</v>
      </c>
      <c r="L153" s="553" t="s">
        <v>8565</v>
      </c>
      <c r="M153" s="553" t="s">
        <v>8566</v>
      </c>
      <c r="N153" s="553" t="s">
        <v>3813</v>
      </c>
      <c r="O153" s="623">
        <v>100</v>
      </c>
      <c r="P153" s="636">
        <v>1E-4</v>
      </c>
      <c r="Q153" s="622">
        <v>0.01</v>
      </c>
      <c r="R153" s="553">
        <v>1E-4</v>
      </c>
      <c r="S153" s="553">
        <v>1E-4</v>
      </c>
      <c r="T153" s="553" t="s">
        <v>3815</v>
      </c>
      <c r="U153" s="621">
        <v>0.33333333333333331</v>
      </c>
      <c r="V153" s="621">
        <v>0.75</v>
      </c>
      <c r="W153" s="625">
        <v>0.6875</v>
      </c>
      <c r="X153" s="679" t="s">
        <v>8880</v>
      </c>
      <c r="Y153" s="553" t="s">
        <v>3182</v>
      </c>
      <c r="Z153" s="766" t="s">
        <v>10660</v>
      </c>
      <c r="AA153" s="771" t="s">
        <v>12622</v>
      </c>
    </row>
    <row r="154" spans="1:27" s="397" customFormat="1" ht="12.75" customHeight="1">
      <c r="A154" s="639"/>
      <c r="B154" s="644" t="s">
        <v>14438</v>
      </c>
      <c r="C154" s="340" t="s">
        <v>1507</v>
      </c>
      <c r="D154" s="340" t="s">
        <v>11455</v>
      </c>
      <c r="E154" s="340">
        <v>627</v>
      </c>
      <c r="F154" s="340" t="s">
        <v>13596</v>
      </c>
      <c r="G154" s="340" t="s">
        <v>6280</v>
      </c>
      <c r="H154" s="340" t="s">
        <v>9291</v>
      </c>
      <c r="I154" s="699" t="s">
        <v>4182</v>
      </c>
      <c r="J154" s="339" t="s">
        <v>2370</v>
      </c>
      <c r="K154" s="340" t="s">
        <v>2446</v>
      </c>
      <c r="L154" s="341" t="s">
        <v>9292</v>
      </c>
      <c r="M154" s="650" t="s">
        <v>1964</v>
      </c>
      <c r="N154" s="636" t="s">
        <v>3840</v>
      </c>
      <c r="O154" s="692">
        <v>1000</v>
      </c>
      <c r="P154" s="339">
        <v>0.01</v>
      </c>
      <c r="Q154" s="339">
        <v>10</v>
      </c>
      <c r="R154" s="339">
        <v>0.01</v>
      </c>
      <c r="S154" s="339">
        <v>0.01</v>
      </c>
      <c r="T154" s="684" t="s">
        <v>3815</v>
      </c>
      <c r="U154" s="683">
        <v>0.33333333333333298</v>
      </c>
      <c r="V154" s="683">
        <v>0.75</v>
      </c>
      <c r="W154" s="629">
        <v>0.6875</v>
      </c>
      <c r="X154" s="679" t="s">
        <v>8880</v>
      </c>
      <c r="Y154" s="685" t="s">
        <v>3182</v>
      </c>
      <c r="Z154" s="765" t="s">
        <v>1964</v>
      </c>
      <c r="AA154" s="771" t="s">
        <v>12623</v>
      </c>
    </row>
    <row r="155" spans="1:27" s="397" customFormat="1" ht="12.75" customHeight="1">
      <c r="A155" s="639"/>
      <c r="B155" s="588" t="s">
        <v>11029</v>
      </c>
      <c r="C155" s="587" t="s">
        <v>11030</v>
      </c>
      <c r="D155" s="587" t="s">
        <v>12115</v>
      </c>
      <c r="E155" s="587">
        <v>728</v>
      </c>
      <c r="F155" s="587" t="s">
        <v>13578</v>
      </c>
      <c r="G155" s="587" t="s">
        <v>11031</v>
      </c>
      <c r="H155" s="587" t="s">
        <v>11032</v>
      </c>
      <c r="I155" s="587" t="s">
        <v>10979</v>
      </c>
      <c r="J155" s="587" t="s">
        <v>10980</v>
      </c>
      <c r="K155" s="586" t="s">
        <v>11033</v>
      </c>
      <c r="L155" s="587" t="s">
        <v>11033</v>
      </c>
      <c r="M155" s="664" t="s">
        <v>1964</v>
      </c>
      <c r="N155" s="587" t="s">
        <v>10982</v>
      </c>
      <c r="O155" s="585">
        <v>1000</v>
      </c>
      <c r="P155" s="587">
        <v>1E-4</v>
      </c>
      <c r="Q155" s="587">
        <v>0.1</v>
      </c>
      <c r="R155" s="587">
        <v>1E-4</v>
      </c>
      <c r="S155" s="587">
        <v>1E-4</v>
      </c>
      <c r="T155" s="584" t="s">
        <v>2984</v>
      </c>
      <c r="U155" s="583">
        <v>0.33333333333333331</v>
      </c>
      <c r="V155" s="583">
        <v>0.75</v>
      </c>
      <c r="W155" s="580">
        <v>0.75</v>
      </c>
      <c r="X155" s="581" t="s">
        <v>10983</v>
      </c>
      <c r="Y155" s="695" t="s">
        <v>3182</v>
      </c>
      <c r="Z155" s="767" t="s">
        <v>1964</v>
      </c>
      <c r="AA155" s="771" t="s">
        <v>12624</v>
      </c>
    </row>
    <row r="156" spans="1:27" s="397" customFormat="1" ht="12.75" customHeight="1">
      <c r="A156" s="639"/>
      <c r="B156" s="644" t="s">
        <v>9293</v>
      </c>
      <c r="C156" s="340" t="s">
        <v>8205</v>
      </c>
      <c r="D156" s="340" t="s">
        <v>11456</v>
      </c>
      <c r="E156" s="340">
        <v>627</v>
      </c>
      <c r="F156" s="340" t="s">
        <v>13597</v>
      </c>
      <c r="G156" s="340" t="s">
        <v>9844</v>
      </c>
      <c r="H156" s="340" t="s">
        <v>9294</v>
      </c>
      <c r="I156" s="607" t="s">
        <v>4182</v>
      </c>
      <c r="J156" s="341" t="s">
        <v>2370</v>
      </c>
      <c r="K156" s="628" t="s">
        <v>8211</v>
      </c>
      <c r="L156" s="341" t="s">
        <v>9295</v>
      </c>
      <c r="M156" s="632" t="s">
        <v>1964</v>
      </c>
      <c r="N156" s="636" t="s">
        <v>3840</v>
      </c>
      <c r="O156" s="361">
        <v>100</v>
      </c>
      <c r="P156" s="341">
        <v>0.01</v>
      </c>
      <c r="Q156" s="341">
        <v>1</v>
      </c>
      <c r="R156" s="341">
        <v>0.01</v>
      </c>
      <c r="S156" s="341">
        <v>0.01</v>
      </c>
      <c r="T156" s="684" t="s">
        <v>3815</v>
      </c>
      <c r="U156" s="683">
        <v>0.33333333333333298</v>
      </c>
      <c r="V156" s="683">
        <v>0.75</v>
      </c>
      <c r="W156" s="629">
        <v>0.6875</v>
      </c>
      <c r="X156" s="679" t="s">
        <v>8880</v>
      </c>
      <c r="Y156" s="685" t="s">
        <v>3182</v>
      </c>
      <c r="Z156" s="763" t="s">
        <v>1964</v>
      </c>
      <c r="AA156" s="771" t="s">
        <v>12625</v>
      </c>
    </row>
    <row r="157" spans="1:27" s="397" customFormat="1" ht="12.75" customHeight="1">
      <c r="A157" s="639"/>
      <c r="B157" s="643" t="s">
        <v>10079</v>
      </c>
      <c r="C157" s="371" t="s">
        <v>10080</v>
      </c>
      <c r="D157" s="371" t="s">
        <v>12116</v>
      </c>
      <c r="E157" s="371">
        <v>193</v>
      </c>
      <c r="F157" s="371" t="s">
        <v>14244</v>
      </c>
      <c r="G157" s="371" t="s">
        <v>10438</v>
      </c>
      <c r="H157" s="371" t="s">
        <v>10081</v>
      </c>
      <c r="I157" s="371" t="s">
        <v>8094</v>
      </c>
      <c r="J157" s="680" t="s">
        <v>8057</v>
      </c>
      <c r="K157" s="649" t="s">
        <v>10082</v>
      </c>
      <c r="L157" s="649" t="s">
        <v>10083</v>
      </c>
      <c r="M157" s="785" t="s">
        <v>1964</v>
      </c>
      <c r="N157" s="631" t="s">
        <v>2258</v>
      </c>
      <c r="O157" s="362">
        <v>100</v>
      </c>
      <c r="P157" s="378">
        <v>1E-4</v>
      </c>
      <c r="Q157" s="655">
        <v>0.01</v>
      </c>
      <c r="R157" s="378">
        <v>1E-4</v>
      </c>
      <c r="S157" s="378">
        <v>1E-4</v>
      </c>
      <c r="T157" s="694" t="s">
        <v>3815</v>
      </c>
      <c r="U157" s="696">
        <v>0.33333333333333298</v>
      </c>
      <c r="V157" s="696">
        <v>0.75</v>
      </c>
      <c r="W157" s="629">
        <v>0.64583333333333304</v>
      </c>
      <c r="X157" s="679" t="s">
        <v>8880</v>
      </c>
      <c r="Y157" s="697" t="s">
        <v>3182</v>
      </c>
      <c r="Z157" s="768" t="s">
        <v>2544</v>
      </c>
      <c r="AA157" s="771" t="s">
        <v>12626</v>
      </c>
    </row>
    <row r="158" spans="1:27" s="397" customFormat="1" ht="12.75" customHeight="1">
      <c r="A158" s="394"/>
      <c r="B158" s="588" t="s">
        <v>11034</v>
      </c>
      <c r="C158" s="587" t="s">
        <v>11035</v>
      </c>
      <c r="D158" s="587" t="s">
        <v>12117</v>
      </c>
      <c r="E158" s="587">
        <v>728</v>
      </c>
      <c r="F158" s="587" t="s">
        <v>14245</v>
      </c>
      <c r="G158" s="587" t="s">
        <v>11036</v>
      </c>
      <c r="H158" s="587" t="s">
        <v>11037</v>
      </c>
      <c r="I158" s="587" t="s">
        <v>10979</v>
      </c>
      <c r="J158" s="587" t="s">
        <v>10980</v>
      </c>
      <c r="K158" s="586" t="s">
        <v>11038</v>
      </c>
      <c r="L158" s="587" t="s">
        <v>11038</v>
      </c>
      <c r="M158" s="664" t="s">
        <v>1964</v>
      </c>
      <c r="N158" s="587" t="s">
        <v>10982</v>
      </c>
      <c r="O158" s="585">
        <v>100</v>
      </c>
      <c r="P158" s="587">
        <v>1E-4</v>
      </c>
      <c r="Q158" s="587">
        <v>0.01</v>
      </c>
      <c r="R158" s="587">
        <v>1E-4</v>
      </c>
      <c r="S158" s="587">
        <v>1E-4</v>
      </c>
      <c r="T158" s="584" t="s">
        <v>2984</v>
      </c>
      <c r="U158" s="583">
        <v>0.33333333333333331</v>
      </c>
      <c r="V158" s="583">
        <v>0.75</v>
      </c>
      <c r="W158" s="580">
        <v>0.75</v>
      </c>
      <c r="X158" s="581" t="s">
        <v>10983</v>
      </c>
      <c r="Y158" s="695" t="s">
        <v>3182</v>
      </c>
      <c r="Z158" s="767" t="s">
        <v>1964</v>
      </c>
      <c r="AA158" s="771" t="s">
        <v>12627</v>
      </c>
    </row>
    <row r="159" spans="1:27" s="397" customFormat="1" ht="12.75" customHeight="1">
      <c r="A159" s="639"/>
      <c r="B159" s="644" t="s">
        <v>9296</v>
      </c>
      <c r="C159" s="340" t="s">
        <v>1909</v>
      </c>
      <c r="D159" s="340" t="s">
        <v>11458</v>
      </c>
      <c r="E159" s="340">
        <v>788</v>
      </c>
      <c r="F159" s="340" t="s">
        <v>13599</v>
      </c>
      <c r="G159" s="340" t="s">
        <v>6282</v>
      </c>
      <c r="H159" s="553" t="s">
        <v>5837</v>
      </c>
      <c r="I159" s="699" t="s">
        <v>4186</v>
      </c>
      <c r="J159" s="651" t="s">
        <v>3816</v>
      </c>
      <c r="K159" s="339" t="s">
        <v>2448</v>
      </c>
      <c r="L159" s="341" t="s">
        <v>9297</v>
      </c>
      <c r="M159" s="295" t="s">
        <v>1964</v>
      </c>
      <c r="N159" s="339" t="s">
        <v>3813</v>
      </c>
      <c r="O159" s="362">
        <v>100</v>
      </c>
      <c r="P159" s="339">
        <v>1E-4</v>
      </c>
      <c r="Q159" s="339">
        <v>0.01</v>
      </c>
      <c r="R159" s="339">
        <v>1E-4</v>
      </c>
      <c r="S159" s="339">
        <v>1E-4</v>
      </c>
      <c r="T159" s="339" t="s">
        <v>3815</v>
      </c>
      <c r="U159" s="683">
        <v>0.33333333333333298</v>
      </c>
      <c r="V159" s="683">
        <v>0.75</v>
      </c>
      <c r="W159" s="666">
        <v>0.6875</v>
      </c>
      <c r="X159" s="679" t="s">
        <v>8880</v>
      </c>
      <c r="Y159" s="685" t="s">
        <v>3182</v>
      </c>
      <c r="Z159" s="765" t="s">
        <v>1964</v>
      </c>
      <c r="AA159" s="771" t="s">
        <v>12628</v>
      </c>
    </row>
    <row r="160" spans="1:27" s="397" customFormat="1" ht="12.75" customHeight="1">
      <c r="A160" s="639"/>
      <c r="B160" s="560" t="s">
        <v>2084</v>
      </c>
      <c r="C160" s="553" t="s">
        <v>6973</v>
      </c>
      <c r="D160" s="553" t="s">
        <v>11459</v>
      </c>
      <c r="E160" s="553">
        <v>725</v>
      </c>
      <c r="F160" s="553" t="s">
        <v>13600</v>
      </c>
      <c r="G160" s="553" t="s">
        <v>6283</v>
      </c>
      <c r="H160" s="553" t="s">
        <v>2348</v>
      </c>
      <c r="I160" s="553" t="s">
        <v>3880</v>
      </c>
      <c r="J160" s="680" t="s">
        <v>3817</v>
      </c>
      <c r="K160" s="553" t="s">
        <v>2449</v>
      </c>
      <c r="L160" s="553" t="s">
        <v>8314</v>
      </c>
      <c r="M160" s="553" t="s">
        <v>8315</v>
      </c>
      <c r="N160" s="636" t="s">
        <v>3818</v>
      </c>
      <c r="O160" s="615">
        <v>100</v>
      </c>
      <c r="P160" s="636">
        <v>0.01</v>
      </c>
      <c r="Q160" s="553">
        <v>1</v>
      </c>
      <c r="R160" s="636">
        <v>0.01</v>
      </c>
      <c r="S160" s="636">
        <v>0.01</v>
      </c>
      <c r="T160" s="630" t="s">
        <v>3815</v>
      </c>
      <c r="U160" s="626">
        <v>0.33333333333333331</v>
      </c>
      <c r="V160" s="626">
        <v>0.75</v>
      </c>
      <c r="W160" s="625">
        <v>0.66666666666666663</v>
      </c>
      <c r="X160" s="679" t="s">
        <v>8880</v>
      </c>
      <c r="Y160" s="553" t="s">
        <v>3182</v>
      </c>
      <c r="Z160" s="766" t="s">
        <v>10660</v>
      </c>
      <c r="AA160" s="771" t="s">
        <v>12629</v>
      </c>
    </row>
    <row r="161" spans="1:27" s="397" customFormat="1" ht="12.75" customHeight="1">
      <c r="A161" s="639"/>
      <c r="B161" s="644" t="s">
        <v>2085</v>
      </c>
      <c r="C161" s="340" t="s">
        <v>5218</v>
      </c>
      <c r="D161" s="340" t="s">
        <v>11460</v>
      </c>
      <c r="E161" s="340">
        <v>788</v>
      </c>
      <c r="F161" s="340" t="s">
        <v>13601</v>
      </c>
      <c r="G161" s="340" t="s">
        <v>6284</v>
      </c>
      <c r="H161" s="340" t="s">
        <v>9298</v>
      </c>
      <c r="I161" s="699" t="s">
        <v>4186</v>
      </c>
      <c r="J161" s="651" t="s">
        <v>3816</v>
      </c>
      <c r="K161" s="340" t="s">
        <v>2450</v>
      </c>
      <c r="L161" s="341" t="s">
        <v>9299</v>
      </c>
      <c r="M161" s="650" t="s">
        <v>1964</v>
      </c>
      <c r="N161" s="339" t="s">
        <v>8975</v>
      </c>
      <c r="O161" s="362">
        <v>100</v>
      </c>
      <c r="P161" s="686">
        <v>1E-4</v>
      </c>
      <c r="Q161" s="339">
        <v>0.01</v>
      </c>
      <c r="R161" s="686">
        <v>1E-4</v>
      </c>
      <c r="S161" s="686">
        <v>1E-4</v>
      </c>
      <c r="T161" s="339" t="s">
        <v>3815</v>
      </c>
      <c r="U161" s="683">
        <v>0.33333333333333298</v>
      </c>
      <c r="V161" s="683">
        <v>0.75</v>
      </c>
      <c r="W161" s="624">
        <v>0.6875</v>
      </c>
      <c r="X161" s="679" t="s">
        <v>8880</v>
      </c>
      <c r="Y161" s="685" t="s">
        <v>3182</v>
      </c>
      <c r="Z161" s="765" t="s">
        <v>1964</v>
      </c>
      <c r="AA161" s="771" t="s">
        <v>12630</v>
      </c>
    </row>
    <row r="162" spans="1:27" s="397" customFormat="1" ht="12.75" customHeight="1">
      <c r="A162" s="639"/>
      <c r="B162" s="560" t="s">
        <v>2086</v>
      </c>
      <c r="C162" s="553" t="s">
        <v>7139</v>
      </c>
      <c r="D162" s="553" t="s">
        <v>11461</v>
      </c>
      <c r="E162" s="553">
        <v>762</v>
      </c>
      <c r="F162" s="553" t="s">
        <v>13602</v>
      </c>
      <c r="G162" s="553" t="s">
        <v>4538</v>
      </c>
      <c r="H162" s="553" t="s">
        <v>4523</v>
      </c>
      <c r="I162" s="553" t="s">
        <v>13414</v>
      </c>
      <c r="J162" s="680" t="s">
        <v>3822</v>
      </c>
      <c r="K162" s="553" t="s">
        <v>2451</v>
      </c>
      <c r="L162" s="553" t="s">
        <v>7727</v>
      </c>
      <c r="M162" s="553" t="s">
        <v>7728</v>
      </c>
      <c r="N162" s="636" t="s">
        <v>3813</v>
      </c>
      <c r="O162" s="689">
        <v>1000</v>
      </c>
      <c r="P162" s="636">
        <v>1E-4</v>
      </c>
      <c r="Q162" s="553">
        <v>0.1</v>
      </c>
      <c r="R162" s="636">
        <v>1E-4</v>
      </c>
      <c r="S162" s="636">
        <v>1E-4</v>
      </c>
      <c r="T162" s="630" t="s">
        <v>3815</v>
      </c>
      <c r="U162" s="626">
        <v>0.33333333333333331</v>
      </c>
      <c r="V162" s="626">
        <v>0.75</v>
      </c>
      <c r="W162" s="625">
        <v>0.6875</v>
      </c>
      <c r="X162" s="679" t="s">
        <v>8880</v>
      </c>
      <c r="Y162" s="553" t="s">
        <v>3182</v>
      </c>
      <c r="Z162" s="766" t="s">
        <v>10660</v>
      </c>
      <c r="AA162" s="771" t="s">
        <v>12631</v>
      </c>
    </row>
    <row r="163" spans="1:27" s="397" customFormat="1" ht="12.75" customHeight="1">
      <c r="A163" s="639"/>
      <c r="B163" s="588" t="s">
        <v>11039</v>
      </c>
      <c r="C163" s="587" t="s">
        <v>11040</v>
      </c>
      <c r="D163" s="587" t="s">
        <v>12118</v>
      </c>
      <c r="E163" s="587">
        <v>728</v>
      </c>
      <c r="F163" s="587" t="s">
        <v>14246</v>
      </c>
      <c r="G163" s="587" t="s">
        <v>11041</v>
      </c>
      <c r="H163" s="587" t="s">
        <v>11042</v>
      </c>
      <c r="I163" s="587" t="s">
        <v>10979</v>
      </c>
      <c r="J163" s="587" t="s">
        <v>10980</v>
      </c>
      <c r="K163" s="586" t="s">
        <v>11043</v>
      </c>
      <c r="L163" s="587" t="s">
        <v>11043</v>
      </c>
      <c r="M163" s="664" t="s">
        <v>1964</v>
      </c>
      <c r="N163" s="587" t="s">
        <v>10982</v>
      </c>
      <c r="O163" s="585">
        <v>100</v>
      </c>
      <c r="P163" s="587">
        <v>1E-4</v>
      </c>
      <c r="Q163" s="587">
        <v>0.01</v>
      </c>
      <c r="R163" s="587">
        <v>1E-4</v>
      </c>
      <c r="S163" s="587">
        <v>1E-4</v>
      </c>
      <c r="T163" s="584" t="s">
        <v>2984</v>
      </c>
      <c r="U163" s="583">
        <v>0.33333333333333331</v>
      </c>
      <c r="V163" s="583">
        <v>0.75</v>
      </c>
      <c r="W163" s="580">
        <v>0.75</v>
      </c>
      <c r="X163" s="581" t="s">
        <v>10983</v>
      </c>
      <c r="Y163" s="695" t="s">
        <v>3182</v>
      </c>
      <c r="Z163" s="767" t="s">
        <v>1964</v>
      </c>
      <c r="AA163" s="771" t="s">
        <v>12632</v>
      </c>
    </row>
    <row r="164" spans="1:27" s="397" customFormat="1" ht="12.75" customHeight="1">
      <c r="A164" s="639"/>
      <c r="B164" s="644" t="s">
        <v>7216</v>
      </c>
      <c r="C164" s="340" t="s">
        <v>7428</v>
      </c>
      <c r="D164" s="340" t="s">
        <v>11462</v>
      </c>
      <c r="E164" s="340">
        <v>257</v>
      </c>
      <c r="F164" s="340" t="s">
        <v>13603</v>
      </c>
      <c r="G164" s="340" t="s">
        <v>12278</v>
      </c>
      <c r="H164" s="340" t="s">
        <v>9924</v>
      </c>
      <c r="I164" s="699" t="s">
        <v>3928</v>
      </c>
      <c r="J164" s="680" t="s">
        <v>3836</v>
      </c>
      <c r="K164" s="340" t="s">
        <v>7217</v>
      </c>
      <c r="L164" s="341" t="s">
        <v>9285</v>
      </c>
      <c r="M164" s="650" t="s">
        <v>1964</v>
      </c>
      <c r="N164" s="339" t="s">
        <v>9133</v>
      </c>
      <c r="O164" s="362">
        <v>100</v>
      </c>
      <c r="P164" s="339">
        <v>1E-3</v>
      </c>
      <c r="Q164" s="339">
        <v>0.1</v>
      </c>
      <c r="R164" s="686">
        <v>1E-3</v>
      </c>
      <c r="S164" s="686">
        <v>1E-3</v>
      </c>
      <c r="T164" s="339" t="s">
        <v>3815</v>
      </c>
      <c r="U164" s="683">
        <v>0.33333333333333298</v>
      </c>
      <c r="V164" s="683">
        <v>0.75</v>
      </c>
      <c r="W164" s="667">
        <v>0.6875</v>
      </c>
      <c r="X164" s="679" t="s">
        <v>8880</v>
      </c>
      <c r="Y164" s="685" t="s">
        <v>3182</v>
      </c>
      <c r="Z164" s="765" t="s">
        <v>1964</v>
      </c>
      <c r="AA164" s="771" t="s">
        <v>12633</v>
      </c>
    </row>
    <row r="165" spans="1:27" s="397" customFormat="1" ht="12.75" customHeight="1">
      <c r="A165" s="639"/>
      <c r="B165" s="644" t="s">
        <v>2087</v>
      </c>
      <c r="C165" s="340" t="s">
        <v>10964</v>
      </c>
      <c r="D165" s="340" t="s">
        <v>11463</v>
      </c>
      <c r="E165" s="340">
        <v>627</v>
      </c>
      <c r="F165" s="340" t="s">
        <v>13604</v>
      </c>
      <c r="G165" s="340" t="s">
        <v>6286</v>
      </c>
      <c r="H165" s="340" t="s">
        <v>9300</v>
      </c>
      <c r="I165" s="699" t="s">
        <v>4182</v>
      </c>
      <c r="J165" s="339" t="s">
        <v>2370</v>
      </c>
      <c r="K165" s="340" t="s">
        <v>2452</v>
      </c>
      <c r="L165" s="341" t="s">
        <v>9301</v>
      </c>
      <c r="M165" s="650" t="s">
        <v>1964</v>
      </c>
      <c r="N165" s="636" t="s">
        <v>3840</v>
      </c>
      <c r="O165" s="692">
        <v>1000</v>
      </c>
      <c r="P165" s="339">
        <v>0.01</v>
      </c>
      <c r="Q165" s="339">
        <v>10</v>
      </c>
      <c r="R165" s="339">
        <v>0.01</v>
      </c>
      <c r="S165" s="339">
        <v>0.01</v>
      </c>
      <c r="T165" s="684" t="s">
        <v>3815</v>
      </c>
      <c r="U165" s="683">
        <v>0.33333333333333298</v>
      </c>
      <c r="V165" s="683">
        <v>0.75</v>
      </c>
      <c r="W165" s="629">
        <v>0.6875</v>
      </c>
      <c r="X165" s="679" t="s">
        <v>8880</v>
      </c>
      <c r="Y165" s="685" t="s">
        <v>3182</v>
      </c>
      <c r="Z165" s="765" t="s">
        <v>1964</v>
      </c>
      <c r="AA165" s="771" t="s">
        <v>12634</v>
      </c>
    </row>
    <row r="166" spans="1:27" s="397" customFormat="1" ht="12.75" customHeight="1">
      <c r="A166" s="639"/>
      <c r="B166" s="644" t="s">
        <v>2986</v>
      </c>
      <c r="C166" s="340" t="s">
        <v>1910</v>
      </c>
      <c r="D166" s="340" t="s">
        <v>11464</v>
      </c>
      <c r="E166" s="340">
        <v>762</v>
      </c>
      <c r="F166" s="340" t="s">
        <v>13605</v>
      </c>
      <c r="G166" s="340" t="s">
        <v>6287</v>
      </c>
      <c r="H166" s="340" t="s">
        <v>9302</v>
      </c>
      <c r="I166" s="699" t="s">
        <v>13414</v>
      </c>
      <c r="J166" s="680" t="s">
        <v>3822</v>
      </c>
      <c r="K166" s="340" t="s">
        <v>2453</v>
      </c>
      <c r="L166" s="341" t="s">
        <v>9303</v>
      </c>
      <c r="M166" s="650" t="s">
        <v>1964</v>
      </c>
      <c r="N166" s="339" t="s">
        <v>8975</v>
      </c>
      <c r="O166" s="362">
        <v>100</v>
      </c>
      <c r="P166" s="636">
        <v>1E-4</v>
      </c>
      <c r="Q166" s="339">
        <v>0.01</v>
      </c>
      <c r="R166" s="636">
        <v>1E-4</v>
      </c>
      <c r="S166" s="636">
        <v>1E-4</v>
      </c>
      <c r="T166" s="677" t="s">
        <v>3815</v>
      </c>
      <c r="U166" s="683">
        <v>0.33333333333333298</v>
      </c>
      <c r="V166" s="683">
        <v>0.75</v>
      </c>
      <c r="W166" s="625">
        <v>0.6875</v>
      </c>
      <c r="X166" s="679" t="s">
        <v>8880</v>
      </c>
      <c r="Y166" s="685" t="s">
        <v>3182</v>
      </c>
      <c r="Z166" s="765" t="s">
        <v>1964</v>
      </c>
      <c r="AA166" s="771" t="s">
        <v>12635</v>
      </c>
    </row>
    <row r="167" spans="1:27" s="397" customFormat="1" ht="12.75" customHeight="1">
      <c r="A167" s="639"/>
      <c r="B167" s="642" t="s">
        <v>13202</v>
      </c>
      <c r="C167" s="553" t="s">
        <v>1308</v>
      </c>
      <c r="D167" s="553" t="s">
        <v>13212</v>
      </c>
      <c r="E167" s="553">
        <v>788</v>
      </c>
      <c r="F167" s="553" t="s">
        <v>13608</v>
      </c>
      <c r="G167" s="553" t="s">
        <v>13203</v>
      </c>
      <c r="H167" s="553" t="s">
        <v>14591</v>
      </c>
      <c r="I167" s="655" t="s">
        <v>4184</v>
      </c>
      <c r="J167" s="651" t="s">
        <v>3821</v>
      </c>
      <c r="K167" s="655" t="s">
        <v>570</v>
      </c>
      <c r="L167" s="553" t="s">
        <v>8570</v>
      </c>
      <c r="M167" s="553" t="s">
        <v>8571</v>
      </c>
      <c r="N167" s="553" t="s">
        <v>3813</v>
      </c>
      <c r="O167" s="623">
        <v>100</v>
      </c>
      <c r="P167" s="636">
        <v>1E-4</v>
      </c>
      <c r="Q167" s="622">
        <v>0.01</v>
      </c>
      <c r="R167" s="553">
        <v>1E-4</v>
      </c>
      <c r="S167" s="553">
        <v>1E-4</v>
      </c>
      <c r="T167" s="553" t="s">
        <v>3815</v>
      </c>
      <c r="U167" s="621">
        <v>0.33333333333333331</v>
      </c>
      <c r="V167" s="621">
        <v>0.75</v>
      </c>
      <c r="W167" s="625">
        <v>0.6875</v>
      </c>
      <c r="X167" s="679" t="s">
        <v>8880</v>
      </c>
      <c r="Y167" s="553" t="s">
        <v>3182</v>
      </c>
      <c r="Z167" s="766" t="s">
        <v>10660</v>
      </c>
      <c r="AA167" s="771" t="s">
        <v>12710</v>
      </c>
    </row>
    <row r="168" spans="1:27" s="397" customFormat="1" ht="12.75" customHeight="1">
      <c r="A168" s="639"/>
      <c r="B168" s="644" t="s">
        <v>2991</v>
      </c>
      <c r="C168" s="340" t="s">
        <v>1912</v>
      </c>
      <c r="D168" s="340" t="s">
        <v>11467</v>
      </c>
      <c r="E168" s="340">
        <v>788</v>
      </c>
      <c r="F168" s="340" t="s">
        <v>13609</v>
      </c>
      <c r="G168" s="340" t="s">
        <v>6289</v>
      </c>
      <c r="H168" s="340" t="s">
        <v>9304</v>
      </c>
      <c r="I168" s="699" t="s">
        <v>4184</v>
      </c>
      <c r="J168" s="651" t="s">
        <v>3821</v>
      </c>
      <c r="K168" s="340" t="s">
        <v>2456</v>
      </c>
      <c r="L168" s="341" t="s">
        <v>9305</v>
      </c>
      <c r="M168" s="650" t="s">
        <v>1964</v>
      </c>
      <c r="N168" s="339" t="s">
        <v>8975</v>
      </c>
      <c r="O168" s="692">
        <v>1000</v>
      </c>
      <c r="P168" s="631">
        <v>1E-4</v>
      </c>
      <c r="Q168" s="339">
        <v>0.1</v>
      </c>
      <c r="R168" s="631">
        <v>1E-4</v>
      </c>
      <c r="S168" s="631">
        <v>1E-4</v>
      </c>
      <c r="T168" s="685" t="s">
        <v>3815</v>
      </c>
      <c r="U168" s="683">
        <v>0.33333333333333298</v>
      </c>
      <c r="V168" s="683">
        <v>0.75</v>
      </c>
      <c r="W168" s="629">
        <v>0.6875</v>
      </c>
      <c r="X168" s="679" t="s">
        <v>8880</v>
      </c>
      <c r="Y168" s="685" t="s">
        <v>3182</v>
      </c>
      <c r="Z168" s="765" t="s">
        <v>1964</v>
      </c>
      <c r="AA168" s="771" t="s">
        <v>12636</v>
      </c>
    </row>
    <row r="169" spans="1:27" s="397" customFormat="1" ht="12.75" customHeight="1">
      <c r="A169" s="639"/>
      <c r="B169" s="644" t="s">
        <v>9306</v>
      </c>
      <c r="C169" s="340" t="s">
        <v>1913</v>
      </c>
      <c r="D169" s="340" t="s">
        <v>11468</v>
      </c>
      <c r="E169" s="340">
        <v>257</v>
      </c>
      <c r="F169" s="340" t="s">
        <v>13610</v>
      </c>
      <c r="G169" s="340" t="s">
        <v>12279</v>
      </c>
      <c r="H169" s="340" t="s">
        <v>9925</v>
      </c>
      <c r="I169" s="699" t="s">
        <v>3928</v>
      </c>
      <c r="J169" s="680" t="s">
        <v>3836</v>
      </c>
      <c r="K169" s="340" t="s">
        <v>515</v>
      </c>
      <c r="L169" s="341" t="s">
        <v>9307</v>
      </c>
      <c r="M169" s="650" t="s">
        <v>1964</v>
      </c>
      <c r="N169" s="339" t="s">
        <v>9133</v>
      </c>
      <c r="O169" s="692">
        <v>1000</v>
      </c>
      <c r="P169" s="339">
        <v>1E-3</v>
      </c>
      <c r="Q169" s="339">
        <v>1</v>
      </c>
      <c r="R169" s="686">
        <v>1E-3</v>
      </c>
      <c r="S169" s="686">
        <v>1E-3</v>
      </c>
      <c r="T169" s="339" t="s">
        <v>3815</v>
      </c>
      <c r="U169" s="683">
        <v>0.33333333333333298</v>
      </c>
      <c r="V169" s="683">
        <v>0.75</v>
      </c>
      <c r="W169" s="667">
        <v>0.6875</v>
      </c>
      <c r="X169" s="679" t="s">
        <v>8880</v>
      </c>
      <c r="Y169" s="685" t="s">
        <v>3182</v>
      </c>
      <c r="Z169" s="765" t="s">
        <v>1964</v>
      </c>
      <c r="AA169" s="771" t="s">
        <v>12637</v>
      </c>
    </row>
    <row r="170" spans="1:27" s="397" customFormat="1" ht="12.75" customHeight="1">
      <c r="A170" s="394"/>
      <c r="B170" s="672" t="s">
        <v>10170</v>
      </c>
      <c r="C170" s="372" t="s">
        <v>10171</v>
      </c>
      <c r="D170" s="372" t="s">
        <v>12119</v>
      </c>
      <c r="E170" s="372">
        <v>372</v>
      </c>
      <c r="F170" s="372" t="s">
        <v>13604</v>
      </c>
      <c r="G170" s="372" t="s">
        <v>10455</v>
      </c>
      <c r="H170" s="372" t="s">
        <v>10172</v>
      </c>
      <c r="I170" s="372" t="s">
        <v>7487</v>
      </c>
      <c r="J170" s="372" t="s">
        <v>5804</v>
      </c>
      <c r="K170" s="649" t="s">
        <v>10173</v>
      </c>
      <c r="L170" s="649" t="s">
        <v>10174</v>
      </c>
      <c r="M170" s="627" t="s">
        <v>1964</v>
      </c>
      <c r="N170" s="699" t="s">
        <v>7486</v>
      </c>
      <c r="O170" s="690">
        <v>1000</v>
      </c>
      <c r="P170" s="663">
        <v>1E-3</v>
      </c>
      <c r="Q170" s="655">
        <v>1</v>
      </c>
      <c r="R170" s="620">
        <v>1E-3</v>
      </c>
      <c r="S170" s="620">
        <v>1E-3</v>
      </c>
      <c r="T170" s="630" t="s">
        <v>2984</v>
      </c>
      <c r="U170" s="700">
        <v>0.33333333333333298</v>
      </c>
      <c r="V170" s="700">
        <v>0.75</v>
      </c>
      <c r="W170" s="665">
        <v>0.60416666666666696</v>
      </c>
      <c r="X170" s="679" t="s">
        <v>8880</v>
      </c>
      <c r="Y170" s="695" t="s">
        <v>3182</v>
      </c>
      <c r="Z170" s="768" t="s">
        <v>2544</v>
      </c>
      <c r="AA170" s="771" t="s">
        <v>12638</v>
      </c>
    </row>
    <row r="171" spans="1:27" s="397" customFormat="1" ht="12.75" customHeight="1">
      <c r="A171" s="639"/>
      <c r="B171" s="560" t="s">
        <v>14366</v>
      </c>
      <c r="C171" s="553" t="s">
        <v>1915</v>
      </c>
      <c r="D171" s="553" t="s">
        <v>11470</v>
      </c>
      <c r="E171" s="553">
        <v>1763</v>
      </c>
      <c r="F171" s="553" t="s">
        <v>13612</v>
      </c>
      <c r="G171" s="553" t="s">
        <v>1282</v>
      </c>
      <c r="H171" s="553" t="s">
        <v>1571</v>
      </c>
      <c r="I171" s="553" t="s">
        <v>4188</v>
      </c>
      <c r="J171" s="680" t="s">
        <v>3824</v>
      </c>
      <c r="K171" s="553" t="s">
        <v>517</v>
      </c>
      <c r="L171" s="553" t="s">
        <v>8336</v>
      </c>
      <c r="M171" s="295" t="s">
        <v>2544</v>
      </c>
      <c r="N171" s="636" t="s">
        <v>3813</v>
      </c>
      <c r="O171" s="689">
        <v>1000</v>
      </c>
      <c r="P171" s="636">
        <v>1E-4</v>
      </c>
      <c r="Q171" s="553">
        <v>0.1</v>
      </c>
      <c r="R171" s="636">
        <v>1E-4</v>
      </c>
      <c r="S171" s="636">
        <v>1E-4</v>
      </c>
      <c r="T171" s="630" t="s">
        <v>3815</v>
      </c>
      <c r="U171" s="626">
        <v>0.33333333333333298</v>
      </c>
      <c r="V171" s="626">
        <v>0.75</v>
      </c>
      <c r="W171" s="625">
        <v>0.6875</v>
      </c>
      <c r="X171" s="679" t="s">
        <v>8880</v>
      </c>
      <c r="Y171" s="553" t="s">
        <v>3182</v>
      </c>
      <c r="Z171" s="765" t="s">
        <v>2544</v>
      </c>
      <c r="AA171" s="771" t="s">
        <v>12639</v>
      </c>
    </row>
    <row r="172" spans="1:27" s="397" customFormat="1" ht="12.75" customHeight="1">
      <c r="A172" s="639"/>
      <c r="B172" s="644" t="s">
        <v>14439</v>
      </c>
      <c r="C172" s="340" t="s">
        <v>14569</v>
      </c>
      <c r="D172" s="340" t="s">
        <v>11471</v>
      </c>
      <c r="E172" s="340">
        <v>627</v>
      </c>
      <c r="F172" s="340" t="s">
        <v>13614</v>
      </c>
      <c r="G172" s="340" t="s">
        <v>6293</v>
      </c>
      <c r="H172" s="340" t="s">
        <v>9308</v>
      </c>
      <c r="I172" s="699" t="s">
        <v>4182</v>
      </c>
      <c r="J172" s="339" t="s">
        <v>2370</v>
      </c>
      <c r="K172" s="340" t="s">
        <v>519</v>
      </c>
      <c r="L172" s="341" t="s">
        <v>9309</v>
      </c>
      <c r="M172" s="650" t="s">
        <v>1964</v>
      </c>
      <c r="N172" s="636" t="s">
        <v>3840</v>
      </c>
      <c r="O172" s="362">
        <v>100</v>
      </c>
      <c r="P172" s="339">
        <v>0.01</v>
      </c>
      <c r="Q172" s="339">
        <v>1</v>
      </c>
      <c r="R172" s="339">
        <v>0.01</v>
      </c>
      <c r="S172" s="339">
        <v>0.01</v>
      </c>
      <c r="T172" s="684" t="s">
        <v>3815</v>
      </c>
      <c r="U172" s="683">
        <v>0.33333333333333298</v>
      </c>
      <c r="V172" s="683">
        <v>0.75</v>
      </c>
      <c r="W172" s="629">
        <v>0.6875</v>
      </c>
      <c r="X172" s="679" t="s">
        <v>8880</v>
      </c>
      <c r="Y172" s="652" t="s">
        <v>3182</v>
      </c>
      <c r="Z172" s="765" t="s">
        <v>1964</v>
      </c>
      <c r="AA172" s="771" t="s">
        <v>12640</v>
      </c>
    </row>
    <row r="173" spans="1:27" s="397" customFormat="1" ht="12.75" customHeight="1">
      <c r="A173" s="639"/>
      <c r="B173" s="588" t="s">
        <v>11044</v>
      </c>
      <c r="C173" s="587" t="s">
        <v>11045</v>
      </c>
      <c r="D173" s="587" t="s">
        <v>12120</v>
      </c>
      <c r="E173" s="587">
        <v>728</v>
      </c>
      <c r="F173" s="587" t="s">
        <v>14247</v>
      </c>
      <c r="G173" s="587" t="s">
        <v>11046</v>
      </c>
      <c r="H173" s="587" t="s">
        <v>11047</v>
      </c>
      <c r="I173" s="587" t="s">
        <v>10979</v>
      </c>
      <c r="J173" s="587" t="s">
        <v>10980</v>
      </c>
      <c r="K173" s="586" t="s">
        <v>11048</v>
      </c>
      <c r="L173" s="587" t="s">
        <v>11048</v>
      </c>
      <c r="M173" s="664" t="s">
        <v>1964</v>
      </c>
      <c r="N173" s="587" t="s">
        <v>10982</v>
      </c>
      <c r="O173" s="585">
        <v>1000</v>
      </c>
      <c r="P173" s="587">
        <v>1E-4</v>
      </c>
      <c r="Q173" s="587">
        <v>0.1</v>
      </c>
      <c r="R173" s="587">
        <v>1E-4</v>
      </c>
      <c r="S173" s="587">
        <v>1E-4</v>
      </c>
      <c r="T173" s="584" t="s">
        <v>2984</v>
      </c>
      <c r="U173" s="583">
        <v>0.33333333333333331</v>
      </c>
      <c r="V173" s="583">
        <v>0.75</v>
      </c>
      <c r="W173" s="580">
        <v>0.75</v>
      </c>
      <c r="X173" s="581" t="s">
        <v>10983</v>
      </c>
      <c r="Y173" s="695" t="s">
        <v>3182</v>
      </c>
      <c r="Z173" s="767" t="s">
        <v>1964</v>
      </c>
      <c r="AA173" s="771" t="s">
        <v>12641</v>
      </c>
    </row>
    <row r="174" spans="1:27" s="397" customFormat="1" ht="12.75" customHeight="1">
      <c r="A174" s="639"/>
      <c r="B174" s="588" t="s">
        <v>11049</v>
      </c>
      <c r="C174" s="587" t="s">
        <v>11050</v>
      </c>
      <c r="D174" s="587" t="s">
        <v>12121</v>
      </c>
      <c r="E174" s="587">
        <v>728</v>
      </c>
      <c r="F174" s="587" t="s">
        <v>14248</v>
      </c>
      <c r="G174" s="587" t="s">
        <v>11051</v>
      </c>
      <c r="H174" s="587" t="s">
        <v>11052</v>
      </c>
      <c r="I174" s="587" t="s">
        <v>10979</v>
      </c>
      <c r="J174" s="587" t="s">
        <v>10980</v>
      </c>
      <c r="K174" s="586" t="s">
        <v>11053</v>
      </c>
      <c r="L174" s="587" t="s">
        <v>11053</v>
      </c>
      <c r="M174" s="664" t="s">
        <v>1964</v>
      </c>
      <c r="N174" s="587" t="s">
        <v>10982</v>
      </c>
      <c r="O174" s="585">
        <v>100</v>
      </c>
      <c r="P174" s="587">
        <v>1E-4</v>
      </c>
      <c r="Q174" s="587">
        <v>0.01</v>
      </c>
      <c r="R174" s="587">
        <v>1E-4</v>
      </c>
      <c r="S174" s="587">
        <v>1E-4</v>
      </c>
      <c r="T174" s="584" t="s">
        <v>2984</v>
      </c>
      <c r="U174" s="583">
        <v>0.33333333333333331</v>
      </c>
      <c r="V174" s="583">
        <v>0.75</v>
      </c>
      <c r="W174" s="580">
        <v>0.75</v>
      </c>
      <c r="X174" s="581" t="s">
        <v>10983</v>
      </c>
      <c r="Y174" s="695" t="s">
        <v>3182</v>
      </c>
      <c r="Z174" s="767" t="s">
        <v>1964</v>
      </c>
      <c r="AA174" s="771" t="s">
        <v>12642</v>
      </c>
    </row>
    <row r="175" spans="1:27" s="397" customFormat="1" ht="12.75" customHeight="1">
      <c r="A175" s="639"/>
      <c r="B175" s="644" t="s">
        <v>14440</v>
      </c>
      <c r="C175" s="340" t="s">
        <v>14510</v>
      </c>
      <c r="D175" s="340" t="s">
        <v>11473</v>
      </c>
      <c r="E175" s="340">
        <v>627</v>
      </c>
      <c r="F175" s="340" t="s">
        <v>13616</v>
      </c>
      <c r="G175" s="340" t="s">
        <v>6294</v>
      </c>
      <c r="H175" s="340" t="s">
        <v>1572</v>
      </c>
      <c r="I175" s="699" t="s">
        <v>4182</v>
      </c>
      <c r="J175" s="339" t="s">
        <v>2370</v>
      </c>
      <c r="K175" s="339" t="s">
        <v>520</v>
      </c>
      <c r="L175" s="341" t="s">
        <v>9310</v>
      </c>
      <c r="M175" s="295" t="s">
        <v>1964</v>
      </c>
      <c r="N175" s="636" t="s">
        <v>3840</v>
      </c>
      <c r="O175" s="362">
        <v>100</v>
      </c>
      <c r="P175" s="339">
        <v>0.01</v>
      </c>
      <c r="Q175" s="339">
        <v>1</v>
      </c>
      <c r="R175" s="339">
        <v>0.01</v>
      </c>
      <c r="S175" s="339">
        <v>0.01</v>
      </c>
      <c r="T175" s="339" t="s">
        <v>3815</v>
      </c>
      <c r="U175" s="683">
        <v>0.33333333333333298</v>
      </c>
      <c r="V175" s="683">
        <v>0.75</v>
      </c>
      <c r="W175" s="666">
        <v>0.6875</v>
      </c>
      <c r="X175" s="679" t="s">
        <v>8880</v>
      </c>
      <c r="Y175" s="685" t="s">
        <v>3182</v>
      </c>
      <c r="Z175" s="765" t="s">
        <v>1964</v>
      </c>
      <c r="AA175" s="771" t="s">
        <v>12643</v>
      </c>
    </row>
    <row r="176" spans="1:27" s="397" customFormat="1" ht="12.75" customHeight="1">
      <c r="A176" s="639"/>
      <c r="B176" s="644" t="s">
        <v>4102</v>
      </c>
      <c r="C176" s="340" t="s">
        <v>1917</v>
      </c>
      <c r="D176" s="340" t="s">
        <v>11474</v>
      </c>
      <c r="E176" s="340">
        <v>762</v>
      </c>
      <c r="F176" s="340" t="s">
        <v>13617</v>
      </c>
      <c r="G176" s="340" t="s">
        <v>6295</v>
      </c>
      <c r="H176" s="340" t="s">
        <v>9311</v>
      </c>
      <c r="I176" s="699" t="s">
        <v>13414</v>
      </c>
      <c r="J176" s="680" t="s">
        <v>3822</v>
      </c>
      <c r="K176" s="340" t="s">
        <v>521</v>
      </c>
      <c r="L176" s="341" t="s">
        <v>9312</v>
      </c>
      <c r="M176" s="650" t="s">
        <v>1964</v>
      </c>
      <c r="N176" s="339" t="s">
        <v>8975</v>
      </c>
      <c r="O176" s="362">
        <v>100</v>
      </c>
      <c r="P176" s="636">
        <v>1E-4</v>
      </c>
      <c r="Q176" s="339">
        <v>0.01</v>
      </c>
      <c r="R176" s="636">
        <v>1E-4</v>
      </c>
      <c r="S176" s="636">
        <v>1E-4</v>
      </c>
      <c r="T176" s="677" t="s">
        <v>3815</v>
      </c>
      <c r="U176" s="683">
        <v>0.33333333333333298</v>
      </c>
      <c r="V176" s="683">
        <v>0.75</v>
      </c>
      <c r="W176" s="625">
        <v>0.6875</v>
      </c>
      <c r="X176" s="679" t="s">
        <v>8880</v>
      </c>
      <c r="Y176" s="685" t="s">
        <v>3182</v>
      </c>
      <c r="Z176" s="765" t="s">
        <v>1964</v>
      </c>
      <c r="AA176" s="771" t="s">
        <v>12644</v>
      </c>
    </row>
    <row r="177" spans="1:27" s="397" customFormat="1" ht="12.75" customHeight="1">
      <c r="A177" s="639"/>
      <c r="B177" s="644" t="s">
        <v>9313</v>
      </c>
      <c r="C177" s="340" t="s">
        <v>1704</v>
      </c>
      <c r="D177" s="340" t="s">
        <v>11593</v>
      </c>
      <c r="E177" s="340">
        <v>788</v>
      </c>
      <c r="F177" s="340" t="s">
        <v>13733</v>
      </c>
      <c r="G177" s="340" t="s">
        <v>6358</v>
      </c>
      <c r="H177" s="340" t="s">
        <v>9314</v>
      </c>
      <c r="I177" s="699" t="s">
        <v>4184</v>
      </c>
      <c r="J177" s="651" t="s">
        <v>3821</v>
      </c>
      <c r="K177" s="340" t="s">
        <v>636</v>
      </c>
      <c r="L177" s="341" t="s">
        <v>9315</v>
      </c>
      <c r="M177" s="650" t="s">
        <v>1964</v>
      </c>
      <c r="N177" s="339" t="s">
        <v>8975</v>
      </c>
      <c r="O177" s="362">
        <v>100</v>
      </c>
      <c r="P177" s="631">
        <v>1E-4</v>
      </c>
      <c r="Q177" s="339">
        <v>0.01</v>
      </c>
      <c r="R177" s="631">
        <v>1E-4</v>
      </c>
      <c r="S177" s="631">
        <v>1E-4</v>
      </c>
      <c r="T177" s="685" t="s">
        <v>3815</v>
      </c>
      <c r="U177" s="683">
        <v>0.33333333333333298</v>
      </c>
      <c r="V177" s="683">
        <v>0.75</v>
      </c>
      <c r="W177" s="629">
        <v>0.6875</v>
      </c>
      <c r="X177" s="679" t="s">
        <v>8880</v>
      </c>
      <c r="Y177" s="685" t="s">
        <v>3182</v>
      </c>
      <c r="Z177" s="765" t="s">
        <v>1964</v>
      </c>
      <c r="AA177" s="771" t="s">
        <v>12645</v>
      </c>
    </row>
    <row r="178" spans="1:27" s="397" customFormat="1" ht="12.75" customHeight="1">
      <c r="A178" s="639"/>
      <c r="B178" s="560" t="s">
        <v>4104</v>
      </c>
      <c r="C178" s="553" t="s">
        <v>1918</v>
      </c>
      <c r="D178" s="553" t="s">
        <v>11475</v>
      </c>
      <c r="E178" s="553">
        <v>725</v>
      </c>
      <c r="F178" s="553" t="s">
        <v>13618</v>
      </c>
      <c r="G178" s="553" t="s">
        <v>6296</v>
      </c>
      <c r="H178" s="553" t="s">
        <v>1574</v>
      </c>
      <c r="I178" s="553" t="s">
        <v>3880</v>
      </c>
      <c r="J178" s="680" t="s">
        <v>3817</v>
      </c>
      <c r="K178" s="553" t="s">
        <v>522</v>
      </c>
      <c r="L178" s="553" t="s">
        <v>8316</v>
      </c>
      <c r="M178" s="553" t="s">
        <v>8317</v>
      </c>
      <c r="N178" s="636" t="s">
        <v>3818</v>
      </c>
      <c r="O178" s="689">
        <v>1000</v>
      </c>
      <c r="P178" s="636">
        <v>0.01</v>
      </c>
      <c r="Q178" s="553">
        <v>10</v>
      </c>
      <c r="R178" s="636">
        <v>0.01</v>
      </c>
      <c r="S178" s="636">
        <v>0.01</v>
      </c>
      <c r="T178" s="630" t="s">
        <v>3815</v>
      </c>
      <c r="U178" s="626">
        <v>0.33333333333333331</v>
      </c>
      <c r="V178" s="626">
        <v>0.75</v>
      </c>
      <c r="W178" s="625">
        <v>0.66666666666666696</v>
      </c>
      <c r="X178" s="679" t="s">
        <v>8880</v>
      </c>
      <c r="Y178" s="553" t="s">
        <v>3182</v>
      </c>
      <c r="Z178" s="766" t="s">
        <v>10660</v>
      </c>
      <c r="AA178" s="771" t="s">
        <v>12646</v>
      </c>
    </row>
    <row r="179" spans="1:27" s="397" customFormat="1" ht="12.75" customHeight="1">
      <c r="A179" s="639"/>
      <c r="B179" s="644" t="s">
        <v>9316</v>
      </c>
      <c r="C179" s="340" t="s">
        <v>1919</v>
      </c>
      <c r="D179" s="340" t="s">
        <v>11476</v>
      </c>
      <c r="E179" s="340">
        <v>788</v>
      </c>
      <c r="F179" s="340" t="s">
        <v>13619</v>
      </c>
      <c r="G179" s="340" t="s">
        <v>6297</v>
      </c>
      <c r="H179" s="340" t="s">
        <v>9317</v>
      </c>
      <c r="I179" s="699" t="s">
        <v>4184</v>
      </c>
      <c r="J179" s="651" t="s">
        <v>3821</v>
      </c>
      <c r="K179" s="340" t="s">
        <v>523</v>
      </c>
      <c r="L179" s="341" t="s">
        <v>9318</v>
      </c>
      <c r="M179" s="650" t="s">
        <v>1964</v>
      </c>
      <c r="N179" s="339" t="s">
        <v>8975</v>
      </c>
      <c r="O179" s="362">
        <v>100</v>
      </c>
      <c r="P179" s="631">
        <v>1E-4</v>
      </c>
      <c r="Q179" s="339">
        <v>0.01</v>
      </c>
      <c r="R179" s="631">
        <v>1E-4</v>
      </c>
      <c r="S179" s="631">
        <v>1E-4</v>
      </c>
      <c r="T179" s="685" t="s">
        <v>3815</v>
      </c>
      <c r="U179" s="683">
        <v>0.33333333333333298</v>
      </c>
      <c r="V179" s="683">
        <v>0.75</v>
      </c>
      <c r="W179" s="629">
        <v>0.6875</v>
      </c>
      <c r="X179" s="679" t="s">
        <v>8880</v>
      </c>
      <c r="Y179" s="685" t="s">
        <v>3182</v>
      </c>
      <c r="Z179" s="765" t="s">
        <v>1964</v>
      </c>
      <c r="AA179" s="771" t="s">
        <v>12647</v>
      </c>
    </row>
    <row r="180" spans="1:27" s="397" customFormat="1" ht="12.75" customHeight="1">
      <c r="A180" s="394"/>
      <c r="B180" s="644" t="s">
        <v>9319</v>
      </c>
      <c r="C180" s="340" t="s">
        <v>10899</v>
      </c>
      <c r="D180" s="340" t="s">
        <v>11477</v>
      </c>
      <c r="E180" s="340">
        <v>755</v>
      </c>
      <c r="F180" s="340" t="s">
        <v>13620</v>
      </c>
      <c r="G180" s="340" t="s">
        <v>6298</v>
      </c>
      <c r="H180" s="553" t="s">
        <v>1576</v>
      </c>
      <c r="I180" s="699" t="s">
        <v>4183</v>
      </c>
      <c r="J180" s="651" t="s">
        <v>3825</v>
      </c>
      <c r="K180" s="339" t="s">
        <v>524</v>
      </c>
      <c r="L180" s="341" t="s">
        <v>9320</v>
      </c>
      <c r="M180" s="295" t="s">
        <v>1964</v>
      </c>
      <c r="N180" s="339" t="s">
        <v>3813</v>
      </c>
      <c r="O180" s="692">
        <v>1000</v>
      </c>
      <c r="P180" s="339">
        <v>1E-4</v>
      </c>
      <c r="Q180" s="339">
        <v>0.1</v>
      </c>
      <c r="R180" s="339">
        <v>1E-4</v>
      </c>
      <c r="S180" s="339">
        <v>1E-4</v>
      </c>
      <c r="T180" s="630" t="s">
        <v>2984</v>
      </c>
      <c r="U180" s="683">
        <v>0.33333333333333298</v>
      </c>
      <c r="V180" s="683">
        <v>0.75</v>
      </c>
      <c r="W180" s="666">
        <v>0.75</v>
      </c>
      <c r="X180" s="659" t="s">
        <v>8976</v>
      </c>
      <c r="Y180" s="685" t="s">
        <v>3182</v>
      </c>
      <c r="Z180" s="765" t="s">
        <v>1964</v>
      </c>
      <c r="AA180" s="771" t="s">
        <v>12648</v>
      </c>
    </row>
    <row r="181" spans="1:27" s="397" customFormat="1" ht="12.75" customHeight="1">
      <c r="A181" s="639"/>
      <c r="B181" s="643" t="s">
        <v>14441</v>
      </c>
      <c r="C181" s="371" t="s">
        <v>10298</v>
      </c>
      <c r="D181" s="371" t="s">
        <v>12122</v>
      </c>
      <c r="E181" s="371">
        <v>627</v>
      </c>
      <c r="F181" s="371" t="s">
        <v>14249</v>
      </c>
      <c r="G181" s="371" t="s">
        <v>10479</v>
      </c>
      <c r="H181" s="372" t="s">
        <v>10299</v>
      </c>
      <c r="I181" s="699" t="s">
        <v>4182</v>
      </c>
      <c r="J181" s="371" t="s">
        <v>3839</v>
      </c>
      <c r="K181" s="649" t="s">
        <v>10300</v>
      </c>
      <c r="L181" s="649" t="s">
        <v>10300</v>
      </c>
      <c r="M181" s="627" t="s">
        <v>1964</v>
      </c>
      <c r="N181" s="636" t="s">
        <v>3840</v>
      </c>
      <c r="O181" s="362">
        <v>100</v>
      </c>
      <c r="P181" s="378">
        <v>0.01</v>
      </c>
      <c r="Q181" s="655">
        <v>1</v>
      </c>
      <c r="R181" s="378">
        <v>0.01</v>
      </c>
      <c r="S181" s="378">
        <v>0.01</v>
      </c>
      <c r="T181" s="371" t="s">
        <v>3815</v>
      </c>
      <c r="U181" s="696">
        <v>0.33333333333333298</v>
      </c>
      <c r="V181" s="696">
        <v>0.75</v>
      </c>
      <c r="W181" s="668">
        <v>0.6875</v>
      </c>
      <c r="X181" s="679" t="s">
        <v>8880</v>
      </c>
      <c r="Y181" s="697" t="s">
        <v>3182</v>
      </c>
      <c r="Z181" s="768" t="s">
        <v>2544</v>
      </c>
      <c r="AA181" s="771" t="s">
        <v>12649</v>
      </c>
    </row>
    <row r="182" spans="1:27" s="397" customFormat="1" ht="12.75" customHeight="1">
      <c r="A182" s="639"/>
      <c r="B182" s="296" t="s">
        <v>14501</v>
      </c>
      <c r="C182" s="493" t="s">
        <v>10616</v>
      </c>
      <c r="D182" s="297" t="s">
        <v>14502</v>
      </c>
      <c r="E182" s="297">
        <v>725</v>
      </c>
      <c r="F182" s="493" t="s">
        <v>14503</v>
      </c>
      <c r="G182" s="297" t="s">
        <v>14504</v>
      </c>
      <c r="H182" s="297" t="s">
        <v>14505</v>
      </c>
      <c r="I182" s="699" t="s">
        <v>3880</v>
      </c>
      <c r="J182" s="680" t="s">
        <v>3817</v>
      </c>
      <c r="K182" s="339" t="s">
        <v>3797</v>
      </c>
      <c r="L182" s="341" t="s">
        <v>9824</v>
      </c>
      <c r="M182" s="295" t="s">
        <v>1964</v>
      </c>
      <c r="N182" s="339" t="s">
        <v>3818</v>
      </c>
      <c r="O182" s="362">
        <v>100</v>
      </c>
      <c r="P182" s="339">
        <v>0.01</v>
      </c>
      <c r="Q182" s="339">
        <v>1</v>
      </c>
      <c r="R182" s="339">
        <v>0.01</v>
      </c>
      <c r="S182" s="339">
        <v>0.01</v>
      </c>
      <c r="T182" s="339" t="s">
        <v>3815</v>
      </c>
      <c r="U182" s="683">
        <v>0.33333333333333298</v>
      </c>
      <c r="V182" s="683">
        <v>0.75</v>
      </c>
      <c r="W182" s="666">
        <v>0.66666666666666696</v>
      </c>
      <c r="X182" s="679" t="s">
        <v>8880</v>
      </c>
      <c r="Y182" s="685" t="s">
        <v>3182</v>
      </c>
      <c r="Z182" s="765" t="s">
        <v>1964</v>
      </c>
      <c r="AA182" s="771" t="s">
        <v>13178</v>
      </c>
    </row>
    <row r="183" spans="1:27" s="397" customFormat="1" ht="12.75" customHeight="1">
      <c r="A183" s="639"/>
      <c r="B183" s="644" t="s">
        <v>14369</v>
      </c>
      <c r="C183" s="340" t="s">
        <v>5132</v>
      </c>
      <c r="D183" s="340" t="s">
        <v>11480</v>
      </c>
      <c r="E183" s="340">
        <v>627</v>
      </c>
      <c r="F183" s="340" t="s">
        <v>13623</v>
      </c>
      <c r="G183" s="340" t="s">
        <v>6299</v>
      </c>
      <c r="H183" s="340" t="s">
        <v>1233</v>
      </c>
      <c r="I183" s="699" t="s">
        <v>4182</v>
      </c>
      <c r="J183" s="339" t="s">
        <v>2370</v>
      </c>
      <c r="K183" s="340" t="s">
        <v>525</v>
      </c>
      <c r="L183" s="656" t="s">
        <v>9321</v>
      </c>
      <c r="M183" s="295" t="s">
        <v>1964</v>
      </c>
      <c r="N183" s="636" t="s">
        <v>3840</v>
      </c>
      <c r="O183" s="362">
        <v>100</v>
      </c>
      <c r="P183" s="339">
        <v>0.01</v>
      </c>
      <c r="Q183" s="339">
        <v>1</v>
      </c>
      <c r="R183" s="339">
        <v>0.01</v>
      </c>
      <c r="S183" s="339">
        <v>0.01</v>
      </c>
      <c r="T183" s="339" t="s">
        <v>3815</v>
      </c>
      <c r="U183" s="683">
        <v>0.33333333333333298</v>
      </c>
      <c r="V183" s="683">
        <v>0.75</v>
      </c>
      <c r="W183" s="666">
        <v>0.6875</v>
      </c>
      <c r="X183" s="679" t="s">
        <v>8880</v>
      </c>
      <c r="Y183" s="685" t="s">
        <v>3182</v>
      </c>
      <c r="Z183" s="765" t="s">
        <v>1964</v>
      </c>
      <c r="AA183" s="771" t="s">
        <v>12650</v>
      </c>
    </row>
    <row r="184" spans="1:27" s="397" customFormat="1" ht="12.75" customHeight="1">
      <c r="A184" s="639"/>
      <c r="B184" s="560" t="s">
        <v>6161</v>
      </c>
      <c r="C184" s="553" t="s">
        <v>5133</v>
      </c>
      <c r="D184" s="553" t="s">
        <v>11481</v>
      </c>
      <c r="E184" s="553">
        <v>762</v>
      </c>
      <c r="F184" s="553" t="s">
        <v>13624</v>
      </c>
      <c r="G184" s="553" t="s">
        <v>6300</v>
      </c>
      <c r="H184" s="553" t="s">
        <v>1577</v>
      </c>
      <c r="I184" s="553" t="s">
        <v>13414</v>
      </c>
      <c r="J184" s="680" t="s">
        <v>3822</v>
      </c>
      <c r="K184" s="553" t="s">
        <v>526</v>
      </c>
      <c r="L184" s="553" t="s">
        <v>8160</v>
      </c>
      <c r="M184" s="553" t="s">
        <v>8161</v>
      </c>
      <c r="N184" s="636" t="s">
        <v>3813</v>
      </c>
      <c r="O184" s="689">
        <v>1000</v>
      </c>
      <c r="P184" s="636">
        <v>1E-4</v>
      </c>
      <c r="Q184" s="553">
        <v>0.1</v>
      </c>
      <c r="R184" s="636">
        <v>1E-4</v>
      </c>
      <c r="S184" s="636">
        <v>1E-4</v>
      </c>
      <c r="T184" s="630" t="s">
        <v>3815</v>
      </c>
      <c r="U184" s="626">
        <v>0.33333333333333331</v>
      </c>
      <c r="V184" s="626">
        <v>0.75</v>
      </c>
      <c r="W184" s="625">
        <v>0.6875</v>
      </c>
      <c r="X184" s="679" t="s">
        <v>8880</v>
      </c>
      <c r="Y184" s="553" t="s">
        <v>3182</v>
      </c>
      <c r="Z184" s="766" t="s">
        <v>10660</v>
      </c>
      <c r="AA184" s="771" t="s">
        <v>12651</v>
      </c>
    </row>
    <row r="185" spans="1:27" s="397" customFormat="1" ht="12.75" customHeight="1">
      <c r="A185" s="639"/>
      <c r="B185" s="644" t="s">
        <v>4110</v>
      </c>
      <c r="C185" s="340" t="s">
        <v>10888</v>
      </c>
      <c r="D185" s="340" t="s">
        <v>11482</v>
      </c>
      <c r="E185" s="340">
        <v>762</v>
      </c>
      <c r="F185" s="340" t="s">
        <v>13625</v>
      </c>
      <c r="G185" s="655" t="s">
        <v>10889</v>
      </c>
      <c r="H185" s="655" t="s">
        <v>10890</v>
      </c>
      <c r="I185" s="699" t="s">
        <v>13414</v>
      </c>
      <c r="J185" s="680" t="s">
        <v>3822</v>
      </c>
      <c r="K185" s="340" t="s">
        <v>527</v>
      </c>
      <c r="L185" s="341" t="s">
        <v>9322</v>
      </c>
      <c r="M185" s="650" t="s">
        <v>1964</v>
      </c>
      <c r="N185" s="339" t="s">
        <v>8975</v>
      </c>
      <c r="O185" s="362">
        <v>100</v>
      </c>
      <c r="P185" s="636">
        <v>1E-4</v>
      </c>
      <c r="Q185" s="339">
        <v>0.01</v>
      </c>
      <c r="R185" s="636">
        <v>1E-4</v>
      </c>
      <c r="S185" s="636">
        <v>1E-4</v>
      </c>
      <c r="T185" s="677" t="s">
        <v>3815</v>
      </c>
      <c r="U185" s="683">
        <v>0.33333333333333298</v>
      </c>
      <c r="V185" s="683">
        <v>0.75</v>
      </c>
      <c r="W185" s="625">
        <v>0.6875</v>
      </c>
      <c r="X185" s="679" t="s">
        <v>8880</v>
      </c>
      <c r="Y185" s="685" t="s">
        <v>3182</v>
      </c>
      <c r="Z185" s="765" t="s">
        <v>1964</v>
      </c>
      <c r="AA185" s="771" t="s">
        <v>12652</v>
      </c>
    </row>
    <row r="186" spans="1:27" s="397" customFormat="1" ht="12.75" customHeight="1">
      <c r="A186" s="639"/>
      <c r="B186" s="644" t="s">
        <v>4111</v>
      </c>
      <c r="C186" s="340" t="s">
        <v>5134</v>
      </c>
      <c r="D186" s="340" t="s">
        <v>11483</v>
      </c>
      <c r="E186" s="340">
        <v>762</v>
      </c>
      <c r="F186" s="340" t="s">
        <v>13626</v>
      </c>
      <c r="G186" s="340" t="s">
        <v>6301</v>
      </c>
      <c r="H186" s="553" t="s">
        <v>5839</v>
      </c>
      <c r="I186" s="699" t="s">
        <v>13414</v>
      </c>
      <c r="J186" s="680" t="s">
        <v>3822</v>
      </c>
      <c r="K186" s="339" t="s">
        <v>528</v>
      </c>
      <c r="L186" s="341" t="s">
        <v>9323</v>
      </c>
      <c r="M186" s="295" t="s">
        <v>1964</v>
      </c>
      <c r="N186" s="339" t="s">
        <v>3813</v>
      </c>
      <c r="O186" s="362">
        <v>100</v>
      </c>
      <c r="P186" s="339">
        <v>1E-4</v>
      </c>
      <c r="Q186" s="339">
        <v>0.01</v>
      </c>
      <c r="R186" s="339">
        <v>1E-4</v>
      </c>
      <c r="S186" s="339">
        <v>1E-4</v>
      </c>
      <c r="T186" s="339" t="s">
        <v>3815</v>
      </c>
      <c r="U186" s="683">
        <v>0.33333333333333298</v>
      </c>
      <c r="V186" s="683">
        <v>0.75</v>
      </c>
      <c r="W186" s="666">
        <v>0.6875</v>
      </c>
      <c r="X186" s="679" t="s">
        <v>8880</v>
      </c>
      <c r="Y186" s="685" t="s">
        <v>3182</v>
      </c>
      <c r="Z186" s="765" t="s">
        <v>1964</v>
      </c>
      <c r="AA186" s="771" t="s">
        <v>12653</v>
      </c>
    </row>
    <row r="187" spans="1:27" s="397" customFormat="1" ht="12.75" customHeight="1">
      <c r="A187" s="639"/>
      <c r="B187" s="644" t="s">
        <v>4112</v>
      </c>
      <c r="C187" s="340" t="s">
        <v>5135</v>
      </c>
      <c r="D187" s="340" t="s">
        <v>11484</v>
      </c>
      <c r="E187" s="340">
        <v>762</v>
      </c>
      <c r="F187" s="340" t="s">
        <v>13627</v>
      </c>
      <c r="G187" s="340" t="s">
        <v>6302</v>
      </c>
      <c r="H187" s="340" t="s">
        <v>9324</v>
      </c>
      <c r="I187" s="699" t="s">
        <v>13414</v>
      </c>
      <c r="J187" s="680" t="s">
        <v>3822</v>
      </c>
      <c r="K187" s="340" t="s">
        <v>529</v>
      </c>
      <c r="L187" s="341" t="s">
        <v>9325</v>
      </c>
      <c r="M187" s="650" t="s">
        <v>1964</v>
      </c>
      <c r="N187" s="339" t="s">
        <v>8975</v>
      </c>
      <c r="O187" s="692">
        <v>1000</v>
      </c>
      <c r="P187" s="636">
        <v>1E-4</v>
      </c>
      <c r="Q187" s="339">
        <v>0.1</v>
      </c>
      <c r="R187" s="636">
        <v>1E-4</v>
      </c>
      <c r="S187" s="636">
        <v>1E-4</v>
      </c>
      <c r="T187" s="677" t="s">
        <v>3815</v>
      </c>
      <c r="U187" s="683">
        <v>0.33333333333333298</v>
      </c>
      <c r="V187" s="683">
        <v>0.75</v>
      </c>
      <c r="W187" s="625">
        <v>0.6875</v>
      </c>
      <c r="X187" s="679" t="s">
        <v>8880</v>
      </c>
      <c r="Y187" s="685" t="s">
        <v>3182</v>
      </c>
      <c r="Z187" s="765" t="s">
        <v>1964</v>
      </c>
      <c r="AA187" s="771" t="s">
        <v>12654</v>
      </c>
    </row>
    <row r="188" spans="1:27" s="397" customFormat="1" ht="12.75" customHeight="1">
      <c r="A188" s="639"/>
      <c r="B188" s="560" t="s">
        <v>4113</v>
      </c>
      <c r="C188" s="553" t="s">
        <v>5136</v>
      </c>
      <c r="D188" s="553" t="s">
        <v>11485</v>
      </c>
      <c r="E188" s="553">
        <v>762</v>
      </c>
      <c r="F188" s="553" t="s">
        <v>13628</v>
      </c>
      <c r="G188" s="553" t="s">
        <v>6303</v>
      </c>
      <c r="H188" s="553" t="s">
        <v>1579</v>
      </c>
      <c r="I188" s="553" t="s">
        <v>13414</v>
      </c>
      <c r="J188" s="680" t="s">
        <v>3822</v>
      </c>
      <c r="K188" s="553" t="s">
        <v>530</v>
      </c>
      <c r="L188" s="553" t="s">
        <v>7729</v>
      </c>
      <c r="M188" s="553" t="s">
        <v>7730</v>
      </c>
      <c r="N188" s="636" t="s">
        <v>3813</v>
      </c>
      <c r="O188" s="689">
        <v>1000</v>
      </c>
      <c r="P188" s="636">
        <v>1E-4</v>
      </c>
      <c r="Q188" s="553">
        <v>0.1</v>
      </c>
      <c r="R188" s="636">
        <v>1E-4</v>
      </c>
      <c r="S188" s="636">
        <v>1E-4</v>
      </c>
      <c r="T188" s="630" t="s">
        <v>3815</v>
      </c>
      <c r="U188" s="626">
        <v>0.33333333333333331</v>
      </c>
      <c r="V188" s="626">
        <v>0.75</v>
      </c>
      <c r="W188" s="625">
        <v>0.6875</v>
      </c>
      <c r="X188" s="679" t="s">
        <v>8880</v>
      </c>
      <c r="Y188" s="553" t="s">
        <v>3182</v>
      </c>
      <c r="Z188" s="766" t="s">
        <v>10660</v>
      </c>
      <c r="AA188" s="771" t="s">
        <v>12655</v>
      </c>
    </row>
    <row r="189" spans="1:27" s="397" customFormat="1" ht="12.75" customHeight="1">
      <c r="A189" s="639"/>
      <c r="B189" s="644" t="s">
        <v>4115</v>
      </c>
      <c r="C189" s="340" t="s">
        <v>5137</v>
      </c>
      <c r="D189" s="340" t="s">
        <v>11486</v>
      </c>
      <c r="E189" s="340">
        <v>762</v>
      </c>
      <c r="F189" s="340" t="s">
        <v>13629</v>
      </c>
      <c r="G189" s="340" t="s">
        <v>6304</v>
      </c>
      <c r="H189" s="340" t="s">
        <v>9326</v>
      </c>
      <c r="I189" s="699" t="s">
        <v>13414</v>
      </c>
      <c r="J189" s="680" t="s">
        <v>3822</v>
      </c>
      <c r="K189" s="340" t="s">
        <v>531</v>
      </c>
      <c r="L189" s="341" t="s">
        <v>9327</v>
      </c>
      <c r="M189" s="650" t="s">
        <v>1964</v>
      </c>
      <c r="N189" s="339" t="s">
        <v>8975</v>
      </c>
      <c r="O189" s="692">
        <v>1000</v>
      </c>
      <c r="P189" s="636">
        <v>1E-4</v>
      </c>
      <c r="Q189" s="339">
        <v>0.1</v>
      </c>
      <c r="R189" s="636">
        <v>1E-4</v>
      </c>
      <c r="S189" s="636">
        <v>1E-4</v>
      </c>
      <c r="T189" s="677" t="s">
        <v>3815</v>
      </c>
      <c r="U189" s="683">
        <v>0.33333333333333298</v>
      </c>
      <c r="V189" s="683">
        <v>0.75</v>
      </c>
      <c r="W189" s="625">
        <v>0.6875</v>
      </c>
      <c r="X189" s="679" t="s">
        <v>8880</v>
      </c>
      <c r="Y189" s="652" t="s">
        <v>3182</v>
      </c>
      <c r="Z189" s="765" t="s">
        <v>1964</v>
      </c>
      <c r="AA189" s="771" t="s">
        <v>12656</v>
      </c>
    </row>
    <row r="190" spans="1:27" s="397" customFormat="1" ht="12.75" customHeight="1">
      <c r="A190" s="639"/>
      <c r="B190" s="644" t="s">
        <v>11245</v>
      </c>
      <c r="C190" s="340" t="s">
        <v>5988</v>
      </c>
      <c r="D190" s="340" t="s">
        <v>11487</v>
      </c>
      <c r="E190" s="340">
        <v>762</v>
      </c>
      <c r="F190" s="340" t="s">
        <v>13630</v>
      </c>
      <c r="G190" s="340" t="s">
        <v>6659</v>
      </c>
      <c r="H190" s="340" t="s">
        <v>9328</v>
      </c>
      <c r="I190" s="699" t="s">
        <v>13414</v>
      </c>
      <c r="J190" s="680" t="s">
        <v>3822</v>
      </c>
      <c r="K190" s="340" t="s">
        <v>6003</v>
      </c>
      <c r="L190" s="341" t="s">
        <v>9329</v>
      </c>
      <c r="M190" s="650" t="s">
        <v>1964</v>
      </c>
      <c r="N190" s="339" t="s">
        <v>8975</v>
      </c>
      <c r="O190" s="362">
        <v>100</v>
      </c>
      <c r="P190" s="636">
        <v>1E-4</v>
      </c>
      <c r="Q190" s="339">
        <v>0.01</v>
      </c>
      <c r="R190" s="636">
        <v>1E-4</v>
      </c>
      <c r="S190" s="636">
        <v>1E-4</v>
      </c>
      <c r="T190" s="677" t="s">
        <v>3815</v>
      </c>
      <c r="U190" s="683">
        <v>0.33333333333333298</v>
      </c>
      <c r="V190" s="683">
        <v>0.75</v>
      </c>
      <c r="W190" s="625">
        <v>0.6875</v>
      </c>
      <c r="X190" s="679" t="s">
        <v>8880</v>
      </c>
      <c r="Y190" s="685" t="s">
        <v>3182</v>
      </c>
      <c r="Z190" s="765" t="s">
        <v>1964</v>
      </c>
      <c r="AA190" s="771" t="s">
        <v>12657</v>
      </c>
    </row>
    <row r="191" spans="1:27" s="397" customFormat="1" ht="12.75" customHeight="1">
      <c r="A191" s="639"/>
      <c r="B191" s="588" t="s">
        <v>11054</v>
      </c>
      <c r="C191" s="587" t="s">
        <v>11055</v>
      </c>
      <c r="D191" s="587" t="s">
        <v>12123</v>
      </c>
      <c r="E191" s="587">
        <v>728</v>
      </c>
      <c r="F191" s="587" t="s">
        <v>14250</v>
      </c>
      <c r="G191" s="587" t="s">
        <v>11056</v>
      </c>
      <c r="H191" s="587" t="s">
        <v>11057</v>
      </c>
      <c r="I191" s="587" t="s">
        <v>10979</v>
      </c>
      <c r="J191" s="587" t="s">
        <v>10980</v>
      </c>
      <c r="K191" s="586" t="s">
        <v>11058</v>
      </c>
      <c r="L191" s="587" t="s">
        <v>11058</v>
      </c>
      <c r="M191" s="664" t="s">
        <v>1964</v>
      </c>
      <c r="N191" s="587" t="s">
        <v>10982</v>
      </c>
      <c r="O191" s="585">
        <v>1000</v>
      </c>
      <c r="P191" s="587">
        <v>1E-4</v>
      </c>
      <c r="Q191" s="587">
        <v>0.1</v>
      </c>
      <c r="R191" s="587">
        <v>1E-4</v>
      </c>
      <c r="S191" s="587">
        <v>1E-4</v>
      </c>
      <c r="T191" s="584" t="s">
        <v>2984</v>
      </c>
      <c r="U191" s="583">
        <v>0.33333333333333331</v>
      </c>
      <c r="V191" s="583">
        <v>0.75</v>
      </c>
      <c r="W191" s="580">
        <v>0.75</v>
      </c>
      <c r="X191" s="581" t="s">
        <v>10983</v>
      </c>
      <c r="Y191" s="695" t="s">
        <v>3182</v>
      </c>
      <c r="Z191" s="767" t="s">
        <v>1964</v>
      </c>
      <c r="AA191" s="771" t="s">
        <v>12658</v>
      </c>
    </row>
    <row r="192" spans="1:27" s="397" customFormat="1" ht="12.75" customHeight="1">
      <c r="A192" s="394"/>
      <c r="B192" s="644" t="s">
        <v>4116</v>
      </c>
      <c r="C192" s="340" t="s">
        <v>4253</v>
      </c>
      <c r="D192" s="340" t="s">
        <v>11489</v>
      </c>
      <c r="E192" s="340">
        <v>627</v>
      </c>
      <c r="F192" s="340" t="s">
        <v>13632</v>
      </c>
      <c r="G192" s="340" t="s">
        <v>6305</v>
      </c>
      <c r="H192" s="340" t="s">
        <v>9330</v>
      </c>
      <c r="I192" s="699" t="s">
        <v>4182</v>
      </c>
      <c r="J192" s="339" t="s">
        <v>2370</v>
      </c>
      <c r="K192" s="340" t="s">
        <v>4963</v>
      </c>
      <c r="L192" s="341" t="s">
        <v>9331</v>
      </c>
      <c r="M192" s="650" t="s">
        <v>1964</v>
      </c>
      <c r="N192" s="636" t="s">
        <v>3840</v>
      </c>
      <c r="O192" s="692">
        <v>1000</v>
      </c>
      <c r="P192" s="339">
        <v>0.01</v>
      </c>
      <c r="Q192" s="339">
        <v>10</v>
      </c>
      <c r="R192" s="339">
        <v>0.01</v>
      </c>
      <c r="S192" s="339">
        <v>0.01</v>
      </c>
      <c r="T192" s="684" t="s">
        <v>3815</v>
      </c>
      <c r="U192" s="683">
        <v>0.33333333333333298</v>
      </c>
      <c r="V192" s="683">
        <v>0.75</v>
      </c>
      <c r="W192" s="629">
        <v>0.6875</v>
      </c>
      <c r="X192" s="679" t="s">
        <v>8880</v>
      </c>
      <c r="Y192" s="685" t="s">
        <v>3182</v>
      </c>
      <c r="Z192" s="765" t="s">
        <v>1964</v>
      </c>
      <c r="AA192" s="771" t="s">
        <v>12659</v>
      </c>
    </row>
    <row r="193" spans="1:27" s="397" customFormat="1" ht="12.75" customHeight="1">
      <c r="A193" s="639"/>
      <c r="B193" s="643" t="s">
        <v>14442</v>
      </c>
      <c r="C193" s="371" t="s">
        <v>10348</v>
      </c>
      <c r="D193" s="371" t="s">
        <v>12124</v>
      </c>
      <c r="E193" s="371">
        <v>762</v>
      </c>
      <c r="F193" s="371" t="s">
        <v>13621</v>
      </c>
      <c r="G193" s="372" t="s">
        <v>10494</v>
      </c>
      <c r="H193" s="649" t="s">
        <v>10349</v>
      </c>
      <c r="I193" s="699" t="s">
        <v>13414</v>
      </c>
      <c r="J193" s="680" t="s">
        <v>3822</v>
      </c>
      <c r="K193" s="649" t="s">
        <v>10350</v>
      </c>
      <c r="L193" s="649" t="s">
        <v>10350</v>
      </c>
      <c r="M193" s="627" t="s">
        <v>1964</v>
      </c>
      <c r="N193" s="371" t="s">
        <v>3813</v>
      </c>
      <c r="O193" s="362">
        <v>100</v>
      </c>
      <c r="P193" s="378">
        <v>1E-4</v>
      </c>
      <c r="Q193" s="655">
        <v>0.01</v>
      </c>
      <c r="R193" s="378">
        <v>1E-4</v>
      </c>
      <c r="S193" s="378">
        <v>1E-4</v>
      </c>
      <c r="T193" s="371" t="s">
        <v>3815</v>
      </c>
      <c r="U193" s="696">
        <v>0.33333333333333298</v>
      </c>
      <c r="V193" s="696">
        <v>0.75</v>
      </c>
      <c r="W193" s="668">
        <v>0.6875</v>
      </c>
      <c r="X193" s="679" t="s">
        <v>8880</v>
      </c>
      <c r="Y193" s="697" t="s">
        <v>3182</v>
      </c>
      <c r="Z193" s="768" t="s">
        <v>2544</v>
      </c>
      <c r="AA193" s="771" t="s">
        <v>12660</v>
      </c>
    </row>
    <row r="194" spans="1:27" s="397" customFormat="1" ht="12.75" customHeight="1">
      <c r="A194" s="639"/>
      <c r="B194" s="644" t="s">
        <v>14371</v>
      </c>
      <c r="C194" s="628" t="s">
        <v>9060</v>
      </c>
      <c r="D194" s="628" t="s">
        <v>11493</v>
      </c>
      <c r="E194" s="628">
        <v>627</v>
      </c>
      <c r="F194" s="628" t="s">
        <v>13621</v>
      </c>
      <c r="G194" s="340" t="s">
        <v>6860</v>
      </c>
      <c r="H194" s="340" t="s">
        <v>9332</v>
      </c>
      <c r="I194" s="699" t="s">
        <v>4182</v>
      </c>
      <c r="J194" s="339" t="s">
        <v>2370</v>
      </c>
      <c r="K194" s="340" t="s">
        <v>6859</v>
      </c>
      <c r="L194" s="341" t="s">
        <v>9333</v>
      </c>
      <c r="M194" s="650" t="s">
        <v>1964</v>
      </c>
      <c r="N194" s="636" t="s">
        <v>3840</v>
      </c>
      <c r="O194" s="692">
        <v>1000</v>
      </c>
      <c r="P194" s="339">
        <v>0.01</v>
      </c>
      <c r="Q194" s="339">
        <v>10</v>
      </c>
      <c r="R194" s="339">
        <v>0.01</v>
      </c>
      <c r="S194" s="339">
        <v>0.01</v>
      </c>
      <c r="T194" s="684" t="s">
        <v>3815</v>
      </c>
      <c r="U194" s="683">
        <v>0.33333333333333298</v>
      </c>
      <c r="V194" s="683">
        <v>0.75</v>
      </c>
      <c r="W194" s="629">
        <v>0.6875</v>
      </c>
      <c r="X194" s="679" t="s">
        <v>8880</v>
      </c>
      <c r="Y194" s="685" t="s">
        <v>3182</v>
      </c>
      <c r="Z194" s="765" t="s">
        <v>1964</v>
      </c>
      <c r="AA194" s="771" t="s">
        <v>12661</v>
      </c>
    </row>
    <row r="195" spans="1:27" s="397" customFormat="1" ht="12.75" customHeight="1">
      <c r="A195" s="639"/>
      <c r="B195" s="644" t="s">
        <v>7915</v>
      </c>
      <c r="C195" s="340" t="s">
        <v>7916</v>
      </c>
      <c r="D195" s="340" t="s">
        <v>11494</v>
      </c>
      <c r="E195" s="340">
        <v>199</v>
      </c>
      <c r="F195" s="340" t="s">
        <v>13619</v>
      </c>
      <c r="G195" s="340" t="s">
        <v>9845</v>
      </c>
      <c r="H195" s="340" t="s">
        <v>9334</v>
      </c>
      <c r="I195" s="340" t="s">
        <v>7619</v>
      </c>
      <c r="J195" s="680" t="s">
        <v>7620</v>
      </c>
      <c r="K195" s="686" t="s">
        <v>7950</v>
      </c>
      <c r="L195" s="341" t="s">
        <v>9335</v>
      </c>
      <c r="M195" s="650" t="s">
        <v>1964</v>
      </c>
      <c r="N195" s="636" t="s">
        <v>8176</v>
      </c>
      <c r="O195" s="692">
        <v>1000</v>
      </c>
      <c r="P195" s="636">
        <v>1</v>
      </c>
      <c r="Q195" s="339">
        <v>1000</v>
      </c>
      <c r="R195" s="636">
        <v>1</v>
      </c>
      <c r="S195" s="636">
        <v>1</v>
      </c>
      <c r="T195" s="677" t="s">
        <v>3815</v>
      </c>
      <c r="U195" s="687">
        <v>0.33333333333333331</v>
      </c>
      <c r="V195" s="687">
        <v>0.75</v>
      </c>
      <c r="W195" s="625">
        <v>0.625</v>
      </c>
      <c r="X195" s="679" t="s">
        <v>8880</v>
      </c>
      <c r="Y195" s="652" t="s">
        <v>3182</v>
      </c>
      <c r="Z195" s="765" t="s">
        <v>1964</v>
      </c>
      <c r="AA195" s="771" t="s">
        <v>12662</v>
      </c>
    </row>
    <row r="196" spans="1:27" s="397" customFormat="1" ht="12.75" customHeight="1">
      <c r="A196" s="394"/>
      <c r="B196" s="644" t="s">
        <v>14443</v>
      </c>
      <c r="C196" s="340" t="s">
        <v>8516</v>
      </c>
      <c r="D196" s="340" t="s">
        <v>11495</v>
      </c>
      <c r="E196" s="340">
        <v>627</v>
      </c>
      <c r="F196" s="340" t="s">
        <v>13636</v>
      </c>
      <c r="G196" s="340" t="s">
        <v>8599</v>
      </c>
      <c r="H196" s="340" t="s">
        <v>9336</v>
      </c>
      <c r="I196" s="699" t="s">
        <v>4182</v>
      </c>
      <c r="J196" s="339" t="s">
        <v>2370</v>
      </c>
      <c r="K196" s="340" t="s">
        <v>4967</v>
      </c>
      <c r="L196" s="341" t="s">
        <v>9337</v>
      </c>
      <c r="M196" s="650" t="s">
        <v>1964</v>
      </c>
      <c r="N196" s="636" t="s">
        <v>3840</v>
      </c>
      <c r="O196" s="692">
        <v>1000</v>
      </c>
      <c r="P196" s="339">
        <v>0.01</v>
      </c>
      <c r="Q196" s="339">
        <v>10</v>
      </c>
      <c r="R196" s="339">
        <v>0.01</v>
      </c>
      <c r="S196" s="339">
        <v>0.01</v>
      </c>
      <c r="T196" s="684" t="s">
        <v>3815</v>
      </c>
      <c r="U196" s="683">
        <v>0.33333333333333298</v>
      </c>
      <c r="V196" s="683">
        <v>0.75</v>
      </c>
      <c r="W196" s="629">
        <v>0.6875</v>
      </c>
      <c r="X196" s="679" t="s">
        <v>8880</v>
      </c>
      <c r="Y196" s="652" t="s">
        <v>3182</v>
      </c>
      <c r="Z196" s="765" t="s">
        <v>1964</v>
      </c>
      <c r="AA196" s="771" t="s">
        <v>12663</v>
      </c>
    </row>
    <row r="197" spans="1:27" s="397" customFormat="1" ht="12.75" customHeight="1">
      <c r="A197" s="639"/>
      <c r="B197" s="643" t="s">
        <v>10380</v>
      </c>
      <c r="C197" s="371" t="s">
        <v>10381</v>
      </c>
      <c r="D197" s="371" t="s">
        <v>12125</v>
      </c>
      <c r="E197" s="371">
        <v>257</v>
      </c>
      <c r="F197" s="371" t="s">
        <v>14251</v>
      </c>
      <c r="G197" s="372" t="s">
        <v>10503</v>
      </c>
      <c r="H197" s="649" t="s">
        <v>10382</v>
      </c>
      <c r="I197" s="699" t="s">
        <v>3928</v>
      </c>
      <c r="J197" s="680" t="s">
        <v>3836</v>
      </c>
      <c r="K197" s="649" t="s">
        <v>10383</v>
      </c>
      <c r="L197" s="649" t="s">
        <v>10383</v>
      </c>
      <c r="M197" s="627" t="s">
        <v>1964</v>
      </c>
      <c r="N197" s="371" t="s">
        <v>3837</v>
      </c>
      <c r="O197" s="362">
        <v>100</v>
      </c>
      <c r="P197" s="378">
        <v>1E-3</v>
      </c>
      <c r="Q197" s="655">
        <v>0.1</v>
      </c>
      <c r="R197" s="378">
        <v>1E-3</v>
      </c>
      <c r="S197" s="378">
        <v>1E-3</v>
      </c>
      <c r="T197" s="371" t="s">
        <v>3815</v>
      </c>
      <c r="U197" s="696">
        <v>0.33333333333333298</v>
      </c>
      <c r="V197" s="696">
        <v>0.75</v>
      </c>
      <c r="W197" s="668">
        <v>0.6875</v>
      </c>
      <c r="X197" s="679" t="s">
        <v>8880</v>
      </c>
      <c r="Y197" s="697" t="s">
        <v>3182</v>
      </c>
      <c r="Z197" s="768" t="s">
        <v>2544</v>
      </c>
      <c r="AA197" s="771" t="s">
        <v>12664</v>
      </c>
    </row>
    <row r="198" spans="1:27" s="397" customFormat="1" ht="12.75" customHeight="1">
      <c r="A198" s="394"/>
      <c r="B198" s="560" t="s">
        <v>8257</v>
      </c>
      <c r="C198" s="553" t="s">
        <v>4254</v>
      </c>
      <c r="D198" s="553" t="s">
        <v>11496</v>
      </c>
      <c r="E198" s="553">
        <v>824</v>
      </c>
      <c r="F198" s="553" t="s">
        <v>13637</v>
      </c>
      <c r="G198" s="553" t="s">
        <v>8279</v>
      </c>
      <c r="H198" s="553" t="s">
        <v>5841</v>
      </c>
      <c r="I198" s="553" t="s">
        <v>3926</v>
      </c>
      <c r="J198" s="680" t="s">
        <v>3829</v>
      </c>
      <c r="K198" s="553" t="s">
        <v>4964</v>
      </c>
      <c r="L198" s="553" t="s">
        <v>8339</v>
      </c>
      <c r="M198" s="553" t="s">
        <v>8340</v>
      </c>
      <c r="N198" s="636" t="s">
        <v>3830</v>
      </c>
      <c r="O198" s="689">
        <v>1000</v>
      </c>
      <c r="P198" s="636">
        <v>0.01</v>
      </c>
      <c r="Q198" s="553">
        <v>10</v>
      </c>
      <c r="R198" s="636">
        <v>0.01</v>
      </c>
      <c r="S198" s="636">
        <v>0.01</v>
      </c>
      <c r="T198" s="630" t="s">
        <v>3815</v>
      </c>
      <c r="U198" s="626">
        <v>0.33333333333333298</v>
      </c>
      <c r="V198" s="626">
        <v>0.75</v>
      </c>
      <c r="W198" s="625">
        <v>0.64583333333333337</v>
      </c>
      <c r="X198" s="679" t="s">
        <v>8880</v>
      </c>
      <c r="Y198" s="553" t="s">
        <v>3182</v>
      </c>
      <c r="Z198" s="766" t="s">
        <v>10660</v>
      </c>
      <c r="AA198" s="771" t="s">
        <v>12665</v>
      </c>
    </row>
    <row r="199" spans="1:27" s="397" customFormat="1" ht="12.75" customHeight="1">
      <c r="A199" s="639"/>
      <c r="B199" s="672" t="s">
        <v>10180</v>
      </c>
      <c r="C199" s="372" t="s">
        <v>10181</v>
      </c>
      <c r="D199" s="372" t="s">
        <v>12126</v>
      </c>
      <c r="E199" s="372">
        <v>372</v>
      </c>
      <c r="F199" s="372" t="s">
        <v>14252</v>
      </c>
      <c r="G199" s="372" t="s">
        <v>10457</v>
      </c>
      <c r="H199" s="372" t="s">
        <v>10182</v>
      </c>
      <c r="I199" s="372" t="s">
        <v>7487</v>
      </c>
      <c r="J199" s="372" t="s">
        <v>5804</v>
      </c>
      <c r="K199" s="649" t="s">
        <v>10183</v>
      </c>
      <c r="L199" s="649" t="s">
        <v>10184</v>
      </c>
      <c r="M199" s="627" t="s">
        <v>1964</v>
      </c>
      <c r="N199" s="699" t="s">
        <v>7486</v>
      </c>
      <c r="O199" s="366">
        <v>100</v>
      </c>
      <c r="P199" s="663">
        <v>1E-3</v>
      </c>
      <c r="Q199" s="655">
        <v>0.1</v>
      </c>
      <c r="R199" s="620">
        <v>1E-3</v>
      </c>
      <c r="S199" s="620">
        <v>1E-3</v>
      </c>
      <c r="T199" s="630" t="s">
        <v>2984</v>
      </c>
      <c r="U199" s="700">
        <v>0.33333333333333298</v>
      </c>
      <c r="V199" s="700">
        <v>0.75</v>
      </c>
      <c r="W199" s="665">
        <v>0.60416666666666696</v>
      </c>
      <c r="X199" s="679" t="s">
        <v>8880</v>
      </c>
      <c r="Y199" s="695" t="s">
        <v>3182</v>
      </c>
      <c r="Z199" s="768" t="s">
        <v>2544</v>
      </c>
      <c r="AA199" s="771" t="s">
        <v>12666</v>
      </c>
    </row>
    <row r="200" spans="1:27" s="397" customFormat="1" ht="12.75" customHeight="1">
      <c r="A200" s="394"/>
      <c r="B200" s="641" t="s">
        <v>10778</v>
      </c>
      <c r="C200" s="372" t="s">
        <v>10429</v>
      </c>
      <c r="D200" s="372" t="s">
        <v>12127</v>
      </c>
      <c r="E200" s="372">
        <v>257</v>
      </c>
      <c r="F200" s="372" t="s">
        <v>14253</v>
      </c>
      <c r="G200" s="372" t="s">
        <v>10516</v>
      </c>
      <c r="H200" s="619" t="s">
        <v>10430</v>
      </c>
      <c r="I200" s="699" t="s">
        <v>3928</v>
      </c>
      <c r="J200" s="680" t="s">
        <v>3836</v>
      </c>
      <c r="K200" s="649" t="s">
        <v>10431</v>
      </c>
      <c r="L200" s="649" t="s">
        <v>10431</v>
      </c>
      <c r="M200" s="627" t="s">
        <v>1964</v>
      </c>
      <c r="N200" s="372" t="s">
        <v>3837</v>
      </c>
      <c r="O200" s="366">
        <v>100</v>
      </c>
      <c r="P200" s="663">
        <v>1E-3</v>
      </c>
      <c r="Q200" s="655">
        <v>0.1</v>
      </c>
      <c r="R200" s="663">
        <v>1E-3</v>
      </c>
      <c r="S200" s="663">
        <v>1E-3</v>
      </c>
      <c r="T200" s="372" t="s">
        <v>3815</v>
      </c>
      <c r="U200" s="700">
        <v>0.33333333333333298</v>
      </c>
      <c r="V200" s="700">
        <v>0.75</v>
      </c>
      <c r="W200" s="665">
        <v>0.6875</v>
      </c>
      <c r="X200" s="679" t="s">
        <v>8880</v>
      </c>
      <c r="Y200" s="695" t="s">
        <v>3182</v>
      </c>
      <c r="Z200" s="768" t="s">
        <v>2544</v>
      </c>
      <c r="AA200" s="771" t="s">
        <v>12667</v>
      </c>
    </row>
    <row r="201" spans="1:27" s="397" customFormat="1" ht="12.75" customHeight="1">
      <c r="A201" s="639"/>
      <c r="B201" s="644" t="s">
        <v>4119</v>
      </c>
      <c r="C201" s="340" t="s">
        <v>2949</v>
      </c>
      <c r="D201" s="340" t="s">
        <v>11499</v>
      </c>
      <c r="E201" s="340">
        <v>627</v>
      </c>
      <c r="F201" s="340" t="s">
        <v>13641</v>
      </c>
      <c r="G201" s="340" t="s">
        <v>6307</v>
      </c>
      <c r="H201" s="553" t="s">
        <v>1234</v>
      </c>
      <c r="I201" s="699" t="s">
        <v>4182</v>
      </c>
      <c r="J201" s="339" t="s">
        <v>2370</v>
      </c>
      <c r="K201" s="339" t="s">
        <v>4966</v>
      </c>
      <c r="L201" s="341" t="s">
        <v>9338</v>
      </c>
      <c r="M201" s="295" t="s">
        <v>1964</v>
      </c>
      <c r="N201" s="636" t="s">
        <v>3840</v>
      </c>
      <c r="O201" s="692">
        <v>1000</v>
      </c>
      <c r="P201" s="339">
        <v>0.01</v>
      </c>
      <c r="Q201" s="339">
        <v>10</v>
      </c>
      <c r="R201" s="339">
        <v>0.01</v>
      </c>
      <c r="S201" s="339">
        <v>0.01</v>
      </c>
      <c r="T201" s="339" t="s">
        <v>3815</v>
      </c>
      <c r="U201" s="683">
        <v>0.33333333333333298</v>
      </c>
      <c r="V201" s="683">
        <v>0.75</v>
      </c>
      <c r="W201" s="666">
        <v>0.6875</v>
      </c>
      <c r="X201" s="679" t="s">
        <v>8880</v>
      </c>
      <c r="Y201" s="685" t="s">
        <v>3182</v>
      </c>
      <c r="Z201" s="765" t="s">
        <v>1964</v>
      </c>
      <c r="AA201" s="771" t="s">
        <v>12668</v>
      </c>
    </row>
    <row r="202" spans="1:27" s="397" customFormat="1" ht="12.75" customHeight="1">
      <c r="A202" s="639"/>
      <c r="B202" s="644" t="s">
        <v>14444</v>
      </c>
      <c r="C202" s="340" t="s">
        <v>5972</v>
      </c>
      <c r="D202" s="340" t="s">
        <v>11500</v>
      </c>
      <c r="E202" s="340">
        <v>627</v>
      </c>
      <c r="F202" s="340" t="s">
        <v>13642</v>
      </c>
      <c r="G202" s="340" t="s">
        <v>6662</v>
      </c>
      <c r="H202" s="340" t="s">
        <v>5973</v>
      </c>
      <c r="I202" s="699" t="s">
        <v>4182</v>
      </c>
      <c r="J202" s="339" t="s">
        <v>2370</v>
      </c>
      <c r="K202" s="339" t="s">
        <v>5974</v>
      </c>
      <c r="L202" s="341" t="s">
        <v>9339</v>
      </c>
      <c r="M202" s="295" t="s">
        <v>1964</v>
      </c>
      <c r="N202" s="636" t="s">
        <v>3840</v>
      </c>
      <c r="O202" s="692">
        <v>1000</v>
      </c>
      <c r="P202" s="339">
        <v>0.01</v>
      </c>
      <c r="Q202" s="339">
        <v>10</v>
      </c>
      <c r="R202" s="339">
        <v>0.01</v>
      </c>
      <c r="S202" s="339">
        <v>0.01</v>
      </c>
      <c r="T202" s="339" t="s">
        <v>3815</v>
      </c>
      <c r="U202" s="683">
        <v>0.33333333333333298</v>
      </c>
      <c r="V202" s="683">
        <v>0.75</v>
      </c>
      <c r="W202" s="666">
        <v>0.6875</v>
      </c>
      <c r="X202" s="679" t="s">
        <v>8880</v>
      </c>
      <c r="Y202" s="685" t="s">
        <v>3182</v>
      </c>
      <c r="Z202" s="765" t="s">
        <v>1964</v>
      </c>
      <c r="AA202" s="771" t="s">
        <v>12669</v>
      </c>
    </row>
    <row r="203" spans="1:27" s="397" customFormat="1" ht="12.75" customHeight="1">
      <c r="A203" s="639"/>
      <c r="B203" s="644" t="s">
        <v>4120</v>
      </c>
      <c r="C203" s="340" t="s">
        <v>2950</v>
      </c>
      <c r="D203" s="340" t="s">
        <v>11502</v>
      </c>
      <c r="E203" s="340">
        <v>725</v>
      </c>
      <c r="F203" s="340" t="s">
        <v>4968</v>
      </c>
      <c r="G203" s="340" t="s">
        <v>6309</v>
      </c>
      <c r="H203" s="340" t="s">
        <v>9340</v>
      </c>
      <c r="I203" s="699" t="s">
        <v>3880</v>
      </c>
      <c r="J203" s="680" t="s">
        <v>3817</v>
      </c>
      <c r="K203" s="340" t="s">
        <v>4968</v>
      </c>
      <c r="L203" s="341" t="s">
        <v>9341</v>
      </c>
      <c r="M203" s="650" t="s">
        <v>1964</v>
      </c>
      <c r="N203" s="339" t="s">
        <v>9342</v>
      </c>
      <c r="O203" s="362">
        <v>100</v>
      </c>
      <c r="P203" s="339">
        <v>0.01</v>
      </c>
      <c r="Q203" s="339">
        <v>1</v>
      </c>
      <c r="R203" s="631">
        <v>0.01</v>
      </c>
      <c r="S203" s="339">
        <v>0.01</v>
      </c>
      <c r="T203" s="684" t="s">
        <v>3815</v>
      </c>
      <c r="U203" s="683">
        <v>0.33333333333333298</v>
      </c>
      <c r="V203" s="683">
        <v>0.75</v>
      </c>
      <c r="W203" s="629">
        <v>0.66666666666666696</v>
      </c>
      <c r="X203" s="679" t="s">
        <v>8880</v>
      </c>
      <c r="Y203" s="685" t="s">
        <v>3182</v>
      </c>
      <c r="Z203" s="765" t="s">
        <v>1964</v>
      </c>
      <c r="AA203" s="771" t="s">
        <v>12670</v>
      </c>
    </row>
    <row r="204" spans="1:27" s="397" customFormat="1" ht="12.75" customHeight="1">
      <c r="A204" s="639"/>
      <c r="B204" s="643" t="s">
        <v>10119</v>
      </c>
      <c r="C204" s="371" t="s">
        <v>10120</v>
      </c>
      <c r="D204" s="371" t="s">
        <v>12128</v>
      </c>
      <c r="E204" s="371">
        <v>257</v>
      </c>
      <c r="F204" s="371" t="s">
        <v>14254</v>
      </c>
      <c r="G204" s="649" t="s">
        <v>12280</v>
      </c>
      <c r="H204" s="371" t="s">
        <v>10121</v>
      </c>
      <c r="I204" s="699" t="s">
        <v>3928</v>
      </c>
      <c r="J204" s="680" t="s">
        <v>3836</v>
      </c>
      <c r="K204" s="649" t="s">
        <v>10122</v>
      </c>
      <c r="L204" s="649" t="s">
        <v>10123</v>
      </c>
      <c r="M204" s="613" t="s">
        <v>1964</v>
      </c>
      <c r="N204" s="371" t="s">
        <v>3837</v>
      </c>
      <c r="O204" s="362">
        <v>100</v>
      </c>
      <c r="P204" s="378">
        <v>1E-3</v>
      </c>
      <c r="Q204" s="655">
        <v>0.1</v>
      </c>
      <c r="R204" s="620">
        <v>1E-3</v>
      </c>
      <c r="S204" s="620">
        <v>1E-3</v>
      </c>
      <c r="T204" s="371" t="s">
        <v>3815</v>
      </c>
      <c r="U204" s="696">
        <v>0.33333333333333298</v>
      </c>
      <c r="V204" s="696">
        <v>0.75</v>
      </c>
      <c r="W204" s="662">
        <v>0.6875</v>
      </c>
      <c r="X204" s="679" t="s">
        <v>8880</v>
      </c>
      <c r="Y204" s="697" t="s">
        <v>3182</v>
      </c>
      <c r="Z204" s="768" t="s">
        <v>2544</v>
      </c>
      <c r="AA204" s="771" t="s">
        <v>12671</v>
      </c>
    </row>
    <row r="205" spans="1:27" s="397" customFormat="1" ht="12.75" customHeight="1">
      <c r="A205" s="394"/>
      <c r="B205" s="560" t="s">
        <v>6982</v>
      </c>
      <c r="C205" s="553" t="s">
        <v>2951</v>
      </c>
      <c r="D205" s="553" t="s">
        <v>11504</v>
      </c>
      <c r="E205" s="553">
        <v>762</v>
      </c>
      <c r="F205" s="553" t="s">
        <v>13645</v>
      </c>
      <c r="G205" s="553" t="s">
        <v>6310</v>
      </c>
      <c r="H205" s="553" t="s">
        <v>123</v>
      </c>
      <c r="I205" s="553" t="s">
        <v>13414</v>
      </c>
      <c r="J205" s="680" t="s">
        <v>3822</v>
      </c>
      <c r="K205" s="553" t="s">
        <v>10722</v>
      </c>
      <c r="L205" s="553" t="s">
        <v>10726</v>
      </c>
      <c r="M205" s="632" t="s">
        <v>2544</v>
      </c>
      <c r="N205" s="636" t="s">
        <v>3813</v>
      </c>
      <c r="O205" s="689">
        <v>1000</v>
      </c>
      <c r="P205" s="636">
        <v>1E-4</v>
      </c>
      <c r="Q205" s="553">
        <v>0.1</v>
      </c>
      <c r="R205" s="636">
        <v>1E-4</v>
      </c>
      <c r="S205" s="636">
        <v>1E-4</v>
      </c>
      <c r="T205" s="630" t="s">
        <v>3815</v>
      </c>
      <c r="U205" s="626">
        <v>0.33333333333333331</v>
      </c>
      <c r="V205" s="626">
        <v>0.75</v>
      </c>
      <c r="W205" s="625">
        <v>0.6875</v>
      </c>
      <c r="X205" s="679" t="s">
        <v>8880</v>
      </c>
      <c r="Y205" s="553" t="s">
        <v>3182</v>
      </c>
      <c r="Z205" s="763" t="s">
        <v>2544</v>
      </c>
      <c r="AA205" s="771" t="s">
        <v>12672</v>
      </c>
    </row>
    <row r="206" spans="1:27" s="397" customFormat="1" ht="12.75" customHeight="1">
      <c r="A206" s="639"/>
      <c r="B206" s="644" t="s">
        <v>14445</v>
      </c>
      <c r="C206" s="340" t="s">
        <v>5927</v>
      </c>
      <c r="D206" s="340" t="s">
        <v>11505</v>
      </c>
      <c r="E206" s="340">
        <v>627</v>
      </c>
      <c r="F206" s="340" t="s">
        <v>13646</v>
      </c>
      <c r="G206" s="340" t="s">
        <v>6311</v>
      </c>
      <c r="H206" s="340" t="s">
        <v>9343</v>
      </c>
      <c r="I206" s="699" t="s">
        <v>4182</v>
      </c>
      <c r="J206" s="339" t="s">
        <v>2370</v>
      </c>
      <c r="K206" s="340" t="s">
        <v>4969</v>
      </c>
      <c r="L206" s="341" t="s">
        <v>9344</v>
      </c>
      <c r="M206" s="650" t="s">
        <v>1964</v>
      </c>
      <c r="N206" s="636" t="s">
        <v>3840</v>
      </c>
      <c r="O206" s="692">
        <v>1000</v>
      </c>
      <c r="P206" s="339">
        <v>0.01</v>
      </c>
      <c r="Q206" s="339">
        <v>10</v>
      </c>
      <c r="R206" s="339">
        <v>0.01</v>
      </c>
      <c r="S206" s="339">
        <v>0.01</v>
      </c>
      <c r="T206" s="684" t="s">
        <v>3815</v>
      </c>
      <c r="U206" s="683">
        <v>0.33333333333333298</v>
      </c>
      <c r="V206" s="683">
        <v>0.75</v>
      </c>
      <c r="W206" s="629">
        <v>0.6875</v>
      </c>
      <c r="X206" s="679" t="s">
        <v>8880</v>
      </c>
      <c r="Y206" s="685" t="s">
        <v>3182</v>
      </c>
      <c r="Z206" s="765" t="s">
        <v>1964</v>
      </c>
      <c r="AA206" s="771" t="s">
        <v>12673</v>
      </c>
    </row>
    <row r="207" spans="1:27" s="397" customFormat="1" ht="12.75" customHeight="1">
      <c r="A207" s="639"/>
      <c r="B207" s="644" t="s">
        <v>2134</v>
      </c>
      <c r="C207" s="340" t="s">
        <v>2135</v>
      </c>
      <c r="D207" s="340" t="s">
        <v>11507</v>
      </c>
      <c r="E207" s="340">
        <v>788</v>
      </c>
      <c r="F207" s="340" t="s">
        <v>13648</v>
      </c>
      <c r="G207" s="340" t="s">
        <v>2136</v>
      </c>
      <c r="H207" s="340" t="s">
        <v>9345</v>
      </c>
      <c r="I207" s="699" t="s">
        <v>4184</v>
      </c>
      <c r="J207" s="651" t="s">
        <v>3821</v>
      </c>
      <c r="K207" s="340" t="s">
        <v>2141</v>
      </c>
      <c r="L207" s="341" t="s">
        <v>9346</v>
      </c>
      <c r="M207" s="650" t="s">
        <v>1964</v>
      </c>
      <c r="N207" s="339" t="s">
        <v>8975</v>
      </c>
      <c r="O207" s="362">
        <v>100</v>
      </c>
      <c r="P207" s="631">
        <v>1E-4</v>
      </c>
      <c r="Q207" s="339">
        <v>0.01</v>
      </c>
      <c r="R207" s="631">
        <v>1E-4</v>
      </c>
      <c r="S207" s="631">
        <v>1E-4</v>
      </c>
      <c r="T207" s="685" t="s">
        <v>3815</v>
      </c>
      <c r="U207" s="683">
        <v>0.33333333333333298</v>
      </c>
      <c r="V207" s="683">
        <v>0.75</v>
      </c>
      <c r="W207" s="629">
        <v>0.6875</v>
      </c>
      <c r="X207" s="679" t="s">
        <v>8880</v>
      </c>
      <c r="Y207" s="685" t="s">
        <v>3182</v>
      </c>
      <c r="Z207" s="765" t="s">
        <v>1964</v>
      </c>
      <c r="AA207" s="771" t="s">
        <v>12674</v>
      </c>
    </row>
    <row r="208" spans="1:27" s="606" customFormat="1" ht="12.75" customHeight="1">
      <c r="A208" s="639"/>
      <c r="B208" s="644" t="s">
        <v>4123</v>
      </c>
      <c r="C208" s="340" t="s">
        <v>2952</v>
      </c>
      <c r="D208" s="340" t="s">
        <v>11508</v>
      </c>
      <c r="E208" s="340">
        <v>788</v>
      </c>
      <c r="F208" s="340" t="s">
        <v>13650</v>
      </c>
      <c r="G208" s="340" t="s">
        <v>6312</v>
      </c>
      <c r="H208" s="340" t="s">
        <v>125</v>
      </c>
      <c r="I208" s="699" t="s">
        <v>4184</v>
      </c>
      <c r="J208" s="651" t="s">
        <v>3821</v>
      </c>
      <c r="K208" s="339" t="s">
        <v>4970</v>
      </c>
      <c r="L208" s="341" t="s">
        <v>9347</v>
      </c>
      <c r="M208" s="295" t="s">
        <v>1964</v>
      </c>
      <c r="N208" s="339" t="s">
        <v>3813</v>
      </c>
      <c r="O208" s="362">
        <v>100</v>
      </c>
      <c r="P208" s="339">
        <v>1E-4</v>
      </c>
      <c r="Q208" s="339">
        <v>0.01</v>
      </c>
      <c r="R208" s="339">
        <v>1E-4</v>
      </c>
      <c r="S208" s="339">
        <v>1E-4</v>
      </c>
      <c r="T208" s="339" t="s">
        <v>3815</v>
      </c>
      <c r="U208" s="683">
        <v>0.33333333333333298</v>
      </c>
      <c r="V208" s="683">
        <v>0.75</v>
      </c>
      <c r="W208" s="666">
        <v>0.6875</v>
      </c>
      <c r="X208" s="679" t="s">
        <v>8880</v>
      </c>
      <c r="Y208" s="685" t="s">
        <v>3182</v>
      </c>
      <c r="Z208" s="765" t="s">
        <v>1964</v>
      </c>
      <c r="AA208" s="771" t="s">
        <v>12675</v>
      </c>
    </row>
    <row r="209" spans="1:27" s="397" customFormat="1" ht="12.75" customHeight="1">
      <c r="A209" s="639"/>
      <c r="B209" s="644" t="s">
        <v>9348</v>
      </c>
      <c r="C209" s="340" t="s">
        <v>2953</v>
      </c>
      <c r="D209" s="340" t="s">
        <v>11510</v>
      </c>
      <c r="E209" s="340">
        <v>788</v>
      </c>
      <c r="F209" s="340" t="s">
        <v>13652</v>
      </c>
      <c r="G209" s="340" t="s">
        <v>6313</v>
      </c>
      <c r="H209" s="340" t="s">
        <v>9349</v>
      </c>
      <c r="I209" s="699" t="s">
        <v>4184</v>
      </c>
      <c r="J209" s="651" t="s">
        <v>3821</v>
      </c>
      <c r="K209" s="340" t="s">
        <v>4971</v>
      </c>
      <c r="L209" s="341" t="s">
        <v>9350</v>
      </c>
      <c r="M209" s="650" t="s">
        <v>1964</v>
      </c>
      <c r="N209" s="339" t="s">
        <v>8975</v>
      </c>
      <c r="O209" s="692">
        <v>1000</v>
      </c>
      <c r="P209" s="631">
        <v>1E-4</v>
      </c>
      <c r="Q209" s="339">
        <v>0.1</v>
      </c>
      <c r="R209" s="631">
        <v>1E-4</v>
      </c>
      <c r="S209" s="631">
        <v>1E-4</v>
      </c>
      <c r="T209" s="685" t="s">
        <v>3815</v>
      </c>
      <c r="U209" s="683">
        <v>0.33333333333333298</v>
      </c>
      <c r="V209" s="683">
        <v>0.75</v>
      </c>
      <c r="W209" s="629">
        <v>0.6875</v>
      </c>
      <c r="X209" s="679" t="s">
        <v>8880</v>
      </c>
      <c r="Y209" s="652" t="s">
        <v>3182</v>
      </c>
      <c r="Z209" s="765" t="s">
        <v>1964</v>
      </c>
      <c r="AA209" s="771" t="s">
        <v>12676</v>
      </c>
    </row>
    <row r="210" spans="1:27" s="606" customFormat="1" ht="12.75" customHeight="1">
      <c r="A210" s="639"/>
      <c r="B210" s="644" t="s">
        <v>14446</v>
      </c>
      <c r="C210" s="340" t="s">
        <v>2954</v>
      </c>
      <c r="D210" s="340" t="s">
        <v>11511</v>
      </c>
      <c r="E210" s="340">
        <v>627</v>
      </c>
      <c r="F210" s="340" t="s">
        <v>13653</v>
      </c>
      <c r="G210" s="340" t="s">
        <v>6314</v>
      </c>
      <c r="H210" s="553" t="s">
        <v>127</v>
      </c>
      <c r="I210" s="699" t="s">
        <v>4182</v>
      </c>
      <c r="J210" s="339" t="s">
        <v>2370</v>
      </c>
      <c r="K210" s="339" t="s">
        <v>4972</v>
      </c>
      <c r="L210" s="341" t="s">
        <v>9351</v>
      </c>
      <c r="M210" s="295" t="s">
        <v>1964</v>
      </c>
      <c r="N210" s="636" t="s">
        <v>3840</v>
      </c>
      <c r="O210" s="692">
        <v>1000</v>
      </c>
      <c r="P210" s="339">
        <v>0.01</v>
      </c>
      <c r="Q210" s="339">
        <v>10</v>
      </c>
      <c r="R210" s="339">
        <v>0.01</v>
      </c>
      <c r="S210" s="339">
        <v>0.01</v>
      </c>
      <c r="T210" s="339" t="s">
        <v>3815</v>
      </c>
      <c r="U210" s="683">
        <v>0.33333333333333298</v>
      </c>
      <c r="V210" s="683">
        <v>0.75</v>
      </c>
      <c r="W210" s="666">
        <v>0.6875</v>
      </c>
      <c r="X210" s="679" t="s">
        <v>8880</v>
      </c>
      <c r="Y210" s="685" t="s">
        <v>3182</v>
      </c>
      <c r="Z210" s="765" t="s">
        <v>1964</v>
      </c>
      <c r="AA210" s="771" t="s">
        <v>12677</v>
      </c>
    </row>
    <row r="211" spans="1:27" s="397" customFormat="1" ht="12.75" customHeight="1">
      <c r="A211" s="639"/>
      <c r="B211" s="672" t="s">
        <v>8930</v>
      </c>
      <c r="C211" s="372" t="s">
        <v>2955</v>
      </c>
      <c r="D211" s="372" t="s">
        <v>11512</v>
      </c>
      <c r="E211" s="372">
        <v>725</v>
      </c>
      <c r="F211" s="372" t="s">
        <v>13654</v>
      </c>
      <c r="G211" s="372" t="s">
        <v>6315</v>
      </c>
      <c r="H211" s="372" t="s">
        <v>8931</v>
      </c>
      <c r="I211" s="686" t="s">
        <v>3927</v>
      </c>
      <c r="J211" s="680" t="s">
        <v>3833</v>
      </c>
      <c r="K211" s="372" t="s">
        <v>4973</v>
      </c>
      <c r="L211" s="372" t="s">
        <v>8932</v>
      </c>
      <c r="M211" s="295" t="s">
        <v>2544</v>
      </c>
      <c r="N211" s="372" t="s">
        <v>8925</v>
      </c>
      <c r="O211" s="690">
        <v>1000</v>
      </c>
      <c r="P211" s="636">
        <v>1E-4</v>
      </c>
      <c r="Q211" s="372">
        <v>0.1</v>
      </c>
      <c r="R211" s="636">
        <v>1E-4</v>
      </c>
      <c r="S211" s="636">
        <v>1E-4</v>
      </c>
      <c r="T211" s="677" t="s">
        <v>3815</v>
      </c>
      <c r="U211" s="626">
        <v>0.33333333333333331</v>
      </c>
      <c r="V211" s="626">
        <v>0.75</v>
      </c>
      <c r="W211" s="625">
        <v>0.6875</v>
      </c>
      <c r="X211" s="679" t="s">
        <v>8880</v>
      </c>
      <c r="Y211" s="553" t="s">
        <v>3182</v>
      </c>
      <c r="Z211" s="765" t="s">
        <v>2544</v>
      </c>
      <c r="AA211" s="771" t="s">
        <v>12678</v>
      </c>
    </row>
    <row r="212" spans="1:27" s="397" customFormat="1" ht="12.75" customHeight="1">
      <c r="A212" s="639"/>
      <c r="B212" s="644" t="s">
        <v>9352</v>
      </c>
      <c r="C212" s="340" t="s">
        <v>6833</v>
      </c>
      <c r="D212" s="340" t="s">
        <v>11513</v>
      </c>
      <c r="E212" s="340">
        <v>725</v>
      </c>
      <c r="F212" s="340" t="s">
        <v>13655</v>
      </c>
      <c r="G212" s="340" t="s">
        <v>9846</v>
      </c>
      <c r="H212" s="340" t="s">
        <v>6834</v>
      </c>
      <c r="I212" s="686" t="s">
        <v>3927</v>
      </c>
      <c r="J212" s="680" t="s">
        <v>3833</v>
      </c>
      <c r="K212" s="339" t="s">
        <v>6835</v>
      </c>
      <c r="L212" s="341" t="s">
        <v>9353</v>
      </c>
      <c r="M212" s="295" t="s">
        <v>1964</v>
      </c>
      <c r="N212" s="339" t="s">
        <v>3834</v>
      </c>
      <c r="O212" s="692">
        <v>1000</v>
      </c>
      <c r="P212" s="339">
        <v>1E-4</v>
      </c>
      <c r="Q212" s="339">
        <v>0.1</v>
      </c>
      <c r="R212" s="339">
        <v>1E-4</v>
      </c>
      <c r="S212" s="339">
        <v>1E-4</v>
      </c>
      <c r="T212" s="339" t="s">
        <v>3815</v>
      </c>
      <c r="U212" s="683">
        <v>0.33333333333333298</v>
      </c>
      <c r="V212" s="683">
        <v>0.75</v>
      </c>
      <c r="W212" s="666">
        <v>0.6875</v>
      </c>
      <c r="X212" s="679" t="s">
        <v>8880</v>
      </c>
      <c r="Y212" s="685" t="s">
        <v>3182</v>
      </c>
      <c r="Z212" s="765" t="s">
        <v>1964</v>
      </c>
      <c r="AA212" s="771" t="s">
        <v>12679</v>
      </c>
    </row>
    <row r="213" spans="1:27" s="397" customFormat="1" ht="12.75" customHeight="1">
      <c r="A213" s="639"/>
      <c r="B213" s="644" t="s">
        <v>14375</v>
      </c>
      <c r="C213" s="340" t="s">
        <v>5296</v>
      </c>
      <c r="D213" s="340" t="s">
        <v>11514</v>
      </c>
      <c r="E213" s="340">
        <v>627</v>
      </c>
      <c r="F213" s="340" t="s">
        <v>13656</v>
      </c>
      <c r="G213" s="340" t="s">
        <v>5331</v>
      </c>
      <c r="H213" s="553" t="s">
        <v>5332</v>
      </c>
      <c r="I213" s="699" t="s">
        <v>4182</v>
      </c>
      <c r="J213" s="339" t="s">
        <v>2370</v>
      </c>
      <c r="K213" s="339" t="s">
        <v>5356</v>
      </c>
      <c r="L213" s="341" t="s">
        <v>9354</v>
      </c>
      <c r="M213" s="295" t="s">
        <v>1964</v>
      </c>
      <c r="N213" s="636" t="s">
        <v>3840</v>
      </c>
      <c r="O213" s="692">
        <v>1000</v>
      </c>
      <c r="P213" s="339">
        <v>0.01</v>
      </c>
      <c r="Q213" s="339">
        <v>10</v>
      </c>
      <c r="R213" s="339">
        <v>0.01</v>
      </c>
      <c r="S213" s="339">
        <v>0.01</v>
      </c>
      <c r="T213" s="339" t="s">
        <v>3815</v>
      </c>
      <c r="U213" s="683">
        <v>0.33333333333333298</v>
      </c>
      <c r="V213" s="683">
        <v>0.75</v>
      </c>
      <c r="W213" s="666">
        <v>0.6875</v>
      </c>
      <c r="X213" s="679" t="s">
        <v>8880</v>
      </c>
      <c r="Y213" s="685" t="s">
        <v>3182</v>
      </c>
      <c r="Z213" s="765" t="s">
        <v>1964</v>
      </c>
      <c r="AA213" s="771" t="s">
        <v>12680</v>
      </c>
    </row>
    <row r="214" spans="1:27" s="397" customFormat="1" ht="12.75" customHeight="1">
      <c r="A214" s="639"/>
      <c r="B214" s="642" t="s">
        <v>8550</v>
      </c>
      <c r="C214" s="553" t="s">
        <v>2956</v>
      </c>
      <c r="D214" s="553" t="s">
        <v>11516</v>
      </c>
      <c r="E214" s="553">
        <v>725</v>
      </c>
      <c r="F214" s="553" t="s">
        <v>13658</v>
      </c>
      <c r="G214" s="655" t="s">
        <v>10610</v>
      </c>
      <c r="H214" s="655" t="s">
        <v>10609</v>
      </c>
      <c r="I214" s="655" t="s">
        <v>3881</v>
      </c>
      <c r="J214" s="651" t="s">
        <v>3820</v>
      </c>
      <c r="K214" s="553" t="s">
        <v>4974</v>
      </c>
      <c r="L214" s="553" t="s">
        <v>8551</v>
      </c>
      <c r="M214" s="553" t="s">
        <v>8552</v>
      </c>
      <c r="N214" s="553" t="s">
        <v>3813</v>
      </c>
      <c r="O214" s="623">
        <v>100</v>
      </c>
      <c r="P214" s="636">
        <v>1E-4</v>
      </c>
      <c r="Q214" s="622">
        <v>0.01</v>
      </c>
      <c r="R214" s="553">
        <v>1E-4</v>
      </c>
      <c r="S214" s="553">
        <v>1E-4</v>
      </c>
      <c r="T214" s="553" t="s">
        <v>3815</v>
      </c>
      <c r="U214" s="621">
        <v>0.33333333333333331</v>
      </c>
      <c r="V214" s="621">
        <v>0.75</v>
      </c>
      <c r="W214" s="625">
        <v>0.6875</v>
      </c>
      <c r="X214" s="679" t="s">
        <v>8880</v>
      </c>
      <c r="Y214" s="553" t="s">
        <v>3182</v>
      </c>
      <c r="Z214" s="766" t="s">
        <v>10660</v>
      </c>
      <c r="AA214" s="771" t="s">
        <v>12681</v>
      </c>
    </row>
    <row r="215" spans="1:27" s="397" customFormat="1" ht="12.75" customHeight="1">
      <c r="A215" s="639"/>
      <c r="B215" s="560" t="s">
        <v>8249</v>
      </c>
      <c r="C215" s="553" t="s">
        <v>8263</v>
      </c>
      <c r="D215" s="553" t="s">
        <v>12129</v>
      </c>
      <c r="E215" s="553">
        <v>193</v>
      </c>
      <c r="F215" s="553" t="s">
        <v>14255</v>
      </c>
      <c r="G215" s="553" t="s">
        <v>8274</v>
      </c>
      <c r="H215" s="553" t="s">
        <v>8287</v>
      </c>
      <c r="I215" s="553" t="s">
        <v>8094</v>
      </c>
      <c r="J215" s="680" t="s">
        <v>8057</v>
      </c>
      <c r="K215" s="553" t="s">
        <v>8303</v>
      </c>
      <c r="L215" s="553" t="s">
        <v>8304</v>
      </c>
      <c r="M215" s="785" t="s">
        <v>1964</v>
      </c>
      <c r="N215" s="636" t="s">
        <v>2258</v>
      </c>
      <c r="O215" s="689">
        <v>1000</v>
      </c>
      <c r="P215" s="636">
        <v>1E-4</v>
      </c>
      <c r="Q215" s="553">
        <v>0.1</v>
      </c>
      <c r="R215" s="636">
        <v>1E-4</v>
      </c>
      <c r="S215" s="636">
        <v>1E-4</v>
      </c>
      <c r="T215" s="630" t="s">
        <v>3815</v>
      </c>
      <c r="U215" s="626">
        <v>0.33333333333333331</v>
      </c>
      <c r="V215" s="626">
        <v>0.75</v>
      </c>
      <c r="W215" s="625">
        <v>0.64583333333333304</v>
      </c>
      <c r="X215" s="679" t="s">
        <v>8880</v>
      </c>
      <c r="Y215" s="553" t="s">
        <v>3182</v>
      </c>
      <c r="Z215" s="766" t="s">
        <v>10660</v>
      </c>
      <c r="AA215" s="771" t="s">
        <v>12682</v>
      </c>
    </row>
    <row r="216" spans="1:27" s="397" customFormat="1" ht="12.75" customHeight="1">
      <c r="A216" s="639"/>
      <c r="B216" s="643" t="s">
        <v>10344</v>
      </c>
      <c r="C216" s="371" t="s">
        <v>10345</v>
      </c>
      <c r="D216" s="371" t="s">
        <v>12130</v>
      </c>
      <c r="E216" s="371">
        <v>257</v>
      </c>
      <c r="F216" s="371" t="s">
        <v>14256</v>
      </c>
      <c r="G216" s="372" t="s">
        <v>10493</v>
      </c>
      <c r="H216" s="649" t="s">
        <v>10346</v>
      </c>
      <c r="I216" s="699" t="s">
        <v>3928</v>
      </c>
      <c r="J216" s="680" t="s">
        <v>3836</v>
      </c>
      <c r="K216" s="649" t="s">
        <v>10347</v>
      </c>
      <c r="L216" s="649" t="s">
        <v>10347</v>
      </c>
      <c r="M216" s="627" t="s">
        <v>1964</v>
      </c>
      <c r="N216" s="371" t="s">
        <v>3837</v>
      </c>
      <c r="O216" s="362">
        <v>100</v>
      </c>
      <c r="P216" s="378">
        <v>1E-3</v>
      </c>
      <c r="Q216" s="655">
        <v>0.1</v>
      </c>
      <c r="R216" s="378">
        <v>1E-3</v>
      </c>
      <c r="S216" s="378">
        <v>1E-3</v>
      </c>
      <c r="T216" s="371" t="s">
        <v>3815</v>
      </c>
      <c r="U216" s="696">
        <v>0.33333333333333298</v>
      </c>
      <c r="V216" s="696">
        <v>0.75</v>
      </c>
      <c r="W216" s="668">
        <v>0.6875</v>
      </c>
      <c r="X216" s="679" t="s">
        <v>8880</v>
      </c>
      <c r="Y216" s="697" t="s">
        <v>3182</v>
      </c>
      <c r="Z216" s="768" t="s">
        <v>2544</v>
      </c>
      <c r="AA216" s="771" t="s">
        <v>12683</v>
      </c>
    </row>
    <row r="217" spans="1:27" s="397" customFormat="1" ht="12.75" customHeight="1">
      <c r="A217" s="639"/>
      <c r="B217" s="644" t="s">
        <v>9355</v>
      </c>
      <c r="C217" s="340" t="s">
        <v>2957</v>
      </c>
      <c r="D217" s="340" t="s">
        <v>11518</v>
      </c>
      <c r="E217" s="340">
        <v>966</v>
      </c>
      <c r="F217" s="340" t="s">
        <v>13660</v>
      </c>
      <c r="G217" s="340" t="s">
        <v>6316</v>
      </c>
      <c r="H217" s="340" t="s">
        <v>9356</v>
      </c>
      <c r="I217" s="699" t="s">
        <v>3925</v>
      </c>
      <c r="J217" s="680" t="s">
        <v>3832</v>
      </c>
      <c r="K217" s="339" t="s">
        <v>4975</v>
      </c>
      <c r="L217" s="341" t="s">
        <v>9357</v>
      </c>
      <c r="M217" s="650" t="s">
        <v>1964</v>
      </c>
      <c r="N217" s="339" t="s">
        <v>8975</v>
      </c>
      <c r="O217" s="692">
        <v>1000</v>
      </c>
      <c r="P217" s="636">
        <v>1E-4</v>
      </c>
      <c r="Q217" s="339">
        <v>0.1</v>
      </c>
      <c r="R217" s="636">
        <v>1E-4</v>
      </c>
      <c r="S217" s="636">
        <v>1E-4</v>
      </c>
      <c r="T217" s="677" t="s">
        <v>3815</v>
      </c>
      <c r="U217" s="683">
        <v>0.33333333333333298</v>
      </c>
      <c r="V217" s="683">
        <v>0.75</v>
      </c>
      <c r="W217" s="667">
        <v>0.6875</v>
      </c>
      <c r="X217" s="679" t="s">
        <v>8880</v>
      </c>
      <c r="Y217" s="685" t="s">
        <v>3182</v>
      </c>
      <c r="Z217" s="765" t="s">
        <v>1964</v>
      </c>
      <c r="AA217" s="771" t="s">
        <v>12684</v>
      </c>
    </row>
    <row r="218" spans="1:27" s="397" customFormat="1" ht="12.75" customHeight="1">
      <c r="A218" s="639"/>
      <c r="B218" s="644" t="s">
        <v>7456</v>
      </c>
      <c r="C218" s="340" t="s">
        <v>6057</v>
      </c>
      <c r="D218" s="340" t="s">
        <v>11519</v>
      </c>
      <c r="E218" s="340">
        <v>372</v>
      </c>
      <c r="F218" s="340" t="s">
        <v>13661</v>
      </c>
      <c r="G218" s="340" t="s">
        <v>7497</v>
      </c>
      <c r="H218" s="340" t="s">
        <v>9358</v>
      </c>
      <c r="I218" s="340" t="s">
        <v>7487</v>
      </c>
      <c r="J218" s="340" t="s">
        <v>9200</v>
      </c>
      <c r="K218" s="340" t="s">
        <v>7530</v>
      </c>
      <c r="L218" s="341" t="s">
        <v>9359</v>
      </c>
      <c r="M218" s="295" t="s">
        <v>1964</v>
      </c>
      <c r="N218" s="699" t="s">
        <v>7486</v>
      </c>
      <c r="O218" s="690">
        <v>1000</v>
      </c>
      <c r="P218" s="340">
        <v>1E-3</v>
      </c>
      <c r="Q218" s="340">
        <v>1</v>
      </c>
      <c r="R218" s="686">
        <v>1E-3</v>
      </c>
      <c r="S218" s="686">
        <v>1E-3</v>
      </c>
      <c r="T218" s="630" t="s">
        <v>2984</v>
      </c>
      <c r="U218" s="687">
        <v>0.33333333333333298</v>
      </c>
      <c r="V218" s="687">
        <v>0.75</v>
      </c>
      <c r="W218" s="657">
        <v>0.60416666666666696</v>
      </c>
      <c r="X218" s="679" t="s">
        <v>8880</v>
      </c>
      <c r="Y218" s="652" t="s">
        <v>3182</v>
      </c>
      <c r="Z218" s="765" t="s">
        <v>1964</v>
      </c>
      <c r="AA218" s="771" t="s">
        <v>12685</v>
      </c>
    </row>
    <row r="219" spans="1:27" s="397" customFormat="1" ht="12.75" customHeight="1">
      <c r="A219" s="639"/>
      <c r="B219" s="644" t="s">
        <v>3554</v>
      </c>
      <c r="C219" s="340" t="s">
        <v>2958</v>
      </c>
      <c r="D219" s="340" t="s">
        <v>11521</v>
      </c>
      <c r="E219" s="340">
        <v>966</v>
      </c>
      <c r="F219" s="340" t="s">
        <v>13663</v>
      </c>
      <c r="G219" s="340" t="s">
        <v>6317</v>
      </c>
      <c r="H219" s="340" t="s">
        <v>129</v>
      </c>
      <c r="I219" s="699" t="s">
        <v>3925</v>
      </c>
      <c r="J219" s="680" t="s">
        <v>3832</v>
      </c>
      <c r="K219" s="340" t="s">
        <v>4976</v>
      </c>
      <c r="L219" s="341" t="s">
        <v>9360</v>
      </c>
      <c r="M219" s="295" t="s">
        <v>1964</v>
      </c>
      <c r="N219" s="339" t="s">
        <v>3813</v>
      </c>
      <c r="O219" s="692">
        <v>1000</v>
      </c>
      <c r="P219" s="339">
        <v>1E-4</v>
      </c>
      <c r="Q219" s="339">
        <v>0.1</v>
      </c>
      <c r="R219" s="339">
        <v>1E-4</v>
      </c>
      <c r="S219" s="339">
        <v>1E-4</v>
      </c>
      <c r="T219" s="339" t="s">
        <v>3815</v>
      </c>
      <c r="U219" s="683">
        <v>0.33333333333333298</v>
      </c>
      <c r="V219" s="683">
        <v>0.75</v>
      </c>
      <c r="W219" s="666">
        <v>0.6875</v>
      </c>
      <c r="X219" s="679" t="s">
        <v>8880</v>
      </c>
      <c r="Y219" s="685" t="s">
        <v>3182</v>
      </c>
      <c r="Z219" s="765" t="s">
        <v>1964</v>
      </c>
      <c r="AA219" s="771" t="s">
        <v>12686</v>
      </c>
    </row>
    <row r="220" spans="1:27" s="397" customFormat="1" ht="12.75" customHeight="1">
      <c r="A220" s="394"/>
      <c r="B220" s="672" t="s">
        <v>882</v>
      </c>
      <c r="C220" s="372" t="s">
        <v>2959</v>
      </c>
      <c r="D220" s="372" t="s">
        <v>11522</v>
      </c>
      <c r="E220" s="372">
        <v>755</v>
      </c>
      <c r="F220" s="372" t="s">
        <v>13664</v>
      </c>
      <c r="G220" s="372" t="s">
        <v>6318</v>
      </c>
      <c r="H220" s="372" t="s">
        <v>8980</v>
      </c>
      <c r="I220" s="699" t="s">
        <v>4183</v>
      </c>
      <c r="J220" s="651" t="s">
        <v>3825</v>
      </c>
      <c r="K220" s="372" t="s">
        <v>4977</v>
      </c>
      <c r="L220" s="372" t="s">
        <v>8981</v>
      </c>
      <c r="M220" s="295" t="s">
        <v>2544</v>
      </c>
      <c r="N220" s="372" t="s">
        <v>8975</v>
      </c>
      <c r="O220" s="690">
        <v>1000</v>
      </c>
      <c r="P220" s="372">
        <v>1E-4</v>
      </c>
      <c r="Q220" s="372">
        <v>0.1</v>
      </c>
      <c r="R220" s="372">
        <v>1E-4</v>
      </c>
      <c r="S220" s="372">
        <v>1E-4</v>
      </c>
      <c r="T220" s="630" t="s">
        <v>2984</v>
      </c>
      <c r="U220" s="626">
        <v>0.33333333333333331</v>
      </c>
      <c r="V220" s="626">
        <v>0.75</v>
      </c>
      <c r="W220" s="624">
        <v>0.75</v>
      </c>
      <c r="X220" s="660" t="s">
        <v>8976</v>
      </c>
      <c r="Y220" s="553" t="s">
        <v>3182</v>
      </c>
      <c r="Z220" s="765" t="s">
        <v>2544</v>
      </c>
      <c r="AA220" s="771" t="s">
        <v>12687</v>
      </c>
    </row>
    <row r="221" spans="1:27" s="397" customFormat="1" ht="12.75" customHeight="1">
      <c r="A221" s="639"/>
      <c r="B221" s="560" t="s">
        <v>883</v>
      </c>
      <c r="C221" s="553" t="s">
        <v>2960</v>
      </c>
      <c r="D221" s="553" t="s">
        <v>11523</v>
      </c>
      <c r="E221" s="553">
        <v>788</v>
      </c>
      <c r="F221" s="553" t="s">
        <v>13665</v>
      </c>
      <c r="G221" s="553" t="s">
        <v>6319</v>
      </c>
      <c r="H221" s="553" t="s">
        <v>131</v>
      </c>
      <c r="I221" s="553" t="s">
        <v>3193</v>
      </c>
      <c r="J221" s="680" t="s">
        <v>3831</v>
      </c>
      <c r="K221" s="553" t="s">
        <v>4978</v>
      </c>
      <c r="L221" s="553" t="s">
        <v>8170</v>
      </c>
      <c r="M221" s="553" t="s">
        <v>8171</v>
      </c>
      <c r="N221" s="636" t="s">
        <v>3813</v>
      </c>
      <c r="O221" s="689">
        <v>1000</v>
      </c>
      <c r="P221" s="636">
        <v>1E-4</v>
      </c>
      <c r="Q221" s="553">
        <v>0.1</v>
      </c>
      <c r="R221" s="636">
        <v>1E-4</v>
      </c>
      <c r="S221" s="636">
        <v>1E-4</v>
      </c>
      <c r="T221" s="630" t="s">
        <v>3815</v>
      </c>
      <c r="U221" s="626">
        <v>0.33333333333333331</v>
      </c>
      <c r="V221" s="626">
        <v>0.75</v>
      </c>
      <c r="W221" s="625">
        <v>0.6875</v>
      </c>
      <c r="X221" s="679" t="s">
        <v>8880</v>
      </c>
      <c r="Y221" s="553" t="s">
        <v>3182</v>
      </c>
      <c r="Z221" s="766" t="s">
        <v>10660</v>
      </c>
      <c r="AA221" s="771" t="s">
        <v>12688</v>
      </c>
    </row>
    <row r="222" spans="1:27" s="397" customFormat="1" ht="12.75" customHeight="1">
      <c r="A222" s="639"/>
      <c r="B222" s="560" t="s">
        <v>8773</v>
      </c>
      <c r="C222" s="553" t="s">
        <v>1945</v>
      </c>
      <c r="D222" s="553" t="s">
        <v>11525</v>
      </c>
      <c r="E222" s="553">
        <v>788</v>
      </c>
      <c r="F222" s="553" t="s">
        <v>13667</v>
      </c>
      <c r="G222" s="553" t="s">
        <v>9095</v>
      </c>
      <c r="H222" s="553" t="s">
        <v>9096</v>
      </c>
      <c r="I222" s="553" t="s">
        <v>4184</v>
      </c>
      <c r="J222" s="651" t="s">
        <v>3821</v>
      </c>
      <c r="K222" s="553" t="s">
        <v>3355</v>
      </c>
      <c r="L222" s="553" t="s">
        <v>7743</v>
      </c>
      <c r="M222" s="553" t="s">
        <v>7744</v>
      </c>
      <c r="N222" s="636" t="s">
        <v>3813</v>
      </c>
      <c r="O222" s="689">
        <v>1000</v>
      </c>
      <c r="P222" s="636">
        <v>1E-4</v>
      </c>
      <c r="Q222" s="553">
        <v>0.1</v>
      </c>
      <c r="R222" s="636">
        <v>1E-4</v>
      </c>
      <c r="S222" s="636">
        <v>1E-4</v>
      </c>
      <c r="T222" s="630" t="s">
        <v>3815</v>
      </c>
      <c r="U222" s="626">
        <v>0.33333333333333331</v>
      </c>
      <c r="V222" s="626">
        <v>0.75</v>
      </c>
      <c r="W222" s="625">
        <v>0.6875</v>
      </c>
      <c r="X222" s="679" t="s">
        <v>8880</v>
      </c>
      <c r="Y222" s="553" t="s">
        <v>3182</v>
      </c>
      <c r="Z222" s="766" t="s">
        <v>10660</v>
      </c>
      <c r="AA222" s="771" t="s">
        <v>12689</v>
      </c>
    </row>
    <row r="223" spans="1:27" s="397" customFormat="1" ht="12.75" customHeight="1">
      <c r="A223" s="639"/>
      <c r="B223" s="672" t="s">
        <v>8982</v>
      </c>
      <c r="C223" s="372" t="s">
        <v>4051</v>
      </c>
      <c r="D223" s="372" t="s">
        <v>11526</v>
      </c>
      <c r="E223" s="372">
        <v>755</v>
      </c>
      <c r="F223" s="372" t="s">
        <v>13668</v>
      </c>
      <c r="G223" s="372" t="s">
        <v>6320</v>
      </c>
      <c r="H223" s="372" t="s">
        <v>8983</v>
      </c>
      <c r="I223" s="699" t="s">
        <v>4183</v>
      </c>
      <c r="J223" s="651" t="s">
        <v>3825</v>
      </c>
      <c r="K223" s="372" t="s">
        <v>4979</v>
      </c>
      <c r="L223" s="372" t="s">
        <v>8984</v>
      </c>
      <c r="M223" s="295" t="s">
        <v>2544</v>
      </c>
      <c r="N223" s="372" t="s">
        <v>8975</v>
      </c>
      <c r="O223" s="690">
        <v>1000</v>
      </c>
      <c r="P223" s="372">
        <v>1E-4</v>
      </c>
      <c r="Q223" s="372">
        <v>0.1</v>
      </c>
      <c r="R223" s="372">
        <v>1E-4</v>
      </c>
      <c r="S223" s="372">
        <v>1E-4</v>
      </c>
      <c r="T223" s="630" t="s">
        <v>2984</v>
      </c>
      <c r="U223" s="626">
        <v>0.33333333333333331</v>
      </c>
      <c r="V223" s="626">
        <v>0.75</v>
      </c>
      <c r="W223" s="624">
        <v>0.75</v>
      </c>
      <c r="X223" s="660" t="s">
        <v>8976</v>
      </c>
      <c r="Y223" s="553" t="s">
        <v>3182</v>
      </c>
      <c r="Z223" s="765" t="s">
        <v>2544</v>
      </c>
      <c r="AA223" s="771" t="s">
        <v>12690</v>
      </c>
    </row>
    <row r="224" spans="1:27" s="397" customFormat="1" ht="12.75" customHeight="1">
      <c r="A224" s="639"/>
      <c r="B224" s="643" t="s">
        <v>10084</v>
      </c>
      <c r="C224" s="371" t="s">
        <v>10085</v>
      </c>
      <c r="D224" s="371" t="s">
        <v>12131</v>
      </c>
      <c r="E224" s="371">
        <v>193</v>
      </c>
      <c r="F224" s="371" t="s">
        <v>14257</v>
      </c>
      <c r="G224" s="371" t="s">
        <v>10439</v>
      </c>
      <c r="H224" s="371" t="s">
        <v>10086</v>
      </c>
      <c r="I224" s="371" t="s">
        <v>8094</v>
      </c>
      <c r="J224" s="680" t="s">
        <v>8057</v>
      </c>
      <c r="K224" s="649" t="s">
        <v>10087</v>
      </c>
      <c r="L224" s="649" t="s">
        <v>10088</v>
      </c>
      <c r="M224" s="613" t="s">
        <v>1964</v>
      </c>
      <c r="N224" s="631" t="s">
        <v>2258</v>
      </c>
      <c r="O224" s="692">
        <v>1000</v>
      </c>
      <c r="P224" s="378">
        <v>1E-4</v>
      </c>
      <c r="Q224" s="655">
        <v>0.1</v>
      </c>
      <c r="R224" s="378">
        <v>1E-4</v>
      </c>
      <c r="S224" s="378">
        <v>1E-4</v>
      </c>
      <c r="T224" s="694" t="s">
        <v>3815</v>
      </c>
      <c r="U224" s="696">
        <v>0.33333333333333298</v>
      </c>
      <c r="V224" s="696">
        <v>0.75</v>
      </c>
      <c r="W224" s="629">
        <v>0.64583333333333304</v>
      </c>
      <c r="X224" s="679" t="s">
        <v>8880</v>
      </c>
      <c r="Y224" s="697" t="s">
        <v>3182</v>
      </c>
      <c r="Z224" s="768" t="s">
        <v>2544</v>
      </c>
      <c r="AA224" s="771" t="s">
        <v>12691</v>
      </c>
    </row>
    <row r="225" spans="1:27" s="397" customFormat="1" ht="12.75" customHeight="1">
      <c r="A225" s="639"/>
      <c r="B225" s="560" t="s">
        <v>12466</v>
      </c>
      <c r="C225" s="553" t="s">
        <v>1645</v>
      </c>
      <c r="D225" s="553" t="s">
        <v>12474</v>
      </c>
      <c r="E225" s="553">
        <v>824</v>
      </c>
      <c r="F225" s="553" t="s">
        <v>13670</v>
      </c>
      <c r="G225" s="305" t="s">
        <v>12468</v>
      </c>
      <c r="H225" s="305" t="s">
        <v>12467</v>
      </c>
      <c r="I225" s="553" t="s">
        <v>3926</v>
      </c>
      <c r="J225" s="680" t="s">
        <v>3829</v>
      </c>
      <c r="K225" s="553" t="s">
        <v>743</v>
      </c>
      <c r="L225" s="553" t="s">
        <v>7755</v>
      </c>
      <c r="M225" s="553" t="s">
        <v>7756</v>
      </c>
      <c r="N225" s="636" t="s">
        <v>3830</v>
      </c>
      <c r="O225" s="689">
        <v>1000</v>
      </c>
      <c r="P225" s="636">
        <v>0.01</v>
      </c>
      <c r="Q225" s="553">
        <v>10</v>
      </c>
      <c r="R225" s="636">
        <v>0.01</v>
      </c>
      <c r="S225" s="636">
        <v>0.01</v>
      </c>
      <c r="T225" s="630" t="s">
        <v>3815</v>
      </c>
      <c r="U225" s="626">
        <v>0.33333333333333331</v>
      </c>
      <c r="V225" s="626">
        <v>0.75</v>
      </c>
      <c r="W225" s="625">
        <v>0.64583333333333337</v>
      </c>
      <c r="X225" s="679" t="s">
        <v>8880</v>
      </c>
      <c r="Y225" s="553" t="s">
        <v>3182</v>
      </c>
      <c r="Z225" s="766" t="s">
        <v>10660</v>
      </c>
      <c r="AA225" s="771" t="s">
        <v>13065</v>
      </c>
    </row>
    <row r="226" spans="1:27" s="397" customFormat="1" ht="12.75" customHeight="1">
      <c r="A226" s="639"/>
      <c r="B226" s="560" t="s">
        <v>8250</v>
      </c>
      <c r="C226" s="553" t="s">
        <v>8264</v>
      </c>
      <c r="D226" s="553" t="s">
        <v>12132</v>
      </c>
      <c r="E226" s="553">
        <v>193</v>
      </c>
      <c r="F226" s="553" t="s">
        <v>14258</v>
      </c>
      <c r="G226" s="553" t="s">
        <v>8275</v>
      </c>
      <c r="H226" s="553" t="s">
        <v>8288</v>
      </c>
      <c r="I226" s="553" t="s">
        <v>8094</v>
      </c>
      <c r="J226" s="680" t="s">
        <v>8057</v>
      </c>
      <c r="K226" s="553" t="s">
        <v>8305</v>
      </c>
      <c r="L226" s="553" t="s">
        <v>8306</v>
      </c>
      <c r="M226" s="785" t="s">
        <v>1964</v>
      </c>
      <c r="N226" s="636" t="s">
        <v>2258</v>
      </c>
      <c r="O226" s="689">
        <v>1000</v>
      </c>
      <c r="P226" s="636">
        <v>1E-4</v>
      </c>
      <c r="Q226" s="553">
        <v>0.1</v>
      </c>
      <c r="R226" s="636">
        <v>1E-4</v>
      </c>
      <c r="S226" s="636">
        <v>1E-4</v>
      </c>
      <c r="T226" s="630" t="s">
        <v>3815</v>
      </c>
      <c r="U226" s="626">
        <v>0.33333333333333331</v>
      </c>
      <c r="V226" s="626">
        <v>0.75</v>
      </c>
      <c r="W226" s="625">
        <v>0.64583333333333304</v>
      </c>
      <c r="X226" s="679" t="s">
        <v>8880</v>
      </c>
      <c r="Y226" s="553" t="s">
        <v>3182</v>
      </c>
      <c r="Z226" s="766" t="s">
        <v>10660</v>
      </c>
      <c r="AA226" s="771" t="s">
        <v>12692</v>
      </c>
    </row>
    <row r="227" spans="1:27" s="397" customFormat="1" ht="12.75" customHeight="1">
      <c r="A227" s="394"/>
      <c r="B227" s="560" t="s">
        <v>953</v>
      </c>
      <c r="C227" s="553" t="s">
        <v>4056</v>
      </c>
      <c r="D227" s="553" t="s">
        <v>11532</v>
      </c>
      <c r="E227" s="553">
        <v>968</v>
      </c>
      <c r="F227" s="553" t="s">
        <v>13674</v>
      </c>
      <c r="G227" s="553" t="s">
        <v>6325</v>
      </c>
      <c r="H227" s="553" t="s">
        <v>5888</v>
      </c>
      <c r="I227" s="553" t="s">
        <v>3929</v>
      </c>
      <c r="J227" s="680" t="s">
        <v>3811</v>
      </c>
      <c r="K227" s="553" t="s">
        <v>4985</v>
      </c>
      <c r="L227" s="553" t="s">
        <v>8217</v>
      </c>
      <c r="M227" s="553" t="s">
        <v>8163</v>
      </c>
      <c r="N227" s="636" t="s">
        <v>3813</v>
      </c>
      <c r="O227" s="689">
        <v>1000</v>
      </c>
      <c r="P227" s="636">
        <v>1E-4</v>
      </c>
      <c r="Q227" s="553">
        <v>0.1</v>
      </c>
      <c r="R227" s="636">
        <v>1E-4</v>
      </c>
      <c r="S227" s="636">
        <v>1E-4</v>
      </c>
      <c r="T227" s="630" t="s">
        <v>3815</v>
      </c>
      <c r="U227" s="626">
        <v>0.33333333333333331</v>
      </c>
      <c r="V227" s="626">
        <v>0.75</v>
      </c>
      <c r="W227" s="625">
        <v>0.6875</v>
      </c>
      <c r="X227" s="679" t="s">
        <v>8880</v>
      </c>
      <c r="Y227" s="553" t="s">
        <v>3182</v>
      </c>
      <c r="Z227" s="766" t="s">
        <v>10660</v>
      </c>
      <c r="AA227" s="771" t="s">
        <v>12693</v>
      </c>
    </row>
    <row r="228" spans="1:27" s="397" customFormat="1" ht="12.75" customHeight="1">
      <c r="A228" s="639"/>
      <c r="B228" s="643" t="s">
        <v>14447</v>
      </c>
      <c r="C228" s="371" t="s">
        <v>10324</v>
      </c>
      <c r="D228" s="371" t="s">
        <v>12133</v>
      </c>
      <c r="E228" s="371">
        <v>627</v>
      </c>
      <c r="F228" s="371" t="s">
        <v>14259</v>
      </c>
      <c r="G228" s="371" t="s">
        <v>10487</v>
      </c>
      <c r="H228" s="372" t="s">
        <v>10325</v>
      </c>
      <c r="I228" s="699" t="s">
        <v>4182</v>
      </c>
      <c r="J228" s="371" t="s">
        <v>3839</v>
      </c>
      <c r="K228" s="649" t="s">
        <v>10326</v>
      </c>
      <c r="L228" s="649" t="s">
        <v>10326</v>
      </c>
      <c r="M228" s="627" t="s">
        <v>1964</v>
      </c>
      <c r="N228" s="636" t="s">
        <v>3840</v>
      </c>
      <c r="O228" s="362">
        <v>100</v>
      </c>
      <c r="P228" s="378">
        <v>0.01</v>
      </c>
      <c r="Q228" s="655">
        <v>1</v>
      </c>
      <c r="R228" s="378">
        <v>0.01</v>
      </c>
      <c r="S228" s="378">
        <v>0.01</v>
      </c>
      <c r="T228" s="371" t="s">
        <v>3815</v>
      </c>
      <c r="U228" s="696">
        <v>0.33333333333333298</v>
      </c>
      <c r="V228" s="696">
        <v>0.75</v>
      </c>
      <c r="W228" s="668">
        <v>0.6875</v>
      </c>
      <c r="X228" s="679" t="s">
        <v>8880</v>
      </c>
      <c r="Y228" s="697" t="s">
        <v>3182</v>
      </c>
      <c r="Z228" s="768" t="s">
        <v>2544</v>
      </c>
      <c r="AA228" s="771" t="s">
        <v>12694</v>
      </c>
    </row>
    <row r="229" spans="1:27" s="397" customFormat="1" ht="12.75" customHeight="1">
      <c r="A229" s="639"/>
      <c r="B229" s="491" t="s">
        <v>13328</v>
      </c>
      <c r="C229" s="340" t="s">
        <v>4057</v>
      </c>
      <c r="D229" s="305" t="s">
        <v>13330</v>
      </c>
      <c r="E229" s="305">
        <v>788</v>
      </c>
      <c r="F229" s="305" t="s">
        <v>13676</v>
      </c>
      <c r="G229" s="305" t="s">
        <v>13329</v>
      </c>
      <c r="H229" s="340" t="s">
        <v>9361</v>
      </c>
      <c r="I229" s="699" t="s">
        <v>4184</v>
      </c>
      <c r="J229" s="651" t="s">
        <v>3821</v>
      </c>
      <c r="K229" s="340" t="s">
        <v>4987</v>
      </c>
      <c r="L229" s="341" t="s">
        <v>9362</v>
      </c>
      <c r="M229" s="650" t="s">
        <v>1964</v>
      </c>
      <c r="N229" s="339" t="s">
        <v>8975</v>
      </c>
      <c r="O229" s="362">
        <v>100</v>
      </c>
      <c r="P229" s="631">
        <v>1E-4</v>
      </c>
      <c r="Q229" s="339">
        <v>0.01</v>
      </c>
      <c r="R229" s="631">
        <v>1E-4</v>
      </c>
      <c r="S229" s="631">
        <v>1E-4</v>
      </c>
      <c r="T229" s="685" t="s">
        <v>3815</v>
      </c>
      <c r="U229" s="683">
        <v>0.33333333333333298</v>
      </c>
      <c r="V229" s="683">
        <v>0.75</v>
      </c>
      <c r="W229" s="629">
        <v>0.6875</v>
      </c>
      <c r="X229" s="679" t="s">
        <v>8880</v>
      </c>
      <c r="Y229" s="685" t="s">
        <v>3182</v>
      </c>
      <c r="Z229" s="765" t="s">
        <v>1964</v>
      </c>
      <c r="AA229" s="771" t="s">
        <v>12695</v>
      </c>
    </row>
    <row r="230" spans="1:27" s="397" customFormat="1" ht="12.75" customHeight="1">
      <c r="A230" s="394"/>
      <c r="B230" s="642" t="s">
        <v>10936</v>
      </c>
      <c r="C230" s="553" t="s">
        <v>4058</v>
      </c>
      <c r="D230" s="553" t="s">
        <v>11533</v>
      </c>
      <c r="E230" s="553">
        <v>788</v>
      </c>
      <c r="F230" s="553" t="s">
        <v>13677</v>
      </c>
      <c r="G230" s="553" t="s">
        <v>6327</v>
      </c>
      <c r="H230" s="553" t="s">
        <v>138</v>
      </c>
      <c r="I230" s="655" t="s">
        <v>4184</v>
      </c>
      <c r="J230" s="651" t="s">
        <v>3821</v>
      </c>
      <c r="K230" s="655" t="s">
        <v>4988</v>
      </c>
      <c r="L230" s="553" t="s">
        <v>8578</v>
      </c>
      <c r="M230" s="553" t="s">
        <v>8579</v>
      </c>
      <c r="N230" s="553" t="s">
        <v>3813</v>
      </c>
      <c r="O230" s="623">
        <v>100</v>
      </c>
      <c r="P230" s="636">
        <v>1E-4</v>
      </c>
      <c r="Q230" s="622">
        <v>0.01</v>
      </c>
      <c r="R230" s="553">
        <v>1E-4</v>
      </c>
      <c r="S230" s="553">
        <v>1E-4</v>
      </c>
      <c r="T230" s="553" t="s">
        <v>3815</v>
      </c>
      <c r="U230" s="621">
        <v>0.33333333333333331</v>
      </c>
      <c r="V230" s="621">
        <v>0.75</v>
      </c>
      <c r="W230" s="625">
        <v>0.6875</v>
      </c>
      <c r="X230" s="679" t="s">
        <v>8880</v>
      </c>
      <c r="Y230" s="553" t="s">
        <v>3182</v>
      </c>
      <c r="Z230" s="766" t="s">
        <v>10660</v>
      </c>
      <c r="AA230" s="771" t="s">
        <v>12696</v>
      </c>
    </row>
    <row r="231" spans="1:27" s="397" customFormat="1" ht="12.75" customHeight="1">
      <c r="A231" s="639"/>
      <c r="B231" s="644" t="s">
        <v>9363</v>
      </c>
      <c r="C231" s="340" t="s">
        <v>9364</v>
      </c>
      <c r="D231" s="340" t="s">
        <v>11535</v>
      </c>
      <c r="E231" s="340">
        <v>788</v>
      </c>
      <c r="F231" s="340" t="s">
        <v>13666</v>
      </c>
      <c r="G231" s="340" t="s">
        <v>7262</v>
      </c>
      <c r="H231" s="553" t="s">
        <v>7263</v>
      </c>
      <c r="I231" s="699" t="s">
        <v>4184</v>
      </c>
      <c r="J231" s="651" t="s">
        <v>3821</v>
      </c>
      <c r="K231" s="340" t="s">
        <v>7264</v>
      </c>
      <c r="L231" s="341" t="s">
        <v>9365</v>
      </c>
      <c r="M231" s="295" t="s">
        <v>1964</v>
      </c>
      <c r="N231" s="340" t="s">
        <v>3813</v>
      </c>
      <c r="O231" s="366">
        <v>100</v>
      </c>
      <c r="P231" s="340">
        <v>1E-4</v>
      </c>
      <c r="Q231" s="340">
        <v>0.01</v>
      </c>
      <c r="R231" s="340">
        <v>1E-4</v>
      </c>
      <c r="S231" s="340">
        <v>1E-4</v>
      </c>
      <c r="T231" s="340" t="s">
        <v>3815</v>
      </c>
      <c r="U231" s="687">
        <v>0.33333333333333298</v>
      </c>
      <c r="V231" s="687">
        <v>0.75</v>
      </c>
      <c r="W231" s="661">
        <v>0.6875</v>
      </c>
      <c r="X231" s="679" t="s">
        <v>8880</v>
      </c>
      <c r="Y231" s="652" t="s">
        <v>3182</v>
      </c>
      <c r="Z231" s="765" t="s">
        <v>1964</v>
      </c>
      <c r="AA231" s="771" t="s">
        <v>12697</v>
      </c>
    </row>
    <row r="232" spans="1:27" s="397" customFormat="1" ht="12.75" customHeight="1">
      <c r="A232" s="639"/>
      <c r="B232" s="644" t="s">
        <v>9366</v>
      </c>
      <c r="C232" s="340" t="s">
        <v>4060</v>
      </c>
      <c r="D232" s="340" t="s">
        <v>11536</v>
      </c>
      <c r="E232" s="340">
        <v>788</v>
      </c>
      <c r="F232" s="340" t="s">
        <v>13679</v>
      </c>
      <c r="G232" s="340" t="s">
        <v>6328</v>
      </c>
      <c r="H232" s="340" t="s">
        <v>9367</v>
      </c>
      <c r="I232" s="699" t="s">
        <v>4184</v>
      </c>
      <c r="J232" s="651" t="s">
        <v>3821</v>
      </c>
      <c r="K232" s="340" t="s">
        <v>4991</v>
      </c>
      <c r="L232" s="341" t="s">
        <v>9368</v>
      </c>
      <c r="M232" s="650" t="s">
        <v>1964</v>
      </c>
      <c r="N232" s="339" t="s">
        <v>8975</v>
      </c>
      <c r="O232" s="362">
        <v>100</v>
      </c>
      <c r="P232" s="631">
        <v>1E-4</v>
      </c>
      <c r="Q232" s="339">
        <v>0.01</v>
      </c>
      <c r="R232" s="631">
        <v>1E-4</v>
      </c>
      <c r="S232" s="631">
        <v>1E-4</v>
      </c>
      <c r="T232" s="685" t="s">
        <v>3815</v>
      </c>
      <c r="U232" s="683">
        <v>0.33333333333333298</v>
      </c>
      <c r="V232" s="683">
        <v>0.75</v>
      </c>
      <c r="W232" s="629">
        <v>0.6875</v>
      </c>
      <c r="X232" s="679" t="s">
        <v>8880</v>
      </c>
      <c r="Y232" s="685" t="s">
        <v>3182</v>
      </c>
      <c r="Z232" s="765" t="s">
        <v>1964</v>
      </c>
      <c r="AA232" s="771" t="s">
        <v>12698</v>
      </c>
    </row>
    <row r="233" spans="1:27" s="397" customFormat="1" ht="12.75" customHeight="1">
      <c r="A233" s="639"/>
      <c r="B233" s="644" t="s">
        <v>7345</v>
      </c>
      <c r="C233" s="340" t="s">
        <v>7346</v>
      </c>
      <c r="D233" s="340" t="s">
        <v>11538</v>
      </c>
      <c r="E233" s="340">
        <v>762</v>
      </c>
      <c r="F233" s="340" t="s">
        <v>13680</v>
      </c>
      <c r="G233" s="340" t="s">
        <v>8525</v>
      </c>
      <c r="H233" s="553" t="s">
        <v>7347</v>
      </c>
      <c r="I233" s="699" t="s">
        <v>13414</v>
      </c>
      <c r="J233" s="680" t="s">
        <v>3822</v>
      </c>
      <c r="K233" s="339" t="s">
        <v>7371</v>
      </c>
      <c r="L233" s="341" t="s">
        <v>9369</v>
      </c>
      <c r="M233" s="295" t="s">
        <v>1964</v>
      </c>
      <c r="N233" s="339" t="s">
        <v>3813</v>
      </c>
      <c r="O233" s="362">
        <v>100</v>
      </c>
      <c r="P233" s="339">
        <v>1E-4</v>
      </c>
      <c r="Q233" s="339">
        <v>0.01</v>
      </c>
      <c r="R233" s="339">
        <v>1E-4</v>
      </c>
      <c r="S233" s="339">
        <v>1E-4</v>
      </c>
      <c r="T233" s="339" t="s">
        <v>3815</v>
      </c>
      <c r="U233" s="683">
        <v>0.33333333333333298</v>
      </c>
      <c r="V233" s="683">
        <v>0.75</v>
      </c>
      <c r="W233" s="666">
        <v>0.6875</v>
      </c>
      <c r="X233" s="679" t="s">
        <v>8880</v>
      </c>
      <c r="Y233" s="685" t="s">
        <v>3182</v>
      </c>
      <c r="Z233" s="765" t="s">
        <v>1964</v>
      </c>
      <c r="AA233" s="771" t="s">
        <v>12699</v>
      </c>
    </row>
    <row r="234" spans="1:27" s="397" customFormat="1" ht="12.75" customHeight="1">
      <c r="A234" s="639"/>
      <c r="B234" s="642" t="s">
        <v>10813</v>
      </c>
      <c r="C234" s="553" t="s">
        <v>10814</v>
      </c>
      <c r="D234" s="553" t="s">
        <v>11541</v>
      </c>
      <c r="E234" s="553">
        <v>755</v>
      </c>
      <c r="F234" s="553" t="s">
        <v>13683</v>
      </c>
      <c r="G234" s="553" t="s">
        <v>6330</v>
      </c>
      <c r="H234" s="553" t="s">
        <v>2350</v>
      </c>
      <c r="I234" s="655" t="s">
        <v>4183</v>
      </c>
      <c r="J234" s="651" t="s">
        <v>3825</v>
      </c>
      <c r="K234" s="655" t="s">
        <v>1987</v>
      </c>
      <c r="L234" s="553" t="s">
        <v>8582</v>
      </c>
      <c r="M234" s="553" t="s">
        <v>8583</v>
      </c>
      <c r="N234" s="553" t="s">
        <v>3813</v>
      </c>
      <c r="O234" s="623">
        <v>100</v>
      </c>
      <c r="P234" s="636">
        <v>1E-4</v>
      </c>
      <c r="Q234" s="622">
        <v>0.01</v>
      </c>
      <c r="R234" s="553">
        <v>1E-4</v>
      </c>
      <c r="S234" s="553">
        <v>1E-4</v>
      </c>
      <c r="T234" s="630" t="s">
        <v>2984</v>
      </c>
      <c r="U234" s="621">
        <v>0.33333333333333331</v>
      </c>
      <c r="V234" s="621">
        <v>0.75</v>
      </c>
      <c r="W234" s="621">
        <v>0.75</v>
      </c>
      <c r="X234" s="660" t="s">
        <v>8976</v>
      </c>
      <c r="Y234" s="553" t="s">
        <v>3182</v>
      </c>
      <c r="Z234" s="766" t="s">
        <v>10660</v>
      </c>
      <c r="AA234" s="771" t="s">
        <v>12700</v>
      </c>
    </row>
    <row r="235" spans="1:27" s="397" customFormat="1" ht="12.75" customHeight="1">
      <c r="A235" s="639"/>
      <c r="B235" s="644" t="s">
        <v>14377</v>
      </c>
      <c r="C235" s="340" t="s">
        <v>1301</v>
      </c>
      <c r="D235" s="340" t="s">
        <v>11542</v>
      </c>
      <c r="E235" s="340">
        <v>627</v>
      </c>
      <c r="F235" s="340" t="s">
        <v>13684</v>
      </c>
      <c r="G235" s="340" t="s">
        <v>6331</v>
      </c>
      <c r="H235" s="340" t="s">
        <v>9370</v>
      </c>
      <c r="I235" s="699" t="s">
        <v>4182</v>
      </c>
      <c r="J235" s="339" t="s">
        <v>2370</v>
      </c>
      <c r="K235" s="340" t="s">
        <v>562</v>
      </c>
      <c r="L235" s="341" t="s">
        <v>9371</v>
      </c>
      <c r="M235" s="650" t="s">
        <v>1964</v>
      </c>
      <c r="N235" s="636" t="s">
        <v>3840</v>
      </c>
      <c r="O235" s="692">
        <v>1000</v>
      </c>
      <c r="P235" s="339">
        <v>0.01</v>
      </c>
      <c r="Q235" s="339">
        <v>10</v>
      </c>
      <c r="R235" s="339">
        <v>0.01</v>
      </c>
      <c r="S235" s="339">
        <v>0.01</v>
      </c>
      <c r="T235" s="684" t="s">
        <v>3815</v>
      </c>
      <c r="U235" s="683">
        <v>0.33333333333333298</v>
      </c>
      <c r="V235" s="683">
        <v>0.75</v>
      </c>
      <c r="W235" s="629">
        <v>0.6875</v>
      </c>
      <c r="X235" s="679" t="s">
        <v>8880</v>
      </c>
      <c r="Y235" s="685" t="s">
        <v>3182</v>
      </c>
      <c r="Z235" s="765" t="s">
        <v>1964</v>
      </c>
      <c r="AA235" s="771" t="s">
        <v>12701</v>
      </c>
    </row>
    <row r="236" spans="1:27" s="397" customFormat="1" ht="12.75" customHeight="1">
      <c r="A236" s="639"/>
      <c r="B236" s="644" t="s">
        <v>14378</v>
      </c>
      <c r="C236" s="340" t="s">
        <v>14583</v>
      </c>
      <c r="D236" s="340" t="s">
        <v>13347</v>
      </c>
      <c r="E236" s="340">
        <v>627</v>
      </c>
      <c r="F236" s="340" t="s">
        <v>13688</v>
      </c>
      <c r="G236" s="494" t="s">
        <v>11243</v>
      </c>
      <c r="H236" s="494" t="s">
        <v>11244</v>
      </c>
      <c r="I236" s="699" t="s">
        <v>4182</v>
      </c>
      <c r="J236" s="339" t="s">
        <v>2370</v>
      </c>
      <c r="K236" s="340" t="s">
        <v>3799</v>
      </c>
      <c r="L236" s="341" t="s">
        <v>9830</v>
      </c>
      <c r="M236" s="650" t="s">
        <v>1964</v>
      </c>
      <c r="N236" s="636" t="s">
        <v>3840</v>
      </c>
      <c r="O236" s="362">
        <v>100</v>
      </c>
      <c r="P236" s="339">
        <v>0.01</v>
      </c>
      <c r="Q236" s="339">
        <v>1</v>
      </c>
      <c r="R236" s="339">
        <v>0.01</v>
      </c>
      <c r="S236" s="339">
        <v>0.01</v>
      </c>
      <c r="T236" s="684" t="s">
        <v>3815</v>
      </c>
      <c r="U236" s="683">
        <v>0.33333333333333298</v>
      </c>
      <c r="V236" s="683">
        <v>0.75</v>
      </c>
      <c r="W236" s="629">
        <v>0.6875</v>
      </c>
      <c r="X236" s="679" t="s">
        <v>8880</v>
      </c>
      <c r="Y236" s="685" t="s">
        <v>3182</v>
      </c>
      <c r="Z236" s="765" t="s">
        <v>1964</v>
      </c>
      <c r="AA236" s="771" t="s">
        <v>13182</v>
      </c>
    </row>
    <row r="237" spans="1:27" s="397" customFormat="1" ht="12.75" customHeight="1">
      <c r="A237" s="639"/>
      <c r="B237" s="672" t="s">
        <v>9992</v>
      </c>
      <c r="C237" s="372" t="s">
        <v>9993</v>
      </c>
      <c r="D237" s="372" t="s">
        <v>11546</v>
      </c>
      <c r="E237" s="372">
        <v>755</v>
      </c>
      <c r="F237" s="372" t="s">
        <v>13689</v>
      </c>
      <c r="G237" s="372" t="s">
        <v>10005</v>
      </c>
      <c r="H237" s="372" t="s">
        <v>10004</v>
      </c>
      <c r="I237" s="699" t="s">
        <v>4183</v>
      </c>
      <c r="J237" s="651" t="s">
        <v>9990</v>
      </c>
      <c r="K237" s="372" t="s">
        <v>9994</v>
      </c>
      <c r="L237" s="372" t="s">
        <v>9995</v>
      </c>
      <c r="M237" s="295" t="s">
        <v>2544</v>
      </c>
      <c r="N237" s="372" t="s">
        <v>8975</v>
      </c>
      <c r="O237" s="690">
        <v>1000</v>
      </c>
      <c r="P237" s="372">
        <v>1E-4</v>
      </c>
      <c r="Q237" s="372">
        <v>0.1</v>
      </c>
      <c r="R237" s="372">
        <v>1E-4</v>
      </c>
      <c r="S237" s="372">
        <v>1E-4</v>
      </c>
      <c r="T237" s="630" t="s">
        <v>2984</v>
      </c>
      <c r="U237" s="626">
        <v>0.33333333333333331</v>
      </c>
      <c r="V237" s="626">
        <v>0.75</v>
      </c>
      <c r="W237" s="624">
        <v>0.75</v>
      </c>
      <c r="X237" s="660" t="s">
        <v>8976</v>
      </c>
      <c r="Y237" s="553" t="s">
        <v>3182</v>
      </c>
      <c r="Z237" s="765" t="s">
        <v>2544</v>
      </c>
      <c r="AA237" s="771" t="s">
        <v>12702</v>
      </c>
    </row>
    <row r="238" spans="1:27" s="397" customFormat="1" ht="12.75" customHeight="1">
      <c r="A238" s="639"/>
      <c r="B238" s="672" t="s">
        <v>4126</v>
      </c>
      <c r="C238" s="372" t="s">
        <v>1502</v>
      </c>
      <c r="D238" s="372" t="s">
        <v>11547</v>
      </c>
      <c r="E238" s="372">
        <v>966</v>
      </c>
      <c r="F238" s="372" t="s">
        <v>13690</v>
      </c>
      <c r="G238" s="372" t="s">
        <v>4125</v>
      </c>
      <c r="H238" s="372" t="s">
        <v>9020</v>
      </c>
      <c r="I238" s="699" t="s">
        <v>3925</v>
      </c>
      <c r="J238" s="680" t="s">
        <v>3832</v>
      </c>
      <c r="K238" s="372" t="s">
        <v>2263</v>
      </c>
      <c r="L238" s="372" t="s">
        <v>9021</v>
      </c>
      <c r="M238" s="295" t="s">
        <v>2544</v>
      </c>
      <c r="N238" s="372" t="s">
        <v>8975</v>
      </c>
      <c r="O238" s="690">
        <v>1000</v>
      </c>
      <c r="P238" s="636">
        <v>1E-4</v>
      </c>
      <c r="Q238" s="372">
        <v>0.1</v>
      </c>
      <c r="R238" s="636">
        <v>1E-4</v>
      </c>
      <c r="S238" s="636">
        <v>1E-4</v>
      </c>
      <c r="T238" s="677" t="s">
        <v>3815</v>
      </c>
      <c r="U238" s="626">
        <v>0.33333333333333331</v>
      </c>
      <c r="V238" s="626">
        <v>0.75</v>
      </c>
      <c r="W238" s="665">
        <v>0.6875</v>
      </c>
      <c r="X238" s="679" t="s">
        <v>8880</v>
      </c>
      <c r="Y238" s="553" t="s">
        <v>3182</v>
      </c>
      <c r="Z238" s="765" t="s">
        <v>2544</v>
      </c>
      <c r="AA238" s="771" t="s">
        <v>12703</v>
      </c>
    </row>
    <row r="239" spans="1:27" s="397" customFormat="1" ht="12.75" customHeight="1">
      <c r="A239" s="639"/>
      <c r="B239" s="672" t="s">
        <v>8985</v>
      </c>
      <c r="C239" s="372" t="s">
        <v>8664</v>
      </c>
      <c r="D239" s="372" t="s">
        <v>11548</v>
      </c>
      <c r="E239" s="372">
        <v>755</v>
      </c>
      <c r="F239" s="372" t="s">
        <v>13691</v>
      </c>
      <c r="G239" s="372" t="s">
        <v>8666</v>
      </c>
      <c r="H239" s="372" t="s">
        <v>8665</v>
      </c>
      <c r="I239" s="699" t="s">
        <v>4183</v>
      </c>
      <c r="J239" s="651" t="s">
        <v>9990</v>
      </c>
      <c r="K239" s="372" t="s">
        <v>9991</v>
      </c>
      <c r="L239" s="372" t="s">
        <v>9989</v>
      </c>
      <c r="M239" s="295" t="s">
        <v>2544</v>
      </c>
      <c r="N239" s="372" t="s">
        <v>8975</v>
      </c>
      <c r="O239" s="690">
        <v>1000</v>
      </c>
      <c r="P239" s="372">
        <v>1E-4</v>
      </c>
      <c r="Q239" s="372">
        <v>0.1</v>
      </c>
      <c r="R239" s="372">
        <v>1E-4</v>
      </c>
      <c r="S239" s="372">
        <v>1E-4</v>
      </c>
      <c r="T239" s="630" t="s">
        <v>2984</v>
      </c>
      <c r="U239" s="626">
        <v>0.33333333333333331</v>
      </c>
      <c r="V239" s="626">
        <v>0.75</v>
      </c>
      <c r="W239" s="624">
        <v>0.75</v>
      </c>
      <c r="X239" s="660" t="s">
        <v>8976</v>
      </c>
      <c r="Y239" s="553" t="s">
        <v>3182</v>
      </c>
      <c r="Z239" s="765" t="s">
        <v>2544</v>
      </c>
      <c r="AA239" s="771" t="s">
        <v>12704</v>
      </c>
    </row>
    <row r="240" spans="1:27" s="397" customFormat="1" ht="12.75" customHeight="1">
      <c r="A240" s="605"/>
      <c r="B240" s="672" t="s">
        <v>10185</v>
      </c>
      <c r="C240" s="372" t="s">
        <v>10186</v>
      </c>
      <c r="D240" s="372" t="s">
        <v>12134</v>
      </c>
      <c r="E240" s="372">
        <v>372</v>
      </c>
      <c r="F240" s="372" t="s">
        <v>14260</v>
      </c>
      <c r="G240" s="372" t="s">
        <v>10458</v>
      </c>
      <c r="H240" s="372" t="s">
        <v>10187</v>
      </c>
      <c r="I240" s="372" t="s">
        <v>7487</v>
      </c>
      <c r="J240" s="372" t="s">
        <v>5804</v>
      </c>
      <c r="K240" s="649" t="s">
        <v>10188</v>
      </c>
      <c r="L240" s="604" t="s">
        <v>10189</v>
      </c>
      <c r="M240" s="627" t="s">
        <v>1964</v>
      </c>
      <c r="N240" s="699" t="s">
        <v>7486</v>
      </c>
      <c r="O240" s="690">
        <v>1000</v>
      </c>
      <c r="P240" s="663">
        <v>1E-3</v>
      </c>
      <c r="Q240" s="655">
        <v>1</v>
      </c>
      <c r="R240" s="620">
        <v>1E-3</v>
      </c>
      <c r="S240" s="620">
        <v>1E-3</v>
      </c>
      <c r="T240" s="630" t="s">
        <v>2984</v>
      </c>
      <c r="U240" s="700">
        <v>0.33333333333333298</v>
      </c>
      <c r="V240" s="700">
        <v>0.75</v>
      </c>
      <c r="W240" s="665">
        <v>0.60416666666666696</v>
      </c>
      <c r="X240" s="679" t="s">
        <v>8880</v>
      </c>
      <c r="Y240" s="695" t="s">
        <v>3182</v>
      </c>
      <c r="Z240" s="768" t="s">
        <v>2544</v>
      </c>
      <c r="AA240" s="771" t="s">
        <v>12705</v>
      </c>
    </row>
    <row r="241" spans="1:27" s="397" customFormat="1" ht="12.75" customHeight="1">
      <c r="A241" s="639"/>
      <c r="B241" s="644" t="s">
        <v>14448</v>
      </c>
      <c r="C241" s="340" t="s">
        <v>1305</v>
      </c>
      <c r="D241" s="340" t="s">
        <v>11550</v>
      </c>
      <c r="E241" s="340">
        <v>627</v>
      </c>
      <c r="F241" s="340" t="s">
        <v>13693</v>
      </c>
      <c r="G241" s="340" t="s">
        <v>6334</v>
      </c>
      <c r="H241" s="553" t="s">
        <v>988</v>
      </c>
      <c r="I241" s="699" t="s">
        <v>4182</v>
      </c>
      <c r="J241" s="339" t="s">
        <v>2370</v>
      </c>
      <c r="K241" s="339" t="s">
        <v>566</v>
      </c>
      <c r="L241" s="341" t="s">
        <v>9372</v>
      </c>
      <c r="M241" s="295" t="s">
        <v>1964</v>
      </c>
      <c r="N241" s="636" t="s">
        <v>3840</v>
      </c>
      <c r="O241" s="692">
        <v>1000</v>
      </c>
      <c r="P241" s="339">
        <v>0.01</v>
      </c>
      <c r="Q241" s="339">
        <v>10</v>
      </c>
      <c r="R241" s="339">
        <v>0.01</v>
      </c>
      <c r="S241" s="339">
        <v>0.01</v>
      </c>
      <c r="T241" s="339" t="s">
        <v>3815</v>
      </c>
      <c r="U241" s="683">
        <v>0.33333333333333298</v>
      </c>
      <c r="V241" s="683">
        <v>0.75</v>
      </c>
      <c r="W241" s="666">
        <v>0.6875</v>
      </c>
      <c r="X241" s="679" t="s">
        <v>8880</v>
      </c>
      <c r="Y241" s="685" t="s">
        <v>3182</v>
      </c>
      <c r="Z241" s="765" t="s">
        <v>1964</v>
      </c>
      <c r="AA241" s="771" t="s">
        <v>12706</v>
      </c>
    </row>
    <row r="242" spans="1:27" s="397" customFormat="1" ht="12.75" customHeight="1">
      <c r="A242" s="605"/>
      <c r="B242" s="560" t="s">
        <v>7542</v>
      </c>
      <c r="C242" s="553" t="s">
        <v>7543</v>
      </c>
      <c r="D242" s="553" t="s">
        <v>11551</v>
      </c>
      <c r="E242" s="553">
        <v>199</v>
      </c>
      <c r="F242" s="553" t="s">
        <v>13694</v>
      </c>
      <c r="G242" s="553" t="s">
        <v>7606</v>
      </c>
      <c r="H242" s="553" t="s">
        <v>7590</v>
      </c>
      <c r="I242" s="553" t="s">
        <v>7619</v>
      </c>
      <c r="J242" s="680" t="s">
        <v>7620</v>
      </c>
      <c r="K242" s="553" t="s">
        <v>7624</v>
      </c>
      <c r="L242" s="553" t="s">
        <v>8177</v>
      </c>
      <c r="M242" s="295" t="s">
        <v>2544</v>
      </c>
      <c r="N242" s="636" t="s">
        <v>8176</v>
      </c>
      <c r="O242" s="689">
        <v>1000</v>
      </c>
      <c r="P242" s="636">
        <v>1</v>
      </c>
      <c r="Q242" s="553">
        <v>1000</v>
      </c>
      <c r="R242" s="636">
        <v>1</v>
      </c>
      <c r="S242" s="636">
        <v>1</v>
      </c>
      <c r="T242" s="630" t="s">
        <v>3815</v>
      </c>
      <c r="U242" s="626">
        <v>0.33333333333333331</v>
      </c>
      <c r="V242" s="626">
        <v>0.75</v>
      </c>
      <c r="W242" s="625">
        <v>0.625</v>
      </c>
      <c r="X242" s="679" t="s">
        <v>8880</v>
      </c>
      <c r="Y242" s="553" t="s">
        <v>3182</v>
      </c>
      <c r="Z242" s="765" t="s">
        <v>2544</v>
      </c>
      <c r="AA242" s="771" t="s">
        <v>12707</v>
      </c>
    </row>
    <row r="243" spans="1:27" s="397" customFormat="1" ht="12.75" customHeight="1">
      <c r="A243" s="639"/>
      <c r="B243" s="644" t="s">
        <v>963</v>
      </c>
      <c r="C243" s="340" t="s">
        <v>1306</v>
      </c>
      <c r="D243" s="340" t="s">
        <v>11552</v>
      </c>
      <c r="E243" s="340">
        <v>725</v>
      </c>
      <c r="F243" s="340" t="s">
        <v>567</v>
      </c>
      <c r="G243" s="340" t="s">
        <v>6335</v>
      </c>
      <c r="H243" s="553" t="s">
        <v>2354</v>
      </c>
      <c r="I243" s="699" t="s">
        <v>3880</v>
      </c>
      <c r="J243" s="680" t="s">
        <v>3817</v>
      </c>
      <c r="K243" s="339" t="s">
        <v>567</v>
      </c>
      <c r="L243" s="341" t="s">
        <v>9373</v>
      </c>
      <c r="M243" s="295" t="s">
        <v>1964</v>
      </c>
      <c r="N243" s="339" t="s">
        <v>3818</v>
      </c>
      <c r="O243" s="362">
        <v>100</v>
      </c>
      <c r="P243" s="339">
        <v>0.01</v>
      </c>
      <c r="Q243" s="339">
        <v>1</v>
      </c>
      <c r="R243" s="339">
        <v>0.01</v>
      </c>
      <c r="S243" s="339">
        <v>0.01</v>
      </c>
      <c r="T243" s="339" t="s">
        <v>3815</v>
      </c>
      <c r="U243" s="683">
        <v>0.33333333333333298</v>
      </c>
      <c r="V243" s="683">
        <v>0.75</v>
      </c>
      <c r="W243" s="666">
        <v>0.66666666666666696</v>
      </c>
      <c r="X243" s="679" t="s">
        <v>8880</v>
      </c>
      <c r="Y243" s="685" t="s">
        <v>3182</v>
      </c>
      <c r="Z243" s="765" t="s">
        <v>1964</v>
      </c>
      <c r="AA243" s="771" t="s">
        <v>12708</v>
      </c>
    </row>
    <row r="244" spans="1:27" s="397" customFormat="1" ht="12.75" customHeight="1">
      <c r="A244" s="394"/>
      <c r="B244" s="672" t="s">
        <v>10426</v>
      </c>
      <c r="C244" s="372" t="s">
        <v>10593</v>
      </c>
      <c r="D244" s="372" t="s">
        <v>12135</v>
      </c>
      <c r="E244" s="372">
        <v>257</v>
      </c>
      <c r="F244" s="372" t="s">
        <v>14261</v>
      </c>
      <c r="G244" s="372" t="s">
        <v>10515</v>
      </c>
      <c r="H244" s="649" t="s">
        <v>10427</v>
      </c>
      <c r="I244" s="699" t="s">
        <v>3928</v>
      </c>
      <c r="J244" s="680" t="s">
        <v>3836</v>
      </c>
      <c r="K244" s="649" t="s">
        <v>10428</v>
      </c>
      <c r="L244" s="649" t="s">
        <v>10428</v>
      </c>
      <c r="M244" s="627" t="s">
        <v>1964</v>
      </c>
      <c r="N244" s="372" t="s">
        <v>3837</v>
      </c>
      <c r="O244" s="366">
        <v>100</v>
      </c>
      <c r="P244" s="663">
        <v>1E-3</v>
      </c>
      <c r="Q244" s="655">
        <v>0.1</v>
      </c>
      <c r="R244" s="663">
        <v>1E-3</v>
      </c>
      <c r="S244" s="663">
        <v>1E-3</v>
      </c>
      <c r="T244" s="372" t="s">
        <v>3815</v>
      </c>
      <c r="U244" s="700">
        <v>0.33333333333333298</v>
      </c>
      <c r="V244" s="700">
        <v>0.75</v>
      </c>
      <c r="W244" s="654">
        <v>0.6875</v>
      </c>
      <c r="X244" s="679" t="s">
        <v>8880</v>
      </c>
      <c r="Y244" s="695" t="s">
        <v>3182</v>
      </c>
      <c r="Z244" s="768" t="s">
        <v>2544</v>
      </c>
      <c r="AA244" s="771" t="s">
        <v>12709</v>
      </c>
    </row>
    <row r="245" spans="1:27" s="779" customFormat="1" ht="12.75" customHeight="1">
      <c r="A245" s="394"/>
      <c r="B245" s="672" t="s">
        <v>14611</v>
      </c>
      <c r="C245" s="372" t="s">
        <v>8859</v>
      </c>
      <c r="D245" s="372" t="s">
        <v>14608</v>
      </c>
      <c r="E245" s="372">
        <v>1763</v>
      </c>
      <c r="F245" s="372" t="s">
        <v>14603</v>
      </c>
      <c r="G245" s="372" t="s">
        <v>14609</v>
      </c>
      <c r="H245" s="649" t="s">
        <v>14610</v>
      </c>
      <c r="I245" s="699" t="s">
        <v>4188</v>
      </c>
      <c r="J245" s="680" t="s">
        <v>3824</v>
      </c>
      <c r="K245" s="649" t="s">
        <v>3159</v>
      </c>
      <c r="L245" s="649" t="s">
        <v>9600</v>
      </c>
      <c r="M245" s="627" t="s">
        <v>1964</v>
      </c>
      <c r="N245" s="372" t="s">
        <v>3813</v>
      </c>
      <c r="O245" s="366">
        <v>100</v>
      </c>
      <c r="P245" s="663">
        <v>1E-4</v>
      </c>
      <c r="Q245" s="655">
        <v>0.01</v>
      </c>
      <c r="R245" s="663">
        <v>1E-4</v>
      </c>
      <c r="S245" s="663">
        <v>1E-4</v>
      </c>
      <c r="T245" s="372" t="s">
        <v>3815</v>
      </c>
      <c r="U245" s="700">
        <v>0.33333333333333298</v>
      </c>
      <c r="V245" s="700">
        <v>0.75</v>
      </c>
      <c r="W245" s="654">
        <v>0.6875</v>
      </c>
      <c r="X245" s="679" t="s">
        <v>8880</v>
      </c>
      <c r="Y245" s="695" t="s">
        <v>3182</v>
      </c>
      <c r="Z245" s="768" t="s">
        <v>1964</v>
      </c>
      <c r="AA245" s="771" t="s">
        <v>12933</v>
      </c>
    </row>
    <row r="246" spans="1:27" s="397" customFormat="1" ht="12.75" customHeight="1">
      <c r="A246" s="639"/>
      <c r="B246" s="588" t="s">
        <v>11059</v>
      </c>
      <c r="C246" s="587" t="s">
        <v>11060</v>
      </c>
      <c r="D246" s="587" t="s">
        <v>12136</v>
      </c>
      <c r="E246" s="587">
        <v>728</v>
      </c>
      <c r="F246" s="587" t="s">
        <v>14262</v>
      </c>
      <c r="G246" s="587" t="s">
        <v>11061</v>
      </c>
      <c r="H246" s="587" t="s">
        <v>11062</v>
      </c>
      <c r="I246" s="587" t="s">
        <v>10979</v>
      </c>
      <c r="J246" s="587" t="s">
        <v>10980</v>
      </c>
      <c r="K246" s="586" t="s">
        <v>11063</v>
      </c>
      <c r="L246" s="587" t="s">
        <v>11063</v>
      </c>
      <c r="M246" s="664" t="s">
        <v>1964</v>
      </c>
      <c r="N246" s="587" t="s">
        <v>10982</v>
      </c>
      <c r="O246" s="585">
        <v>1000</v>
      </c>
      <c r="P246" s="587">
        <v>1E-4</v>
      </c>
      <c r="Q246" s="587">
        <v>0.1</v>
      </c>
      <c r="R246" s="587">
        <v>1E-4</v>
      </c>
      <c r="S246" s="587">
        <v>1E-4</v>
      </c>
      <c r="T246" s="584" t="s">
        <v>2984</v>
      </c>
      <c r="U246" s="583">
        <v>0.33333333333333331</v>
      </c>
      <c r="V246" s="583">
        <v>0.75</v>
      </c>
      <c r="W246" s="580">
        <v>0.75</v>
      </c>
      <c r="X246" s="581" t="s">
        <v>10983</v>
      </c>
      <c r="Y246" s="695" t="s">
        <v>3182</v>
      </c>
      <c r="Z246" s="767" t="s">
        <v>1964</v>
      </c>
      <c r="AA246" s="771" t="s">
        <v>12711</v>
      </c>
    </row>
    <row r="247" spans="1:27" s="397" customFormat="1" ht="12.75" customHeight="1">
      <c r="A247" s="639"/>
      <c r="B247" s="672" t="s">
        <v>10190</v>
      </c>
      <c r="C247" s="372" t="s">
        <v>10191</v>
      </c>
      <c r="D247" s="372" t="s">
        <v>12137</v>
      </c>
      <c r="E247" s="372">
        <v>372</v>
      </c>
      <c r="F247" s="372" t="s">
        <v>14263</v>
      </c>
      <c r="G247" s="372" t="s">
        <v>10459</v>
      </c>
      <c r="H247" s="372" t="s">
        <v>10192</v>
      </c>
      <c r="I247" s="372" t="s">
        <v>7487</v>
      </c>
      <c r="J247" s="372" t="s">
        <v>5804</v>
      </c>
      <c r="K247" s="649" t="s">
        <v>10193</v>
      </c>
      <c r="L247" s="604" t="s">
        <v>10194</v>
      </c>
      <c r="M247" s="627" t="s">
        <v>1964</v>
      </c>
      <c r="N247" s="699" t="s">
        <v>7486</v>
      </c>
      <c r="O247" s="366">
        <v>100</v>
      </c>
      <c r="P247" s="663">
        <v>1E-3</v>
      </c>
      <c r="Q247" s="655">
        <v>0.1</v>
      </c>
      <c r="R247" s="620">
        <v>1E-3</v>
      </c>
      <c r="S247" s="620">
        <v>1E-3</v>
      </c>
      <c r="T247" s="630" t="s">
        <v>2984</v>
      </c>
      <c r="U247" s="700">
        <v>0.33333333333333298</v>
      </c>
      <c r="V247" s="700">
        <v>0.75</v>
      </c>
      <c r="W247" s="665">
        <v>0.60416666666666696</v>
      </c>
      <c r="X247" s="679" t="s">
        <v>8880</v>
      </c>
      <c r="Y247" s="695" t="s">
        <v>3182</v>
      </c>
      <c r="Z247" s="768" t="s">
        <v>2544</v>
      </c>
      <c r="AA247" s="771" t="s">
        <v>12712</v>
      </c>
    </row>
    <row r="248" spans="1:27" s="397" customFormat="1" ht="12.75" customHeight="1">
      <c r="A248" s="639"/>
      <c r="B248" s="560" t="s">
        <v>8254</v>
      </c>
      <c r="C248" s="553" t="s">
        <v>4700</v>
      </c>
      <c r="D248" s="553" t="s">
        <v>11555</v>
      </c>
      <c r="E248" s="553">
        <v>725</v>
      </c>
      <c r="F248" s="553" t="s">
        <v>13696</v>
      </c>
      <c r="G248" s="553" t="s">
        <v>10863</v>
      </c>
      <c r="H248" s="553" t="s">
        <v>10862</v>
      </c>
      <c r="I248" s="553" t="s">
        <v>3881</v>
      </c>
      <c r="J248" s="680" t="s">
        <v>3820</v>
      </c>
      <c r="K248" s="553" t="s">
        <v>571</v>
      </c>
      <c r="L248" s="553" t="s">
        <v>8328</v>
      </c>
      <c r="M248" s="553" t="s">
        <v>8329</v>
      </c>
      <c r="N248" s="636" t="s">
        <v>3813</v>
      </c>
      <c r="O248" s="689">
        <v>1000</v>
      </c>
      <c r="P248" s="636">
        <v>1E-4</v>
      </c>
      <c r="Q248" s="553">
        <v>0.1</v>
      </c>
      <c r="R248" s="636">
        <v>1E-4</v>
      </c>
      <c r="S248" s="636">
        <v>1E-4</v>
      </c>
      <c r="T248" s="630" t="s">
        <v>3815</v>
      </c>
      <c r="U248" s="626">
        <v>0.33333333333333331</v>
      </c>
      <c r="V248" s="626">
        <v>0.75</v>
      </c>
      <c r="W248" s="625">
        <v>0.6875</v>
      </c>
      <c r="X248" s="679" t="s">
        <v>8880</v>
      </c>
      <c r="Y248" s="553" t="s">
        <v>3182</v>
      </c>
      <c r="Z248" s="766" t="s">
        <v>10660</v>
      </c>
      <c r="AA248" s="771" t="s">
        <v>12713</v>
      </c>
    </row>
    <row r="249" spans="1:27" s="397" customFormat="1" ht="12.75" customHeight="1">
      <c r="A249" s="394"/>
      <c r="B249" s="672" t="s">
        <v>10195</v>
      </c>
      <c r="C249" s="372" t="s">
        <v>10196</v>
      </c>
      <c r="D249" s="372" t="s">
        <v>12138</v>
      </c>
      <c r="E249" s="372">
        <v>372</v>
      </c>
      <c r="F249" s="372" t="s">
        <v>14264</v>
      </c>
      <c r="G249" s="372" t="s">
        <v>10460</v>
      </c>
      <c r="H249" s="372" t="s">
        <v>10197</v>
      </c>
      <c r="I249" s="372" t="s">
        <v>7487</v>
      </c>
      <c r="J249" s="372" t="s">
        <v>5804</v>
      </c>
      <c r="K249" s="649" t="s">
        <v>10198</v>
      </c>
      <c r="L249" s="604" t="s">
        <v>10199</v>
      </c>
      <c r="M249" s="627" t="s">
        <v>1964</v>
      </c>
      <c r="N249" s="699" t="s">
        <v>7486</v>
      </c>
      <c r="O249" s="366">
        <v>100</v>
      </c>
      <c r="P249" s="663">
        <v>1E-3</v>
      </c>
      <c r="Q249" s="655">
        <v>0.1</v>
      </c>
      <c r="R249" s="620">
        <v>1E-3</v>
      </c>
      <c r="S249" s="620">
        <v>1E-3</v>
      </c>
      <c r="T249" s="630" t="s">
        <v>2984</v>
      </c>
      <c r="U249" s="700">
        <v>0.33333333333333298</v>
      </c>
      <c r="V249" s="700">
        <v>0.75</v>
      </c>
      <c r="W249" s="665">
        <v>0.60416666666666696</v>
      </c>
      <c r="X249" s="701" t="s">
        <v>8880</v>
      </c>
      <c r="Y249" s="695" t="s">
        <v>3182</v>
      </c>
      <c r="Z249" s="768" t="s">
        <v>2544</v>
      </c>
      <c r="AA249" s="771" t="s">
        <v>12714</v>
      </c>
    </row>
    <row r="250" spans="1:27" s="397" customFormat="1" ht="12.75" customHeight="1">
      <c r="A250" s="639"/>
      <c r="B250" s="644" t="s">
        <v>9374</v>
      </c>
      <c r="C250" s="340" t="s">
        <v>4702</v>
      </c>
      <c r="D250" s="340" t="s">
        <v>11556</v>
      </c>
      <c r="E250" s="340">
        <v>762</v>
      </c>
      <c r="F250" s="340" t="s">
        <v>13697</v>
      </c>
      <c r="G250" s="340" t="s">
        <v>6338</v>
      </c>
      <c r="H250" s="340" t="s">
        <v>9375</v>
      </c>
      <c r="I250" s="699" t="s">
        <v>13414</v>
      </c>
      <c r="J250" s="680" t="s">
        <v>3822</v>
      </c>
      <c r="K250" s="340" t="s">
        <v>3342</v>
      </c>
      <c r="L250" s="341" t="s">
        <v>9376</v>
      </c>
      <c r="M250" s="650" t="s">
        <v>1964</v>
      </c>
      <c r="N250" s="339" t="s">
        <v>8975</v>
      </c>
      <c r="O250" s="362">
        <v>100</v>
      </c>
      <c r="P250" s="636">
        <v>1E-4</v>
      </c>
      <c r="Q250" s="339">
        <v>0.01</v>
      </c>
      <c r="R250" s="636">
        <v>1E-4</v>
      </c>
      <c r="S250" s="636">
        <v>1E-4</v>
      </c>
      <c r="T250" s="677" t="s">
        <v>3815</v>
      </c>
      <c r="U250" s="683">
        <v>0.33333333333333298</v>
      </c>
      <c r="V250" s="683">
        <v>0.75</v>
      </c>
      <c r="W250" s="625">
        <v>0.6875</v>
      </c>
      <c r="X250" s="679" t="s">
        <v>8880</v>
      </c>
      <c r="Y250" s="652" t="s">
        <v>3182</v>
      </c>
      <c r="Z250" s="765" t="s">
        <v>1964</v>
      </c>
      <c r="AA250" s="771" t="s">
        <v>12715</v>
      </c>
    </row>
    <row r="251" spans="1:27" s="397" customFormat="1" ht="12.75" customHeight="1">
      <c r="A251" s="394"/>
      <c r="B251" s="644" t="s">
        <v>9377</v>
      </c>
      <c r="C251" s="340" t="s">
        <v>1827</v>
      </c>
      <c r="D251" s="340" t="s">
        <v>11558</v>
      </c>
      <c r="E251" s="340">
        <v>762</v>
      </c>
      <c r="F251" s="340" t="s">
        <v>13698</v>
      </c>
      <c r="G251" s="340" t="s">
        <v>6339</v>
      </c>
      <c r="H251" s="340" t="s">
        <v>5847</v>
      </c>
      <c r="I251" s="699" t="s">
        <v>13414</v>
      </c>
      <c r="J251" s="680" t="s">
        <v>3822</v>
      </c>
      <c r="K251" s="339" t="s">
        <v>3344</v>
      </c>
      <c r="L251" s="341" t="s">
        <v>9378</v>
      </c>
      <c r="M251" s="295" t="s">
        <v>1964</v>
      </c>
      <c r="N251" s="339" t="s">
        <v>3813</v>
      </c>
      <c r="O251" s="362">
        <v>100</v>
      </c>
      <c r="P251" s="339">
        <v>1E-4</v>
      </c>
      <c r="Q251" s="339">
        <v>0.01</v>
      </c>
      <c r="R251" s="339">
        <v>1E-4</v>
      </c>
      <c r="S251" s="339">
        <v>1E-4</v>
      </c>
      <c r="T251" s="339" t="s">
        <v>3815</v>
      </c>
      <c r="U251" s="683">
        <v>0.33333333333333298</v>
      </c>
      <c r="V251" s="683">
        <v>0.75</v>
      </c>
      <c r="W251" s="666">
        <v>0.6875</v>
      </c>
      <c r="X251" s="679" t="s">
        <v>8880</v>
      </c>
      <c r="Y251" s="685" t="s">
        <v>3182</v>
      </c>
      <c r="Z251" s="765" t="s">
        <v>1964</v>
      </c>
      <c r="AA251" s="771" t="s">
        <v>12716</v>
      </c>
    </row>
    <row r="252" spans="1:27" s="397" customFormat="1" ht="12.75" customHeight="1">
      <c r="A252" s="639"/>
      <c r="B252" s="644" t="s">
        <v>9379</v>
      </c>
      <c r="C252" s="340" t="s">
        <v>852</v>
      </c>
      <c r="D252" s="340" t="s">
        <v>11559</v>
      </c>
      <c r="E252" s="340">
        <v>762</v>
      </c>
      <c r="F252" s="340" t="s">
        <v>13699</v>
      </c>
      <c r="G252" s="340" t="s">
        <v>6340</v>
      </c>
      <c r="H252" s="340" t="s">
        <v>9380</v>
      </c>
      <c r="I252" s="699" t="s">
        <v>13414</v>
      </c>
      <c r="J252" s="680" t="s">
        <v>3822</v>
      </c>
      <c r="K252" s="340" t="s">
        <v>3345</v>
      </c>
      <c r="L252" s="341" t="s">
        <v>9381</v>
      </c>
      <c r="M252" s="650" t="s">
        <v>1964</v>
      </c>
      <c r="N252" s="339" t="s">
        <v>8975</v>
      </c>
      <c r="O252" s="362">
        <v>100</v>
      </c>
      <c r="P252" s="636">
        <v>1E-4</v>
      </c>
      <c r="Q252" s="339">
        <v>0.01</v>
      </c>
      <c r="R252" s="636">
        <v>1E-4</v>
      </c>
      <c r="S252" s="636">
        <v>1E-4</v>
      </c>
      <c r="T252" s="677" t="s">
        <v>3815</v>
      </c>
      <c r="U252" s="683">
        <v>0.33333333333333298</v>
      </c>
      <c r="V252" s="683">
        <v>0.75</v>
      </c>
      <c r="W252" s="625">
        <v>0.6875</v>
      </c>
      <c r="X252" s="679" t="s">
        <v>8880</v>
      </c>
      <c r="Y252" s="685" t="s">
        <v>3182</v>
      </c>
      <c r="Z252" s="765" t="s">
        <v>1964</v>
      </c>
      <c r="AA252" s="771" t="s">
        <v>12717</v>
      </c>
    </row>
    <row r="253" spans="1:27" s="397" customFormat="1" ht="12.75" customHeight="1">
      <c r="A253" s="394"/>
      <c r="B253" s="644" t="s">
        <v>9382</v>
      </c>
      <c r="C253" s="340" t="s">
        <v>5377</v>
      </c>
      <c r="D253" s="340" t="s">
        <v>11560</v>
      </c>
      <c r="E253" s="340">
        <v>762</v>
      </c>
      <c r="F253" s="340" t="s">
        <v>13700</v>
      </c>
      <c r="G253" s="340" t="s">
        <v>6341</v>
      </c>
      <c r="H253" s="340" t="s">
        <v>9383</v>
      </c>
      <c r="I253" s="699" t="s">
        <v>13414</v>
      </c>
      <c r="J253" s="680" t="s">
        <v>3822</v>
      </c>
      <c r="K253" s="340" t="s">
        <v>3346</v>
      </c>
      <c r="L253" s="341" t="s">
        <v>9384</v>
      </c>
      <c r="M253" s="650" t="s">
        <v>1964</v>
      </c>
      <c r="N253" s="339" t="s">
        <v>8975</v>
      </c>
      <c r="O253" s="362">
        <v>100</v>
      </c>
      <c r="P253" s="636">
        <v>1E-4</v>
      </c>
      <c r="Q253" s="339">
        <v>0.01</v>
      </c>
      <c r="R253" s="636">
        <v>1E-4</v>
      </c>
      <c r="S253" s="636">
        <v>1E-4</v>
      </c>
      <c r="T253" s="677" t="s">
        <v>3815</v>
      </c>
      <c r="U253" s="683">
        <v>0.33333333333333298</v>
      </c>
      <c r="V253" s="683">
        <v>0.75</v>
      </c>
      <c r="W253" s="625">
        <v>0.6875</v>
      </c>
      <c r="X253" s="679" t="s">
        <v>8880</v>
      </c>
      <c r="Y253" s="685" t="s">
        <v>3182</v>
      </c>
      <c r="Z253" s="765" t="s">
        <v>1964</v>
      </c>
      <c r="AA253" s="771" t="s">
        <v>12718</v>
      </c>
    </row>
    <row r="254" spans="1:27" s="397" customFormat="1" ht="12.75" customHeight="1">
      <c r="A254" s="639"/>
      <c r="B254" s="644" t="s">
        <v>14379</v>
      </c>
      <c r="C254" s="340" t="s">
        <v>2488</v>
      </c>
      <c r="D254" s="340" t="s">
        <v>11561</v>
      </c>
      <c r="E254" s="340">
        <v>627</v>
      </c>
      <c r="F254" s="340" t="s">
        <v>13701</v>
      </c>
      <c r="G254" s="340" t="s">
        <v>2486</v>
      </c>
      <c r="H254" s="340" t="s">
        <v>9385</v>
      </c>
      <c r="I254" s="699" t="s">
        <v>4182</v>
      </c>
      <c r="J254" s="339" t="s">
        <v>2370</v>
      </c>
      <c r="K254" s="340" t="s">
        <v>2489</v>
      </c>
      <c r="L254" s="341" t="s">
        <v>9386</v>
      </c>
      <c r="M254" s="650" t="s">
        <v>1964</v>
      </c>
      <c r="N254" s="636" t="s">
        <v>3840</v>
      </c>
      <c r="O254" s="692">
        <v>1000</v>
      </c>
      <c r="P254" s="339">
        <v>0.01</v>
      </c>
      <c r="Q254" s="339">
        <v>10</v>
      </c>
      <c r="R254" s="339">
        <v>0.01</v>
      </c>
      <c r="S254" s="339">
        <v>0.01</v>
      </c>
      <c r="T254" s="684" t="s">
        <v>3815</v>
      </c>
      <c r="U254" s="683">
        <v>0.33333333333333298</v>
      </c>
      <c r="V254" s="683">
        <v>0.75</v>
      </c>
      <c r="W254" s="629">
        <v>0.6875</v>
      </c>
      <c r="X254" s="679" t="s">
        <v>8880</v>
      </c>
      <c r="Y254" s="652" t="s">
        <v>3182</v>
      </c>
      <c r="Z254" s="765" t="s">
        <v>1964</v>
      </c>
      <c r="AA254" s="771" t="s">
        <v>12719</v>
      </c>
    </row>
    <row r="255" spans="1:27" s="397" customFormat="1" ht="12.75" customHeight="1">
      <c r="A255" s="639"/>
      <c r="B255" s="644" t="s">
        <v>9387</v>
      </c>
      <c r="C255" s="340" t="s">
        <v>1975</v>
      </c>
      <c r="D255" s="340" t="s">
        <v>11563</v>
      </c>
      <c r="E255" s="340">
        <v>762</v>
      </c>
      <c r="F255" s="340" t="s">
        <v>13703</v>
      </c>
      <c r="G255" s="340" t="s">
        <v>8618</v>
      </c>
      <c r="H255" s="553" t="s">
        <v>8680</v>
      </c>
      <c r="I255" s="699" t="s">
        <v>13414</v>
      </c>
      <c r="J255" s="680" t="s">
        <v>3822</v>
      </c>
      <c r="K255" s="339" t="s">
        <v>1590</v>
      </c>
      <c r="L255" s="341" t="s">
        <v>9388</v>
      </c>
      <c r="M255" s="295" t="s">
        <v>1964</v>
      </c>
      <c r="N255" s="339" t="s">
        <v>3813</v>
      </c>
      <c r="O255" s="362">
        <v>100</v>
      </c>
      <c r="P255" s="339">
        <v>1E-4</v>
      </c>
      <c r="Q255" s="339">
        <v>0.01</v>
      </c>
      <c r="R255" s="339">
        <v>1E-4</v>
      </c>
      <c r="S255" s="339">
        <v>1E-4</v>
      </c>
      <c r="T255" s="339" t="s">
        <v>3815</v>
      </c>
      <c r="U255" s="683">
        <v>0.33333333333333298</v>
      </c>
      <c r="V255" s="683">
        <v>0.75</v>
      </c>
      <c r="W255" s="666">
        <v>0.6875</v>
      </c>
      <c r="X255" s="679" t="s">
        <v>8880</v>
      </c>
      <c r="Y255" s="685" t="s">
        <v>3182</v>
      </c>
      <c r="Z255" s="765" t="s">
        <v>1964</v>
      </c>
      <c r="AA255" s="771" t="s">
        <v>12720</v>
      </c>
    </row>
    <row r="256" spans="1:27" s="397" customFormat="1" ht="12.75" customHeight="1">
      <c r="A256" s="639"/>
      <c r="B256" s="644" t="s">
        <v>975</v>
      </c>
      <c r="C256" s="340" t="s">
        <v>1509</v>
      </c>
      <c r="D256" s="340" t="s">
        <v>11565</v>
      </c>
      <c r="E256" s="340">
        <v>627</v>
      </c>
      <c r="F256" s="340" t="s">
        <v>13705</v>
      </c>
      <c r="G256" s="340" t="s">
        <v>6344</v>
      </c>
      <c r="H256" s="340" t="s">
        <v>9389</v>
      </c>
      <c r="I256" s="699" t="s">
        <v>4182</v>
      </c>
      <c r="J256" s="339" t="s">
        <v>2370</v>
      </c>
      <c r="K256" s="340" t="s">
        <v>3349</v>
      </c>
      <c r="L256" s="341" t="s">
        <v>9390</v>
      </c>
      <c r="M256" s="650" t="s">
        <v>1964</v>
      </c>
      <c r="N256" s="636" t="s">
        <v>3840</v>
      </c>
      <c r="O256" s="692">
        <v>1000</v>
      </c>
      <c r="P256" s="339">
        <v>0.01</v>
      </c>
      <c r="Q256" s="339">
        <v>10</v>
      </c>
      <c r="R256" s="339">
        <v>0.01</v>
      </c>
      <c r="S256" s="339">
        <v>0.01</v>
      </c>
      <c r="T256" s="684" t="s">
        <v>3815</v>
      </c>
      <c r="U256" s="683">
        <v>0.33333333333333298</v>
      </c>
      <c r="V256" s="683">
        <v>0.75</v>
      </c>
      <c r="W256" s="629">
        <v>0.6875</v>
      </c>
      <c r="X256" s="679" t="s">
        <v>8880</v>
      </c>
      <c r="Y256" s="652" t="s">
        <v>3182</v>
      </c>
      <c r="Z256" s="765" t="s">
        <v>1964</v>
      </c>
      <c r="AA256" s="771" t="s">
        <v>12721</v>
      </c>
    </row>
    <row r="257" spans="1:27" s="397" customFormat="1" ht="12.75" customHeight="1">
      <c r="A257" s="639"/>
      <c r="B257" s="560" t="s">
        <v>4574</v>
      </c>
      <c r="C257" s="553" t="s">
        <v>1940</v>
      </c>
      <c r="D257" s="553" t="s">
        <v>11566</v>
      </c>
      <c r="E257" s="553">
        <v>788</v>
      </c>
      <c r="F257" s="553" t="s">
        <v>13706</v>
      </c>
      <c r="G257" s="553" t="s">
        <v>6345</v>
      </c>
      <c r="H257" s="553" t="s">
        <v>2362</v>
      </c>
      <c r="I257" s="553" t="s">
        <v>3193</v>
      </c>
      <c r="J257" s="680" t="s">
        <v>3831</v>
      </c>
      <c r="K257" s="553" t="s">
        <v>3350</v>
      </c>
      <c r="L257" s="553" t="s">
        <v>8226</v>
      </c>
      <c r="M257" s="553" t="s">
        <v>8227</v>
      </c>
      <c r="N257" s="636" t="s">
        <v>3813</v>
      </c>
      <c r="O257" s="689">
        <v>1000</v>
      </c>
      <c r="P257" s="636">
        <v>1E-4</v>
      </c>
      <c r="Q257" s="553">
        <v>0.1</v>
      </c>
      <c r="R257" s="636">
        <v>1E-4</v>
      </c>
      <c r="S257" s="636">
        <v>1E-4</v>
      </c>
      <c r="T257" s="630" t="s">
        <v>3815</v>
      </c>
      <c r="U257" s="626">
        <v>0.33333333333333331</v>
      </c>
      <c r="V257" s="626">
        <v>0.75</v>
      </c>
      <c r="W257" s="625">
        <v>0.6875</v>
      </c>
      <c r="X257" s="679" t="s">
        <v>8880</v>
      </c>
      <c r="Y257" s="553" t="s">
        <v>3182</v>
      </c>
      <c r="Z257" s="766" t="s">
        <v>10660</v>
      </c>
      <c r="AA257" s="771" t="s">
        <v>12722</v>
      </c>
    </row>
    <row r="258" spans="1:27" s="397" customFormat="1" ht="12.75" customHeight="1">
      <c r="A258" s="394"/>
      <c r="B258" s="644" t="s">
        <v>9391</v>
      </c>
      <c r="C258" s="340" t="s">
        <v>2342</v>
      </c>
      <c r="D258" s="340" t="s">
        <v>11567</v>
      </c>
      <c r="E258" s="340">
        <v>257</v>
      </c>
      <c r="F258" s="340" t="s">
        <v>13707</v>
      </c>
      <c r="G258" s="340" t="s">
        <v>9847</v>
      </c>
      <c r="H258" s="553" t="s">
        <v>5849</v>
      </c>
      <c r="I258" s="699" t="s">
        <v>3928</v>
      </c>
      <c r="J258" s="680" t="s">
        <v>3836</v>
      </c>
      <c r="K258" s="340" t="s">
        <v>689</v>
      </c>
      <c r="L258" s="341" t="s">
        <v>9392</v>
      </c>
      <c r="M258" s="295" t="s">
        <v>1964</v>
      </c>
      <c r="N258" s="339" t="s">
        <v>3837</v>
      </c>
      <c r="O258" s="362">
        <v>100</v>
      </c>
      <c r="P258" s="339">
        <v>1E-3</v>
      </c>
      <c r="Q258" s="339">
        <v>0.1</v>
      </c>
      <c r="R258" s="339">
        <v>1E-3</v>
      </c>
      <c r="S258" s="339">
        <v>1E-3</v>
      </c>
      <c r="T258" s="339" t="s">
        <v>3815</v>
      </c>
      <c r="U258" s="683">
        <v>0.33333333333333298</v>
      </c>
      <c r="V258" s="683">
        <v>0.75</v>
      </c>
      <c r="W258" s="666">
        <v>0.6875</v>
      </c>
      <c r="X258" s="679" t="s">
        <v>8880</v>
      </c>
      <c r="Y258" s="685" t="s">
        <v>3182</v>
      </c>
      <c r="Z258" s="765" t="s">
        <v>1964</v>
      </c>
      <c r="AA258" s="771" t="s">
        <v>12723</v>
      </c>
    </row>
    <row r="259" spans="1:27" s="397" customFormat="1" ht="12.75" customHeight="1">
      <c r="A259" s="639"/>
      <c r="B259" s="560" t="s">
        <v>9915</v>
      </c>
      <c r="C259" s="553" t="s">
        <v>1943</v>
      </c>
      <c r="D259" s="553" t="s">
        <v>11569</v>
      </c>
      <c r="E259" s="553">
        <v>629</v>
      </c>
      <c r="F259" s="553" t="s">
        <v>13708</v>
      </c>
      <c r="G259" s="553" t="s">
        <v>6346</v>
      </c>
      <c r="H259" s="553" t="s">
        <v>2363</v>
      </c>
      <c r="I259" s="553" t="s">
        <v>3883</v>
      </c>
      <c r="J259" s="680" t="s">
        <v>2398</v>
      </c>
      <c r="K259" s="553" t="s">
        <v>3353</v>
      </c>
      <c r="L259" s="553" t="s">
        <v>8172</v>
      </c>
      <c r="M259" s="553" t="s">
        <v>8173</v>
      </c>
      <c r="N259" s="636" t="s">
        <v>3843</v>
      </c>
      <c r="O259" s="689">
        <v>1000</v>
      </c>
      <c r="P259" s="636">
        <v>1E-4</v>
      </c>
      <c r="Q259" s="553">
        <v>0.1</v>
      </c>
      <c r="R259" s="636">
        <v>1E-4</v>
      </c>
      <c r="S259" s="636">
        <v>1E-4</v>
      </c>
      <c r="T259" s="630" t="s">
        <v>3815</v>
      </c>
      <c r="U259" s="626">
        <v>0.33333333333333331</v>
      </c>
      <c r="V259" s="626">
        <v>0.75</v>
      </c>
      <c r="W259" s="625">
        <v>0.64583333333333337</v>
      </c>
      <c r="X259" s="679" t="s">
        <v>8880</v>
      </c>
      <c r="Y259" s="553" t="s">
        <v>3182</v>
      </c>
      <c r="Z259" s="766" t="s">
        <v>10660</v>
      </c>
      <c r="AA259" s="771" t="s">
        <v>12725</v>
      </c>
    </row>
    <row r="260" spans="1:27" s="397" customFormat="1" ht="12.75" customHeight="1">
      <c r="A260" s="639"/>
      <c r="B260" s="644" t="s">
        <v>4089</v>
      </c>
      <c r="C260" s="340" t="s">
        <v>1946</v>
      </c>
      <c r="D260" s="340" t="s">
        <v>11571</v>
      </c>
      <c r="E260" s="340">
        <v>762</v>
      </c>
      <c r="F260" s="340" t="s">
        <v>13710</v>
      </c>
      <c r="G260" s="340" t="s">
        <v>6347</v>
      </c>
      <c r="H260" s="340" t="s">
        <v>9395</v>
      </c>
      <c r="I260" s="699" t="s">
        <v>13414</v>
      </c>
      <c r="J260" s="680" t="s">
        <v>3822</v>
      </c>
      <c r="K260" s="340" t="s">
        <v>3356</v>
      </c>
      <c r="L260" s="341" t="s">
        <v>9396</v>
      </c>
      <c r="M260" s="650" t="s">
        <v>1964</v>
      </c>
      <c r="N260" s="339" t="s">
        <v>8975</v>
      </c>
      <c r="O260" s="362">
        <v>100</v>
      </c>
      <c r="P260" s="636">
        <v>1E-4</v>
      </c>
      <c r="Q260" s="339">
        <v>0.01</v>
      </c>
      <c r="R260" s="636">
        <v>1E-4</v>
      </c>
      <c r="S260" s="636">
        <v>1E-4</v>
      </c>
      <c r="T260" s="677" t="s">
        <v>3815</v>
      </c>
      <c r="U260" s="683">
        <v>0.33333333333333298</v>
      </c>
      <c r="V260" s="683">
        <v>0.75</v>
      </c>
      <c r="W260" s="625">
        <v>0.6875</v>
      </c>
      <c r="X260" s="679" t="s">
        <v>8880</v>
      </c>
      <c r="Y260" s="685" t="s">
        <v>3182</v>
      </c>
      <c r="Z260" s="765" t="s">
        <v>1964</v>
      </c>
      <c r="AA260" s="771" t="s">
        <v>12726</v>
      </c>
    </row>
    <row r="261" spans="1:27" s="397" customFormat="1" ht="12.75" customHeight="1">
      <c r="A261" s="394"/>
      <c r="B261" s="644" t="s">
        <v>4090</v>
      </c>
      <c r="C261" s="340" t="s">
        <v>1947</v>
      </c>
      <c r="D261" s="340" t="s">
        <v>11572</v>
      </c>
      <c r="E261" s="340">
        <v>257</v>
      </c>
      <c r="F261" s="340" t="s">
        <v>13711</v>
      </c>
      <c r="G261" s="340" t="s">
        <v>12281</v>
      </c>
      <c r="H261" s="340" t="s">
        <v>9926</v>
      </c>
      <c r="I261" s="699" t="s">
        <v>3928</v>
      </c>
      <c r="J261" s="680" t="s">
        <v>3836</v>
      </c>
      <c r="K261" s="340" t="s">
        <v>3357</v>
      </c>
      <c r="L261" s="341" t="s">
        <v>9397</v>
      </c>
      <c r="M261" s="650" t="s">
        <v>1964</v>
      </c>
      <c r="N261" s="339" t="s">
        <v>9133</v>
      </c>
      <c r="O261" s="362">
        <v>100</v>
      </c>
      <c r="P261" s="339">
        <v>1E-3</v>
      </c>
      <c r="Q261" s="339">
        <v>0.1</v>
      </c>
      <c r="R261" s="686">
        <v>1E-3</v>
      </c>
      <c r="S261" s="686">
        <v>1E-3</v>
      </c>
      <c r="T261" s="339" t="s">
        <v>3815</v>
      </c>
      <c r="U261" s="683">
        <v>0.33333333333333298</v>
      </c>
      <c r="V261" s="683">
        <v>0.75</v>
      </c>
      <c r="W261" s="667">
        <v>0.6875</v>
      </c>
      <c r="X261" s="679" t="s">
        <v>8880</v>
      </c>
      <c r="Y261" s="685" t="s">
        <v>3182</v>
      </c>
      <c r="Z261" s="765" t="s">
        <v>1964</v>
      </c>
      <c r="AA261" s="771" t="s">
        <v>12727</v>
      </c>
    </row>
    <row r="262" spans="1:27" s="397" customFormat="1" ht="12.75" customHeight="1">
      <c r="A262" s="639"/>
      <c r="B262" s="644" t="s">
        <v>9398</v>
      </c>
      <c r="C262" s="340" t="s">
        <v>5125</v>
      </c>
      <c r="D262" s="340" t="s">
        <v>11573</v>
      </c>
      <c r="E262" s="340">
        <v>788</v>
      </c>
      <c r="F262" s="340" t="s">
        <v>13712</v>
      </c>
      <c r="G262" s="340" t="s">
        <v>2228</v>
      </c>
      <c r="H262" s="340" t="s">
        <v>2229</v>
      </c>
      <c r="I262" s="699" t="s">
        <v>4184</v>
      </c>
      <c r="J262" s="651" t="s">
        <v>3821</v>
      </c>
      <c r="K262" s="339" t="s">
        <v>2230</v>
      </c>
      <c r="L262" s="341" t="s">
        <v>9399</v>
      </c>
      <c r="M262" s="295" t="s">
        <v>1964</v>
      </c>
      <c r="N262" s="339" t="s">
        <v>3813</v>
      </c>
      <c r="O262" s="362">
        <v>100</v>
      </c>
      <c r="P262" s="339">
        <v>1E-4</v>
      </c>
      <c r="Q262" s="339">
        <v>0.01</v>
      </c>
      <c r="R262" s="339">
        <v>1E-4</v>
      </c>
      <c r="S262" s="339">
        <v>1E-4</v>
      </c>
      <c r="T262" s="339" t="s">
        <v>3815</v>
      </c>
      <c r="U262" s="683">
        <v>0.33333333333333298</v>
      </c>
      <c r="V262" s="683">
        <v>0.75</v>
      </c>
      <c r="W262" s="666">
        <v>0.6875</v>
      </c>
      <c r="X262" s="679" t="s">
        <v>8880</v>
      </c>
      <c r="Y262" s="685" t="s">
        <v>3182</v>
      </c>
      <c r="Z262" s="765" t="s">
        <v>1964</v>
      </c>
      <c r="AA262" s="771" t="s">
        <v>12728</v>
      </c>
    </row>
    <row r="263" spans="1:27" s="397" customFormat="1" ht="12.75" customHeight="1">
      <c r="A263" s="639"/>
      <c r="B263" s="643" t="s">
        <v>14449</v>
      </c>
      <c r="C263" s="371" t="s">
        <v>10416</v>
      </c>
      <c r="D263" s="371" t="s">
        <v>12139</v>
      </c>
      <c r="E263" s="371">
        <v>627</v>
      </c>
      <c r="F263" s="371" t="s">
        <v>14265</v>
      </c>
      <c r="G263" s="372" t="s">
        <v>10512</v>
      </c>
      <c r="H263" s="649" t="s">
        <v>10417</v>
      </c>
      <c r="I263" s="699" t="s">
        <v>4182</v>
      </c>
      <c r="J263" s="371" t="s">
        <v>3839</v>
      </c>
      <c r="K263" s="649" t="s">
        <v>10418</v>
      </c>
      <c r="L263" s="649" t="s">
        <v>10418</v>
      </c>
      <c r="M263" s="627" t="s">
        <v>1964</v>
      </c>
      <c r="N263" s="636" t="s">
        <v>3840</v>
      </c>
      <c r="O263" s="692">
        <v>1000</v>
      </c>
      <c r="P263" s="378">
        <v>0.01</v>
      </c>
      <c r="Q263" s="655">
        <v>10</v>
      </c>
      <c r="R263" s="378">
        <v>0.01</v>
      </c>
      <c r="S263" s="378">
        <v>0.01</v>
      </c>
      <c r="T263" s="371" t="s">
        <v>3815</v>
      </c>
      <c r="U263" s="696">
        <v>0.33333333333333298</v>
      </c>
      <c r="V263" s="696">
        <v>0.75</v>
      </c>
      <c r="W263" s="668">
        <v>0.6875</v>
      </c>
      <c r="X263" s="701" t="s">
        <v>8880</v>
      </c>
      <c r="Y263" s="697" t="s">
        <v>3182</v>
      </c>
      <c r="Z263" s="768" t="s">
        <v>2544</v>
      </c>
      <c r="AA263" s="771" t="s">
        <v>12729</v>
      </c>
    </row>
    <row r="264" spans="1:27" s="397" customFormat="1" ht="12.75" customHeight="1">
      <c r="A264" s="639"/>
      <c r="B264" s="644" t="s">
        <v>4343</v>
      </c>
      <c r="C264" s="340" t="s">
        <v>1948</v>
      </c>
      <c r="D264" s="340" t="s">
        <v>11575</v>
      </c>
      <c r="E264" s="340">
        <v>257</v>
      </c>
      <c r="F264" s="340" t="s">
        <v>13715</v>
      </c>
      <c r="G264" s="340" t="s">
        <v>9848</v>
      </c>
      <c r="H264" s="553" t="s">
        <v>2366</v>
      </c>
      <c r="I264" s="699" t="s">
        <v>3928</v>
      </c>
      <c r="J264" s="680" t="s">
        <v>3836</v>
      </c>
      <c r="K264" s="340" t="s">
        <v>3358</v>
      </c>
      <c r="L264" s="341" t="s">
        <v>9400</v>
      </c>
      <c r="M264" s="295" t="s">
        <v>1964</v>
      </c>
      <c r="N264" s="340" t="s">
        <v>9133</v>
      </c>
      <c r="O264" s="366">
        <v>100</v>
      </c>
      <c r="P264" s="340">
        <v>1E-3</v>
      </c>
      <c r="Q264" s="340">
        <v>0.1</v>
      </c>
      <c r="R264" s="340">
        <v>1E-3</v>
      </c>
      <c r="S264" s="340">
        <v>1E-3</v>
      </c>
      <c r="T264" s="340" t="s">
        <v>3815</v>
      </c>
      <c r="U264" s="687">
        <v>0.33333333333333298</v>
      </c>
      <c r="V264" s="687">
        <v>0.75</v>
      </c>
      <c r="W264" s="657">
        <v>0.6875</v>
      </c>
      <c r="X264" s="679" t="s">
        <v>8880</v>
      </c>
      <c r="Y264" s="652" t="s">
        <v>3182</v>
      </c>
      <c r="Z264" s="765" t="s">
        <v>1964</v>
      </c>
      <c r="AA264" s="771" t="s">
        <v>12730</v>
      </c>
    </row>
    <row r="265" spans="1:27" s="397" customFormat="1" ht="12.75" customHeight="1">
      <c r="A265" s="639"/>
      <c r="B265" s="672" t="s">
        <v>10292</v>
      </c>
      <c r="C265" s="372" t="s">
        <v>10293</v>
      </c>
      <c r="D265" s="372" t="s">
        <v>12140</v>
      </c>
      <c r="E265" s="372">
        <v>372</v>
      </c>
      <c r="F265" s="372" t="s">
        <v>14266</v>
      </c>
      <c r="G265" s="372" t="s">
        <v>10478</v>
      </c>
      <c r="H265" s="372" t="s">
        <v>10294</v>
      </c>
      <c r="I265" s="372" t="s">
        <v>7487</v>
      </c>
      <c r="J265" s="372" t="s">
        <v>5804</v>
      </c>
      <c r="K265" s="649" t="s">
        <v>10295</v>
      </c>
      <c r="L265" s="649" t="s">
        <v>10296</v>
      </c>
      <c r="M265" s="627" t="s">
        <v>1964</v>
      </c>
      <c r="N265" s="699" t="s">
        <v>7486</v>
      </c>
      <c r="O265" s="366">
        <v>100</v>
      </c>
      <c r="P265" s="663">
        <v>1E-3</v>
      </c>
      <c r="Q265" s="655">
        <v>0.1</v>
      </c>
      <c r="R265" s="620">
        <v>1E-3</v>
      </c>
      <c r="S265" s="620">
        <v>1E-3</v>
      </c>
      <c r="T265" s="630" t="s">
        <v>2984</v>
      </c>
      <c r="U265" s="700">
        <v>0.33333333333333298</v>
      </c>
      <c r="V265" s="700">
        <v>0.75</v>
      </c>
      <c r="W265" s="665">
        <v>0.60416666666666696</v>
      </c>
      <c r="X265" s="701" t="s">
        <v>8880</v>
      </c>
      <c r="Y265" s="695" t="s">
        <v>3182</v>
      </c>
      <c r="Z265" s="768" t="s">
        <v>2544</v>
      </c>
      <c r="AA265" s="771" t="s">
        <v>12731</v>
      </c>
    </row>
    <row r="266" spans="1:27" s="397" customFormat="1" ht="12.75" customHeight="1">
      <c r="A266" s="639"/>
      <c r="B266" s="643" t="s">
        <v>10412</v>
      </c>
      <c r="C266" s="371" t="s">
        <v>10413</v>
      </c>
      <c r="D266" s="371" t="s">
        <v>12141</v>
      </c>
      <c r="E266" s="371">
        <v>762</v>
      </c>
      <c r="F266" s="371" t="s">
        <v>14267</v>
      </c>
      <c r="G266" s="372" t="s">
        <v>10511</v>
      </c>
      <c r="H266" s="649" t="s">
        <v>10414</v>
      </c>
      <c r="I266" s="699" t="s">
        <v>13414</v>
      </c>
      <c r="J266" s="680" t="s">
        <v>3822</v>
      </c>
      <c r="K266" s="649" t="s">
        <v>10415</v>
      </c>
      <c r="L266" s="649" t="s">
        <v>10415</v>
      </c>
      <c r="M266" s="627" t="s">
        <v>1964</v>
      </c>
      <c r="N266" s="371" t="s">
        <v>3813</v>
      </c>
      <c r="O266" s="362">
        <v>100</v>
      </c>
      <c r="P266" s="378">
        <v>1E-4</v>
      </c>
      <c r="Q266" s="655">
        <v>0.01</v>
      </c>
      <c r="R266" s="378">
        <v>1E-4</v>
      </c>
      <c r="S266" s="378">
        <v>1E-4</v>
      </c>
      <c r="T266" s="371" t="s">
        <v>3815</v>
      </c>
      <c r="U266" s="696">
        <v>0.33333333333333298</v>
      </c>
      <c r="V266" s="696">
        <v>0.75</v>
      </c>
      <c r="W266" s="668">
        <v>0.6875</v>
      </c>
      <c r="X266" s="701" t="s">
        <v>8880</v>
      </c>
      <c r="Y266" s="697" t="s">
        <v>3182</v>
      </c>
      <c r="Z266" s="768" t="s">
        <v>2544</v>
      </c>
      <c r="AA266" s="771" t="s">
        <v>12732</v>
      </c>
    </row>
    <row r="267" spans="1:27" s="397" customFormat="1" ht="12.75" customHeight="1">
      <c r="A267" s="639"/>
      <c r="B267" s="672" t="s">
        <v>4345</v>
      </c>
      <c r="C267" s="372" t="s">
        <v>1951</v>
      </c>
      <c r="D267" s="372" t="s">
        <v>11579</v>
      </c>
      <c r="E267" s="372">
        <v>725</v>
      </c>
      <c r="F267" s="372" t="s">
        <v>13719</v>
      </c>
      <c r="G267" s="372" t="s">
        <v>6350</v>
      </c>
      <c r="H267" s="372" t="s">
        <v>8939</v>
      </c>
      <c r="I267" s="686" t="s">
        <v>3927</v>
      </c>
      <c r="J267" s="680" t="s">
        <v>3833</v>
      </c>
      <c r="K267" s="372" t="s">
        <v>627</v>
      </c>
      <c r="L267" s="372" t="s">
        <v>8940</v>
      </c>
      <c r="M267" s="295" t="s">
        <v>2544</v>
      </c>
      <c r="N267" s="372" t="s">
        <v>8925</v>
      </c>
      <c r="O267" s="690">
        <v>1000</v>
      </c>
      <c r="P267" s="636">
        <v>1E-4</v>
      </c>
      <c r="Q267" s="372">
        <v>0.1</v>
      </c>
      <c r="R267" s="636">
        <v>1E-4</v>
      </c>
      <c r="S267" s="636">
        <v>1E-4</v>
      </c>
      <c r="T267" s="677" t="s">
        <v>3815</v>
      </c>
      <c r="U267" s="626">
        <v>0.33333333333333331</v>
      </c>
      <c r="V267" s="626">
        <v>0.75</v>
      </c>
      <c r="W267" s="625">
        <v>0.6875</v>
      </c>
      <c r="X267" s="679" t="s">
        <v>8880</v>
      </c>
      <c r="Y267" s="553" t="s">
        <v>3182</v>
      </c>
      <c r="Z267" s="765" t="s">
        <v>2544</v>
      </c>
      <c r="AA267" s="771" t="s">
        <v>12733</v>
      </c>
    </row>
    <row r="268" spans="1:27" s="397" customFormat="1" ht="12.75" customHeight="1">
      <c r="A268" s="639"/>
      <c r="B268" s="644" t="s">
        <v>12457</v>
      </c>
      <c r="C268" s="340" t="s">
        <v>6126</v>
      </c>
      <c r="D268" s="340" t="s">
        <v>11594</v>
      </c>
      <c r="E268" s="340">
        <v>788</v>
      </c>
      <c r="F268" s="340" t="s">
        <v>13720</v>
      </c>
      <c r="G268" s="340" t="s">
        <v>6664</v>
      </c>
      <c r="H268" s="340" t="s">
        <v>9411</v>
      </c>
      <c r="I268" s="699" t="s">
        <v>4184</v>
      </c>
      <c r="J268" s="651" t="s">
        <v>3821</v>
      </c>
      <c r="K268" s="340" t="s">
        <v>6134</v>
      </c>
      <c r="L268" s="341" t="s">
        <v>9412</v>
      </c>
      <c r="M268" s="650" t="s">
        <v>1964</v>
      </c>
      <c r="N268" s="339" t="s">
        <v>8975</v>
      </c>
      <c r="O268" s="362">
        <v>100</v>
      </c>
      <c r="P268" s="631">
        <v>1E-4</v>
      </c>
      <c r="Q268" s="339">
        <v>0.01</v>
      </c>
      <c r="R268" s="631">
        <v>1E-4</v>
      </c>
      <c r="S268" s="631">
        <v>1E-4</v>
      </c>
      <c r="T268" s="685" t="s">
        <v>3815</v>
      </c>
      <c r="U268" s="683">
        <v>0.33333333333333298</v>
      </c>
      <c r="V268" s="683">
        <v>0.75</v>
      </c>
      <c r="W268" s="629">
        <v>0.6875</v>
      </c>
      <c r="X268" s="679" t="s">
        <v>8880</v>
      </c>
      <c r="Y268" s="652" t="s">
        <v>3182</v>
      </c>
      <c r="Z268" s="765" t="s">
        <v>1964</v>
      </c>
      <c r="AA268" s="771" t="s">
        <v>12748</v>
      </c>
    </row>
    <row r="269" spans="1:27" s="397" customFormat="1" ht="12.75" customHeight="1">
      <c r="A269" s="394"/>
      <c r="B269" s="672" t="s">
        <v>10148</v>
      </c>
      <c r="C269" s="372" t="s">
        <v>6060</v>
      </c>
      <c r="D269" s="372" t="s">
        <v>12142</v>
      </c>
      <c r="E269" s="372">
        <v>372</v>
      </c>
      <c r="F269" s="372" t="s">
        <v>14268</v>
      </c>
      <c r="G269" s="372" t="s">
        <v>10450</v>
      </c>
      <c r="H269" s="372" t="s">
        <v>10149</v>
      </c>
      <c r="I269" s="372" t="s">
        <v>7487</v>
      </c>
      <c r="J269" s="372" t="s">
        <v>5804</v>
      </c>
      <c r="K269" s="649" t="s">
        <v>10150</v>
      </c>
      <c r="L269" s="649" t="s">
        <v>10151</v>
      </c>
      <c r="M269" s="627" t="s">
        <v>1964</v>
      </c>
      <c r="N269" s="699" t="s">
        <v>7486</v>
      </c>
      <c r="O269" s="366">
        <v>100</v>
      </c>
      <c r="P269" s="663">
        <v>1E-3</v>
      </c>
      <c r="Q269" s="655">
        <v>0.1</v>
      </c>
      <c r="R269" s="620">
        <v>1E-3</v>
      </c>
      <c r="S269" s="620">
        <v>1E-3</v>
      </c>
      <c r="T269" s="630" t="s">
        <v>2984</v>
      </c>
      <c r="U269" s="700">
        <v>0.33333333333333298</v>
      </c>
      <c r="V269" s="700">
        <v>0.75</v>
      </c>
      <c r="W269" s="665">
        <v>0.60416666666666696</v>
      </c>
      <c r="X269" s="701" t="s">
        <v>8880</v>
      </c>
      <c r="Y269" s="695" t="s">
        <v>3182</v>
      </c>
      <c r="Z269" s="768" t="s">
        <v>2544</v>
      </c>
      <c r="AA269" s="771" t="s">
        <v>12734</v>
      </c>
    </row>
    <row r="270" spans="1:27" s="397" customFormat="1" ht="12.75" customHeight="1">
      <c r="A270" s="394"/>
      <c r="B270" s="644" t="s">
        <v>9401</v>
      </c>
      <c r="C270" s="340" t="s">
        <v>1952</v>
      </c>
      <c r="D270" s="340" t="s">
        <v>11581</v>
      </c>
      <c r="E270" s="340">
        <v>257</v>
      </c>
      <c r="F270" s="340" t="s">
        <v>13722</v>
      </c>
      <c r="G270" s="340" t="s">
        <v>12282</v>
      </c>
      <c r="H270" s="340" t="s">
        <v>9927</v>
      </c>
      <c r="I270" s="699" t="s">
        <v>3928</v>
      </c>
      <c r="J270" s="680" t="s">
        <v>3836</v>
      </c>
      <c r="K270" s="340" t="s">
        <v>628</v>
      </c>
      <c r="L270" s="341" t="s">
        <v>9402</v>
      </c>
      <c r="M270" s="650" t="s">
        <v>1964</v>
      </c>
      <c r="N270" s="339" t="s">
        <v>9133</v>
      </c>
      <c r="O270" s="362">
        <v>100</v>
      </c>
      <c r="P270" s="339">
        <v>1E-3</v>
      </c>
      <c r="Q270" s="339">
        <v>0.1</v>
      </c>
      <c r="R270" s="686">
        <v>1E-3</v>
      </c>
      <c r="S270" s="686">
        <v>1E-3</v>
      </c>
      <c r="T270" s="339" t="s">
        <v>3815</v>
      </c>
      <c r="U270" s="683">
        <v>0.33333333333333298</v>
      </c>
      <c r="V270" s="683">
        <v>0.75</v>
      </c>
      <c r="W270" s="667">
        <v>0.6875</v>
      </c>
      <c r="X270" s="679" t="s">
        <v>8880</v>
      </c>
      <c r="Y270" s="685" t="s">
        <v>3182</v>
      </c>
      <c r="Z270" s="765" t="s">
        <v>1964</v>
      </c>
      <c r="AA270" s="771" t="s">
        <v>12735</v>
      </c>
    </row>
    <row r="271" spans="1:27" s="397" customFormat="1" ht="12.75" customHeight="1">
      <c r="A271" s="639"/>
      <c r="B271" s="672" t="s">
        <v>8911</v>
      </c>
      <c r="C271" s="372" t="s">
        <v>7702</v>
      </c>
      <c r="D271" s="372" t="s">
        <v>11582</v>
      </c>
      <c r="E271" s="372">
        <v>824</v>
      </c>
      <c r="F271" s="372" t="s">
        <v>13723</v>
      </c>
      <c r="G271" s="372" t="s">
        <v>7703</v>
      </c>
      <c r="H271" s="372" t="s">
        <v>8912</v>
      </c>
      <c r="I271" s="372" t="s">
        <v>8913</v>
      </c>
      <c r="J271" s="680" t="s">
        <v>3829</v>
      </c>
      <c r="K271" s="372" t="s">
        <v>7705</v>
      </c>
      <c r="L271" s="372" t="s">
        <v>8914</v>
      </c>
      <c r="M271" s="295" t="s">
        <v>2544</v>
      </c>
      <c r="N271" s="636" t="s">
        <v>3830</v>
      </c>
      <c r="O271" s="366">
        <v>100</v>
      </c>
      <c r="P271" s="636">
        <v>0.01</v>
      </c>
      <c r="Q271" s="372">
        <v>1</v>
      </c>
      <c r="R271" s="636">
        <v>0.01</v>
      </c>
      <c r="S271" s="636">
        <v>0.01</v>
      </c>
      <c r="T271" s="677" t="s">
        <v>3815</v>
      </c>
      <c r="U271" s="626">
        <v>0.33333333333333331</v>
      </c>
      <c r="V271" s="626">
        <v>0.75</v>
      </c>
      <c r="W271" s="625">
        <v>0.64583333333333337</v>
      </c>
      <c r="X271" s="679" t="s">
        <v>8880</v>
      </c>
      <c r="Y271" s="553" t="s">
        <v>3182</v>
      </c>
      <c r="Z271" s="765" t="s">
        <v>2544</v>
      </c>
      <c r="AA271" s="771" t="s">
        <v>12736</v>
      </c>
    </row>
    <row r="272" spans="1:27" s="397" customFormat="1" ht="12.75" customHeight="1">
      <c r="A272" s="639"/>
      <c r="B272" s="643" t="s">
        <v>14450</v>
      </c>
      <c r="C272" s="371" t="s">
        <v>10338</v>
      </c>
      <c r="D272" s="371" t="s">
        <v>12143</v>
      </c>
      <c r="E272" s="371">
        <v>1763</v>
      </c>
      <c r="F272" s="371" t="s">
        <v>14269</v>
      </c>
      <c r="G272" s="372" t="s">
        <v>10491</v>
      </c>
      <c r="H272" s="649" t="s">
        <v>10339</v>
      </c>
      <c r="I272" s="699" t="s">
        <v>4188</v>
      </c>
      <c r="J272" s="680" t="s">
        <v>3824</v>
      </c>
      <c r="K272" s="649" t="s">
        <v>10340</v>
      </c>
      <c r="L272" s="649" t="s">
        <v>10340</v>
      </c>
      <c r="M272" s="627" t="s">
        <v>1964</v>
      </c>
      <c r="N272" s="371" t="s">
        <v>3813</v>
      </c>
      <c r="O272" s="362">
        <v>100</v>
      </c>
      <c r="P272" s="378">
        <v>1E-4</v>
      </c>
      <c r="Q272" s="655">
        <v>0.01</v>
      </c>
      <c r="R272" s="378">
        <v>1E-4</v>
      </c>
      <c r="S272" s="378">
        <v>1E-4</v>
      </c>
      <c r="T272" s="371" t="s">
        <v>3815</v>
      </c>
      <c r="U272" s="696">
        <v>0.33333333333333298</v>
      </c>
      <c r="V272" s="696">
        <v>0.75</v>
      </c>
      <c r="W272" s="668">
        <v>0.6875</v>
      </c>
      <c r="X272" s="701" t="s">
        <v>8880</v>
      </c>
      <c r="Y272" s="697" t="s">
        <v>3182</v>
      </c>
      <c r="Z272" s="768" t="s">
        <v>2544</v>
      </c>
      <c r="AA272" s="771" t="s">
        <v>12737</v>
      </c>
    </row>
    <row r="273" spans="1:27" s="397" customFormat="1" ht="12.75" customHeight="1">
      <c r="A273" s="639"/>
      <c r="B273" s="560" t="s">
        <v>3621</v>
      </c>
      <c r="C273" s="553" t="s">
        <v>1953</v>
      </c>
      <c r="D273" s="553" t="s">
        <v>11583</v>
      </c>
      <c r="E273" s="553">
        <v>627</v>
      </c>
      <c r="F273" s="553" t="s">
        <v>13724</v>
      </c>
      <c r="G273" s="553" t="s">
        <v>6351</v>
      </c>
      <c r="H273" s="553" t="s">
        <v>2381</v>
      </c>
      <c r="I273" s="553" t="s">
        <v>4182</v>
      </c>
      <c r="J273" s="680" t="s">
        <v>3839</v>
      </c>
      <c r="K273" s="553" t="s">
        <v>629</v>
      </c>
      <c r="L273" s="553" t="s">
        <v>8388</v>
      </c>
      <c r="M273" s="295" t="s">
        <v>2544</v>
      </c>
      <c r="N273" s="636" t="s">
        <v>3840</v>
      </c>
      <c r="O273" s="689">
        <v>1000</v>
      </c>
      <c r="P273" s="636">
        <v>0.01</v>
      </c>
      <c r="Q273" s="553">
        <v>10</v>
      </c>
      <c r="R273" s="636">
        <v>0.01</v>
      </c>
      <c r="S273" s="636">
        <v>0.01</v>
      </c>
      <c r="T273" s="630" t="s">
        <v>3815</v>
      </c>
      <c r="U273" s="626">
        <v>0.33333333333333331</v>
      </c>
      <c r="V273" s="626">
        <v>0.75</v>
      </c>
      <c r="W273" s="625">
        <v>0.6875</v>
      </c>
      <c r="X273" s="679" t="s">
        <v>8880</v>
      </c>
      <c r="Y273" s="553" t="s">
        <v>3182</v>
      </c>
      <c r="Z273" s="765" t="s">
        <v>2544</v>
      </c>
      <c r="AA273" s="771" t="s">
        <v>12738</v>
      </c>
    </row>
    <row r="274" spans="1:27" s="397" customFormat="1" ht="12.75" customHeight="1">
      <c r="A274" s="394"/>
      <c r="B274" s="644" t="s">
        <v>8602</v>
      </c>
      <c r="C274" s="340" t="s">
        <v>5473</v>
      </c>
      <c r="D274" s="340" t="s">
        <v>11584</v>
      </c>
      <c r="E274" s="340">
        <v>627</v>
      </c>
      <c r="F274" s="340" t="s">
        <v>13725</v>
      </c>
      <c r="G274" s="340" t="s">
        <v>5474</v>
      </c>
      <c r="H274" s="340" t="s">
        <v>9403</v>
      </c>
      <c r="I274" s="699" t="s">
        <v>4182</v>
      </c>
      <c r="J274" s="339" t="s">
        <v>2370</v>
      </c>
      <c r="K274" s="340" t="s">
        <v>5471</v>
      </c>
      <c r="L274" s="341" t="s">
        <v>9404</v>
      </c>
      <c r="M274" s="650" t="s">
        <v>1964</v>
      </c>
      <c r="N274" s="636" t="s">
        <v>3840</v>
      </c>
      <c r="O274" s="692">
        <v>1000</v>
      </c>
      <c r="P274" s="339">
        <v>0.01</v>
      </c>
      <c r="Q274" s="339">
        <v>10</v>
      </c>
      <c r="R274" s="339">
        <v>0.01</v>
      </c>
      <c r="S274" s="339">
        <v>0.01</v>
      </c>
      <c r="T274" s="684" t="s">
        <v>3815</v>
      </c>
      <c r="U274" s="683">
        <v>0.33333333333333298</v>
      </c>
      <c r="V274" s="683">
        <v>0.75</v>
      </c>
      <c r="W274" s="629">
        <v>0.6875</v>
      </c>
      <c r="X274" s="679" t="s">
        <v>8880</v>
      </c>
      <c r="Y274" s="685" t="s">
        <v>3182</v>
      </c>
      <c r="Z274" s="765" t="s">
        <v>1964</v>
      </c>
      <c r="AA274" s="771" t="s">
        <v>12739</v>
      </c>
    </row>
    <row r="275" spans="1:27" s="397" customFormat="1" ht="12.75" customHeight="1">
      <c r="A275" s="394"/>
      <c r="B275" s="644" t="s">
        <v>9405</v>
      </c>
      <c r="C275" s="340" t="s">
        <v>1955</v>
      </c>
      <c r="D275" s="340" t="s">
        <v>11587</v>
      </c>
      <c r="E275" s="340">
        <v>725</v>
      </c>
      <c r="F275" s="340" t="s">
        <v>631</v>
      </c>
      <c r="G275" s="340" t="s">
        <v>6353</v>
      </c>
      <c r="H275" s="340" t="s">
        <v>2382</v>
      </c>
      <c r="I275" s="699" t="s">
        <v>3880</v>
      </c>
      <c r="J275" s="680" t="s">
        <v>3817</v>
      </c>
      <c r="K275" s="339" t="s">
        <v>631</v>
      </c>
      <c r="L275" s="341" t="s">
        <v>9406</v>
      </c>
      <c r="M275" s="295" t="s">
        <v>1964</v>
      </c>
      <c r="N275" s="339" t="s">
        <v>3818</v>
      </c>
      <c r="O275" s="362">
        <v>100</v>
      </c>
      <c r="P275" s="339">
        <v>0.01</v>
      </c>
      <c r="Q275" s="339">
        <v>1</v>
      </c>
      <c r="R275" s="339">
        <v>0.01</v>
      </c>
      <c r="S275" s="339">
        <v>0.01</v>
      </c>
      <c r="T275" s="339" t="s">
        <v>3815</v>
      </c>
      <c r="U275" s="683">
        <v>0.33333333333333298</v>
      </c>
      <c r="V275" s="683">
        <v>0.75</v>
      </c>
      <c r="W275" s="666">
        <v>0.66666666666666696</v>
      </c>
      <c r="X275" s="679" t="s">
        <v>8880</v>
      </c>
      <c r="Y275" s="685" t="s">
        <v>3182</v>
      </c>
      <c r="Z275" s="765" t="s">
        <v>1964</v>
      </c>
      <c r="AA275" s="771" t="s">
        <v>12740</v>
      </c>
    </row>
    <row r="276" spans="1:27" s="397" customFormat="1" ht="12.75" customHeight="1">
      <c r="A276" s="639"/>
      <c r="B276" s="588" t="s">
        <v>11064</v>
      </c>
      <c r="C276" s="587" t="s">
        <v>11065</v>
      </c>
      <c r="D276" s="587" t="s">
        <v>12144</v>
      </c>
      <c r="E276" s="587">
        <v>728</v>
      </c>
      <c r="F276" s="587" t="s">
        <v>14270</v>
      </c>
      <c r="G276" s="587" t="s">
        <v>11066</v>
      </c>
      <c r="H276" s="587" t="s">
        <v>11067</v>
      </c>
      <c r="I276" s="587" t="s">
        <v>10979</v>
      </c>
      <c r="J276" s="587" t="s">
        <v>10980</v>
      </c>
      <c r="K276" s="586" t="s">
        <v>11068</v>
      </c>
      <c r="L276" s="587" t="s">
        <v>11068</v>
      </c>
      <c r="M276" s="664" t="s">
        <v>1964</v>
      </c>
      <c r="N276" s="587" t="s">
        <v>10982</v>
      </c>
      <c r="O276" s="585">
        <v>1000</v>
      </c>
      <c r="P276" s="587">
        <v>1E-4</v>
      </c>
      <c r="Q276" s="587">
        <v>0.1</v>
      </c>
      <c r="R276" s="587">
        <v>1E-4</v>
      </c>
      <c r="S276" s="587">
        <v>1E-4</v>
      </c>
      <c r="T276" s="584" t="s">
        <v>2984</v>
      </c>
      <c r="U276" s="583">
        <v>0.33333333333333331</v>
      </c>
      <c r="V276" s="583">
        <v>0.75</v>
      </c>
      <c r="W276" s="580">
        <v>0.75</v>
      </c>
      <c r="X276" s="581" t="s">
        <v>10983</v>
      </c>
      <c r="Y276" s="695" t="s">
        <v>3182</v>
      </c>
      <c r="Z276" s="767" t="s">
        <v>1964</v>
      </c>
      <c r="AA276" s="771" t="s">
        <v>12741</v>
      </c>
    </row>
    <row r="277" spans="1:27" s="397" customFormat="1" ht="12.75" customHeight="1">
      <c r="A277" s="394"/>
      <c r="B277" s="588" t="s">
        <v>11069</v>
      </c>
      <c r="C277" s="587" t="s">
        <v>11070</v>
      </c>
      <c r="D277" s="587" t="s">
        <v>12145</v>
      </c>
      <c r="E277" s="587">
        <v>728</v>
      </c>
      <c r="F277" s="587" t="s">
        <v>14271</v>
      </c>
      <c r="G277" s="587" t="s">
        <v>11071</v>
      </c>
      <c r="H277" s="587" t="s">
        <v>11072</v>
      </c>
      <c r="I277" s="587" t="s">
        <v>10979</v>
      </c>
      <c r="J277" s="587" t="s">
        <v>10980</v>
      </c>
      <c r="K277" s="586" t="s">
        <v>11073</v>
      </c>
      <c r="L277" s="587" t="s">
        <v>11073</v>
      </c>
      <c r="M277" s="664" t="s">
        <v>1964</v>
      </c>
      <c r="N277" s="587" t="s">
        <v>10982</v>
      </c>
      <c r="O277" s="585">
        <v>1000</v>
      </c>
      <c r="P277" s="587">
        <v>1E-4</v>
      </c>
      <c r="Q277" s="587">
        <v>0.1</v>
      </c>
      <c r="R277" s="587">
        <v>1E-4</v>
      </c>
      <c r="S277" s="587">
        <v>1E-4</v>
      </c>
      <c r="T277" s="584" t="s">
        <v>2984</v>
      </c>
      <c r="U277" s="583">
        <v>0.33333333333333331</v>
      </c>
      <c r="V277" s="583">
        <v>0.75</v>
      </c>
      <c r="W277" s="580">
        <v>0.75</v>
      </c>
      <c r="X277" s="581" t="s">
        <v>10983</v>
      </c>
      <c r="Y277" s="695" t="s">
        <v>3182</v>
      </c>
      <c r="Z277" s="767" t="s">
        <v>1964</v>
      </c>
      <c r="AA277" s="771" t="s">
        <v>12742</v>
      </c>
    </row>
    <row r="278" spans="1:27" s="397" customFormat="1" ht="12.75" customHeight="1">
      <c r="A278" s="639"/>
      <c r="B278" s="644" t="s">
        <v>14451</v>
      </c>
      <c r="C278" s="340" t="s">
        <v>12448</v>
      </c>
      <c r="D278" s="340" t="s">
        <v>11589</v>
      </c>
      <c r="E278" s="340">
        <v>627</v>
      </c>
      <c r="F278" s="340" t="s">
        <v>13729</v>
      </c>
      <c r="G278" s="340" t="s">
        <v>6354</v>
      </c>
      <c r="H278" s="340" t="s">
        <v>3588</v>
      </c>
      <c r="I278" s="699" t="s">
        <v>4182</v>
      </c>
      <c r="J278" s="339" t="s">
        <v>2370</v>
      </c>
      <c r="K278" s="339" t="s">
        <v>632</v>
      </c>
      <c r="L278" s="341" t="s">
        <v>9407</v>
      </c>
      <c r="M278" s="295" t="s">
        <v>1964</v>
      </c>
      <c r="N278" s="636" t="s">
        <v>3840</v>
      </c>
      <c r="O278" s="362">
        <v>100</v>
      </c>
      <c r="P278" s="339">
        <v>0.01</v>
      </c>
      <c r="Q278" s="339">
        <v>1</v>
      </c>
      <c r="R278" s="339">
        <v>0.01</v>
      </c>
      <c r="S278" s="339">
        <v>0.01</v>
      </c>
      <c r="T278" s="339" t="s">
        <v>3815</v>
      </c>
      <c r="U278" s="683">
        <v>0.33333333333333298</v>
      </c>
      <c r="V278" s="683">
        <v>0.75</v>
      </c>
      <c r="W278" s="666">
        <v>0.6875</v>
      </c>
      <c r="X278" s="679" t="s">
        <v>8880</v>
      </c>
      <c r="Y278" s="685" t="s">
        <v>3182</v>
      </c>
      <c r="Z278" s="765" t="s">
        <v>1964</v>
      </c>
      <c r="AA278" s="771" t="s">
        <v>12743</v>
      </c>
    </row>
    <row r="279" spans="1:27" s="397" customFormat="1" ht="12.75" customHeight="1">
      <c r="A279" s="639"/>
      <c r="B279" s="672" t="s">
        <v>10200</v>
      </c>
      <c r="C279" s="372" t="s">
        <v>10201</v>
      </c>
      <c r="D279" s="372" t="s">
        <v>12146</v>
      </c>
      <c r="E279" s="372">
        <v>372</v>
      </c>
      <c r="F279" s="372" t="s">
        <v>14272</v>
      </c>
      <c r="G279" s="372" t="s">
        <v>10461</v>
      </c>
      <c r="H279" s="372" t="s">
        <v>10202</v>
      </c>
      <c r="I279" s="372" t="s">
        <v>7487</v>
      </c>
      <c r="J279" s="372" t="s">
        <v>5804</v>
      </c>
      <c r="K279" s="649" t="s">
        <v>10203</v>
      </c>
      <c r="L279" s="604" t="s">
        <v>10204</v>
      </c>
      <c r="M279" s="627" t="s">
        <v>1964</v>
      </c>
      <c r="N279" s="699" t="s">
        <v>7486</v>
      </c>
      <c r="O279" s="366">
        <v>100</v>
      </c>
      <c r="P279" s="663">
        <v>1E-3</v>
      </c>
      <c r="Q279" s="655">
        <v>0.1</v>
      </c>
      <c r="R279" s="620">
        <v>1E-3</v>
      </c>
      <c r="S279" s="620">
        <v>1E-3</v>
      </c>
      <c r="T279" s="630" t="s">
        <v>2984</v>
      </c>
      <c r="U279" s="700">
        <v>0.33333333333333298</v>
      </c>
      <c r="V279" s="700">
        <v>0.75</v>
      </c>
      <c r="W279" s="665">
        <v>0.60416666666666696</v>
      </c>
      <c r="X279" s="701" t="s">
        <v>8880</v>
      </c>
      <c r="Y279" s="695" t="s">
        <v>3182</v>
      </c>
      <c r="Z279" s="768" t="s">
        <v>2544</v>
      </c>
      <c r="AA279" s="771" t="s">
        <v>12744</v>
      </c>
    </row>
    <row r="280" spans="1:27" s="397" customFormat="1" ht="12.75" customHeight="1">
      <c r="A280" s="639"/>
      <c r="B280" s="644" t="s">
        <v>14452</v>
      </c>
      <c r="C280" s="340" t="s">
        <v>1702</v>
      </c>
      <c r="D280" s="340" t="s">
        <v>11590</v>
      </c>
      <c r="E280" s="340">
        <v>627</v>
      </c>
      <c r="F280" s="340" t="s">
        <v>13730</v>
      </c>
      <c r="G280" s="340" t="s">
        <v>6355</v>
      </c>
      <c r="H280" s="553" t="s">
        <v>3589</v>
      </c>
      <c r="I280" s="699" t="s">
        <v>4182</v>
      </c>
      <c r="J280" s="339" t="s">
        <v>2370</v>
      </c>
      <c r="K280" s="339" t="s">
        <v>633</v>
      </c>
      <c r="L280" s="341" t="s">
        <v>9408</v>
      </c>
      <c r="M280" s="295" t="s">
        <v>1964</v>
      </c>
      <c r="N280" s="636" t="s">
        <v>3840</v>
      </c>
      <c r="O280" s="692">
        <v>1000</v>
      </c>
      <c r="P280" s="339">
        <v>0.01</v>
      </c>
      <c r="Q280" s="339">
        <v>10</v>
      </c>
      <c r="R280" s="339">
        <v>0.01</v>
      </c>
      <c r="S280" s="339">
        <v>0.01</v>
      </c>
      <c r="T280" s="339" t="s">
        <v>3815</v>
      </c>
      <c r="U280" s="683">
        <v>0.33333333333333298</v>
      </c>
      <c r="V280" s="683">
        <v>0.75</v>
      </c>
      <c r="W280" s="666">
        <v>0.6875</v>
      </c>
      <c r="X280" s="679" t="s">
        <v>8880</v>
      </c>
      <c r="Y280" s="685" t="s">
        <v>3182</v>
      </c>
      <c r="Z280" s="765" t="s">
        <v>1964</v>
      </c>
      <c r="AA280" s="771" t="s">
        <v>12745</v>
      </c>
    </row>
    <row r="281" spans="1:27" s="397" customFormat="1" ht="12.75" customHeight="1">
      <c r="A281" s="394"/>
      <c r="B281" s="644" t="s">
        <v>3440</v>
      </c>
      <c r="C281" s="340" t="s">
        <v>9986</v>
      </c>
      <c r="D281" s="340" t="s">
        <v>11591</v>
      </c>
      <c r="E281" s="340">
        <v>966</v>
      </c>
      <c r="F281" s="340" t="s">
        <v>13731</v>
      </c>
      <c r="G281" s="340" t="s">
        <v>6356</v>
      </c>
      <c r="H281" s="340" t="s">
        <v>9409</v>
      </c>
      <c r="I281" s="607" t="s">
        <v>3925</v>
      </c>
      <c r="J281" s="680" t="s">
        <v>3832</v>
      </c>
      <c r="K281" s="341" t="s">
        <v>634</v>
      </c>
      <c r="L281" s="341" t="s">
        <v>9410</v>
      </c>
      <c r="M281" s="632" t="s">
        <v>1964</v>
      </c>
      <c r="N281" s="341" t="s">
        <v>8975</v>
      </c>
      <c r="O281" s="692">
        <v>1000</v>
      </c>
      <c r="P281" s="631">
        <v>1E-4</v>
      </c>
      <c r="Q281" s="341">
        <v>0.1</v>
      </c>
      <c r="R281" s="631">
        <v>1E-4</v>
      </c>
      <c r="S281" s="631">
        <v>1E-4</v>
      </c>
      <c r="T281" s="684" t="s">
        <v>3815</v>
      </c>
      <c r="U281" s="683">
        <v>0.33333333333333298</v>
      </c>
      <c r="V281" s="683">
        <v>0.75</v>
      </c>
      <c r="W281" s="653">
        <v>0.6875</v>
      </c>
      <c r="X281" s="679" t="s">
        <v>8880</v>
      </c>
      <c r="Y281" s="685" t="s">
        <v>3182</v>
      </c>
      <c r="Z281" s="763" t="s">
        <v>1964</v>
      </c>
      <c r="AA281" s="771" t="s">
        <v>12746</v>
      </c>
    </row>
    <row r="282" spans="1:27" s="397" customFormat="1" ht="12.75" customHeight="1">
      <c r="A282" s="639"/>
      <c r="B282" s="642" t="s">
        <v>3441</v>
      </c>
      <c r="C282" s="553" t="s">
        <v>1703</v>
      </c>
      <c r="D282" s="553" t="s">
        <v>11592</v>
      </c>
      <c r="E282" s="553">
        <v>788</v>
      </c>
      <c r="F282" s="553" t="s">
        <v>13732</v>
      </c>
      <c r="G282" s="553" t="s">
        <v>6357</v>
      </c>
      <c r="H282" s="553" t="s">
        <v>5850</v>
      </c>
      <c r="I282" s="655" t="s">
        <v>4186</v>
      </c>
      <c r="J282" s="651" t="s">
        <v>3816</v>
      </c>
      <c r="K282" s="553" t="s">
        <v>635</v>
      </c>
      <c r="L282" s="553" t="s">
        <v>8545</v>
      </c>
      <c r="M282" s="553" t="s">
        <v>8546</v>
      </c>
      <c r="N282" s="553" t="s">
        <v>3813</v>
      </c>
      <c r="O282" s="623">
        <v>100</v>
      </c>
      <c r="P282" s="636">
        <v>1E-4</v>
      </c>
      <c r="Q282" s="622">
        <v>0.01</v>
      </c>
      <c r="R282" s="553">
        <v>1E-4</v>
      </c>
      <c r="S282" s="553">
        <v>1E-4</v>
      </c>
      <c r="T282" s="553" t="s">
        <v>3815</v>
      </c>
      <c r="U282" s="621">
        <v>0.33333333333333331</v>
      </c>
      <c r="V282" s="621">
        <v>0.75</v>
      </c>
      <c r="W282" s="625">
        <v>0.6875</v>
      </c>
      <c r="X282" s="679" t="s">
        <v>8880</v>
      </c>
      <c r="Y282" s="553" t="s">
        <v>3182</v>
      </c>
      <c r="Z282" s="766" t="s">
        <v>10660</v>
      </c>
      <c r="AA282" s="771" t="s">
        <v>12747</v>
      </c>
    </row>
    <row r="283" spans="1:27" s="397" customFormat="1" ht="12.75" customHeight="1">
      <c r="A283" s="639"/>
      <c r="B283" s="644" t="s">
        <v>7546</v>
      </c>
      <c r="C283" s="340" t="s">
        <v>7547</v>
      </c>
      <c r="D283" s="340" t="s">
        <v>11595</v>
      </c>
      <c r="E283" s="340">
        <v>199</v>
      </c>
      <c r="F283" s="340" t="s">
        <v>13734</v>
      </c>
      <c r="G283" s="340" t="s">
        <v>9849</v>
      </c>
      <c r="H283" s="340" t="s">
        <v>9413</v>
      </c>
      <c r="I283" s="340" t="s">
        <v>7619</v>
      </c>
      <c r="J283" s="680" t="s">
        <v>7620</v>
      </c>
      <c r="K283" s="686" t="s">
        <v>7626</v>
      </c>
      <c r="L283" s="341" t="s">
        <v>9414</v>
      </c>
      <c r="M283" s="650" t="s">
        <v>1964</v>
      </c>
      <c r="N283" s="636" t="s">
        <v>8176</v>
      </c>
      <c r="O283" s="692">
        <v>1000</v>
      </c>
      <c r="P283" s="636">
        <v>1</v>
      </c>
      <c r="Q283" s="339">
        <v>1000</v>
      </c>
      <c r="R283" s="636">
        <v>1</v>
      </c>
      <c r="S283" s="636">
        <v>1</v>
      </c>
      <c r="T283" s="677" t="s">
        <v>3815</v>
      </c>
      <c r="U283" s="687">
        <v>0.33333333333333331</v>
      </c>
      <c r="V283" s="687">
        <v>0.75</v>
      </c>
      <c r="W283" s="625">
        <v>0.625</v>
      </c>
      <c r="X283" s="679" t="s">
        <v>8880</v>
      </c>
      <c r="Y283" s="652" t="s">
        <v>3182</v>
      </c>
      <c r="Z283" s="765" t="s">
        <v>1964</v>
      </c>
      <c r="AA283" s="771" t="s">
        <v>12749</v>
      </c>
    </row>
    <row r="284" spans="1:27" s="397" customFormat="1" ht="12.75" customHeight="1">
      <c r="A284" s="639"/>
      <c r="B284" s="644" t="s">
        <v>14380</v>
      </c>
      <c r="C284" s="340" t="s">
        <v>12446</v>
      </c>
      <c r="D284" s="340" t="s">
        <v>12443</v>
      </c>
      <c r="E284" s="340">
        <v>627</v>
      </c>
      <c r="F284" s="340" t="s">
        <v>13737</v>
      </c>
      <c r="G284" s="340" t="s">
        <v>12444</v>
      </c>
      <c r="H284" s="553" t="s">
        <v>12445</v>
      </c>
      <c r="I284" s="699" t="s">
        <v>4182</v>
      </c>
      <c r="J284" s="339" t="s">
        <v>2370</v>
      </c>
      <c r="K284" s="339" t="s">
        <v>712</v>
      </c>
      <c r="L284" s="341" t="s">
        <v>9517</v>
      </c>
      <c r="M284" s="295" t="s">
        <v>1964</v>
      </c>
      <c r="N284" s="636" t="s">
        <v>3840</v>
      </c>
      <c r="O284" s="692">
        <v>1000</v>
      </c>
      <c r="P284" s="339">
        <v>0.01</v>
      </c>
      <c r="Q284" s="339">
        <v>10</v>
      </c>
      <c r="R284" s="339">
        <v>0.01</v>
      </c>
      <c r="S284" s="339">
        <v>0.01</v>
      </c>
      <c r="T284" s="339" t="s">
        <v>3815</v>
      </c>
      <c r="U284" s="683">
        <v>0.33333333333333298</v>
      </c>
      <c r="V284" s="683">
        <v>0.75</v>
      </c>
      <c r="W284" s="666">
        <v>0.6875</v>
      </c>
      <c r="X284" s="679" t="s">
        <v>8880</v>
      </c>
      <c r="Y284" s="685" t="s">
        <v>3182</v>
      </c>
      <c r="Z284" s="765" t="s">
        <v>1964</v>
      </c>
      <c r="AA284" s="771" t="s">
        <v>12841</v>
      </c>
    </row>
    <row r="285" spans="1:27" s="397" customFormat="1" ht="12.75" customHeight="1">
      <c r="A285" s="639"/>
      <c r="B285" s="672" t="s">
        <v>10205</v>
      </c>
      <c r="C285" s="372" t="s">
        <v>13298</v>
      </c>
      <c r="D285" s="372" t="s">
        <v>12147</v>
      </c>
      <c r="E285" s="372">
        <v>372</v>
      </c>
      <c r="F285" s="372" t="s">
        <v>14273</v>
      </c>
      <c r="G285" s="372" t="s">
        <v>10462</v>
      </c>
      <c r="H285" s="372" t="s">
        <v>10206</v>
      </c>
      <c r="I285" s="372" t="s">
        <v>7487</v>
      </c>
      <c r="J285" s="372" t="s">
        <v>5804</v>
      </c>
      <c r="K285" s="649" t="s">
        <v>10207</v>
      </c>
      <c r="L285" s="604" t="s">
        <v>10208</v>
      </c>
      <c r="M285" s="627" t="s">
        <v>1964</v>
      </c>
      <c r="N285" s="699" t="s">
        <v>7486</v>
      </c>
      <c r="O285" s="366">
        <v>100</v>
      </c>
      <c r="P285" s="663">
        <v>1E-3</v>
      </c>
      <c r="Q285" s="655">
        <v>0.1</v>
      </c>
      <c r="R285" s="620">
        <v>1E-3</v>
      </c>
      <c r="S285" s="620">
        <v>1E-3</v>
      </c>
      <c r="T285" s="630" t="s">
        <v>2984</v>
      </c>
      <c r="U285" s="700">
        <v>0.33333333333333298</v>
      </c>
      <c r="V285" s="700">
        <v>0.75</v>
      </c>
      <c r="W285" s="665">
        <v>0.60416666666666696</v>
      </c>
      <c r="X285" s="701" t="s">
        <v>8880</v>
      </c>
      <c r="Y285" s="695" t="s">
        <v>3182</v>
      </c>
      <c r="Z285" s="768" t="s">
        <v>2544</v>
      </c>
      <c r="AA285" s="771" t="s">
        <v>12750</v>
      </c>
    </row>
    <row r="286" spans="1:27" s="397" customFormat="1" ht="12.75" customHeight="1">
      <c r="A286" s="394"/>
      <c r="B286" s="560" t="s">
        <v>8245</v>
      </c>
      <c r="C286" s="553" t="s">
        <v>8260</v>
      </c>
      <c r="D286" s="553" t="s">
        <v>12148</v>
      </c>
      <c r="E286" s="553">
        <v>193</v>
      </c>
      <c r="F286" s="553" t="s">
        <v>14274</v>
      </c>
      <c r="G286" s="553" t="s">
        <v>8269</v>
      </c>
      <c r="H286" s="553" t="s">
        <v>8284</v>
      </c>
      <c r="I286" s="553" t="s">
        <v>8094</v>
      </c>
      <c r="J286" s="680" t="s">
        <v>8057</v>
      </c>
      <c r="K286" s="553" t="s">
        <v>8294</v>
      </c>
      <c r="L286" s="553" t="s">
        <v>8295</v>
      </c>
      <c r="M286" s="785" t="s">
        <v>1964</v>
      </c>
      <c r="N286" s="636" t="s">
        <v>2258</v>
      </c>
      <c r="O286" s="689">
        <v>1000</v>
      </c>
      <c r="P286" s="636">
        <v>1E-4</v>
      </c>
      <c r="Q286" s="553">
        <v>0.1</v>
      </c>
      <c r="R286" s="636">
        <v>1E-4</v>
      </c>
      <c r="S286" s="636">
        <v>1E-4</v>
      </c>
      <c r="T286" s="630" t="s">
        <v>3815</v>
      </c>
      <c r="U286" s="626">
        <v>0.33333333333333331</v>
      </c>
      <c r="V286" s="626">
        <v>0.75</v>
      </c>
      <c r="W286" s="625">
        <v>0.64583333333333304</v>
      </c>
      <c r="X286" s="679" t="s">
        <v>8880</v>
      </c>
      <c r="Y286" s="553" t="s">
        <v>3182</v>
      </c>
      <c r="Z286" s="766" t="s">
        <v>10660</v>
      </c>
      <c r="AA286" s="771" t="s">
        <v>12751</v>
      </c>
    </row>
    <row r="287" spans="1:27" s="397" customFormat="1" ht="12.75" customHeight="1">
      <c r="A287" s="639"/>
      <c r="B287" s="644" t="s">
        <v>14453</v>
      </c>
      <c r="C287" s="340" t="s">
        <v>1708</v>
      </c>
      <c r="D287" s="340" t="s">
        <v>11601</v>
      </c>
      <c r="E287" s="340">
        <v>627</v>
      </c>
      <c r="F287" s="340" t="s">
        <v>13739</v>
      </c>
      <c r="G287" s="340" t="s">
        <v>6361</v>
      </c>
      <c r="H287" s="340" t="s">
        <v>1773</v>
      </c>
      <c r="I287" s="699" t="s">
        <v>4182</v>
      </c>
      <c r="J287" s="339" t="s">
        <v>2370</v>
      </c>
      <c r="K287" s="339" t="s">
        <v>640</v>
      </c>
      <c r="L287" s="341" t="s">
        <v>9415</v>
      </c>
      <c r="M287" s="295" t="s">
        <v>1964</v>
      </c>
      <c r="N287" s="636" t="s">
        <v>3840</v>
      </c>
      <c r="O287" s="362">
        <v>100</v>
      </c>
      <c r="P287" s="339">
        <v>0.01</v>
      </c>
      <c r="Q287" s="339">
        <v>1</v>
      </c>
      <c r="R287" s="339">
        <v>0.01</v>
      </c>
      <c r="S287" s="339">
        <v>0.01</v>
      </c>
      <c r="T287" s="339" t="s">
        <v>3815</v>
      </c>
      <c r="U287" s="683">
        <v>0.33333333333333298</v>
      </c>
      <c r="V287" s="683">
        <v>0.75</v>
      </c>
      <c r="W287" s="666">
        <v>0.6875</v>
      </c>
      <c r="X287" s="679" t="s">
        <v>8880</v>
      </c>
      <c r="Y287" s="685" t="s">
        <v>3182</v>
      </c>
      <c r="Z287" s="765" t="s">
        <v>1964</v>
      </c>
      <c r="AA287" s="771" t="s">
        <v>12752</v>
      </c>
    </row>
    <row r="288" spans="1:27" s="397" customFormat="1" ht="12.75" customHeight="1">
      <c r="A288" s="639"/>
      <c r="B288" s="644" t="s">
        <v>14382</v>
      </c>
      <c r="C288" s="340" t="s">
        <v>1709</v>
      </c>
      <c r="D288" s="340" t="s">
        <v>11602</v>
      </c>
      <c r="E288" s="340">
        <v>627</v>
      </c>
      <c r="F288" s="340" t="s">
        <v>13740</v>
      </c>
      <c r="G288" s="340" t="s">
        <v>6362</v>
      </c>
      <c r="H288" s="340" t="s">
        <v>9416</v>
      </c>
      <c r="I288" s="699" t="s">
        <v>4182</v>
      </c>
      <c r="J288" s="339" t="s">
        <v>2370</v>
      </c>
      <c r="K288" s="340" t="s">
        <v>641</v>
      </c>
      <c r="L288" s="341" t="s">
        <v>9417</v>
      </c>
      <c r="M288" s="650" t="s">
        <v>1964</v>
      </c>
      <c r="N288" s="636" t="s">
        <v>3840</v>
      </c>
      <c r="O288" s="692">
        <v>1000</v>
      </c>
      <c r="P288" s="339">
        <v>0.01</v>
      </c>
      <c r="Q288" s="339">
        <v>10</v>
      </c>
      <c r="R288" s="339">
        <v>0.01</v>
      </c>
      <c r="S288" s="339">
        <v>0.01</v>
      </c>
      <c r="T288" s="684" t="s">
        <v>3815</v>
      </c>
      <c r="U288" s="683">
        <v>0.33333333333333298</v>
      </c>
      <c r="V288" s="683">
        <v>0.75</v>
      </c>
      <c r="W288" s="629">
        <v>0.6875</v>
      </c>
      <c r="X288" s="679" t="s">
        <v>8880</v>
      </c>
      <c r="Y288" s="685" t="s">
        <v>3182</v>
      </c>
      <c r="Z288" s="765" t="s">
        <v>1964</v>
      </c>
      <c r="AA288" s="771" t="s">
        <v>12753</v>
      </c>
    </row>
    <row r="289" spans="1:27" s="397" customFormat="1" ht="12.75" customHeight="1">
      <c r="A289" s="639"/>
      <c r="B289" s="644" t="s">
        <v>9418</v>
      </c>
      <c r="C289" s="340" t="s">
        <v>1710</v>
      </c>
      <c r="D289" s="340" t="s">
        <v>11603</v>
      </c>
      <c r="E289" s="340">
        <v>762</v>
      </c>
      <c r="F289" s="340" t="s">
        <v>13741</v>
      </c>
      <c r="G289" s="340" t="s">
        <v>6363</v>
      </c>
      <c r="H289" s="340" t="s">
        <v>9419</v>
      </c>
      <c r="I289" s="699" t="s">
        <v>13414</v>
      </c>
      <c r="J289" s="680" t="s">
        <v>3822</v>
      </c>
      <c r="K289" s="340" t="s">
        <v>642</v>
      </c>
      <c r="L289" s="341" t="s">
        <v>9420</v>
      </c>
      <c r="M289" s="650" t="s">
        <v>1964</v>
      </c>
      <c r="N289" s="339" t="s">
        <v>8975</v>
      </c>
      <c r="O289" s="362">
        <v>100</v>
      </c>
      <c r="P289" s="636">
        <v>1E-4</v>
      </c>
      <c r="Q289" s="339">
        <v>0.01</v>
      </c>
      <c r="R289" s="636">
        <v>1E-4</v>
      </c>
      <c r="S289" s="636">
        <v>1E-4</v>
      </c>
      <c r="T289" s="677" t="s">
        <v>3815</v>
      </c>
      <c r="U289" s="683">
        <v>0.33333333333333298</v>
      </c>
      <c r="V289" s="683">
        <v>0.75</v>
      </c>
      <c r="W289" s="625">
        <v>0.6875</v>
      </c>
      <c r="X289" s="679" t="s">
        <v>8880</v>
      </c>
      <c r="Y289" s="685" t="s">
        <v>3182</v>
      </c>
      <c r="Z289" s="765" t="s">
        <v>1964</v>
      </c>
      <c r="AA289" s="771" t="s">
        <v>12754</v>
      </c>
    </row>
    <row r="290" spans="1:27" s="397" customFormat="1" ht="12.75" customHeight="1">
      <c r="A290" s="639"/>
      <c r="B290" s="644" t="s">
        <v>14383</v>
      </c>
      <c r="C290" s="340" t="s">
        <v>5298</v>
      </c>
      <c r="D290" s="340" t="s">
        <v>11604</v>
      </c>
      <c r="E290" s="340">
        <v>627</v>
      </c>
      <c r="F290" s="340" t="s">
        <v>13742</v>
      </c>
      <c r="G290" s="340" t="s">
        <v>5335</v>
      </c>
      <c r="H290" s="340" t="s">
        <v>9421</v>
      </c>
      <c r="I290" s="699" t="s">
        <v>4182</v>
      </c>
      <c r="J290" s="339" t="s">
        <v>2370</v>
      </c>
      <c r="K290" s="340" t="s">
        <v>5358</v>
      </c>
      <c r="L290" s="341" t="s">
        <v>9422</v>
      </c>
      <c r="M290" s="650" t="s">
        <v>1964</v>
      </c>
      <c r="N290" s="636" t="s">
        <v>3840</v>
      </c>
      <c r="O290" s="692">
        <v>1000</v>
      </c>
      <c r="P290" s="339">
        <v>0.01</v>
      </c>
      <c r="Q290" s="339">
        <v>10</v>
      </c>
      <c r="R290" s="339">
        <v>0.01</v>
      </c>
      <c r="S290" s="339">
        <v>0.01</v>
      </c>
      <c r="T290" s="684" t="s">
        <v>3815</v>
      </c>
      <c r="U290" s="683">
        <v>0.33333333333333298</v>
      </c>
      <c r="V290" s="683">
        <v>0.75</v>
      </c>
      <c r="W290" s="629">
        <v>0.6875</v>
      </c>
      <c r="X290" s="679" t="s">
        <v>8880</v>
      </c>
      <c r="Y290" s="652" t="s">
        <v>3182</v>
      </c>
      <c r="Z290" s="765" t="s">
        <v>1964</v>
      </c>
      <c r="AA290" s="771" t="s">
        <v>12755</v>
      </c>
    </row>
    <row r="291" spans="1:27" s="397" customFormat="1" ht="12.75" customHeight="1">
      <c r="A291" s="639"/>
      <c r="B291" s="644" t="s">
        <v>14384</v>
      </c>
      <c r="C291" s="340" t="s">
        <v>1711</v>
      </c>
      <c r="D291" s="340" t="s">
        <v>11605</v>
      </c>
      <c r="E291" s="340">
        <v>627</v>
      </c>
      <c r="F291" s="340" t="s">
        <v>13743</v>
      </c>
      <c r="G291" s="340" t="s">
        <v>6364</v>
      </c>
      <c r="H291" s="340" t="s">
        <v>870</v>
      </c>
      <c r="I291" s="699" t="s">
        <v>4182</v>
      </c>
      <c r="J291" s="339" t="s">
        <v>2370</v>
      </c>
      <c r="K291" s="339" t="s">
        <v>643</v>
      </c>
      <c r="L291" s="341" t="s">
        <v>9423</v>
      </c>
      <c r="M291" s="295" t="s">
        <v>1964</v>
      </c>
      <c r="N291" s="636" t="s">
        <v>3840</v>
      </c>
      <c r="O291" s="692">
        <v>1000</v>
      </c>
      <c r="P291" s="339">
        <v>0.01</v>
      </c>
      <c r="Q291" s="339">
        <v>10</v>
      </c>
      <c r="R291" s="339">
        <v>0.01</v>
      </c>
      <c r="S291" s="339">
        <v>0.01</v>
      </c>
      <c r="T291" s="339" t="s">
        <v>3815</v>
      </c>
      <c r="U291" s="683">
        <v>0.33333333333333298</v>
      </c>
      <c r="V291" s="683">
        <v>0.75</v>
      </c>
      <c r="W291" s="666">
        <v>0.6875</v>
      </c>
      <c r="X291" s="679" t="s">
        <v>8880</v>
      </c>
      <c r="Y291" s="685" t="s">
        <v>3182</v>
      </c>
      <c r="Z291" s="765" t="s">
        <v>1964</v>
      </c>
      <c r="AA291" s="771" t="s">
        <v>12756</v>
      </c>
    </row>
    <row r="292" spans="1:27" s="397" customFormat="1" ht="12.75" customHeight="1">
      <c r="A292" s="394"/>
      <c r="B292" s="644" t="s">
        <v>546</v>
      </c>
      <c r="C292" s="340" t="s">
        <v>1712</v>
      </c>
      <c r="D292" s="340" t="s">
        <v>11606</v>
      </c>
      <c r="E292" s="340">
        <v>762</v>
      </c>
      <c r="F292" s="340" t="s">
        <v>13744</v>
      </c>
      <c r="G292" s="340" t="s">
        <v>6365</v>
      </c>
      <c r="H292" s="340" t="s">
        <v>9424</v>
      </c>
      <c r="I292" s="699" t="s">
        <v>13414</v>
      </c>
      <c r="J292" s="680" t="s">
        <v>3822</v>
      </c>
      <c r="K292" s="340" t="s">
        <v>644</v>
      </c>
      <c r="L292" s="341" t="s">
        <v>9425</v>
      </c>
      <c r="M292" s="650" t="s">
        <v>1964</v>
      </c>
      <c r="N292" s="339" t="s">
        <v>8975</v>
      </c>
      <c r="O292" s="362">
        <v>100</v>
      </c>
      <c r="P292" s="636">
        <v>1E-4</v>
      </c>
      <c r="Q292" s="339">
        <v>0.01</v>
      </c>
      <c r="R292" s="636">
        <v>1E-4</v>
      </c>
      <c r="S292" s="636">
        <v>1E-4</v>
      </c>
      <c r="T292" s="677" t="s">
        <v>3815</v>
      </c>
      <c r="U292" s="683">
        <v>0.33333333333333298</v>
      </c>
      <c r="V292" s="683">
        <v>0.75</v>
      </c>
      <c r="W292" s="625">
        <v>0.6875</v>
      </c>
      <c r="X292" s="679" t="s">
        <v>8880</v>
      </c>
      <c r="Y292" s="652" t="s">
        <v>3182</v>
      </c>
      <c r="Z292" s="765" t="s">
        <v>1964</v>
      </c>
      <c r="AA292" s="771" t="s">
        <v>12757</v>
      </c>
    </row>
    <row r="293" spans="1:27" s="397" customFormat="1" ht="12.75" customHeight="1">
      <c r="A293" s="639"/>
      <c r="B293" s="644" t="s">
        <v>548</v>
      </c>
      <c r="C293" s="340" t="s">
        <v>1714</v>
      </c>
      <c r="D293" s="340" t="s">
        <v>11608</v>
      </c>
      <c r="E293" s="340">
        <v>788</v>
      </c>
      <c r="F293" s="340" t="s">
        <v>13746</v>
      </c>
      <c r="G293" s="340" t="s">
        <v>6367</v>
      </c>
      <c r="H293" s="340" t="s">
        <v>873</v>
      </c>
      <c r="I293" s="699" t="s">
        <v>4185</v>
      </c>
      <c r="J293" s="680" t="s">
        <v>3828</v>
      </c>
      <c r="K293" s="340" t="s">
        <v>646</v>
      </c>
      <c r="L293" s="656" t="s">
        <v>9426</v>
      </c>
      <c r="M293" s="295" t="s">
        <v>1964</v>
      </c>
      <c r="N293" s="339" t="s">
        <v>3813</v>
      </c>
      <c r="O293" s="362">
        <v>100</v>
      </c>
      <c r="P293" s="339">
        <v>1E-4</v>
      </c>
      <c r="Q293" s="339">
        <v>0.01</v>
      </c>
      <c r="R293" s="339">
        <v>1E-4</v>
      </c>
      <c r="S293" s="339">
        <v>1E-4</v>
      </c>
      <c r="T293" s="339" t="s">
        <v>3815</v>
      </c>
      <c r="U293" s="683">
        <v>0.33333333333333298</v>
      </c>
      <c r="V293" s="683">
        <v>0.75</v>
      </c>
      <c r="W293" s="666">
        <v>0.6875</v>
      </c>
      <c r="X293" s="679" t="s">
        <v>8880</v>
      </c>
      <c r="Y293" s="685" t="s">
        <v>3182</v>
      </c>
      <c r="Z293" s="765" t="s">
        <v>1964</v>
      </c>
      <c r="AA293" s="771" t="s">
        <v>12758</v>
      </c>
    </row>
    <row r="294" spans="1:27" s="397" customFormat="1" ht="12.75" customHeight="1">
      <c r="A294" s="639"/>
      <c r="B294" s="644" t="s">
        <v>549</v>
      </c>
      <c r="C294" s="340" t="s">
        <v>1715</v>
      </c>
      <c r="D294" s="340" t="s">
        <v>11609</v>
      </c>
      <c r="E294" s="340">
        <v>788</v>
      </c>
      <c r="F294" s="340" t="s">
        <v>13747</v>
      </c>
      <c r="G294" s="340" t="s">
        <v>6368</v>
      </c>
      <c r="H294" s="340" t="s">
        <v>9427</v>
      </c>
      <c r="I294" s="699" t="s">
        <v>4185</v>
      </c>
      <c r="J294" s="680" t="s">
        <v>3828</v>
      </c>
      <c r="K294" s="340" t="s">
        <v>647</v>
      </c>
      <c r="L294" s="341" t="s">
        <v>9428</v>
      </c>
      <c r="M294" s="650" t="s">
        <v>1964</v>
      </c>
      <c r="N294" s="339" t="s">
        <v>8975</v>
      </c>
      <c r="O294" s="362">
        <v>100</v>
      </c>
      <c r="P294" s="686">
        <v>1E-4</v>
      </c>
      <c r="Q294" s="339">
        <v>0.01</v>
      </c>
      <c r="R294" s="686">
        <v>1E-4</v>
      </c>
      <c r="S294" s="686">
        <v>1E-4</v>
      </c>
      <c r="T294" s="686" t="s">
        <v>3815</v>
      </c>
      <c r="U294" s="683">
        <v>0.33333333333333298</v>
      </c>
      <c r="V294" s="683">
        <v>0.75</v>
      </c>
      <c r="W294" s="624">
        <v>0.6875</v>
      </c>
      <c r="X294" s="679" t="s">
        <v>8880</v>
      </c>
      <c r="Y294" s="685" t="s">
        <v>3182</v>
      </c>
      <c r="Z294" s="765" t="s">
        <v>1964</v>
      </c>
      <c r="AA294" s="771" t="s">
        <v>12759</v>
      </c>
    </row>
    <row r="295" spans="1:27" s="397" customFormat="1" ht="12.75" customHeight="1">
      <c r="A295" s="639"/>
      <c r="B295" s="672" t="s">
        <v>10423</v>
      </c>
      <c r="C295" s="372" t="s">
        <v>14585</v>
      </c>
      <c r="D295" s="372" t="s">
        <v>12149</v>
      </c>
      <c r="E295" s="372">
        <v>257</v>
      </c>
      <c r="F295" s="372" t="s">
        <v>14275</v>
      </c>
      <c r="G295" s="372" t="s">
        <v>10514</v>
      </c>
      <c r="H295" s="649" t="s">
        <v>10424</v>
      </c>
      <c r="I295" s="699" t="s">
        <v>3928</v>
      </c>
      <c r="J295" s="680" t="s">
        <v>3836</v>
      </c>
      <c r="K295" s="649" t="s">
        <v>10425</v>
      </c>
      <c r="L295" s="649" t="s">
        <v>10425</v>
      </c>
      <c r="M295" s="627" t="s">
        <v>1964</v>
      </c>
      <c r="N295" s="372" t="s">
        <v>3837</v>
      </c>
      <c r="O295" s="366">
        <v>100</v>
      </c>
      <c r="P295" s="663">
        <v>1E-3</v>
      </c>
      <c r="Q295" s="655">
        <v>0.1</v>
      </c>
      <c r="R295" s="663">
        <v>1E-3</v>
      </c>
      <c r="S295" s="663">
        <v>1E-3</v>
      </c>
      <c r="T295" s="372" t="s">
        <v>3815</v>
      </c>
      <c r="U295" s="700">
        <v>0.33333333333333298</v>
      </c>
      <c r="V295" s="700">
        <v>0.75</v>
      </c>
      <c r="W295" s="654">
        <v>0.6875</v>
      </c>
      <c r="X295" s="701" t="s">
        <v>8880</v>
      </c>
      <c r="Y295" s="695" t="s">
        <v>3182</v>
      </c>
      <c r="Z295" s="768" t="s">
        <v>2544</v>
      </c>
      <c r="AA295" s="771" t="s">
        <v>12760</v>
      </c>
    </row>
    <row r="296" spans="1:27" s="397" customFormat="1" ht="12.75" customHeight="1">
      <c r="A296" s="639"/>
      <c r="B296" s="644" t="s">
        <v>9429</v>
      </c>
      <c r="C296" s="340" t="s">
        <v>1716</v>
      </c>
      <c r="D296" s="340" t="s">
        <v>11610</v>
      </c>
      <c r="E296" s="340">
        <v>762</v>
      </c>
      <c r="F296" s="340" t="s">
        <v>13748</v>
      </c>
      <c r="G296" s="340" t="s">
        <v>6369</v>
      </c>
      <c r="H296" s="340" t="s">
        <v>9430</v>
      </c>
      <c r="I296" s="699" t="s">
        <v>13414</v>
      </c>
      <c r="J296" s="680" t="s">
        <v>3822</v>
      </c>
      <c r="K296" s="340" t="s">
        <v>648</v>
      </c>
      <c r="L296" s="341" t="s">
        <v>9431</v>
      </c>
      <c r="M296" s="650" t="s">
        <v>1964</v>
      </c>
      <c r="N296" s="339" t="s">
        <v>8975</v>
      </c>
      <c r="O296" s="362">
        <v>100</v>
      </c>
      <c r="P296" s="636">
        <v>1E-4</v>
      </c>
      <c r="Q296" s="339">
        <v>0.01</v>
      </c>
      <c r="R296" s="636">
        <v>1E-4</v>
      </c>
      <c r="S296" s="636">
        <v>1E-4</v>
      </c>
      <c r="T296" s="677" t="s">
        <v>3815</v>
      </c>
      <c r="U296" s="683">
        <v>0.33333333333333298</v>
      </c>
      <c r="V296" s="683">
        <v>0.75</v>
      </c>
      <c r="W296" s="625">
        <v>0.6875</v>
      </c>
      <c r="X296" s="679" t="s">
        <v>8880</v>
      </c>
      <c r="Y296" s="685" t="s">
        <v>3182</v>
      </c>
      <c r="Z296" s="765" t="s">
        <v>1964</v>
      </c>
      <c r="AA296" s="771" t="s">
        <v>12761</v>
      </c>
    </row>
    <row r="297" spans="1:27" s="397" customFormat="1" ht="12.75" customHeight="1">
      <c r="A297" s="639"/>
      <c r="B297" s="560" t="s">
        <v>1237</v>
      </c>
      <c r="C297" s="553" t="s">
        <v>1717</v>
      </c>
      <c r="D297" s="553" t="s">
        <v>11612</v>
      </c>
      <c r="E297" s="553">
        <v>725</v>
      </c>
      <c r="F297" s="553" t="s">
        <v>13750</v>
      </c>
      <c r="G297" s="553" t="s">
        <v>1606</v>
      </c>
      <c r="H297" s="553" t="s">
        <v>2644</v>
      </c>
      <c r="I297" s="553" t="s">
        <v>3927</v>
      </c>
      <c r="J297" s="680" t="s">
        <v>3833</v>
      </c>
      <c r="K297" s="553" t="s">
        <v>649</v>
      </c>
      <c r="L297" s="553" t="s">
        <v>7759</v>
      </c>
      <c r="M297" s="553" t="s">
        <v>7760</v>
      </c>
      <c r="N297" s="636" t="s">
        <v>3834</v>
      </c>
      <c r="O297" s="689">
        <v>1000</v>
      </c>
      <c r="P297" s="636">
        <v>1E-4</v>
      </c>
      <c r="Q297" s="553">
        <v>0.1</v>
      </c>
      <c r="R297" s="636">
        <v>1E-4</v>
      </c>
      <c r="S297" s="636">
        <v>1E-4</v>
      </c>
      <c r="T297" s="630" t="s">
        <v>3815</v>
      </c>
      <c r="U297" s="626">
        <v>0.33333333333333331</v>
      </c>
      <c r="V297" s="626">
        <v>0.75</v>
      </c>
      <c r="W297" s="625">
        <v>0.6875</v>
      </c>
      <c r="X297" s="679" t="s">
        <v>8880</v>
      </c>
      <c r="Y297" s="553" t="s">
        <v>3182</v>
      </c>
      <c r="Z297" s="766" t="s">
        <v>10660</v>
      </c>
      <c r="AA297" s="771" t="s">
        <v>12762</v>
      </c>
    </row>
    <row r="298" spans="1:27" s="397" customFormat="1" ht="12.75" customHeight="1">
      <c r="A298" s="639"/>
      <c r="B298" s="644" t="s">
        <v>1239</v>
      </c>
      <c r="C298" s="340" t="s">
        <v>1719</v>
      </c>
      <c r="D298" s="340" t="s">
        <v>11614</v>
      </c>
      <c r="E298" s="340">
        <v>788</v>
      </c>
      <c r="F298" s="340" t="s">
        <v>13752</v>
      </c>
      <c r="G298" s="340" t="s">
        <v>6372</v>
      </c>
      <c r="H298" s="553" t="s">
        <v>2646</v>
      </c>
      <c r="I298" s="699" t="s">
        <v>4184</v>
      </c>
      <c r="J298" s="651" t="s">
        <v>3821</v>
      </c>
      <c r="K298" s="339" t="s">
        <v>651</v>
      </c>
      <c r="L298" s="341" t="s">
        <v>9432</v>
      </c>
      <c r="M298" s="295" t="s">
        <v>1964</v>
      </c>
      <c r="N298" s="339" t="s">
        <v>3813</v>
      </c>
      <c r="O298" s="362">
        <v>100</v>
      </c>
      <c r="P298" s="339">
        <v>1E-4</v>
      </c>
      <c r="Q298" s="339">
        <v>0.01</v>
      </c>
      <c r="R298" s="339">
        <v>1E-4</v>
      </c>
      <c r="S298" s="339">
        <v>1E-4</v>
      </c>
      <c r="T298" s="339" t="s">
        <v>3815</v>
      </c>
      <c r="U298" s="683">
        <v>0.33333333333333298</v>
      </c>
      <c r="V298" s="683">
        <v>0.75</v>
      </c>
      <c r="W298" s="666">
        <v>0.6875</v>
      </c>
      <c r="X298" s="679" t="s">
        <v>8880</v>
      </c>
      <c r="Y298" s="685" t="s">
        <v>3182</v>
      </c>
      <c r="Z298" s="765" t="s">
        <v>1964</v>
      </c>
      <c r="AA298" s="771" t="s">
        <v>12763</v>
      </c>
    </row>
    <row r="299" spans="1:27" s="397" customFormat="1" ht="12.75" customHeight="1">
      <c r="A299" s="639"/>
      <c r="B299" s="672" t="s">
        <v>1555</v>
      </c>
      <c r="C299" s="372" t="s">
        <v>1720</v>
      </c>
      <c r="D299" s="372" t="s">
        <v>11615</v>
      </c>
      <c r="E299" s="372">
        <v>725</v>
      </c>
      <c r="F299" s="372" t="s">
        <v>13753</v>
      </c>
      <c r="G299" s="372" t="s">
        <v>6373</v>
      </c>
      <c r="H299" s="372" t="s">
        <v>8941</v>
      </c>
      <c r="I299" s="686" t="s">
        <v>3927</v>
      </c>
      <c r="J299" s="680" t="s">
        <v>3833</v>
      </c>
      <c r="K299" s="372" t="s">
        <v>652</v>
      </c>
      <c r="L299" s="372" t="s">
        <v>8942</v>
      </c>
      <c r="M299" s="295" t="s">
        <v>2544</v>
      </c>
      <c r="N299" s="372" t="s">
        <v>8925</v>
      </c>
      <c r="O299" s="366">
        <v>100</v>
      </c>
      <c r="P299" s="636">
        <v>1E-4</v>
      </c>
      <c r="Q299" s="372">
        <v>0.01</v>
      </c>
      <c r="R299" s="636">
        <v>1E-4</v>
      </c>
      <c r="S299" s="636">
        <v>1E-4</v>
      </c>
      <c r="T299" s="677" t="s">
        <v>3815</v>
      </c>
      <c r="U299" s="626">
        <v>0.33333333333333331</v>
      </c>
      <c r="V299" s="626">
        <v>0.75</v>
      </c>
      <c r="W299" s="625">
        <v>0.6875</v>
      </c>
      <c r="X299" s="679" t="s">
        <v>8880</v>
      </c>
      <c r="Y299" s="553" t="s">
        <v>3182</v>
      </c>
      <c r="Z299" s="765" t="s">
        <v>2544</v>
      </c>
      <c r="AA299" s="771" t="s">
        <v>12764</v>
      </c>
    </row>
    <row r="300" spans="1:27" s="397" customFormat="1" ht="12.75" customHeight="1">
      <c r="A300" s="639"/>
      <c r="B300" s="643" t="s">
        <v>10372</v>
      </c>
      <c r="C300" s="649" t="s">
        <v>10373</v>
      </c>
      <c r="D300" s="649" t="s">
        <v>12150</v>
      </c>
      <c r="E300" s="649">
        <v>725</v>
      </c>
      <c r="F300" s="649" t="s">
        <v>14276</v>
      </c>
      <c r="G300" s="372" t="s">
        <v>10501</v>
      </c>
      <c r="H300" s="649" t="s">
        <v>10374</v>
      </c>
      <c r="I300" s="698" t="s">
        <v>3927</v>
      </c>
      <c r="J300" s="680" t="s">
        <v>3833</v>
      </c>
      <c r="K300" s="649" t="s">
        <v>10375</v>
      </c>
      <c r="L300" s="649" t="s">
        <v>10375</v>
      </c>
      <c r="M300" s="627" t="s">
        <v>1964</v>
      </c>
      <c r="N300" s="371" t="s">
        <v>3834</v>
      </c>
      <c r="O300" s="362">
        <v>100</v>
      </c>
      <c r="P300" s="378">
        <v>1E-4</v>
      </c>
      <c r="Q300" s="655">
        <v>0.01</v>
      </c>
      <c r="R300" s="378">
        <v>1E-4</v>
      </c>
      <c r="S300" s="378">
        <v>1E-4</v>
      </c>
      <c r="T300" s="371" t="s">
        <v>3815</v>
      </c>
      <c r="U300" s="696">
        <v>0.33333333333333298</v>
      </c>
      <c r="V300" s="696">
        <v>0.75</v>
      </c>
      <c r="W300" s="668">
        <v>0.6875</v>
      </c>
      <c r="X300" s="701" t="s">
        <v>8880</v>
      </c>
      <c r="Y300" s="697" t="s">
        <v>3182</v>
      </c>
      <c r="Z300" s="768" t="s">
        <v>2544</v>
      </c>
      <c r="AA300" s="771" t="s">
        <v>12765</v>
      </c>
    </row>
    <row r="301" spans="1:27" s="397" customFormat="1" ht="12.75" customHeight="1">
      <c r="A301" s="639"/>
      <c r="B301" s="644" t="s">
        <v>14385</v>
      </c>
      <c r="C301" s="340" t="s">
        <v>5299</v>
      </c>
      <c r="D301" s="340" t="s">
        <v>11616</v>
      </c>
      <c r="E301" s="340">
        <v>627</v>
      </c>
      <c r="F301" s="340" t="s">
        <v>13754</v>
      </c>
      <c r="G301" s="340" t="s">
        <v>5337</v>
      </c>
      <c r="H301" s="340" t="s">
        <v>9433</v>
      </c>
      <c r="I301" s="699" t="s">
        <v>4182</v>
      </c>
      <c r="J301" s="339" t="s">
        <v>2370</v>
      </c>
      <c r="K301" s="340" t="s">
        <v>5359</v>
      </c>
      <c r="L301" s="341" t="s">
        <v>9434</v>
      </c>
      <c r="M301" s="650" t="s">
        <v>1964</v>
      </c>
      <c r="N301" s="636" t="s">
        <v>3840</v>
      </c>
      <c r="O301" s="362">
        <v>100</v>
      </c>
      <c r="P301" s="339">
        <v>0.01</v>
      </c>
      <c r="Q301" s="339">
        <v>1</v>
      </c>
      <c r="R301" s="339">
        <v>0.01</v>
      </c>
      <c r="S301" s="339">
        <v>0.01</v>
      </c>
      <c r="T301" s="684" t="s">
        <v>3815</v>
      </c>
      <c r="U301" s="683">
        <v>0.33333333333333298</v>
      </c>
      <c r="V301" s="683">
        <v>0.75</v>
      </c>
      <c r="W301" s="629">
        <v>0.6875</v>
      </c>
      <c r="X301" s="679" t="s">
        <v>8880</v>
      </c>
      <c r="Y301" s="685" t="s">
        <v>3182</v>
      </c>
      <c r="Z301" s="765" t="s">
        <v>1964</v>
      </c>
      <c r="AA301" s="771" t="s">
        <v>12766</v>
      </c>
    </row>
    <row r="302" spans="1:27" s="397" customFormat="1" ht="12.75" customHeight="1">
      <c r="A302" s="639"/>
      <c r="B302" s="643" t="s">
        <v>10314</v>
      </c>
      <c r="C302" s="371" t="s">
        <v>10315</v>
      </c>
      <c r="D302" s="371" t="s">
        <v>12151</v>
      </c>
      <c r="E302" s="371">
        <v>627</v>
      </c>
      <c r="F302" s="371" t="s">
        <v>14277</v>
      </c>
      <c r="G302" s="371" t="s">
        <v>10484</v>
      </c>
      <c r="H302" s="372" t="s">
        <v>10316</v>
      </c>
      <c r="I302" s="699" t="s">
        <v>4182</v>
      </c>
      <c r="J302" s="371" t="s">
        <v>3839</v>
      </c>
      <c r="K302" s="649" t="s">
        <v>10317</v>
      </c>
      <c r="L302" s="649" t="s">
        <v>10317</v>
      </c>
      <c r="M302" s="627" t="s">
        <v>1964</v>
      </c>
      <c r="N302" s="636" t="s">
        <v>3840</v>
      </c>
      <c r="O302" s="362">
        <v>100</v>
      </c>
      <c r="P302" s="378">
        <v>0.01</v>
      </c>
      <c r="Q302" s="655">
        <v>1</v>
      </c>
      <c r="R302" s="378">
        <v>0.01</v>
      </c>
      <c r="S302" s="378">
        <v>0.01</v>
      </c>
      <c r="T302" s="371" t="s">
        <v>3815</v>
      </c>
      <c r="U302" s="696">
        <v>0.33333333333333298</v>
      </c>
      <c r="V302" s="696">
        <v>0.75</v>
      </c>
      <c r="W302" s="668">
        <v>0.6875</v>
      </c>
      <c r="X302" s="701" t="s">
        <v>8880</v>
      </c>
      <c r="Y302" s="697" t="s">
        <v>3182</v>
      </c>
      <c r="Z302" s="768" t="s">
        <v>2544</v>
      </c>
      <c r="AA302" s="771" t="s">
        <v>12767</v>
      </c>
    </row>
    <row r="303" spans="1:27" s="397" customFormat="1" ht="12.75" customHeight="1">
      <c r="A303" s="639"/>
      <c r="B303" s="643" t="s">
        <v>10091</v>
      </c>
      <c r="C303" s="371" t="s">
        <v>13340</v>
      </c>
      <c r="D303" s="371" t="s">
        <v>12152</v>
      </c>
      <c r="E303" s="371">
        <v>629</v>
      </c>
      <c r="F303" s="371" t="s">
        <v>14278</v>
      </c>
      <c r="G303" s="371" t="s">
        <v>10440</v>
      </c>
      <c r="H303" s="371" t="s">
        <v>10092</v>
      </c>
      <c r="I303" s="699" t="s">
        <v>3883</v>
      </c>
      <c r="J303" s="371" t="s">
        <v>10517</v>
      </c>
      <c r="K303" s="649" t="s">
        <v>10093</v>
      </c>
      <c r="L303" s="649" t="s">
        <v>10094</v>
      </c>
      <c r="M303" s="613" t="s">
        <v>1964</v>
      </c>
      <c r="N303" s="371" t="s">
        <v>3843</v>
      </c>
      <c r="O303" s="362">
        <v>100</v>
      </c>
      <c r="P303" s="378">
        <v>1E-4</v>
      </c>
      <c r="Q303" s="655">
        <v>0.01</v>
      </c>
      <c r="R303" s="378">
        <v>1E-4</v>
      </c>
      <c r="S303" s="378">
        <v>1E-4</v>
      </c>
      <c r="T303" s="694" t="s">
        <v>3815</v>
      </c>
      <c r="U303" s="696">
        <v>0.33333333333333298</v>
      </c>
      <c r="V303" s="696">
        <v>0.75</v>
      </c>
      <c r="W303" s="629">
        <v>0.64583333333333304</v>
      </c>
      <c r="X303" s="701" t="s">
        <v>8880</v>
      </c>
      <c r="Y303" s="697" t="s">
        <v>3182</v>
      </c>
      <c r="Z303" s="768" t="s">
        <v>2544</v>
      </c>
      <c r="AA303" s="771" t="s">
        <v>12768</v>
      </c>
    </row>
    <row r="304" spans="1:27" s="397" customFormat="1" ht="12.75" customHeight="1">
      <c r="A304" s="639"/>
      <c r="B304" s="643" t="s">
        <v>14454</v>
      </c>
      <c r="C304" s="371" t="s">
        <v>10311</v>
      </c>
      <c r="D304" s="371" t="s">
        <v>12153</v>
      </c>
      <c r="E304" s="371">
        <v>627</v>
      </c>
      <c r="F304" s="371" t="s">
        <v>14279</v>
      </c>
      <c r="G304" s="371" t="s">
        <v>10483</v>
      </c>
      <c r="H304" s="372" t="s">
        <v>10312</v>
      </c>
      <c r="I304" s="699" t="s">
        <v>4182</v>
      </c>
      <c r="J304" s="371" t="s">
        <v>3839</v>
      </c>
      <c r="K304" s="649" t="s">
        <v>10313</v>
      </c>
      <c r="L304" s="649" t="s">
        <v>10313</v>
      </c>
      <c r="M304" s="627" t="s">
        <v>1964</v>
      </c>
      <c r="N304" s="636" t="s">
        <v>3840</v>
      </c>
      <c r="O304" s="692">
        <v>1000</v>
      </c>
      <c r="P304" s="378">
        <v>0.01</v>
      </c>
      <c r="Q304" s="655">
        <v>10</v>
      </c>
      <c r="R304" s="378">
        <v>0.01</v>
      </c>
      <c r="S304" s="378">
        <v>0.01</v>
      </c>
      <c r="T304" s="371" t="s">
        <v>3815</v>
      </c>
      <c r="U304" s="696">
        <v>0.33333333333333298</v>
      </c>
      <c r="V304" s="696">
        <v>0.75</v>
      </c>
      <c r="W304" s="668">
        <v>0.6875</v>
      </c>
      <c r="X304" s="701" t="s">
        <v>8880</v>
      </c>
      <c r="Y304" s="697" t="s">
        <v>3182</v>
      </c>
      <c r="Z304" s="768" t="s">
        <v>2544</v>
      </c>
      <c r="AA304" s="771" t="s">
        <v>12769</v>
      </c>
    </row>
    <row r="305" spans="1:27" s="397" customFormat="1" ht="12.75" customHeight="1">
      <c r="A305" s="639"/>
      <c r="B305" s="644" t="s">
        <v>1560</v>
      </c>
      <c r="C305" s="340" t="s">
        <v>3592</v>
      </c>
      <c r="D305" s="340" t="s">
        <v>11621</v>
      </c>
      <c r="E305" s="340">
        <v>627</v>
      </c>
      <c r="F305" s="340" t="s">
        <v>13759</v>
      </c>
      <c r="G305" s="340" t="s">
        <v>6377</v>
      </c>
      <c r="H305" s="340" t="s">
        <v>9436</v>
      </c>
      <c r="I305" s="699" t="s">
        <v>4182</v>
      </c>
      <c r="J305" s="339" t="s">
        <v>2370</v>
      </c>
      <c r="K305" s="340" t="s">
        <v>657</v>
      </c>
      <c r="L305" s="341" t="s">
        <v>9437</v>
      </c>
      <c r="M305" s="650" t="s">
        <v>1964</v>
      </c>
      <c r="N305" s="636" t="s">
        <v>3840</v>
      </c>
      <c r="O305" s="692">
        <v>1000</v>
      </c>
      <c r="P305" s="339">
        <v>0.01</v>
      </c>
      <c r="Q305" s="339">
        <v>10</v>
      </c>
      <c r="R305" s="339">
        <v>0.01</v>
      </c>
      <c r="S305" s="339">
        <v>0.01</v>
      </c>
      <c r="T305" s="684" t="s">
        <v>3815</v>
      </c>
      <c r="U305" s="683">
        <v>0.33333333333333298</v>
      </c>
      <c r="V305" s="683">
        <v>0.75</v>
      </c>
      <c r="W305" s="629">
        <v>0.6875</v>
      </c>
      <c r="X305" s="679" t="s">
        <v>8880</v>
      </c>
      <c r="Y305" s="685" t="s">
        <v>3182</v>
      </c>
      <c r="Z305" s="765" t="s">
        <v>1964</v>
      </c>
      <c r="AA305" s="771" t="s">
        <v>12770</v>
      </c>
    </row>
    <row r="306" spans="1:27" s="397" customFormat="1" ht="12.75" customHeight="1">
      <c r="A306" s="394"/>
      <c r="B306" s="644" t="s">
        <v>9438</v>
      </c>
      <c r="C306" s="340" t="s">
        <v>6176</v>
      </c>
      <c r="D306" s="340" t="s">
        <v>11622</v>
      </c>
      <c r="E306" s="340">
        <v>762</v>
      </c>
      <c r="F306" s="340" t="s">
        <v>13760</v>
      </c>
      <c r="G306" s="340" t="s">
        <v>8490</v>
      </c>
      <c r="H306" s="340" t="s">
        <v>9439</v>
      </c>
      <c r="I306" s="699" t="s">
        <v>13414</v>
      </c>
      <c r="J306" s="680" t="s">
        <v>3822</v>
      </c>
      <c r="K306" s="340" t="s">
        <v>1587</v>
      </c>
      <c r="L306" s="341" t="s">
        <v>9440</v>
      </c>
      <c r="M306" s="650" t="s">
        <v>1964</v>
      </c>
      <c r="N306" s="339" t="s">
        <v>8975</v>
      </c>
      <c r="O306" s="362">
        <v>100</v>
      </c>
      <c r="P306" s="636">
        <v>1E-4</v>
      </c>
      <c r="Q306" s="339">
        <v>0.01</v>
      </c>
      <c r="R306" s="636">
        <v>1E-4</v>
      </c>
      <c r="S306" s="636">
        <v>1E-4</v>
      </c>
      <c r="T306" s="677" t="s">
        <v>3815</v>
      </c>
      <c r="U306" s="683">
        <v>0.33333333333333298</v>
      </c>
      <c r="V306" s="683">
        <v>0.75</v>
      </c>
      <c r="W306" s="625">
        <v>0.6875</v>
      </c>
      <c r="X306" s="679" t="s">
        <v>8880</v>
      </c>
      <c r="Y306" s="685" t="s">
        <v>3182</v>
      </c>
      <c r="Z306" s="765" t="s">
        <v>1964</v>
      </c>
      <c r="AA306" s="771" t="s">
        <v>12771</v>
      </c>
    </row>
    <row r="307" spans="1:27" s="397" customFormat="1" ht="12.75" customHeight="1">
      <c r="A307" s="394"/>
      <c r="B307" s="643" t="s">
        <v>10376</v>
      </c>
      <c r="C307" s="371" t="s">
        <v>10377</v>
      </c>
      <c r="D307" s="371" t="s">
        <v>12154</v>
      </c>
      <c r="E307" s="371">
        <v>725</v>
      </c>
      <c r="F307" s="371" t="s">
        <v>14280</v>
      </c>
      <c r="G307" s="372" t="s">
        <v>10502</v>
      </c>
      <c r="H307" s="649" t="s">
        <v>10378</v>
      </c>
      <c r="I307" s="699" t="s">
        <v>3881</v>
      </c>
      <c r="J307" s="680" t="s">
        <v>3820</v>
      </c>
      <c r="K307" s="649" t="s">
        <v>10379</v>
      </c>
      <c r="L307" s="649" t="s">
        <v>10379</v>
      </c>
      <c r="M307" s="627" t="s">
        <v>1964</v>
      </c>
      <c r="N307" s="371" t="s">
        <v>3813</v>
      </c>
      <c r="O307" s="362">
        <v>100</v>
      </c>
      <c r="P307" s="378">
        <v>1E-4</v>
      </c>
      <c r="Q307" s="655">
        <v>0.01</v>
      </c>
      <c r="R307" s="378">
        <v>1E-4</v>
      </c>
      <c r="S307" s="378">
        <v>1E-4</v>
      </c>
      <c r="T307" s="371" t="s">
        <v>3815</v>
      </c>
      <c r="U307" s="696">
        <v>0.33333333333333298</v>
      </c>
      <c r="V307" s="696">
        <v>0.75</v>
      </c>
      <c r="W307" s="668">
        <v>0.6875</v>
      </c>
      <c r="X307" s="701" t="s">
        <v>8880</v>
      </c>
      <c r="Y307" s="697" t="s">
        <v>3182</v>
      </c>
      <c r="Z307" s="768" t="s">
        <v>2544</v>
      </c>
      <c r="AA307" s="771" t="s">
        <v>12772</v>
      </c>
    </row>
    <row r="308" spans="1:27" s="397" customFormat="1" ht="12.75" customHeight="1">
      <c r="A308" s="394"/>
      <c r="B308" s="644" t="s">
        <v>14387</v>
      </c>
      <c r="C308" s="340" t="s">
        <v>5301</v>
      </c>
      <c r="D308" s="340" t="s">
        <v>11623</v>
      </c>
      <c r="E308" s="340">
        <v>627</v>
      </c>
      <c r="F308" s="340" t="s">
        <v>13761</v>
      </c>
      <c r="G308" s="340" t="s">
        <v>5341</v>
      </c>
      <c r="H308" s="553" t="s">
        <v>5342</v>
      </c>
      <c r="I308" s="699" t="s">
        <v>4182</v>
      </c>
      <c r="J308" s="339" t="s">
        <v>2370</v>
      </c>
      <c r="K308" s="339" t="s">
        <v>5361</v>
      </c>
      <c r="L308" s="341" t="s">
        <v>9441</v>
      </c>
      <c r="M308" s="295" t="s">
        <v>1964</v>
      </c>
      <c r="N308" s="636" t="s">
        <v>3840</v>
      </c>
      <c r="O308" s="362">
        <v>100</v>
      </c>
      <c r="P308" s="339">
        <v>0.01</v>
      </c>
      <c r="Q308" s="339">
        <v>1</v>
      </c>
      <c r="R308" s="339">
        <v>0.01</v>
      </c>
      <c r="S308" s="339">
        <v>0.01</v>
      </c>
      <c r="T308" s="339" t="s">
        <v>3815</v>
      </c>
      <c r="U308" s="683">
        <v>0.33333333333333298</v>
      </c>
      <c r="V308" s="683">
        <v>0.75</v>
      </c>
      <c r="W308" s="666">
        <v>0.6875</v>
      </c>
      <c r="X308" s="679" t="s">
        <v>8880</v>
      </c>
      <c r="Y308" s="685" t="s">
        <v>3182</v>
      </c>
      <c r="Z308" s="765" t="s">
        <v>1964</v>
      </c>
      <c r="AA308" s="771" t="s">
        <v>12773</v>
      </c>
    </row>
    <row r="309" spans="1:27" s="397" customFormat="1" ht="12.75" customHeight="1">
      <c r="A309" s="639"/>
      <c r="B309" s="644" t="s">
        <v>7458</v>
      </c>
      <c r="C309" s="340" t="s">
        <v>7467</v>
      </c>
      <c r="D309" s="340" t="s">
        <v>11624</v>
      </c>
      <c r="E309" s="340">
        <v>372</v>
      </c>
      <c r="F309" s="340" t="s">
        <v>13762</v>
      </c>
      <c r="G309" s="340" t="s">
        <v>7498</v>
      </c>
      <c r="H309" s="340" t="s">
        <v>9442</v>
      </c>
      <c r="I309" s="340" t="s">
        <v>7487</v>
      </c>
      <c r="J309" s="340" t="s">
        <v>9200</v>
      </c>
      <c r="K309" s="340" t="s">
        <v>7531</v>
      </c>
      <c r="L309" s="656" t="s">
        <v>9443</v>
      </c>
      <c r="M309" s="295" t="s">
        <v>1964</v>
      </c>
      <c r="N309" s="699" t="s">
        <v>7486</v>
      </c>
      <c r="O309" s="690">
        <v>1000</v>
      </c>
      <c r="P309" s="340">
        <v>1E-3</v>
      </c>
      <c r="Q309" s="340">
        <v>1</v>
      </c>
      <c r="R309" s="686">
        <v>1E-3</v>
      </c>
      <c r="S309" s="686">
        <v>1E-3</v>
      </c>
      <c r="T309" s="630" t="s">
        <v>2984</v>
      </c>
      <c r="U309" s="687">
        <v>0.33333333333333298</v>
      </c>
      <c r="V309" s="687">
        <v>0.75</v>
      </c>
      <c r="W309" s="657">
        <v>0.60416666666666696</v>
      </c>
      <c r="X309" s="679" t="s">
        <v>8880</v>
      </c>
      <c r="Y309" s="652" t="s">
        <v>3182</v>
      </c>
      <c r="Z309" s="765" t="s">
        <v>1964</v>
      </c>
      <c r="AA309" s="771" t="s">
        <v>12774</v>
      </c>
    </row>
    <row r="310" spans="1:27" s="397" customFormat="1" ht="12.75" customHeight="1">
      <c r="A310" s="394"/>
      <c r="B310" s="644" t="s">
        <v>4744</v>
      </c>
      <c r="C310" s="340" t="s">
        <v>3593</v>
      </c>
      <c r="D310" s="340" t="s">
        <v>11625</v>
      </c>
      <c r="E310" s="340">
        <v>725</v>
      </c>
      <c r="F310" s="340" t="s">
        <v>13763</v>
      </c>
      <c r="G310" s="340" t="s">
        <v>6378</v>
      </c>
      <c r="H310" s="553" t="s">
        <v>2651</v>
      </c>
      <c r="I310" s="686" t="s">
        <v>3927</v>
      </c>
      <c r="J310" s="680" t="s">
        <v>3833</v>
      </c>
      <c r="K310" s="339" t="s">
        <v>658</v>
      </c>
      <c r="L310" s="341" t="s">
        <v>9444</v>
      </c>
      <c r="M310" s="295" t="s">
        <v>1964</v>
      </c>
      <c r="N310" s="339" t="s">
        <v>3834</v>
      </c>
      <c r="O310" s="692">
        <v>1000</v>
      </c>
      <c r="P310" s="339">
        <v>1E-4</v>
      </c>
      <c r="Q310" s="339">
        <v>0.1</v>
      </c>
      <c r="R310" s="339">
        <v>1E-4</v>
      </c>
      <c r="S310" s="339">
        <v>1E-4</v>
      </c>
      <c r="T310" s="339" t="s">
        <v>3815</v>
      </c>
      <c r="U310" s="683">
        <v>0.33333333333333298</v>
      </c>
      <c r="V310" s="683">
        <v>0.75</v>
      </c>
      <c r="W310" s="666">
        <v>0.6875</v>
      </c>
      <c r="X310" s="679" t="s">
        <v>8880</v>
      </c>
      <c r="Y310" s="685" t="s">
        <v>3182</v>
      </c>
      <c r="Z310" s="765" t="s">
        <v>1964</v>
      </c>
      <c r="AA310" s="771" t="s">
        <v>12775</v>
      </c>
    </row>
    <row r="311" spans="1:27" s="397" customFormat="1" ht="12.75" customHeight="1">
      <c r="A311" s="639"/>
      <c r="B311" s="560" t="s">
        <v>4745</v>
      </c>
      <c r="C311" s="553" t="s">
        <v>3594</v>
      </c>
      <c r="D311" s="553" t="s">
        <v>11626</v>
      </c>
      <c r="E311" s="553">
        <v>966</v>
      </c>
      <c r="F311" s="553" t="s">
        <v>13764</v>
      </c>
      <c r="G311" s="553" t="s">
        <v>4363</v>
      </c>
      <c r="H311" s="553" t="s">
        <v>2652</v>
      </c>
      <c r="I311" s="553" t="s">
        <v>3925</v>
      </c>
      <c r="J311" s="680" t="s">
        <v>3832</v>
      </c>
      <c r="K311" s="553" t="s">
        <v>659</v>
      </c>
      <c r="L311" s="553" t="s">
        <v>7753</v>
      </c>
      <c r="M311" s="553" t="s">
        <v>7754</v>
      </c>
      <c r="N311" s="636" t="s">
        <v>3813</v>
      </c>
      <c r="O311" s="689">
        <v>1000</v>
      </c>
      <c r="P311" s="636">
        <v>1E-4</v>
      </c>
      <c r="Q311" s="553">
        <v>0.1</v>
      </c>
      <c r="R311" s="636">
        <v>1E-4</v>
      </c>
      <c r="S311" s="636">
        <v>1E-4</v>
      </c>
      <c r="T311" s="630" t="s">
        <v>3815</v>
      </c>
      <c r="U311" s="626">
        <v>0.33333333333333331</v>
      </c>
      <c r="V311" s="626">
        <v>0.75</v>
      </c>
      <c r="W311" s="625">
        <v>0.6875</v>
      </c>
      <c r="X311" s="679" t="s">
        <v>8880</v>
      </c>
      <c r="Y311" s="553" t="s">
        <v>3182</v>
      </c>
      <c r="Z311" s="766" t="s">
        <v>10660</v>
      </c>
      <c r="AA311" s="771" t="s">
        <v>12776</v>
      </c>
    </row>
    <row r="312" spans="1:27" s="397" customFormat="1" ht="12.75" customHeight="1">
      <c r="A312" s="394"/>
      <c r="B312" s="643" t="s">
        <v>10330</v>
      </c>
      <c r="C312" s="371" t="s">
        <v>10331</v>
      </c>
      <c r="D312" s="371" t="s">
        <v>12155</v>
      </c>
      <c r="E312" s="371">
        <v>725</v>
      </c>
      <c r="F312" s="371" t="s">
        <v>14281</v>
      </c>
      <c r="G312" s="372" t="s">
        <v>10489</v>
      </c>
      <c r="H312" s="372" t="s">
        <v>10332</v>
      </c>
      <c r="I312" s="698" t="s">
        <v>3927</v>
      </c>
      <c r="J312" s="680" t="s">
        <v>3833</v>
      </c>
      <c r="K312" s="649" t="s">
        <v>10333</v>
      </c>
      <c r="L312" s="649" t="s">
        <v>10333</v>
      </c>
      <c r="M312" s="627" t="s">
        <v>1964</v>
      </c>
      <c r="N312" s="371" t="s">
        <v>3834</v>
      </c>
      <c r="O312" s="362">
        <v>100</v>
      </c>
      <c r="P312" s="378">
        <v>1E-4</v>
      </c>
      <c r="Q312" s="655">
        <v>0.01</v>
      </c>
      <c r="R312" s="378">
        <v>1E-4</v>
      </c>
      <c r="S312" s="378">
        <v>1E-4</v>
      </c>
      <c r="T312" s="371" t="s">
        <v>3815</v>
      </c>
      <c r="U312" s="696">
        <v>0.33333333333333298</v>
      </c>
      <c r="V312" s="696">
        <v>0.75</v>
      </c>
      <c r="W312" s="668">
        <v>0.6875</v>
      </c>
      <c r="X312" s="701" t="s">
        <v>8880</v>
      </c>
      <c r="Y312" s="697" t="s">
        <v>3182</v>
      </c>
      <c r="Z312" s="768" t="s">
        <v>2544</v>
      </c>
      <c r="AA312" s="771" t="s">
        <v>12777</v>
      </c>
    </row>
    <row r="313" spans="1:27" s="397" customFormat="1" ht="12.75" customHeight="1">
      <c r="A313" s="639"/>
      <c r="B313" s="642" t="s">
        <v>8572</v>
      </c>
      <c r="C313" s="553" t="s">
        <v>3595</v>
      </c>
      <c r="D313" s="553" t="s">
        <v>11627</v>
      </c>
      <c r="E313" s="553">
        <v>788</v>
      </c>
      <c r="F313" s="553" t="s">
        <v>13765</v>
      </c>
      <c r="G313" s="553" t="s">
        <v>6380</v>
      </c>
      <c r="H313" s="553" t="s">
        <v>2653</v>
      </c>
      <c r="I313" s="655" t="s">
        <v>4184</v>
      </c>
      <c r="J313" s="651" t="s">
        <v>3821</v>
      </c>
      <c r="K313" s="655" t="s">
        <v>660</v>
      </c>
      <c r="L313" s="553" t="s">
        <v>8573</v>
      </c>
      <c r="M313" s="553" t="s">
        <v>8574</v>
      </c>
      <c r="N313" s="553" t="s">
        <v>3813</v>
      </c>
      <c r="O313" s="623">
        <v>100</v>
      </c>
      <c r="P313" s="636">
        <v>1E-4</v>
      </c>
      <c r="Q313" s="622">
        <v>0.01</v>
      </c>
      <c r="R313" s="553">
        <v>1E-4</v>
      </c>
      <c r="S313" s="553">
        <v>1E-4</v>
      </c>
      <c r="T313" s="553" t="s">
        <v>3815</v>
      </c>
      <c r="U313" s="621">
        <v>0.33333333333333331</v>
      </c>
      <c r="V313" s="621">
        <v>0.75</v>
      </c>
      <c r="W313" s="625">
        <v>0.6875</v>
      </c>
      <c r="X313" s="679" t="s">
        <v>8880</v>
      </c>
      <c r="Y313" s="553" t="s">
        <v>3182</v>
      </c>
      <c r="Z313" s="766" t="s">
        <v>10660</v>
      </c>
      <c r="AA313" s="771" t="s">
        <v>12778</v>
      </c>
    </row>
    <row r="314" spans="1:27" s="397" customFormat="1" ht="12.75" customHeight="1">
      <c r="A314" s="639"/>
      <c r="B314" s="644" t="s">
        <v>14388</v>
      </c>
      <c r="C314" s="340" t="s">
        <v>5302</v>
      </c>
      <c r="D314" s="340" t="s">
        <v>11628</v>
      </c>
      <c r="E314" s="340">
        <v>627</v>
      </c>
      <c r="F314" s="340" t="s">
        <v>13766</v>
      </c>
      <c r="G314" s="340" t="s">
        <v>5343</v>
      </c>
      <c r="H314" s="340" t="s">
        <v>5344</v>
      </c>
      <c r="I314" s="699" t="s">
        <v>4182</v>
      </c>
      <c r="J314" s="339" t="s">
        <v>2370</v>
      </c>
      <c r="K314" s="339" t="s">
        <v>5362</v>
      </c>
      <c r="L314" s="341" t="s">
        <v>9445</v>
      </c>
      <c r="M314" s="295" t="s">
        <v>1964</v>
      </c>
      <c r="N314" s="636" t="s">
        <v>3840</v>
      </c>
      <c r="O314" s="362">
        <v>100</v>
      </c>
      <c r="P314" s="339">
        <v>0.01</v>
      </c>
      <c r="Q314" s="339">
        <v>1</v>
      </c>
      <c r="R314" s="339">
        <v>0.01</v>
      </c>
      <c r="S314" s="339">
        <v>0.01</v>
      </c>
      <c r="T314" s="339" t="s">
        <v>3815</v>
      </c>
      <c r="U314" s="683">
        <v>0.33333333333333298</v>
      </c>
      <c r="V314" s="683">
        <v>0.75</v>
      </c>
      <c r="W314" s="666">
        <v>0.6875</v>
      </c>
      <c r="X314" s="679" t="s">
        <v>8880</v>
      </c>
      <c r="Y314" s="685" t="s">
        <v>3182</v>
      </c>
      <c r="Z314" s="765" t="s">
        <v>1964</v>
      </c>
      <c r="AA314" s="771" t="s">
        <v>12779</v>
      </c>
    </row>
    <row r="315" spans="1:27" s="397" customFormat="1" ht="12.75" customHeight="1">
      <c r="A315" s="394"/>
      <c r="B315" s="672" t="s">
        <v>10214</v>
      </c>
      <c r="C315" s="372" t="s">
        <v>10215</v>
      </c>
      <c r="D315" s="372" t="s">
        <v>12156</v>
      </c>
      <c r="E315" s="372">
        <v>372</v>
      </c>
      <c r="F315" s="372" t="s">
        <v>14282</v>
      </c>
      <c r="G315" s="372" t="s">
        <v>10464</v>
      </c>
      <c r="H315" s="372" t="s">
        <v>10216</v>
      </c>
      <c r="I315" s="372" t="s">
        <v>7487</v>
      </c>
      <c r="J315" s="372" t="s">
        <v>5804</v>
      </c>
      <c r="K315" s="649" t="s">
        <v>10217</v>
      </c>
      <c r="L315" s="649" t="s">
        <v>10218</v>
      </c>
      <c r="M315" s="627" t="s">
        <v>1964</v>
      </c>
      <c r="N315" s="699" t="s">
        <v>7486</v>
      </c>
      <c r="O315" s="366">
        <v>100</v>
      </c>
      <c r="P315" s="663">
        <v>1E-3</v>
      </c>
      <c r="Q315" s="655">
        <v>0.1</v>
      </c>
      <c r="R315" s="620">
        <v>1E-3</v>
      </c>
      <c r="S315" s="620">
        <v>1E-3</v>
      </c>
      <c r="T315" s="630" t="s">
        <v>2984</v>
      </c>
      <c r="U315" s="700">
        <v>0.33333333333333298</v>
      </c>
      <c r="V315" s="700">
        <v>0.75</v>
      </c>
      <c r="W315" s="665">
        <v>0.60416666666666696</v>
      </c>
      <c r="X315" s="701" t="s">
        <v>8880</v>
      </c>
      <c r="Y315" s="695" t="s">
        <v>3182</v>
      </c>
      <c r="Z315" s="768" t="s">
        <v>2544</v>
      </c>
      <c r="AA315" s="771" t="s">
        <v>12780</v>
      </c>
    </row>
    <row r="316" spans="1:27" s="397" customFormat="1" ht="12.75" customHeight="1">
      <c r="A316" s="639"/>
      <c r="B316" s="644" t="s">
        <v>4748</v>
      </c>
      <c r="C316" s="340" t="s">
        <v>3596</v>
      </c>
      <c r="D316" s="340" t="s">
        <v>11629</v>
      </c>
      <c r="E316" s="340">
        <v>788</v>
      </c>
      <c r="F316" s="340" t="s">
        <v>13767</v>
      </c>
      <c r="G316" s="340" t="s">
        <v>6381</v>
      </c>
      <c r="H316" s="340" t="s">
        <v>9446</v>
      </c>
      <c r="I316" s="699" t="s">
        <v>4184</v>
      </c>
      <c r="J316" s="651" t="s">
        <v>3821</v>
      </c>
      <c r="K316" s="340" t="s">
        <v>661</v>
      </c>
      <c r="L316" s="341" t="s">
        <v>9447</v>
      </c>
      <c r="M316" s="650" t="s">
        <v>1964</v>
      </c>
      <c r="N316" s="339" t="s">
        <v>8975</v>
      </c>
      <c r="O316" s="362">
        <v>100</v>
      </c>
      <c r="P316" s="631">
        <v>1E-4</v>
      </c>
      <c r="Q316" s="339">
        <v>0.01</v>
      </c>
      <c r="R316" s="631">
        <v>1E-4</v>
      </c>
      <c r="S316" s="631">
        <v>1E-4</v>
      </c>
      <c r="T316" s="685" t="s">
        <v>3815</v>
      </c>
      <c r="U316" s="683">
        <v>0.33333333333333298</v>
      </c>
      <c r="V316" s="683">
        <v>0.75</v>
      </c>
      <c r="W316" s="629">
        <v>0.6875</v>
      </c>
      <c r="X316" s="679" t="s">
        <v>8880</v>
      </c>
      <c r="Y316" s="685" t="s">
        <v>3182</v>
      </c>
      <c r="Z316" s="765" t="s">
        <v>1964</v>
      </c>
      <c r="AA316" s="771" t="s">
        <v>12781</v>
      </c>
    </row>
    <row r="317" spans="1:27" s="397" customFormat="1" ht="12.75" customHeight="1">
      <c r="A317" s="394"/>
      <c r="B317" s="644" t="s">
        <v>2996</v>
      </c>
      <c r="C317" s="340" t="s">
        <v>3597</v>
      </c>
      <c r="D317" s="340" t="s">
        <v>11630</v>
      </c>
      <c r="E317" s="340">
        <v>788</v>
      </c>
      <c r="F317" s="340" t="s">
        <v>13768</v>
      </c>
      <c r="G317" s="340" t="s">
        <v>6382</v>
      </c>
      <c r="H317" s="340" t="s">
        <v>9448</v>
      </c>
      <c r="I317" s="699" t="s">
        <v>4184</v>
      </c>
      <c r="J317" s="651" t="s">
        <v>3821</v>
      </c>
      <c r="K317" s="340" t="s">
        <v>662</v>
      </c>
      <c r="L317" s="341" t="s">
        <v>9449</v>
      </c>
      <c r="M317" s="650" t="s">
        <v>1964</v>
      </c>
      <c r="N317" s="339" t="s">
        <v>8975</v>
      </c>
      <c r="O317" s="362">
        <v>100</v>
      </c>
      <c r="P317" s="631">
        <v>1E-4</v>
      </c>
      <c r="Q317" s="339">
        <v>0.01</v>
      </c>
      <c r="R317" s="631">
        <v>1E-4</v>
      </c>
      <c r="S317" s="631">
        <v>1E-4</v>
      </c>
      <c r="T317" s="685" t="s">
        <v>3815</v>
      </c>
      <c r="U317" s="683">
        <v>0.33333333333333298</v>
      </c>
      <c r="V317" s="683">
        <v>0.75</v>
      </c>
      <c r="W317" s="629">
        <v>0.6875</v>
      </c>
      <c r="X317" s="679" t="s">
        <v>8880</v>
      </c>
      <c r="Y317" s="685" t="s">
        <v>3182</v>
      </c>
      <c r="Z317" s="765" t="s">
        <v>1964</v>
      </c>
      <c r="AA317" s="771" t="s">
        <v>12782</v>
      </c>
    </row>
    <row r="318" spans="1:27" s="397" customFormat="1" ht="12.75" customHeight="1">
      <c r="A318" s="639"/>
      <c r="B318" s="644" t="s">
        <v>14389</v>
      </c>
      <c r="C318" s="340" t="s">
        <v>8085</v>
      </c>
      <c r="D318" s="340" t="s">
        <v>11631</v>
      </c>
      <c r="E318" s="340">
        <v>627</v>
      </c>
      <c r="F318" s="340" t="s">
        <v>13769</v>
      </c>
      <c r="G318" s="340" t="s">
        <v>6383</v>
      </c>
      <c r="H318" s="340" t="s">
        <v>9450</v>
      </c>
      <c r="I318" s="699" t="s">
        <v>4182</v>
      </c>
      <c r="J318" s="339" t="s">
        <v>2370</v>
      </c>
      <c r="K318" s="340" t="s">
        <v>663</v>
      </c>
      <c r="L318" s="341" t="s">
        <v>9451</v>
      </c>
      <c r="M318" s="650" t="s">
        <v>1964</v>
      </c>
      <c r="N318" s="636" t="s">
        <v>3840</v>
      </c>
      <c r="O318" s="362">
        <v>100</v>
      </c>
      <c r="P318" s="339">
        <v>0.01</v>
      </c>
      <c r="Q318" s="339">
        <v>1</v>
      </c>
      <c r="R318" s="339">
        <v>0.01</v>
      </c>
      <c r="S318" s="339">
        <v>0.01</v>
      </c>
      <c r="T318" s="684" t="s">
        <v>3815</v>
      </c>
      <c r="U318" s="683">
        <v>0.33333333333333298</v>
      </c>
      <c r="V318" s="683">
        <v>0.75</v>
      </c>
      <c r="W318" s="629">
        <v>0.6875</v>
      </c>
      <c r="X318" s="679" t="s">
        <v>8880</v>
      </c>
      <c r="Y318" s="652" t="s">
        <v>3182</v>
      </c>
      <c r="Z318" s="765" t="s">
        <v>1964</v>
      </c>
      <c r="AA318" s="771" t="s">
        <v>12783</v>
      </c>
    </row>
    <row r="319" spans="1:27" s="397" customFormat="1" ht="12.75" customHeight="1">
      <c r="A319" s="639"/>
      <c r="B319" s="644" t="s">
        <v>9452</v>
      </c>
      <c r="C319" s="340" t="s">
        <v>13237</v>
      </c>
      <c r="D319" s="340" t="s">
        <v>11632</v>
      </c>
      <c r="E319" s="340">
        <v>968</v>
      </c>
      <c r="F319" s="340" t="s">
        <v>664</v>
      </c>
      <c r="G319" s="340" t="s">
        <v>6384</v>
      </c>
      <c r="H319" s="553" t="s">
        <v>2655</v>
      </c>
      <c r="I319" s="699" t="s">
        <v>3929</v>
      </c>
      <c r="J319" s="680" t="s">
        <v>3811</v>
      </c>
      <c r="K319" s="339" t="s">
        <v>664</v>
      </c>
      <c r="L319" s="341" t="s">
        <v>9453</v>
      </c>
      <c r="M319" s="295" t="s">
        <v>1964</v>
      </c>
      <c r="N319" s="339" t="s">
        <v>3813</v>
      </c>
      <c r="O319" s="692">
        <v>1000</v>
      </c>
      <c r="P319" s="339">
        <v>1E-4</v>
      </c>
      <c r="Q319" s="339">
        <v>0.1</v>
      </c>
      <c r="R319" s="339">
        <v>1E-4</v>
      </c>
      <c r="S319" s="339">
        <v>1E-4</v>
      </c>
      <c r="T319" s="339" t="s">
        <v>3815</v>
      </c>
      <c r="U319" s="683">
        <v>0.33333333333333298</v>
      </c>
      <c r="V319" s="683">
        <v>0.75</v>
      </c>
      <c r="W319" s="666">
        <v>0.6875</v>
      </c>
      <c r="X319" s="679" t="s">
        <v>8880</v>
      </c>
      <c r="Y319" s="685" t="s">
        <v>3182</v>
      </c>
      <c r="Z319" s="765" t="s">
        <v>1964</v>
      </c>
      <c r="AA319" s="771" t="s">
        <v>12784</v>
      </c>
    </row>
    <row r="320" spans="1:27" s="397" customFormat="1" ht="12.75" customHeight="1">
      <c r="A320" s="639"/>
      <c r="B320" s="644" t="s">
        <v>14390</v>
      </c>
      <c r="C320" s="340" t="s">
        <v>2373</v>
      </c>
      <c r="D320" s="340" t="s">
        <v>11634</v>
      </c>
      <c r="E320" s="340">
        <v>627</v>
      </c>
      <c r="F320" s="340" t="s">
        <v>13771</v>
      </c>
      <c r="G320" s="340" t="s">
        <v>10041</v>
      </c>
      <c r="H320" s="340" t="s">
        <v>10042</v>
      </c>
      <c r="I320" s="699" t="s">
        <v>4182</v>
      </c>
      <c r="J320" s="339" t="s">
        <v>2370</v>
      </c>
      <c r="K320" s="340" t="s">
        <v>665</v>
      </c>
      <c r="L320" s="341" t="s">
        <v>9456</v>
      </c>
      <c r="M320" s="650" t="s">
        <v>1964</v>
      </c>
      <c r="N320" s="636" t="s">
        <v>3840</v>
      </c>
      <c r="O320" s="692">
        <v>1000</v>
      </c>
      <c r="P320" s="339">
        <v>0.01</v>
      </c>
      <c r="Q320" s="339">
        <v>10</v>
      </c>
      <c r="R320" s="339">
        <v>0.01</v>
      </c>
      <c r="S320" s="339">
        <v>0.01</v>
      </c>
      <c r="T320" s="684" t="s">
        <v>3815</v>
      </c>
      <c r="U320" s="683">
        <v>0.33333333333333298</v>
      </c>
      <c r="V320" s="683">
        <v>0.75</v>
      </c>
      <c r="W320" s="629">
        <v>0.6875</v>
      </c>
      <c r="X320" s="679" t="s">
        <v>8880</v>
      </c>
      <c r="Y320" s="685" t="s">
        <v>3182</v>
      </c>
      <c r="Z320" s="765" t="s">
        <v>1964</v>
      </c>
      <c r="AA320" s="771" t="s">
        <v>12785</v>
      </c>
    </row>
    <row r="321" spans="1:27" s="397" customFormat="1" ht="12.75" customHeight="1">
      <c r="A321" s="394"/>
      <c r="B321" s="644" t="s">
        <v>7833</v>
      </c>
      <c r="C321" s="340" t="s">
        <v>7834</v>
      </c>
      <c r="D321" s="340" t="s">
        <v>11636</v>
      </c>
      <c r="E321" s="340">
        <v>372</v>
      </c>
      <c r="F321" s="340" t="s">
        <v>13773</v>
      </c>
      <c r="G321" s="340" t="s">
        <v>7879</v>
      </c>
      <c r="H321" s="340" t="s">
        <v>9454</v>
      </c>
      <c r="I321" s="340" t="s">
        <v>7487</v>
      </c>
      <c r="J321" s="340" t="s">
        <v>9200</v>
      </c>
      <c r="K321" s="340" t="s">
        <v>7892</v>
      </c>
      <c r="L321" s="656" t="s">
        <v>9455</v>
      </c>
      <c r="M321" s="295" t="s">
        <v>1964</v>
      </c>
      <c r="N321" s="699" t="s">
        <v>7486</v>
      </c>
      <c r="O321" s="366">
        <v>100</v>
      </c>
      <c r="P321" s="340">
        <v>1E-3</v>
      </c>
      <c r="Q321" s="340">
        <v>0.1</v>
      </c>
      <c r="R321" s="686">
        <v>1E-3</v>
      </c>
      <c r="S321" s="686">
        <v>1E-3</v>
      </c>
      <c r="T321" s="630" t="s">
        <v>2984</v>
      </c>
      <c r="U321" s="687">
        <v>0.33333333333333298</v>
      </c>
      <c r="V321" s="687">
        <v>0.75</v>
      </c>
      <c r="W321" s="657">
        <v>0.60416666666666696</v>
      </c>
      <c r="X321" s="679" t="s">
        <v>8880</v>
      </c>
      <c r="Y321" s="652" t="s">
        <v>3182</v>
      </c>
      <c r="Z321" s="765" t="s">
        <v>1964</v>
      </c>
      <c r="AA321" s="771" t="s">
        <v>12786</v>
      </c>
    </row>
    <row r="322" spans="1:27" s="397" customFormat="1" ht="12.75" customHeight="1">
      <c r="A322" s="639"/>
      <c r="B322" s="644" t="s">
        <v>14455</v>
      </c>
      <c r="C322" s="340" t="s">
        <v>326</v>
      </c>
      <c r="D322" s="340" t="s">
        <v>11637</v>
      </c>
      <c r="E322" s="340">
        <v>627</v>
      </c>
      <c r="F322" s="340" t="s">
        <v>13774</v>
      </c>
      <c r="G322" s="340" t="s">
        <v>6385</v>
      </c>
      <c r="H322" s="340" t="s">
        <v>9457</v>
      </c>
      <c r="I322" s="699" t="s">
        <v>4182</v>
      </c>
      <c r="J322" s="339" t="s">
        <v>2370</v>
      </c>
      <c r="K322" s="340" t="s">
        <v>666</v>
      </c>
      <c r="L322" s="341" t="s">
        <v>9458</v>
      </c>
      <c r="M322" s="650" t="s">
        <v>1964</v>
      </c>
      <c r="N322" s="636" t="s">
        <v>3840</v>
      </c>
      <c r="O322" s="362">
        <v>100</v>
      </c>
      <c r="P322" s="339">
        <v>0.01</v>
      </c>
      <c r="Q322" s="339">
        <v>1</v>
      </c>
      <c r="R322" s="339">
        <v>0.01</v>
      </c>
      <c r="S322" s="339">
        <v>0.01</v>
      </c>
      <c r="T322" s="684" t="s">
        <v>3815</v>
      </c>
      <c r="U322" s="683">
        <v>0.33333333333333298</v>
      </c>
      <c r="V322" s="683">
        <v>0.75</v>
      </c>
      <c r="W322" s="629">
        <v>0.6875</v>
      </c>
      <c r="X322" s="679" t="s">
        <v>8880</v>
      </c>
      <c r="Y322" s="685" t="s">
        <v>3182</v>
      </c>
      <c r="Z322" s="765" t="s">
        <v>1964</v>
      </c>
      <c r="AA322" s="771" t="s">
        <v>12787</v>
      </c>
    </row>
    <row r="323" spans="1:27" s="397" customFormat="1" ht="12.75" customHeight="1">
      <c r="A323" s="639"/>
      <c r="B323" s="644" t="s">
        <v>3025</v>
      </c>
      <c r="C323" s="340" t="s">
        <v>8606</v>
      </c>
      <c r="D323" s="340" t="s">
        <v>11638</v>
      </c>
      <c r="E323" s="340">
        <v>966</v>
      </c>
      <c r="F323" s="340" t="s">
        <v>13775</v>
      </c>
      <c r="G323" s="340" t="s">
        <v>6386</v>
      </c>
      <c r="H323" s="340" t="s">
        <v>9459</v>
      </c>
      <c r="I323" s="699" t="s">
        <v>3925</v>
      </c>
      <c r="J323" s="680" t="s">
        <v>3832</v>
      </c>
      <c r="K323" s="340" t="s">
        <v>667</v>
      </c>
      <c r="L323" s="341" t="s">
        <v>9460</v>
      </c>
      <c r="M323" s="650" t="s">
        <v>1964</v>
      </c>
      <c r="N323" s="339" t="s">
        <v>8975</v>
      </c>
      <c r="O323" s="692">
        <v>1000</v>
      </c>
      <c r="P323" s="636">
        <v>1E-4</v>
      </c>
      <c r="Q323" s="339">
        <v>0.1</v>
      </c>
      <c r="R323" s="636">
        <v>1E-4</v>
      </c>
      <c r="S323" s="636">
        <v>1E-4</v>
      </c>
      <c r="T323" s="677" t="s">
        <v>3815</v>
      </c>
      <c r="U323" s="683">
        <v>0.33333333333333298</v>
      </c>
      <c r="V323" s="683">
        <v>0.75</v>
      </c>
      <c r="W323" s="667">
        <v>0.6875</v>
      </c>
      <c r="X323" s="679" t="s">
        <v>8880</v>
      </c>
      <c r="Y323" s="685" t="s">
        <v>3182</v>
      </c>
      <c r="Z323" s="765" t="s">
        <v>1964</v>
      </c>
      <c r="AA323" s="771" t="s">
        <v>12788</v>
      </c>
    </row>
    <row r="324" spans="1:27" s="397" customFormat="1" ht="12.75" customHeight="1">
      <c r="A324" s="394"/>
      <c r="B324" s="644" t="s">
        <v>3028</v>
      </c>
      <c r="C324" s="340" t="s">
        <v>2376</v>
      </c>
      <c r="D324" s="340" t="s">
        <v>11642</v>
      </c>
      <c r="E324" s="340">
        <v>725</v>
      </c>
      <c r="F324" s="340" t="s">
        <v>13779</v>
      </c>
      <c r="G324" s="340" t="s">
        <v>6389</v>
      </c>
      <c r="H324" s="340" t="s">
        <v>2660</v>
      </c>
      <c r="I324" s="686" t="s">
        <v>3927</v>
      </c>
      <c r="J324" s="680" t="s">
        <v>3833</v>
      </c>
      <c r="K324" s="339" t="s">
        <v>670</v>
      </c>
      <c r="L324" s="341" t="s">
        <v>9461</v>
      </c>
      <c r="M324" s="295" t="s">
        <v>1964</v>
      </c>
      <c r="N324" s="339" t="s">
        <v>3834</v>
      </c>
      <c r="O324" s="362">
        <v>100</v>
      </c>
      <c r="P324" s="339">
        <v>1E-4</v>
      </c>
      <c r="Q324" s="339">
        <v>0.01</v>
      </c>
      <c r="R324" s="339">
        <v>1E-4</v>
      </c>
      <c r="S324" s="339">
        <v>1E-4</v>
      </c>
      <c r="T324" s="339" t="s">
        <v>3815</v>
      </c>
      <c r="U324" s="683">
        <v>0.33333333333333298</v>
      </c>
      <c r="V324" s="683">
        <v>0.75</v>
      </c>
      <c r="W324" s="666">
        <v>0.6875</v>
      </c>
      <c r="X324" s="679" t="s">
        <v>8880</v>
      </c>
      <c r="Y324" s="685" t="s">
        <v>3182</v>
      </c>
      <c r="Z324" s="765" t="s">
        <v>1964</v>
      </c>
      <c r="AA324" s="771" t="s">
        <v>12789</v>
      </c>
    </row>
    <row r="325" spans="1:27" s="397" customFormat="1" ht="12.75" customHeight="1">
      <c r="A325" s="639"/>
      <c r="B325" s="644" t="s">
        <v>3029</v>
      </c>
      <c r="C325" s="340" t="s">
        <v>2377</v>
      </c>
      <c r="D325" s="340" t="s">
        <v>11643</v>
      </c>
      <c r="E325" s="340">
        <v>762</v>
      </c>
      <c r="F325" s="340" t="s">
        <v>13780</v>
      </c>
      <c r="G325" s="340" t="s">
        <v>6390</v>
      </c>
      <c r="H325" s="340" t="s">
        <v>9462</v>
      </c>
      <c r="I325" s="699" t="s">
        <v>13414</v>
      </c>
      <c r="J325" s="680" t="s">
        <v>3822</v>
      </c>
      <c r="K325" s="340" t="s">
        <v>671</v>
      </c>
      <c r="L325" s="341" t="s">
        <v>9463</v>
      </c>
      <c r="M325" s="650" t="s">
        <v>1964</v>
      </c>
      <c r="N325" s="339" t="s">
        <v>8975</v>
      </c>
      <c r="O325" s="692">
        <v>1000</v>
      </c>
      <c r="P325" s="636">
        <v>1E-4</v>
      </c>
      <c r="Q325" s="339">
        <v>0.1</v>
      </c>
      <c r="R325" s="636">
        <v>1E-4</v>
      </c>
      <c r="S325" s="636">
        <v>1E-4</v>
      </c>
      <c r="T325" s="677" t="s">
        <v>3815</v>
      </c>
      <c r="U325" s="683">
        <v>0.33333333333333298</v>
      </c>
      <c r="V325" s="683">
        <v>0.75</v>
      </c>
      <c r="W325" s="625">
        <v>0.6875</v>
      </c>
      <c r="X325" s="679" t="s">
        <v>8880</v>
      </c>
      <c r="Y325" s="685" t="s">
        <v>3182</v>
      </c>
      <c r="Z325" s="765" t="s">
        <v>1964</v>
      </c>
      <c r="AA325" s="771" t="s">
        <v>12790</v>
      </c>
    </row>
    <row r="326" spans="1:27" s="397" customFormat="1" ht="12.75" customHeight="1">
      <c r="A326" s="639"/>
      <c r="B326" s="644" t="s">
        <v>1873</v>
      </c>
      <c r="C326" s="340" t="s">
        <v>8416</v>
      </c>
      <c r="D326" s="340" t="s">
        <v>11644</v>
      </c>
      <c r="E326" s="340">
        <v>627</v>
      </c>
      <c r="F326" s="340" t="s">
        <v>13781</v>
      </c>
      <c r="G326" s="340" t="s">
        <v>6391</v>
      </c>
      <c r="H326" s="340" t="s">
        <v>1776</v>
      </c>
      <c r="I326" s="699" t="s">
        <v>4182</v>
      </c>
      <c r="J326" s="339" t="s">
        <v>2370</v>
      </c>
      <c r="K326" s="339" t="s">
        <v>672</v>
      </c>
      <c r="L326" s="341" t="s">
        <v>9464</v>
      </c>
      <c r="M326" s="295" t="s">
        <v>1964</v>
      </c>
      <c r="N326" s="636" t="s">
        <v>3840</v>
      </c>
      <c r="O326" s="692">
        <v>1000</v>
      </c>
      <c r="P326" s="339">
        <v>0.01</v>
      </c>
      <c r="Q326" s="339">
        <v>10</v>
      </c>
      <c r="R326" s="339">
        <v>0.01</v>
      </c>
      <c r="S326" s="339">
        <v>0.01</v>
      </c>
      <c r="T326" s="339" t="s">
        <v>3815</v>
      </c>
      <c r="U326" s="683">
        <v>0.33333333333333298</v>
      </c>
      <c r="V326" s="683">
        <v>0.75</v>
      </c>
      <c r="W326" s="666">
        <v>0.6875</v>
      </c>
      <c r="X326" s="679" t="s">
        <v>8880</v>
      </c>
      <c r="Y326" s="685" t="s">
        <v>3182</v>
      </c>
      <c r="Z326" s="765" t="s">
        <v>1964</v>
      </c>
      <c r="AA326" s="771" t="s">
        <v>12791</v>
      </c>
    </row>
    <row r="327" spans="1:27" s="397" customFormat="1" ht="12.75" customHeight="1">
      <c r="A327" s="639"/>
      <c r="B327" s="560" t="s">
        <v>1874</v>
      </c>
      <c r="C327" s="553" t="s">
        <v>10680</v>
      </c>
      <c r="D327" s="553" t="s">
        <v>11645</v>
      </c>
      <c r="E327" s="553">
        <v>788</v>
      </c>
      <c r="F327" s="553" t="s">
        <v>13782</v>
      </c>
      <c r="G327" s="553" t="s">
        <v>6392</v>
      </c>
      <c r="H327" s="655" t="s">
        <v>10681</v>
      </c>
      <c r="I327" s="553" t="s">
        <v>4185</v>
      </c>
      <c r="J327" s="680" t="s">
        <v>3828</v>
      </c>
      <c r="K327" s="553" t="s">
        <v>673</v>
      </c>
      <c r="L327" s="553" t="s">
        <v>7735</v>
      </c>
      <c r="M327" s="553" t="s">
        <v>7736</v>
      </c>
      <c r="N327" s="636" t="s">
        <v>3813</v>
      </c>
      <c r="O327" s="689">
        <v>1000</v>
      </c>
      <c r="P327" s="636">
        <v>1E-4</v>
      </c>
      <c r="Q327" s="553">
        <v>0.1</v>
      </c>
      <c r="R327" s="636">
        <v>1E-4</v>
      </c>
      <c r="S327" s="636">
        <v>1E-4</v>
      </c>
      <c r="T327" s="630" t="s">
        <v>3815</v>
      </c>
      <c r="U327" s="626">
        <v>0.33333333333333331</v>
      </c>
      <c r="V327" s="626">
        <v>0.75</v>
      </c>
      <c r="W327" s="625">
        <v>0.6875</v>
      </c>
      <c r="X327" s="679" t="s">
        <v>8880</v>
      </c>
      <c r="Y327" s="553" t="s">
        <v>3182</v>
      </c>
      <c r="Z327" s="766" t="s">
        <v>10660</v>
      </c>
      <c r="AA327" s="771" t="s">
        <v>12792</v>
      </c>
    </row>
    <row r="328" spans="1:27" s="397" customFormat="1" ht="12.75" customHeight="1">
      <c r="A328" s="639"/>
      <c r="B328" s="644" t="s">
        <v>9465</v>
      </c>
      <c r="C328" s="340" t="s">
        <v>5413</v>
      </c>
      <c r="D328" s="340" t="s">
        <v>11646</v>
      </c>
      <c r="E328" s="340">
        <v>788</v>
      </c>
      <c r="F328" s="340" t="s">
        <v>13783</v>
      </c>
      <c r="G328" s="340" t="s">
        <v>5414</v>
      </c>
      <c r="H328" s="340" t="s">
        <v>9466</v>
      </c>
      <c r="I328" s="699" t="s">
        <v>4184</v>
      </c>
      <c r="J328" s="651" t="s">
        <v>3821</v>
      </c>
      <c r="K328" s="340" t="s">
        <v>5423</v>
      </c>
      <c r="L328" s="341" t="s">
        <v>9467</v>
      </c>
      <c r="M328" s="650" t="s">
        <v>1964</v>
      </c>
      <c r="N328" s="339" t="s">
        <v>8975</v>
      </c>
      <c r="O328" s="362">
        <v>100</v>
      </c>
      <c r="P328" s="631">
        <v>1E-4</v>
      </c>
      <c r="Q328" s="339">
        <v>0.01</v>
      </c>
      <c r="R328" s="631">
        <v>1E-4</v>
      </c>
      <c r="S328" s="631">
        <v>1E-4</v>
      </c>
      <c r="T328" s="685" t="s">
        <v>3815</v>
      </c>
      <c r="U328" s="683">
        <v>0.33333333333333298</v>
      </c>
      <c r="V328" s="683">
        <v>0.75</v>
      </c>
      <c r="W328" s="629">
        <v>0.6875</v>
      </c>
      <c r="X328" s="679" t="s">
        <v>8880</v>
      </c>
      <c r="Y328" s="685" t="s">
        <v>3182</v>
      </c>
      <c r="Z328" s="765" t="s">
        <v>1964</v>
      </c>
      <c r="AA328" s="771" t="s">
        <v>12793</v>
      </c>
    </row>
    <row r="329" spans="1:27" s="397" customFormat="1" ht="12.75" customHeight="1">
      <c r="A329" s="639"/>
      <c r="B329" s="644" t="s">
        <v>14393</v>
      </c>
      <c r="C329" s="340" t="s">
        <v>2378</v>
      </c>
      <c r="D329" s="340" t="s">
        <v>11647</v>
      </c>
      <c r="E329" s="340">
        <v>627</v>
      </c>
      <c r="F329" s="340" t="s">
        <v>13784</v>
      </c>
      <c r="G329" s="340" t="s">
        <v>6393</v>
      </c>
      <c r="H329" s="340" t="s">
        <v>9468</v>
      </c>
      <c r="I329" s="699" t="s">
        <v>4182</v>
      </c>
      <c r="J329" s="339" t="s">
        <v>2370</v>
      </c>
      <c r="K329" s="340" t="s">
        <v>674</v>
      </c>
      <c r="L329" s="341" t="s">
        <v>9469</v>
      </c>
      <c r="M329" s="650" t="s">
        <v>1964</v>
      </c>
      <c r="N329" s="636" t="s">
        <v>3840</v>
      </c>
      <c r="O329" s="692">
        <v>1000</v>
      </c>
      <c r="P329" s="339">
        <v>0.01</v>
      </c>
      <c r="Q329" s="339">
        <v>10</v>
      </c>
      <c r="R329" s="339">
        <v>0.01</v>
      </c>
      <c r="S329" s="339">
        <v>0.01</v>
      </c>
      <c r="T329" s="684" t="s">
        <v>3815</v>
      </c>
      <c r="U329" s="683">
        <v>0.33333333333333298</v>
      </c>
      <c r="V329" s="683">
        <v>0.75</v>
      </c>
      <c r="W329" s="629">
        <v>0.6875</v>
      </c>
      <c r="X329" s="679" t="s">
        <v>8880</v>
      </c>
      <c r="Y329" s="685" t="s">
        <v>3182</v>
      </c>
      <c r="Z329" s="765" t="s">
        <v>1964</v>
      </c>
      <c r="AA329" s="771" t="s">
        <v>12794</v>
      </c>
    </row>
    <row r="330" spans="1:27" s="397" customFormat="1" ht="12.75" customHeight="1">
      <c r="A330" s="639"/>
      <c r="B330" s="588" t="s">
        <v>11074</v>
      </c>
      <c r="C330" s="587" t="s">
        <v>11075</v>
      </c>
      <c r="D330" s="587" t="s">
        <v>13350</v>
      </c>
      <c r="E330" s="587">
        <v>728</v>
      </c>
      <c r="F330" s="587" t="s">
        <v>13787</v>
      </c>
      <c r="G330" s="587" t="s">
        <v>13349</v>
      </c>
      <c r="H330" s="587" t="s">
        <v>13348</v>
      </c>
      <c r="I330" s="587" t="s">
        <v>10979</v>
      </c>
      <c r="J330" s="587" t="s">
        <v>10980</v>
      </c>
      <c r="K330" s="586" t="s">
        <v>11076</v>
      </c>
      <c r="L330" s="587" t="s">
        <v>11076</v>
      </c>
      <c r="M330" s="664" t="s">
        <v>1964</v>
      </c>
      <c r="N330" s="587" t="s">
        <v>10982</v>
      </c>
      <c r="O330" s="585">
        <v>1000</v>
      </c>
      <c r="P330" s="587">
        <v>1E-4</v>
      </c>
      <c r="Q330" s="587">
        <v>0.1</v>
      </c>
      <c r="R330" s="587">
        <v>1E-4</v>
      </c>
      <c r="S330" s="587">
        <v>1E-4</v>
      </c>
      <c r="T330" s="584" t="s">
        <v>2984</v>
      </c>
      <c r="U330" s="583">
        <v>0.33333333333333331</v>
      </c>
      <c r="V330" s="583">
        <v>0.75</v>
      </c>
      <c r="W330" s="580">
        <v>0.75</v>
      </c>
      <c r="X330" s="581" t="s">
        <v>10983</v>
      </c>
      <c r="Y330" s="695" t="s">
        <v>3182</v>
      </c>
      <c r="Z330" s="767" t="s">
        <v>1964</v>
      </c>
      <c r="AA330" s="771" t="s">
        <v>12795</v>
      </c>
    </row>
    <row r="331" spans="1:27" s="397" customFormat="1" ht="12.75" customHeight="1">
      <c r="A331" s="639"/>
      <c r="B331" s="672" t="s">
        <v>10209</v>
      </c>
      <c r="C331" s="372" t="s">
        <v>10210</v>
      </c>
      <c r="D331" s="372" t="s">
        <v>12157</v>
      </c>
      <c r="E331" s="372">
        <v>372</v>
      </c>
      <c r="F331" s="372" t="s">
        <v>14283</v>
      </c>
      <c r="G331" s="372" t="s">
        <v>10463</v>
      </c>
      <c r="H331" s="372" t="s">
        <v>10211</v>
      </c>
      <c r="I331" s="372" t="s">
        <v>7487</v>
      </c>
      <c r="J331" s="372" t="s">
        <v>5804</v>
      </c>
      <c r="K331" s="649" t="s">
        <v>10212</v>
      </c>
      <c r="L331" s="604" t="s">
        <v>10213</v>
      </c>
      <c r="M331" s="627" t="s">
        <v>1964</v>
      </c>
      <c r="N331" s="699" t="s">
        <v>7486</v>
      </c>
      <c r="O331" s="366">
        <v>100</v>
      </c>
      <c r="P331" s="663">
        <v>1E-3</v>
      </c>
      <c r="Q331" s="655">
        <v>0.1</v>
      </c>
      <c r="R331" s="620">
        <v>1E-3</v>
      </c>
      <c r="S331" s="620">
        <v>1E-3</v>
      </c>
      <c r="T331" s="630" t="s">
        <v>2984</v>
      </c>
      <c r="U331" s="700">
        <v>0.33333333333333298</v>
      </c>
      <c r="V331" s="700">
        <v>0.75</v>
      </c>
      <c r="W331" s="665">
        <v>0.60416666666666696</v>
      </c>
      <c r="X331" s="701" t="s">
        <v>8880</v>
      </c>
      <c r="Y331" s="695" t="s">
        <v>3182</v>
      </c>
      <c r="Z331" s="768" t="s">
        <v>2544</v>
      </c>
      <c r="AA331" s="771" t="s">
        <v>12796</v>
      </c>
    </row>
    <row r="332" spans="1:27" s="397" customFormat="1" ht="12.75" customHeight="1">
      <c r="A332" s="639"/>
      <c r="B332" s="672" t="s">
        <v>10219</v>
      </c>
      <c r="C332" s="372" t="s">
        <v>10220</v>
      </c>
      <c r="D332" s="372" t="s">
        <v>12158</v>
      </c>
      <c r="E332" s="372">
        <v>372</v>
      </c>
      <c r="F332" s="372" t="s">
        <v>13772</v>
      </c>
      <c r="G332" s="372" t="s">
        <v>10465</v>
      </c>
      <c r="H332" s="372" t="s">
        <v>10221</v>
      </c>
      <c r="I332" s="372" t="s">
        <v>7487</v>
      </c>
      <c r="J332" s="372" t="s">
        <v>5804</v>
      </c>
      <c r="K332" s="649" t="s">
        <v>10222</v>
      </c>
      <c r="L332" s="649" t="s">
        <v>10223</v>
      </c>
      <c r="M332" s="627" t="s">
        <v>1964</v>
      </c>
      <c r="N332" s="699" t="s">
        <v>7486</v>
      </c>
      <c r="O332" s="366">
        <v>100</v>
      </c>
      <c r="P332" s="663">
        <v>1E-3</v>
      </c>
      <c r="Q332" s="655">
        <v>0.1</v>
      </c>
      <c r="R332" s="620">
        <v>1E-3</v>
      </c>
      <c r="S332" s="620">
        <v>1E-3</v>
      </c>
      <c r="T332" s="630" t="s">
        <v>2984</v>
      </c>
      <c r="U332" s="700">
        <v>0.33333333333333298</v>
      </c>
      <c r="V332" s="700">
        <v>0.75</v>
      </c>
      <c r="W332" s="665">
        <v>0.60416666666666696</v>
      </c>
      <c r="X332" s="701" t="s">
        <v>8880</v>
      </c>
      <c r="Y332" s="695" t="s">
        <v>3182</v>
      </c>
      <c r="Z332" s="768" t="s">
        <v>2544</v>
      </c>
      <c r="AA332" s="771" t="s">
        <v>12797</v>
      </c>
    </row>
    <row r="333" spans="1:27" s="397" customFormat="1" ht="12.75" customHeight="1">
      <c r="A333" s="639"/>
      <c r="B333" s="644" t="s">
        <v>14456</v>
      </c>
      <c r="C333" s="340" t="s">
        <v>13407</v>
      </c>
      <c r="D333" s="340" t="s">
        <v>11648</v>
      </c>
      <c r="E333" s="340">
        <v>627</v>
      </c>
      <c r="F333" s="340" t="s">
        <v>13785</v>
      </c>
      <c r="G333" s="340" t="s">
        <v>6394</v>
      </c>
      <c r="H333" s="340" t="s">
        <v>9470</v>
      </c>
      <c r="I333" s="699" t="s">
        <v>4182</v>
      </c>
      <c r="J333" s="339" t="s">
        <v>2370</v>
      </c>
      <c r="K333" s="340" t="s">
        <v>675</v>
      </c>
      <c r="L333" s="341" t="s">
        <v>9471</v>
      </c>
      <c r="M333" s="650" t="s">
        <v>1964</v>
      </c>
      <c r="N333" s="636" t="s">
        <v>3840</v>
      </c>
      <c r="O333" s="362">
        <v>100</v>
      </c>
      <c r="P333" s="339">
        <v>0.01</v>
      </c>
      <c r="Q333" s="339">
        <v>1</v>
      </c>
      <c r="R333" s="339">
        <v>0.01</v>
      </c>
      <c r="S333" s="339">
        <v>0.01</v>
      </c>
      <c r="T333" s="684" t="s">
        <v>3815</v>
      </c>
      <c r="U333" s="683">
        <v>0.33333333333333298</v>
      </c>
      <c r="V333" s="683">
        <v>0.75</v>
      </c>
      <c r="W333" s="629">
        <v>0.6875</v>
      </c>
      <c r="X333" s="679" t="s">
        <v>8880</v>
      </c>
      <c r="Y333" s="685" t="s">
        <v>3182</v>
      </c>
      <c r="Z333" s="765" t="s">
        <v>1964</v>
      </c>
      <c r="AA333" s="771" t="s">
        <v>12798</v>
      </c>
    </row>
    <row r="334" spans="1:27" s="397" customFormat="1" ht="12.75" customHeight="1">
      <c r="A334" s="639"/>
      <c r="B334" s="644" t="s">
        <v>14457</v>
      </c>
      <c r="C334" s="553" t="s">
        <v>10691</v>
      </c>
      <c r="D334" s="553" t="s">
        <v>11649</v>
      </c>
      <c r="E334" s="553">
        <v>627</v>
      </c>
      <c r="F334" s="553" t="s">
        <v>13786</v>
      </c>
      <c r="G334" s="340" t="s">
        <v>6395</v>
      </c>
      <c r="H334" s="340" t="s">
        <v>1777</v>
      </c>
      <c r="I334" s="699" t="s">
        <v>4182</v>
      </c>
      <c r="J334" s="339" t="s">
        <v>2370</v>
      </c>
      <c r="K334" s="339" t="s">
        <v>676</v>
      </c>
      <c r="L334" s="341" t="s">
        <v>9472</v>
      </c>
      <c r="M334" s="295" t="s">
        <v>1964</v>
      </c>
      <c r="N334" s="636" t="s">
        <v>3840</v>
      </c>
      <c r="O334" s="362">
        <v>100</v>
      </c>
      <c r="P334" s="339">
        <v>0.01</v>
      </c>
      <c r="Q334" s="339">
        <v>1</v>
      </c>
      <c r="R334" s="339">
        <v>0.01</v>
      </c>
      <c r="S334" s="339">
        <v>0.01</v>
      </c>
      <c r="T334" s="339" t="s">
        <v>3815</v>
      </c>
      <c r="U334" s="683">
        <v>0.33333333333333298</v>
      </c>
      <c r="V334" s="683">
        <v>0.75</v>
      </c>
      <c r="W334" s="666">
        <v>0.6875</v>
      </c>
      <c r="X334" s="679" t="s">
        <v>8880</v>
      </c>
      <c r="Y334" s="685" t="s">
        <v>3182</v>
      </c>
      <c r="Z334" s="765" t="s">
        <v>1964</v>
      </c>
      <c r="AA334" s="771" t="s">
        <v>12799</v>
      </c>
    </row>
    <row r="335" spans="1:27" s="397" customFormat="1" ht="12.75" customHeight="1">
      <c r="A335" s="639"/>
      <c r="B335" s="672" t="s">
        <v>5222</v>
      </c>
      <c r="C335" s="372" t="s">
        <v>5223</v>
      </c>
      <c r="D335" s="372" t="s">
        <v>11650</v>
      </c>
      <c r="E335" s="372">
        <v>627</v>
      </c>
      <c r="F335" s="372" t="s">
        <v>13787</v>
      </c>
      <c r="G335" s="372" t="s">
        <v>5224</v>
      </c>
      <c r="H335" s="372" t="s">
        <v>8921</v>
      </c>
      <c r="I335" s="372" t="s">
        <v>4182</v>
      </c>
      <c r="J335" s="372" t="s">
        <v>3839</v>
      </c>
      <c r="K335" s="372" t="s">
        <v>2205</v>
      </c>
      <c r="L335" s="372" t="s">
        <v>8922</v>
      </c>
      <c r="M335" s="295" t="s">
        <v>2544</v>
      </c>
      <c r="N335" s="636" t="s">
        <v>3840</v>
      </c>
      <c r="O335" s="690">
        <v>1000</v>
      </c>
      <c r="P335" s="372">
        <v>0.01</v>
      </c>
      <c r="Q335" s="372">
        <v>10</v>
      </c>
      <c r="R335" s="372">
        <v>0.01</v>
      </c>
      <c r="S335" s="372">
        <v>0.01</v>
      </c>
      <c r="T335" s="677" t="s">
        <v>3815</v>
      </c>
      <c r="U335" s="626">
        <v>0.33333333333333331</v>
      </c>
      <c r="V335" s="626">
        <v>0.75</v>
      </c>
      <c r="W335" s="625">
        <v>0.6875</v>
      </c>
      <c r="X335" s="679" t="s">
        <v>8880</v>
      </c>
      <c r="Y335" s="553" t="s">
        <v>3182</v>
      </c>
      <c r="Z335" s="765" t="s">
        <v>2544</v>
      </c>
      <c r="AA335" s="771" t="s">
        <v>12800</v>
      </c>
    </row>
    <row r="336" spans="1:27" s="397" customFormat="1" ht="12.75" customHeight="1">
      <c r="A336" s="639"/>
      <c r="B336" s="643" t="s">
        <v>14458</v>
      </c>
      <c r="C336" s="371" t="s">
        <v>10409</v>
      </c>
      <c r="D336" s="371" t="s">
        <v>12159</v>
      </c>
      <c r="E336" s="371">
        <v>627</v>
      </c>
      <c r="F336" s="371" t="s">
        <v>14284</v>
      </c>
      <c r="G336" s="372" t="s">
        <v>10510</v>
      </c>
      <c r="H336" s="649" t="s">
        <v>10410</v>
      </c>
      <c r="I336" s="699" t="s">
        <v>4182</v>
      </c>
      <c r="J336" s="371" t="s">
        <v>3839</v>
      </c>
      <c r="K336" s="649" t="s">
        <v>10411</v>
      </c>
      <c r="L336" s="649" t="s">
        <v>10411</v>
      </c>
      <c r="M336" s="627" t="s">
        <v>1964</v>
      </c>
      <c r="N336" s="636" t="s">
        <v>3840</v>
      </c>
      <c r="O336" s="362">
        <v>100</v>
      </c>
      <c r="P336" s="378">
        <v>0.01</v>
      </c>
      <c r="Q336" s="655">
        <v>1</v>
      </c>
      <c r="R336" s="378">
        <v>0.01</v>
      </c>
      <c r="S336" s="378">
        <v>0.01</v>
      </c>
      <c r="T336" s="371" t="s">
        <v>3815</v>
      </c>
      <c r="U336" s="696">
        <v>0.33333333333333298</v>
      </c>
      <c r="V336" s="696">
        <v>0.75</v>
      </c>
      <c r="W336" s="668">
        <v>0.6875</v>
      </c>
      <c r="X336" s="701" t="s">
        <v>8880</v>
      </c>
      <c r="Y336" s="697" t="s">
        <v>3182</v>
      </c>
      <c r="Z336" s="768" t="s">
        <v>2544</v>
      </c>
      <c r="AA336" s="771" t="s">
        <v>12801</v>
      </c>
    </row>
    <row r="337" spans="1:27" s="397" customFormat="1" ht="12.75" customHeight="1">
      <c r="A337" s="639"/>
      <c r="B337" s="644" t="s">
        <v>14459</v>
      </c>
      <c r="C337" s="340" t="s">
        <v>5159</v>
      </c>
      <c r="D337" s="340" t="s">
        <v>11652</v>
      </c>
      <c r="E337" s="340">
        <v>627</v>
      </c>
      <c r="F337" s="340" t="s">
        <v>13789</v>
      </c>
      <c r="G337" s="340" t="s">
        <v>6397</v>
      </c>
      <c r="H337" s="340" t="s">
        <v>9473</v>
      </c>
      <c r="I337" s="699" t="s">
        <v>4182</v>
      </c>
      <c r="J337" s="339" t="s">
        <v>2370</v>
      </c>
      <c r="K337" s="340" t="s">
        <v>678</v>
      </c>
      <c r="L337" s="341" t="s">
        <v>9474</v>
      </c>
      <c r="M337" s="650" t="s">
        <v>1964</v>
      </c>
      <c r="N337" s="636" t="s">
        <v>3840</v>
      </c>
      <c r="O337" s="362">
        <v>100</v>
      </c>
      <c r="P337" s="339">
        <v>0.01</v>
      </c>
      <c r="Q337" s="339">
        <v>1</v>
      </c>
      <c r="R337" s="339">
        <v>0.01</v>
      </c>
      <c r="S337" s="339">
        <v>0.01</v>
      </c>
      <c r="T337" s="684" t="s">
        <v>3815</v>
      </c>
      <c r="U337" s="683">
        <v>0.33333333333333298</v>
      </c>
      <c r="V337" s="683">
        <v>0.75</v>
      </c>
      <c r="W337" s="629">
        <v>0.6875</v>
      </c>
      <c r="X337" s="679" t="s">
        <v>8880</v>
      </c>
      <c r="Y337" s="685" t="s">
        <v>3182</v>
      </c>
      <c r="Z337" s="765" t="s">
        <v>1964</v>
      </c>
      <c r="AA337" s="771" t="s">
        <v>12802</v>
      </c>
    </row>
    <row r="338" spans="1:27" s="397" customFormat="1" ht="12.75" customHeight="1">
      <c r="A338" s="639"/>
      <c r="B338" s="560" t="s">
        <v>4772</v>
      </c>
      <c r="C338" s="553" t="s">
        <v>5160</v>
      </c>
      <c r="D338" s="553" t="s">
        <v>11653</v>
      </c>
      <c r="E338" s="553">
        <v>755</v>
      </c>
      <c r="F338" s="553" t="s">
        <v>13790</v>
      </c>
      <c r="G338" s="553" t="s">
        <v>6398</v>
      </c>
      <c r="H338" s="553" t="s">
        <v>802</v>
      </c>
      <c r="I338" s="553" t="s">
        <v>4183</v>
      </c>
      <c r="J338" s="651" t="s">
        <v>3825</v>
      </c>
      <c r="K338" s="553" t="s">
        <v>679</v>
      </c>
      <c r="L338" s="553" t="s">
        <v>7723</v>
      </c>
      <c r="M338" s="553" t="s">
        <v>7724</v>
      </c>
      <c r="N338" s="636" t="s">
        <v>3813</v>
      </c>
      <c r="O338" s="689">
        <v>1000</v>
      </c>
      <c r="P338" s="636">
        <v>1E-4</v>
      </c>
      <c r="Q338" s="553">
        <v>0.1</v>
      </c>
      <c r="R338" s="636">
        <v>1E-4</v>
      </c>
      <c r="S338" s="636">
        <v>1E-4</v>
      </c>
      <c r="T338" s="630" t="s">
        <v>2984</v>
      </c>
      <c r="U338" s="626">
        <v>0.33333333333333331</v>
      </c>
      <c r="V338" s="626">
        <v>0.75</v>
      </c>
      <c r="W338" s="625">
        <v>0.75</v>
      </c>
      <c r="X338" s="660" t="s">
        <v>8976</v>
      </c>
      <c r="Y338" s="553" t="s">
        <v>3182</v>
      </c>
      <c r="Z338" s="766" t="s">
        <v>10660</v>
      </c>
      <c r="AA338" s="771" t="s">
        <v>12803</v>
      </c>
    </row>
    <row r="339" spans="1:27" s="397" customFormat="1" ht="12.75" customHeight="1">
      <c r="A339" s="394"/>
      <c r="B339" s="643" t="s">
        <v>13211</v>
      </c>
      <c r="C339" s="371" t="s">
        <v>10395</v>
      </c>
      <c r="D339" s="371" t="s">
        <v>12160</v>
      </c>
      <c r="E339" s="371">
        <v>725</v>
      </c>
      <c r="F339" s="371" t="s">
        <v>14285</v>
      </c>
      <c r="G339" s="372" t="s">
        <v>12244</v>
      </c>
      <c r="H339" s="649" t="s">
        <v>12245</v>
      </c>
      <c r="I339" s="698" t="s">
        <v>3927</v>
      </c>
      <c r="J339" s="680" t="s">
        <v>3833</v>
      </c>
      <c r="K339" s="649" t="s">
        <v>10396</v>
      </c>
      <c r="L339" s="649" t="s">
        <v>10396</v>
      </c>
      <c r="M339" s="627" t="s">
        <v>1964</v>
      </c>
      <c r="N339" s="371" t="s">
        <v>3834</v>
      </c>
      <c r="O339" s="362">
        <v>100</v>
      </c>
      <c r="P339" s="378">
        <v>1E-4</v>
      </c>
      <c r="Q339" s="655">
        <v>0.01</v>
      </c>
      <c r="R339" s="378">
        <v>1E-4</v>
      </c>
      <c r="S339" s="378">
        <v>1E-4</v>
      </c>
      <c r="T339" s="371" t="s">
        <v>3815</v>
      </c>
      <c r="U339" s="696">
        <v>0.33333333333333298</v>
      </c>
      <c r="V339" s="696">
        <v>0.75</v>
      </c>
      <c r="W339" s="668">
        <v>0.6875</v>
      </c>
      <c r="X339" s="701" t="s">
        <v>8880</v>
      </c>
      <c r="Y339" s="697" t="s">
        <v>3182</v>
      </c>
      <c r="Z339" s="768" t="s">
        <v>2544</v>
      </c>
      <c r="AA339" s="771" t="s">
        <v>12804</v>
      </c>
    </row>
    <row r="340" spans="1:27" s="397" customFormat="1" ht="12.75" customHeight="1">
      <c r="A340" s="394"/>
      <c r="B340" s="644" t="s">
        <v>14394</v>
      </c>
      <c r="C340" s="340" t="s">
        <v>6744</v>
      </c>
      <c r="D340" s="340" t="s">
        <v>11654</v>
      </c>
      <c r="E340" s="340">
        <v>627</v>
      </c>
      <c r="F340" s="340" t="s">
        <v>13791</v>
      </c>
      <c r="G340" s="340" t="s">
        <v>7276</v>
      </c>
      <c r="H340" s="340" t="s">
        <v>9475</v>
      </c>
      <c r="I340" s="699" t="s">
        <v>4182</v>
      </c>
      <c r="J340" s="339" t="s">
        <v>2370</v>
      </c>
      <c r="K340" s="340" t="s">
        <v>6745</v>
      </c>
      <c r="L340" s="341" t="s">
        <v>9476</v>
      </c>
      <c r="M340" s="650" t="s">
        <v>1964</v>
      </c>
      <c r="N340" s="636" t="s">
        <v>3840</v>
      </c>
      <c r="O340" s="692">
        <v>1000</v>
      </c>
      <c r="P340" s="339">
        <v>0.01</v>
      </c>
      <c r="Q340" s="339">
        <v>10</v>
      </c>
      <c r="R340" s="339">
        <v>0.01</v>
      </c>
      <c r="S340" s="339">
        <v>0.01</v>
      </c>
      <c r="T340" s="684" t="s">
        <v>3815</v>
      </c>
      <c r="U340" s="683">
        <v>0.33333333333333298</v>
      </c>
      <c r="V340" s="683">
        <v>0.75</v>
      </c>
      <c r="W340" s="629">
        <v>0.6875</v>
      </c>
      <c r="X340" s="679" t="s">
        <v>8880</v>
      </c>
      <c r="Y340" s="652" t="s">
        <v>3182</v>
      </c>
      <c r="Z340" s="765" t="s">
        <v>1964</v>
      </c>
      <c r="AA340" s="771" t="s">
        <v>12805</v>
      </c>
    </row>
    <row r="341" spans="1:27" s="397" customFormat="1" ht="12.75" customHeight="1">
      <c r="A341" s="639"/>
      <c r="B341" s="644" t="s">
        <v>5527</v>
      </c>
      <c r="C341" s="340" t="s">
        <v>5161</v>
      </c>
      <c r="D341" s="340" t="s">
        <v>11655</v>
      </c>
      <c r="E341" s="340">
        <v>627</v>
      </c>
      <c r="F341" s="340" t="s">
        <v>13792</v>
      </c>
      <c r="G341" s="340" t="s">
        <v>6399</v>
      </c>
      <c r="H341" s="340" t="s">
        <v>9477</v>
      </c>
      <c r="I341" s="699" t="s">
        <v>4182</v>
      </c>
      <c r="J341" s="339" t="s">
        <v>2370</v>
      </c>
      <c r="K341" s="340" t="s">
        <v>680</v>
      </c>
      <c r="L341" s="341" t="s">
        <v>9478</v>
      </c>
      <c r="M341" s="650" t="s">
        <v>1964</v>
      </c>
      <c r="N341" s="636" t="s">
        <v>3840</v>
      </c>
      <c r="O341" s="692">
        <v>1000</v>
      </c>
      <c r="P341" s="339">
        <v>0.01</v>
      </c>
      <c r="Q341" s="339">
        <v>10</v>
      </c>
      <c r="R341" s="339">
        <v>0.01</v>
      </c>
      <c r="S341" s="339">
        <v>0.01</v>
      </c>
      <c r="T341" s="684" t="s">
        <v>3815</v>
      </c>
      <c r="U341" s="683">
        <v>0.33333333333333298</v>
      </c>
      <c r="V341" s="683">
        <v>0.75</v>
      </c>
      <c r="W341" s="629">
        <v>0.6875</v>
      </c>
      <c r="X341" s="679" t="s">
        <v>8880</v>
      </c>
      <c r="Y341" s="685" t="s">
        <v>3182</v>
      </c>
      <c r="Z341" s="765" t="s">
        <v>1964</v>
      </c>
      <c r="AA341" s="771" t="s">
        <v>12806</v>
      </c>
    </row>
    <row r="342" spans="1:27" s="397" customFormat="1" ht="12.75" customHeight="1">
      <c r="A342" s="639"/>
      <c r="B342" s="672" t="s">
        <v>8947</v>
      </c>
      <c r="C342" s="372" t="s">
        <v>5162</v>
      </c>
      <c r="D342" s="372" t="s">
        <v>11657</v>
      </c>
      <c r="E342" s="372">
        <v>725</v>
      </c>
      <c r="F342" s="372" t="s">
        <v>13794</v>
      </c>
      <c r="G342" s="372" t="s">
        <v>6400</v>
      </c>
      <c r="H342" s="372" t="s">
        <v>8948</v>
      </c>
      <c r="I342" s="686" t="s">
        <v>3927</v>
      </c>
      <c r="J342" s="680" t="s">
        <v>3833</v>
      </c>
      <c r="K342" s="372" t="s">
        <v>681</v>
      </c>
      <c r="L342" s="372" t="s">
        <v>8949</v>
      </c>
      <c r="M342" s="295" t="s">
        <v>2544</v>
      </c>
      <c r="N342" s="372" t="s">
        <v>8925</v>
      </c>
      <c r="O342" s="690">
        <v>1000</v>
      </c>
      <c r="P342" s="636">
        <v>1E-4</v>
      </c>
      <c r="Q342" s="372">
        <v>0.1</v>
      </c>
      <c r="R342" s="636">
        <v>1E-4</v>
      </c>
      <c r="S342" s="636">
        <v>1E-4</v>
      </c>
      <c r="T342" s="677" t="s">
        <v>3815</v>
      </c>
      <c r="U342" s="626">
        <v>0.33333333333333331</v>
      </c>
      <c r="V342" s="626">
        <v>0.75</v>
      </c>
      <c r="W342" s="625">
        <v>0.6875</v>
      </c>
      <c r="X342" s="679" t="s">
        <v>8880</v>
      </c>
      <c r="Y342" s="553" t="s">
        <v>3182</v>
      </c>
      <c r="Z342" s="765" t="s">
        <v>2544</v>
      </c>
      <c r="AA342" s="771" t="s">
        <v>12807</v>
      </c>
    </row>
    <row r="343" spans="1:27" s="397" customFormat="1" ht="12.75" customHeight="1">
      <c r="A343" s="639"/>
      <c r="B343" s="644" t="s">
        <v>8891</v>
      </c>
      <c r="C343" s="340" t="s">
        <v>8892</v>
      </c>
      <c r="D343" s="340" t="s">
        <v>11661</v>
      </c>
      <c r="E343" s="340">
        <v>725</v>
      </c>
      <c r="F343" s="340" t="s">
        <v>8895</v>
      </c>
      <c r="G343" s="340" t="s">
        <v>8893</v>
      </c>
      <c r="H343" s="340" t="s">
        <v>9837</v>
      </c>
      <c r="I343" s="699" t="s">
        <v>3880</v>
      </c>
      <c r="J343" s="680" t="s">
        <v>3817</v>
      </c>
      <c r="K343" s="553" t="s">
        <v>8895</v>
      </c>
      <c r="L343" s="340" t="s">
        <v>9838</v>
      </c>
      <c r="M343" s="295" t="s">
        <v>1964</v>
      </c>
      <c r="N343" s="340" t="s">
        <v>9342</v>
      </c>
      <c r="O343" s="366">
        <v>100</v>
      </c>
      <c r="P343" s="340">
        <v>0.01</v>
      </c>
      <c r="Q343" s="340">
        <v>1</v>
      </c>
      <c r="R343" s="636">
        <v>0.01</v>
      </c>
      <c r="S343" s="340">
        <v>0.01</v>
      </c>
      <c r="T343" s="677" t="s">
        <v>3815</v>
      </c>
      <c r="U343" s="687">
        <v>0.33333333333333298</v>
      </c>
      <c r="V343" s="687">
        <v>0.75</v>
      </c>
      <c r="W343" s="625">
        <v>0.66666666666666696</v>
      </c>
      <c r="X343" s="679" t="s">
        <v>8880</v>
      </c>
      <c r="Y343" s="652" t="s">
        <v>3182</v>
      </c>
      <c r="Z343" s="765" t="s">
        <v>1964</v>
      </c>
      <c r="AA343" s="771" t="s">
        <v>12808</v>
      </c>
    </row>
    <row r="344" spans="1:27" s="397" customFormat="1" ht="12.75" customHeight="1">
      <c r="A344" s="394"/>
      <c r="B344" s="644" t="s">
        <v>10787</v>
      </c>
      <c r="C344" s="340" t="s">
        <v>10788</v>
      </c>
      <c r="D344" s="340" t="s">
        <v>11662</v>
      </c>
      <c r="E344" s="340">
        <v>755</v>
      </c>
      <c r="F344" s="340" t="s">
        <v>13798</v>
      </c>
      <c r="G344" s="340" t="s">
        <v>10789</v>
      </c>
      <c r="H344" s="340" t="s">
        <v>10790</v>
      </c>
      <c r="I344" s="699" t="s">
        <v>4183</v>
      </c>
      <c r="J344" s="680" t="s">
        <v>3825</v>
      </c>
      <c r="K344" s="553" t="s">
        <v>10791</v>
      </c>
      <c r="L344" s="340" t="s">
        <v>10792</v>
      </c>
      <c r="M344" s="295" t="s">
        <v>1964</v>
      </c>
      <c r="N344" s="340" t="s">
        <v>3813</v>
      </c>
      <c r="O344" s="366">
        <v>1000</v>
      </c>
      <c r="P344" s="340">
        <v>1E-4</v>
      </c>
      <c r="Q344" s="340">
        <v>0.1</v>
      </c>
      <c r="R344" s="636">
        <v>1E-4</v>
      </c>
      <c r="S344" s="340">
        <v>1E-4</v>
      </c>
      <c r="T344" s="677" t="s">
        <v>2984</v>
      </c>
      <c r="U344" s="687">
        <v>0.33333333333333298</v>
      </c>
      <c r="V344" s="687">
        <v>0.75</v>
      </c>
      <c r="W344" s="625">
        <v>0.75</v>
      </c>
      <c r="X344" s="679" t="s">
        <v>8976</v>
      </c>
      <c r="Y344" s="652" t="s">
        <v>3182</v>
      </c>
      <c r="Z344" s="765" t="s">
        <v>1964</v>
      </c>
      <c r="AA344" s="771" t="s">
        <v>12809</v>
      </c>
    </row>
    <row r="345" spans="1:27" s="397" customFormat="1" ht="12.75" customHeight="1">
      <c r="A345" s="639"/>
      <c r="B345" s="644" t="s">
        <v>4779</v>
      </c>
      <c r="C345" s="340" t="s">
        <v>5165</v>
      </c>
      <c r="D345" s="340" t="s">
        <v>11663</v>
      </c>
      <c r="E345" s="340">
        <v>627</v>
      </c>
      <c r="F345" s="340" t="s">
        <v>13799</v>
      </c>
      <c r="G345" s="340" t="s">
        <v>6403</v>
      </c>
      <c r="H345" s="340" t="s">
        <v>9479</v>
      </c>
      <c r="I345" s="699" t="s">
        <v>4182</v>
      </c>
      <c r="J345" s="339" t="s">
        <v>2370</v>
      </c>
      <c r="K345" s="340" t="s">
        <v>684</v>
      </c>
      <c r="L345" s="341" t="s">
        <v>9480</v>
      </c>
      <c r="M345" s="650" t="s">
        <v>1964</v>
      </c>
      <c r="N345" s="636" t="s">
        <v>3840</v>
      </c>
      <c r="O345" s="692">
        <v>1000</v>
      </c>
      <c r="P345" s="339">
        <v>0.01</v>
      </c>
      <c r="Q345" s="339">
        <v>10</v>
      </c>
      <c r="R345" s="339">
        <v>0.01</v>
      </c>
      <c r="S345" s="339">
        <v>0.01</v>
      </c>
      <c r="T345" s="684" t="s">
        <v>3815</v>
      </c>
      <c r="U345" s="683">
        <v>0.33333333333333298</v>
      </c>
      <c r="V345" s="683">
        <v>0.75</v>
      </c>
      <c r="W345" s="629">
        <v>0.6875</v>
      </c>
      <c r="X345" s="679" t="s">
        <v>8880</v>
      </c>
      <c r="Y345" s="652" t="s">
        <v>3182</v>
      </c>
      <c r="Z345" s="765" t="s">
        <v>1964</v>
      </c>
      <c r="AA345" s="771" t="s">
        <v>12810</v>
      </c>
    </row>
    <row r="346" spans="1:27" s="397" customFormat="1" ht="12.75" customHeight="1">
      <c r="A346" s="639"/>
      <c r="B346" s="644" t="s">
        <v>14460</v>
      </c>
      <c r="C346" s="340" t="s">
        <v>4062</v>
      </c>
      <c r="D346" s="340" t="s">
        <v>11884</v>
      </c>
      <c r="E346" s="340">
        <v>627</v>
      </c>
      <c r="F346" s="340" t="s">
        <v>14021</v>
      </c>
      <c r="G346" s="340" t="s">
        <v>6530</v>
      </c>
      <c r="H346" s="340" t="s">
        <v>9481</v>
      </c>
      <c r="I346" s="699" t="s">
        <v>4182</v>
      </c>
      <c r="J346" s="339" t="s">
        <v>2370</v>
      </c>
      <c r="K346" s="340" t="s">
        <v>3377</v>
      </c>
      <c r="L346" s="341" t="s">
        <v>9482</v>
      </c>
      <c r="M346" s="650" t="s">
        <v>1964</v>
      </c>
      <c r="N346" s="636" t="s">
        <v>3840</v>
      </c>
      <c r="O346" s="692">
        <v>1000</v>
      </c>
      <c r="P346" s="339">
        <v>0.01</v>
      </c>
      <c r="Q346" s="339">
        <v>10</v>
      </c>
      <c r="R346" s="339">
        <v>0.01</v>
      </c>
      <c r="S346" s="339">
        <v>0.01</v>
      </c>
      <c r="T346" s="684" t="s">
        <v>3815</v>
      </c>
      <c r="U346" s="683">
        <v>0.33333333333333298</v>
      </c>
      <c r="V346" s="683">
        <v>0.75</v>
      </c>
      <c r="W346" s="629">
        <v>0.6875</v>
      </c>
      <c r="X346" s="679" t="s">
        <v>8880</v>
      </c>
      <c r="Y346" s="685" t="s">
        <v>3182</v>
      </c>
      <c r="Z346" s="765" t="s">
        <v>1964</v>
      </c>
      <c r="AA346" s="771" t="s">
        <v>12811</v>
      </c>
    </row>
    <row r="347" spans="1:27" s="397" customFormat="1" ht="12.75" customHeight="1">
      <c r="A347" s="394"/>
      <c r="B347" s="588" t="s">
        <v>14461</v>
      </c>
      <c r="C347" s="587" t="s">
        <v>11077</v>
      </c>
      <c r="D347" s="587" t="s">
        <v>12161</v>
      </c>
      <c r="E347" s="587">
        <v>728</v>
      </c>
      <c r="F347" s="587" t="s">
        <v>14286</v>
      </c>
      <c r="G347" s="587" t="s">
        <v>11078</v>
      </c>
      <c r="H347" s="587" t="s">
        <v>11079</v>
      </c>
      <c r="I347" s="587" t="s">
        <v>10979</v>
      </c>
      <c r="J347" s="587" t="s">
        <v>10980</v>
      </c>
      <c r="K347" s="586" t="s">
        <v>11080</v>
      </c>
      <c r="L347" s="587" t="s">
        <v>11080</v>
      </c>
      <c r="M347" s="664" t="s">
        <v>1964</v>
      </c>
      <c r="N347" s="587" t="s">
        <v>10982</v>
      </c>
      <c r="O347" s="585">
        <v>1000</v>
      </c>
      <c r="P347" s="587">
        <v>1E-4</v>
      </c>
      <c r="Q347" s="587">
        <v>0.1</v>
      </c>
      <c r="R347" s="587">
        <v>1E-4</v>
      </c>
      <c r="S347" s="587">
        <v>1E-4</v>
      </c>
      <c r="T347" s="584" t="s">
        <v>2984</v>
      </c>
      <c r="U347" s="583">
        <v>0.33333333333333331</v>
      </c>
      <c r="V347" s="583">
        <v>0.75</v>
      </c>
      <c r="W347" s="580">
        <v>0.75</v>
      </c>
      <c r="X347" s="581" t="s">
        <v>10983</v>
      </c>
      <c r="Y347" s="695" t="s">
        <v>3182</v>
      </c>
      <c r="Z347" s="767" t="s">
        <v>1964</v>
      </c>
      <c r="AA347" s="771" t="s">
        <v>12812</v>
      </c>
    </row>
    <row r="348" spans="1:27" s="397" customFormat="1" ht="12.75" customHeight="1">
      <c r="A348" s="639"/>
      <c r="B348" s="642" t="s">
        <v>8567</v>
      </c>
      <c r="C348" s="553" t="s">
        <v>9077</v>
      </c>
      <c r="D348" s="553" t="s">
        <v>11666</v>
      </c>
      <c r="E348" s="553">
        <v>788</v>
      </c>
      <c r="F348" s="553" t="s">
        <v>13802</v>
      </c>
      <c r="G348" s="553" t="s">
        <v>6404</v>
      </c>
      <c r="H348" s="553" t="s">
        <v>806</v>
      </c>
      <c r="I348" s="655" t="s">
        <v>4184</v>
      </c>
      <c r="J348" s="651" t="s">
        <v>3821</v>
      </c>
      <c r="K348" s="655" t="s">
        <v>685</v>
      </c>
      <c r="L348" s="553" t="s">
        <v>8568</v>
      </c>
      <c r="M348" s="553" t="s">
        <v>8569</v>
      </c>
      <c r="N348" s="553" t="s">
        <v>3813</v>
      </c>
      <c r="O348" s="623">
        <v>100</v>
      </c>
      <c r="P348" s="636">
        <v>1E-4</v>
      </c>
      <c r="Q348" s="622">
        <v>0.01</v>
      </c>
      <c r="R348" s="553">
        <v>1E-4</v>
      </c>
      <c r="S348" s="553">
        <v>1E-4</v>
      </c>
      <c r="T348" s="553" t="s">
        <v>3815</v>
      </c>
      <c r="U348" s="621">
        <v>0.33333333333333331</v>
      </c>
      <c r="V348" s="621">
        <v>0.75</v>
      </c>
      <c r="W348" s="625">
        <v>0.6875</v>
      </c>
      <c r="X348" s="679" t="s">
        <v>8880</v>
      </c>
      <c r="Y348" s="553" t="s">
        <v>3182</v>
      </c>
      <c r="Z348" s="766" t="s">
        <v>10660</v>
      </c>
      <c r="AA348" s="771" t="s">
        <v>12813</v>
      </c>
    </row>
    <row r="349" spans="1:27" s="397" customFormat="1" ht="12.75" customHeight="1">
      <c r="A349" s="639"/>
      <c r="B349" s="560" t="s">
        <v>428</v>
      </c>
      <c r="C349" s="553" t="s">
        <v>5166</v>
      </c>
      <c r="D349" s="553" t="s">
        <v>11667</v>
      </c>
      <c r="E349" s="553">
        <v>788</v>
      </c>
      <c r="F349" s="553" t="s">
        <v>13803</v>
      </c>
      <c r="G349" s="553" t="s">
        <v>6405</v>
      </c>
      <c r="H349" s="553" t="s">
        <v>807</v>
      </c>
      <c r="I349" s="553" t="s">
        <v>3193</v>
      </c>
      <c r="J349" s="680" t="s">
        <v>3831</v>
      </c>
      <c r="K349" s="553" t="s">
        <v>686</v>
      </c>
      <c r="L349" s="553" t="s">
        <v>8228</v>
      </c>
      <c r="M349" s="553" t="s">
        <v>8229</v>
      </c>
      <c r="N349" s="636" t="s">
        <v>3813</v>
      </c>
      <c r="O349" s="615">
        <v>100</v>
      </c>
      <c r="P349" s="636">
        <v>1E-4</v>
      </c>
      <c r="Q349" s="553">
        <v>0.01</v>
      </c>
      <c r="R349" s="636">
        <v>1E-4</v>
      </c>
      <c r="S349" s="636">
        <v>1E-4</v>
      </c>
      <c r="T349" s="630" t="s">
        <v>3815</v>
      </c>
      <c r="U349" s="626">
        <v>0.33333333333333331</v>
      </c>
      <c r="V349" s="626">
        <v>0.75</v>
      </c>
      <c r="W349" s="625">
        <v>0.6875</v>
      </c>
      <c r="X349" s="679" t="s">
        <v>8880</v>
      </c>
      <c r="Y349" s="553" t="s">
        <v>3182</v>
      </c>
      <c r="Z349" s="766" t="s">
        <v>10660</v>
      </c>
      <c r="AA349" s="771" t="s">
        <v>12814</v>
      </c>
    </row>
    <row r="350" spans="1:27" s="397" customFormat="1" ht="12.75" customHeight="1">
      <c r="A350" s="639"/>
      <c r="B350" s="644" t="s">
        <v>429</v>
      </c>
      <c r="C350" s="340" t="s">
        <v>5167</v>
      </c>
      <c r="D350" s="340" t="s">
        <v>11669</v>
      </c>
      <c r="E350" s="340">
        <v>725</v>
      </c>
      <c r="F350" s="340" t="s">
        <v>686</v>
      </c>
      <c r="G350" s="340" t="s">
        <v>6406</v>
      </c>
      <c r="H350" s="553" t="s">
        <v>808</v>
      </c>
      <c r="I350" s="686" t="s">
        <v>3927</v>
      </c>
      <c r="J350" s="680" t="s">
        <v>3833</v>
      </c>
      <c r="K350" s="339" t="s">
        <v>687</v>
      </c>
      <c r="L350" s="341" t="s">
        <v>9483</v>
      </c>
      <c r="M350" s="295" t="s">
        <v>1964</v>
      </c>
      <c r="N350" s="339" t="s">
        <v>3834</v>
      </c>
      <c r="O350" s="362">
        <v>100</v>
      </c>
      <c r="P350" s="339">
        <v>1E-4</v>
      </c>
      <c r="Q350" s="339">
        <v>0.01</v>
      </c>
      <c r="R350" s="339">
        <v>1E-4</v>
      </c>
      <c r="S350" s="339">
        <v>1E-4</v>
      </c>
      <c r="T350" s="339" t="s">
        <v>3815</v>
      </c>
      <c r="U350" s="683">
        <v>0.33333333333333298</v>
      </c>
      <c r="V350" s="683">
        <v>0.75</v>
      </c>
      <c r="W350" s="666">
        <v>0.6875</v>
      </c>
      <c r="X350" s="679" t="s">
        <v>8880</v>
      </c>
      <c r="Y350" s="685" t="s">
        <v>3182</v>
      </c>
      <c r="Z350" s="765" t="s">
        <v>1964</v>
      </c>
      <c r="AA350" s="771" t="s">
        <v>12815</v>
      </c>
    </row>
    <row r="351" spans="1:27" s="397" customFormat="1" ht="12.75" customHeight="1">
      <c r="A351" s="639"/>
      <c r="B351" s="644" t="s">
        <v>14462</v>
      </c>
      <c r="C351" s="340" t="s">
        <v>5503</v>
      </c>
      <c r="D351" s="340" t="s">
        <v>12076</v>
      </c>
      <c r="E351" s="340">
        <v>627</v>
      </c>
      <c r="F351" s="340" t="s">
        <v>14207</v>
      </c>
      <c r="G351" s="340" t="s">
        <v>6651</v>
      </c>
      <c r="H351" s="340" t="s">
        <v>2185</v>
      </c>
      <c r="I351" s="699" t="s">
        <v>4182</v>
      </c>
      <c r="J351" s="339" t="s">
        <v>2370</v>
      </c>
      <c r="K351" s="339" t="s">
        <v>3801</v>
      </c>
      <c r="L351" s="341" t="s">
        <v>9484</v>
      </c>
      <c r="M351" s="295" t="s">
        <v>1964</v>
      </c>
      <c r="N351" s="636" t="s">
        <v>3840</v>
      </c>
      <c r="O351" s="692">
        <v>1000</v>
      </c>
      <c r="P351" s="339">
        <v>0.01</v>
      </c>
      <c r="Q351" s="339">
        <v>10</v>
      </c>
      <c r="R351" s="339">
        <v>0.01</v>
      </c>
      <c r="S351" s="339">
        <v>0.01</v>
      </c>
      <c r="T351" s="339" t="s">
        <v>3815</v>
      </c>
      <c r="U351" s="683">
        <v>0.33333333333333298</v>
      </c>
      <c r="V351" s="683">
        <v>0.75</v>
      </c>
      <c r="W351" s="666">
        <v>0.6875</v>
      </c>
      <c r="X351" s="679" t="s">
        <v>8880</v>
      </c>
      <c r="Y351" s="685" t="s">
        <v>3182</v>
      </c>
      <c r="Z351" s="765" t="s">
        <v>1964</v>
      </c>
      <c r="AA351" s="771" t="s">
        <v>12816</v>
      </c>
    </row>
    <row r="352" spans="1:27" s="397" customFormat="1" ht="12.75" customHeight="1">
      <c r="A352" s="639"/>
      <c r="B352" s="644" t="s">
        <v>14396</v>
      </c>
      <c r="C352" s="340" t="s">
        <v>10007</v>
      </c>
      <c r="D352" s="340" t="s">
        <v>11670</v>
      </c>
      <c r="E352" s="340">
        <v>627</v>
      </c>
      <c r="F352" s="340" t="s">
        <v>13805</v>
      </c>
      <c r="G352" s="340" t="s">
        <v>6407</v>
      </c>
      <c r="H352" s="340" t="s">
        <v>9485</v>
      </c>
      <c r="I352" s="699" t="s">
        <v>4182</v>
      </c>
      <c r="J352" s="339" t="s">
        <v>2370</v>
      </c>
      <c r="K352" s="340" t="s">
        <v>688</v>
      </c>
      <c r="L352" s="341" t="s">
        <v>9486</v>
      </c>
      <c r="M352" s="650" t="s">
        <v>1964</v>
      </c>
      <c r="N352" s="636" t="s">
        <v>3840</v>
      </c>
      <c r="O352" s="362">
        <v>100</v>
      </c>
      <c r="P352" s="339">
        <v>0.01</v>
      </c>
      <c r="Q352" s="339">
        <v>1</v>
      </c>
      <c r="R352" s="339">
        <v>0.01</v>
      </c>
      <c r="S352" s="339">
        <v>0.01</v>
      </c>
      <c r="T352" s="684" t="s">
        <v>3815</v>
      </c>
      <c r="U352" s="683">
        <v>0.33333333333333298</v>
      </c>
      <c r="V352" s="683">
        <v>0.75</v>
      </c>
      <c r="W352" s="629">
        <v>0.6875</v>
      </c>
      <c r="X352" s="679" t="s">
        <v>8880</v>
      </c>
      <c r="Y352" s="685" t="s">
        <v>3182</v>
      </c>
      <c r="Z352" s="765" t="s">
        <v>1964</v>
      </c>
      <c r="AA352" s="771" t="s">
        <v>12817</v>
      </c>
    </row>
    <row r="353" spans="1:27" s="397" customFormat="1" ht="12.75" customHeight="1">
      <c r="A353" s="639"/>
      <c r="B353" s="644" t="s">
        <v>9487</v>
      </c>
      <c r="C353" s="340" t="s">
        <v>5947</v>
      </c>
      <c r="D353" s="340" t="s">
        <v>11671</v>
      </c>
      <c r="E353" s="340">
        <v>257</v>
      </c>
      <c r="F353" s="340" t="s">
        <v>13806</v>
      </c>
      <c r="G353" s="340" t="s">
        <v>12283</v>
      </c>
      <c r="H353" s="340" t="s">
        <v>9929</v>
      </c>
      <c r="I353" s="699" t="s">
        <v>3928</v>
      </c>
      <c r="J353" s="680" t="s">
        <v>3836</v>
      </c>
      <c r="K353" s="340" t="s">
        <v>5948</v>
      </c>
      <c r="L353" s="341" t="s">
        <v>9488</v>
      </c>
      <c r="M353" s="650" t="s">
        <v>1964</v>
      </c>
      <c r="N353" s="339" t="s">
        <v>9133</v>
      </c>
      <c r="O353" s="362">
        <v>100</v>
      </c>
      <c r="P353" s="339">
        <v>1E-3</v>
      </c>
      <c r="Q353" s="339">
        <v>0.1</v>
      </c>
      <c r="R353" s="686">
        <v>1E-3</v>
      </c>
      <c r="S353" s="686">
        <v>1E-3</v>
      </c>
      <c r="T353" s="339" t="s">
        <v>3815</v>
      </c>
      <c r="U353" s="683">
        <v>0.33333333333333298</v>
      </c>
      <c r="V353" s="683">
        <v>0.75</v>
      </c>
      <c r="W353" s="667">
        <v>0.6875</v>
      </c>
      <c r="X353" s="679" t="s">
        <v>8880</v>
      </c>
      <c r="Y353" s="652" t="s">
        <v>3182</v>
      </c>
      <c r="Z353" s="765" t="s">
        <v>1964</v>
      </c>
      <c r="AA353" s="771" t="s">
        <v>12818</v>
      </c>
    </row>
    <row r="354" spans="1:27" s="397" customFormat="1" ht="12.75" customHeight="1">
      <c r="A354" s="639"/>
      <c r="B354" s="643" t="s">
        <v>14463</v>
      </c>
      <c r="C354" s="371" t="s">
        <v>10361</v>
      </c>
      <c r="D354" s="371" t="s">
        <v>12162</v>
      </c>
      <c r="E354" s="371">
        <v>627</v>
      </c>
      <c r="F354" s="371" t="s">
        <v>14287</v>
      </c>
      <c r="G354" s="372" t="s">
        <v>10498</v>
      </c>
      <c r="H354" s="649" t="s">
        <v>10362</v>
      </c>
      <c r="I354" s="699" t="s">
        <v>4182</v>
      </c>
      <c r="J354" s="371" t="s">
        <v>3839</v>
      </c>
      <c r="K354" s="649" t="s">
        <v>10363</v>
      </c>
      <c r="L354" s="649" t="s">
        <v>10363</v>
      </c>
      <c r="M354" s="627" t="s">
        <v>1964</v>
      </c>
      <c r="N354" s="636" t="s">
        <v>3840</v>
      </c>
      <c r="O354" s="362">
        <v>100</v>
      </c>
      <c r="P354" s="378">
        <v>0.01</v>
      </c>
      <c r="Q354" s="655">
        <v>1</v>
      </c>
      <c r="R354" s="378">
        <v>0.01</v>
      </c>
      <c r="S354" s="378">
        <v>0.01</v>
      </c>
      <c r="T354" s="371" t="s">
        <v>3815</v>
      </c>
      <c r="U354" s="696">
        <v>0.33333333333333298</v>
      </c>
      <c r="V354" s="696">
        <v>0.75</v>
      </c>
      <c r="W354" s="668">
        <v>0.6875</v>
      </c>
      <c r="X354" s="701" t="s">
        <v>8880</v>
      </c>
      <c r="Y354" s="697" t="s">
        <v>3182</v>
      </c>
      <c r="Z354" s="768" t="s">
        <v>2544</v>
      </c>
      <c r="AA354" s="771" t="s">
        <v>12819</v>
      </c>
    </row>
    <row r="355" spans="1:27" s="397" customFormat="1" ht="12.75" customHeight="1">
      <c r="A355" s="639"/>
      <c r="B355" s="644" t="s">
        <v>1138</v>
      </c>
      <c r="C355" s="340" t="s">
        <v>777</v>
      </c>
      <c r="D355" s="340" t="s">
        <v>11672</v>
      </c>
      <c r="E355" s="340">
        <v>725</v>
      </c>
      <c r="F355" s="340" t="s">
        <v>13807</v>
      </c>
      <c r="G355" s="340" t="s">
        <v>6408</v>
      </c>
      <c r="H355" s="340" t="s">
        <v>810</v>
      </c>
      <c r="I355" s="699" t="s">
        <v>3880</v>
      </c>
      <c r="J355" s="680" t="s">
        <v>3817</v>
      </c>
      <c r="K355" s="339" t="s">
        <v>690</v>
      </c>
      <c r="L355" s="341" t="s">
        <v>9489</v>
      </c>
      <c r="M355" s="295" t="s">
        <v>1964</v>
      </c>
      <c r="N355" s="339" t="s">
        <v>3818</v>
      </c>
      <c r="O355" s="362">
        <v>100</v>
      </c>
      <c r="P355" s="339">
        <v>0.01</v>
      </c>
      <c r="Q355" s="339">
        <v>1</v>
      </c>
      <c r="R355" s="339">
        <v>0.01</v>
      </c>
      <c r="S355" s="339">
        <v>0.01</v>
      </c>
      <c r="T355" s="339" t="s">
        <v>3815</v>
      </c>
      <c r="U355" s="683">
        <v>0.33333333333333298</v>
      </c>
      <c r="V355" s="683">
        <v>0.75</v>
      </c>
      <c r="W355" s="666">
        <v>0.66666666666666696</v>
      </c>
      <c r="X355" s="679" t="s">
        <v>8880</v>
      </c>
      <c r="Y355" s="685" t="s">
        <v>3182</v>
      </c>
      <c r="Z355" s="765" t="s">
        <v>1964</v>
      </c>
      <c r="AA355" s="771" t="s">
        <v>12820</v>
      </c>
    </row>
    <row r="356" spans="1:27" s="397" customFormat="1" ht="12.75" customHeight="1">
      <c r="A356" s="639"/>
      <c r="B356" s="644" t="s">
        <v>1139</v>
      </c>
      <c r="C356" s="340" t="s">
        <v>5628</v>
      </c>
      <c r="D356" s="340" t="s">
        <v>11673</v>
      </c>
      <c r="E356" s="340">
        <v>762</v>
      </c>
      <c r="F356" s="340" t="s">
        <v>13808</v>
      </c>
      <c r="G356" s="340" t="s">
        <v>6409</v>
      </c>
      <c r="H356" s="340" t="s">
        <v>9490</v>
      </c>
      <c r="I356" s="699" t="s">
        <v>13414</v>
      </c>
      <c r="J356" s="680" t="s">
        <v>3822</v>
      </c>
      <c r="K356" s="340" t="s">
        <v>691</v>
      </c>
      <c r="L356" s="341" t="s">
        <v>9491</v>
      </c>
      <c r="M356" s="650" t="s">
        <v>1964</v>
      </c>
      <c r="N356" s="339" t="s">
        <v>8975</v>
      </c>
      <c r="O356" s="692">
        <v>1000</v>
      </c>
      <c r="P356" s="636">
        <v>1E-4</v>
      </c>
      <c r="Q356" s="339">
        <v>0.1</v>
      </c>
      <c r="R356" s="636">
        <v>1E-4</v>
      </c>
      <c r="S356" s="636">
        <v>1E-4</v>
      </c>
      <c r="T356" s="677" t="s">
        <v>3815</v>
      </c>
      <c r="U356" s="683">
        <v>0.33333333333333298</v>
      </c>
      <c r="V356" s="683">
        <v>0.75</v>
      </c>
      <c r="W356" s="625">
        <v>0.6875</v>
      </c>
      <c r="X356" s="679" t="s">
        <v>8880</v>
      </c>
      <c r="Y356" s="685" t="s">
        <v>3182</v>
      </c>
      <c r="Z356" s="765" t="s">
        <v>1964</v>
      </c>
      <c r="AA356" s="771" t="s">
        <v>12821</v>
      </c>
    </row>
    <row r="357" spans="1:27" s="397" customFormat="1" ht="12.75" customHeight="1">
      <c r="A357" s="639"/>
      <c r="B357" s="560" t="s">
        <v>5191</v>
      </c>
      <c r="C357" s="553" t="s">
        <v>1287</v>
      </c>
      <c r="D357" s="553" t="s">
        <v>11675</v>
      </c>
      <c r="E357" s="553">
        <v>788</v>
      </c>
      <c r="F357" s="553" t="s">
        <v>13810</v>
      </c>
      <c r="G357" s="553" t="s">
        <v>6411</v>
      </c>
      <c r="H357" s="553" t="s">
        <v>5192</v>
      </c>
      <c r="I357" s="553" t="s">
        <v>4186</v>
      </c>
      <c r="J357" s="651" t="s">
        <v>3816</v>
      </c>
      <c r="K357" s="553" t="s">
        <v>693</v>
      </c>
      <c r="L357" s="553" t="s">
        <v>8322</v>
      </c>
      <c r="M357" s="553" t="s">
        <v>8323</v>
      </c>
      <c r="N357" s="636" t="s">
        <v>3813</v>
      </c>
      <c r="O357" s="689">
        <v>1000</v>
      </c>
      <c r="P357" s="636">
        <v>1E-4</v>
      </c>
      <c r="Q357" s="553">
        <v>0.1</v>
      </c>
      <c r="R357" s="636">
        <v>1E-4</v>
      </c>
      <c r="S357" s="636">
        <v>1E-4</v>
      </c>
      <c r="T357" s="630" t="s">
        <v>3815</v>
      </c>
      <c r="U357" s="626">
        <v>0.33333333333333331</v>
      </c>
      <c r="V357" s="626">
        <v>0.75</v>
      </c>
      <c r="W357" s="625">
        <v>0.6875</v>
      </c>
      <c r="X357" s="679" t="s">
        <v>8880</v>
      </c>
      <c r="Y357" s="553" t="s">
        <v>3182</v>
      </c>
      <c r="Z357" s="766" t="s">
        <v>10660</v>
      </c>
      <c r="AA357" s="771" t="s">
        <v>12822</v>
      </c>
    </row>
    <row r="358" spans="1:27" s="397" customFormat="1" ht="12.75" customHeight="1">
      <c r="A358" s="639"/>
      <c r="B358" s="644" t="s">
        <v>7299</v>
      </c>
      <c r="C358" s="340" t="s">
        <v>7357</v>
      </c>
      <c r="D358" s="340" t="s">
        <v>11677</v>
      </c>
      <c r="E358" s="340">
        <v>788</v>
      </c>
      <c r="F358" s="340" t="s">
        <v>13812</v>
      </c>
      <c r="G358" s="340" t="s">
        <v>8451</v>
      </c>
      <c r="H358" s="340" t="s">
        <v>9492</v>
      </c>
      <c r="I358" s="699" t="s">
        <v>4184</v>
      </c>
      <c r="J358" s="651" t="s">
        <v>3821</v>
      </c>
      <c r="K358" s="340" t="s">
        <v>7385</v>
      </c>
      <c r="L358" s="341" t="s">
        <v>9493</v>
      </c>
      <c r="M358" s="650" t="s">
        <v>1964</v>
      </c>
      <c r="N358" s="339" t="s">
        <v>8975</v>
      </c>
      <c r="O358" s="362">
        <v>100</v>
      </c>
      <c r="P358" s="631">
        <v>1E-4</v>
      </c>
      <c r="Q358" s="339">
        <v>0.01</v>
      </c>
      <c r="R358" s="631">
        <v>1E-4</v>
      </c>
      <c r="S358" s="631">
        <v>1E-4</v>
      </c>
      <c r="T358" s="685" t="s">
        <v>3815</v>
      </c>
      <c r="U358" s="683">
        <v>0.33333333333333298</v>
      </c>
      <c r="V358" s="683">
        <v>0.75</v>
      </c>
      <c r="W358" s="629">
        <v>0.6875</v>
      </c>
      <c r="X358" s="679" t="s">
        <v>8880</v>
      </c>
      <c r="Y358" s="685" t="s">
        <v>3182</v>
      </c>
      <c r="Z358" s="765" t="s">
        <v>1964</v>
      </c>
      <c r="AA358" s="771" t="s">
        <v>12823</v>
      </c>
    </row>
    <row r="359" spans="1:27" s="397" customFormat="1" ht="12.75" customHeight="1">
      <c r="A359" s="639"/>
      <c r="B359" s="560" t="s">
        <v>14397</v>
      </c>
      <c r="C359" s="553" t="s">
        <v>0</v>
      </c>
      <c r="D359" s="553" t="s">
        <v>11679</v>
      </c>
      <c r="E359" s="553">
        <v>1763</v>
      </c>
      <c r="F359" s="553" t="s">
        <v>13813</v>
      </c>
      <c r="G359" s="553" t="s">
        <v>6412</v>
      </c>
      <c r="H359" s="553" t="s">
        <v>5880</v>
      </c>
      <c r="I359" s="553" t="s">
        <v>4188</v>
      </c>
      <c r="J359" s="680" t="s">
        <v>3824</v>
      </c>
      <c r="K359" s="553" t="s">
        <v>694</v>
      </c>
      <c r="L359" s="553" t="s">
        <v>8337</v>
      </c>
      <c r="M359" s="295" t="s">
        <v>2544</v>
      </c>
      <c r="N359" s="636" t="s">
        <v>3813</v>
      </c>
      <c r="O359" s="615">
        <v>100</v>
      </c>
      <c r="P359" s="636">
        <v>1E-4</v>
      </c>
      <c r="Q359" s="553">
        <v>0.01</v>
      </c>
      <c r="R359" s="636">
        <v>1E-4</v>
      </c>
      <c r="S359" s="636">
        <v>1E-4</v>
      </c>
      <c r="T359" s="630" t="s">
        <v>3815</v>
      </c>
      <c r="U359" s="626">
        <v>0.33333333333333298</v>
      </c>
      <c r="V359" s="626">
        <v>0.75</v>
      </c>
      <c r="W359" s="625">
        <v>0.6875</v>
      </c>
      <c r="X359" s="679" t="s">
        <v>8880</v>
      </c>
      <c r="Y359" s="553" t="s">
        <v>3182</v>
      </c>
      <c r="Z359" s="765" t="s">
        <v>2544</v>
      </c>
      <c r="AA359" s="771" t="s">
        <v>12824</v>
      </c>
    </row>
    <row r="360" spans="1:27" s="397" customFormat="1" ht="12.75" customHeight="1">
      <c r="A360" s="639"/>
      <c r="B360" s="644" t="s">
        <v>1140</v>
      </c>
      <c r="C360" s="340" t="s">
        <v>1</v>
      </c>
      <c r="D360" s="340" t="s">
        <v>11680</v>
      </c>
      <c r="E360" s="340">
        <v>725</v>
      </c>
      <c r="F360" s="340" t="s">
        <v>13814</v>
      </c>
      <c r="G360" s="340" t="s">
        <v>10883</v>
      </c>
      <c r="H360" s="553" t="s">
        <v>10884</v>
      </c>
      <c r="I360" s="699" t="s">
        <v>3881</v>
      </c>
      <c r="J360" s="680" t="s">
        <v>3820</v>
      </c>
      <c r="K360" s="339" t="s">
        <v>695</v>
      </c>
      <c r="L360" s="341" t="s">
        <v>9494</v>
      </c>
      <c r="M360" s="295" t="s">
        <v>1964</v>
      </c>
      <c r="N360" s="339" t="s">
        <v>3813</v>
      </c>
      <c r="O360" s="362">
        <v>100</v>
      </c>
      <c r="P360" s="339">
        <v>1E-4</v>
      </c>
      <c r="Q360" s="339">
        <v>0.01</v>
      </c>
      <c r="R360" s="339">
        <v>1E-4</v>
      </c>
      <c r="S360" s="339">
        <v>1E-4</v>
      </c>
      <c r="T360" s="339" t="s">
        <v>3815</v>
      </c>
      <c r="U360" s="683">
        <v>0.33333333333333298</v>
      </c>
      <c r="V360" s="683">
        <v>0.75</v>
      </c>
      <c r="W360" s="666">
        <v>0.6875</v>
      </c>
      <c r="X360" s="679" t="s">
        <v>8880</v>
      </c>
      <c r="Y360" s="685" t="s">
        <v>3182</v>
      </c>
      <c r="Z360" s="765" t="s">
        <v>1964</v>
      </c>
      <c r="AA360" s="771" t="s">
        <v>12825</v>
      </c>
    </row>
    <row r="361" spans="1:27" s="397" customFormat="1" ht="12.75" customHeight="1">
      <c r="A361" s="639"/>
      <c r="B361" s="672" t="s">
        <v>10224</v>
      </c>
      <c r="C361" s="372" t="s">
        <v>10225</v>
      </c>
      <c r="D361" s="372" t="s">
        <v>12163</v>
      </c>
      <c r="E361" s="372">
        <v>372</v>
      </c>
      <c r="F361" s="372" t="s">
        <v>14288</v>
      </c>
      <c r="G361" s="372" t="s">
        <v>10466</v>
      </c>
      <c r="H361" s="372" t="s">
        <v>10226</v>
      </c>
      <c r="I361" s="372" t="s">
        <v>7487</v>
      </c>
      <c r="J361" s="372" t="s">
        <v>5804</v>
      </c>
      <c r="K361" s="649" t="s">
        <v>10227</v>
      </c>
      <c r="L361" s="649" t="s">
        <v>10228</v>
      </c>
      <c r="M361" s="627" t="s">
        <v>1964</v>
      </c>
      <c r="N361" s="699" t="s">
        <v>7486</v>
      </c>
      <c r="O361" s="366">
        <v>100</v>
      </c>
      <c r="P361" s="663">
        <v>1E-3</v>
      </c>
      <c r="Q361" s="655">
        <v>0.1</v>
      </c>
      <c r="R361" s="620">
        <v>1E-3</v>
      </c>
      <c r="S361" s="620">
        <v>1E-3</v>
      </c>
      <c r="T361" s="630" t="s">
        <v>2984</v>
      </c>
      <c r="U361" s="700">
        <v>0.33333333333333298</v>
      </c>
      <c r="V361" s="700">
        <v>0.75</v>
      </c>
      <c r="W361" s="665">
        <v>0.60416666666666696</v>
      </c>
      <c r="X361" s="701" t="s">
        <v>8880</v>
      </c>
      <c r="Y361" s="695" t="s">
        <v>3182</v>
      </c>
      <c r="Z361" s="768" t="s">
        <v>2544</v>
      </c>
      <c r="AA361" s="771" t="s">
        <v>12826</v>
      </c>
    </row>
    <row r="362" spans="1:27" s="397" customFormat="1" ht="12.75" customHeight="1">
      <c r="A362" s="639"/>
      <c r="B362" s="644" t="s">
        <v>1141</v>
      </c>
      <c r="C362" s="340" t="s">
        <v>2</v>
      </c>
      <c r="D362" s="340" t="s">
        <v>11681</v>
      </c>
      <c r="E362" s="340">
        <v>978</v>
      </c>
      <c r="F362" s="340" t="s">
        <v>13815</v>
      </c>
      <c r="G362" s="340" t="s">
        <v>6413</v>
      </c>
      <c r="H362" s="340" t="s">
        <v>9495</v>
      </c>
      <c r="I362" s="686" t="s">
        <v>4187</v>
      </c>
      <c r="J362" s="680" t="s">
        <v>900</v>
      </c>
      <c r="K362" s="341" t="s">
        <v>696</v>
      </c>
      <c r="L362" s="341" t="s">
        <v>9496</v>
      </c>
      <c r="M362" s="650" t="s">
        <v>1964</v>
      </c>
      <c r="N362" s="339" t="s">
        <v>9497</v>
      </c>
      <c r="O362" s="362">
        <v>100</v>
      </c>
      <c r="P362" s="631">
        <v>1E-3</v>
      </c>
      <c r="Q362" s="339">
        <v>0.1</v>
      </c>
      <c r="R362" s="631">
        <v>1E-3</v>
      </c>
      <c r="S362" s="631">
        <v>1E-3</v>
      </c>
      <c r="T362" s="684" t="s">
        <v>3815</v>
      </c>
      <c r="U362" s="683">
        <v>0.33333333333333298</v>
      </c>
      <c r="V362" s="683">
        <v>0.75</v>
      </c>
      <c r="W362" s="629">
        <v>0.6875</v>
      </c>
      <c r="X362" s="679" t="s">
        <v>8880</v>
      </c>
      <c r="Y362" s="685" t="s">
        <v>3182</v>
      </c>
      <c r="Z362" s="765" t="s">
        <v>1964</v>
      </c>
      <c r="AA362" s="771" t="s">
        <v>12827</v>
      </c>
    </row>
    <row r="363" spans="1:27" s="397" customFormat="1" ht="12.75" customHeight="1">
      <c r="A363" s="394"/>
      <c r="B363" s="644" t="s">
        <v>3582</v>
      </c>
      <c r="C363" s="340" t="s">
        <v>3850</v>
      </c>
      <c r="D363" s="340" t="s">
        <v>11682</v>
      </c>
      <c r="E363" s="340">
        <v>627</v>
      </c>
      <c r="F363" s="340" t="s">
        <v>13816</v>
      </c>
      <c r="G363" s="340" t="s">
        <v>6414</v>
      </c>
      <c r="H363" s="340" t="s">
        <v>9498</v>
      </c>
      <c r="I363" s="699" t="s">
        <v>4182</v>
      </c>
      <c r="J363" s="339" t="s">
        <v>2370</v>
      </c>
      <c r="K363" s="340" t="s">
        <v>697</v>
      </c>
      <c r="L363" s="341" t="s">
        <v>9499</v>
      </c>
      <c r="M363" s="650" t="s">
        <v>1964</v>
      </c>
      <c r="N363" s="636" t="s">
        <v>3840</v>
      </c>
      <c r="O363" s="692">
        <v>1000</v>
      </c>
      <c r="P363" s="339">
        <v>0.01</v>
      </c>
      <c r="Q363" s="339">
        <v>10</v>
      </c>
      <c r="R363" s="339">
        <v>0.01</v>
      </c>
      <c r="S363" s="339">
        <v>0.01</v>
      </c>
      <c r="T363" s="684" t="s">
        <v>3815</v>
      </c>
      <c r="U363" s="683">
        <v>0.33333333333333298</v>
      </c>
      <c r="V363" s="683">
        <v>0.75</v>
      </c>
      <c r="W363" s="629">
        <v>0.6875</v>
      </c>
      <c r="X363" s="679" t="s">
        <v>8880</v>
      </c>
      <c r="Y363" s="685" t="s">
        <v>3182</v>
      </c>
      <c r="Z363" s="765" t="s">
        <v>1964</v>
      </c>
      <c r="AA363" s="771" t="s">
        <v>12828</v>
      </c>
    </row>
    <row r="364" spans="1:27" s="397" customFormat="1" ht="12.75" customHeight="1">
      <c r="A364" s="639"/>
      <c r="B364" s="644" t="s">
        <v>14398</v>
      </c>
      <c r="C364" s="340" t="s">
        <v>3851</v>
      </c>
      <c r="D364" s="340" t="s">
        <v>11683</v>
      </c>
      <c r="E364" s="340">
        <v>1763</v>
      </c>
      <c r="F364" s="340" t="s">
        <v>13817</v>
      </c>
      <c r="G364" s="340" t="s">
        <v>6415</v>
      </c>
      <c r="H364" s="553" t="s">
        <v>2761</v>
      </c>
      <c r="I364" s="699" t="s">
        <v>4188</v>
      </c>
      <c r="J364" s="680" t="s">
        <v>3824</v>
      </c>
      <c r="K364" s="339" t="s">
        <v>698</v>
      </c>
      <c r="L364" s="341" t="s">
        <v>9500</v>
      </c>
      <c r="M364" s="295" t="s">
        <v>1964</v>
      </c>
      <c r="N364" s="339" t="s">
        <v>3813</v>
      </c>
      <c r="O364" s="362">
        <v>100</v>
      </c>
      <c r="P364" s="339">
        <v>1E-4</v>
      </c>
      <c r="Q364" s="339">
        <v>0.01</v>
      </c>
      <c r="R364" s="339">
        <v>1E-4</v>
      </c>
      <c r="S364" s="339">
        <v>1E-4</v>
      </c>
      <c r="T364" s="339" t="s">
        <v>3815</v>
      </c>
      <c r="U364" s="683">
        <v>0.33333333333333298</v>
      </c>
      <c r="V364" s="683">
        <v>0.75</v>
      </c>
      <c r="W364" s="666">
        <v>0.6875</v>
      </c>
      <c r="X364" s="679" t="s">
        <v>8880</v>
      </c>
      <c r="Y364" s="685" t="s">
        <v>3182</v>
      </c>
      <c r="Z364" s="765" t="s">
        <v>1964</v>
      </c>
      <c r="AA364" s="771" t="s">
        <v>12829</v>
      </c>
    </row>
    <row r="365" spans="1:27" s="397" customFormat="1" ht="12.75" customHeight="1">
      <c r="A365" s="639"/>
      <c r="B365" s="640" t="s">
        <v>10617</v>
      </c>
      <c r="C365" s="655" t="s">
        <v>10618</v>
      </c>
      <c r="D365" s="655" t="s">
        <v>11684</v>
      </c>
      <c r="E365" s="655">
        <v>725</v>
      </c>
      <c r="F365" s="655" t="s">
        <v>13818</v>
      </c>
      <c r="G365" s="372" t="s">
        <v>6416</v>
      </c>
      <c r="H365" s="372" t="s">
        <v>8950</v>
      </c>
      <c r="I365" s="686" t="s">
        <v>3927</v>
      </c>
      <c r="J365" s="680" t="s">
        <v>3833</v>
      </c>
      <c r="K365" s="372" t="s">
        <v>699</v>
      </c>
      <c r="L365" s="372" t="s">
        <v>8951</v>
      </c>
      <c r="M365" s="295" t="s">
        <v>2544</v>
      </c>
      <c r="N365" s="372" t="s">
        <v>8925</v>
      </c>
      <c r="O365" s="366">
        <v>100</v>
      </c>
      <c r="P365" s="636">
        <v>1E-4</v>
      </c>
      <c r="Q365" s="372">
        <v>0.01</v>
      </c>
      <c r="R365" s="636">
        <v>1E-4</v>
      </c>
      <c r="S365" s="636">
        <v>1E-4</v>
      </c>
      <c r="T365" s="677" t="s">
        <v>3815</v>
      </c>
      <c r="U365" s="626">
        <v>0.33333333333333331</v>
      </c>
      <c r="V365" s="626">
        <v>0.75</v>
      </c>
      <c r="W365" s="625">
        <v>0.6875</v>
      </c>
      <c r="X365" s="679" t="s">
        <v>8880</v>
      </c>
      <c r="Y365" s="553" t="s">
        <v>3182</v>
      </c>
      <c r="Z365" s="765" t="s">
        <v>2544</v>
      </c>
      <c r="AA365" s="771" t="s">
        <v>12830</v>
      </c>
    </row>
    <row r="366" spans="1:27" s="397" customFormat="1" ht="12.75" customHeight="1">
      <c r="A366" s="394"/>
      <c r="B366" s="642" t="s">
        <v>3584</v>
      </c>
      <c r="C366" s="553" t="s">
        <v>3852</v>
      </c>
      <c r="D366" s="553" t="s">
        <v>11686</v>
      </c>
      <c r="E366" s="553">
        <v>788</v>
      </c>
      <c r="F366" s="553" t="s">
        <v>13820</v>
      </c>
      <c r="G366" s="553" t="s">
        <v>6417</v>
      </c>
      <c r="H366" s="553" t="s">
        <v>2763</v>
      </c>
      <c r="I366" s="655" t="s">
        <v>4184</v>
      </c>
      <c r="J366" s="651" t="s">
        <v>3821</v>
      </c>
      <c r="K366" s="655" t="s">
        <v>700</v>
      </c>
      <c r="L366" s="553" t="s">
        <v>8575</v>
      </c>
      <c r="M366" s="553" t="s">
        <v>8576</v>
      </c>
      <c r="N366" s="553" t="s">
        <v>3813</v>
      </c>
      <c r="O366" s="623">
        <v>100</v>
      </c>
      <c r="P366" s="636">
        <v>1E-4</v>
      </c>
      <c r="Q366" s="622">
        <v>0.01</v>
      </c>
      <c r="R366" s="553">
        <v>1E-4</v>
      </c>
      <c r="S366" s="553">
        <v>1E-4</v>
      </c>
      <c r="T366" s="553" t="s">
        <v>3815</v>
      </c>
      <c r="U366" s="621">
        <v>0.33333333333333331</v>
      </c>
      <c r="V366" s="621">
        <v>0.75</v>
      </c>
      <c r="W366" s="625">
        <v>0.6875</v>
      </c>
      <c r="X366" s="679" t="s">
        <v>8880</v>
      </c>
      <c r="Y366" s="553" t="s">
        <v>3182</v>
      </c>
      <c r="Z366" s="766" t="s">
        <v>10660</v>
      </c>
      <c r="AA366" s="771" t="s">
        <v>12831</v>
      </c>
    </row>
    <row r="367" spans="1:27" s="397" customFormat="1" ht="12.75" customHeight="1">
      <c r="A367" s="639"/>
      <c r="B367" s="560" t="s">
        <v>8248</v>
      </c>
      <c r="C367" s="553" t="s">
        <v>8262</v>
      </c>
      <c r="D367" s="553" t="s">
        <v>12164</v>
      </c>
      <c r="E367" s="553">
        <v>193</v>
      </c>
      <c r="F367" s="553" t="s">
        <v>14289</v>
      </c>
      <c r="G367" s="553" t="s">
        <v>8273</v>
      </c>
      <c r="H367" s="553" t="s">
        <v>8286</v>
      </c>
      <c r="I367" s="553" t="s">
        <v>8094</v>
      </c>
      <c r="J367" s="680" t="s">
        <v>8057</v>
      </c>
      <c r="K367" s="553" t="s">
        <v>8301</v>
      </c>
      <c r="L367" s="553" t="s">
        <v>8302</v>
      </c>
      <c r="M367" s="785" t="s">
        <v>1964</v>
      </c>
      <c r="N367" s="636" t="s">
        <v>2258</v>
      </c>
      <c r="O367" s="689">
        <v>1000</v>
      </c>
      <c r="P367" s="636">
        <v>1E-4</v>
      </c>
      <c r="Q367" s="553">
        <v>0.1</v>
      </c>
      <c r="R367" s="636">
        <v>1E-4</v>
      </c>
      <c r="S367" s="636">
        <v>1E-4</v>
      </c>
      <c r="T367" s="630" t="s">
        <v>3815</v>
      </c>
      <c r="U367" s="626">
        <v>0.33333333333333331</v>
      </c>
      <c r="V367" s="626">
        <v>0.75</v>
      </c>
      <c r="W367" s="625">
        <v>0.64583333333333304</v>
      </c>
      <c r="X367" s="679" t="s">
        <v>8880</v>
      </c>
      <c r="Y367" s="553" t="s">
        <v>3182</v>
      </c>
      <c r="Z367" s="766" t="s">
        <v>10660</v>
      </c>
      <c r="AA367" s="771" t="s">
        <v>12832</v>
      </c>
    </row>
    <row r="368" spans="1:27" s="397" customFormat="1" ht="12.75" customHeight="1">
      <c r="A368" s="639"/>
      <c r="B368" s="644" t="s">
        <v>9501</v>
      </c>
      <c r="C368" s="340" t="s">
        <v>3854</v>
      </c>
      <c r="D368" s="340" t="s">
        <v>11688</v>
      </c>
      <c r="E368" s="340">
        <v>645</v>
      </c>
      <c r="F368" s="340" t="s">
        <v>13822</v>
      </c>
      <c r="G368" s="340" t="s">
        <v>9850</v>
      </c>
      <c r="H368" s="553" t="s">
        <v>2926</v>
      </c>
      <c r="I368" s="655" t="s">
        <v>3882</v>
      </c>
      <c r="J368" s="603" t="s">
        <v>893</v>
      </c>
      <c r="K368" s="340" t="s">
        <v>702</v>
      </c>
      <c r="L368" s="341" t="s">
        <v>9502</v>
      </c>
      <c r="M368" s="295" t="s">
        <v>1964</v>
      </c>
      <c r="N368" s="339" t="s">
        <v>894</v>
      </c>
      <c r="O368" s="362">
        <v>100</v>
      </c>
      <c r="P368" s="339">
        <v>1E-3</v>
      </c>
      <c r="Q368" s="339">
        <v>0.1</v>
      </c>
      <c r="R368" s="339">
        <v>1E-3</v>
      </c>
      <c r="S368" s="339">
        <v>1E-3</v>
      </c>
      <c r="T368" s="339" t="s">
        <v>3815</v>
      </c>
      <c r="U368" s="683">
        <v>0.33333333333333298</v>
      </c>
      <c r="V368" s="683">
        <v>0.75</v>
      </c>
      <c r="W368" s="666">
        <v>0.63888888888888895</v>
      </c>
      <c r="X368" s="679" t="s">
        <v>8880</v>
      </c>
      <c r="Y368" s="685" t="s">
        <v>3182</v>
      </c>
      <c r="Z368" s="765" t="s">
        <v>1964</v>
      </c>
      <c r="AA368" s="771" t="s">
        <v>12833</v>
      </c>
    </row>
    <row r="369" spans="1:27" s="397" customFormat="1" ht="12.75" customHeight="1">
      <c r="A369" s="639"/>
      <c r="B369" s="560" t="s">
        <v>3587</v>
      </c>
      <c r="C369" s="553" t="s">
        <v>3855</v>
      </c>
      <c r="D369" s="553" t="s">
        <v>11689</v>
      </c>
      <c r="E369" s="553">
        <v>725</v>
      </c>
      <c r="F369" s="553" t="s">
        <v>13823</v>
      </c>
      <c r="G369" s="553" t="s">
        <v>6420</v>
      </c>
      <c r="H369" s="553" t="s">
        <v>2764</v>
      </c>
      <c r="I369" s="553" t="s">
        <v>3881</v>
      </c>
      <c r="J369" s="680" t="s">
        <v>3820</v>
      </c>
      <c r="K369" s="553" t="s">
        <v>703</v>
      </c>
      <c r="L369" s="553" t="s">
        <v>8330</v>
      </c>
      <c r="M369" s="553" t="s">
        <v>8331</v>
      </c>
      <c r="N369" s="636" t="s">
        <v>3813</v>
      </c>
      <c r="O369" s="615">
        <v>100</v>
      </c>
      <c r="P369" s="636">
        <v>1E-4</v>
      </c>
      <c r="Q369" s="553">
        <v>0.01</v>
      </c>
      <c r="R369" s="636">
        <v>1E-4</v>
      </c>
      <c r="S369" s="636">
        <v>1E-4</v>
      </c>
      <c r="T369" s="630" t="s">
        <v>3815</v>
      </c>
      <c r="U369" s="626">
        <v>0.33333333333333331</v>
      </c>
      <c r="V369" s="626">
        <v>0.75</v>
      </c>
      <c r="W369" s="625">
        <v>0.6875</v>
      </c>
      <c r="X369" s="679" t="s">
        <v>8880</v>
      </c>
      <c r="Y369" s="553" t="s">
        <v>3182</v>
      </c>
      <c r="Z369" s="766" t="s">
        <v>10660</v>
      </c>
      <c r="AA369" s="771" t="s">
        <v>12834</v>
      </c>
    </row>
    <row r="370" spans="1:27" s="397" customFormat="1" ht="12.75" customHeight="1">
      <c r="A370" s="639"/>
      <c r="B370" s="644" t="s">
        <v>10682</v>
      </c>
      <c r="C370" s="340" t="s">
        <v>10675</v>
      </c>
      <c r="D370" s="340" t="s">
        <v>11690</v>
      </c>
      <c r="E370" s="340">
        <v>788</v>
      </c>
      <c r="F370" s="340" t="s">
        <v>13824</v>
      </c>
      <c r="G370" s="340" t="s">
        <v>10923</v>
      </c>
      <c r="H370" s="340" t="s">
        <v>10683</v>
      </c>
      <c r="I370" s="699" t="s">
        <v>4185</v>
      </c>
      <c r="J370" s="680" t="s">
        <v>3828</v>
      </c>
      <c r="K370" s="340" t="s">
        <v>705</v>
      </c>
      <c r="L370" s="341" t="s">
        <v>9503</v>
      </c>
      <c r="M370" s="650" t="s">
        <v>1964</v>
      </c>
      <c r="N370" s="339" t="s">
        <v>8975</v>
      </c>
      <c r="O370" s="692">
        <v>1000</v>
      </c>
      <c r="P370" s="686">
        <v>1E-4</v>
      </c>
      <c r="Q370" s="339">
        <v>0.1</v>
      </c>
      <c r="R370" s="686">
        <v>1E-4</v>
      </c>
      <c r="S370" s="686">
        <v>1E-4</v>
      </c>
      <c r="T370" s="686" t="s">
        <v>3815</v>
      </c>
      <c r="U370" s="683">
        <v>0.33333333333333298</v>
      </c>
      <c r="V370" s="683">
        <v>0.75</v>
      </c>
      <c r="W370" s="624">
        <v>0.6875</v>
      </c>
      <c r="X370" s="679" t="s">
        <v>8880</v>
      </c>
      <c r="Y370" s="652" t="s">
        <v>3182</v>
      </c>
      <c r="Z370" s="765" t="s">
        <v>1964</v>
      </c>
      <c r="AA370" s="771" t="s">
        <v>12835</v>
      </c>
    </row>
    <row r="371" spans="1:27" s="397" customFormat="1" ht="12.75" customHeight="1">
      <c r="A371" s="639"/>
      <c r="B371" s="644" t="s">
        <v>9504</v>
      </c>
      <c r="C371" s="340" t="s">
        <v>3858</v>
      </c>
      <c r="D371" s="340" t="s">
        <v>11501</v>
      </c>
      <c r="E371" s="340">
        <v>788</v>
      </c>
      <c r="F371" s="340" t="s">
        <v>13643</v>
      </c>
      <c r="G371" s="340" t="s">
        <v>6308</v>
      </c>
      <c r="H371" s="340" t="s">
        <v>9505</v>
      </c>
      <c r="I371" s="699" t="s">
        <v>4185</v>
      </c>
      <c r="J371" s="680" t="s">
        <v>3828</v>
      </c>
      <c r="K371" s="340" t="s">
        <v>707</v>
      </c>
      <c r="L371" s="341" t="s">
        <v>9506</v>
      </c>
      <c r="M371" s="650" t="s">
        <v>1964</v>
      </c>
      <c r="N371" s="339" t="s">
        <v>8975</v>
      </c>
      <c r="O371" s="362">
        <v>100</v>
      </c>
      <c r="P371" s="686">
        <v>1E-4</v>
      </c>
      <c r="Q371" s="339">
        <v>0.01</v>
      </c>
      <c r="R371" s="686">
        <v>1E-4</v>
      </c>
      <c r="S371" s="686">
        <v>1E-4</v>
      </c>
      <c r="T371" s="686" t="s">
        <v>3815</v>
      </c>
      <c r="U371" s="683">
        <v>0.33333333333333298</v>
      </c>
      <c r="V371" s="683">
        <v>0.75</v>
      </c>
      <c r="W371" s="624">
        <v>0.6875</v>
      </c>
      <c r="X371" s="679" t="s">
        <v>8880</v>
      </c>
      <c r="Y371" s="652" t="s">
        <v>3182</v>
      </c>
      <c r="Z371" s="765" t="s">
        <v>1964</v>
      </c>
      <c r="AA371" s="771" t="s">
        <v>12836</v>
      </c>
    </row>
    <row r="372" spans="1:27" s="397" customFormat="1" ht="12.75" customHeight="1">
      <c r="A372" s="394"/>
      <c r="B372" s="644" t="s">
        <v>9507</v>
      </c>
      <c r="C372" s="340" t="s">
        <v>2627</v>
      </c>
      <c r="D372" s="340" t="s">
        <v>11691</v>
      </c>
      <c r="E372" s="340">
        <v>788</v>
      </c>
      <c r="F372" s="340" t="s">
        <v>13825</v>
      </c>
      <c r="G372" s="340" t="s">
        <v>6421</v>
      </c>
      <c r="H372" s="340" t="s">
        <v>9508</v>
      </c>
      <c r="I372" s="699" t="s">
        <v>4185</v>
      </c>
      <c r="J372" s="680" t="s">
        <v>3828</v>
      </c>
      <c r="K372" s="340" t="s">
        <v>3368</v>
      </c>
      <c r="L372" s="341" t="s">
        <v>9509</v>
      </c>
      <c r="M372" s="650" t="s">
        <v>1964</v>
      </c>
      <c r="N372" s="339" t="s">
        <v>8975</v>
      </c>
      <c r="O372" s="692">
        <v>1000</v>
      </c>
      <c r="P372" s="686">
        <v>1E-4</v>
      </c>
      <c r="Q372" s="339">
        <v>0.1</v>
      </c>
      <c r="R372" s="686">
        <v>1E-4</v>
      </c>
      <c r="S372" s="686">
        <v>1E-4</v>
      </c>
      <c r="T372" s="686" t="s">
        <v>3815</v>
      </c>
      <c r="U372" s="683">
        <v>0.33333333333333298</v>
      </c>
      <c r="V372" s="683">
        <v>0.75</v>
      </c>
      <c r="W372" s="624">
        <v>0.6875</v>
      </c>
      <c r="X372" s="679" t="s">
        <v>8880</v>
      </c>
      <c r="Y372" s="685" t="s">
        <v>3182</v>
      </c>
      <c r="Z372" s="765" t="s">
        <v>1964</v>
      </c>
      <c r="AA372" s="771" t="s">
        <v>12837</v>
      </c>
    </row>
    <row r="373" spans="1:27" s="397" customFormat="1" ht="12.75" customHeight="1">
      <c r="A373" s="639"/>
      <c r="B373" s="644" t="s">
        <v>9510</v>
      </c>
      <c r="C373" s="340" t="s">
        <v>3856</v>
      </c>
      <c r="D373" s="340" t="s">
        <v>11808</v>
      </c>
      <c r="E373" s="340">
        <v>788</v>
      </c>
      <c r="F373" s="340" t="s">
        <v>13945</v>
      </c>
      <c r="G373" s="340" t="s">
        <v>6482</v>
      </c>
      <c r="H373" s="340" t="s">
        <v>9511</v>
      </c>
      <c r="I373" s="699" t="s">
        <v>4185</v>
      </c>
      <c r="J373" s="680" t="s">
        <v>3828</v>
      </c>
      <c r="K373" s="340" t="s">
        <v>704</v>
      </c>
      <c r="L373" s="341" t="s">
        <v>9512</v>
      </c>
      <c r="M373" s="650" t="s">
        <v>1964</v>
      </c>
      <c r="N373" s="339" t="s">
        <v>8975</v>
      </c>
      <c r="O373" s="692">
        <v>1000</v>
      </c>
      <c r="P373" s="686">
        <v>1E-4</v>
      </c>
      <c r="Q373" s="339">
        <v>0.1</v>
      </c>
      <c r="R373" s="686">
        <v>1E-4</v>
      </c>
      <c r="S373" s="686">
        <v>1E-4</v>
      </c>
      <c r="T373" s="686" t="s">
        <v>3815</v>
      </c>
      <c r="U373" s="683">
        <v>0.33333333333333298</v>
      </c>
      <c r="V373" s="683">
        <v>0.75</v>
      </c>
      <c r="W373" s="624">
        <v>0.6875</v>
      </c>
      <c r="X373" s="679" t="s">
        <v>8880</v>
      </c>
      <c r="Y373" s="685" t="s">
        <v>3182</v>
      </c>
      <c r="Z373" s="765" t="s">
        <v>1964</v>
      </c>
      <c r="AA373" s="771" t="s">
        <v>12838</v>
      </c>
    </row>
    <row r="374" spans="1:27" s="397" customFormat="1" ht="12.75" customHeight="1">
      <c r="A374" s="639"/>
      <c r="B374" s="644" t="s">
        <v>9513</v>
      </c>
      <c r="C374" s="340" t="s">
        <v>3861</v>
      </c>
      <c r="D374" s="340" t="s">
        <v>11694</v>
      </c>
      <c r="E374" s="340">
        <v>257</v>
      </c>
      <c r="F374" s="340" t="s">
        <v>13828</v>
      </c>
      <c r="G374" s="340" t="s">
        <v>12284</v>
      </c>
      <c r="H374" s="340" t="s">
        <v>9930</v>
      </c>
      <c r="I374" s="699" t="s">
        <v>3928</v>
      </c>
      <c r="J374" s="680" t="s">
        <v>3836</v>
      </c>
      <c r="K374" s="340" t="s">
        <v>710</v>
      </c>
      <c r="L374" s="341" t="s">
        <v>9514</v>
      </c>
      <c r="M374" s="650" t="s">
        <v>1964</v>
      </c>
      <c r="N374" s="339" t="s">
        <v>9133</v>
      </c>
      <c r="O374" s="362">
        <v>100</v>
      </c>
      <c r="P374" s="339">
        <v>1E-3</v>
      </c>
      <c r="Q374" s="339">
        <v>0.1</v>
      </c>
      <c r="R374" s="686">
        <v>1E-3</v>
      </c>
      <c r="S374" s="686">
        <v>1E-3</v>
      </c>
      <c r="T374" s="339" t="s">
        <v>3815</v>
      </c>
      <c r="U374" s="683">
        <v>0.33333333333333298</v>
      </c>
      <c r="V374" s="683">
        <v>0.75</v>
      </c>
      <c r="W374" s="667">
        <v>0.6875</v>
      </c>
      <c r="X374" s="679" t="s">
        <v>8880</v>
      </c>
      <c r="Y374" s="685" t="s">
        <v>3182</v>
      </c>
      <c r="Z374" s="765" t="s">
        <v>1964</v>
      </c>
      <c r="AA374" s="771" t="s">
        <v>12839</v>
      </c>
    </row>
    <row r="375" spans="1:27" s="397" customFormat="1" ht="12.75" customHeight="1">
      <c r="A375" s="639"/>
      <c r="B375" s="644" t="s">
        <v>7920</v>
      </c>
      <c r="C375" s="340" t="s">
        <v>7921</v>
      </c>
      <c r="D375" s="340" t="s">
        <v>11695</v>
      </c>
      <c r="E375" s="340">
        <v>199</v>
      </c>
      <c r="F375" s="340" t="s">
        <v>13829</v>
      </c>
      <c r="G375" s="340" t="s">
        <v>7976</v>
      </c>
      <c r="H375" s="340" t="s">
        <v>9515</v>
      </c>
      <c r="I375" s="340" t="s">
        <v>7619</v>
      </c>
      <c r="J375" s="680" t="s">
        <v>7620</v>
      </c>
      <c r="K375" s="686" t="s">
        <v>7954</v>
      </c>
      <c r="L375" s="341" t="s">
        <v>9516</v>
      </c>
      <c r="M375" s="650" t="s">
        <v>1964</v>
      </c>
      <c r="N375" s="636" t="s">
        <v>8176</v>
      </c>
      <c r="O375" s="362">
        <v>100</v>
      </c>
      <c r="P375" s="636">
        <v>1</v>
      </c>
      <c r="Q375" s="339">
        <v>100</v>
      </c>
      <c r="R375" s="636">
        <v>1</v>
      </c>
      <c r="S375" s="636">
        <v>1</v>
      </c>
      <c r="T375" s="677" t="s">
        <v>3815</v>
      </c>
      <c r="U375" s="687">
        <v>0.33333333333333331</v>
      </c>
      <c r="V375" s="687">
        <v>0.75</v>
      </c>
      <c r="W375" s="625">
        <v>0.625</v>
      </c>
      <c r="X375" s="679" t="s">
        <v>8880</v>
      </c>
      <c r="Y375" s="652" t="s">
        <v>3182</v>
      </c>
      <c r="Z375" s="765" t="s">
        <v>1964</v>
      </c>
      <c r="AA375" s="771" t="s">
        <v>12840</v>
      </c>
    </row>
    <row r="376" spans="1:27" s="397" customFormat="1" ht="12.75" customHeight="1">
      <c r="A376" s="639"/>
      <c r="B376" s="642" t="s">
        <v>9079</v>
      </c>
      <c r="C376" s="553" t="s">
        <v>3591</v>
      </c>
      <c r="D376" s="553" t="s">
        <v>12165</v>
      </c>
      <c r="E376" s="553">
        <v>788</v>
      </c>
      <c r="F376" s="553" t="s">
        <v>13831</v>
      </c>
      <c r="G376" s="340" t="s">
        <v>9075</v>
      </c>
      <c r="H376" s="340" t="s">
        <v>9076</v>
      </c>
      <c r="I376" s="699" t="s">
        <v>4184</v>
      </c>
      <c r="J376" s="651" t="s">
        <v>3821</v>
      </c>
      <c r="K376" s="340" t="s">
        <v>713</v>
      </c>
      <c r="L376" s="341" t="s">
        <v>9518</v>
      </c>
      <c r="M376" s="650" t="s">
        <v>1964</v>
      </c>
      <c r="N376" s="339" t="s">
        <v>8975</v>
      </c>
      <c r="O376" s="362">
        <v>100</v>
      </c>
      <c r="P376" s="631">
        <v>1E-4</v>
      </c>
      <c r="Q376" s="339">
        <v>0.01</v>
      </c>
      <c r="R376" s="631">
        <v>1E-4</v>
      </c>
      <c r="S376" s="631">
        <v>1E-4</v>
      </c>
      <c r="T376" s="685" t="s">
        <v>3815</v>
      </c>
      <c r="U376" s="683">
        <v>0.33333333333333298</v>
      </c>
      <c r="V376" s="683">
        <v>0.75</v>
      </c>
      <c r="W376" s="629">
        <v>0.6875</v>
      </c>
      <c r="X376" s="679" t="s">
        <v>8880</v>
      </c>
      <c r="Y376" s="685" t="s">
        <v>3182</v>
      </c>
      <c r="Z376" s="765" t="s">
        <v>1964</v>
      </c>
      <c r="AA376" s="771" t="s">
        <v>12842</v>
      </c>
    </row>
    <row r="377" spans="1:27" s="397" customFormat="1" ht="12.75" customHeight="1">
      <c r="A377" s="639"/>
      <c r="B377" s="642" t="s">
        <v>9079</v>
      </c>
      <c r="C377" s="553" t="s">
        <v>3591</v>
      </c>
      <c r="D377" s="553" t="s">
        <v>12165</v>
      </c>
      <c r="E377" s="553">
        <v>257</v>
      </c>
      <c r="F377" s="553" t="s">
        <v>13831</v>
      </c>
      <c r="G377" s="553" t="s">
        <v>12285</v>
      </c>
      <c r="H377" s="553" t="s">
        <v>9928</v>
      </c>
      <c r="I377" s="699" t="s">
        <v>3928</v>
      </c>
      <c r="J377" s="680" t="s">
        <v>3836</v>
      </c>
      <c r="K377" s="340" t="s">
        <v>654</v>
      </c>
      <c r="L377" s="341" t="s">
        <v>9435</v>
      </c>
      <c r="M377" s="650" t="s">
        <v>1964</v>
      </c>
      <c r="N377" s="339" t="s">
        <v>9133</v>
      </c>
      <c r="O377" s="362">
        <v>100</v>
      </c>
      <c r="P377" s="339">
        <v>1E-3</v>
      </c>
      <c r="Q377" s="339">
        <v>0.1</v>
      </c>
      <c r="R377" s="686">
        <v>1E-3</v>
      </c>
      <c r="S377" s="686">
        <v>1E-3</v>
      </c>
      <c r="T377" s="339" t="s">
        <v>3815</v>
      </c>
      <c r="U377" s="683">
        <v>0.33333333333333298</v>
      </c>
      <c r="V377" s="683">
        <v>0.75</v>
      </c>
      <c r="W377" s="667">
        <v>0.6875</v>
      </c>
      <c r="X377" s="679" t="s">
        <v>8880</v>
      </c>
      <c r="Y377" s="652" t="s">
        <v>3182</v>
      </c>
      <c r="Z377" s="765" t="s">
        <v>1964</v>
      </c>
      <c r="AA377" s="771" t="s">
        <v>12843</v>
      </c>
    </row>
    <row r="378" spans="1:27" s="397" customFormat="1" ht="12.75" customHeight="1">
      <c r="A378" s="639"/>
      <c r="B378" s="644" t="s">
        <v>9519</v>
      </c>
      <c r="C378" s="340" t="s">
        <v>2664</v>
      </c>
      <c r="D378" s="340" t="s">
        <v>11698</v>
      </c>
      <c r="E378" s="340">
        <v>788</v>
      </c>
      <c r="F378" s="340" t="s">
        <v>13832</v>
      </c>
      <c r="G378" s="340" t="s">
        <v>6423</v>
      </c>
      <c r="H378" s="553" t="s">
        <v>2769</v>
      </c>
      <c r="I378" s="699" t="s">
        <v>4184</v>
      </c>
      <c r="J378" s="651" t="s">
        <v>3821</v>
      </c>
      <c r="K378" s="339" t="s">
        <v>714</v>
      </c>
      <c r="L378" s="341" t="s">
        <v>9520</v>
      </c>
      <c r="M378" s="295" t="s">
        <v>1964</v>
      </c>
      <c r="N378" s="339" t="s">
        <v>3813</v>
      </c>
      <c r="O378" s="362">
        <v>100</v>
      </c>
      <c r="P378" s="339">
        <v>1E-4</v>
      </c>
      <c r="Q378" s="339">
        <v>0.01</v>
      </c>
      <c r="R378" s="339">
        <v>1E-4</v>
      </c>
      <c r="S378" s="339">
        <v>1E-4</v>
      </c>
      <c r="T378" s="339" t="s">
        <v>3815</v>
      </c>
      <c r="U378" s="683">
        <v>0.33333333333333298</v>
      </c>
      <c r="V378" s="683">
        <v>0.75</v>
      </c>
      <c r="W378" s="666">
        <v>0.6875</v>
      </c>
      <c r="X378" s="679" t="s">
        <v>8880</v>
      </c>
      <c r="Y378" s="685" t="s">
        <v>3182</v>
      </c>
      <c r="Z378" s="765" t="s">
        <v>1964</v>
      </c>
      <c r="AA378" s="771" t="s">
        <v>12844</v>
      </c>
    </row>
    <row r="379" spans="1:27" s="397" customFormat="1" ht="12.75" customHeight="1">
      <c r="A379" s="639"/>
      <c r="B379" s="643" t="s">
        <v>10401</v>
      </c>
      <c r="C379" s="371" t="s">
        <v>10402</v>
      </c>
      <c r="D379" s="371" t="s">
        <v>12166</v>
      </c>
      <c r="E379" s="371">
        <v>627</v>
      </c>
      <c r="F379" s="371" t="s">
        <v>14290</v>
      </c>
      <c r="G379" s="372" t="s">
        <v>10508</v>
      </c>
      <c r="H379" s="649" t="s">
        <v>10403</v>
      </c>
      <c r="I379" s="699" t="s">
        <v>4182</v>
      </c>
      <c r="J379" s="371" t="s">
        <v>3839</v>
      </c>
      <c r="K379" s="649" t="s">
        <v>10404</v>
      </c>
      <c r="L379" s="649" t="s">
        <v>10404</v>
      </c>
      <c r="M379" s="627" t="s">
        <v>1964</v>
      </c>
      <c r="N379" s="636" t="s">
        <v>3840</v>
      </c>
      <c r="O379" s="362">
        <v>100</v>
      </c>
      <c r="P379" s="378">
        <v>0.01</v>
      </c>
      <c r="Q379" s="655">
        <v>1</v>
      </c>
      <c r="R379" s="378">
        <v>0.01</v>
      </c>
      <c r="S379" s="378">
        <v>0.01</v>
      </c>
      <c r="T379" s="371" t="s">
        <v>3815</v>
      </c>
      <c r="U379" s="696">
        <v>0.33333333333333298</v>
      </c>
      <c r="V379" s="696">
        <v>0.75</v>
      </c>
      <c r="W379" s="668">
        <v>0.6875</v>
      </c>
      <c r="X379" s="701" t="s">
        <v>8880</v>
      </c>
      <c r="Y379" s="697" t="s">
        <v>3182</v>
      </c>
      <c r="Z379" s="768" t="s">
        <v>2544</v>
      </c>
      <c r="AA379" s="771" t="s">
        <v>12845</v>
      </c>
    </row>
    <row r="380" spans="1:27" s="397" customFormat="1" ht="12.75" customHeight="1">
      <c r="A380" s="639"/>
      <c r="B380" s="644" t="s">
        <v>1768</v>
      </c>
      <c r="C380" s="340" t="s">
        <v>12237</v>
      </c>
      <c r="D380" s="340" t="s">
        <v>11699</v>
      </c>
      <c r="E380" s="340">
        <v>627</v>
      </c>
      <c r="F380" s="340" t="s">
        <v>13833</v>
      </c>
      <c r="G380" s="340" t="s">
        <v>6424</v>
      </c>
      <c r="H380" s="340" t="s">
        <v>9521</v>
      </c>
      <c r="I380" s="699" t="s">
        <v>4182</v>
      </c>
      <c r="J380" s="339" t="s">
        <v>2370</v>
      </c>
      <c r="K380" s="340" t="s">
        <v>715</v>
      </c>
      <c r="L380" s="341" t="s">
        <v>9522</v>
      </c>
      <c r="M380" s="650" t="s">
        <v>1964</v>
      </c>
      <c r="N380" s="636" t="s">
        <v>3840</v>
      </c>
      <c r="O380" s="692">
        <v>1000</v>
      </c>
      <c r="P380" s="339">
        <v>0.01</v>
      </c>
      <c r="Q380" s="339">
        <v>10</v>
      </c>
      <c r="R380" s="339">
        <v>0.01</v>
      </c>
      <c r="S380" s="339">
        <v>0.01</v>
      </c>
      <c r="T380" s="684" t="s">
        <v>3815</v>
      </c>
      <c r="U380" s="683">
        <v>0.33333333333333298</v>
      </c>
      <c r="V380" s="683">
        <v>0.75</v>
      </c>
      <c r="W380" s="629">
        <v>0.6875</v>
      </c>
      <c r="X380" s="679" t="s">
        <v>8880</v>
      </c>
      <c r="Y380" s="685" t="s">
        <v>3182</v>
      </c>
      <c r="Z380" s="765" t="s">
        <v>1964</v>
      </c>
      <c r="AA380" s="771" t="s">
        <v>12846</v>
      </c>
    </row>
    <row r="381" spans="1:27" s="397" customFormat="1" ht="12.75" customHeight="1">
      <c r="A381" s="639"/>
      <c r="B381" s="644" t="s">
        <v>9523</v>
      </c>
      <c r="C381" s="340" t="s">
        <v>2665</v>
      </c>
      <c r="D381" s="340" t="s">
        <v>11700</v>
      </c>
      <c r="E381" s="340">
        <v>762</v>
      </c>
      <c r="F381" s="340" t="s">
        <v>13834</v>
      </c>
      <c r="G381" s="340" t="s">
        <v>6425</v>
      </c>
      <c r="H381" s="340" t="s">
        <v>2771</v>
      </c>
      <c r="I381" s="699" t="s">
        <v>13414</v>
      </c>
      <c r="J381" s="680" t="s">
        <v>3822</v>
      </c>
      <c r="K381" s="339" t="s">
        <v>716</v>
      </c>
      <c r="L381" s="341" t="s">
        <v>9524</v>
      </c>
      <c r="M381" s="295" t="s">
        <v>1964</v>
      </c>
      <c r="N381" s="339" t="s">
        <v>3813</v>
      </c>
      <c r="O381" s="362">
        <v>100</v>
      </c>
      <c r="P381" s="339">
        <v>1E-4</v>
      </c>
      <c r="Q381" s="339">
        <v>0.01</v>
      </c>
      <c r="R381" s="339">
        <v>1E-4</v>
      </c>
      <c r="S381" s="339">
        <v>1E-4</v>
      </c>
      <c r="T381" s="339" t="s">
        <v>3815</v>
      </c>
      <c r="U381" s="683">
        <v>0.33333333333333298</v>
      </c>
      <c r="V381" s="683">
        <v>0.75</v>
      </c>
      <c r="W381" s="666">
        <v>0.6875</v>
      </c>
      <c r="X381" s="679" t="s">
        <v>8880</v>
      </c>
      <c r="Y381" s="685" t="s">
        <v>3182</v>
      </c>
      <c r="Z381" s="765" t="s">
        <v>1964</v>
      </c>
      <c r="AA381" s="771" t="s">
        <v>12847</v>
      </c>
    </row>
    <row r="382" spans="1:27" s="397" customFormat="1" ht="12.75" customHeight="1">
      <c r="A382" s="639"/>
      <c r="B382" s="643" t="s">
        <v>10301</v>
      </c>
      <c r="C382" s="371" t="s">
        <v>10302</v>
      </c>
      <c r="D382" s="371" t="s">
        <v>12167</v>
      </c>
      <c r="E382" s="371">
        <v>762</v>
      </c>
      <c r="F382" s="371" t="s">
        <v>14291</v>
      </c>
      <c r="G382" s="371" t="s">
        <v>10480</v>
      </c>
      <c r="H382" s="372" t="s">
        <v>10303</v>
      </c>
      <c r="I382" s="699" t="s">
        <v>13414</v>
      </c>
      <c r="J382" s="680" t="s">
        <v>3822</v>
      </c>
      <c r="K382" s="649" t="s">
        <v>10304</v>
      </c>
      <c r="L382" s="649" t="s">
        <v>10304</v>
      </c>
      <c r="M382" s="627" t="s">
        <v>1964</v>
      </c>
      <c r="N382" s="371" t="s">
        <v>3813</v>
      </c>
      <c r="O382" s="362">
        <v>100</v>
      </c>
      <c r="P382" s="378">
        <v>1E-4</v>
      </c>
      <c r="Q382" s="655">
        <v>0.01</v>
      </c>
      <c r="R382" s="378">
        <v>1E-4</v>
      </c>
      <c r="S382" s="378">
        <v>1E-4</v>
      </c>
      <c r="T382" s="371" t="s">
        <v>3815</v>
      </c>
      <c r="U382" s="696">
        <v>0.33333333333333298</v>
      </c>
      <c r="V382" s="696">
        <v>0.75</v>
      </c>
      <c r="W382" s="668">
        <v>0.6875</v>
      </c>
      <c r="X382" s="701" t="s">
        <v>8880</v>
      </c>
      <c r="Y382" s="697" t="s">
        <v>3182</v>
      </c>
      <c r="Z382" s="768" t="s">
        <v>2544</v>
      </c>
      <c r="AA382" s="771" t="s">
        <v>12848</v>
      </c>
    </row>
    <row r="383" spans="1:27" s="397" customFormat="1" ht="12.75" customHeight="1">
      <c r="A383" s="639"/>
      <c r="B383" s="644" t="s">
        <v>1770</v>
      </c>
      <c r="C383" s="340" t="s">
        <v>2666</v>
      </c>
      <c r="D383" s="340" t="s">
        <v>11701</v>
      </c>
      <c r="E383" s="340">
        <v>627</v>
      </c>
      <c r="F383" s="340" t="s">
        <v>13835</v>
      </c>
      <c r="G383" s="340" t="s">
        <v>6426</v>
      </c>
      <c r="H383" s="340" t="s">
        <v>9525</v>
      </c>
      <c r="I383" s="699" t="s">
        <v>4182</v>
      </c>
      <c r="J383" s="339" t="s">
        <v>2370</v>
      </c>
      <c r="K383" s="340" t="s">
        <v>717</v>
      </c>
      <c r="L383" s="341" t="s">
        <v>9526</v>
      </c>
      <c r="M383" s="650" t="s">
        <v>1964</v>
      </c>
      <c r="N383" s="636" t="s">
        <v>3840</v>
      </c>
      <c r="O383" s="692">
        <v>1000</v>
      </c>
      <c r="P383" s="339">
        <v>0.01</v>
      </c>
      <c r="Q383" s="339">
        <v>10</v>
      </c>
      <c r="R383" s="339">
        <v>0.01</v>
      </c>
      <c r="S383" s="339">
        <v>0.01</v>
      </c>
      <c r="T383" s="684" t="s">
        <v>3815</v>
      </c>
      <c r="U383" s="683">
        <v>0.33333333333333298</v>
      </c>
      <c r="V383" s="683">
        <v>0.75</v>
      </c>
      <c r="W383" s="629">
        <v>0.6875</v>
      </c>
      <c r="X383" s="679" t="s">
        <v>8880</v>
      </c>
      <c r="Y383" s="685" t="s">
        <v>3182</v>
      </c>
      <c r="Z383" s="765" t="s">
        <v>1964</v>
      </c>
      <c r="AA383" s="771" t="s">
        <v>12849</v>
      </c>
    </row>
    <row r="384" spans="1:27" s="397" customFormat="1" ht="12.75" customHeight="1">
      <c r="A384" s="639"/>
      <c r="B384" s="644" t="s">
        <v>1771</v>
      </c>
      <c r="C384" s="340" t="s">
        <v>2667</v>
      </c>
      <c r="D384" s="340" t="s">
        <v>11702</v>
      </c>
      <c r="E384" s="340">
        <v>788</v>
      </c>
      <c r="F384" s="340" t="s">
        <v>13836</v>
      </c>
      <c r="G384" s="340" t="s">
        <v>84</v>
      </c>
      <c r="H384" s="340" t="s">
        <v>9527</v>
      </c>
      <c r="I384" s="699" t="s">
        <v>4184</v>
      </c>
      <c r="J384" s="651" t="s">
        <v>3821</v>
      </c>
      <c r="K384" s="340" t="s">
        <v>718</v>
      </c>
      <c r="L384" s="341" t="s">
        <v>9528</v>
      </c>
      <c r="M384" s="650" t="s">
        <v>1964</v>
      </c>
      <c r="N384" s="339" t="s">
        <v>8975</v>
      </c>
      <c r="O384" s="362">
        <v>100</v>
      </c>
      <c r="P384" s="631">
        <v>1E-4</v>
      </c>
      <c r="Q384" s="339">
        <v>0.01</v>
      </c>
      <c r="R384" s="631">
        <v>1E-4</v>
      </c>
      <c r="S384" s="631">
        <v>1E-4</v>
      </c>
      <c r="T384" s="685" t="s">
        <v>3815</v>
      </c>
      <c r="U384" s="683">
        <v>0.33333333333333298</v>
      </c>
      <c r="V384" s="683">
        <v>0.75</v>
      </c>
      <c r="W384" s="629">
        <v>0.6875</v>
      </c>
      <c r="X384" s="679" t="s">
        <v>8880</v>
      </c>
      <c r="Y384" s="652" t="s">
        <v>3182</v>
      </c>
      <c r="Z384" s="765" t="s">
        <v>1964</v>
      </c>
      <c r="AA384" s="771" t="s">
        <v>12850</v>
      </c>
    </row>
    <row r="385" spans="1:27" s="397" customFormat="1" ht="12.75" customHeight="1">
      <c r="A385" s="639"/>
      <c r="B385" s="588" t="s">
        <v>11081</v>
      </c>
      <c r="C385" s="587" t="s">
        <v>11082</v>
      </c>
      <c r="D385" s="587" t="s">
        <v>12168</v>
      </c>
      <c r="E385" s="587">
        <v>728</v>
      </c>
      <c r="F385" s="587" t="s">
        <v>14292</v>
      </c>
      <c r="G385" s="587" t="s">
        <v>11083</v>
      </c>
      <c r="H385" s="587" t="s">
        <v>11084</v>
      </c>
      <c r="I385" s="587" t="s">
        <v>10979</v>
      </c>
      <c r="J385" s="587" t="s">
        <v>10980</v>
      </c>
      <c r="K385" s="586" t="s">
        <v>11085</v>
      </c>
      <c r="L385" s="587" t="s">
        <v>11085</v>
      </c>
      <c r="M385" s="664" t="s">
        <v>1964</v>
      </c>
      <c r="N385" s="587" t="s">
        <v>10982</v>
      </c>
      <c r="O385" s="585">
        <v>1000</v>
      </c>
      <c r="P385" s="587">
        <v>1E-4</v>
      </c>
      <c r="Q385" s="587">
        <v>0.1</v>
      </c>
      <c r="R385" s="587">
        <v>1E-4</v>
      </c>
      <c r="S385" s="587">
        <v>1E-4</v>
      </c>
      <c r="T385" s="584" t="s">
        <v>2984</v>
      </c>
      <c r="U385" s="583">
        <v>0.33333333333333331</v>
      </c>
      <c r="V385" s="583">
        <v>0.75</v>
      </c>
      <c r="W385" s="580">
        <v>0.75</v>
      </c>
      <c r="X385" s="581" t="s">
        <v>10983</v>
      </c>
      <c r="Y385" s="695" t="s">
        <v>3182</v>
      </c>
      <c r="Z385" s="767" t="s">
        <v>1964</v>
      </c>
      <c r="AA385" s="771" t="s">
        <v>12851</v>
      </c>
    </row>
    <row r="386" spans="1:27" s="397" customFormat="1" ht="12.75" customHeight="1">
      <c r="A386" s="639"/>
      <c r="B386" s="640" t="s">
        <v>10845</v>
      </c>
      <c r="C386" s="553" t="s">
        <v>1304</v>
      </c>
      <c r="D386" s="553" t="s">
        <v>11704</v>
      </c>
      <c r="E386" s="553">
        <v>755</v>
      </c>
      <c r="F386" s="553" t="s">
        <v>13838</v>
      </c>
      <c r="G386" s="553" t="s">
        <v>10594</v>
      </c>
      <c r="H386" s="655" t="s">
        <v>10597</v>
      </c>
      <c r="I386" s="655" t="s">
        <v>4183</v>
      </c>
      <c r="J386" s="651" t="s">
        <v>3825</v>
      </c>
      <c r="K386" s="655" t="s">
        <v>565</v>
      </c>
      <c r="L386" s="553" t="s">
        <v>8584</v>
      </c>
      <c r="M386" s="553" t="s">
        <v>8585</v>
      </c>
      <c r="N386" s="553" t="s">
        <v>3813</v>
      </c>
      <c r="O386" s="623">
        <v>100</v>
      </c>
      <c r="P386" s="636">
        <v>1E-4</v>
      </c>
      <c r="Q386" s="622">
        <v>0.01</v>
      </c>
      <c r="R386" s="553">
        <v>1E-4</v>
      </c>
      <c r="S386" s="553">
        <v>1E-4</v>
      </c>
      <c r="T386" s="630" t="s">
        <v>2984</v>
      </c>
      <c r="U386" s="621">
        <v>0.33333333333333331</v>
      </c>
      <c r="V386" s="621">
        <v>0.75</v>
      </c>
      <c r="W386" s="621">
        <v>0.75</v>
      </c>
      <c r="X386" s="660" t="s">
        <v>8976</v>
      </c>
      <c r="Y386" s="553" t="s">
        <v>3182</v>
      </c>
      <c r="Z386" s="766" t="s">
        <v>10660</v>
      </c>
      <c r="AA386" s="771" t="s">
        <v>12852</v>
      </c>
    </row>
    <row r="387" spans="1:27" s="397" customFormat="1" ht="12.75" customHeight="1">
      <c r="A387" s="639"/>
      <c r="B387" s="644" t="s">
        <v>5909</v>
      </c>
      <c r="C387" s="340" t="s">
        <v>5910</v>
      </c>
      <c r="D387" s="340" t="s">
        <v>11705</v>
      </c>
      <c r="E387" s="340">
        <v>762</v>
      </c>
      <c r="F387" s="340" t="s">
        <v>13839</v>
      </c>
      <c r="G387" s="340" t="s">
        <v>6670</v>
      </c>
      <c r="H387" s="553" t="s">
        <v>5911</v>
      </c>
      <c r="I387" s="699" t="s">
        <v>13414</v>
      </c>
      <c r="J387" s="680" t="s">
        <v>3822</v>
      </c>
      <c r="K387" s="339" t="s">
        <v>5912</v>
      </c>
      <c r="L387" s="341" t="s">
        <v>9529</v>
      </c>
      <c r="M387" s="295" t="s">
        <v>1964</v>
      </c>
      <c r="N387" s="339" t="s">
        <v>3813</v>
      </c>
      <c r="O387" s="362">
        <v>100</v>
      </c>
      <c r="P387" s="339">
        <v>1E-4</v>
      </c>
      <c r="Q387" s="339">
        <v>0.01</v>
      </c>
      <c r="R387" s="339">
        <v>1E-4</v>
      </c>
      <c r="S387" s="339">
        <v>1E-4</v>
      </c>
      <c r="T387" s="339" t="s">
        <v>3815</v>
      </c>
      <c r="U387" s="683">
        <v>0.33333333333333298</v>
      </c>
      <c r="V387" s="683">
        <v>0.75</v>
      </c>
      <c r="W387" s="666">
        <v>0.6875</v>
      </c>
      <c r="X387" s="679" t="s">
        <v>8880</v>
      </c>
      <c r="Y387" s="685" t="s">
        <v>3182</v>
      </c>
      <c r="Z387" s="765" t="s">
        <v>1964</v>
      </c>
      <c r="AA387" s="771" t="s">
        <v>12853</v>
      </c>
    </row>
    <row r="388" spans="1:27" s="397" customFormat="1" ht="12.75" customHeight="1">
      <c r="A388" s="639"/>
      <c r="B388" s="644" t="s">
        <v>14399</v>
      </c>
      <c r="C388" s="340" t="s">
        <v>13337</v>
      </c>
      <c r="D388" s="493" t="s">
        <v>13345</v>
      </c>
      <c r="E388" s="493">
        <v>762</v>
      </c>
      <c r="F388" s="493" t="s">
        <v>13841</v>
      </c>
      <c r="G388" s="493" t="s">
        <v>13344</v>
      </c>
      <c r="H388" s="340" t="s">
        <v>13299</v>
      </c>
      <c r="I388" s="699" t="s">
        <v>13414</v>
      </c>
      <c r="J388" s="680" t="s">
        <v>3822</v>
      </c>
      <c r="K388" s="340" t="s">
        <v>719</v>
      </c>
      <c r="L388" s="341" t="s">
        <v>9530</v>
      </c>
      <c r="M388" s="650" t="s">
        <v>1964</v>
      </c>
      <c r="N388" s="339" t="s">
        <v>8975</v>
      </c>
      <c r="O388" s="362">
        <v>100</v>
      </c>
      <c r="P388" s="636">
        <v>1E-4</v>
      </c>
      <c r="Q388" s="339">
        <v>0.01</v>
      </c>
      <c r="R388" s="636">
        <v>1E-4</v>
      </c>
      <c r="S388" s="636">
        <v>1E-4</v>
      </c>
      <c r="T388" s="677" t="s">
        <v>3815</v>
      </c>
      <c r="U388" s="683">
        <v>0.33333333333333298</v>
      </c>
      <c r="V388" s="683">
        <v>0.75</v>
      </c>
      <c r="W388" s="625">
        <v>0.6875</v>
      </c>
      <c r="X388" s="679" t="s">
        <v>8880</v>
      </c>
      <c r="Y388" s="652" t="s">
        <v>3182</v>
      </c>
      <c r="Z388" s="765" t="s">
        <v>1964</v>
      </c>
      <c r="AA388" s="771" t="s">
        <v>12854</v>
      </c>
    </row>
    <row r="389" spans="1:27" s="397" customFormat="1" ht="12.75" customHeight="1">
      <c r="A389" s="639"/>
      <c r="B389" s="644" t="s">
        <v>5225</v>
      </c>
      <c r="C389" s="340" t="s">
        <v>2668</v>
      </c>
      <c r="D389" s="340" t="s">
        <v>11706</v>
      </c>
      <c r="E389" s="340">
        <v>627</v>
      </c>
      <c r="F389" s="340" t="s">
        <v>13842</v>
      </c>
      <c r="G389" s="340" t="s">
        <v>6427</v>
      </c>
      <c r="H389" s="340" t="s">
        <v>9531</v>
      </c>
      <c r="I389" s="699" t="s">
        <v>4182</v>
      </c>
      <c r="J389" s="339" t="s">
        <v>2370</v>
      </c>
      <c r="K389" s="340" t="s">
        <v>720</v>
      </c>
      <c r="L389" s="341" t="s">
        <v>9532</v>
      </c>
      <c r="M389" s="650" t="s">
        <v>1964</v>
      </c>
      <c r="N389" s="636" t="s">
        <v>3840</v>
      </c>
      <c r="O389" s="692">
        <v>1000</v>
      </c>
      <c r="P389" s="339">
        <v>0.01</v>
      </c>
      <c r="Q389" s="339">
        <v>10</v>
      </c>
      <c r="R389" s="339">
        <v>0.01</v>
      </c>
      <c r="S389" s="339">
        <v>0.01</v>
      </c>
      <c r="T389" s="684" t="s">
        <v>3815</v>
      </c>
      <c r="U389" s="683">
        <v>0.33333333333333298</v>
      </c>
      <c r="V389" s="683">
        <v>0.75</v>
      </c>
      <c r="W389" s="629">
        <v>0.6875</v>
      </c>
      <c r="X389" s="679" t="s">
        <v>8880</v>
      </c>
      <c r="Y389" s="685" t="s">
        <v>3182</v>
      </c>
      <c r="Z389" s="765" t="s">
        <v>1964</v>
      </c>
      <c r="AA389" s="771" t="s">
        <v>12855</v>
      </c>
    </row>
    <row r="390" spans="1:27" s="397" customFormat="1" ht="12.75" customHeight="1">
      <c r="A390" s="394"/>
      <c r="B390" s="672" t="s">
        <v>10229</v>
      </c>
      <c r="C390" s="372" t="s">
        <v>10230</v>
      </c>
      <c r="D390" s="372" t="s">
        <v>12169</v>
      </c>
      <c r="E390" s="372">
        <v>372</v>
      </c>
      <c r="F390" s="372" t="s">
        <v>14293</v>
      </c>
      <c r="G390" s="372" t="s">
        <v>10467</v>
      </c>
      <c r="H390" s="372" t="s">
        <v>10231</v>
      </c>
      <c r="I390" s="372" t="s">
        <v>7487</v>
      </c>
      <c r="J390" s="372" t="s">
        <v>5804</v>
      </c>
      <c r="K390" s="649" t="s">
        <v>10232</v>
      </c>
      <c r="L390" s="649" t="s">
        <v>10233</v>
      </c>
      <c r="M390" s="627" t="s">
        <v>1964</v>
      </c>
      <c r="N390" s="699" t="s">
        <v>7486</v>
      </c>
      <c r="O390" s="366">
        <v>100</v>
      </c>
      <c r="P390" s="663">
        <v>1E-3</v>
      </c>
      <c r="Q390" s="655">
        <v>0.1</v>
      </c>
      <c r="R390" s="620">
        <v>1E-3</v>
      </c>
      <c r="S390" s="620">
        <v>1E-3</v>
      </c>
      <c r="T390" s="630" t="s">
        <v>2984</v>
      </c>
      <c r="U390" s="700">
        <v>0.33333333333333298</v>
      </c>
      <c r="V390" s="700">
        <v>0.75</v>
      </c>
      <c r="W390" s="665">
        <v>0.60416666666666696</v>
      </c>
      <c r="X390" s="701" t="s">
        <v>8880</v>
      </c>
      <c r="Y390" s="695" t="s">
        <v>3182</v>
      </c>
      <c r="Z390" s="768" t="s">
        <v>2544</v>
      </c>
      <c r="AA390" s="771" t="s">
        <v>12856</v>
      </c>
    </row>
    <row r="391" spans="1:27" s="397" customFormat="1" ht="12.75" customHeight="1">
      <c r="A391" s="639"/>
      <c r="B391" s="644" t="s">
        <v>3439</v>
      </c>
      <c r="C391" s="340" t="s">
        <v>2669</v>
      </c>
      <c r="D391" s="340" t="s">
        <v>11707</v>
      </c>
      <c r="E391" s="340">
        <v>257</v>
      </c>
      <c r="F391" s="340" t="s">
        <v>13843</v>
      </c>
      <c r="G391" s="493" t="s">
        <v>12286</v>
      </c>
      <c r="H391" s="553" t="s">
        <v>6820</v>
      </c>
      <c r="I391" s="699" t="s">
        <v>3928</v>
      </c>
      <c r="J391" s="680" t="s">
        <v>3836</v>
      </c>
      <c r="K391" s="340" t="s">
        <v>721</v>
      </c>
      <c r="L391" s="341" t="s">
        <v>9533</v>
      </c>
      <c r="M391" s="295" t="s">
        <v>1964</v>
      </c>
      <c r="N391" s="339" t="s">
        <v>3837</v>
      </c>
      <c r="O391" s="692">
        <v>1000</v>
      </c>
      <c r="P391" s="339">
        <v>1E-3</v>
      </c>
      <c r="Q391" s="339">
        <v>1</v>
      </c>
      <c r="R391" s="339">
        <v>1E-3</v>
      </c>
      <c r="S391" s="339">
        <v>1E-3</v>
      </c>
      <c r="T391" s="339" t="s">
        <v>3815</v>
      </c>
      <c r="U391" s="683">
        <v>0.33333333333333298</v>
      </c>
      <c r="V391" s="683">
        <v>0.75</v>
      </c>
      <c r="W391" s="666">
        <v>0.6875</v>
      </c>
      <c r="X391" s="679" t="s">
        <v>8880</v>
      </c>
      <c r="Y391" s="685" t="s">
        <v>3182</v>
      </c>
      <c r="Z391" s="765" t="s">
        <v>1964</v>
      </c>
      <c r="AA391" s="771" t="s">
        <v>12857</v>
      </c>
    </row>
    <row r="392" spans="1:27" s="397" customFormat="1" ht="12.75" customHeight="1">
      <c r="A392" s="639"/>
      <c r="B392" s="644" t="s">
        <v>3523</v>
      </c>
      <c r="C392" s="340" t="s">
        <v>2670</v>
      </c>
      <c r="D392" s="340" t="s">
        <v>11708</v>
      </c>
      <c r="E392" s="340">
        <v>627</v>
      </c>
      <c r="F392" s="340" t="s">
        <v>13844</v>
      </c>
      <c r="G392" s="340" t="s">
        <v>6428</v>
      </c>
      <c r="H392" s="340" t="s">
        <v>9534</v>
      </c>
      <c r="I392" s="699" t="s">
        <v>4182</v>
      </c>
      <c r="J392" s="339" t="s">
        <v>2370</v>
      </c>
      <c r="K392" s="340" t="s">
        <v>722</v>
      </c>
      <c r="L392" s="341" t="s">
        <v>9535</v>
      </c>
      <c r="M392" s="650" t="s">
        <v>1964</v>
      </c>
      <c r="N392" s="636" t="s">
        <v>3840</v>
      </c>
      <c r="O392" s="362">
        <v>100</v>
      </c>
      <c r="P392" s="339">
        <v>0.01</v>
      </c>
      <c r="Q392" s="339">
        <v>1</v>
      </c>
      <c r="R392" s="339">
        <v>0.01</v>
      </c>
      <c r="S392" s="339">
        <v>0.01</v>
      </c>
      <c r="T392" s="684" t="s">
        <v>3815</v>
      </c>
      <c r="U392" s="683">
        <v>0.33333333333333298</v>
      </c>
      <c r="V392" s="683">
        <v>0.75</v>
      </c>
      <c r="W392" s="629">
        <v>0.6875</v>
      </c>
      <c r="X392" s="679" t="s">
        <v>8880</v>
      </c>
      <c r="Y392" s="685" t="s">
        <v>3182</v>
      </c>
      <c r="Z392" s="765" t="s">
        <v>1964</v>
      </c>
      <c r="AA392" s="771" t="s">
        <v>12858</v>
      </c>
    </row>
    <row r="393" spans="1:27" s="397" customFormat="1" ht="12.75" customHeight="1">
      <c r="A393" s="394"/>
      <c r="B393" s="644" t="s">
        <v>3525</v>
      </c>
      <c r="C393" s="340" t="s">
        <v>2671</v>
      </c>
      <c r="D393" s="340" t="s">
        <v>11709</v>
      </c>
      <c r="E393" s="340">
        <v>257</v>
      </c>
      <c r="F393" s="340" t="s">
        <v>13845</v>
      </c>
      <c r="G393" s="340" t="s">
        <v>12287</v>
      </c>
      <c r="H393" s="340" t="s">
        <v>9931</v>
      </c>
      <c r="I393" s="699" t="s">
        <v>3928</v>
      </c>
      <c r="J393" s="680" t="s">
        <v>3836</v>
      </c>
      <c r="K393" s="340" t="s">
        <v>723</v>
      </c>
      <c r="L393" s="341" t="s">
        <v>9536</v>
      </c>
      <c r="M393" s="650" t="s">
        <v>1964</v>
      </c>
      <c r="N393" s="339" t="s">
        <v>9133</v>
      </c>
      <c r="O393" s="362">
        <v>100</v>
      </c>
      <c r="P393" s="339">
        <v>1E-3</v>
      </c>
      <c r="Q393" s="339">
        <v>0.1</v>
      </c>
      <c r="R393" s="686">
        <v>1E-3</v>
      </c>
      <c r="S393" s="686">
        <v>1E-3</v>
      </c>
      <c r="T393" s="339" t="s">
        <v>3815</v>
      </c>
      <c r="U393" s="683">
        <v>0.33333333333333298</v>
      </c>
      <c r="V393" s="683">
        <v>0.75</v>
      </c>
      <c r="W393" s="667">
        <v>0.6875</v>
      </c>
      <c r="X393" s="679" t="s">
        <v>8880</v>
      </c>
      <c r="Y393" s="685" t="s">
        <v>3182</v>
      </c>
      <c r="Z393" s="765" t="s">
        <v>1964</v>
      </c>
      <c r="AA393" s="771" t="s">
        <v>12859</v>
      </c>
    </row>
    <row r="394" spans="1:27" s="397" customFormat="1" ht="12.75" customHeight="1">
      <c r="A394" s="639"/>
      <c r="B394" s="644" t="s">
        <v>3526</v>
      </c>
      <c r="C394" s="340" t="s">
        <v>2672</v>
      </c>
      <c r="D394" s="340" t="s">
        <v>11710</v>
      </c>
      <c r="E394" s="340">
        <v>788</v>
      </c>
      <c r="F394" s="340" t="s">
        <v>13846</v>
      </c>
      <c r="G394" s="340" t="s">
        <v>6429</v>
      </c>
      <c r="H394" s="340" t="s">
        <v>9537</v>
      </c>
      <c r="I394" s="699" t="s">
        <v>4184</v>
      </c>
      <c r="J394" s="651" t="s">
        <v>3821</v>
      </c>
      <c r="K394" s="340" t="s">
        <v>724</v>
      </c>
      <c r="L394" s="341" t="s">
        <v>9538</v>
      </c>
      <c r="M394" s="650" t="s">
        <v>1964</v>
      </c>
      <c r="N394" s="339" t="s">
        <v>8975</v>
      </c>
      <c r="O394" s="362">
        <v>100</v>
      </c>
      <c r="P394" s="631">
        <v>1E-4</v>
      </c>
      <c r="Q394" s="339">
        <v>0.01</v>
      </c>
      <c r="R394" s="631">
        <v>1E-4</v>
      </c>
      <c r="S394" s="631">
        <v>1E-4</v>
      </c>
      <c r="T394" s="685" t="s">
        <v>3815</v>
      </c>
      <c r="U394" s="683">
        <v>0.33333333333333298</v>
      </c>
      <c r="V394" s="683">
        <v>0.75</v>
      </c>
      <c r="W394" s="629">
        <v>0.6875</v>
      </c>
      <c r="X394" s="679" t="s">
        <v>8880</v>
      </c>
      <c r="Y394" s="685" t="s">
        <v>3182</v>
      </c>
      <c r="Z394" s="765" t="s">
        <v>1964</v>
      </c>
      <c r="AA394" s="771" t="s">
        <v>12860</v>
      </c>
    </row>
    <row r="395" spans="1:27" s="397" customFormat="1" ht="12.75" customHeight="1">
      <c r="A395" s="639"/>
      <c r="B395" s="644" t="s">
        <v>3537</v>
      </c>
      <c r="C395" s="340" t="s">
        <v>2673</v>
      </c>
      <c r="D395" s="340" t="s">
        <v>11712</v>
      </c>
      <c r="E395" s="340">
        <v>725</v>
      </c>
      <c r="F395" s="340" t="s">
        <v>13848</v>
      </c>
      <c r="G395" s="340" t="s">
        <v>6431</v>
      </c>
      <c r="H395" s="553" t="s">
        <v>2777</v>
      </c>
      <c r="I395" s="686" t="s">
        <v>3927</v>
      </c>
      <c r="J395" s="680" t="s">
        <v>3833</v>
      </c>
      <c r="K395" s="339" t="s">
        <v>726</v>
      </c>
      <c r="L395" s="341" t="s">
        <v>9539</v>
      </c>
      <c r="M395" s="295" t="s">
        <v>1964</v>
      </c>
      <c r="N395" s="339" t="s">
        <v>3834</v>
      </c>
      <c r="O395" s="692">
        <v>1000</v>
      </c>
      <c r="P395" s="339">
        <v>1E-4</v>
      </c>
      <c r="Q395" s="339">
        <v>0.1</v>
      </c>
      <c r="R395" s="339">
        <v>1E-4</v>
      </c>
      <c r="S395" s="339">
        <v>1E-4</v>
      </c>
      <c r="T395" s="339" t="s">
        <v>3815</v>
      </c>
      <c r="U395" s="683">
        <v>0.33333333333333298</v>
      </c>
      <c r="V395" s="683">
        <v>0.75</v>
      </c>
      <c r="W395" s="666">
        <v>0.6875</v>
      </c>
      <c r="X395" s="679" t="s">
        <v>8880</v>
      </c>
      <c r="Y395" s="685" t="s">
        <v>3182</v>
      </c>
      <c r="Z395" s="765" t="s">
        <v>1964</v>
      </c>
      <c r="AA395" s="771" t="s">
        <v>12861</v>
      </c>
    </row>
    <row r="396" spans="1:27" s="397" customFormat="1" ht="12.75" customHeight="1">
      <c r="A396" s="639"/>
      <c r="B396" s="644" t="s">
        <v>8759</v>
      </c>
      <c r="C396" s="340" t="s">
        <v>2674</v>
      </c>
      <c r="D396" s="340" t="s">
        <v>11713</v>
      </c>
      <c r="E396" s="340">
        <v>788</v>
      </c>
      <c r="F396" s="340" t="s">
        <v>13849</v>
      </c>
      <c r="G396" s="340" t="s">
        <v>6432</v>
      </c>
      <c r="H396" s="340" t="s">
        <v>9540</v>
      </c>
      <c r="I396" s="699" t="s">
        <v>4184</v>
      </c>
      <c r="J396" s="651" t="s">
        <v>3821</v>
      </c>
      <c r="K396" s="340" t="s">
        <v>727</v>
      </c>
      <c r="L396" s="341" t="s">
        <v>9541</v>
      </c>
      <c r="M396" s="650" t="s">
        <v>1964</v>
      </c>
      <c r="N396" s="339" t="s">
        <v>8975</v>
      </c>
      <c r="O396" s="362">
        <v>100</v>
      </c>
      <c r="P396" s="631">
        <v>1E-4</v>
      </c>
      <c r="Q396" s="339">
        <v>0.01</v>
      </c>
      <c r="R396" s="631">
        <v>1E-4</v>
      </c>
      <c r="S396" s="631">
        <v>1E-4</v>
      </c>
      <c r="T396" s="685" t="s">
        <v>3815</v>
      </c>
      <c r="U396" s="683">
        <v>0.33333333333333298</v>
      </c>
      <c r="V396" s="683">
        <v>0.75</v>
      </c>
      <c r="W396" s="629">
        <v>0.6875</v>
      </c>
      <c r="X396" s="679" t="s">
        <v>8880</v>
      </c>
      <c r="Y396" s="685" t="s">
        <v>3182</v>
      </c>
      <c r="Z396" s="765" t="s">
        <v>1964</v>
      </c>
      <c r="AA396" s="771" t="s">
        <v>12862</v>
      </c>
    </row>
    <row r="397" spans="1:27" s="397" customFormat="1" ht="12.75" customHeight="1">
      <c r="A397" s="639"/>
      <c r="B397" s="588" t="s">
        <v>11086</v>
      </c>
      <c r="C397" s="587" t="s">
        <v>11087</v>
      </c>
      <c r="D397" s="587" t="s">
        <v>12170</v>
      </c>
      <c r="E397" s="587">
        <v>728</v>
      </c>
      <c r="F397" s="587" t="s">
        <v>14294</v>
      </c>
      <c r="G397" s="587" t="s">
        <v>11088</v>
      </c>
      <c r="H397" s="587" t="s">
        <v>11089</v>
      </c>
      <c r="I397" s="587" t="s">
        <v>10979</v>
      </c>
      <c r="J397" s="587" t="s">
        <v>10980</v>
      </c>
      <c r="K397" s="586" t="s">
        <v>11090</v>
      </c>
      <c r="L397" s="587" t="s">
        <v>11090</v>
      </c>
      <c r="M397" s="664" t="s">
        <v>1964</v>
      </c>
      <c r="N397" s="587" t="s">
        <v>10982</v>
      </c>
      <c r="O397" s="585">
        <v>100</v>
      </c>
      <c r="P397" s="587">
        <v>1E-4</v>
      </c>
      <c r="Q397" s="587">
        <v>0.01</v>
      </c>
      <c r="R397" s="587">
        <v>1E-4</v>
      </c>
      <c r="S397" s="587">
        <v>1E-4</v>
      </c>
      <c r="T397" s="584" t="s">
        <v>2984</v>
      </c>
      <c r="U397" s="583">
        <v>0.33333333333333331</v>
      </c>
      <c r="V397" s="583">
        <v>0.75</v>
      </c>
      <c r="W397" s="580">
        <v>0.75</v>
      </c>
      <c r="X397" s="581" t="s">
        <v>10983</v>
      </c>
      <c r="Y397" s="695" t="s">
        <v>3182</v>
      </c>
      <c r="Z397" s="767" t="s">
        <v>1964</v>
      </c>
      <c r="AA397" s="771" t="s">
        <v>12863</v>
      </c>
    </row>
    <row r="398" spans="1:27" s="397" customFormat="1" ht="12.75" customHeight="1">
      <c r="A398" s="639"/>
      <c r="B398" s="644" t="s">
        <v>7835</v>
      </c>
      <c r="C398" s="340" t="s">
        <v>6062</v>
      </c>
      <c r="D398" s="340" t="s">
        <v>11715</v>
      </c>
      <c r="E398" s="340">
        <v>372</v>
      </c>
      <c r="F398" s="340" t="s">
        <v>13851</v>
      </c>
      <c r="G398" s="340" t="s">
        <v>7880</v>
      </c>
      <c r="H398" s="340" t="s">
        <v>9542</v>
      </c>
      <c r="I398" s="340" t="s">
        <v>7487</v>
      </c>
      <c r="J398" s="340" t="s">
        <v>9200</v>
      </c>
      <c r="K398" s="340" t="s">
        <v>7893</v>
      </c>
      <c r="L398" s="341" t="s">
        <v>9543</v>
      </c>
      <c r="M398" s="295" t="s">
        <v>1964</v>
      </c>
      <c r="N398" s="699" t="s">
        <v>7486</v>
      </c>
      <c r="O398" s="690">
        <v>1000</v>
      </c>
      <c r="P398" s="340">
        <v>1E-3</v>
      </c>
      <c r="Q398" s="340">
        <v>1</v>
      </c>
      <c r="R398" s="686">
        <v>1E-3</v>
      </c>
      <c r="S398" s="686">
        <v>1E-3</v>
      </c>
      <c r="T398" s="630" t="s">
        <v>2984</v>
      </c>
      <c r="U398" s="687">
        <v>0.33333333333333298</v>
      </c>
      <c r="V398" s="687">
        <v>0.75</v>
      </c>
      <c r="W398" s="657">
        <v>0.60416666666666696</v>
      </c>
      <c r="X398" s="679" t="s">
        <v>8880</v>
      </c>
      <c r="Y398" s="652" t="s">
        <v>3182</v>
      </c>
      <c r="Z398" s="765" t="s">
        <v>1964</v>
      </c>
      <c r="AA398" s="771" t="s">
        <v>12864</v>
      </c>
    </row>
    <row r="399" spans="1:27" s="397" customFormat="1" ht="12.75" customHeight="1">
      <c r="A399" s="394"/>
      <c r="B399" s="560" t="s">
        <v>8675</v>
      </c>
      <c r="C399" s="553" t="s">
        <v>8230</v>
      </c>
      <c r="D399" s="553" t="s">
        <v>11716</v>
      </c>
      <c r="E399" s="553">
        <v>629</v>
      </c>
      <c r="F399" s="553" t="s">
        <v>13852</v>
      </c>
      <c r="G399" s="553" t="s">
        <v>6968</v>
      </c>
      <c r="H399" s="553" t="s">
        <v>6969</v>
      </c>
      <c r="I399" s="553" t="s">
        <v>3883</v>
      </c>
      <c r="J399" s="680" t="s">
        <v>2398</v>
      </c>
      <c r="K399" s="553" t="s">
        <v>6970</v>
      </c>
      <c r="L399" s="553" t="s">
        <v>8222</v>
      </c>
      <c r="M399" s="553" t="s">
        <v>8231</v>
      </c>
      <c r="N399" s="636" t="s">
        <v>3843</v>
      </c>
      <c r="O399" s="689">
        <v>1000</v>
      </c>
      <c r="P399" s="636">
        <v>1E-4</v>
      </c>
      <c r="Q399" s="553">
        <v>0.1</v>
      </c>
      <c r="R399" s="636">
        <v>1E-4</v>
      </c>
      <c r="S399" s="636">
        <v>1E-4</v>
      </c>
      <c r="T399" s="630" t="s">
        <v>3815</v>
      </c>
      <c r="U399" s="626">
        <v>0.33333333333333331</v>
      </c>
      <c r="V399" s="626">
        <v>0.75</v>
      </c>
      <c r="W399" s="625">
        <v>0.64583333333333337</v>
      </c>
      <c r="X399" s="679" t="s">
        <v>8880</v>
      </c>
      <c r="Y399" s="553" t="s">
        <v>3182</v>
      </c>
      <c r="Z399" s="766" t="s">
        <v>10660</v>
      </c>
      <c r="AA399" s="771" t="s">
        <v>12865</v>
      </c>
    </row>
    <row r="400" spans="1:27" s="397" customFormat="1" ht="12.75" customHeight="1">
      <c r="A400" s="639"/>
      <c r="B400" s="560" t="s">
        <v>8221</v>
      </c>
      <c r="C400" s="553" t="s">
        <v>2676</v>
      </c>
      <c r="D400" s="553" t="s">
        <v>11717</v>
      </c>
      <c r="E400" s="553">
        <v>950</v>
      </c>
      <c r="F400" s="553" t="s">
        <v>13853</v>
      </c>
      <c r="G400" s="553" t="s">
        <v>8609</v>
      </c>
      <c r="H400" s="553" t="s">
        <v>8236</v>
      </c>
      <c r="I400" s="553" t="s">
        <v>3884</v>
      </c>
      <c r="J400" s="680" t="s">
        <v>895</v>
      </c>
      <c r="K400" s="553" t="s">
        <v>729</v>
      </c>
      <c r="L400" s="553" t="s">
        <v>8350</v>
      </c>
      <c r="M400" s="295" t="s">
        <v>2544</v>
      </c>
      <c r="N400" s="636" t="s">
        <v>896</v>
      </c>
      <c r="O400" s="689">
        <v>1000</v>
      </c>
      <c r="P400" s="636">
        <v>0.1</v>
      </c>
      <c r="Q400" s="553">
        <v>100</v>
      </c>
      <c r="R400" s="636">
        <v>0.1</v>
      </c>
      <c r="S400" s="636">
        <v>0.1</v>
      </c>
      <c r="T400" s="630" t="s">
        <v>3815</v>
      </c>
      <c r="U400" s="626">
        <v>0.33333333333333331</v>
      </c>
      <c r="V400" s="626">
        <v>0.75</v>
      </c>
      <c r="W400" s="625">
        <v>0.67013888888888884</v>
      </c>
      <c r="X400" s="679" t="s">
        <v>8880</v>
      </c>
      <c r="Y400" s="553" t="s">
        <v>3182</v>
      </c>
      <c r="Z400" s="765" t="s">
        <v>2544</v>
      </c>
      <c r="AA400" s="771" t="s">
        <v>12866</v>
      </c>
    </row>
    <row r="401" spans="1:27" s="397" customFormat="1" ht="12.75" customHeight="1">
      <c r="A401" s="639"/>
      <c r="B401" s="644" t="s">
        <v>3541</v>
      </c>
      <c r="C401" s="493" t="s">
        <v>14600</v>
      </c>
      <c r="D401" s="340" t="s">
        <v>11719</v>
      </c>
      <c r="E401" s="340">
        <v>627</v>
      </c>
      <c r="F401" s="340" t="s">
        <v>13854</v>
      </c>
      <c r="G401" s="340" t="s">
        <v>6434</v>
      </c>
      <c r="H401" s="340" t="s">
        <v>3613</v>
      </c>
      <c r="I401" s="699" t="s">
        <v>4182</v>
      </c>
      <c r="J401" s="339" t="s">
        <v>2370</v>
      </c>
      <c r="K401" s="339" t="s">
        <v>730</v>
      </c>
      <c r="L401" s="341" t="s">
        <v>9544</v>
      </c>
      <c r="M401" s="295" t="s">
        <v>1964</v>
      </c>
      <c r="N401" s="636" t="s">
        <v>3840</v>
      </c>
      <c r="O401" s="692">
        <v>1000</v>
      </c>
      <c r="P401" s="339">
        <v>0.01</v>
      </c>
      <c r="Q401" s="339">
        <v>10</v>
      </c>
      <c r="R401" s="339">
        <v>0.01</v>
      </c>
      <c r="S401" s="339">
        <v>0.01</v>
      </c>
      <c r="T401" s="339" t="s">
        <v>3815</v>
      </c>
      <c r="U401" s="683">
        <v>0.33333333333333298</v>
      </c>
      <c r="V401" s="683">
        <v>0.75</v>
      </c>
      <c r="W401" s="666">
        <v>0.6875</v>
      </c>
      <c r="X401" s="679" t="s">
        <v>8880</v>
      </c>
      <c r="Y401" s="685" t="s">
        <v>3182</v>
      </c>
      <c r="Z401" s="765" t="s">
        <v>1964</v>
      </c>
      <c r="AA401" s="771" t="s">
        <v>12867</v>
      </c>
    </row>
    <row r="402" spans="1:27" s="397" customFormat="1" ht="12.75" customHeight="1">
      <c r="A402" s="639"/>
      <c r="B402" s="671" t="s">
        <v>3542</v>
      </c>
      <c r="C402" s="649" t="s">
        <v>10056</v>
      </c>
      <c r="D402" s="649" t="s">
        <v>12171</v>
      </c>
      <c r="E402" s="649">
        <v>762</v>
      </c>
      <c r="F402" s="649" t="s">
        <v>14295</v>
      </c>
      <c r="G402" s="649" t="s">
        <v>10433</v>
      </c>
      <c r="H402" s="649" t="s">
        <v>10057</v>
      </c>
      <c r="I402" s="699" t="s">
        <v>13414</v>
      </c>
      <c r="J402" s="680" t="s">
        <v>3822</v>
      </c>
      <c r="K402" s="649" t="s">
        <v>10058</v>
      </c>
      <c r="L402" s="649" t="s">
        <v>10059</v>
      </c>
      <c r="M402" s="746" t="s">
        <v>1964</v>
      </c>
      <c r="N402" s="649" t="s">
        <v>3813</v>
      </c>
      <c r="O402" s="617">
        <v>100</v>
      </c>
      <c r="P402" s="602">
        <v>1E-4</v>
      </c>
      <c r="Q402" s="655">
        <v>0.01</v>
      </c>
      <c r="R402" s="602">
        <v>1E-4</v>
      </c>
      <c r="S402" s="602">
        <v>1E-4</v>
      </c>
      <c r="T402" s="702" t="s">
        <v>3815</v>
      </c>
      <c r="U402" s="700">
        <v>0.33333333333333298</v>
      </c>
      <c r="V402" s="700">
        <v>0.75</v>
      </c>
      <c r="W402" s="625">
        <v>0.6875</v>
      </c>
      <c r="X402" s="701" t="s">
        <v>8880</v>
      </c>
      <c r="Y402" s="695" t="s">
        <v>3182</v>
      </c>
      <c r="Z402" s="768" t="s">
        <v>2544</v>
      </c>
      <c r="AA402" s="771" t="s">
        <v>12868</v>
      </c>
    </row>
    <row r="403" spans="1:27" s="397" customFormat="1" ht="12.75" customHeight="1">
      <c r="A403" s="639"/>
      <c r="B403" s="644" t="s">
        <v>7836</v>
      </c>
      <c r="C403" s="340" t="s">
        <v>6063</v>
      </c>
      <c r="D403" s="340" t="s">
        <v>11720</v>
      </c>
      <c r="E403" s="340">
        <v>372</v>
      </c>
      <c r="F403" s="340" t="s">
        <v>13855</v>
      </c>
      <c r="G403" s="340" t="s">
        <v>7881</v>
      </c>
      <c r="H403" s="340" t="s">
        <v>9545</v>
      </c>
      <c r="I403" s="340" t="s">
        <v>7487</v>
      </c>
      <c r="J403" s="340" t="s">
        <v>9200</v>
      </c>
      <c r="K403" s="340" t="s">
        <v>7894</v>
      </c>
      <c r="L403" s="341" t="s">
        <v>9546</v>
      </c>
      <c r="M403" s="295" t="s">
        <v>1964</v>
      </c>
      <c r="N403" s="699" t="s">
        <v>7486</v>
      </c>
      <c r="O403" s="690">
        <v>1000</v>
      </c>
      <c r="P403" s="340">
        <v>1E-3</v>
      </c>
      <c r="Q403" s="340">
        <v>1</v>
      </c>
      <c r="R403" s="686">
        <v>1E-3</v>
      </c>
      <c r="S403" s="686">
        <v>1E-3</v>
      </c>
      <c r="T403" s="630" t="s">
        <v>2984</v>
      </c>
      <c r="U403" s="687">
        <v>0.33333333333333298</v>
      </c>
      <c r="V403" s="687">
        <v>0.75</v>
      </c>
      <c r="W403" s="657">
        <v>0.60416666666666696</v>
      </c>
      <c r="X403" s="679" t="s">
        <v>8880</v>
      </c>
      <c r="Y403" s="652" t="s">
        <v>3182</v>
      </c>
      <c r="Z403" s="765" t="s">
        <v>1964</v>
      </c>
      <c r="AA403" s="771" t="s">
        <v>12869</v>
      </c>
    </row>
    <row r="404" spans="1:27" s="397" customFormat="1" ht="12.75" customHeight="1">
      <c r="A404" s="639"/>
      <c r="B404" s="644" t="s">
        <v>3543</v>
      </c>
      <c r="C404" s="340" t="s">
        <v>4686</v>
      </c>
      <c r="D404" s="340" t="s">
        <v>11721</v>
      </c>
      <c r="E404" s="340">
        <v>966</v>
      </c>
      <c r="F404" s="340" t="s">
        <v>13856</v>
      </c>
      <c r="G404" s="340" t="s">
        <v>6435</v>
      </c>
      <c r="H404" s="340" t="s">
        <v>9547</v>
      </c>
      <c r="I404" s="699" t="s">
        <v>3925</v>
      </c>
      <c r="J404" s="680" t="s">
        <v>3832</v>
      </c>
      <c r="K404" s="340" t="s">
        <v>731</v>
      </c>
      <c r="L404" s="341" t="s">
        <v>9548</v>
      </c>
      <c r="M404" s="650" t="s">
        <v>1964</v>
      </c>
      <c r="N404" s="339" t="s">
        <v>8975</v>
      </c>
      <c r="O404" s="692">
        <v>1000</v>
      </c>
      <c r="P404" s="636">
        <v>1E-4</v>
      </c>
      <c r="Q404" s="339">
        <v>0.1</v>
      </c>
      <c r="R404" s="636">
        <v>1E-4</v>
      </c>
      <c r="S404" s="636">
        <v>1E-4</v>
      </c>
      <c r="T404" s="677" t="s">
        <v>3815</v>
      </c>
      <c r="U404" s="683">
        <v>0.33333333333333298</v>
      </c>
      <c r="V404" s="683">
        <v>0.75</v>
      </c>
      <c r="W404" s="667">
        <v>0.6875</v>
      </c>
      <c r="X404" s="679" t="s">
        <v>8880</v>
      </c>
      <c r="Y404" s="652" t="s">
        <v>3182</v>
      </c>
      <c r="Z404" s="765" t="s">
        <v>1964</v>
      </c>
      <c r="AA404" s="771" t="s">
        <v>12870</v>
      </c>
    </row>
    <row r="405" spans="1:27" s="397" customFormat="1" ht="12.75" customHeight="1">
      <c r="A405" s="639"/>
      <c r="B405" s="644" t="s">
        <v>3545</v>
      </c>
      <c r="C405" s="340" t="s">
        <v>4688</v>
      </c>
      <c r="D405" s="340" t="s">
        <v>11722</v>
      </c>
      <c r="E405" s="340">
        <v>627</v>
      </c>
      <c r="F405" s="340" t="s">
        <v>13857</v>
      </c>
      <c r="G405" s="340" t="s">
        <v>6436</v>
      </c>
      <c r="H405" s="340" t="s">
        <v>9549</v>
      </c>
      <c r="I405" s="699" t="s">
        <v>4182</v>
      </c>
      <c r="J405" s="339" t="s">
        <v>2370</v>
      </c>
      <c r="K405" s="340" t="s">
        <v>733</v>
      </c>
      <c r="L405" s="341" t="s">
        <v>9550</v>
      </c>
      <c r="M405" s="650" t="s">
        <v>1964</v>
      </c>
      <c r="N405" s="636" t="s">
        <v>3840</v>
      </c>
      <c r="O405" s="692">
        <v>1000</v>
      </c>
      <c r="P405" s="339">
        <v>0.01</v>
      </c>
      <c r="Q405" s="339">
        <v>10</v>
      </c>
      <c r="R405" s="339">
        <v>0.01</v>
      </c>
      <c r="S405" s="339">
        <v>0.01</v>
      </c>
      <c r="T405" s="684" t="s">
        <v>3815</v>
      </c>
      <c r="U405" s="683">
        <v>0.33333333333333298</v>
      </c>
      <c r="V405" s="683">
        <v>0.75</v>
      </c>
      <c r="W405" s="629">
        <v>0.6875</v>
      </c>
      <c r="X405" s="679" t="s">
        <v>8880</v>
      </c>
      <c r="Y405" s="685" t="s">
        <v>3182</v>
      </c>
      <c r="Z405" s="765" t="s">
        <v>1964</v>
      </c>
      <c r="AA405" s="771" t="s">
        <v>12872</v>
      </c>
    </row>
    <row r="406" spans="1:27" s="397" customFormat="1" ht="12.75" customHeight="1">
      <c r="A406" s="639"/>
      <c r="B406" s="644" t="s">
        <v>9551</v>
      </c>
      <c r="C406" s="340" t="s">
        <v>1950</v>
      </c>
      <c r="D406" s="340" t="s">
        <v>11728</v>
      </c>
      <c r="E406" s="340">
        <v>966</v>
      </c>
      <c r="F406" s="340" t="s">
        <v>13862</v>
      </c>
      <c r="G406" s="340" t="s">
        <v>6439</v>
      </c>
      <c r="H406" s="553" t="s">
        <v>2379</v>
      </c>
      <c r="I406" s="699" t="s">
        <v>3925</v>
      </c>
      <c r="J406" s="680" t="s">
        <v>3832</v>
      </c>
      <c r="K406" s="340" t="s">
        <v>626</v>
      </c>
      <c r="L406" s="341" t="s">
        <v>9552</v>
      </c>
      <c r="M406" s="295" t="s">
        <v>1964</v>
      </c>
      <c r="N406" s="339" t="s">
        <v>3813</v>
      </c>
      <c r="O406" s="692">
        <v>1000</v>
      </c>
      <c r="P406" s="339">
        <v>1E-4</v>
      </c>
      <c r="Q406" s="339">
        <v>0.1</v>
      </c>
      <c r="R406" s="339">
        <v>1E-4</v>
      </c>
      <c r="S406" s="339">
        <v>1E-4</v>
      </c>
      <c r="T406" s="339" t="s">
        <v>3815</v>
      </c>
      <c r="U406" s="683">
        <v>0.33333333333333298</v>
      </c>
      <c r="V406" s="683">
        <v>0.75</v>
      </c>
      <c r="W406" s="666">
        <v>0.6875</v>
      </c>
      <c r="X406" s="679" t="s">
        <v>8880</v>
      </c>
      <c r="Y406" s="685" t="s">
        <v>3182</v>
      </c>
      <c r="Z406" s="765" t="s">
        <v>1964</v>
      </c>
      <c r="AA406" s="771" t="s">
        <v>12873</v>
      </c>
    </row>
    <row r="407" spans="1:27" s="397" customFormat="1" ht="12.75" customHeight="1">
      <c r="A407" s="639"/>
      <c r="B407" s="644" t="s">
        <v>816</v>
      </c>
      <c r="C407" s="340" t="s">
        <v>4691</v>
      </c>
      <c r="D407" s="340" t="s">
        <v>11729</v>
      </c>
      <c r="E407" s="340">
        <v>755</v>
      </c>
      <c r="F407" s="340" t="s">
        <v>13863</v>
      </c>
      <c r="G407" s="340" t="s">
        <v>6440</v>
      </c>
      <c r="H407" s="340" t="s">
        <v>2784</v>
      </c>
      <c r="I407" s="699" t="s">
        <v>4183</v>
      </c>
      <c r="J407" s="651" t="s">
        <v>3825</v>
      </c>
      <c r="K407" s="339" t="s">
        <v>3447</v>
      </c>
      <c r="L407" s="341" t="s">
        <v>9553</v>
      </c>
      <c r="M407" s="295" t="s">
        <v>1964</v>
      </c>
      <c r="N407" s="339" t="s">
        <v>3813</v>
      </c>
      <c r="O407" s="692">
        <v>1000</v>
      </c>
      <c r="P407" s="339">
        <v>1E-4</v>
      </c>
      <c r="Q407" s="339">
        <v>0.1</v>
      </c>
      <c r="R407" s="339">
        <v>1E-4</v>
      </c>
      <c r="S407" s="339">
        <v>1E-4</v>
      </c>
      <c r="T407" s="630" t="s">
        <v>2984</v>
      </c>
      <c r="U407" s="683">
        <v>0.33333333333333298</v>
      </c>
      <c r="V407" s="683">
        <v>0.75</v>
      </c>
      <c r="W407" s="666">
        <v>0.75</v>
      </c>
      <c r="X407" s="659" t="s">
        <v>8976</v>
      </c>
      <c r="Y407" s="685" t="s">
        <v>3182</v>
      </c>
      <c r="Z407" s="765" t="s">
        <v>1964</v>
      </c>
      <c r="AA407" s="771" t="s">
        <v>12874</v>
      </c>
    </row>
    <row r="408" spans="1:27" s="397" customFormat="1" ht="12.75" customHeight="1">
      <c r="A408" s="639"/>
      <c r="B408" s="588" t="s">
        <v>11091</v>
      </c>
      <c r="C408" s="587" t="s">
        <v>11092</v>
      </c>
      <c r="D408" s="587" t="s">
        <v>12172</v>
      </c>
      <c r="E408" s="587">
        <v>728</v>
      </c>
      <c r="F408" s="587" t="s">
        <v>14296</v>
      </c>
      <c r="G408" s="587" t="s">
        <v>11093</v>
      </c>
      <c r="H408" s="587" t="s">
        <v>11094</v>
      </c>
      <c r="I408" s="587" t="s">
        <v>10979</v>
      </c>
      <c r="J408" s="587" t="s">
        <v>10980</v>
      </c>
      <c r="K408" s="586" t="s">
        <v>11095</v>
      </c>
      <c r="L408" s="587" t="s">
        <v>11095</v>
      </c>
      <c r="M408" s="664" t="s">
        <v>1964</v>
      </c>
      <c r="N408" s="587" t="s">
        <v>10982</v>
      </c>
      <c r="O408" s="585">
        <v>1000</v>
      </c>
      <c r="P408" s="587">
        <v>1E-4</v>
      </c>
      <c r="Q408" s="587">
        <v>0.1</v>
      </c>
      <c r="R408" s="587">
        <v>1E-4</v>
      </c>
      <c r="S408" s="587">
        <v>1E-4</v>
      </c>
      <c r="T408" s="584" t="s">
        <v>2984</v>
      </c>
      <c r="U408" s="583">
        <v>0.33333333333333331</v>
      </c>
      <c r="V408" s="583">
        <v>0.75</v>
      </c>
      <c r="W408" s="580">
        <v>0.75</v>
      </c>
      <c r="X408" s="581" t="s">
        <v>10983</v>
      </c>
      <c r="Y408" s="695" t="s">
        <v>3182</v>
      </c>
      <c r="Z408" s="767" t="s">
        <v>1964</v>
      </c>
      <c r="AA408" s="771" t="s">
        <v>12875</v>
      </c>
    </row>
    <row r="409" spans="1:27" s="397" customFormat="1" ht="12.75" customHeight="1">
      <c r="A409" s="639"/>
      <c r="B409" s="672" t="s">
        <v>817</v>
      </c>
      <c r="C409" s="372" t="s">
        <v>4692</v>
      </c>
      <c r="D409" s="372" t="s">
        <v>11730</v>
      </c>
      <c r="E409" s="372">
        <v>755</v>
      </c>
      <c r="F409" s="372" t="s">
        <v>13864</v>
      </c>
      <c r="G409" s="372" t="s">
        <v>6441</v>
      </c>
      <c r="H409" s="372" t="s">
        <v>8999</v>
      </c>
      <c r="I409" s="699" t="s">
        <v>4183</v>
      </c>
      <c r="J409" s="651" t="s">
        <v>3825</v>
      </c>
      <c r="K409" s="372" t="s">
        <v>3448</v>
      </c>
      <c r="L409" s="372" t="s">
        <v>9000</v>
      </c>
      <c r="M409" s="295" t="s">
        <v>2544</v>
      </c>
      <c r="N409" s="372" t="s">
        <v>8975</v>
      </c>
      <c r="O409" s="690">
        <v>1000</v>
      </c>
      <c r="P409" s="372">
        <v>1E-4</v>
      </c>
      <c r="Q409" s="372">
        <v>0.1</v>
      </c>
      <c r="R409" s="372">
        <v>1E-4</v>
      </c>
      <c r="S409" s="372">
        <v>1E-4</v>
      </c>
      <c r="T409" s="630" t="s">
        <v>2984</v>
      </c>
      <c r="U409" s="626">
        <v>0.33333333333333331</v>
      </c>
      <c r="V409" s="626">
        <v>0.75</v>
      </c>
      <c r="W409" s="624">
        <v>0.75</v>
      </c>
      <c r="X409" s="660" t="s">
        <v>8976</v>
      </c>
      <c r="Y409" s="553" t="s">
        <v>3182</v>
      </c>
      <c r="Z409" s="765" t="s">
        <v>2544</v>
      </c>
      <c r="AA409" s="771" t="s">
        <v>12876</v>
      </c>
    </row>
    <row r="410" spans="1:27" s="397" customFormat="1" ht="12.75" customHeight="1">
      <c r="A410" s="639"/>
      <c r="B410" s="644" t="s">
        <v>14464</v>
      </c>
      <c r="C410" s="340" t="s">
        <v>4693</v>
      </c>
      <c r="D410" s="340" t="s">
        <v>11731</v>
      </c>
      <c r="E410" s="340">
        <v>627</v>
      </c>
      <c r="F410" s="340" t="s">
        <v>13865</v>
      </c>
      <c r="G410" s="340" t="s">
        <v>6442</v>
      </c>
      <c r="H410" s="340" t="s">
        <v>9554</v>
      </c>
      <c r="I410" s="699" t="s">
        <v>4182</v>
      </c>
      <c r="J410" s="339" t="s">
        <v>2370</v>
      </c>
      <c r="K410" s="340" t="s">
        <v>3449</v>
      </c>
      <c r="L410" s="341" t="s">
        <v>9555</v>
      </c>
      <c r="M410" s="650" t="s">
        <v>1964</v>
      </c>
      <c r="N410" s="636" t="s">
        <v>3840</v>
      </c>
      <c r="O410" s="692">
        <v>1000</v>
      </c>
      <c r="P410" s="339">
        <v>0.01</v>
      </c>
      <c r="Q410" s="339">
        <v>10</v>
      </c>
      <c r="R410" s="339">
        <v>0.01</v>
      </c>
      <c r="S410" s="339">
        <v>0.01</v>
      </c>
      <c r="T410" s="684" t="s">
        <v>3815</v>
      </c>
      <c r="U410" s="683">
        <v>0.33333333333333298</v>
      </c>
      <c r="V410" s="683">
        <v>0.75</v>
      </c>
      <c r="W410" s="629">
        <v>0.6875</v>
      </c>
      <c r="X410" s="679" t="s">
        <v>8880</v>
      </c>
      <c r="Y410" s="652" t="s">
        <v>3182</v>
      </c>
      <c r="Z410" s="765" t="s">
        <v>1964</v>
      </c>
      <c r="AA410" s="771" t="s">
        <v>12877</v>
      </c>
    </row>
    <row r="411" spans="1:27" s="397" customFormat="1" ht="12.75" customHeight="1">
      <c r="A411" s="639"/>
      <c r="B411" s="644" t="s">
        <v>8750</v>
      </c>
      <c r="C411" s="340" t="s">
        <v>10017</v>
      </c>
      <c r="D411" s="340" t="s">
        <v>11734</v>
      </c>
      <c r="E411" s="340">
        <v>627</v>
      </c>
      <c r="F411" s="340" t="s">
        <v>13868</v>
      </c>
      <c r="G411" s="340" t="s">
        <v>9851</v>
      </c>
      <c r="H411" s="340" t="s">
        <v>8206</v>
      </c>
      <c r="I411" s="699" t="s">
        <v>4182</v>
      </c>
      <c r="J411" s="339" t="s">
        <v>2370</v>
      </c>
      <c r="K411" s="339" t="s">
        <v>8209</v>
      </c>
      <c r="L411" s="341" t="s">
        <v>9556</v>
      </c>
      <c r="M411" s="295" t="s">
        <v>1964</v>
      </c>
      <c r="N411" s="636" t="s">
        <v>3840</v>
      </c>
      <c r="O411" s="692">
        <v>1000</v>
      </c>
      <c r="P411" s="339">
        <v>0.01</v>
      </c>
      <c r="Q411" s="339">
        <v>10</v>
      </c>
      <c r="R411" s="339">
        <v>0.01</v>
      </c>
      <c r="S411" s="339">
        <v>0.01</v>
      </c>
      <c r="T411" s="339" t="s">
        <v>3815</v>
      </c>
      <c r="U411" s="683">
        <v>0.33333333333333298</v>
      </c>
      <c r="V411" s="683">
        <v>0.75</v>
      </c>
      <c r="W411" s="666">
        <v>0.6875</v>
      </c>
      <c r="X411" s="679" t="s">
        <v>8880</v>
      </c>
      <c r="Y411" s="685" t="s">
        <v>3182</v>
      </c>
      <c r="Z411" s="765" t="s">
        <v>1964</v>
      </c>
      <c r="AA411" s="771" t="s">
        <v>12878</v>
      </c>
    </row>
    <row r="412" spans="1:27" s="397" customFormat="1" ht="12.75" customHeight="1">
      <c r="A412" s="394"/>
      <c r="B412" s="644" t="s">
        <v>877</v>
      </c>
      <c r="C412" s="340" t="s">
        <v>4695</v>
      </c>
      <c r="D412" s="340" t="s">
        <v>11736</v>
      </c>
      <c r="E412" s="340">
        <v>762</v>
      </c>
      <c r="F412" s="340" t="s">
        <v>13870</v>
      </c>
      <c r="G412" s="340" t="s">
        <v>6444</v>
      </c>
      <c r="H412" s="340" t="s">
        <v>9557</v>
      </c>
      <c r="I412" s="699" t="s">
        <v>13414</v>
      </c>
      <c r="J412" s="680" t="s">
        <v>3822</v>
      </c>
      <c r="K412" s="340" t="s">
        <v>3451</v>
      </c>
      <c r="L412" s="341" t="s">
        <v>9558</v>
      </c>
      <c r="M412" s="650" t="s">
        <v>1964</v>
      </c>
      <c r="N412" s="339" t="s">
        <v>8975</v>
      </c>
      <c r="O412" s="362">
        <v>100</v>
      </c>
      <c r="P412" s="636">
        <v>1E-4</v>
      </c>
      <c r="Q412" s="339">
        <v>0.01</v>
      </c>
      <c r="R412" s="636">
        <v>1E-4</v>
      </c>
      <c r="S412" s="636">
        <v>1E-4</v>
      </c>
      <c r="T412" s="677" t="s">
        <v>3815</v>
      </c>
      <c r="U412" s="683">
        <v>0.33333333333333298</v>
      </c>
      <c r="V412" s="683">
        <v>0.75</v>
      </c>
      <c r="W412" s="625">
        <v>0.6875</v>
      </c>
      <c r="X412" s="679" t="s">
        <v>8880</v>
      </c>
      <c r="Y412" s="685" t="s">
        <v>3182</v>
      </c>
      <c r="Z412" s="765" t="s">
        <v>1964</v>
      </c>
      <c r="AA412" s="771" t="s">
        <v>12879</v>
      </c>
    </row>
    <row r="413" spans="1:27" s="397" customFormat="1" ht="12.75" customHeight="1">
      <c r="A413" s="639"/>
      <c r="B413" s="644" t="s">
        <v>14401</v>
      </c>
      <c r="C413" s="340" t="s">
        <v>7996</v>
      </c>
      <c r="D413" s="340" t="s">
        <v>11737</v>
      </c>
      <c r="E413" s="340">
        <v>627</v>
      </c>
      <c r="F413" s="340" t="s">
        <v>13871</v>
      </c>
      <c r="G413" s="340" t="s">
        <v>8001</v>
      </c>
      <c r="H413" s="340" t="s">
        <v>9559</v>
      </c>
      <c r="I413" s="699" t="s">
        <v>4182</v>
      </c>
      <c r="J413" s="339" t="s">
        <v>2370</v>
      </c>
      <c r="K413" s="340" t="s">
        <v>7999</v>
      </c>
      <c r="L413" s="341" t="s">
        <v>9560</v>
      </c>
      <c r="M413" s="650" t="s">
        <v>1964</v>
      </c>
      <c r="N413" s="636" t="s">
        <v>3840</v>
      </c>
      <c r="O413" s="692">
        <v>1000</v>
      </c>
      <c r="P413" s="339">
        <v>0.01</v>
      </c>
      <c r="Q413" s="339">
        <v>10</v>
      </c>
      <c r="R413" s="339">
        <v>0.01</v>
      </c>
      <c r="S413" s="339">
        <v>0.01</v>
      </c>
      <c r="T413" s="684" t="s">
        <v>3815</v>
      </c>
      <c r="U413" s="683">
        <v>0.33333333333333298</v>
      </c>
      <c r="V413" s="683">
        <v>0.75</v>
      </c>
      <c r="W413" s="629">
        <v>0.6875</v>
      </c>
      <c r="X413" s="679" t="s">
        <v>8880</v>
      </c>
      <c r="Y413" s="685" t="s">
        <v>3182</v>
      </c>
      <c r="Z413" s="765" t="s">
        <v>1964</v>
      </c>
      <c r="AA413" s="771" t="s">
        <v>12880</v>
      </c>
    </row>
    <row r="414" spans="1:27" s="397" customFormat="1" ht="12.75" customHeight="1">
      <c r="A414" s="639"/>
      <c r="B414" s="672" t="s">
        <v>10234</v>
      </c>
      <c r="C414" s="372" t="s">
        <v>10235</v>
      </c>
      <c r="D414" s="372" t="s">
        <v>12173</v>
      </c>
      <c r="E414" s="372">
        <v>372</v>
      </c>
      <c r="F414" s="372" t="s">
        <v>14297</v>
      </c>
      <c r="G414" s="372" t="s">
        <v>10468</v>
      </c>
      <c r="H414" s="372" t="s">
        <v>10236</v>
      </c>
      <c r="I414" s="372" t="s">
        <v>7487</v>
      </c>
      <c r="J414" s="372" t="s">
        <v>5804</v>
      </c>
      <c r="K414" s="649" t="s">
        <v>10237</v>
      </c>
      <c r="L414" s="649" t="s">
        <v>10238</v>
      </c>
      <c r="M414" s="627" t="s">
        <v>1964</v>
      </c>
      <c r="N414" s="699" t="s">
        <v>7486</v>
      </c>
      <c r="O414" s="366">
        <v>100</v>
      </c>
      <c r="P414" s="663">
        <v>1E-3</v>
      </c>
      <c r="Q414" s="655">
        <v>0.1</v>
      </c>
      <c r="R414" s="620">
        <v>1E-3</v>
      </c>
      <c r="S414" s="620">
        <v>1E-3</v>
      </c>
      <c r="T414" s="630" t="s">
        <v>2984</v>
      </c>
      <c r="U414" s="700">
        <v>0.33333333333333298</v>
      </c>
      <c r="V414" s="700">
        <v>0.75</v>
      </c>
      <c r="W414" s="665">
        <v>0.60416666666666696</v>
      </c>
      <c r="X414" s="701" t="s">
        <v>8880</v>
      </c>
      <c r="Y414" s="695" t="s">
        <v>3182</v>
      </c>
      <c r="Z414" s="768" t="s">
        <v>2544</v>
      </c>
      <c r="AA414" s="771" t="s">
        <v>12882</v>
      </c>
    </row>
    <row r="415" spans="1:27" s="397" customFormat="1" ht="12.75" customHeight="1">
      <c r="A415" s="639"/>
      <c r="B415" s="642" t="s">
        <v>8553</v>
      </c>
      <c r="C415" s="553" t="s">
        <v>4697</v>
      </c>
      <c r="D415" s="553" t="s">
        <v>11740</v>
      </c>
      <c r="E415" s="553">
        <v>725</v>
      </c>
      <c r="F415" s="553" t="s">
        <v>13874</v>
      </c>
      <c r="G415" s="553" t="s">
        <v>10742</v>
      </c>
      <c r="H415" s="553" t="s">
        <v>10743</v>
      </c>
      <c r="I415" s="655" t="s">
        <v>3881</v>
      </c>
      <c r="J415" s="680" t="s">
        <v>3820</v>
      </c>
      <c r="K415" s="553" t="s">
        <v>3453</v>
      </c>
      <c r="L415" s="553" t="s">
        <v>8554</v>
      </c>
      <c r="M415" s="553" t="s">
        <v>8555</v>
      </c>
      <c r="N415" s="553" t="s">
        <v>3813</v>
      </c>
      <c r="O415" s="623">
        <v>100</v>
      </c>
      <c r="P415" s="636">
        <v>1E-4</v>
      </c>
      <c r="Q415" s="622">
        <v>0.01</v>
      </c>
      <c r="R415" s="553">
        <v>1E-4</v>
      </c>
      <c r="S415" s="553">
        <v>1E-4</v>
      </c>
      <c r="T415" s="553" t="s">
        <v>3815</v>
      </c>
      <c r="U415" s="621">
        <v>0.33333333333333331</v>
      </c>
      <c r="V415" s="621">
        <v>0.75</v>
      </c>
      <c r="W415" s="625">
        <v>0.6875</v>
      </c>
      <c r="X415" s="679" t="s">
        <v>8880</v>
      </c>
      <c r="Y415" s="553" t="s">
        <v>3182</v>
      </c>
      <c r="Z415" s="766" t="s">
        <v>10660</v>
      </c>
      <c r="AA415" s="771" t="s">
        <v>12883</v>
      </c>
    </row>
    <row r="416" spans="1:27" s="397" customFormat="1" ht="12.75" customHeight="1">
      <c r="A416" s="639"/>
      <c r="B416" s="640" t="s">
        <v>11256</v>
      </c>
      <c r="C416" s="655" t="s">
        <v>2059</v>
      </c>
      <c r="D416" s="655" t="s">
        <v>11741</v>
      </c>
      <c r="E416" s="655">
        <v>629</v>
      </c>
      <c r="F416" s="655" t="s">
        <v>13875</v>
      </c>
      <c r="G416" s="655" t="s">
        <v>3630</v>
      </c>
      <c r="H416" s="655" t="s">
        <v>3631</v>
      </c>
      <c r="I416" s="655" t="s">
        <v>3883</v>
      </c>
      <c r="J416" s="651" t="s">
        <v>2398</v>
      </c>
      <c r="K416" s="553" t="s">
        <v>3624</v>
      </c>
      <c r="L416" s="553" t="s">
        <v>8506</v>
      </c>
      <c r="M416" s="553" t="s">
        <v>8507</v>
      </c>
      <c r="N416" s="636" t="s">
        <v>3843</v>
      </c>
      <c r="O416" s="615">
        <v>100</v>
      </c>
      <c r="P416" s="636">
        <v>1E-4</v>
      </c>
      <c r="Q416" s="553">
        <v>0.01</v>
      </c>
      <c r="R416" s="636">
        <v>1E-4</v>
      </c>
      <c r="S416" s="636">
        <v>1E-4</v>
      </c>
      <c r="T416" s="630" t="s">
        <v>3815</v>
      </c>
      <c r="U416" s="626">
        <v>0.33333333333333331</v>
      </c>
      <c r="V416" s="626">
        <v>0.75</v>
      </c>
      <c r="W416" s="625">
        <v>0.64583333333333337</v>
      </c>
      <c r="X416" s="679" t="s">
        <v>8880</v>
      </c>
      <c r="Y416" s="553" t="s">
        <v>3182</v>
      </c>
      <c r="Z416" s="766" t="s">
        <v>10660</v>
      </c>
      <c r="AA416" s="771" t="s">
        <v>12884</v>
      </c>
    </row>
    <row r="417" spans="1:27" s="397" customFormat="1" ht="12.75" customHeight="1">
      <c r="A417" s="639"/>
      <c r="B417" s="643" t="s">
        <v>14465</v>
      </c>
      <c r="C417" s="658" t="s">
        <v>14573</v>
      </c>
      <c r="D417" s="658" t="s">
        <v>12228</v>
      </c>
      <c r="E417" s="658">
        <v>627</v>
      </c>
      <c r="F417" s="658" t="s">
        <v>14298</v>
      </c>
      <c r="G417" s="372" t="s">
        <v>10506</v>
      </c>
      <c r="H417" s="649" t="s">
        <v>10392</v>
      </c>
      <c r="I417" s="699" t="s">
        <v>4182</v>
      </c>
      <c r="J417" s="371" t="s">
        <v>3839</v>
      </c>
      <c r="K417" s="649" t="s">
        <v>10393</v>
      </c>
      <c r="L417" s="649" t="s">
        <v>10393</v>
      </c>
      <c r="M417" s="627" t="s">
        <v>1964</v>
      </c>
      <c r="N417" s="636" t="s">
        <v>3840</v>
      </c>
      <c r="O417" s="362">
        <v>100</v>
      </c>
      <c r="P417" s="378">
        <v>0.01</v>
      </c>
      <c r="Q417" s="655">
        <v>1</v>
      </c>
      <c r="R417" s="378">
        <v>0.01</v>
      </c>
      <c r="S417" s="378">
        <v>0.01</v>
      </c>
      <c r="T417" s="371" t="s">
        <v>3815</v>
      </c>
      <c r="U417" s="696">
        <v>0.33333333333333298</v>
      </c>
      <c r="V417" s="696">
        <v>0.75</v>
      </c>
      <c r="W417" s="668">
        <v>0.6875</v>
      </c>
      <c r="X417" s="701" t="s">
        <v>8880</v>
      </c>
      <c r="Y417" s="697" t="s">
        <v>3182</v>
      </c>
      <c r="Z417" s="768" t="s">
        <v>2544</v>
      </c>
      <c r="AA417" s="771" t="s">
        <v>12885</v>
      </c>
    </row>
    <row r="418" spans="1:27" s="397" customFormat="1" ht="12.75" customHeight="1">
      <c r="A418" s="639"/>
      <c r="B418" s="672" t="s">
        <v>8968</v>
      </c>
      <c r="C418" s="372" t="s">
        <v>8969</v>
      </c>
      <c r="D418" s="372" t="s">
        <v>13405</v>
      </c>
      <c r="E418" s="372">
        <v>725</v>
      </c>
      <c r="F418" s="372" t="s">
        <v>14299</v>
      </c>
      <c r="G418" s="372" t="s">
        <v>13404</v>
      </c>
      <c r="H418" s="372" t="s">
        <v>13403</v>
      </c>
      <c r="I418" s="686" t="s">
        <v>3927</v>
      </c>
      <c r="J418" s="680" t="s">
        <v>3833</v>
      </c>
      <c r="K418" s="372" t="s">
        <v>8970</v>
      </c>
      <c r="L418" s="372" t="s">
        <v>8971</v>
      </c>
      <c r="M418" s="295" t="s">
        <v>2544</v>
      </c>
      <c r="N418" s="372" t="s">
        <v>8925</v>
      </c>
      <c r="O418" s="366">
        <v>100</v>
      </c>
      <c r="P418" s="636">
        <v>1E-4</v>
      </c>
      <c r="Q418" s="372">
        <v>0.01</v>
      </c>
      <c r="R418" s="636">
        <v>1E-4</v>
      </c>
      <c r="S418" s="636">
        <v>1E-4</v>
      </c>
      <c r="T418" s="677" t="s">
        <v>3815</v>
      </c>
      <c r="U418" s="626">
        <v>0.33333333333333331</v>
      </c>
      <c r="V418" s="626">
        <v>0.75</v>
      </c>
      <c r="W418" s="625">
        <v>0.6875</v>
      </c>
      <c r="X418" s="679" t="s">
        <v>8880</v>
      </c>
      <c r="Y418" s="553" t="s">
        <v>3182</v>
      </c>
      <c r="Z418" s="765" t="s">
        <v>2544</v>
      </c>
      <c r="AA418" s="771" t="s">
        <v>12886</v>
      </c>
    </row>
    <row r="419" spans="1:27" s="397" customFormat="1" ht="12.75" customHeight="1">
      <c r="A419" s="639"/>
      <c r="B419" s="588" t="s">
        <v>11096</v>
      </c>
      <c r="C419" s="587" t="s">
        <v>11097</v>
      </c>
      <c r="D419" s="587" t="s">
        <v>12174</v>
      </c>
      <c r="E419" s="587">
        <v>728</v>
      </c>
      <c r="F419" s="587" t="s">
        <v>14300</v>
      </c>
      <c r="G419" s="587" t="s">
        <v>11098</v>
      </c>
      <c r="H419" s="587" t="s">
        <v>11099</v>
      </c>
      <c r="I419" s="587" t="s">
        <v>10979</v>
      </c>
      <c r="J419" s="587" t="s">
        <v>10980</v>
      </c>
      <c r="K419" s="586" t="s">
        <v>11100</v>
      </c>
      <c r="L419" s="587" t="s">
        <v>11100</v>
      </c>
      <c r="M419" s="664" t="s">
        <v>1964</v>
      </c>
      <c r="N419" s="587" t="s">
        <v>10982</v>
      </c>
      <c r="O419" s="585">
        <v>1000</v>
      </c>
      <c r="P419" s="587">
        <v>1E-4</v>
      </c>
      <c r="Q419" s="587">
        <v>0.1</v>
      </c>
      <c r="R419" s="587">
        <v>1E-4</v>
      </c>
      <c r="S419" s="587">
        <v>1E-4</v>
      </c>
      <c r="T419" s="584" t="s">
        <v>2984</v>
      </c>
      <c r="U419" s="583">
        <v>0.33333333333333331</v>
      </c>
      <c r="V419" s="583">
        <v>0.75</v>
      </c>
      <c r="W419" s="580">
        <v>0.75</v>
      </c>
      <c r="X419" s="581" t="s">
        <v>10983</v>
      </c>
      <c r="Y419" s="695" t="s">
        <v>3182</v>
      </c>
      <c r="Z419" s="767" t="s">
        <v>1964</v>
      </c>
      <c r="AA419" s="771" t="s">
        <v>12887</v>
      </c>
    </row>
    <row r="420" spans="1:27" s="397" customFormat="1" ht="12.75" customHeight="1">
      <c r="A420" s="639"/>
      <c r="B420" s="644" t="s">
        <v>14466</v>
      </c>
      <c r="C420" s="340" t="s">
        <v>1568</v>
      </c>
      <c r="D420" s="340" t="s">
        <v>11744</v>
      </c>
      <c r="E420" s="340">
        <v>627</v>
      </c>
      <c r="F420" s="340" t="s">
        <v>13878</v>
      </c>
      <c r="G420" s="340" t="s">
        <v>6448</v>
      </c>
      <c r="H420" s="553" t="s">
        <v>533</v>
      </c>
      <c r="I420" s="699" t="s">
        <v>4182</v>
      </c>
      <c r="J420" s="339" t="s">
        <v>2370</v>
      </c>
      <c r="K420" s="339" t="s">
        <v>3457</v>
      </c>
      <c r="L420" s="341" t="s">
        <v>9564</v>
      </c>
      <c r="M420" s="295" t="s">
        <v>1964</v>
      </c>
      <c r="N420" s="636" t="s">
        <v>3840</v>
      </c>
      <c r="O420" s="692">
        <v>1000</v>
      </c>
      <c r="P420" s="339">
        <v>0.01</v>
      </c>
      <c r="Q420" s="339">
        <v>10</v>
      </c>
      <c r="R420" s="339">
        <v>0.01</v>
      </c>
      <c r="S420" s="339">
        <v>0.01</v>
      </c>
      <c r="T420" s="339" t="s">
        <v>3815</v>
      </c>
      <c r="U420" s="683">
        <v>0.33333333333333298</v>
      </c>
      <c r="V420" s="683">
        <v>0.75</v>
      </c>
      <c r="W420" s="666">
        <v>0.6875</v>
      </c>
      <c r="X420" s="679" t="s">
        <v>8880</v>
      </c>
      <c r="Y420" s="685" t="s">
        <v>3182</v>
      </c>
      <c r="Z420" s="765" t="s">
        <v>1964</v>
      </c>
      <c r="AA420" s="771" t="s">
        <v>12888</v>
      </c>
    </row>
    <row r="421" spans="1:27" s="397" customFormat="1" ht="12.75" customHeight="1">
      <c r="A421" s="639"/>
      <c r="B421" s="644" t="s">
        <v>9565</v>
      </c>
      <c r="C421" s="340" t="s">
        <v>2324</v>
      </c>
      <c r="D421" s="340" t="s">
        <v>11745</v>
      </c>
      <c r="E421" s="340">
        <v>725</v>
      </c>
      <c r="F421" s="340" t="s">
        <v>13879</v>
      </c>
      <c r="G421" s="340" t="s">
        <v>6450</v>
      </c>
      <c r="H421" s="553" t="s">
        <v>2458</v>
      </c>
      <c r="I421" s="686" t="s">
        <v>3927</v>
      </c>
      <c r="J421" s="680" t="s">
        <v>3833</v>
      </c>
      <c r="K421" s="339" t="s">
        <v>3460</v>
      </c>
      <c r="L421" s="341" t="s">
        <v>9566</v>
      </c>
      <c r="M421" s="295" t="s">
        <v>1964</v>
      </c>
      <c r="N421" s="339" t="s">
        <v>3834</v>
      </c>
      <c r="O421" s="362">
        <v>100</v>
      </c>
      <c r="P421" s="339">
        <v>1E-4</v>
      </c>
      <c r="Q421" s="339">
        <v>0.01</v>
      </c>
      <c r="R421" s="339">
        <v>1E-4</v>
      </c>
      <c r="S421" s="339">
        <v>1E-4</v>
      </c>
      <c r="T421" s="339" t="s">
        <v>3815</v>
      </c>
      <c r="U421" s="683">
        <v>0.33333333333333298</v>
      </c>
      <c r="V421" s="683">
        <v>0.75</v>
      </c>
      <c r="W421" s="666">
        <v>0.6875</v>
      </c>
      <c r="X421" s="679" t="s">
        <v>8880</v>
      </c>
      <c r="Y421" s="685" t="s">
        <v>3182</v>
      </c>
      <c r="Z421" s="765" t="s">
        <v>1964</v>
      </c>
      <c r="AA421" s="771" t="s">
        <v>12889</v>
      </c>
    </row>
    <row r="422" spans="1:27" s="397" customFormat="1" ht="12.75" customHeight="1">
      <c r="A422" s="639"/>
      <c r="B422" s="560" t="s">
        <v>846</v>
      </c>
      <c r="C422" s="553" t="s">
        <v>12235</v>
      </c>
      <c r="D422" s="553" t="s">
        <v>11746</v>
      </c>
      <c r="E422" s="553">
        <v>950</v>
      </c>
      <c r="F422" s="553" t="s">
        <v>13880</v>
      </c>
      <c r="G422" s="553" t="s">
        <v>6451</v>
      </c>
      <c r="H422" s="553" t="s">
        <v>2459</v>
      </c>
      <c r="I422" s="553" t="s">
        <v>3884</v>
      </c>
      <c r="J422" s="680" t="s">
        <v>895</v>
      </c>
      <c r="K422" s="553" t="s">
        <v>3461</v>
      </c>
      <c r="L422" s="553" t="s">
        <v>8223</v>
      </c>
      <c r="M422" s="295" t="s">
        <v>2544</v>
      </c>
      <c r="N422" s="636" t="s">
        <v>896</v>
      </c>
      <c r="O422" s="615">
        <v>100</v>
      </c>
      <c r="P422" s="636">
        <v>0.1</v>
      </c>
      <c r="Q422" s="553">
        <v>10</v>
      </c>
      <c r="R422" s="636">
        <v>0.1</v>
      </c>
      <c r="S422" s="636">
        <v>0.1</v>
      </c>
      <c r="T422" s="630" t="s">
        <v>3815</v>
      </c>
      <c r="U422" s="626">
        <v>0.33333333333333331</v>
      </c>
      <c r="V422" s="626">
        <v>0.75</v>
      </c>
      <c r="W422" s="625">
        <v>0.67013888888888884</v>
      </c>
      <c r="X422" s="679" t="s">
        <v>8880</v>
      </c>
      <c r="Y422" s="553" t="s">
        <v>3182</v>
      </c>
      <c r="Z422" s="765" t="s">
        <v>2544</v>
      </c>
      <c r="AA422" s="771" t="s">
        <v>12890</v>
      </c>
    </row>
    <row r="423" spans="1:27" s="397" customFormat="1" ht="12.75" customHeight="1">
      <c r="A423" s="639"/>
      <c r="B423" s="644" t="s">
        <v>14402</v>
      </c>
      <c r="C423" s="340" t="s">
        <v>2326</v>
      </c>
      <c r="D423" s="340" t="s">
        <v>11749</v>
      </c>
      <c r="E423" s="340">
        <v>627</v>
      </c>
      <c r="F423" s="340" t="s">
        <v>13883</v>
      </c>
      <c r="G423" s="340" t="s">
        <v>6453</v>
      </c>
      <c r="H423" s="340" t="s">
        <v>9567</v>
      </c>
      <c r="I423" s="699" t="s">
        <v>4182</v>
      </c>
      <c r="J423" s="339" t="s">
        <v>2370</v>
      </c>
      <c r="K423" s="340" t="s">
        <v>3463</v>
      </c>
      <c r="L423" s="341" t="s">
        <v>9568</v>
      </c>
      <c r="M423" s="650" t="s">
        <v>1964</v>
      </c>
      <c r="N423" s="636" t="s">
        <v>3840</v>
      </c>
      <c r="O423" s="692">
        <v>1000</v>
      </c>
      <c r="P423" s="339">
        <v>0.01</v>
      </c>
      <c r="Q423" s="339">
        <v>10</v>
      </c>
      <c r="R423" s="339">
        <v>0.01</v>
      </c>
      <c r="S423" s="339">
        <v>0.01</v>
      </c>
      <c r="T423" s="684" t="s">
        <v>3815</v>
      </c>
      <c r="U423" s="683">
        <v>0.33333333333333298</v>
      </c>
      <c r="V423" s="683">
        <v>0.75</v>
      </c>
      <c r="W423" s="629">
        <v>0.6875</v>
      </c>
      <c r="X423" s="679" t="s">
        <v>8880</v>
      </c>
      <c r="Y423" s="685" t="s">
        <v>3182</v>
      </c>
      <c r="Z423" s="765" t="s">
        <v>1964</v>
      </c>
      <c r="AA423" s="771" t="s">
        <v>12891</v>
      </c>
    </row>
    <row r="424" spans="1:27" s="397" customFormat="1" ht="12.75" customHeight="1">
      <c r="A424" s="639"/>
      <c r="B424" s="643" t="s">
        <v>10387</v>
      </c>
      <c r="C424" s="371" t="s">
        <v>10388</v>
      </c>
      <c r="D424" s="371" t="s">
        <v>12175</v>
      </c>
      <c r="E424" s="371">
        <v>762</v>
      </c>
      <c r="F424" s="371" t="s">
        <v>14301</v>
      </c>
      <c r="G424" s="372" t="s">
        <v>10505</v>
      </c>
      <c r="H424" s="649" t="s">
        <v>10389</v>
      </c>
      <c r="I424" s="699" t="s">
        <v>13414</v>
      </c>
      <c r="J424" s="680" t="s">
        <v>3822</v>
      </c>
      <c r="K424" s="649" t="s">
        <v>10390</v>
      </c>
      <c r="L424" s="649" t="s">
        <v>10390</v>
      </c>
      <c r="M424" s="627" t="s">
        <v>1964</v>
      </c>
      <c r="N424" s="371" t="s">
        <v>3813</v>
      </c>
      <c r="O424" s="362">
        <v>100</v>
      </c>
      <c r="P424" s="378">
        <v>1E-4</v>
      </c>
      <c r="Q424" s="655">
        <v>0.01</v>
      </c>
      <c r="R424" s="378">
        <v>1E-4</v>
      </c>
      <c r="S424" s="378">
        <v>1E-4</v>
      </c>
      <c r="T424" s="371" t="s">
        <v>3815</v>
      </c>
      <c r="U424" s="696">
        <v>0.33333333333333298</v>
      </c>
      <c r="V424" s="696">
        <v>0.75</v>
      </c>
      <c r="W424" s="668">
        <v>0.6875</v>
      </c>
      <c r="X424" s="701" t="s">
        <v>8880</v>
      </c>
      <c r="Y424" s="697" t="s">
        <v>3182</v>
      </c>
      <c r="Z424" s="768" t="s">
        <v>2544</v>
      </c>
      <c r="AA424" s="771" t="s">
        <v>12892</v>
      </c>
    </row>
    <row r="425" spans="1:27" s="397" customFormat="1" ht="12.75" customHeight="1">
      <c r="A425" s="639"/>
      <c r="B425" s="644" t="s">
        <v>1876</v>
      </c>
      <c r="C425" s="340" t="s">
        <v>2327</v>
      </c>
      <c r="D425" s="340" t="s">
        <v>11750</v>
      </c>
      <c r="E425" s="340">
        <v>627</v>
      </c>
      <c r="F425" s="340" t="s">
        <v>13884</v>
      </c>
      <c r="G425" s="340" t="s">
        <v>6454</v>
      </c>
      <c r="H425" s="340" t="s">
        <v>9828</v>
      </c>
      <c r="I425" s="699" t="s">
        <v>4182</v>
      </c>
      <c r="J425" s="339" t="s">
        <v>2370</v>
      </c>
      <c r="K425" s="340" t="s">
        <v>3464</v>
      </c>
      <c r="L425" s="341" t="s">
        <v>9829</v>
      </c>
      <c r="M425" s="650" t="s">
        <v>1964</v>
      </c>
      <c r="N425" s="636" t="s">
        <v>3840</v>
      </c>
      <c r="O425" s="692">
        <v>1000</v>
      </c>
      <c r="P425" s="339">
        <v>0.01</v>
      </c>
      <c r="Q425" s="339">
        <v>10</v>
      </c>
      <c r="R425" s="339">
        <v>0.01</v>
      </c>
      <c r="S425" s="339">
        <v>0.01</v>
      </c>
      <c r="T425" s="684" t="s">
        <v>3815</v>
      </c>
      <c r="U425" s="683">
        <v>0.33333333333333298</v>
      </c>
      <c r="V425" s="683">
        <v>0.75</v>
      </c>
      <c r="W425" s="629">
        <v>0.6875</v>
      </c>
      <c r="X425" s="679" t="s">
        <v>8880</v>
      </c>
      <c r="Y425" s="685" t="s">
        <v>3182</v>
      </c>
      <c r="Z425" s="765" t="s">
        <v>1964</v>
      </c>
      <c r="AA425" s="771" t="s">
        <v>13181</v>
      </c>
    </row>
    <row r="426" spans="1:27" s="397" customFormat="1" ht="12.75" customHeight="1">
      <c r="A426" s="639"/>
      <c r="B426" s="672" t="s">
        <v>13394</v>
      </c>
      <c r="C426" s="372" t="s">
        <v>4687</v>
      </c>
      <c r="D426" s="372" t="s">
        <v>13395</v>
      </c>
      <c r="E426" s="372">
        <v>824</v>
      </c>
      <c r="F426" s="372" t="s">
        <v>13886</v>
      </c>
      <c r="G426" s="372" t="s">
        <v>13396</v>
      </c>
      <c r="H426" s="372" t="s">
        <v>13397</v>
      </c>
      <c r="I426" s="372" t="s">
        <v>8913</v>
      </c>
      <c r="J426" s="680" t="s">
        <v>3829</v>
      </c>
      <c r="K426" s="372" t="s">
        <v>732</v>
      </c>
      <c r="L426" s="372" t="s">
        <v>8917</v>
      </c>
      <c r="M426" s="295" t="s">
        <v>2544</v>
      </c>
      <c r="N426" s="636" t="s">
        <v>3830</v>
      </c>
      <c r="O426" s="690">
        <v>1000</v>
      </c>
      <c r="P426" s="636">
        <v>0.01</v>
      </c>
      <c r="Q426" s="372">
        <v>10</v>
      </c>
      <c r="R426" s="636">
        <v>0.01</v>
      </c>
      <c r="S426" s="636">
        <v>0.01</v>
      </c>
      <c r="T426" s="677" t="s">
        <v>3815</v>
      </c>
      <c r="U426" s="626">
        <v>0.33333333333333331</v>
      </c>
      <c r="V426" s="626">
        <v>0.75</v>
      </c>
      <c r="W426" s="625">
        <v>0.64583333333333337</v>
      </c>
      <c r="X426" s="679" t="s">
        <v>8880</v>
      </c>
      <c r="Y426" s="553" t="s">
        <v>3182</v>
      </c>
      <c r="Z426" s="765" t="s">
        <v>2544</v>
      </c>
      <c r="AA426" s="771" t="s">
        <v>12871</v>
      </c>
    </row>
    <row r="427" spans="1:27" s="397" customFormat="1" ht="12.75" customHeight="1">
      <c r="A427" s="639"/>
      <c r="B427" s="671" t="s">
        <v>10060</v>
      </c>
      <c r="C427" s="649" t="s">
        <v>10061</v>
      </c>
      <c r="D427" s="649" t="s">
        <v>12176</v>
      </c>
      <c r="E427" s="649">
        <v>199</v>
      </c>
      <c r="F427" s="649" t="s">
        <v>14302</v>
      </c>
      <c r="G427" s="649" t="s">
        <v>10434</v>
      </c>
      <c r="H427" s="649" t="s">
        <v>10062</v>
      </c>
      <c r="I427" s="649" t="s">
        <v>7619</v>
      </c>
      <c r="J427" s="680" t="s">
        <v>7620</v>
      </c>
      <c r="K427" s="649" t="s">
        <v>10063</v>
      </c>
      <c r="L427" s="649" t="s">
        <v>10064</v>
      </c>
      <c r="M427" s="746" t="s">
        <v>1964</v>
      </c>
      <c r="N427" s="636" t="s">
        <v>8176</v>
      </c>
      <c r="O427" s="688">
        <v>100</v>
      </c>
      <c r="P427" s="602">
        <v>1</v>
      </c>
      <c r="Q427" s="655">
        <v>100</v>
      </c>
      <c r="R427" s="602">
        <v>1</v>
      </c>
      <c r="S427" s="602">
        <v>1</v>
      </c>
      <c r="T427" s="702" t="s">
        <v>3815</v>
      </c>
      <c r="U427" s="700">
        <v>0.33333333333333298</v>
      </c>
      <c r="V427" s="700">
        <v>0.75</v>
      </c>
      <c r="W427" s="625">
        <v>0.625</v>
      </c>
      <c r="X427" s="701" t="s">
        <v>8880</v>
      </c>
      <c r="Y427" s="695" t="s">
        <v>3182</v>
      </c>
      <c r="Z427" s="768" t="s">
        <v>2544</v>
      </c>
      <c r="AA427" s="771" t="s">
        <v>12893</v>
      </c>
    </row>
    <row r="428" spans="1:27" s="397" customFormat="1" ht="12.75" customHeight="1">
      <c r="A428" s="394"/>
      <c r="B428" s="560" t="s">
        <v>7552</v>
      </c>
      <c r="C428" s="553" t="s">
        <v>7553</v>
      </c>
      <c r="D428" s="553" t="s">
        <v>11752</v>
      </c>
      <c r="E428" s="553">
        <v>199</v>
      </c>
      <c r="F428" s="553" t="s">
        <v>13887</v>
      </c>
      <c r="G428" s="553" t="s">
        <v>9852</v>
      </c>
      <c r="H428" s="553" t="s">
        <v>7595</v>
      </c>
      <c r="I428" s="553" t="s">
        <v>7619</v>
      </c>
      <c r="J428" s="680" t="s">
        <v>7620</v>
      </c>
      <c r="K428" s="553" t="s">
        <v>7629</v>
      </c>
      <c r="L428" s="553" t="s">
        <v>8178</v>
      </c>
      <c r="M428" s="295" t="s">
        <v>2544</v>
      </c>
      <c r="N428" s="636" t="s">
        <v>8176</v>
      </c>
      <c r="O428" s="689">
        <v>1000</v>
      </c>
      <c r="P428" s="636">
        <v>1</v>
      </c>
      <c r="Q428" s="553">
        <v>1000</v>
      </c>
      <c r="R428" s="636">
        <v>1</v>
      </c>
      <c r="S428" s="636">
        <v>1</v>
      </c>
      <c r="T428" s="630" t="s">
        <v>3815</v>
      </c>
      <c r="U428" s="626">
        <v>0.33333333333333331</v>
      </c>
      <c r="V428" s="626">
        <v>0.75</v>
      </c>
      <c r="W428" s="625">
        <v>0.625</v>
      </c>
      <c r="X428" s="679" t="s">
        <v>8880</v>
      </c>
      <c r="Y428" s="553" t="s">
        <v>3182</v>
      </c>
      <c r="Z428" s="765" t="s">
        <v>2544</v>
      </c>
      <c r="AA428" s="771" t="s">
        <v>12894</v>
      </c>
    </row>
    <row r="429" spans="1:27" s="397" customFormat="1" ht="12.75" customHeight="1">
      <c r="A429" s="639"/>
      <c r="B429" s="644" t="s">
        <v>9569</v>
      </c>
      <c r="C429" s="340" t="s">
        <v>2329</v>
      </c>
      <c r="D429" s="340" t="s">
        <v>11753</v>
      </c>
      <c r="E429" s="340">
        <v>762</v>
      </c>
      <c r="F429" s="340" t="s">
        <v>13888</v>
      </c>
      <c r="G429" s="340" t="s">
        <v>6456</v>
      </c>
      <c r="H429" s="340" t="s">
        <v>2463</v>
      </c>
      <c r="I429" s="699" t="s">
        <v>13414</v>
      </c>
      <c r="J429" s="680" t="s">
        <v>3822</v>
      </c>
      <c r="K429" s="340" t="s">
        <v>3466</v>
      </c>
      <c r="L429" s="656" t="s">
        <v>9570</v>
      </c>
      <c r="M429" s="295" t="s">
        <v>1964</v>
      </c>
      <c r="N429" s="339" t="s">
        <v>3813</v>
      </c>
      <c r="O429" s="362">
        <v>100</v>
      </c>
      <c r="P429" s="339">
        <v>1E-4</v>
      </c>
      <c r="Q429" s="339">
        <v>0.01</v>
      </c>
      <c r="R429" s="339">
        <v>1E-4</v>
      </c>
      <c r="S429" s="339">
        <v>1E-4</v>
      </c>
      <c r="T429" s="339" t="s">
        <v>3815</v>
      </c>
      <c r="U429" s="683">
        <v>0.33333333333333298</v>
      </c>
      <c r="V429" s="683">
        <v>0.75</v>
      </c>
      <c r="W429" s="666">
        <v>0.6875</v>
      </c>
      <c r="X429" s="679" t="s">
        <v>8880</v>
      </c>
      <c r="Y429" s="685" t="s">
        <v>3182</v>
      </c>
      <c r="Z429" s="765" t="s">
        <v>1964</v>
      </c>
      <c r="AA429" s="771" t="s">
        <v>12895</v>
      </c>
    </row>
    <row r="430" spans="1:27" s="397" customFormat="1" ht="12.75" customHeight="1">
      <c r="A430" s="639"/>
      <c r="B430" s="644" t="s">
        <v>9571</v>
      </c>
      <c r="C430" s="340" t="s">
        <v>2330</v>
      </c>
      <c r="D430" s="340" t="s">
        <v>11754</v>
      </c>
      <c r="E430" s="340">
        <v>762</v>
      </c>
      <c r="F430" s="340" t="s">
        <v>13889</v>
      </c>
      <c r="G430" s="340" t="s">
        <v>6457</v>
      </c>
      <c r="H430" s="340" t="s">
        <v>9572</v>
      </c>
      <c r="I430" s="699" t="s">
        <v>13414</v>
      </c>
      <c r="J430" s="680" t="s">
        <v>3822</v>
      </c>
      <c r="K430" s="340" t="s">
        <v>3134</v>
      </c>
      <c r="L430" s="341" t="s">
        <v>9573</v>
      </c>
      <c r="M430" s="650" t="s">
        <v>1964</v>
      </c>
      <c r="N430" s="339" t="s">
        <v>8975</v>
      </c>
      <c r="O430" s="362">
        <v>100</v>
      </c>
      <c r="P430" s="636">
        <v>1E-4</v>
      </c>
      <c r="Q430" s="339">
        <v>0.01</v>
      </c>
      <c r="R430" s="636">
        <v>1E-4</v>
      </c>
      <c r="S430" s="636">
        <v>1E-4</v>
      </c>
      <c r="T430" s="677" t="s">
        <v>3815</v>
      </c>
      <c r="U430" s="683">
        <v>0.33333333333333298</v>
      </c>
      <c r="V430" s="683">
        <v>0.75</v>
      </c>
      <c r="W430" s="625">
        <v>0.6875</v>
      </c>
      <c r="X430" s="679" t="s">
        <v>8880</v>
      </c>
      <c r="Y430" s="685" t="s">
        <v>3182</v>
      </c>
      <c r="Z430" s="765" t="s">
        <v>1964</v>
      </c>
      <c r="AA430" s="771" t="s">
        <v>12896</v>
      </c>
    </row>
    <row r="431" spans="1:27" s="397" customFormat="1" ht="12.75" customHeight="1">
      <c r="A431" s="639"/>
      <c r="B431" s="560" t="s">
        <v>7554</v>
      </c>
      <c r="C431" s="553" t="s">
        <v>7555</v>
      </c>
      <c r="D431" s="553" t="s">
        <v>11755</v>
      </c>
      <c r="E431" s="553">
        <v>199</v>
      </c>
      <c r="F431" s="553" t="s">
        <v>13890</v>
      </c>
      <c r="G431" s="553" t="s">
        <v>8194</v>
      </c>
      <c r="H431" s="655" t="s">
        <v>7596</v>
      </c>
      <c r="I431" s="553" t="s">
        <v>7619</v>
      </c>
      <c r="J431" s="680" t="s">
        <v>7620</v>
      </c>
      <c r="K431" s="553" t="s">
        <v>14494</v>
      </c>
      <c r="L431" s="553" t="s">
        <v>14494</v>
      </c>
      <c r="M431" s="295" t="s">
        <v>2544</v>
      </c>
      <c r="N431" s="636" t="s">
        <v>8176</v>
      </c>
      <c r="O431" s="615">
        <v>100</v>
      </c>
      <c r="P431" s="636">
        <v>1</v>
      </c>
      <c r="Q431" s="553">
        <v>100</v>
      </c>
      <c r="R431" s="636">
        <v>1</v>
      </c>
      <c r="S431" s="636">
        <v>1</v>
      </c>
      <c r="T431" s="630" t="s">
        <v>3815</v>
      </c>
      <c r="U431" s="626">
        <v>0.33333333333333331</v>
      </c>
      <c r="V431" s="626">
        <v>0.75</v>
      </c>
      <c r="W431" s="625">
        <v>0.625</v>
      </c>
      <c r="X431" s="679" t="s">
        <v>8880</v>
      </c>
      <c r="Y431" s="553" t="s">
        <v>3182</v>
      </c>
      <c r="Z431" s="765" t="s">
        <v>2544</v>
      </c>
      <c r="AA431" s="771" t="s">
        <v>12897</v>
      </c>
    </row>
    <row r="432" spans="1:27" s="397" customFormat="1" ht="12.75" customHeight="1">
      <c r="A432" s="394"/>
      <c r="B432" s="588" t="s">
        <v>11101</v>
      </c>
      <c r="C432" s="587" t="s">
        <v>11102</v>
      </c>
      <c r="D432" s="587" t="s">
        <v>12177</v>
      </c>
      <c r="E432" s="587">
        <v>728</v>
      </c>
      <c r="F432" s="587" t="s">
        <v>14303</v>
      </c>
      <c r="G432" s="587" t="s">
        <v>11103</v>
      </c>
      <c r="H432" s="587" t="s">
        <v>11104</v>
      </c>
      <c r="I432" s="587" t="s">
        <v>10979</v>
      </c>
      <c r="J432" s="587" t="s">
        <v>10980</v>
      </c>
      <c r="K432" s="586" t="s">
        <v>11105</v>
      </c>
      <c r="L432" s="587" t="s">
        <v>11105</v>
      </c>
      <c r="M432" s="664" t="s">
        <v>1964</v>
      </c>
      <c r="N432" s="587" t="s">
        <v>10982</v>
      </c>
      <c r="O432" s="585">
        <v>1000</v>
      </c>
      <c r="P432" s="587">
        <v>1E-4</v>
      </c>
      <c r="Q432" s="587">
        <v>0.1</v>
      </c>
      <c r="R432" s="587">
        <v>1E-4</v>
      </c>
      <c r="S432" s="587">
        <v>1E-4</v>
      </c>
      <c r="T432" s="584" t="s">
        <v>2984</v>
      </c>
      <c r="U432" s="583">
        <v>0.33333333333333331</v>
      </c>
      <c r="V432" s="583">
        <v>0.75</v>
      </c>
      <c r="W432" s="580">
        <v>0.75</v>
      </c>
      <c r="X432" s="581" t="s">
        <v>10983</v>
      </c>
      <c r="Y432" s="695" t="s">
        <v>3182</v>
      </c>
      <c r="Z432" s="767" t="s">
        <v>1964</v>
      </c>
      <c r="AA432" s="771" t="s">
        <v>12898</v>
      </c>
    </row>
    <row r="433" spans="1:27" s="397" customFormat="1" ht="12.75" customHeight="1">
      <c r="A433" s="639"/>
      <c r="B433" s="672" t="s">
        <v>10239</v>
      </c>
      <c r="C433" s="372" t="s">
        <v>10240</v>
      </c>
      <c r="D433" s="372" t="s">
        <v>12178</v>
      </c>
      <c r="E433" s="372">
        <v>372</v>
      </c>
      <c r="F433" s="372" t="s">
        <v>14304</v>
      </c>
      <c r="G433" s="372" t="s">
        <v>10469</v>
      </c>
      <c r="H433" s="372" t="s">
        <v>10241</v>
      </c>
      <c r="I433" s="372" t="s">
        <v>7487</v>
      </c>
      <c r="J433" s="372" t="s">
        <v>5804</v>
      </c>
      <c r="K433" s="649" t="s">
        <v>10242</v>
      </c>
      <c r="L433" s="649" t="s">
        <v>10243</v>
      </c>
      <c r="M433" s="627" t="s">
        <v>1964</v>
      </c>
      <c r="N433" s="699" t="s">
        <v>7486</v>
      </c>
      <c r="O433" s="690">
        <v>1000</v>
      </c>
      <c r="P433" s="663">
        <v>1E-3</v>
      </c>
      <c r="Q433" s="655">
        <v>1</v>
      </c>
      <c r="R433" s="620">
        <v>1E-3</v>
      </c>
      <c r="S433" s="620">
        <v>1E-3</v>
      </c>
      <c r="T433" s="630" t="s">
        <v>2984</v>
      </c>
      <c r="U433" s="700">
        <v>0.33333333333333298</v>
      </c>
      <c r="V433" s="700">
        <v>0.75</v>
      </c>
      <c r="W433" s="665">
        <v>0.60416666666666696</v>
      </c>
      <c r="X433" s="701" t="s">
        <v>8880</v>
      </c>
      <c r="Y433" s="695" t="s">
        <v>3182</v>
      </c>
      <c r="Z433" s="768" t="s">
        <v>2544</v>
      </c>
      <c r="AA433" s="771" t="s">
        <v>12899</v>
      </c>
    </row>
    <row r="434" spans="1:27" s="397" customFormat="1" ht="12.75" customHeight="1">
      <c r="A434" s="639"/>
      <c r="B434" s="644" t="s">
        <v>1881</v>
      </c>
      <c r="C434" s="340" t="s">
        <v>10912</v>
      </c>
      <c r="D434" s="340" t="s">
        <v>11757</v>
      </c>
      <c r="E434" s="340">
        <v>627</v>
      </c>
      <c r="F434" s="340" t="s">
        <v>13892</v>
      </c>
      <c r="G434" s="340" t="s">
        <v>6459</v>
      </c>
      <c r="H434" s="340" t="s">
        <v>9574</v>
      </c>
      <c r="I434" s="699" t="s">
        <v>4182</v>
      </c>
      <c r="J434" s="339" t="s">
        <v>2370</v>
      </c>
      <c r="K434" s="340" t="s">
        <v>3136</v>
      </c>
      <c r="L434" s="341" t="s">
        <v>9575</v>
      </c>
      <c r="M434" s="650" t="s">
        <v>1964</v>
      </c>
      <c r="N434" s="636" t="s">
        <v>3840</v>
      </c>
      <c r="O434" s="692">
        <v>1000</v>
      </c>
      <c r="P434" s="339">
        <v>0.01</v>
      </c>
      <c r="Q434" s="339">
        <v>10</v>
      </c>
      <c r="R434" s="339">
        <v>0.01</v>
      </c>
      <c r="S434" s="339">
        <v>0.01</v>
      </c>
      <c r="T434" s="684" t="s">
        <v>3815</v>
      </c>
      <c r="U434" s="683">
        <v>0.33333333333333298</v>
      </c>
      <c r="V434" s="683">
        <v>0.75</v>
      </c>
      <c r="W434" s="629">
        <v>0.6875</v>
      </c>
      <c r="X434" s="679" t="s">
        <v>8880</v>
      </c>
      <c r="Y434" s="652" t="s">
        <v>3182</v>
      </c>
      <c r="Z434" s="765" t="s">
        <v>1964</v>
      </c>
      <c r="AA434" s="771" t="s">
        <v>12900</v>
      </c>
    </row>
    <row r="435" spans="1:27" s="397" customFormat="1" ht="12.75" customHeight="1">
      <c r="A435" s="639"/>
      <c r="B435" s="644" t="s">
        <v>9576</v>
      </c>
      <c r="C435" s="340" t="s">
        <v>2332</v>
      </c>
      <c r="D435" s="340" t="s">
        <v>11758</v>
      </c>
      <c r="E435" s="340">
        <v>788</v>
      </c>
      <c r="F435" s="340" t="s">
        <v>13893</v>
      </c>
      <c r="G435" s="340" t="s">
        <v>1143</v>
      </c>
      <c r="H435" s="340" t="s">
        <v>9577</v>
      </c>
      <c r="I435" s="699" t="s">
        <v>4184</v>
      </c>
      <c r="J435" s="651" t="s">
        <v>3821</v>
      </c>
      <c r="K435" s="340" t="s">
        <v>3137</v>
      </c>
      <c r="L435" s="341" t="s">
        <v>9578</v>
      </c>
      <c r="M435" s="650" t="s">
        <v>1964</v>
      </c>
      <c r="N435" s="339" t="s">
        <v>8975</v>
      </c>
      <c r="O435" s="692">
        <v>1000</v>
      </c>
      <c r="P435" s="631">
        <v>1E-4</v>
      </c>
      <c r="Q435" s="339">
        <v>0.1</v>
      </c>
      <c r="R435" s="631">
        <v>1E-4</v>
      </c>
      <c r="S435" s="631">
        <v>1E-4</v>
      </c>
      <c r="T435" s="685" t="s">
        <v>3815</v>
      </c>
      <c r="U435" s="683">
        <v>0.33333333333333298</v>
      </c>
      <c r="V435" s="683">
        <v>0.75</v>
      </c>
      <c r="W435" s="629">
        <v>0.6875</v>
      </c>
      <c r="X435" s="679" t="s">
        <v>8880</v>
      </c>
      <c r="Y435" s="685" t="s">
        <v>3182</v>
      </c>
      <c r="Z435" s="765" t="s">
        <v>1964</v>
      </c>
      <c r="AA435" s="771" t="s">
        <v>12901</v>
      </c>
    </row>
    <row r="436" spans="1:27" s="397" customFormat="1" ht="12.75" customHeight="1">
      <c r="A436" s="639"/>
      <c r="B436" s="296" t="s">
        <v>13265</v>
      </c>
      <c r="C436" s="340" t="s">
        <v>1942</v>
      </c>
      <c r="D436" s="297" t="s">
        <v>13261</v>
      </c>
      <c r="E436" s="297">
        <v>966</v>
      </c>
      <c r="F436" s="297" t="s">
        <v>13894</v>
      </c>
      <c r="G436" s="297" t="s">
        <v>13262</v>
      </c>
      <c r="H436" s="297" t="s">
        <v>13260</v>
      </c>
      <c r="I436" s="699" t="s">
        <v>3925</v>
      </c>
      <c r="J436" s="680" t="s">
        <v>3832</v>
      </c>
      <c r="K436" s="339" t="s">
        <v>3352</v>
      </c>
      <c r="L436" s="341" t="s">
        <v>9394</v>
      </c>
      <c r="M436" s="650" t="s">
        <v>1964</v>
      </c>
      <c r="N436" s="339" t="s">
        <v>8975</v>
      </c>
      <c r="O436" s="692">
        <v>1000</v>
      </c>
      <c r="P436" s="636">
        <v>1E-4</v>
      </c>
      <c r="Q436" s="339">
        <v>0.1</v>
      </c>
      <c r="R436" s="636">
        <v>1E-4</v>
      </c>
      <c r="S436" s="636">
        <v>1E-4</v>
      </c>
      <c r="T436" s="677" t="s">
        <v>3815</v>
      </c>
      <c r="U436" s="683">
        <v>0.33333333333333298</v>
      </c>
      <c r="V436" s="683">
        <v>0.75</v>
      </c>
      <c r="W436" s="667">
        <v>0.6875</v>
      </c>
      <c r="X436" s="679" t="s">
        <v>8880</v>
      </c>
      <c r="Y436" s="685" t="s">
        <v>3182</v>
      </c>
      <c r="Z436" s="765" t="s">
        <v>1964</v>
      </c>
      <c r="AA436" s="771" t="s">
        <v>12724</v>
      </c>
    </row>
    <row r="437" spans="1:27" s="397" customFormat="1" ht="12.75" customHeight="1">
      <c r="A437" s="639"/>
      <c r="B437" s="643" t="s">
        <v>10354</v>
      </c>
      <c r="C437" s="371" t="s">
        <v>10355</v>
      </c>
      <c r="D437" s="371" t="s">
        <v>12179</v>
      </c>
      <c r="E437" s="371">
        <v>725</v>
      </c>
      <c r="F437" s="371" t="s">
        <v>14305</v>
      </c>
      <c r="G437" s="372" t="s">
        <v>10496</v>
      </c>
      <c r="H437" s="649" t="s">
        <v>10356</v>
      </c>
      <c r="I437" s="698" t="s">
        <v>3927</v>
      </c>
      <c r="J437" s="680" t="s">
        <v>3833</v>
      </c>
      <c r="K437" s="649" t="s">
        <v>10357</v>
      </c>
      <c r="L437" s="649" t="s">
        <v>10357</v>
      </c>
      <c r="M437" s="627" t="s">
        <v>1964</v>
      </c>
      <c r="N437" s="371" t="s">
        <v>3834</v>
      </c>
      <c r="O437" s="362">
        <v>100</v>
      </c>
      <c r="P437" s="378">
        <v>1E-4</v>
      </c>
      <c r="Q437" s="655">
        <v>0.01</v>
      </c>
      <c r="R437" s="378">
        <v>1E-4</v>
      </c>
      <c r="S437" s="378">
        <v>1E-4</v>
      </c>
      <c r="T437" s="371" t="s">
        <v>3815</v>
      </c>
      <c r="U437" s="696">
        <v>0.33333333333333298</v>
      </c>
      <c r="V437" s="696">
        <v>0.75</v>
      </c>
      <c r="W437" s="668">
        <v>0.6875</v>
      </c>
      <c r="X437" s="701" t="s">
        <v>8880</v>
      </c>
      <c r="Y437" s="697" t="s">
        <v>3182</v>
      </c>
      <c r="Z437" s="768" t="s">
        <v>2544</v>
      </c>
      <c r="AA437" s="771" t="s">
        <v>12902</v>
      </c>
    </row>
    <row r="438" spans="1:27" s="397" customFormat="1" ht="12.75" customHeight="1">
      <c r="A438" s="639"/>
      <c r="B438" s="644" t="s">
        <v>7556</v>
      </c>
      <c r="C438" s="340" t="s">
        <v>7557</v>
      </c>
      <c r="D438" s="340" t="s">
        <v>11760</v>
      </c>
      <c r="E438" s="340">
        <v>199</v>
      </c>
      <c r="F438" s="340" t="s">
        <v>13896</v>
      </c>
      <c r="G438" s="340" t="s">
        <v>9853</v>
      </c>
      <c r="H438" s="340" t="s">
        <v>9579</v>
      </c>
      <c r="I438" s="340" t="s">
        <v>7619</v>
      </c>
      <c r="J438" s="680" t="s">
        <v>7620</v>
      </c>
      <c r="K438" s="686" t="s">
        <v>7630</v>
      </c>
      <c r="L438" s="341" t="s">
        <v>9580</v>
      </c>
      <c r="M438" s="650" t="s">
        <v>1964</v>
      </c>
      <c r="N438" s="636" t="s">
        <v>8176</v>
      </c>
      <c r="O438" s="362">
        <v>100</v>
      </c>
      <c r="P438" s="636">
        <v>1</v>
      </c>
      <c r="Q438" s="339">
        <v>100</v>
      </c>
      <c r="R438" s="636">
        <v>1</v>
      </c>
      <c r="S438" s="636">
        <v>1</v>
      </c>
      <c r="T438" s="677" t="s">
        <v>3815</v>
      </c>
      <c r="U438" s="687">
        <v>0.33333333333333331</v>
      </c>
      <c r="V438" s="687">
        <v>0.75</v>
      </c>
      <c r="W438" s="625">
        <v>0.625</v>
      </c>
      <c r="X438" s="679" t="s">
        <v>8880</v>
      </c>
      <c r="Y438" s="652" t="s">
        <v>3182</v>
      </c>
      <c r="Z438" s="765" t="s">
        <v>1964</v>
      </c>
      <c r="AA438" s="771" t="s">
        <v>12903</v>
      </c>
    </row>
    <row r="439" spans="1:27" s="397" customFormat="1" ht="12.75" customHeight="1">
      <c r="A439" s="394"/>
      <c r="B439" s="644" t="s">
        <v>1883</v>
      </c>
      <c r="C439" s="340" t="s">
        <v>2333</v>
      </c>
      <c r="D439" s="340" t="s">
        <v>11761</v>
      </c>
      <c r="E439" s="340">
        <v>788</v>
      </c>
      <c r="F439" s="340" t="s">
        <v>13897</v>
      </c>
      <c r="G439" s="340" t="s">
        <v>6460</v>
      </c>
      <c r="H439" s="553" t="s">
        <v>2468</v>
      </c>
      <c r="I439" s="699" t="s">
        <v>4184</v>
      </c>
      <c r="J439" s="651" t="s">
        <v>3821</v>
      </c>
      <c r="K439" s="339" t="s">
        <v>3138</v>
      </c>
      <c r="L439" s="341" t="s">
        <v>9581</v>
      </c>
      <c r="M439" s="295" t="s">
        <v>1964</v>
      </c>
      <c r="N439" s="339" t="s">
        <v>3813</v>
      </c>
      <c r="O439" s="362">
        <v>100</v>
      </c>
      <c r="P439" s="339">
        <v>1E-4</v>
      </c>
      <c r="Q439" s="339">
        <v>0.01</v>
      </c>
      <c r="R439" s="339">
        <v>1E-4</v>
      </c>
      <c r="S439" s="339">
        <v>1E-4</v>
      </c>
      <c r="T439" s="339" t="s">
        <v>3815</v>
      </c>
      <c r="U439" s="683">
        <v>0.33333333333333298</v>
      </c>
      <c r="V439" s="683">
        <v>0.75</v>
      </c>
      <c r="W439" s="666">
        <v>0.6875</v>
      </c>
      <c r="X439" s="679" t="s">
        <v>8880</v>
      </c>
      <c r="Y439" s="685" t="s">
        <v>3182</v>
      </c>
      <c r="Z439" s="765" t="s">
        <v>1964</v>
      </c>
      <c r="AA439" s="771" t="s">
        <v>12904</v>
      </c>
    </row>
    <row r="440" spans="1:27" s="397" customFormat="1" ht="12.75" customHeight="1">
      <c r="A440" s="394"/>
      <c r="B440" s="642" t="s">
        <v>9582</v>
      </c>
      <c r="C440" s="340" t="s">
        <v>2334</v>
      </c>
      <c r="D440" s="340" t="s">
        <v>11762</v>
      </c>
      <c r="E440" s="340">
        <v>725</v>
      </c>
      <c r="F440" s="340" t="s">
        <v>13898</v>
      </c>
      <c r="G440" s="553" t="s">
        <v>9042</v>
      </c>
      <c r="H440" s="553" t="s">
        <v>9043</v>
      </c>
      <c r="I440" s="699" t="s">
        <v>3881</v>
      </c>
      <c r="J440" s="680" t="s">
        <v>3820</v>
      </c>
      <c r="K440" s="340" t="s">
        <v>3139</v>
      </c>
      <c r="L440" s="341" t="s">
        <v>9583</v>
      </c>
      <c r="M440" s="650" t="s">
        <v>1964</v>
      </c>
      <c r="N440" s="339" t="s">
        <v>8975</v>
      </c>
      <c r="O440" s="692">
        <v>1000</v>
      </c>
      <c r="P440" s="631">
        <v>1E-4</v>
      </c>
      <c r="Q440" s="339">
        <v>0.1</v>
      </c>
      <c r="R440" s="631">
        <v>1E-4</v>
      </c>
      <c r="S440" s="631">
        <v>1E-4</v>
      </c>
      <c r="T440" s="685" t="s">
        <v>3815</v>
      </c>
      <c r="U440" s="683">
        <v>0.33333333333333298</v>
      </c>
      <c r="V440" s="683">
        <v>0.75</v>
      </c>
      <c r="W440" s="629">
        <v>0.6875</v>
      </c>
      <c r="X440" s="679" t="s">
        <v>8880</v>
      </c>
      <c r="Y440" s="652" t="s">
        <v>3182</v>
      </c>
      <c r="Z440" s="765" t="s">
        <v>1964</v>
      </c>
      <c r="AA440" s="771" t="s">
        <v>12905</v>
      </c>
    </row>
    <row r="441" spans="1:27" s="397" customFormat="1" ht="12.75" customHeight="1">
      <c r="A441" s="639"/>
      <c r="B441" s="560" t="s">
        <v>1885</v>
      </c>
      <c r="C441" s="553" t="s">
        <v>2335</v>
      </c>
      <c r="D441" s="553" t="s">
        <v>11763</v>
      </c>
      <c r="E441" s="553">
        <v>257</v>
      </c>
      <c r="F441" s="553" t="s">
        <v>13899</v>
      </c>
      <c r="G441" s="553" t="s">
        <v>12288</v>
      </c>
      <c r="H441" s="553" t="s">
        <v>9932</v>
      </c>
      <c r="I441" s="553" t="s">
        <v>3928</v>
      </c>
      <c r="J441" s="680" t="s">
        <v>3836</v>
      </c>
      <c r="K441" s="553" t="s">
        <v>3140</v>
      </c>
      <c r="L441" s="553" t="s">
        <v>7757</v>
      </c>
      <c r="M441" s="553" t="s">
        <v>7758</v>
      </c>
      <c r="N441" s="636" t="s">
        <v>3837</v>
      </c>
      <c r="O441" s="615">
        <v>100</v>
      </c>
      <c r="P441" s="636">
        <v>1E-3</v>
      </c>
      <c r="Q441" s="553">
        <v>0.1</v>
      </c>
      <c r="R441" s="636">
        <v>1E-3</v>
      </c>
      <c r="S441" s="636">
        <v>1E-3</v>
      </c>
      <c r="T441" s="630" t="s">
        <v>3815</v>
      </c>
      <c r="U441" s="626">
        <v>0.33333333333333331</v>
      </c>
      <c r="V441" s="626">
        <v>0.75</v>
      </c>
      <c r="W441" s="625">
        <v>0.6875</v>
      </c>
      <c r="X441" s="679" t="s">
        <v>8880</v>
      </c>
      <c r="Y441" s="553" t="s">
        <v>3182</v>
      </c>
      <c r="Z441" s="766" t="s">
        <v>10660</v>
      </c>
      <c r="AA441" s="771" t="s">
        <v>12906</v>
      </c>
    </row>
    <row r="442" spans="1:27" s="397" customFormat="1" ht="12.75" customHeight="1">
      <c r="A442" s="639"/>
      <c r="B442" s="588" t="s">
        <v>11106</v>
      </c>
      <c r="C442" s="587" t="s">
        <v>11107</v>
      </c>
      <c r="D442" s="587" t="s">
        <v>12180</v>
      </c>
      <c r="E442" s="587">
        <v>728</v>
      </c>
      <c r="F442" s="587" t="s">
        <v>14306</v>
      </c>
      <c r="G442" s="587" t="s">
        <v>11108</v>
      </c>
      <c r="H442" s="587" t="s">
        <v>11109</v>
      </c>
      <c r="I442" s="587" t="s">
        <v>10979</v>
      </c>
      <c r="J442" s="587" t="s">
        <v>10980</v>
      </c>
      <c r="K442" s="586" t="s">
        <v>11110</v>
      </c>
      <c r="L442" s="587" t="s">
        <v>11110</v>
      </c>
      <c r="M442" s="664" t="s">
        <v>1964</v>
      </c>
      <c r="N442" s="587" t="s">
        <v>10982</v>
      </c>
      <c r="O442" s="585">
        <v>1000</v>
      </c>
      <c r="P442" s="587">
        <v>1E-4</v>
      </c>
      <c r="Q442" s="587">
        <v>0.1</v>
      </c>
      <c r="R442" s="587">
        <v>1E-4</v>
      </c>
      <c r="S442" s="587">
        <v>1E-4</v>
      </c>
      <c r="T442" s="584" t="s">
        <v>2984</v>
      </c>
      <c r="U442" s="583">
        <v>0.33333333333333331</v>
      </c>
      <c r="V442" s="583">
        <v>0.75</v>
      </c>
      <c r="W442" s="580">
        <v>0.75</v>
      </c>
      <c r="X442" s="581" t="s">
        <v>10983</v>
      </c>
      <c r="Y442" s="695" t="s">
        <v>3182</v>
      </c>
      <c r="Z442" s="767" t="s">
        <v>1964</v>
      </c>
      <c r="AA442" s="771" t="s">
        <v>12907</v>
      </c>
    </row>
    <row r="443" spans="1:27" s="397" customFormat="1" ht="12.75" customHeight="1">
      <c r="A443" s="639"/>
      <c r="B443" s="644" t="s">
        <v>1887</v>
      </c>
      <c r="C443" s="340" t="s">
        <v>2337</v>
      </c>
      <c r="D443" s="340" t="s">
        <v>11766</v>
      </c>
      <c r="E443" s="340">
        <v>627</v>
      </c>
      <c r="F443" s="340" t="s">
        <v>13901</v>
      </c>
      <c r="G443" s="340" t="s">
        <v>6462</v>
      </c>
      <c r="H443" s="340" t="s">
        <v>9584</v>
      </c>
      <c r="I443" s="699" t="s">
        <v>4182</v>
      </c>
      <c r="J443" s="339" t="s">
        <v>2370</v>
      </c>
      <c r="K443" s="340" t="s">
        <v>3142</v>
      </c>
      <c r="L443" s="341" t="s">
        <v>9585</v>
      </c>
      <c r="M443" s="650" t="s">
        <v>1964</v>
      </c>
      <c r="N443" s="636" t="s">
        <v>3840</v>
      </c>
      <c r="O443" s="362">
        <v>100</v>
      </c>
      <c r="P443" s="339">
        <v>0.01</v>
      </c>
      <c r="Q443" s="339">
        <v>1</v>
      </c>
      <c r="R443" s="339">
        <v>0.01</v>
      </c>
      <c r="S443" s="339">
        <v>0.01</v>
      </c>
      <c r="T443" s="684" t="s">
        <v>3815</v>
      </c>
      <c r="U443" s="683">
        <v>0.33333333333333298</v>
      </c>
      <c r="V443" s="683">
        <v>0.75</v>
      </c>
      <c r="W443" s="629">
        <v>0.6875</v>
      </c>
      <c r="X443" s="679" t="s">
        <v>8880</v>
      </c>
      <c r="Y443" s="685" t="s">
        <v>3182</v>
      </c>
      <c r="Z443" s="765" t="s">
        <v>1964</v>
      </c>
      <c r="AA443" s="771" t="s">
        <v>12908</v>
      </c>
    </row>
    <row r="444" spans="1:27" s="397" customFormat="1" ht="12.75" customHeight="1">
      <c r="A444" s="639"/>
      <c r="B444" s="643" t="s">
        <v>10096</v>
      </c>
      <c r="C444" s="371" t="s">
        <v>10097</v>
      </c>
      <c r="D444" s="371" t="s">
        <v>12181</v>
      </c>
      <c r="E444" s="371">
        <v>788</v>
      </c>
      <c r="F444" s="371" t="s">
        <v>14307</v>
      </c>
      <c r="G444" s="371" t="s">
        <v>10441</v>
      </c>
      <c r="H444" s="371" t="s">
        <v>10098</v>
      </c>
      <c r="I444" s="699" t="s">
        <v>4185</v>
      </c>
      <c r="J444" s="680" t="s">
        <v>3828</v>
      </c>
      <c r="K444" s="649" t="s">
        <v>10099</v>
      </c>
      <c r="L444" s="649" t="s">
        <v>10100</v>
      </c>
      <c r="M444" s="613" t="s">
        <v>1964</v>
      </c>
      <c r="N444" s="371" t="s">
        <v>3813</v>
      </c>
      <c r="O444" s="362">
        <v>100</v>
      </c>
      <c r="P444" s="620">
        <v>1E-4</v>
      </c>
      <c r="Q444" s="655">
        <v>0.01</v>
      </c>
      <c r="R444" s="620">
        <v>1E-4</v>
      </c>
      <c r="S444" s="620">
        <v>1E-4</v>
      </c>
      <c r="T444" s="698" t="s">
        <v>3815</v>
      </c>
      <c r="U444" s="696">
        <v>0.33333333333333298</v>
      </c>
      <c r="V444" s="696">
        <v>0.75</v>
      </c>
      <c r="W444" s="618">
        <v>0.6875</v>
      </c>
      <c r="X444" s="701" t="s">
        <v>8880</v>
      </c>
      <c r="Y444" s="697" t="s">
        <v>3182</v>
      </c>
      <c r="Z444" s="768" t="s">
        <v>2544</v>
      </c>
      <c r="AA444" s="771" t="s">
        <v>12909</v>
      </c>
    </row>
    <row r="445" spans="1:27" s="397" customFormat="1" ht="12.75" customHeight="1">
      <c r="A445" s="394"/>
      <c r="B445" s="644" t="s">
        <v>1890</v>
      </c>
      <c r="C445" s="340" t="s">
        <v>5151</v>
      </c>
      <c r="D445" s="340" t="s">
        <v>11769</v>
      </c>
      <c r="E445" s="340">
        <v>725</v>
      </c>
      <c r="F445" s="340" t="s">
        <v>13902</v>
      </c>
      <c r="G445" s="340" t="s">
        <v>9097</v>
      </c>
      <c r="H445" s="340" t="s">
        <v>9586</v>
      </c>
      <c r="I445" s="699" t="s">
        <v>3881</v>
      </c>
      <c r="J445" s="680" t="s">
        <v>3820</v>
      </c>
      <c r="K445" s="340" t="s">
        <v>3830</v>
      </c>
      <c r="L445" s="341" t="s">
        <v>9587</v>
      </c>
      <c r="M445" s="650" t="s">
        <v>1964</v>
      </c>
      <c r="N445" s="339" t="s">
        <v>8975</v>
      </c>
      <c r="O445" s="692">
        <v>1000</v>
      </c>
      <c r="P445" s="631">
        <v>1E-4</v>
      </c>
      <c r="Q445" s="339">
        <v>0.1</v>
      </c>
      <c r="R445" s="631">
        <v>1E-4</v>
      </c>
      <c r="S445" s="631">
        <v>1E-4</v>
      </c>
      <c r="T445" s="685" t="s">
        <v>3815</v>
      </c>
      <c r="U445" s="683">
        <v>0.33333333333333298</v>
      </c>
      <c r="V445" s="683">
        <v>0.75</v>
      </c>
      <c r="W445" s="629">
        <v>0.6875</v>
      </c>
      <c r="X445" s="679" t="s">
        <v>8880</v>
      </c>
      <c r="Y445" s="685" t="s">
        <v>3182</v>
      </c>
      <c r="Z445" s="765" t="s">
        <v>1964</v>
      </c>
      <c r="AA445" s="771" t="s">
        <v>12910</v>
      </c>
    </row>
    <row r="446" spans="1:27" s="397" customFormat="1" ht="12.75" customHeight="1">
      <c r="A446" s="639"/>
      <c r="B446" s="642" t="s">
        <v>8556</v>
      </c>
      <c r="C446" s="553" t="s">
        <v>5152</v>
      </c>
      <c r="D446" s="553" t="s">
        <v>14590</v>
      </c>
      <c r="E446" s="553">
        <v>725</v>
      </c>
      <c r="F446" s="553" t="s">
        <v>14587</v>
      </c>
      <c r="G446" s="553" t="s">
        <v>14588</v>
      </c>
      <c r="H446" s="553" t="s">
        <v>14589</v>
      </c>
      <c r="I446" s="655" t="s">
        <v>3881</v>
      </c>
      <c r="J446" s="680" t="s">
        <v>3820</v>
      </c>
      <c r="K446" s="553" t="s">
        <v>3144</v>
      </c>
      <c r="L446" s="553" t="s">
        <v>8557</v>
      </c>
      <c r="M446" s="553" t="s">
        <v>8558</v>
      </c>
      <c r="N446" s="553" t="s">
        <v>3813</v>
      </c>
      <c r="O446" s="623">
        <v>100</v>
      </c>
      <c r="P446" s="636">
        <v>1E-4</v>
      </c>
      <c r="Q446" s="622">
        <v>0.01</v>
      </c>
      <c r="R446" s="553">
        <v>1E-4</v>
      </c>
      <c r="S446" s="553">
        <v>1E-4</v>
      </c>
      <c r="T446" s="553" t="s">
        <v>3815</v>
      </c>
      <c r="U446" s="621">
        <v>0.33333333333333331</v>
      </c>
      <c r="V446" s="621">
        <v>0.75</v>
      </c>
      <c r="W446" s="625">
        <v>0.6875</v>
      </c>
      <c r="X446" s="679" t="s">
        <v>8880</v>
      </c>
      <c r="Y446" s="553" t="s">
        <v>3182</v>
      </c>
      <c r="Z446" s="766" t="s">
        <v>10660</v>
      </c>
      <c r="AA446" s="771" t="s">
        <v>12911</v>
      </c>
    </row>
    <row r="447" spans="1:27" s="397" customFormat="1" ht="12.75" customHeight="1">
      <c r="A447" s="639"/>
      <c r="B447" s="560" t="s">
        <v>13322</v>
      </c>
      <c r="C447" s="493" t="s">
        <v>13321</v>
      </c>
      <c r="D447" s="553" t="s">
        <v>13326</v>
      </c>
      <c r="E447" s="553">
        <v>725</v>
      </c>
      <c r="F447" s="553" t="s">
        <v>13903</v>
      </c>
      <c r="G447" s="553" t="s">
        <v>5157</v>
      </c>
      <c r="H447" s="553" t="s">
        <v>13325</v>
      </c>
      <c r="I447" s="553" t="s">
        <v>3927</v>
      </c>
      <c r="J447" s="680" t="s">
        <v>3833</v>
      </c>
      <c r="K447" s="553" t="s">
        <v>3145</v>
      </c>
      <c r="L447" s="553" t="s">
        <v>7761</v>
      </c>
      <c r="M447" s="553" t="s">
        <v>7762</v>
      </c>
      <c r="N447" s="636" t="s">
        <v>3834</v>
      </c>
      <c r="O447" s="689">
        <v>1000</v>
      </c>
      <c r="P447" s="636">
        <v>1E-4</v>
      </c>
      <c r="Q447" s="553">
        <v>0.1</v>
      </c>
      <c r="R447" s="636">
        <v>1E-4</v>
      </c>
      <c r="S447" s="636">
        <v>1E-4</v>
      </c>
      <c r="T447" s="630" t="s">
        <v>3815</v>
      </c>
      <c r="U447" s="626">
        <v>0.33333333333333331</v>
      </c>
      <c r="V447" s="626">
        <v>0.75</v>
      </c>
      <c r="W447" s="625">
        <v>0.6875</v>
      </c>
      <c r="X447" s="679" t="s">
        <v>8880</v>
      </c>
      <c r="Y447" s="553" t="s">
        <v>3182</v>
      </c>
      <c r="Z447" s="766" t="s">
        <v>10660</v>
      </c>
      <c r="AA447" s="771" t="s">
        <v>12912</v>
      </c>
    </row>
    <row r="448" spans="1:27" s="397" customFormat="1" ht="12.75" customHeight="1">
      <c r="A448" s="394"/>
      <c r="B448" s="672" t="s">
        <v>7220</v>
      </c>
      <c r="C448" s="372" t="s">
        <v>7221</v>
      </c>
      <c r="D448" s="372" t="s">
        <v>11771</v>
      </c>
      <c r="E448" s="372">
        <v>824</v>
      </c>
      <c r="F448" s="372" t="s">
        <v>13905</v>
      </c>
      <c r="G448" s="372" t="s">
        <v>7222</v>
      </c>
      <c r="H448" s="372" t="s">
        <v>8915</v>
      </c>
      <c r="I448" s="372" t="s">
        <v>8913</v>
      </c>
      <c r="J448" s="680" t="s">
        <v>3829</v>
      </c>
      <c r="K448" s="372" t="s">
        <v>7224</v>
      </c>
      <c r="L448" s="372" t="s">
        <v>8916</v>
      </c>
      <c r="M448" s="295" t="s">
        <v>2544</v>
      </c>
      <c r="N448" s="636" t="s">
        <v>3830</v>
      </c>
      <c r="O448" s="690">
        <v>1000</v>
      </c>
      <c r="P448" s="636">
        <v>0.01</v>
      </c>
      <c r="Q448" s="372">
        <v>10</v>
      </c>
      <c r="R448" s="636">
        <v>0.01</v>
      </c>
      <c r="S448" s="636">
        <v>0.01</v>
      </c>
      <c r="T448" s="677" t="s">
        <v>3815</v>
      </c>
      <c r="U448" s="626">
        <v>0.33333333333333331</v>
      </c>
      <c r="V448" s="626">
        <v>0.75</v>
      </c>
      <c r="W448" s="625">
        <v>0.64583333333333337</v>
      </c>
      <c r="X448" s="679" t="s">
        <v>8880</v>
      </c>
      <c r="Y448" s="553" t="s">
        <v>3182</v>
      </c>
      <c r="Z448" s="765" t="s">
        <v>2544</v>
      </c>
      <c r="AA448" s="771" t="s">
        <v>12913</v>
      </c>
    </row>
    <row r="449" spans="1:27" s="397" customFormat="1" ht="12.75" customHeight="1">
      <c r="A449" s="639"/>
      <c r="B449" s="560" t="s">
        <v>4845</v>
      </c>
      <c r="C449" s="553" t="s">
        <v>2428</v>
      </c>
      <c r="D449" s="553" t="s">
        <v>11774</v>
      </c>
      <c r="E449" s="553">
        <v>629</v>
      </c>
      <c r="F449" s="553" t="s">
        <v>13908</v>
      </c>
      <c r="G449" s="553" t="s">
        <v>6465</v>
      </c>
      <c r="H449" s="553" t="s">
        <v>4729</v>
      </c>
      <c r="I449" s="553" t="s">
        <v>3883</v>
      </c>
      <c r="J449" s="680" t="s">
        <v>2398</v>
      </c>
      <c r="K449" s="553" t="s">
        <v>3147</v>
      </c>
      <c r="L449" s="553" t="s">
        <v>8232</v>
      </c>
      <c r="M449" s="553" t="s">
        <v>8233</v>
      </c>
      <c r="N449" s="636" t="s">
        <v>3843</v>
      </c>
      <c r="O449" s="615">
        <v>100</v>
      </c>
      <c r="P449" s="636">
        <v>1E-4</v>
      </c>
      <c r="Q449" s="553">
        <v>0.01</v>
      </c>
      <c r="R449" s="636">
        <v>1E-4</v>
      </c>
      <c r="S449" s="636">
        <v>1E-4</v>
      </c>
      <c r="T449" s="630" t="s">
        <v>3815</v>
      </c>
      <c r="U449" s="626">
        <v>0.33333333333333331</v>
      </c>
      <c r="V449" s="626">
        <v>0.75</v>
      </c>
      <c r="W449" s="625">
        <v>0.64583333333333337</v>
      </c>
      <c r="X449" s="679" t="s">
        <v>8880</v>
      </c>
      <c r="Y449" s="553" t="s">
        <v>3182</v>
      </c>
      <c r="Z449" s="766" t="s">
        <v>10660</v>
      </c>
      <c r="AA449" s="771" t="s">
        <v>12914</v>
      </c>
    </row>
    <row r="450" spans="1:27" s="397" customFormat="1" ht="12.75" customHeight="1">
      <c r="A450" s="639"/>
      <c r="B450" s="560" t="s">
        <v>4846</v>
      </c>
      <c r="C450" s="553" t="s">
        <v>8035</v>
      </c>
      <c r="D450" s="553" t="s">
        <v>11775</v>
      </c>
      <c r="E450" s="553">
        <v>725</v>
      </c>
      <c r="F450" s="553" t="s">
        <v>13909</v>
      </c>
      <c r="G450" s="553" t="s">
        <v>6466</v>
      </c>
      <c r="H450" s="553" t="s">
        <v>4730</v>
      </c>
      <c r="I450" s="553" t="s">
        <v>3880</v>
      </c>
      <c r="J450" s="680" t="s">
        <v>3817</v>
      </c>
      <c r="K450" s="553" t="s">
        <v>3148</v>
      </c>
      <c r="L450" s="553" t="s">
        <v>8320</v>
      </c>
      <c r="M450" s="553" t="s">
        <v>8321</v>
      </c>
      <c r="N450" s="636" t="s">
        <v>3818</v>
      </c>
      <c r="O450" s="689">
        <v>1000</v>
      </c>
      <c r="P450" s="636">
        <v>0.01</v>
      </c>
      <c r="Q450" s="553">
        <v>10</v>
      </c>
      <c r="R450" s="636">
        <v>0.01</v>
      </c>
      <c r="S450" s="636">
        <v>0.01</v>
      </c>
      <c r="T450" s="630" t="s">
        <v>3815</v>
      </c>
      <c r="U450" s="626">
        <v>0.33333333333333331</v>
      </c>
      <c r="V450" s="626">
        <v>0.75</v>
      </c>
      <c r="W450" s="625">
        <v>0.66666666666666696</v>
      </c>
      <c r="X450" s="679" t="s">
        <v>8880</v>
      </c>
      <c r="Y450" s="553" t="s">
        <v>3182</v>
      </c>
      <c r="Z450" s="766" t="s">
        <v>10660</v>
      </c>
      <c r="AA450" s="771" t="s">
        <v>12915</v>
      </c>
    </row>
    <row r="451" spans="1:27" s="397" customFormat="1" ht="12.75" customHeight="1">
      <c r="A451" s="639"/>
      <c r="B451" s="644" t="s">
        <v>4847</v>
      </c>
      <c r="C451" s="340" t="s">
        <v>5809</v>
      </c>
      <c r="D451" s="340" t="s">
        <v>11777</v>
      </c>
      <c r="E451" s="340">
        <v>725</v>
      </c>
      <c r="F451" s="340" t="s">
        <v>13911</v>
      </c>
      <c r="G451" s="340" t="s">
        <v>6467</v>
      </c>
      <c r="H451" s="340" t="s">
        <v>9588</v>
      </c>
      <c r="I451" s="699" t="s">
        <v>3880</v>
      </c>
      <c r="J451" s="680" t="s">
        <v>3817</v>
      </c>
      <c r="K451" s="340" t="s">
        <v>3149</v>
      </c>
      <c r="L451" s="341" t="s">
        <v>9589</v>
      </c>
      <c r="M451" s="650" t="s">
        <v>1964</v>
      </c>
      <c r="N451" s="339" t="s">
        <v>9342</v>
      </c>
      <c r="O451" s="362">
        <v>100</v>
      </c>
      <c r="P451" s="339">
        <v>0.01</v>
      </c>
      <c r="Q451" s="339">
        <v>1</v>
      </c>
      <c r="R451" s="631">
        <v>0.01</v>
      </c>
      <c r="S451" s="339">
        <v>0.01</v>
      </c>
      <c r="T451" s="684" t="s">
        <v>3815</v>
      </c>
      <c r="U451" s="683">
        <v>0.33333333333333298</v>
      </c>
      <c r="V451" s="683">
        <v>0.75</v>
      </c>
      <c r="W451" s="629">
        <v>0.66666666666666696</v>
      </c>
      <c r="X451" s="679" t="s">
        <v>8880</v>
      </c>
      <c r="Y451" s="685" t="s">
        <v>3182</v>
      </c>
      <c r="Z451" s="765" t="s">
        <v>1964</v>
      </c>
      <c r="AA451" s="771" t="s">
        <v>12916</v>
      </c>
    </row>
    <row r="452" spans="1:27" s="397" customFormat="1" ht="12.75" customHeight="1">
      <c r="A452" s="639"/>
      <c r="B452" s="644" t="s">
        <v>4849</v>
      </c>
      <c r="C452" s="340" t="s">
        <v>2430</v>
      </c>
      <c r="D452" s="340" t="s">
        <v>11780</v>
      </c>
      <c r="E452" s="340">
        <v>257</v>
      </c>
      <c r="F452" s="340" t="s">
        <v>13917</v>
      </c>
      <c r="G452" s="340" t="s">
        <v>9854</v>
      </c>
      <c r="H452" s="553" t="s">
        <v>5857</v>
      </c>
      <c r="I452" s="699" t="s">
        <v>3928</v>
      </c>
      <c r="J452" s="680" t="s">
        <v>3836</v>
      </c>
      <c r="K452" s="340" t="s">
        <v>3151</v>
      </c>
      <c r="L452" s="341" t="s">
        <v>9590</v>
      </c>
      <c r="M452" s="295" t="s">
        <v>1964</v>
      </c>
      <c r="N452" s="339" t="s">
        <v>3837</v>
      </c>
      <c r="O452" s="692">
        <v>1000</v>
      </c>
      <c r="P452" s="339">
        <v>1E-3</v>
      </c>
      <c r="Q452" s="339">
        <v>1</v>
      </c>
      <c r="R452" s="339">
        <v>1E-3</v>
      </c>
      <c r="S452" s="339">
        <v>1E-3</v>
      </c>
      <c r="T452" s="339" t="s">
        <v>3815</v>
      </c>
      <c r="U452" s="683">
        <v>0.33333333333333298</v>
      </c>
      <c r="V452" s="683">
        <v>0.75</v>
      </c>
      <c r="W452" s="666">
        <v>0.6875</v>
      </c>
      <c r="X452" s="679" t="s">
        <v>8880</v>
      </c>
      <c r="Y452" s="685" t="s">
        <v>3182</v>
      </c>
      <c r="Z452" s="765" t="s">
        <v>1964</v>
      </c>
      <c r="AA452" s="771" t="s">
        <v>12917</v>
      </c>
    </row>
    <row r="453" spans="1:27" s="397" customFormat="1" ht="12.75" customHeight="1">
      <c r="A453" s="639"/>
      <c r="B453" s="644" t="s">
        <v>14404</v>
      </c>
      <c r="C453" s="340" t="s">
        <v>4840</v>
      </c>
      <c r="D453" s="340" t="s">
        <v>11781</v>
      </c>
      <c r="E453" s="340">
        <v>627</v>
      </c>
      <c r="F453" s="340" t="s">
        <v>13918</v>
      </c>
      <c r="G453" s="340" t="s">
        <v>4841</v>
      </c>
      <c r="H453" s="340" t="s">
        <v>4842</v>
      </c>
      <c r="I453" s="699" t="s">
        <v>4182</v>
      </c>
      <c r="J453" s="339" t="s">
        <v>2370</v>
      </c>
      <c r="K453" s="339" t="s">
        <v>4843</v>
      </c>
      <c r="L453" s="341" t="s">
        <v>9591</v>
      </c>
      <c r="M453" s="295" t="s">
        <v>1964</v>
      </c>
      <c r="N453" s="636" t="s">
        <v>3840</v>
      </c>
      <c r="O453" s="692">
        <v>1000</v>
      </c>
      <c r="P453" s="339">
        <v>0.01</v>
      </c>
      <c r="Q453" s="339">
        <v>10</v>
      </c>
      <c r="R453" s="339">
        <v>0.01</v>
      </c>
      <c r="S453" s="339">
        <v>0.01</v>
      </c>
      <c r="T453" s="339" t="s">
        <v>3815</v>
      </c>
      <c r="U453" s="683">
        <v>0.33333333333333298</v>
      </c>
      <c r="V453" s="683">
        <v>0.75</v>
      </c>
      <c r="W453" s="666">
        <v>0.6875</v>
      </c>
      <c r="X453" s="679" t="s">
        <v>8880</v>
      </c>
      <c r="Y453" s="685" t="s">
        <v>3182</v>
      </c>
      <c r="Z453" s="765" t="s">
        <v>1964</v>
      </c>
      <c r="AA453" s="771" t="s">
        <v>12918</v>
      </c>
    </row>
    <row r="454" spans="1:27" s="397" customFormat="1" ht="12.75" customHeight="1">
      <c r="A454" s="394"/>
      <c r="B454" s="644" t="s">
        <v>8185</v>
      </c>
      <c r="C454" s="340" t="s">
        <v>8186</v>
      </c>
      <c r="D454" s="340" t="s">
        <v>11782</v>
      </c>
      <c r="E454" s="340">
        <v>788</v>
      </c>
      <c r="F454" s="340" t="s">
        <v>13919</v>
      </c>
      <c r="G454" s="340" t="s">
        <v>8187</v>
      </c>
      <c r="H454" s="340" t="s">
        <v>9592</v>
      </c>
      <c r="I454" s="699" t="s">
        <v>4185</v>
      </c>
      <c r="J454" s="680" t="s">
        <v>3828</v>
      </c>
      <c r="K454" s="340" t="s">
        <v>8189</v>
      </c>
      <c r="L454" s="341" t="s">
        <v>9593</v>
      </c>
      <c r="M454" s="650" t="s">
        <v>1964</v>
      </c>
      <c r="N454" s="339" t="s">
        <v>8975</v>
      </c>
      <c r="O454" s="362">
        <v>100</v>
      </c>
      <c r="P454" s="686">
        <v>1E-4</v>
      </c>
      <c r="Q454" s="339">
        <v>0.01</v>
      </c>
      <c r="R454" s="686">
        <v>1E-4</v>
      </c>
      <c r="S454" s="686">
        <v>1E-4</v>
      </c>
      <c r="T454" s="686" t="s">
        <v>3815</v>
      </c>
      <c r="U454" s="683">
        <v>0.33333333333333298</v>
      </c>
      <c r="V454" s="683">
        <v>0.75</v>
      </c>
      <c r="W454" s="624">
        <v>0.6875</v>
      </c>
      <c r="X454" s="679" t="s">
        <v>8880</v>
      </c>
      <c r="Y454" s="685" t="s">
        <v>3182</v>
      </c>
      <c r="Z454" s="765" t="s">
        <v>1964</v>
      </c>
      <c r="AA454" s="771" t="s">
        <v>12919</v>
      </c>
    </row>
    <row r="455" spans="1:27" s="397" customFormat="1" ht="12.75" customHeight="1">
      <c r="A455" s="639"/>
      <c r="B455" s="560" t="s">
        <v>4850</v>
      </c>
      <c r="C455" s="553" t="s">
        <v>2431</v>
      </c>
      <c r="D455" s="553" t="s">
        <v>11783</v>
      </c>
      <c r="E455" s="553">
        <v>968</v>
      </c>
      <c r="F455" s="553" t="s">
        <v>13920</v>
      </c>
      <c r="G455" s="553" t="s">
        <v>6469</v>
      </c>
      <c r="H455" s="553" t="s">
        <v>4733</v>
      </c>
      <c r="I455" s="553" t="s">
        <v>3929</v>
      </c>
      <c r="J455" s="680" t="s">
        <v>3811</v>
      </c>
      <c r="K455" s="553" t="s">
        <v>3152</v>
      </c>
      <c r="L455" s="553" t="s">
        <v>8164</v>
      </c>
      <c r="M455" s="553" t="s">
        <v>8165</v>
      </c>
      <c r="N455" s="636" t="s">
        <v>3813</v>
      </c>
      <c r="O455" s="615">
        <v>100</v>
      </c>
      <c r="P455" s="636">
        <v>1E-4</v>
      </c>
      <c r="Q455" s="553">
        <v>0.01</v>
      </c>
      <c r="R455" s="636">
        <v>1E-4</v>
      </c>
      <c r="S455" s="636">
        <v>1E-4</v>
      </c>
      <c r="T455" s="630" t="s">
        <v>3815</v>
      </c>
      <c r="U455" s="626">
        <v>0.33333333333333331</v>
      </c>
      <c r="V455" s="626">
        <v>0.75</v>
      </c>
      <c r="W455" s="625">
        <v>0.6875</v>
      </c>
      <c r="X455" s="679" t="s">
        <v>8880</v>
      </c>
      <c r="Y455" s="553" t="s">
        <v>3182</v>
      </c>
      <c r="Z455" s="766" t="s">
        <v>10660</v>
      </c>
      <c r="AA455" s="771" t="s">
        <v>12920</v>
      </c>
    </row>
    <row r="456" spans="1:27" s="397" customFormat="1" ht="12.75" customHeight="1">
      <c r="A456" s="639"/>
      <c r="B456" s="588" t="s">
        <v>11111</v>
      </c>
      <c r="C456" s="587" t="s">
        <v>11112</v>
      </c>
      <c r="D456" s="587" t="s">
        <v>12182</v>
      </c>
      <c r="E456" s="587">
        <v>728</v>
      </c>
      <c r="F456" s="587" t="s">
        <v>14308</v>
      </c>
      <c r="G456" s="587" t="s">
        <v>11113</v>
      </c>
      <c r="H456" s="587" t="s">
        <v>11114</v>
      </c>
      <c r="I456" s="587" t="s">
        <v>10979</v>
      </c>
      <c r="J456" s="587" t="s">
        <v>10980</v>
      </c>
      <c r="K456" s="586" t="s">
        <v>11115</v>
      </c>
      <c r="L456" s="587" t="s">
        <v>11115</v>
      </c>
      <c r="M456" s="664" t="s">
        <v>1964</v>
      </c>
      <c r="N456" s="587" t="s">
        <v>10982</v>
      </c>
      <c r="O456" s="585">
        <v>1000</v>
      </c>
      <c r="P456" s="587">
        <v>1E-4</v>
      </c>
      <c r="Q456" s="587">
        <v>0.1</v>
      </c>
      <c r="R456" s="587">
        <v>1E-4</v>
      </c>
      <c r="S456" s="587">
        <v>1E-4</v>
      </c>
      <c r="T456" s="584" t="s">
        <v>2984</v>
      </c>
      <c r="U456" s="583">
        <v>0.33333333333333331</v>
      </c>
      <c r="V456" s="583">
        <v>0.75</v>
      </c>
      <c r="W456" s="580">
        <v>0.75</v>
      </c>
      <c r="X456" s="581" t="s">
        <v>10983</v>
      </c>
      <c r="Y456" s="695" t="s">
        <v>3182</v>
      </c>
      <c r="Z456" s="767" t="s">
        <v>1964</v>
      </c>
      <c r="AA456" s="771" t="s">
        <v>12921</v>
      </c>
    </row>
    <row r="457" spans="1:27" s="397" customFormat="1" ht="12.75" customHeight="1">
      <c r="A457" s="639"/>
      <c r="B457" s="296" t="s">
        <v>13225</v>
      </c>
      <c r="C457" s="297" t="s">
        <v>13227</v>
      </c>
      <c r="D457" s="493" t="s">
        <v>13254</v>
      </c>
      <c r="E457" s="493">
        <v>627</v>
      </c>
      <c r="F457" s="493" t="s">
        <v>13921</v>
      </c>
      <c r="G457" s="493" t="s">
        <v>13255</v>
      </c>
      <c r="H457" s="493" t="s">
        <v>13256</v>
      </c>
      <c r="I457" s="297" t="s">
        <v>4182</v>
      </c>
      <c r="J457" s="298" t="s">
        <v>3839</v>
      </c>
      <c r="K457" s="493" t="s">
        <v>13229</v>
      </c>
      <c r="L457" s="340" t="s">
        <v>13240</v>
      </c>
      <c r="M457" s="295" t="s">
        <v>1964</v>
      </c>
      <c r="N457" s="636" t="s">
        <v>3840</v>
      </c>
      <c r="O457" s="690">
        <v>1000</v>
      </c>
      <c r="P457" s="340">
        <v>0.01</v>
      </c>
      <c r="Q457" s="340">
        <v>10</v>
      </c>
      <c r="R457" s="340">
        <v>0.01</v>
      </c>
      <c r="S457" s="340">
        <v>0.01</v>
      </c>
      <c r="T457" s="677" t="s">
        <v>3815</v>
      </c>
      <c r="U457" s="687">
        <v>0.33333333333333298</v>
      </c>
      <c r="V457" s="687">
        <v>0.75</v>
      </c>
      <c r="W457" s="625">
        <v>0.6875</v>
      </c>
      <c r="X457" s="679" t="s">
        <v>8880</v>
      </c>
      <c r="Y457" s="652" t="s">
        <v>3182</v>
      </c>
      <c r="Z457" s="765" t="s">
        <v>1964</v>
      </c>
      <c r="AA457" s="771" t="s">
        <v>13241</v>
      </c>
    </row>
    <row r="458" spans="1:27" s="397" customFormat="1" ht="12.75" customHeight="1">
      <c r="A458" s="639"/>
      <c r="B458" s="642" t="s">
        <v>4851</v>
      </c>
      <c r="C458" s="553" t="s">
        <v>2432</v>
      </c>
      <c r="D458" s="553" t="s">
        <v>11784</v>
      </c>
      <c r="E458" s="553">
        <v>968</v>
      </c>
      <c r="F458" s="553" t="s">
        <v>3154</v>
      </c>
      <c r="G458" s="553" t="s">
        <v>6470</v>
      </c>
      <c r="H458" s="553" t="s">
        <v>4734</v>
      </c>
      <c r="I458" s="655" t="s">
        <v>3929</v>
      </c>
      <c r="J458" s="680" t="s">
        <v>3811</v>
      </c>
      <c r="K458" s="655" t="s">
        <v>3154</v>
      </c>
      <c r="L458" s="553" t="s">
        <v>8537</v>
      </c>
      <c r="M458" s="553" t="s">
        <v>8538</v>
      </c>
      <c r="N458" s="553" t="s">
        <v>3813</v>
      </c>
      <c r="O458" s="623">
        <v>100</v>
      </c>
      <c r="P458" s="636">
        <v>1E-4</v>
      </c>
      <c r="Q458" s="622">
        <v>0.01</v>
      </c>
      <c r="R458" s="553">
        <v>1E-4</v>
      </c>
      <c r="S458" s="553">
        <v>1E-4</v>
      </c>
      <c r="T458" s="553" t="s">
        <v>3815</v>
      </c>
      <c r="U458" s="621">
        <v>0.33333333333333331</v>
      </c>
      <c r="V458" s="621">
        <v>0.75</v>
      </c>
      <c r="W458" s="625">
        <v>0.6875</v>
      </c>
      <c r="X458" s="679" t="s">
        <v>8880</v>
      </c>
      <c r="Y458" s="553" t="s">
        <v>3182</v>
      </c>
      <c r="Z458" s="766" t="s">
        <v>10660</v>
      </c>
      <c r="AA458" s="771" t="s">
        <v>12922</v>
      </c>
    </row>
    <row r="459" spans="1:27" s="397" customFormat="1" ht="12.75" customHeight="1">
      <c r="A459" s="639"/>
      <c r="B459" s="672" t="s">
        <v>10244</v>
      </c>
      <c r="C459" s="372" t="s">
        <v>10245</v>
      </c>
      <c r="D459" s="372" t="s">
        <v>12183</v>
      </c>
      <c r="E459" s="372">
        <v>372</v>
      </c>
      <c r="F459" s="372" t="s">
        <v>14309</v>
      </c>
      <c r="G459" s="372" t="s">
        <v>10779</v>
      </c>
      <c r="H459" s="372" t="s">
        <v>10780</v>
      </c>
      <c r="I459" s="372" t="s">
        <v>7487</v>
      </c>
      <c r="J459" s="372" t="s">
        <v>5804</v>
      </c>
      <c r="K459" s="649" t="s">
        <v>10246</v>
      </c>
      <c r="L459" s="649" t="s">
        <v>10247</v>
      </c>
      <c r="M459" s="627" t="s">
        <v>1964</v>
      </c>
      <c r="N459" s="699" t="s">
        <v>7486</v>
      </c>
      <c r="O459" s="366">
        <v>100</v>
      </c>
      <c r="P459" s="663">
        <v>1E-3</v>
      </c>
      <c r="Q459" s="655">
        <v>0.1</v>
      </c>
      <c r="R459" s="620">
        <v>1E-3</v>
      </c>
      <c r="S459" s="620">
        <v>1E-3</v>
      </c>
      <c r="T459" s="630" t="s">
        <v>2984</v>
      </c>
      <c r="U459" s="700">
        <v>0.33333333333333298</v>
      </c>
      <c r="V459" s="700">
        <v>0.75</v>
      </c>
      <c r="W459" s="665">
        <v>0.60416666666666696</v>
      </c>
      <c r="X459" s="701" t="s">
        <v>8880</v>
      </c>
      <c r="Y459" s="695" t="s">
        <v>3182</v>
      </c>
      <c r="Z459" s="768" t="s">
        <v>2544</v>
      </c>
      <c r="AA459" s="771" t="s">
        <v>12923</v>
      </c>
    </row>
    <row r="460" spans="1:27" s="397" customFormat="1" ht="12.75" customHeight="1">
      <c r="A460" s="639"/>
      <c r="B460" s="672" t="s">
        <v>10248</v>
      </c>
      <c r="C460" s="372" t="s">
        <v>10249</v>
      </c>
      <c r="D460" s="372" t="s">
        <v>12184</v>
      </c>
      <c r="E460" s="372">
        <v>372</v>
      </c>
      <c r="F460" s="372" t="s">
        <v>14310</v>
      </c>
      <c r="G460" s="372" t="s">
        <v>10865</v>
      </c>
      <c r="H460" s="372" t="s">
        <v>10866</v>
      </c>
      <c r="I460" s="372" t="s">
        <v>7487</v>
      </c>
      <c r="J460" s="372" t="s">
        <v>5804</v>
      </c>
      <c r="K460" s="649" t="s">
        <v>10250</v>
      </c>
      <c r="L460" s="649" t="s">
        <v>10251</v>
      </c>
      <c r="M460" s="627" t="s">
        <v>1964</v>
      </c>
      <c r="N460" s="699" t="s">
        <v>7486</v>
      </c>
      <c r="O460" s="366">
        <v>100</v>
      </c>
      <c r="P460" s="663">
        <v>1E-3</v>
      </c>
      <c r="Q460" s="655">
        <v>0.1</v>
      </c>
      <c r="R460" s="620">
        <v>1E-3</v>
      </c>
      <c r="S460" s="620">
        <v>1E-3</v>
      </c>
      <c r="T460" s="630" t="s">
        <v>2984</v>
      </c>
      <c r="U460" s="700">
        <v>0.33333333333333298</v>
      </c>
      <c r="V460" s="700">
        <v>0.75</v>
      </c>
      <c r="W460" s="665">
        <v>0.60416666666666696</v>
      </c>
      <c r="X460" s="701" t="s">
        <v>8880</v>
      </c>
      <c r="Y460" s="695" t="s">
        <v>3182</v>
      </c>
      <c r="Z460" s="768" t="s">
        <v>2544</v>
      </c>
      <c r="AA460" s="771" t="s">
        <v>12924</v>
      </c>
    </row>
    <row r="461" spans="1:27" s="397" customFormat="1" ht="12.75" customHeight="1">
      <c r="A461" s="639"/>
      <c r="B461" s="644" t="s">
        <v>7306</v>
      </c>
      <c r="C461" s="340" t="s">
        <v>4701</v>
      </c>
      <c r="D461" s="340" t="s">
        <v>11787</v>
      </c>
      <c r="E461" s="340">
        <v>788</v>
      </c>
      <c r="F461" s="340" t="s">
        <v>13924</v>
      </c>
      <c r="G461" s="340" t="s">
        <v>8239</v>
      </c>
      <c r="H461" s="340" t="s">
        <v>9594</v>
      </c>
      <c r="I461" s="699" t="s">
        <v>4184</v>
      </c>
      <c r="J461" s="651" t="s">
        <v>3821</v>
      </c>
      <c r="K461" s="340" t="s">
        <v>3341</v>
      </c>
      <c r="L461" s="341" t="s">
        <v>9595</v>
      </c>
      <c r="M461" s="650" t="s">
        <v>1964</v>
      </c>
      <c r="N461" s="339" t="s">
        <v>8975</v>
      </c>
      <c r="O461" s="692">
        <v>1000</v>
      </c>
      <c r="P461" s="631">
        <v>1E-4</v>
      </c>
      <c r="Q461" s="339">
        <v>0.1</v>
      </c>
      <c r="R461" s="631">
        <v>1E-4</v>
      </c>
      <c r="S461" s="631">
        <v>1E-4</v>
      </c>
      <c r="T461" s="685" t="s">
        <v>3815</v>
      </c>
      <c r="U461" s="683">
        <v>0.33333333333333298</v>
      </c>
      <c r="V461" s="683">
        <v>0.75</v>
      </c>
      <c r="W461" s="629">
        <v>0.6875</v>
      </c>
      <c r="X461" s="679" t="s">
        <v>8880</v>
      </c>
      <c r="Y461" s="685" t="s">
        <v>3182</v>
      </c>
      <c r="Z461" s="765" t="s">
        <v>1964</v>
      </c>
      <c r="AA461" s="771" t="s">
        <v>12925</v>
      </c>
    </row>
    <row r="462" spans="1:27" s="397" customFormat="1" ht="12.75" customHeight="1">
      <c r="A462" s="639"/>
      <c r="B462" s="588" t="s">
        <v>11116</v>
      </c>
      <c r="C462" s="587" t="s">
        <v>11117</v>
      </c>
      <c r="D462" s="587" t="s">
        <v>12185</v>
      </c>
      <c r="E462" s="587">
        <v>728</v>
      </c>
      <c r="F462" s="587" t="s">
        <v>14311</v>
      </c>
      <c r="G462" s="587" t="s">
        <v>11118</v>
      </c>
      <c r="H462" s="587" t="s">
        <v>11119</v>
      </c>
      <c r="I462" s="587" t="s">
        <v>10979</v>
      </c>
      <c r="J462" s="587" t="s">
        <v>10980</v>
      </c>
      <c r="K462" s="586" t="s">
        <v>11120</v>
      </c>
      <c r="L462" s="587" t="s">
        <v>11120</v>
      </c>
      <c r="M462" s="664" t="s">
        <v>1964</v>
      </c>
      <c r="N462" s="587" t="s">
        <v>10982</v>
      </c>
      <c r="O462" s="585">
        <v>1000</v>
      </c>
      <c r="P462" s="587">
        <v>1E-4</v>
      </c>
      <c r="Q462" s="587">
        <v>0.1</v>
      </c>
      <c r="R462" s="587">
        <v>1E-4</v>
      </c>
      <c r="S462" s="587">
        <v>1E-4</v>
      </c>
      <c r="T462" s="584" t="s">
        <v>2984</v>
      </c>
      <c r="U462" s="583">
        <v>0.33333333333333331</v>
      </c>
      <c r="V462" s="583">
        <v>0.75</v>
      </c>
      <c r="W462" s="580">
        <v>0.75</v>
      </c>
      <c r="X462" s="581" t="s">
        <v>10983</v>
      </c>
      <c r="Y462" s="695" t="s">
        <v>3182</v>
      </c>
      <c r="Z462" s="767" t="s">
        <v>1964</v>
      </c>
      <c r="AA462" s="771" t="s">
        <v>12926</v>
      </c>
    </row>
    <row r="463" spans="1:27" s="397" customFormat="1" ht="12.75" customHeight="1">
      <c r="A463" s="394"/>
      <c r="B463" s="643" t="s">
        <v>10320</v>
      </c>
      <c r="C463" s="371" t="s">
        <v>10321</v>
      </c>
      <c r="D463" s="371" t="s">
        <v>12186</v>
      </c>
      <c r="E463" s="371">
        <v>725</v>
      </c>
      <c r="F463" s="371" t="s">
        <v>14312</v>
      </c>
      <c r="G463" s="371" t="s">
        <v>10486</v>
      </c>
      <c r="H463" s="372" t="s">
        <v>10322</v>
      </c>
      <c r="I463" s="699" t="s">
        <v>3881</v>
      </c>
      <c r="J463" s="680" t="s">
        <v>3820</v>
      </c>
      <c r="K463" s="649" t="s">
        <v>10323</v>
      </c>
      <c r="L463" s="649" t="s">
        <v>10323</v>
      </c>
      <c r="M463" s="627" t="s">
        <v>1964</v>
      </c>
      <c r="N463" s="371" t="s">
        <v>3813</v>
      </c>
      <c r="O463" s="362">
        <v>100</v>
      </c>
      <c r="P463" s="378">
        <v>1E-4</v>
      </c>
      <c r="Q463" s="655">
        <v>0.01</v>
      </c>
      <c r="R463" s="378">
        <v>1E-4</v>
      </c>
      <c r="S463" s="378">
        <v>1E-4</v>
      </c>
      <c r="T463" s="371" t="s">
        <v>3815</v>
      </c>
      <c r="U463" s="696">
        <v>0.33333333333333298</v>
      </c>
      <c r="V463" s="696">
        <v>0.75</v>
      </c>
      <c r="W463" s="668">
        <v>0.6875</v>
      </c>
      <c r="X463" s="701" t="s">
        <v>8880</v>
      </c>
      <c r="Y463" s="697" t="s">
        <v>3182</v>
      </c>
      <c r="Z463" s="768" t="s">
        <v>2544</v>
      </c>
      <c r="AA463" s="771" t="s">
        <v>12927</v>
      </c>
    </row>
    <row r="464" spans="1:27" s="397" customFormat="1" ht="12.75" customHeight="1">
      <c r="A464" s="639"/>
      <c r="B464" s="672" t="s">
        <v>4854</v>
      </c>
      <c r="C464" s="372" t="s">
        <v>2433</v>
      </c>
      <c r="D464" s="372" t="s">
        <v>11788</v>
      </c>
      <c r="E464" s="372">
        <v>824</v>
      </c>
      <c r="F464" s="372" t="s">
        <v>13925</v>
      </c>
      <c r="G464" s="372" t="s">
        <v>6471</v>
      </c>
      <c r="H464" s="372" t="s">
        <v>8918</v>
      </c>
      <c r="I464" s="372" t="s">
        <v>8913</v>
      </c>
      <c r="J464" s="680" t="s">
        <v>3829</v>
      </c>
      <c r="K464" s="372" t="s">
        <v>3155</v>
      </c>
      <c r="L464" s="372" t="s">
        <v>8919</v>
      </c>
      <c r="M464" s="295" t="s">
        <v>2544</v>
      </c>
      <c r="N464" s="636" t="s">
        <v>3830</v>
      </c>
      <c r="O464" s="690">
        <v>1000</v>
      </c>
      <c r="P464" s="636">
        <v>0.01</v>
      </c>
      <c r="Q464" s="372">
        <v>10</v>
      </c>
      <c r="R464" s="636">
        <v>0.01</v>
      </c>
      <c r="S464" s="636">
        <v>0.01</v>
      </c>
      <c r="T464" s="677" t="s">
        <v>3815</v>
      </c>
      <c r="U464" s="626">
        <v>0.33333333333333331</v>
      </c>
      <c r="V464" s="626">
        <v>0.75</v>
      </c>
      <c r="W464" s="625">
        <v>0.64583333333333337</v>
      </c>
      <c r="X464" s="679" t="s">
        <v>8880</v>
      </c>
      <c r="Y464" s="553" t="s">
        <v>3182</v>
      </c>
      <c r="Z464" s="765" t="s">
        <v>2544</v>
      </c>
      <c r="AA464" s="771" t="s">
        <v>12928</v>
      </c>
    </row>
    <row r="465" spans="1:27" s="397" customFormat="1" ht="12.75" customHeight="1">
      <c r="A465" s="639"/>
      <c r="B465" s="644" t="s">
        <v>5012</v>
      </c>
      <c r="C465" s="340" t="s">
        <v>5030</v>
      </c>
      <c r="D465" s="340" t="s">
        <v>11789</v>
      </c>
      <c r="E465" s="340">
        <v>788</v>
      </c>
      <c r="F465" s="340" t="s">
        <v>13926</v>
      </c>
      <c r="G465" s="340" t="s">
        <v>5031</v>
      </c>
      <c r="H465" s="553" t="s">
        <v>5032</v>
      </c>
      <c r="I465" s="699" t="s">
        <v>4184</v>
      </c>
      <c r="J465" s="651" t="s">
        <v>3821</v>
      </c>
      <c r="K465" s="339" t="s">
        <v>5056</v>
      </c>
      <c r="L465" s="341" t="s">
        <v>9596</v>
      </c>
      <c r="M465" s="295" t="s">
        <v>1964</v>
      </c>
      <c r="N465" s="339" t="s">
        <v>3813</v>
      </c>
      <c r="O465" s="362">
        <v>100</v>
      </c>
      <c r="P465" s="339">
        <v>1E-4</v>
      </c>
      <c r="Q465" s="339">
        <v>0.01</v>
      </c>
      <c r="R465" s="339">
        <v>1E-4</v>
      </c>
      <c r="S465" s="339">
        <v>1E-4</v>
      </c>
      <c r="T465" s="339" t="s">
        <v>3815</v>
      </c>
      <c r="U465" s="683">
        <v>0.33333333333333298</v>
      </c>
      <c r="V465" s="683">
        <v>0.75</v>
      </c>
      <c r="W465" s="666">
        <v>0.6875</v>
      </c>
      <c r="X465" s="679" t="s">
        <v>8880</v>
      </c>
      <c r="Y465" s="685" t="s">
        <v>3182</v>
      </c>
      <c r="Z465" s="765" t="s">
        <v>1964</v>
      </c>
      <c r="AA465" s="771" t="s">
        <v>12929</v>
      </c>
    </row>
    <row r="466" spans="1:27" s="397" customFormat="1" ht="12.75" customHeight="1">
      <c r="A466" s="639"/>
      <c r="B466" s="644" t="s">
        <v>7350</v>
      </c>
      <c r="C466" s="340" t="s">
        <v>7351</v>
      </c>
      <c r="D466" s="340" t="s">
        <v>11790</v>
      </c>
      <c r="E466" s="340">
        <v>762</v>
      </c>
      <c r="F466" s="340" t="s">
        <v>13927</v>
      </c>
      <c r="G466" s="340" t="s">
        <v>8678</v>
      </c>
      <c r="H466" s="340" t="s">
        <v>7352</v>
      </c>
      <c r="I466" s="699" t="s">
        <v>13414</v>
      </c>
      <c r="J466" s="680" t="s">
        <v>3822</v>
      </c>
      <c r="K466" s="339" t="s">
        <v>7379</v>
      </c>
      <c r="L466" s="341" t="s">
        <v>9597</v>
      </c>
      <c r="M466" s="295" t="s">
        <v>1964</v>
      </c>
      <c r="N466" s="339" t="s">
        <v>3813</v>
      </c>
      <c r="O466" s="362">
        <v>100</v>
      </c>
      <c r="P466" s="339">
        <v>1E-4</v>
      </c>
      <c r="Q466" s="339">
        <v>0.01</v>
      </c>
      <c r="R466" s="339">
        <v>1E-4</v>
      </c>
      <c r="S466" s="339">
        <v>1E-4</v>
      </c>
      <c r="T466" s="339" t="s">
        <v>3815</v>
      </c>
      <c r="U466" s="683">
        <v>0.33333333333333298</v>
      </c>
      <c r="V466" s="683">
        <v>0.75</v>
      </c>
      <c r="W466" s="666">
        <v>0.6875</v>
      </c>
      <c r="X466" s="679" t="s">
        <v>8880</v>
      </c>
      <c r="Y466" s="685" t="s">
        <v>3182</v>
      </c>
      <c r="Z466" s="765" t="s">
        <v>1964</v>
      </c>
      <c r="AA466" s="771" t="s">
        <v>12930</v>
      </c>
    </row>
    <row r="467" spans="1:27" s="397" customFormat="1" ht="12.75" customHeight="1">
      <c r="A467" s="639"/>
      <c r="B467" s="560" t="s">
        <v>4855</v>
      </c>
      <c r="C467" s="553" t="s">
        <v>5186</v>
      </c>
      <c r="D467" s="553" t="s">
        <v>11791</v>
      </c>
      <c r="E467" s="553">
        <v>950</v>
      </c>
      <c r="F467" s="553" t="s">
        <v>13928</v>
      </c>
      <c r="G467" s="553" t="s">
        <v>6472</v>
      </c>
      <c r="H467" s="553" t="s">
        <v>4736</v>
      </c>
      <c r="I467" s="553" t="s">
        <v>3884</v>
      </c>
      <c r="J467" s="680" t="s">
        <v>895</v>
      </c>
      <c r="K467" s="553" t="s">
        <v>3156</v>
      </c>
      <c r="L467" s="553" t="s">
        <v>8224</v>
      </c>
      <c r="M467" s="295" t="s">
        <v>2544</v>
      </c>
      <c r="N467" s="636" t="s">
        <v>896</v>
      </c>
      <c r="O467" s="689">
        <v>1000</v>
      </c>
      <c r="P467" s="636">
        <v>0.1</v>
      </c>
      <c r="Q467" s="553">
        <v>100</v>
      </c>
      <c r="R467" s="636">
        <v>0.1</v>
      </c>
      <c r="S467" s="636">
        <v>0.1</v>
      </c>
      <c r="T467" s="630" t="s">
        <v>3815</v>
      </c>
      <c r="U467" s="626">
        <v>0.33333333333333331</v>
      </c>
      <c r="V467" s="626">
        <v>0.75</v>
      </c>
      <c r="W467" s="625">
        <v>0.67013888888888884</v>
      </c>
      <c r="X467" s="679" t="s">
        <v>8880</v>
      </c>
      <c r="Y467" s="553" t="s">
        <v>3182</v>
      </c>
      <c r="Z467" s="765" t="s">
        <v>2544</v>
      </c>
      <c r="AA467" s="771" t="s">
        <v>12931</v>
      </c>
    </row>
    <row r="468" spans="1:27" s="397" customFormat="1" ht="12.75" customHeight="1">
      <c r="A468" s="639"/>
      <c r="B468" s="644" t="s">
        <v>9598</v>
      </c>
      <c r="C468" s="340" t="s">
        <v>5187</v>
      </c>
      <c r="D468" s="340" t="s">
        <v>11792</v>
      </c>
      <c r="E468" s="340">
        <v>725</v>
      </c>
      <c r="F468" s="340" t="s">
        <v>13929</v>
      </c>
      <c r="G468" s="340" t="s">
        <v>6473</v>
      </c>
      <c r="H468" s="553" t="s">
        <v>4737</v>
      </c>
      <c r="I468" s="699" t="s">
        <v>3881</v>
      </c>
      <c r="J468" s="680" t="s">
        <v>3820</v>
      </c>
      <c r="K468" s="339" t="s">
        <v>3157</v>
      </c>
      <c r="L468" s="341" t="s">
        <v>9599</v>
      </c>
      <c r="M468" s="295" t="s">
        <v>1964</v>
      </c>
      <c r="N468" s="339" t="s">
        <v>3813</v>
      </c>
      <c r="O468" s="692">
        <v>1000</v>
      </c>
      <c r="P468" s="339">
        <v>1E-4</v>
      </c>
      <c r="Q468" s="339">
        <v>0.1</v>
      </c>
      <c r="R468" s="339">
        <v>1E-4</v>
      </c>
      <c r="S468" s="339">
        <v>1E-4</v>
      </c>
      <c r="T468" s="339" t="s">
        <v>3815</v>
      </c>
      <c r="U468" s="683">
        <v>0.33333333333333298</v>
      </c>
      <c r="V468" s="683">
        <v>0.75</v>
      </c>
      <c r="W468" s="666">
        <v>0.6875</v>
      </c>
      <c r="X468" s="679" t="s">
        <v>8880</v>
      </c>
      <c r="Y468" s="685" t="s">
        <v>3182</v>
      </c>
      <c r="Z468" s="765" t="s">
        <v>1964</v>
      </c>
      <c r="AA468" s="771" t="s">
        <v>12932</v>
      </c>
    </row>
    <row r="469" spans="1:27" s="397" customFormat="1" ht="12.75" customHeight="1">
      <c r="A469" s="394"/>
      <c r="B469" s="640" t="s">
        <v>10647</v>
      </c>
      <c r="C469" s="655" t="s">
        <v>4698</v>
      </c>
      <c r="D469" s="655" t="s">
        <v>11794</v>
      </c>
      <c r="E469" s="655">
        <v>627</v>
      </c>
      <c r="F469" s="655" t="s">
        <v>13932</v>
      </c>
      <c r="G469" s="655" t="s">
        <v>10649</v>
      </c>
      <c r="H469" s="655" t="s">
        <v>10648</v>
      </c>
      <c r="I469" s="699" t="s">
        <v>4182</v>
      </c>
      <c r="J469" s="339" t="s">
        <v>2370</v>
      </c>
      <c r="K469" s="339" t="s">
        <v>3454</v>
      </c>
      <c r="L469" s="341" t="s">
        <v>9563</v>
      </c>
      <c r="M469" s="295" t="s">
        <v>1964</v>
      </c>
      <c r="N469" s="636" t="s">
        <v>3840</v>
      </c>
      <c r="O469" s="362">
        <v>100</v>
      </c>
      <c r="P469" s="339">
        <v>0.01</v>
      </c>
      <c r="Q469" s="339">
        <v>1</v>
      </c>
      <c r="R469" s="339">
        <v>0.01</v>
      </c>
      <c r="S469" s="339">
        <v>0.01</v>
      </c>
      <c r="T469" s="339" t="s">
        <v>3815</v>
      </c>
      <c r="U469" s="683">
        <v>0.33333333333333298</v>
      </c>
      <c r="V469" s="683">
        <v>0.75</v>
      </c>
      <c r="W469" s="666">
        <v>0.6875</v>
      </c>
      <c r="X469" s="679" t="s">
        <v>8880</v>
      </c>
      <c r="Y469" s="685" t="s">
        <v>3182</v>
      </c>
      <c r="Z469" s="765" t="s">
        <v>1964</v>
      </c>
      <c r="AA469" s="771" t="s">
        <v>12934</v>
      </c>
    </row>
    <row r="470" spans="1:27" s="397" customFormat="1" ht="12.75" customHeight="1">
      <c r="A470" s="394"/>
      <c r="B470" s="644" t="s">
        <v>7116</v>
      </c>
      <c r="C470" s="340" t="s">
        <v>9601</v>
      </c>
      <c r="D470" s="340" t="s">
        <v>11796</v>
      </c>
      <c r="E470" s="340">
        <v>725</v>
      </c>
      <c r="F470" s="340" t="s">
        <v>13934</v>
      </c>
      <c r="G470" s="340" t="s">
        <v>7118</v>
      </c>
      <c r="H470" s="340" t="s">
        <v>9602</v>
      </c>
      <c r="I470" s="699" t="s">
        <v>3880</v>
      </c>
      <c r="J470" s="680" t="s">
        <v>3817</v>
      </c>
      <c r="K470" s="340" t="s">
        <v>7120</v>
      </c>
      <c r="L470" s="341" t="s">
        <v>9603</v>
      </c>
      <c r="M470" s="650" t="s">
        <v>1964</v>
      </c>
      <c r="N470" s="339" t="s">
        <v>9342</v>
      </c>
      <c r="O470" s="362">
        <v>100</v>
      </c>
      <c r="P470" s="339">
        <v>0.01</v>
      </c>
      <c r="Q470" s="339">
        <v>1</v>
      </c>
      <c r="R470" s="631">
        <v>0.01</v>
      </c>
      <c r="S470" s="339">
        <v>0.01</v>
      </c>
      <c r="T470" s="684" t="s">
        <v>3815</v>
      </c>
      <c r="U470" s="683">
        <v>0.33333333333333298</v>
      </c>
      <c r="V470" s="683">
        <v>0.75</v>
      </c>
      <c r="W470" s="629">
        <v>0.66666666666666696</v>
      </c>
      <c r="X470" s="679" t="s">
        <v>8880</v>
      </c>
      <c r="Y470" s="685" t="s">
        <v>3182</v>
      </c>
      <c r="Z470" s="765" t="s">
        <v>1964</v>
      </c>
      <c r="AA470" s="771" t="s">
        <v>12935</v>
      </c>
    </row>
    <row r="471" spans="1:27" s="397" customFormat="1" ht="12.75" customHeight="1">
      <c r="A471" s="639"/>
      <c r="B471" s="644" t="s">
        <v>3170</v>
      </c>
      <c r="C471" s="340" t="s">
        <v>2479</v>
      </c>
      <c r="D471" s="340" t="s">
        <v>11798</v>
      </c>
      <c r="E471" s="340">
        <v>257</v>
      </c>
      <c r="F471" s="340" t="s">
        <v>13936</v>
      </c>
      <c r="G471" s="340" t="s">
        <v>9855</v>
      </c>
      <c r="H471" s="553" t="s">
        <v>4740</v>
      </c>
      <c r="I471" s="699" t="s">
        <v>3928</v>
      </c>
      <c r="J471" s="680" t="s">
        <v>3836</v>
      </c>
      <c r="K471" s="340" t="s">
        <v>3162</v>
      </c>
      <c r="L471" s="341" t="s">
        <v>9604</v>
      </c>
      <c r="M471" s="295" t="s">
        <v>1964</v>
      </c>
      <c r="N471" s="339" t="s">
        <v>3837</v>
      </c>
      <c r="O471" s="362">
        <v>100</v>
      </c>
      <c r="P471" s="339">
        <v>1E-3</v>
      </c>
      <c r="Q471" s="339">
        <v>0.1</v>
      </c>
      <c r="R471" s="339">
        <v>1E-3</v>
      </c>
      <c r="S471" s="339">
        <v>1E-3</v>
      </c>
      <c r="T471" s="339" t="s">
        <v>3815</v>
      </c>
      <c r="U471" s="683">
        <v>0.33333333333333298</v>
      </c>
      <c r="V471" s="683">
        <v>0.75</v>
      </c>
      <c r="W471" s="666">
        <v>0.6875</v>
      </c>
      <c r="X471" s="679" t="s">
        <v>8880</v>
      </c>
      <c r="Y471" s="685" t="s">
        <v>3182</v>
      </c>
      <c r="Z471" s="765" t="s">
        <v>1964</v>
      </c>
      <c r="AA471" s="771" t="s">
        <v>12936</v>
      </c>
    </row>
    <row r="472" spans="1:27" s="397" customFormat="1" ht="12.75" customHeight="1">
      <c r="A472" s="639"/>
      <c r="B472" s="644" t="s">
        <v>7104</v>
      </c>
      <c r="C472" s="340" t="s">
        <v>7105</v>
      </c>
      <c r="D472" s="340" t="s">
        <v>11799</v>
      </c>
      <c r="E472" s="340">
        <v>257</v>
      </c>
      <c r="F472" s="340" t="s">
        <v>13937</v>
      </c>
      <c r="G472" s="340" t="s">
        <v>12289</v>
      </c>
      <c r="H472" s="340" t="s">
        <v>7106</v>
      </c>
      <c r="I472" s="699" t="s">
        <v>3928</v>
      </c>
      <c r="J472" s="680" t="s">
        <v>3836</v>
      </c>
      <c r="K472" s="340" t="s">
        <v>7107</v>
      </c>
      <c r="L472" s="656" t="s">
        <v>9605</v>
      </c>
      <c r="M472" s="295" t="s">
        <v>1964</v>
      </c>
      <c r="N472" s="339" t="s">
        <v>3837</v>
      </c>
      <c r="O472" s="362">
        <v>100</v>
      </c>
      <c r="P472" s="339">
        <v>1E-3</v>
      </c>
      <c r="Q472" s="339">
        <v>0.1</v>
      </c>
      <c r="R472" s="339">
        <v>1E-3</v>
      </c>
      <c r="S472" s="339">
        <v>1E-3</v>
      </c>
      <c r="T472" s="339" t="s">
        <v>3815</v>
      </c>
      <c r="U472" s="683">
        <v>0.33333333333333298</v>
      </c>
      <c r="V472" s="683">
        <v>0.75</v>
      </c>
      <c r="W472" s="666">
        <v>0.6875</v>
      </c>
      <c r="X472" s="679" t="s">
        <v>8880</v>
      </c>
      <c r="Y472" s="685" t="s">
        <v>3182</v>
      </c>
      <c r="Z472" s="765" t="s">
        <v>1964</v>
      </c>
      <c r="AA472" s="771" t="s">
        <v>12937</v>
      </c>
    </row>
    <row r="473" spans="1:27" s="397" customFormat="1" ht="12.75" customHeight="1">
      <c r="A473" s="639"/>
      <c r="B473" s="644" t="s">
        <v>3171</v>
      </c>
      <c r="C473" s="340" t="s">
        <v>2480</v>
      </c>
      <c r="D473" s="340" t="s">
        <v>11800</v>
      </c>
      <c r="E473" s="340">
        <v>627</v>
      </c>
      <c r="F473" s="340" t="s">
        <v>13938</v>
      </c>
      <c r="G473" s="340" t="s">
        <v>6477</v>
      </c>
      <c r="H473" s="340" t="s">
        <v>9606</v>
      </c>
      <c r="I473" s="699" t="s">
        <v>4182</v>
      </c>
      <c r="J473" s="339" t="s">
        <v>2370</v>
      </c>
      <c r="K473" s="340" t="s">
        <v>3163</v>
      </c>
      <c r="L473" s="341" t="s">
        <v>9607</v>
      </c>
      <c r="M473" s="650" t="s">
        <v>1964</v>
      </c>
      <c r="N473" s="636" t="s">
        <v>3840</v>
      </c>
      <c r="O473" s="692">
        <v>1000</v>
      </c>
      <c r="P473" s="339">
        <v>0.01</v>
      </c>
      <c r="Q473" s="339">
        <v>10</v>
      </c>
      <c r="R473" s="339">
        <v>0.01</v>
      </c>
      <c r="S473" s="339">
        <v>0.01</v>
      </c>
      <c r="T473" s="684" t="s">
        <v>3815</v>
      </c>
      <c r="U473" s="683">
        <v>0.33333333333333298</v>
      </c>
      <c r="V473" s="683">
        <v>0.75</v>
      </c>
      <c r="W473" s="629">
        <v>0.6875</v>
      </c>
      <c r="X473" s="679" t="s">
        <v>8880</v>
      </c>
      <c r="Y473" s="685" t="s">
        <v>3182</v>
      </c>
      <c r="Z473" s="765" t="s">
        <v>1964</v>
      </c>
      <c r="AA473" s="771" t="s">
        <v>12938</v>
      </c>
    </row>
    <row r="474" spans="1:27" s="397" customFormat="1" ht="12.75" customHeight="1">
      <c r="A474" s="394"/>
      <c r="B474" s="672" t="s">
        <v>10252</v>
      </c>
      <c r="C474" s="372" t="s">
        <v>10253</v>
      </c>
      <c r="D474" s="372" t="s">
        <v>12187</v>
      </c>
      <c r="E474" s="372">
        <v>372</v>
      </c>
      <c r="F474" s="372" t="s">
        <v>14313</v>
      </c>
      <c r="G474" s="372" t="s">
        <v>10470</v>
      </c>
      <c r="H474" s="372" t="s">
        <v>10254</v>
      </c>
      <c r="I474" s="372" t="s">
        <v>7487</v>
      </c>
      <c r="J474" s="372" t="s">
        <v>5804</v>
      </c>
      <c r="K474" s="649" t="s">
        <v>10255</v>
      </c>
      <c r="L474" s="649" t="s">
        <v>10256</v>
      </c>
      <c r="M474" s="627" t="s">
        <v>1964</v>
      </c>
      <c r="N474" s="699" t="s">
        <v>7486</v>
      </c>
      <c r="O474" s="366">
        <v>100</v>
      </c>
      <c r="P474" s="663">
        <v>1E-3</v>
      </c>
      <c r="Q474" s="655">
        <v>0.1</v>
      </c>
      <c r="R474" s="620">
        <v>1E-3</v>
      </c>
      <c r="S474" s="620">
        <v>1E-3</v>
      </c>
      <c r="T474" s="630" t="s">
        <v>2984</v>
      </c>
      <c r="U474" s="700">
        <v>0.33333333333333298</v>
      </c>
      <c r="V474" s="700">
        <v>0.75</v>
      </c>
      <c r="W474" s="665">
        <v>0.60416666666666696</v>
      </c>
      <c r="X474" s="701" t="s">
        <v>8880</v>
      </c>
      <c r="Y474" s="695" t="s">
        <v>3182</v>
      </c>
      <c r="Z474" s="768" t="s">
        <v>2544</v>
      </c>
      <c r="AA474" s="771" t="s">
        <v>12939</v>
      </c>
    </row>
    <row r="475" spans="1:27" s="397" customFormat="1" ht="12.75" customHeight="1">
      <c r="A475" s="639"/>
      <c r="B475" s="644" t="s">
        <v>14467</v>
      </c>
      <c r="C475" s="340" t="s">
        <v>2481</v>
      </c>
      <c r="D475" s="340" t="s">
        <v>11802</v>
      </c>
      <c r="E475" s="340">
        <v>627</v>
      </c>
      <c r="F475" s="340" t="s">
        <v>13939</v>
      </c>
      <c r="G475" s="340" t="s">
        <v>6478</v>
      </c>
      <c r="H475" s="340" t="s">
        <v>9608</v>
      </c>
      <c r="I475" s="699" t="s">
        <v>4182</v>
      </c>
      <c r="J475" s="339" t="s">
        <v>2370</v>
      </c>
      <c r="K475" s="340" t="s">
        <v>3164</v>
      </c>
      <c r="L475" s="341" t="s">
        <v>9609</v>
      </c>
      <c r="M475" s="650" t="s">
        <v>1964</v>
      </c>
      <c r="N475" s="636" t="s">
        <v>3840</v>
      </c>
      <c r="O475" s="362">
        <v>100</v>
      </c>
      <c r="P475" s="339">
        <v>0.01</v>
      </c>
      <c r="Q475" s="339">
        <v>1</v>
      </c>
      <c r="R475" s="339">
        <v>0.01</v>
      </c>
      <c r="S475" s="339">
        <v>0.01</v>
      </c>
      <c r="T475" s="684" t="s">
        <v>3815</v>
      </c>
      <c r="U475" s="683">
        <v>0.33333333333333298</v>
      </c>
      <c r="V475" s="683">
        <v>0.75</v>
      </c>
      <c r="W475" s="629">
        <v>0.6875</v>
      </c>
      <c r="X475" s="679" t="s">
        <v>8880</v>
      </c>
      <c r="Y475" s="685" t="s">
        <v>3182</v>
      </c>
      <c r="Z475" s="765" t="s">
        <v>1964</v>
      </c>
      <c r="AA475" s="771" t="s">
        <v>12940</v>
      </c>
    </row>
    <row r="476" spans="1:27" s="397" customFormat="1" ht="12.75" customHeight="1">
      <c r="A476" s="639"/>
      <c r="B476" s="644" t="s">
        <v>9610</v>
      </c>
      <c r="C476" s="340" t="s">
        <v>2482</v>
      </c>
      <c r="D476" s="340" t="s">
        <v>11803</v>
      </c>
      <c r="E476" s="340">
        <v>788</v>
      </c>
      <c r="F476" s="340" t="s">
        <v>13940</v>
      </c>
      <c r="G476" s="340" t="s">
        <v>6479</v>
      </c>
      <c r="H476" s="340" t="s">
        <v>9611</v>
      </c>
      <c r="I476" s="699" t="s">
        <v>4184</v>
      </c>
      <c r="J476" s="651" t="s">
        <v>3821</v>
      </c>
      <c r="K476" s="340" t="s">
        <v>3165</v>
      </c>
      <c r="L476" s="341" t="s">
        <v>9612</v>
      </c>
      <c r="M476" s="650" t="s">
        <v>1964</v>
      </c>
      <c r="N476" s="339" t="s">
        <v>8975</v>
      </c>
      <c r="O476" s="362">
        <v>100</v>
      </c>
      <c r="P476" s="631">
        <v>1E-4</v>
      </c>
      <c r="Q476" s="339">
        <v>0.01</v>
      </c>
      <c r="R476" s="631">
        <v>1E-4</v>
      </c>
      <c r="S476" s="631">
        <v>1E-4</v>
      </c>
      <c r="T476" s="685" t="s">
        <v>3815</v>
      </c>
      <c r="U476" s="683">
        <v>0.33333333333333298</v>
      </c>
      <c r="V476" s="683">
        <v>0.75</v>
      </c>
      <c r="W476" s="629">
        <v>0.6875</v>
      </c>
      <c r="X476" s="679" t="s">
        <v>8880</v>
      </c>
      <c r="Y476" s="652" t="s">
        <v>3182</v>
      </c>
      <c r="Z476" s="765" t="s">
        <v>1964</v>
      </c>
      <c r="AA476" s="771" t="s">
        <v>12941</v>
      </c>
    </row>
    <row r="477" spans="1:27" s="397" customFormat="1" ht="12.75" customHeight="1">
      <c r="A477" s="639"/>
      <c r="B477" s="643" t="s">
        <v>14468</v>
      </c>
      <c r="C477" s="371" t="s">
        <v>10115</v>
      </c>
      <c r="D477" s="371" t="s">
        <v>12188</v>
      </c>
      <c r="E477" s="371">
        <v>627</v>
      </c>
      <c r="F477" s="371" t="s">
        <v>14314</v>
      </c>
      <c r="G477" s="371" t="s">
        <v>10445</v>
      </c>
      <c r="H477" s="371" t="s">
        <v>10116</v>
      </c>
      <c r="I477" s="699" t="s">
        <v>4182</v>
      </c>
      <c r="J477" s="371" t="s">
        <v>3839</v>
      </c>
      <c r="K477" s="649" t="s">
        <v>10117</v>
      </c>
      <c r="L477" s="649" t="s">
        <v>10118</v>
      </c>
      <c r="M477" s="613" t="s">
        <v>1964</v>
      </c>
      <c r="N477" s="636" t="s">
        <v>3840</v>
      </c>
      <c r="O477" s="692">
        <v>1000</v>
      </c>
      <c r="P477" s="378">
        <v>0.01</v>
      </c>
      <c r="Q477" s="655">
        <v>10</v>
      </c>
      <c r="R477" s="378">
        <v>0.01</v>
      </c>
      <c r="S477" s="378">
        <v>0.01</v>
      </c>
      <c r="T477" s="694" t="s">
        <v>3815</v>
      </c>
      <c r="U477" s="696">
        <v>0.33333333333333298</v>
      </c>
      <c r="V477" s="696">
        <v>0.75</v>
      </c>
      <c r="W477" s="629">
        <v>0.6875</v>
      </c>
      <c r="X477" s="701" t="s">
        <v>8880</v>
      </c>
      <c r="Y477" s="697" t="s">
        <v>3182</v>
      </c>
      <c r="Z477" s="768" t="s">
        <v>2544</v>
      </c>
      <c r="AA477" s="771" t="s">
        <v>12942</v>
      </c>
    </row>
    <row r="478" spans="1:27" s="397" customFormat="1" ht="12.75" customHeight="1">
      <c r="A478" s="639"/>
      <c r="B478" s="644" t="s">
        <v>9613</v>
      </c>
      <c r="C478" s="340" t="s">
        <v>5068</v>
      </c>
      <c r="D478" s="340" t="s">
        <v>11804</v>
      </c>
      <c r="E478" s="340">
        <v>627</v>
      </c>
      <c r="F478" s="340" t="s">
        <v>13941</v>
      </c>
      <c r="G478" s="340" t="s">
        <v>5069</v>
      </c>
      <c r="H478" s="553" t="s">
        <v>5070</v>
      </c>
      <c r="I478" s="699" t="s">
        <v>4182</v>
      </c>
      <c r="J478" s="339" t="s">
        <v>2370</v>
      </c>
      <c r="K478" s="339" t="s">
        <v>5077</v>
      </c>
      <c r="L478" s="341" t="s">
        <v>9614</v>
      </c>
      <c r="M478" s="295" t="s">
        <v>1964</v>
      </c>
      <c r="N478" s="636" t="s">
        <v>3840</v>
      </c>
      <c r="O478" s="692">
        <v>1000</v>
      </c>
      <c r="P478" s="339">
        <v>0.01</v>
      </c>
      <c r="Q478" s="339">
        <v>10</v>
      </c>
      <c r="R478" s="339">
        <v>0.01</v>
      </c>
      <c r="S478" s="339">
        <v>0.01</v>
      </c>
      <c r="T478" s="339" t="s">
        <v>3815</v>
      </c>
      <c r="U478" s="683">
        <v>0.33333333333333298</v>
      </c>
      <c r="V478" s="683">
        <v>0.75</v>
      </c>
      <c r="W478" s="666">
        <v>0.6875</v>
      </c>
      <c r="X478" s="679" t="s">
        <v>8880</v>
      </c>
      <c r="Y478" s="685" t="s">
        <v>3182</v>
      </c>
      <c r="Z478" s="765" t="s">
        <v>1964</v>
      </c>
      <c r="AA478" s="771" t="s">
        <v>12943</v>
      </c>
    </row>
    <row r="479" spans="1:27" s="397" customFormat="1" ht="12.75" customHeight="1">
      <c r="A479" s="639"/>
      <c r="B479" s="644" t="s">
        <v>3175</v>
      </c>
      <c r="C479" s="340" t="s">
        <v>2484</v>
      </c>
      <c r="D479" s="340" t="s">
        <v>11807</v>
      </c>
      <c r="E479" s="340">
        <v>788</v>
      </c>
      <c r="F479" s="340" t="s">
        <v>13944</v>
      </c>
      <c r="G479" s="340" t="s">
        <v>6481</v>
      </c>
      <c r="H479" s="340" t="s">
        <v>9615</v>
      </c>
      <c r="I479" s="699" t="s">
        <v>4184</v>
      </c>
      <c r="J479" s="651" t="s">
        <v>3821</v>
      </c>
      <c r="K479" s="340" t="s">
        <v>3167</v>
      </c>
      <c r="L479" s="341" t="s">
        <v>9616</v>
      </c>
      <c r="M479" s="650" t="s">
        <v>1964</v>
      </c>
      <c r="N479" s="339" t="s">
        <v>8975</v>
      </c>
      <c r="O479" s="692">
        <v>1000</v>
      </c>
      <c r="P479" s="631">
        <v>1E-4</v>
      </c>
      <c r="Q479" s="339">
        <v>0.1</v>
      </c>
      <c r="R479" s="631">
        <v>1E-4</v>
      </c>
      <c r="S479" s="631">
        <v>1E-4</v>
      </c>
      <c r="T479" s="685" t="s">
        <v>3815</v>
      </c>
      <c r="U479" s="683">
        <v>0.33333333333333298</v>
      </c>
      <c r="V479" s="683">
        <v>0.75</v>
      </c>
      <c r="W479" s="629">
        <v>0.6875</v>
      </c>
      <c r="X479" s="679" t="s">
        <v>8880</v>
      </c>
      <c r="Y479" s="685" t="s">
        <v>3182</v>
      </c>
      <c r="Z479" s="765" t="s">
        <v>1964</v>
      </c>
      <c r="AA479" s="771" t="s">
        <v>12944</v>
      </c>
    </row>
    <row r="480" spans="1:27" s="397" customFormat="1" ht="12.75" customHeight="1">
      <c r="A480" s="639"/>
      <c r="B480" s="644" t="s">
        <v>9617</v>
      </c>
      <c r="C480" s="340" t="s">
        <v>5806</v>
      </c>
      <c r="D480" s="340" t="s">
        <v>11817</v>
      </c>
      <c r="E480" s="340">
        <v>978</v>
      </c>
      <c r="F480" s="340" t="s">
        <v>13954</v>
      </c>
      <c r="G480" s="340" t="s">
        <v>5815</v>
      </c>
      <c r="H480" s="340" t="s">
        <v>9618</v>
      </c>
      <c r="I480" s="686" t="s">
        <v>4187</v>
      </c>
      <c r="J480" s="680" t="s">
        <v>900</v>
      </c>
      <c r="K480" s="341" t="s">
        <v>5807</v>
      </c>
      <c r="L480" s="341" t="s">
        <v>9619</v>
      </c>
      <c r="M480" s="650" t="s">
        <v>1964</v>
      </c>
      <c r="N480" s="339" t="s">
        <v>9497</v>
      </c>
      <c r="O480" s="692">
        <v>1000</v>
      </c>
      <c r="P480" s="631">
        <v>1E-3</v>
      </c>
      <c r="Q480" s="339">
        <v>1</v>
      </c>
      <c r="R480" s="631">
        <v>1E-3</v>
      </c>
      <c r="S480" s="631">
        <v>1E-3</v>
      </c>
      <c r="T480" s="684" t="s">
        <v>3815</v>
      </c>
      <c r="U480" s="683">
        <v>0.33333333333333298</v>
      </c>
      <c r="V480" s="683">
        <v>0.75</v>
      </c>
      <c r="W480" s="629">
        <v>0.6875</v>
      </c>
      <c r="X480" s="679" t="s">
        <v>8880</v>
      </c>
      <c r="Y480" s="685" t="s">
        <v>3182</v>
      </c>
      <c r="Z480" s="765" t="s">
        <v>1964</v>
      </c>
      <c r="AA480" s="771" t="s">
        <v>12945</v>
      </c>
    </row>
    <row r="481" spans="1:27" s="397" customFormat="1" ht="12.75" customHeight="1">
      <c r="A481" s="639"/>
      <c r="B481" s="643" t="s">
        <v>13376</v>
      </c>
      <c r="C481" s="371" t="s">
        <v>13377</v>
      </c>
      <c r="D481" s="371" t="s">
        <v>12189</v>
      </c>
      <c r="E481" s="371">
        <v>627</v>
      </c>
      <c r="F481" s="371" t="s">
        <v>14315</v>
      </c>
      <c r="G481" s="372" t="s">
        <v>10492</v>
      </c>
      <c r="H481" s="649" t="s">
        <v>10342</v>
      </c>
      <c r="I481" s="699" t="s">
        <v>4182</v>
      </c>
      <c r="J481" s="371" t="s">
        <v>3839</v>
      </c>
      <c r="K481" s="649" t="s">
        <v>10343</v>
      </c>
      <c r="L481" s="649" t="s">
        <v>10343</v>
      </c>
      <c r="M481" s="627" t="s">
        <v>1964</v>
      </c>
      <c r="N481" s="636" t="s">
        <v>3840</v>
      </c>
      <c r="O481" s="362">
        <v>100</v>
      </c>
      <c r="P481" s="378">
        <v>0.01</v>
      </c>
      <c r="Q481" s="655">
        <v>1</v>
      </c>
      <c r="R481" s="378">
        <v>0.01</v>
      </c>
      <c r="S481" s="378">
        <v>0.01</v>
      </c>
      <c r="T481" s="371" t="s">
        <v>3815</v>
      </c>
      <c r="U481" s="696">
        <v>0.33333333333333298</v>
      </c>
      <c r="V481" s="696">
        <v>0.75</v>
      </c>
      <c r="W481" s="668">
        <v>0.6875</v>
      </c>
      <c r="X481" s="701" t="s">
        <v>8880</v>
      </c>
      <c r="Y481" s="697" t="s">
        <v>3182</v>
      </c>
      <c r="Z481" s="768" t="s">
        <v>2544</v>
      </c>
      <c r="AA481" s="771" t="s">
        <v>12946</v>
      </c>
    </row>
    <row r="482" spans="1:27" s="397" customFormat="1" ht="12.75" customHeight="1">
      <c r="A482" s="639"/>
      <c r="B482" s="560" t="s">
        <v>9884</v>
      </c>
      <c r="C482" s="553" t="s">
        <v>9910</v>
      </c>
      <c r="D482" s="553" t="s">
        <v>11811</v>
      </c>
      <c r="E482" s="553">
        <v>629</v>
      </c>
      <c r="F482" s="553" t="s">
        <v>13948</v>
      </c>
      <c r="G482" s="553" t="s">
        <v>6430</v>
      </c>
      <c r="H482" s="553" t="s">
        <v>2776</v>
      </c>
      <c r="I482" s="553" t="s">
        <v>3883</v>
      </c>
      <c r="J482" s="680" t="s">
        <v>2398</v>
      </c>
      <c r="K482" s="553" t="s">
        <v>725</v>
      </c>
      <c r="L482" s="553" t="s">
        <v>8174</v>
      </c>
      <c r="M482" s="553" t="s">
        <v>8175</v>
      </c>
      <c r="N482" s="636" t="s">
        <v>3843</v>
      </c>
      <c r="O482" s="689">
        <v>1000</v>
      </c>
      <c r="P482" s="636">
        <v>1E-4</v>
      </c>
      <c r="Q482" s="553">
        <v>0.1</v>
      </c>
      <c r="R482" s="636">
        <v>1E-4</v>
      </c>
      <c r="S482" s="636">
        <v>1E-4</v>
      </c>
      <c r="T482" s="630" t="s">
        <v>3815</v>
      </c>
      <c r="U482" s="626">
        <v>0.33333333333333331</v>
      </c>
      <c r="V482" s="626">
        <v>0.75</v>
      </c>
      <c r="W482" s="625">
        <v>0.64583333333333337</v>
      </c>
      <c r="X482" s="679" t="s">
        <v>8880</v>
      </c>
      <c r="Y482" s="553" t="s">
        <v>3182</v>
      </c>
      <c r="Z482" s="766" t="s">
        <v>10660</v>
      </c>
      <c r="AA482" s="771" t="s">
        <v>12947</v>
      </c>
    </row>
    <row r="483" spans="1:27" s="397" customFormat="1" ht="12.75" customHeight="1">
      <c r="A483" s="639"/>
      <c r="B483" s="640" t="s">
        <v>9841</v>
      </c>
      <c r="C483" s="655" t="s">
        <v>9129</v>
      </c>
      <c r="D483" s="655" t="s">
        <v>11812</v>
      </c>
      <c r="E483" s="655">
        <v>629</v>
      </c>
      <c r="F483" s="655" t="s">
        <v>13949</v>
      </c>
      <c r="G483" s="553" t="s">
        <v>6449</v>
      </c>
      <c r="H483" s="553" t="s">
        <v>2368</v>
      </c>
      <c r="I483" s="655" t="s">
        <v>3883</v>
      </c>
      <c r="J483" s="680" t="s">
        <v>2398</v>
      </c>
      <c r="K483" s="553" t="s">
        <v>3458</v>
      </c>
      <c r="L483" s="553" t="s">
        <v>8429</v>
      </c>
      <c r="M483" s="553" t="s">
        <v>8430</v>
      </c>
      <c r="N483" s="636" t="s">
        <v>3843</v>
      </c>
      <c r="O483" s="689">
        <v>1000</v>
      </c>
      <c r="P483" s="636">
        <v>1E-4</v>
      </c>
      <c r="Q483" s="553">
        <v>0.1</v>
      </c>
      <c r="R483" s="636">
        <v>1E-4</v>
      </c>
      <c r="S483" s="636">
        <v>1E-4</v>
      </c>
      <c r="T483" s="630" t="s">
        <v>3815</v>
      </c>
      <c r="U483" s="626">
        <v>0.33333333333333331</v>
      </c>
      <c r="V483" s="626">
        <v>0.75</v>
      </c>
      <c r="W483" s="625">
        <v>0.64583333333333337</v>
      </c>
      <c r="X483" s="679" t="s">
        <v>8880</v>
      </c>
      <c r="Y483" s="553" t="s">
        <v>3182</v>
      </c>
      <c r="Z483" s="766" t="s">
        <v>10660</v>
      </c>
      <c r="AA483" s="771" t="s">
        <v>12948</v>
      </c>
    </row>
    <row r="484" spans="1:27" s="397" customFormat="1" ht="12.75" customHeight="1">
      <c r="A484" s="394"/>
      <c r="B484" s="640" t="s">
        <v>10518</v>
      </c>
      <c r="C484" s="655" t="s">
        <v>9951</v>
      </c>
      <c r="D484" s="655" t="s">
        <v>11813</v>
      </c>
      <c r="E484" s="655">
        <v>629</v>
      </c>
      <c r="F484" s="655" t="s">
        <v>13950</v>
      </c>
      <c r="G484" s="553" t="s">
        <v>5604</v>
      </c>
      <c r="H484" s="553" t="s">
        <v>362</v>
      </c>
      <c r="I484" s="655" t="s">
        <v>3883</v>
      </c>
      <c r="J484" s="680" t="s">
        <v>2398</v>
      </c>
      <c r="K484" s="553" t="s">
        <v>765</v>
      </c>
      <c r="L484" s="553" t="s">
        <v>8439</v>
      </c>
      <c r="M484" s="553" t="s">
        <v>8440</v>
      </c>
      <c r="N484" s="636" t="s">
        <v>3843</v>
      </c>
      <c r="O484" s="689">
        <v>1000</v>
      </c>
      <c r="P484" s="636">
        <v>1E-4</v>
      </c>
      <c r="Q484" s="553">
        <v>0.1</v>
      </c>
      <c r="R484" s="636">
        <v>1E-4</v>
      </c>
      <c r="S484" s="636">
        <v>1E-4</v>
      </c>
      <c r="T484" s="630" t="s">
        <v>3815</v>
      </c>
      <c r="U484" s="626">
        <v>0.33333333333333331</v>
      </c>
      <c r="V484" s="626">
        <v>0.75</v>
      </c>
      <c r="W484" s="625">
        <v>0.64583333333333337</v>
      </c>
      <c r="X484" s="679" t="s">
        <v>8880</v>
      </c>
      <c r="Y484" s="553" t="s">
        <v>3182</v>
      </c>
      <c r="Z484" s="766" t="s">
        <v>10660</v>
      </c>
      <c r="AA484" s="771" t="s">
        <v>12949</v>
      </c>
    </row>
    <row r="485" spans="1:27" s="397" customFormat="1" ht="12.75" customHeight="1">
      <c r="A485" s="394"/>
      <c r="B485" s="560" t="s">
        <v>3260</v>
      </c>
      <c r="C485" s="553" t="s">
        <v>2477</v>
      </c>
      <c r="D485" s="553" t="s">
        <v>11814</v>
      </c>
      <c r="E485" s="553">
        <v>978</v>
      </c>
      <c r="F485" s="553" t="s">
        <v>13951</v>
      </c>
      <c r="G485" s="553" t="s">
        <v>8282</v>
      </c>
      <c r="H485" s="553" t="s">
        <v>8096</v>
      </c>
      <c r="I485" s="553" t="s">
        <v>4187</v>
      </c>
      <c r="J485" s="680" t="s">
        <v>900</v>
      </c>
      <c r="K485" s="553" t="s">
        <v>932</v>
      </c>
      <c r="L485" s="553" t="s">
        <v>8348</v>
      </c>
      <c r="M485" s="295" t="s">
        <v>2544</v>
      </c>
      <c r="N485" s="636" t="s">
        <v>901</v>
      </c>
      <c r="O485" s="689">
        <v>1000</v>
      </c>
      <c r="P485" s="636">
        <v>1E-3</v>
      </c>
      <c r="Q485" s="553">
        <v>1</v>
      </c>
      <c r="R485" s="636">
        <v>1E-3</v>
      </c>
      <c r="S485" s="636">
        <v>1E-3</v>
      </c>
      <c r="T485" s="630" t="s">
        <v>3815</v>
      </c>
      <c r="U485" s="626">
        <v>0.33333333333333298</v>
      </c>
      <c r="V485" s="626">
        <v>0.75</v>
      </c>
      <c r="W485" s="621">
        <v>0.66666666666666663</v>
      </c>
      <c r="X485" s="679" t="s">
        <v>8880</v>
      </c>
      <c r="Y485" s="553" t="s">
        <v>3182</v>
      </c>
      <c r="Z485" s="765" t="s">
        <v>2544</v>
      </c>
      <c r="AA485" s="771" t="s">
        <v>12950</v>
      </c>
    </row>
    <row r="486" spans="1:27" s="397" customFormat="1" ht="12.75" customHeight="1">
      <c r="A486" s="639"/>
      <c r="B486" s="644" t="s">
        <v>9620</v>
      </c>
      <c r="C486" s="340" t="s">
        <v>42</v>
      </c>
      <c r="D486" s="340" t="s">
        <v>11818</v>
      </c>
      <c r="E486" s="340">
        <v>978</v>
      </c>
      <c r="F486" s="340" t="s">
        <v>13955</v>
      </c>
      <c r="G486" s="340" t="s">
        <v>6487</v>
      </c>
      <c r="H486" s="340" t="s">
        <v>9621</v>
      </c>
      <c r="I486" s="686" t="s">
        <v>4187</v>
      </c>
      <c r="J486" s="680" t="s">
        <v>900</v>
      </c>
      <c r="K486" s="341" t="s">
        <v>935</v>
      </c>
      <c r="L486" s="341" t="s">
        <v>9622</v>
      </c>
      <c r="M486" s="650" t="s">
        <v>1964</v>
      </c>
      <c r="N486" s="339" t="s">
        <v>9497</v>
      </c>
      <c r="O486" s="362">
        <v>100</v>
      </c>
      <c r="P486" s="631">
        <v>1E-3</v>
      </c>
      <c r="Q486" s="339">
        <v>0.1</v>
      </c>
      <c r="R486" s="631">
        <v>1E-3</v>
      </c>
      <c r="S486" s="631">
        <v>1E-3</v>
      </c>
      <c r="T486" s="684" t="s">
        <v>3815</v>
      </c>
      <c r="U486" s="683">
        <v>0.33333333333333298</v>
      </c>
      <c r="V486" s="683">
        <v>0.75</v>
      </c>
      <c r="W486" s="629">
        <v>0.6875</v>
      </c>
      <c r="X486" s="679" t="s">
        <v>8880</v>
      </c>
      <c r="Y486" s="685" t="s">
        <v>3182</v>
      </c>
      <c r="Z486" s="765" t="s">
        <v>1964</v>
      </c>
      <c r="AA486" s="771" t="s">
        <v>12951</v>
      </c>
    </row>
    <row r="487" spans="1:27" s="397" customFormat="1" ht="12.75" customHeight="1">
      <c r="A487" s="639"/>
      <c r="B487" s="644" t="s">
        <v>9623</v>
      </c>
      <c r="C487" s="340" t="s">
        <v>41</v>
      </c>
      <c r="D487" s="340" t="s">
        <v>11816</v>
      </c>
      <c r="E487" s="340">
        <v>978</v>
      </c>
      <c r="F487" s="340" t="s">
        <v>13953</v>
      </c>
      <c r="G487" s="340" t="s">
        <v>6486</v>
      </c>
      <c r="H487" s="340" t="s">
        <v>9624</v>
      </c>
      <c r="I487" s="686" t="s">
        <v>4187</v>
      </c>
      <c r="J487" s="680" t="s">
        <v>900</v>
      </c>
      <c r="K487" s="341" t="s">
        <v>934</v>
      </c>
      <c r="L487" s="341" t="s">
        <v>9625</v>
      </c>
      <c r="M487" s="650" t="s">
        <v>1964</v>
      </c>
      <c r="N487" s="339" t="s">
        <v>9497</v>
      </c>
      <c r="O487" s="692">
        <v>1000</v>
      </c>
      <c r="P487" s="631">
        <v>1E-3</v>
      </c>
      <c r="Q487" s="339">
        <v>1</v>
      </c>
      <c r="R487" s="631">
        <v>1E-3</v>
      </c>
      <c r="S487" s="631">
        <v>1E-3</v>
      </c>
      <c r="T487" s="684" t="s">
        <v>3815</v>
      </c>
      <c r="U487" s="683">
        <v>0.33333333333333298</v>
      </c>
      <c r="V487" s="683">
        <v>0.75</v>
      </c>
      <c r="W487" s="629">
        <v>0.6875</v>
      </c>
      <c r="X487" s="679" t="s">
        <v>8880</v>
      </c>
      <c r="Y487" s="685" t="s">
        <v>3182</v>
      </c>
      <c r="Z487" s="765" t="s">
        <v>1964</v>
      </c>
      <c r="AA487" s="771" t="s">
        <v>12952</v>
      </c>
    </row>
    <row r="488" spans="1:27" s="397" customFormat="1" ht="12.75" customHeight="1">
      <c r="A488" s="639"/>
      <c r="B488" s="644" t="s">
        <v>3011</v>
      </c>
      <c r="C488" s="340" t="s">
        <v>43</v>
      </c>
      <c r="D488" s="340" t="s">
        <v>11820</v>
      </c>
      <c r="E488" s="340">
        <v>762</v>
      </c>
      <c r="F488" s="340" t="s">
        <v>13957</v>
      </c>
      <c r="G488" s="340" t="s">
        <v>6488</v>
      </c>
      <c r="H488" s="340" t="s">
        <v>9626</v>
      </c>
      <c r="I488" s="699" t="s">
        <v>13414</v>
      </c>
      <c r="J488" s="680" t="s">
        <v>3822</v>
      </c>
      <c r="K488" s="340" t="s">
        <v>936</v>
      </c>
      <c r="L488" s="341" t="s">
        <v>9627</v>
      </c>
      <c r="M488" s="650" t="s">
        <v>1964</v>
      </c>
      <c r="N488" s="339" t="s">
        <v>8975</v>
      </c>
      <c r="O488" s="362">
        <v>100</v>
      </c>
      <c r="P488" s="636">
        <v>1E-4</v>
      </c>
      <c r="Q488" s="339">
        <v>0.01</v>
      </c>
      <c r="R488" s="636">
        <v>1E-4</v>
      </c>
      <c r="S488" s="636">
        <v>1E-4</v>
      </c>
      <c r="T488" s="677" t="s">
        <v>3815</v>
      </c>
      <c r="U488" s="683">
        <v>0.33333333333333298</v>
      </c>
      <c r="V488" s="683">
        <v>0.75</v>
      </c>
      <c r="W488" s="625">
        <v>0.6875</v>
      </c>
      <c r="X488" s="679" t="s">
        <v>8880</v>
      </c>
      <c r="Y488" s="685" t="s">
        <v>3182</v>
      </c>
      <c r="Z488" s="765" t="s">
        <v>1964</v>
      </c>
      <c r="AA488" s="771" t="s">
        <v>12953</v>
      </c>
    </row>
    <row r="489" spans="1:27" s="397" customFormat="1" ht="12.75" customHeight="1">
      <c r="A489" s="394"/>
      <c r="B489" s="644" t="s">
        <v>5488</v>
      </c>
      <c r="C489" s="340" t="s">
        <v>5489</v>
      </c>
      <c r="D489" s="340" t="s">
        <v>11821</v>
      </c>
      <c r="E489" s="340">
        <v>788</v>
      </c>
      <c r="F489" s="340" t="s">
        <v>13958</v>
      </c>
      <c r="G489" s="340" t="s">
        <v>6489</v>
      </c>
      <c r="H489" s="553" t="s">
        <v>5491</v>
      </c>
      <c r="I489" s="553" t="s">
        <v>4185</v>
      </c>
      <c r="J489" s="680" t="s">
        <v>3828</v>
      </c>
      <c r="K489" s="339" t="s">
        <v>5492</v>
      </c>
      <c r="L489" s="341" t="s">
        <v>9628</v>
      </c>
      <c r="M489" s="295" t="s">
        <v>1964</v>
      </c>
      <c r="N489" s="339" t="s">
        <v>3813</v>
      </c>
      <c r="O489" s="692">
        <v>1000</v>
      </c>
      <c r="P489" s="339">
        <v>1E-4</v>
      </c>
      <c r="Q489" s="339">
        <v>0.1</v>
      </c>
      <c r="R489" s="339">
        <v>1E-4</v>
      </c>
      <c r="S489" s="339">
        <v>1E-4</v>
      </c>
      <c r="T489" s="339" t="s">
        <v>3815</v>
      </c>
      <c r="U489" s="683">
        <v>0.33333333333333298</v>
      </c>
      <c r="V489" s="683">
        <v>0.75</v>
      </c>
      <c r="W489" s="666">
        <v>0.6875</v>
      </c>
      <c r="X489" s="679" t="s">
        <v>8880</v>
      </c>
      <c r="Y489" s="685" t="s">
        <v>3182</v>
      </c>
      <c r="Z489" s="765" t="s">
        <v>1964</v>
      </c>
      <c r="AA489" s="771" t="s">
        <v>12954</v>
      </c>
    </row>
    <row r="490" spans="1:27" s="397" customFormat="1" ht="12.75" customHeight="1">
      <c r="A490" s="394"/>
      <c r="B490" s="672" t="s">
        <v>10257</v>
      </c>
      <c r="C490" s="372" t="s">
        <v>10258</v>
      </c>
      <c r="D490" s="372" t="s">
        <v>12190</v>
      </c>
      <c r="E490" s="372">
        <v>372</v>
      </c>
      <c r="F490" s="372" t="s">
        <v>14316</v>
      </c>
      <c r="G490" s="372" t="s">
        <v>10471</v>
      </c>
      <c r="H490" s="372" t="s">
        <v>10259</v>
      </c>
      <c r="I490" s="372" t="s">
        <v>7487</v>
      </c>
      <c r="J490" s="372" t="s">
        <v>5804</v>
      </c>
      <c r="K490" s="649" t="s">
        <v>10260</v>
      </c>
      <c r="L490" s="649" t="s">
        <v>10261</v>
      </c>
      <c r="M490" s="627" t="s">
        <v>1964</v>
      </c>
      <c r="N490" s="699" t="s">
        <v>7486</v>
      </c>
      <c r="O490" s="366">
        <v>100</v>
      </c>
      <c r="P490" s="663">
        <v>1E-3</v>
      </c>
      <c r="Q490" s="655">
        <v>0.1</v>
      </c>
      <c r="R490" s="620">
        <v>1E-3</v>
      </c>
      <c r="S490" s="620">
        <v>1E-3</v>
      </c>
      <c r="T490" s="630" t="s">
        <v>2984</v>
      </c>
      <c r="U490" s="700">
        <v>0.33333333333333298</v>
      </c>
      <c r="V490" s="700">
        <v>0.75</v>
      </c>
      <c r="W490" s="665">
        <v>0.60416666666666696</v>
      </c>
      <c r="X490" s="701" t="s">
        <v>8880</v>
      </c>
      <c r="Y490" s="695" t="s">
        <v>3182</v>
      </c>
      <c r="Z490" s="768" t="s">
        <v>2544</v>
      </c>
      <c r="AA490" s="771" t="s">
        <v>12955</v>
      </c>
    </row>
    <row r="491" spans="1:27" s="784" customFormat="1" ht="12.75" customHeight="1">
      <c r="A491" s="639"/>
      <c r="B491" s="672" t="s">
        <v>10262</v>
      </c>
      <c r="C491" s="372" t="s">
        <v>10263</v>
      </c>
      <c r="D491" s="372" t="s">
        <v>12191</v>
      </c>
      <c r="E491" s="372">
        <v>372</v>
      </c>
      <c r="F491" s="372" t="s">
        <v>14317</v>
      </c>
      <c r="G491" s="372" t="s">
        <v>10472</v>
      </c>
      <c r="H491" s="372" t="s">
        <v>10264</v>
      </c>
      <c r="I491" s="372" t="s">
        <v>7487</v>
      </c>
      <c r="J491" s="372" t="s">
        <v>5804</v>
      </c>
      <c r="K491" s="649" t="s">
        <v>10265</v>
      </c>
      <c r="L491" s="649" t="s">
        <v>10266</v>
      </c>
      <c r="M491" s="627" t="s">
        <v>1964</v>
      </c>
      <c r="N491" s="699" t="s">
        <v>7486</v>
      </c>
      <c r="O491" s="366">
        <v>100</v>
      </c>
      <c r="P491" s="663">
        <v>1E-3</v>
      </c>
      <c r="Q491" s="655">
        <v>0.1</v>
      </c>
      <c r="R491" s="620">
        <v>1E-3</v>
      </c>
      <c r="S491" s="620">
        <v>1E-3</v>
      </c>
      <c r="T491" s="630" t="s">
        <v>2984</v>
      </c>
      <c r="U491" s="700">
        <v>0.33333333333333298</v>
      </c>
      <c r="V491" s="700">
        <v>0.75</v>
      </c>
      <c r="W491" s="665">
        <v>0.60416666666666696</v>
      </c>
      <c r="X491" s="701" t="s">
        <v>8880</v>
      </c>
      <c r="Y491" s="695" t="s">
        <v>3182</v>
      </c>
      <c r="Z491" s="768" t="s">
        <v>2544</v>
      </c>
      <c r="AA491" s="771" t="s">
        <v>12956</v>
      </c>
    </row>
    <row r="492" spans="1:27" s="397" customFormat="1" ht="12.75" customHeight="1">
      <c r="A492" s="394"/>
      <c r="B492" s="560" t="s">
        <v>8258</v>
      </c>
      <c r="C492" s="553" t="s">
        <v>6785</v>
      </c>
      <c r="D492" s="553" t="s">
        <v>11822</v>
      </c>
      <c r="E492" s="553">
        <v>978</v>
      </c>
      <c r="F492" s="553" t="s">
        <v>13959</v>
      </c>
      <c r="G492" s="553" t="s">
        <v>9856</v>
      </c>
      <c r="H492" s="553" t="s">
        <v>6786</v>
      </c>
      <c r="I492" s="553" t="s">
        <v>4187</v>
      </c>
      <c r="J492" s="680" t="s">
        <v>900</v>
      </c>
      <c r="K492" s="553" t="s">
        <v>6791</v>
      </c>
      <c r="L492" s="553" t="s">
        <v>8349</v>
      </c>
      <c r="M492" s="295" t="s">
        <v>2544</v>
      </c>
      <c r="N492" s="636" t="s">
        <v>901</v>
      </c>
      <c r="O492" s="615">
        <v>100</v>
      </c>
      <c r="P492" s="636">
        <v>1E-3</v>
      </c>
      <c r="Q492" s="553">
        <v>0.1</v>
      </c>
      <c r="R492" s="636">
        <v>1E-3</v>
      </c>
      <c r="S492" s="636">
        <v>1E-3</v>
      </c>
      <c r="T492" s="630" t="s">
        <v>3815</v>
      </c>
      <c r="U492" s="626">
        <v>0.33333333333333298</v>
      </c>
      <c r="V492" s="626">
        <v>0.75</v>
      </c>
      <c r="W492" s="621">
        <v>0.66666666666666663</v>
      </c>
      <c r="X492" s="679" t="s">
        <v>8880</v>
      </c>
      <c r="Y492" s="553" t="s">
        <v>3182</v>
      </c>
      <c r="Z492" s="765" t="s">
        <v>2544</v>
      </c>
      <c r="AA492" s="771" t="s">
        <v>12957</v>
      </c>
    </row>
    <row r="493" spans="1:27" s="397" customFormat="1" ht="12.75" customHeight="1">
      <c r="A493" s="394"/>
      <c r="B493" s="644" t="s">
        <v>2081</v>
      </c>
      <c r="C493" s="340" t="s">
        <v>7337</v>
      </c>
      <c r="D493" s="340" t="s">
        <v>11826</v>
      </c>
      <c r="E493" s="340">
        <v>762</v>
      </c>
      <c r="F493" s="340" t="s">
        <v>13962</v>
      </c>
      <c r="G493" s="340" t="s">
        <v>6492</v>
      </c>
      <c r="H493" s="340" t="s">
        <v>9629</v>
      </c>
      <c r="I493" s="699" t="s">
        <v>13414</v>
      </c>
      <c r="J493" s="680" t="s">
        <v>3822</v>
      </c>
      <c r="K493" s="340" t="s">
        <v>940</v>
      </c>
      <c r="L493" s="341" t="s">
        <v>9630</v>
      </c>
      <c r="M493" s="650" t="s">
        <v>1964</v>
      </c>
      <c r="N493" s="339" t="s">
        <v>8975</v>
      </c>
      <c r="O493" s="362">
        <v>100</v>
      </c>
      <c r="P493" s="636">
        <v>1E-4</v>
      </c>
      <c r="Q493" s="339">
        <v>0.01</v>
      </c>
      <c r="R493" s="636">
        <v>1E-4</v>
      </c>
      <c r="S493" s="636">
        <v>1E-4</v>
      </c>
      <c r="T493" s="677" t="s">
        <v>3815</v>
      </c>
      <c r="U493" s="683">
        <v>0.33333333333333298</v>
      </c>
      <c r="V493" s="683">
        <v>0.75</v>
      </c>
      <c r="W493" s="625">
        <v>0.6875</v>
      </c>
      <c r="X493" s="679" t="s">
        <v>8880</v>
      </c>
      <c r="Y493" s="685" t="s">
        <v>3182</v>
      </c>
      <c r="Z493" s="765" t="s">
        <v>1964</v>
      </c>
      <c r="AA493" s="771" t="s">
        <v>12958</v>
      </c>
    </row>
    <row r="494" spans="1:27" s="397" customFormat="1" ht="12.75" customHeight="1">
      <c r="A494" s="394"/>
      <c r="B494" s="644" t="s">
        <v>14469</v>
      </c>
      <c r="C494" s="340" t="s">
        <v>3195</v>
      </c>
      <c r="D494" s="340" t="s">
        <v>11827</v>
      </c>
      <c r="E494" s="340">
        <v>627</v>
      </c>
      <c r="F494" s="340" t="s">
        <v>13963</v>
      </c>
      <c r="G494" s="340" t="s">
        <v>6493</v>
      </c>
      <c r="H494" s="340" t="s">
        <v>9631</v>
      </c>
      <c r="I494" s="699" t="s">
        <v>4182</v>
      </c>
      <c r="J494" s="339" t="s">
        <v>2370</v>
      </c>
      <c r="K494" s="340" t="s">
        <v>941</v>
      </c>
      <c r="L494" s="341" t="s">
        <v>9632</v>
      </c>
      <c r="M494" s="650" t="s">
        <v>1964</v>
      </c>
      <c r="N494" s="636" t="s">
        <v>3840</v>
      </c>
      <c r="O494" s="362">
        <v>100</v>
      </c>
      <c r="P494" s="339">
        <v>0.01</v>
      </c>
      <c r="Q494" s="339">
        <v>1</v>
      </c>
      <c r="R494" s="339">
        <v>0.01</v>
      </c>
      <c r="S494" s="339">
        <v>0.01</v>
      </c>
      <c r="T494" s="684" t="s">
        <v>3815</v>
      </c>
      <c r="U494" s="683">
        <v>0.33333333333333298</v>
      </c>
      <c r="V494" s="683">
        <v>0.75</v>
      </c>
      <c r="W494" s="629">
        <v>0.6875</v>
      </c>
      <c r="X494" s="679" t="s">
        <v>8880</v>
      </c>
      <c r="Y494" s="685" t="s">
        <v>3182</v>
      </c>
      <c r="Z494" s="765" t="s">
        <v>1964</v>
      </c>
      <c r="AA494" s="771" t="s">
        <v>12959</v>
      </c>
    </row>
    <row r="495" spans="1:27" s="397" customFormat="1" ht="12.75" customHeight="1">
      <c r="A495" s="639"/>
      <c r="B495" s="642" t="s">
        <v>9050</v>
      </c>
      <c r="C495" s="553" t="s">
        <v>2972</v>
      </c>
      <c r="D495" s="553" t="s">
        <v>11828</v>
      </c>
      <c r="E495" s="553">
        <v>788</v>
      </c>
      <c r="F495" s="553" t="s">
        <v>13964</v>
      </c>
      <c r="G495" s="553" t="s">
        <v>9051</v>
      </c>
      <c r="H495" s="553" t="s">
        <v>9052</v>
      </c>
      <c r="I495" s="655" t="s">
        <v>4186</v>
      </c>
      <c r="J495" s="651" t="s">
        <v>3816</v>
      </c>
      <c r="K495" s="553" t="s">
        <v>2191</v>
      </c>
      <c r="L495" s="553" t="s">
        <v>8541</v>
      </c>
      <c r="M495" s="553" t="s">
        <v>8542</v>
      </c>
      <c r="N495" s="553" t="s">
        <v>3813</v>
      </c>
      <c r="O495" s="623">
        <v>100</v>
      </c>
      <c r="P495" s="636">
        <v>1E-4</v>
      </c>
      <c r="Q495" s="622">
        <v>0.01</v>
      </c>
      <c r="R495" s="553">
        <v>1E-4</v>
      </c>
      <c r="S495" s="553">
        <v>1E-4</v>
      </c>
      <c r="T495" s="553" t="s">
        <v>3815</v>
      </c>
      <c r="U495" s="621">
        <v>0.33333333333333331</v>
      </c>
      <c r="V495" s="621">
        <v>0.75</v>
      </c>
      <c r="W495" s="625">
        <v>0.6875</v>
      </c>
      <c r="X495" s="679" t="s">
        <v>8880</v>
      </c>
      <c r="Y495" s="553" t="s">
        <v>3182</v>
      </c>
      <c r="Z495" s="766" t="s">
        <v>10660</v>
      </c>
      <c r="AA495" s="771" t="s">
        <v>12960</v>
      </c>
    </row>
    <row r="496" spans="1:27" s="397" customFormat="1" ht="12.75" customHeight="1">
      <c r="A496" s="394"/>
      <c r="B496" s="644" t="s">
        <v>3185</v>
      </c>
      <c r="C496" s="340" t="s">
        <v>3196</v>
      </c>
      <c r="D496" s="340" t="s">
        <v>11829</v>
      </c>
      <c r="E496" s="340">
        <v>627</v>
      </c>
      <c r="F496" s="340" t="s">
        <v>13965</v>
      </c>
      <c r="G496" s="340" t="s">
        <v>6494</v>
      </c>
      <c r="H496" s="340" t="s">
        <v>9633</v>
      </c>
      <c r="I496" s="699" t="s">
        <v>4182</v>
      </c>
      <c r="J496" s="339" t="s">
        <v>2370</v>
      </c>
      <c r="K496" s="340" t="s">
        <v>942</v>
      </c>
      <c r="L496" s="341" t="s">
        <v>9634</v>
      </c>
      <c r="M496" s="650" t="s">
        <v>1964</v>
      </c>
      <c r="N496" s="636" t="s">
        <v>3840</v>
      </c>
      <c r="O496" s="692">
        <v>1000</v>
      </c>
      <c r="P496" s="339">
        <v>0.01</v>
      </c>
      <c r="Q496" s="339">
        <v>10</v>
      </c>
      <c r="R496" s="339">
        <v>0.01</v>
      </c>
      <c r="S496" s="339">
        <v>0.01</v>
      </c>
      <c r="T496" s="684" t="s">
        <v>3815</v>
      </c>
      <c r="U496" s="683">
        <v>0.33333333333333298</v>
      </c>
      <c r="V496" s="683">
        <v>0.75</v>
      </c>
      <c r="W496" s="629">
        <v>0.6875</v>
      </c>
      <c r="X496" s="679" t="s">
        <v>8880</v>
      </c>
      <c r="Y496" s="652" t="s">
        <v>3182</v>
      </c>
      <c r="Z496" s="765" t="s">
        <v>1964</v>
      </c>
      <c r="AA496" s="771" t="s">
        <v>12961</v>
      </c>
    </row>
    <row r="497" spans="1:27" s="397" customFormat="1" ht="12.75" customHeight="1">
      <c r="A497" s="394"/>
      <c r="B497" s="644" t="s">
        <v>3186</v>
      </c>
      <c r="C497" s="340" t="s">
        <v>3197</v>
      </c>
      <c r="D497" s="340" t="s">
        <v>11830</v>
      </c>
      <c r="E497" s="340">
        <v>755</v>
      </c>
      <c r="F497" s="340" t="s">
        <v>13966</v>
      </c>
      <c r="G497" s="340" t="s">
        <v>6495</v>
      </c>
      <c r="H497" s="340" t="s">
        <v>1612</v>
      </c>
      <c r="I497" s="699" t="s">
        <v>4183</v>
      </c>
      <c r="J497" s="651" t="s">
        <v>3825</v>
      </c>
      <c r="K497" s="339" t="s">
        <v>943</v>
      </c>
      <c r="L497" s="341" t="s">
        <v>9635</v>
      </c>
      <c r="M497" s="295" t="s">
        <v>1964</v>
      </c>
      <c r="N497" s="339" t="s">
        <v>3813</v>
      </c>
      <c r="O497" s="692">
        <v>1000</v>
      </c>
      <c r="P497" s="339">
        <v>1E-4</v>
      </c>
      <c r="Q497" s="339">
        <v>0.1</v>
      </c>
      <c r="R497" s="339">
        <v>1E-4</v>
      </c>
      <c r="S497" s="339">
        <v>1E-4</v>
      </c>
      <c r="T497" s="630" t="s">
        <v>2984</v>
      </c>
      <c r="U497" s="683">
        <v>0.33333333333333298</v>
      </c>
      <c r="V497" s="683">
        <v>0.75</v>
      </c>
      <c r="W497" s="666">
        <v>0.75</v>
      </c>
      <c r="X497" s="659" t="s">
        <v>8976</v>
      </c>
      <c r="Y497" s="685" t="s">
        <v>3182</v>
      </c>
      <c r="Z497" s="765" t="s">
        <v>1964</v>
      </c>
      <c r="AA497" s="771" t="s">
        <v>12962</v>
      </c>
    </row>
    <row r="498" spans="1:27" s="397" customFormat="1" ht="12.75" customHeight="1">
      <c r="A498" s="394"/>
      <c r="B498" s="644" t="s">
        <v>3187</v>
      </c>
      <c r="C498" s="340" t="s">
        <v>3198</v>
      </c>
      <c r="D498" s="340" t="s">
        <v>11831</v>
      </c>
      <c r="E498" s="340">
        <v>257</v>
      </c>
      <c r="F498" s="340" t="s">
        <v>13967</v>
      </c>
      <c r="G498" s="340" t="s">
        <v>9857</v>
      </c>
      <c r="H498" s="340" t="s">
        <v>1613</v>
      </c>
      <c r="I498" s="699" t="s">
        <v>3928</v>
      </c>
      <c r="J498" s="680" t="s">
        <v>3836</v>
      </c>
      <c r="K498" s="340" t="s">
        <v>944</v>
      </c>
      <c r="L498" s="341" t="s">
        <v>9636</v>
      </c>
      <c r="M498" s="295" t="s">
        <v>1964</v>
      </c>
      <c r="N498" s="339" t="s">
        <v>3837</v>
      </c>
      <c r="O498" s="362">
        <v>100</v>
      </c>
      <c r="P498" s="339">
        <v>1E-3</v>
      </c>
      <c r="Q498" s="339">
        <v>0.1</v>
      </c>
      <c r="R498" s="339">
        <v>1E-3</v>
      </c>
      <c r="S498" s="339">
        <v>1E-3</v>
      </c>
      <c r="T498" s="339" t="s">
        <v>3815</v>
      </c>
      <c r="U498" s="683">
        <v>0.33333333333333298</v>
      </c>
      <c r="V498" s="683">
        <v>0.75</v>
      </c>
      <c r="W498" s="666">
        <v>0.6875</v>
      </c>
      <c r="X498" s="679" t="s">
        <v>8880</v>
      </c>
      <c r="Y498" s="685" t="s">
        <v>3182</v>
      </c>
      <c r="Z498" s="765" t="s">
        <v>1964</v>
      </c>
      <c r="AA498" s="771" t="s">
        <v>12963</v>
      </c>
    </row>
    <row r="499" spans="1:27" s="397" customFormat="1" ht="12.75" customHeight="1">
      <c r="A499" s="394"/>
      <c r="B499" s="644" t="s">
        <v>9637</v>
      </c>
      <c r="C499" s="340" t="s">
        <v>3199</v>
      </c>
      <c r="D499" s="340" t="s">
        <v>11832</v>
      </c>
      <c r="E499" s="340">
        <v>788</v>
      </c>
      <c r="F499" s="340" t="s">
        <v>13968</v>
      </c>
      <c r="G499" s="340" t="s">
        <v>6497</v>
      </c>
      <c r="H499" s="340" t="s">
        <v>9638</v>
      </c>
      <c r="I499" s="699" t="s">
        <v>4184</v>
      </c>
      <c r="J499" s="651" t="s">
        <v>3821</v>
      </c>
      <c r="K499" s="340" t="s">
        <v>945</v>
      </c>
      <c r="L499" s="341" t="s">
        <v>9639</v>
      </c>
      <c r="M499" s="650" t="s">
        <v>1964</v>
      </c>
      <c r="N499" s="339" t="s">
        <v>8975</v>
      </c>
      <c r="O499" s="362">
        <v>100</v>
      </c>
      <c r="P499" s="631">
        <v>1E-4</v>
      </c>
      <c r="Q499" s="339">
        <v>0.01</v>
      </c>
      <c r="R499" s="631">
        <v>1E-4</v>
      </c>
      <c r="S499" s="631">
        <v>1E-4</v>
      </c>
      <c r="T499" s="685" t="s">
        <v>3815</v>
      </c>
      <c r="U499" s="683">
        <v>0.33333333333333298</v>
      </c>
      <c r="V499" s="683">
        <v>0.75</v>
      </c>
      <c r="W499" s="629">
        <v>0.6875</v>
      </c>
      <c r="X499" s="679" t="s">
        <v>8880</v>
      </c>
      <c r="Y499" s="685" t="s">
        <v>3182</v>
      </c>
      <c r="Z499" s="765" t="s">
        <v>1964</v>
      </c>
      <c r="AA499" s="771" t="s">
        <v>12964</v>
      </c>
    </row>
    <row r="500" spans="1:27" s="397" customFormat="1" ht="12.75" customHeight="1">
      <c r="A500" s="394"/>
      <c r="B500" s="588" t="s">
        <v>11121</v>
      </c>
      <c r="C500" s="587" t="s">
        <v>11122</v>
      </c>
      <c r="D500" s="587" t="s">
        <v>12192</v>
      </c>
      <c r="E500" s="587">
        <v>728</v>
      </c>
      <c r="F500" s="587" t="s">
        <v>14318</v>
      </c>
      <c r="G500" s="587" t="s">
        <v>11123</v>
      </c>
      <c r="H500" s="587" t="s">
        <v>11124</v>
      </c>
      <c r="I500" s="587" t="s">
        <v>10979</v>
      </c>
      <c r="J500" s="587" t="s">
        <v>10980</v>
      </c>
      <c r="K500" s="586" t="s">
        <v>11125</v>
      </c>
      <c r="L500" s="587" t="s">
        <v>11125</v>
      </c>
      <c r="M500" s="664" t="s">
        <v>1964</v>
      </c>
      <c r="N500" s="587" t="s">
        <v>10982</v>
      </c>
      <c r="O500" s="585">
        <v>1000</v>
      </c>
      <c r="P500" s="587">
        <v>1E-4</v>
      </c>
      <c r="Q500" s="587">
        <v>0.1</v>
      </c>
      <c r="R500" s="587">
        <v>1E-4</v>
      </c>
      <c r="S500" s="587">
        <v>1E-4</v>
      </c>
      <c r="T500" s="584" t="s">
        <v>2984</v>
      </c>
      <c r="U500" s="583">
        <v>0.33333333333333331</v>
      </c>
      <c r="V500" s="583">
        <v>0.75</v>
      </c>
      <c r="W500" s="580">
        <v>0.75</v>
      </c>
      <c r="X500" s="581" t="s">
        <v>10983</v>
      </c>
      <c r="Y500" s="695" t="s">
        <v>3182</v>
      </c>
      <c r="Z500" s="767" t="s">
        <v>1964</v>
      </c>
      <c r="AA500" s="771" t="s">
        <v>12965</v>
      </c>
    </row>
    <row r="501" spans="1:27" s="397" customFormat="1" ht="12.75" customHeight="1">
      <c r="A501" s="394"/>
      <c r="B501" s="644" t="s">
        <v>9640</v>
      </c>
      <c r="C501" s="340" t="s">
        <v>10860</v>
      </c>
      <c r="D501" s="340" t="s">
        <v>11835</v>
      </c>
      <c r="E501" s="340">
        <v>762</v>
      </c>
      <c r="F501" s="340" t="s">
        <v>13971</v>
      </c>
      <c r="G501" s="340" t="s">
        <v>6499</v>
      </c>
      <c r="H501" s="340" t="s">
        <v>12422</v>
      </c>
      <c r="I501" s="699" t="s">
        <v>13414</v>
      </c>
      <c r="J501" s="680" t="s">
        <v>3822</v>
      </c>
      <c r="K501" s="340" t="s">
        <v>947</v>
      </c>
      <c r="L501" s="656" t="s">
        <v>9641</v>
      </c>
      <c r="M501" s="295" t="s">
        <v>1964</v>
      </c>
      <c r="N501" s="339" t="s">
        <v>3813</v>
      </c>
      <c r="O501" s="362">
        <v>100</v>
      </c>
      <c r="P501" s="339">
        <v>1E-4</v>
      </c>
      <c r="Q501" s="339">
        <v>0.01</v>
      </c>
      <c r="R501" s="339">
        <v>1E-4</v>
      </c>
      <c r="S501" s="339">
        <v>1E-4</v>
      </c>
      <c r="T501" s="339" t="s">
        <v>3815</v>
      </c>
      <c r="U501" s="683">
        <v>0.33333333333333298</v>
      </c>
      <c r="V501" s="683">
        <v>0.75</v>
      </c>
      <c r="W501" s="666">
        <v>0.6875</v>
      </c>
      <c r="X501" s="679" t="s">
        <v>8880</v>
      </c>
      <c r="Y501" s="685" t="s">
        <v>3182</v>
      </c>
      <c r="Z501" s="765" t="s">
        <v>1964</v>
      </c>
      <c r="AA501" s="771" t="s">
        <v>12966</v>
      </c>
    </row>
    <row r="502" spans="1:27" s="397" customFormat="1" ht="12.75" customHeight="1">
      <c r="A502" s="394"/>
      <c r="B502" s="643" t="s">
        <v>14470</v>
      </c>
      <c r="C502" s="371" t="s">
        <v>10398</v>
      </c>
      <c r="D502" s="371" t="s">
        <v>12193</v>
      </c>
      <c r="E502" s="371">
        <v>627</v>
      </c>
      <c r="F502" s="371" t="s">
        <v>14319</v>
      </c>
      <c r="G502" s="372" t="s">
        <v>10507</v>
      </c>
      <c r="H502" s="649" t="s">
        <v>10399</v>
      </c>
      <c r="I502" s="699" t="s">
        <v>4182</v>
      </c>
      <c r="J502" s="371" t="s">
        <v>3839</v>
      </c>
      <c r="K502" s="649" t="s">
        <v>10400</v>
      </c>
      <c r="L502" s="649" t="s">
        <v>10400</v>
      </c>
      <c r="M502" s="627" t="s">
        <v>1964</v>
      </c>
      <c r="N502" s="636" t="s">
        <v>3840</v>
      </c>
      <c r="O502" s="692">
        <v>1000</v>
      </c>
      <c r="P502" s="378">
        <v>0.01</v>
      </c>
      <c r="Q502" s="655">
        <v>10</v>
      </c>
      <c r="R502" s="378">
        <v>0.01</v>
      </c>
      <c r="S502" s="378">
        <v>0.01</v>
      </c>
      <c r="T502" s="371" t="s">
        <v>3815</v>
      </c>
      <c r="U502" s="696">
        <v>0.33333333333333298</v>
      </c>
      <c r="V502" s="696">
        <v>0.75</v>
      </c>
      <c r="W502" s="668">
        <v>0.6875</v>
      </c>
      <c r="X502" s="701" t="s">
        <v>8880</v>
      </c>
      <c r="Y502" s="697" t="s">
        <v>3182</v>
      </c>
      <c r="Z502" s="768" t="s">
        <v>2544</v>
      </c>
      <c r="AA502" s="771" t="s">
        <v>12967</v>
      </c>
    </row>
    <row r="503" spans="1:27" s="397" customFormat="1" ht="12.75" customHeight="1">
      <c r="A503" s="394"/>
      <c r="B503" s="296" t="s">
        <v>13230</v>
      </c>
      <c r="C503" s="297" t="s">
        <v>13231</v>
      </c>
      <c r="D503" s="297" t="s">
        <v>13258</v>
      </c>
      <c r="E503" s="297">
        <v>627</v>
      </c>
      <c r="F503" s="297" t="s">
        <v>13973</v>
      </c>
      <c r="G503" s="493" t="s">
        <v>13234</v>
      </c>
      <c r="H503" s="493" t="s">
        <v>13235</v>
      </c>
      <c r="I503" s="297" t="s">
        <v>4182</v>
      </c>
      <c r="J503" s="298" t="s">
        <v>3839</v>
      </c>
      <c r="K503" s="493" t="s">
        <v>13232</v>
      </c>
      <c r="L503" s="649" t="s">
        <v>13242</v>
      </c>
      <c r="M503" s="627" t="s">
        <v>1964</v>
      </c>
      <c r="N503" s="636" t="s">
        <v>3840</v>
      </c>
      <c r="O503" s="690">
        <v>1000</v>
      </c>
      <c r="P503" s="340">
        <v>0.01</v>
      </c>
      <c r="Q503" s="340">
        <v>10</v>
      </c>
      <c r="R503" s="340">
        <v>0.01</v>
      </c>
      <c r="S503" s="340">
        <v>0.01</v>
      </c>
      <c r="T503" s="677" t="s">
        <v>3815</v>
      </c>
      <c r="U503" s="687">
        <v>0.33333333333333298</v>
      </c>
      <c r="V503" s="687">
        <v>0.75</v>
      </c>
      <c r="W503" s="625">
        <v>0.6875</v>
      </c>
      <c r="X503" s="679" t="s">
        <v>8880</v>
      </c>
      <c r="Y503" s="652" t="s">
        <v>3182</v>
      </c>
      <c r="Z503" s="765" t="s">
        <v>1964</v>
      </c>
      <c r="AA503" s="771" t="s">
        <v>13243</v>
      </c>
    </row>
    <row r="504" spans="1:27" s="397" customFormat="1" ht="12.75" customHeight="1">
      <c r="A504" s="394"/>
      <c r="B504" s="644" t="s">
        <v>9642</v>
      </c>
      <c r="C504" s="340" t="s">
        <v>1014</v>
      </c>
      <c r="D504" s="340" t="s">
        <v>11837</v>
      </c>
      <c r="E504" s="340">
        <v>968</v>
      </c>
      <c r="F504" s="340" t="s">
        <v>13974</v>
      </c>
      <c r="G504" s="340" t="s">
        <v>8623</v>
      </c>
      <c r="H504" s="340" t="s">
        <v>9643</v>
      </c>
      <c r="I504" s="699" t="s">
        <v>3929</v>
      </c>
      <c r="J504" s="680" t="s">
        <v>3811</v>
      </c>
      <c r="K504" s="340" t="s">
        <v>948</v>
      </c>
      <c r="L504" s="341" t="s">
        <v>9644</v>
      </c>
      <c r="M504" s="650" t="s">
        <v>1964</v>
      </c>
      <c r="N504" s="339" t="s">
        <v>8975</v>
      </c>
      <c r="O504" s="362">
        <v>100</v>
      </c>
      <c r="P504" s="339">
        <v>1E-4</v>
      </c>
      <c r="Q504" s="339">
        <v>0.01</v>
      </c>
      <c r="R504" s="339">
        <v>1E-4</v>
      </c>
      <c r="S504" s="339">
        <v>1E-4</v>
      </c>
      <c r="T504" s="339" t="s">
        <v>3815</v>
      </c>
      <c r="U504" s="683">
        <v>0.33333333333333298</v>
      </c>
      <c r="V504" s="683">
        <v>0.75</v>
      </c>
      <c r="W504" s="667">
        <v>0.6875</v>
      </c>
      <c r="X504" s="679" t="s">
        <v>8880</v>
      </c>
      <c r="Y504" s="685" t="s">
        <v>3182</v>
      </c>
      <c r="Z504" s="765" t="s">
        <v>1964</v>
      </c>
      <c r="AA504" s="771" t="s">
        <v>12968</v>
      </c>
    </row>
    <row r="505" spans="1:27" s="397" customFormat="1" ht="12.75" customHeight="1">
      <c r="A505" s="394"/>
      <c r="B505" s="588" t="s">
        <v>11126</v>
      </c>
      <c r="C505" s="587" t="s">
        <v>11127</v>
      </c>
      <c r="D505" s="587" t="s">
        <v>12194</v>
      </c>
      <c r="E505" s="587">
        <v>728</v>
      </c>
      <c r="F505" s="587" t="s">
        <v>14320</v>
      </c>
      <c r="G505" s="587" t="s">
        <v>11128</v>
      </c>
      <c r="H505" s="587" t="s">
        <v>11129</v>
      </c>
      <c r="I505" s="587" t="s">
        <v>10979</v>
      </c>
      <c r="J505" s="587" t="s">
        <v>10980</v>
      </c>
      <c r="K505" s="586" t="s">
        <v>11130</v>
      </c>
      <c r="L505" s="587" t="s">
        <v>11130</v>
      </c>
      <c r="M505" s="664" t="s">
        <v>1964</v>
      </c>
      <c r="N505" s="587" t="s">
        <v>10982</v>
      </c>
      <c r="O505" s="585">
        <v>100</v>
      </c>
      <c r="P505" s="587">
        <v>1E-4</v>
      </c>
      <c r="Q505" s="587">
        <v>0.01</v>
      </c>
      <c r="R505" s="587">
        <v>1E-4</v>
      </c>
      <c r="S505" s="587">
        <v>1E-4</v>
      </c>
      <c r="T505" s="584" t="s">
        <v>2984</v>
      </c>
      <c r="U505" s="583">
        <v>0.33333333333333331</v>
      </c>
      <c r="V505" s="583">
        <v>0.75</v>
      </c>
      <c r="W505" s="580">
        <v>0.75</v>
      </c>
      <c r="X505" s="581" t="s">
        <v>10983</v>
      </c>
      <c r="Y505" s="695" t="s">
        <v>3182</v>
      </c>
      <c r="Z505" s="767" t="s">
        <v>1964</v>
      </c>
      <c r="AA505" s="771" t="s">
        <v>12969</v>
      </c>
    </row>
    <row r="506" spans="1:27" s="397" customFormat="1" ht="12.75" customHeight="1">
      <c r="A506" s="394"/>
      <c r="B506" s="671" t="s">
        <v>10065</v>
      </c>
      <c r="C506" s="340" t="s">
        <v>10880</v>
      </c>
      <c r="D506" s="340" t="s">
        <v>12195</v>
      </c>
      <c r="E506" s="340">
        <v>199</v>
      </c>
      <c r="F506" s="340" t="s">
        <v>14321</v>
      </c>
      <c r="G506" s="649" t="s">
        <v>10435</v>
      </c>
      <c r="H506" s="649" t="s">
        <v>10066</v>
      </c>
      <c r="I506" s="649" t="s">
        <v>7619</v>
      </c>
      <c r="J506" s="680" t="s">
        <v>7620</v>
      </c>
      <c r="K506" s="649" t="s">
        <v>10067</v>
      </c>
      <c r="L506" s="649" t="s">
        <v>10068</v>
      </c>
      <c r="M506" s="746" t="s">
        <v>1964</v>
      </c>
      <c r="N506" s="636" t="s">
        <v>8176</v>
      </c>
      <c r="O506" s="689">
        <v>1000</v>
      </c>
      <c r="P506" s="602">
        <v>1</v>
      </c>
      <c r="Q506" s="655">
        <v>1000</v>
      </c>
      <c r="R506" s="602">
        <v>1</v>
      </c>
      <c r="S506" s="602">
        <v>1</v>
      </c>
      <c r="T506" s="702" t="s">
        <v>3815</v>
      </c>
      <c r="U506" s="700">
        <v>0.33333333333333298</v>
      </c>
      <c r="V506" s="700">
        <v>0.75</v>
      </c>
      <c r="W506" s="625">
        <v>0.625</v>
      </c>
      <c r="X506" s="701" t="s">
        <v>8880</v>
      </c>
      <c r="Y506" s="695" t="s">
        <v>3182</v>
      </c>
      <c r="Z506" s="768" t="s">
        <v>2544</v>
      </c>
      <c r="AA506" s="771" t="s">
        <v>12970</v>
      </c>
    </row>
    <row r="507" spans="1:27" s="397" customFormat="1" ht="12.75" customHeight="1">
      <c r="A507" s="394"/>
      <c r="B507" s="644" t="s">
        <v>12454</v>
      </c>
      <c r="C507" s="340" t="s">
        <v>778</v>
      </c>
      <c r="D507" s="340" t="s">
        <v>11838</v>
      </c>
      <c r="E507" s="340">
        <v>788</v>
      </c>
      <c r="F507" s="340" t="s">
        <v>13975</v>
      </c>
      <c r="G507" s="340" t="s">
        <v>6500</v>
      </c>
      <c r="H507" s="340" t="s">
        <v>9645</v>
      </c>
      <c r="I507" s="699" t="s">
        <v>4185</v>
      </c>
      <c r="J507" s="680" t="s">
        <v>3828</v>
      </c>
      <c r="K507" s="340" t="s">
        <v>949</v>
      </c>
      <c r="L507" s="341" t="s">
        <v>9646</v>
      </c>
      <c r="M507" s="650" t="s">
        <v>1964</v>
      </c>
      <c r="N507" s="339" t="s">
        <v>8975</v>
      </c>
      <c r="O507" s="362">
        <v>100</v>
      </c>
      <c r="P507" s="686">
        <v>1E-4</v>
      </c>
      <c r="Q507" s="339">
        <v>0.01</v>
      </c>
      <c r="R507" s="686">
        <v>1E-4</v>
      </c>
      <c r="S507" s="686">
        <v>1E-4</v>
      </c>
      <c r="T507" s="686" t="s">
        <v>3815</v>
      </c>
      <c r="U507" s="683">
        <v>0.33333333333333298</v>
      </c>
      <c r="V507" s="683">
        <v>0.75</v>
      </c>
      <c r="W507" s="624">
        <v>0.6875</v>
      </c>
      <c r="X507" s="679" t="s">
        <v>8880</v>
      </c>
      <c r="Y507" s="652" t="s">
        <v>3182</v>
      </c>
      <c r="Z507" s="765" t="s">
        <v>1964</v>
      </c>
      <c r="AA507" s="771" t="s">
        <v>12971</v>
      </c>
    </row>
    <row r="508" spans="1:27" s="397" customFormat="1" ht="12.75" customHeight="1">
      <c r="A508" s="394"/>
      <c r="B508" s="588" t="s">
        <v>11131</v>
      </c>
      <c r="C508" s="587" t="s">
        <v>11132</v>
      </c>
      <c r="D508" s="587" t="s">
        <v>12196</v>
      </c>
      <c r="E508" s="587">
        <v>728</v>
      </c>
      <c r="F508" s="587" t="s">
        <v>14322</v>
      </c>
      <c r="G508" s="587" t="s">
        <v>11133</v>
      </c>
      <c r="H508" s="587" t="s">
        <v>11134</v>
      </c>
      <c r="I508" s="587" t="s">
        <v>10979</v>
      </c>
      <c r="J508" s="587" t="s">
        <v>10980</v>
      </c>
      <c r="K508" s="586" t="s">
        <v>11135</v>
      </c>
      <c r="L508" s="587" t="s">
        <v>11135</v>
      </c>
      <c r="M508" s="664" t="s">
        <v>1964</v>
      </c>
      <c r="N508" s="587" t="s">
        <v>10982</v>
      </c>
      <c r="O508" s="585">
        <v>100</v>
      </c>
      <c r="P508" s="587">
        <v>1E-4</v>
      </c>
      <c r="Q508" s="587">
        <v>0.01</v>
      </c>
      <c r="R508" s="587">
        <v>1E-4</v>
      </c>
      <c r="S508" s="587">
        <v>1E-4</v>
      </c>
      <c r="T508" s="584" t="s">
        <v>2984</v>
      </c>
      <c r="U508" s="583">
        <v>0.33333333333333331</v>
      </c>
      <c r="V508" s="583">
        <v>0.75</v>
      </c>
      <c r="W508" s="580">
        <v>0.75</v>
      </c>
      <c r="X508" s="581" t="s">
        <v>10983</v>
      </c>
      <c r="Y508" s="695" t="s">
        <v>3182</v>
      </c>
      <c r="Z508" s="767" t="s">
        <v>1964</v>
      </c>
      <c r="AA508" s="771" t="s">
        <v>12972</v>
      </c>
    </row>
    <row r="509" spans="1:27" s="397" customFormat="1" ht="12.75" customHeight="1">
      <c r="A509" s="394"/>
      <c r="B509" s="644" t="s">
        <v>14409</v>
      </c>
      <c r="C509" s="340" t="s">
        <v>781</v>
      </c>
      <c r="D509" s="340" t="s">
        <v>11842</v>
      </c>
      <c r="E509" s="340">
        <v>627</v>
      </c>
      <c r="F509" s="340" t="s">
        <v>13979</v>
      </c>
      <c r="G509" s="340" t="s">
        <v>6503</v>
      </c>
      <c r="H509" s="340" t="s">
        <v>9839</v>
      </c>
      <c r="I509" s="699" t="s">
        <v>4182</v>
      </c>
      <c r="J509" s="340" t="s">
        <v>2370</v>
      </c>
      <c r="K509" s="340" t="s">
        <v>8714</v>
      </c>
      <c r="L509" s="340" t="s">
        <v>9840</v>
      </c>
      <c r="M509" s="295" t="s">
        <v>1964</v>
      </c>
      <c r="N509" s="636" t="s">
        <v>3840</v>
      </c>
      <c r="O509" s="366">
        <v>100</v>
      </c>
      <c r="P509" s="340">
        <v>0.01</v>
      </c>
      <c r="Q509" s="340">
        <v>1</v>
      </c>
      <c r="R509" s="340">
        <v>0.01</v>
      </c>
      <c r="S509" s="340">
        <v>0.01</v>
      </c>
      <c r="T509" s="677" t="s">
        <v>3815</v>
      </c>
      <c r="U509" s="687">
        <v>0.33333333333333298</v>
      </c>
      <c r="V509" s="687">
        <v>0.75</v>
      </c>
      <c r="W509" s="625">
        <v>0.6875</v>
      </c>
      <c r="X509" s="679" t="s">
        <v>8880</v>
      </c>
      <c r="Y509" s="652" t="s">
        <v>3182</v>
      </c>
      <c r="Z509" s="765" t="s">
        <v>1964</v>
      </c>
      <c r="AA509" s="771" t="s">
        <v>12973</v>
      </c>
    </row>
    <row r="510" spans="1:27" s="397" customFormat="1" ht="12.75" customHeight="1">
      <c r="A510" s="394"/>
      <c r="B510" s="644" t="s">
        <v>9647</v>
      </c>
      <c r="C510" s="340" t="s">
        <v>10670</v>
      </c>
      <c r="D510" s="340" t="s">
        <v>11844</v>
      </c>
      <c r="E510" s="340">
        <v>966</v>
      </c>
      <c r="F510" s="340" t="s">
        <v>13981</v>
      </c>
      <c r="G510" s="340" t="s">
        <v>6505</v>
      </c>
      <c r="H510" s="340" t="s">
        <v>9648</v>
      </c>
      <c r="I510" s="699" t="s">
        <v>3925</v>
      </c>
      <c r="J510" s="680" t="s">
        <v>3832</v>
      </c>
      <c r="K510" s="340" t="s">
        <v>3872</v>
      </c>
      <c r="L510" s="341" t="s">
        <v>9649</v>
      </c>
      <c r="M510" s="650" t="s">
        <v>1964</v>
      </c>
      <c r="N510" s="339" t="s">
        <v>8975</v>
      </c>
      <c r="O510" s="362">
        <v>100</v>
      </c>
      <c r="P510" s="636">
        <v>1E-4</v>
      </c>
      <c r="Q510" s="339">
        <v>0.01</v>
      </c>
      <c r="R510" s="636">
        <v>1E-4</v>
      </c>
      <c r="S510" s="636">
        <v>1E-4</v>
      </c>
      <c r="T510" s="677" t="s">
        <v>3815</v>
      </c>
      <c r="U510" s="683">
        <v>0.33333333333333298</v>
      </c>
      <c r="V510" s="683">
        <v>0.75</v>
      </c>
      <c r="W510" s="667">
        <v>0.6875</v>
      </c>
      <c r="X510" s="679" t="s">
        <v>8880</v>
      </c>
      <c r="Y510" s="685" t="s">
        <v>3182</v>
      </c>
      <c r="Z510" s="765" t="s">
        <v>1964</v>
      </c>
      <c r="AA510" s="771" t="s">
        <v>12974</v>
      </c>
    </row>
    <row r="511" spans="1:27" s="397" customFormat="1" ht="12.75" customHeight="1">
      <c r="A511" s="394"/>
      <c r="B511" s="560" t="s">
        <v>7097</v>
      </c>
      <c r="C511" s="553" t="s">
        <v>7098</v>
      </c>
      <c r="D511" s="553" t="s">
        <v>11846</v>
      </c>
      <c r="E511" s="553">
        <v>629</v>
      </c>
      <c r="F511" s="553" t="s">
        <v>13983</v>
      </c>
      <c r="G511" s="553" t="s">
        <v>7099</v>
      </c>
      <c r="H511" s="553" t="s">
        <v>7100</v>
      </c>
      <c r="I511" s="655" t="s">
        <v>3883</v>
      </c>
      <c r="J511" s="680" t="s">
        <v>8406</v>
      </c>
      <c r="K511" s="553" t="s">
        <v>7101</v>
      </c>
      <c r="L511" s="553" t="s">
        <v>8435</v>
      </c>
      <c r="M511" s="553" t="s">
        <v>8436</v>
      </c>
      <c r="N511" s="636" t="s">
        <v>3843</v>
      </c>
      <c r="O511" s="689">
        <v>1000</v>
      </c>
      <c r="P511" s="636">
        <v>1E-4</v>
      </c>
      <c r="Q511" s="553">
        <v>0.1</v>
      </c>
      <c r="R511" s="636">
        <v>1E-4</v>
      </c>
      <c r="S511" s="636">
        <v>1E-4</v>
      </c>
      <c r="T511" s="630" t="s">
        <v>3815</v>
      </c>
      <c r="U511" s="626">
        <v>0.33333333333333331</v>
      </c>
      <c r="V511" s="626">
        <v>0.75</v>
      </c>
      <c r="W511" s="625">
        <v>0.64583333333333337</v>
      </c>
      <c r="X511" s="679" t="s">
        <v>8880</v>
      </c>
      <c r="Y511" s="553" t="s">
        <v>3182</v>
      </c>
      <c r="Z511" s="766" t="s">
        <v>10660</v>
      </c>
      <c r="AA511" s="771" t="s">
        <v>12975</v>
      </c>
    </row>
    <row r="512" spans="1:27" s="397" customFormat="1" ht="12.75" customHeight="1">
      <c r="A512" s="394"/>
      <c r="B512" s="642" t="s">
        <v>14471</v>
      </c>
      <c r="C512" s="340" t="s">
        <v>2613</v>
      </c>
      <c r="D512" s="340" t="s">
        <v>11848</v>
      </c>
      <c r="E512" s="340">
        <v>627</v>
      </c>
      <c r="F512" s="340" t="s">
        <v>13984</v>
      </c>
      <c r="G512" s="340" t="s">
        <v>6507</v>
      </c>
      <c r="H512" s="340" t="s">
        <v>9651</v>
      </c>
      <c r="I512" s="699" t="s">
        <v>4182</v>
      </c>
      <c r="J512" s="339" t="s">
        <v>2370</v>
      </c>
      <c r="K512" s="340" t="s">
        <v>3875</v>
      </c>
      <c r="L512" s="341" t="s">
        <v>9652</v>
      </c>
      <c r="M512" s="650" t="s">
        <v>1964</v>
      </c>
      <c r="N512" s="636" t="s">
        <v>3840</v>
      </c>
      <c r="O512" s="692">
        <v>1000</v>
      </c>
      <c r="P512" s="339">
        <v>0.01</v>
      </c>
      <c r="Q512" s="339">
        <v>10</v>
      </c>
      <c r="R512" s="339">
        <v>0.01</v>
      </c>
      <c r="S512" s="339">
        <v>0.01</v>
      </c>
      <c r="T512" s="684" t="s">
        <v>3815</v>
      </c>
      <c r="U512" s="683">
        <v>0.33333333333333298</v>
      </c>
      <c r="V512" s="683">
        <v>0.75</v>
      </c>
      <c r="W512" s="629">
        <v>0.6875</v>
      </c>
      <c r="X512" s="679" t="s">
        <v>8880</v>
      </c>
      <c r="Y512" s="652" t="s">
        <v>3182</v>
      </c>
      <c r="Z512" s="765" t="s">
        <v>1964</v>
      </c>
      <c r="AA512" s="771" t="s">
        <v>12977</v>
      </c>
    </row>
    <row r="513" spans="1:27" s="397" customFormat="1" ht="12.75" customHeight="1">
      <c r="A513" s="394"/>
      <c r="B513" s="642" t="s">
        <v>14410</v>
      </c>
      <c r="C513" s="297" t="s">
        <v>2613</v>
      </c>
      <c r="D513" s="340" t="s">
        <v>11847</v>
      </c>
      <c r="E513" s="340">
        <v>788</v>
      </c>
      <c r="F513" s="340" t="s">
        <v>13985</v>
      </c>
      <c r="G513" s="340" t="s">
        <v>9069</v>
      </c>
      <c r="H513" s="340" t="s">
        <v>13319</v>
      </c>
      <c r="I513" s="699" t="s">
        <v>4185</v>
      </c>
      <c r="J513" s="680" t="s">
        <v>3828</v>
      </c>
      <c r="K513" s="340" t="s">
        <v>3874</v>
      </c>
      <c r="L513" s="341" t="s">
        <v>9650</v>
      </c>
      <c r="M513" s="650" t="s">
        <v>1964</v>
      </c>
      <c r="N513" s="339" t="s">
        <v>8975</v>
      </c>
      <c r="O513" s="692">
        <v>1000</v>
      </c>
      <c r="P513" s="686">
        <v>1E-4</v>
      </c>
      <c r="Q513" s="339">
        <v>0.1</v>
      </c>
      <c r="R513" s="686">
        <v>1E-4</v>
      </c>
      <c r="S513" s="686">
        <v>1E-4</v>
      </c>
      <c r="T513" s="686" t="s">
        <v>3815</v>
      </c>
      <c r="U513" s="683">
        <v>0.33333333333333298</v>
      </c>
      <c r="V513" s="683">
        <v>0.75</v>
      </c>
      <c r="W513" s="624">
        <v>0.6875</v>
      </c>
      <c r="X513" s="679" t="s">
        <v>8880</v>
      </c>
      <c r="Y513" s="685" t="s">
        <v>3182</v>
      </c>
      <c r="Z513" s="765" t="s">
        <v>1964</v>
      </c>
      <c r="AA513" s="771" t="s">
        <v>12976</v>
      </c>
    </row>
    <row r="514" spans="1:27" s="397" customFormat="1" ht="12.75" customHeight="1">
      <c r="A514" s="394"/>
      <c r="B514" s="644" t="s">
        <v>7930</v>
      </c>
      <c r="C514" s="340" t="s">
        <v>7931</v>
      </c>
      <c r="D514" s="340" t="s">
        <v>11849</v>
      </c>
      <c r="E514" s="340">
        <v>199</v>
      </c>
      <c r="F514" s="340" t="s">
        <v>13986</v>
      </c>
      <c r="G514" s="340" t="s">
        <v>7979</v>
      </c>
      <c r="H514" s="340" t="s">
        <v>9653</v>
      </c>
      <c r="I514" s="340" t="s">
        <v>7619</v>
      </c>
      <c r="J514" s="680" t="s">
        <v>7620</v>
      </c>
      <c r="K514" s="686" t="s">
        <v>7960</v>
      </c>
      <c r="L514" s="341" t="s">
        <v>9654</v>
      </c>
      <c r="M514" s="650" t="s">
        <v>1964</v>
      </c>
      <c r="N514" s="636" t="s">
        <v>8176</v>
      </c>
      <c r="O514" s="362">
        <v>100</v>
      </c>
      <c r="P514" s="636">
        <v>1</v>
      </c>
      <c r="Q514" s="339">
        <v>100</v>
      </c>
      <c r="R514" s="636">
        <v>1</v>
      </c>
      <c r="S514" s="636">
        <v>1</v>
      </c>
      <c r="T514" s="677" t="s">
        <v>3815</v>
      </c>
      <c r="U514" s="687">
        <v>0.33333333333333331</v>
      </c>
      <c r="V514" s="687">
        <v>0.75</v>
      </c>
      <c r="W514" s="625">
        <v>0.625</v>
      </c>
      <c r="X514" s="679" t="s">
        <v>8880</v>
      </c>
      <c r="Y514" s="652" t="s">
        <v>3182</v>
      </c>
      <c r="Z514" s="765" t="s">
        <v>1964</v>
      </c>
      <c r="AA514" s="771" t="s">
        <v>12978</v>
      </c>
    </row>
    <row r="515" spans="1:27" s="397" customFormat="1" ht="12.75" customHeight="1">
      <c r="A515" s="394"/>
      <c r="B515" s="644" t="s">
        <v>9655</v>
      </c>
      <c r="C515" s="340" t="s">
        <v>5033</v>
      </c>
      <c r="D515" s="340" t="s">
        <v>11850</v>
      </c>
      <c r="E515" s="340">
        <v>788</v>
      </c>
      <c r="F515" s="340" t="s">
        <v>13987</v>
      </c>
      <c r="G515" s="340" t="s">
        <v>5034</v>
      </c>
      <c r="H515" s="553" t="s">
        <v>5035</v>
      </c>
      <c r="I515" s="699" t="s">
        <v>4184</v>
      </c>
      <c r="J515" s="651" t="s">
        <v>3821</v>
      </c>
      <c r="K515" s="339" t="s">
        <v>5059</v>
      </c>
      <c r="L515" s="341" t="s">
        <v>9656</v>
      </c>
      <c r="M515" s="295" t="s">
        <v>1964</v>
      </c>
      <c r="N515" s="339" t="s">
        <v>3813</v>
      </c>
      <c r="O515" s="362">
        <v>100</v>
      </c>
      <c r="P515" s="339">
        <v>1E-4</v>
      </c>
      <c r="Q515" s="339">
        <v>0.01</v>
      </c>
      <c r="R515" s="339">
        <v>1E-4</v>
      </c>
      <c r="S515" s="339">
        <v>1E-4</v>
      </c>
      <c r="T515" s="339" t="s">
        <v>3815</v>
      </c>
      <c r="U515" s="683">
        <v>0.33333333333333298</v>
      </c>
      <c r="V515" s="683">
        <v>0.75</v>
      </c>
      <c r="W515" s="666">
        <v>0.6875</v>
      </c>
      <c r="X515" s="679" t="s">
        <v>8880</v>
      </c>
      <c r="Y515" s="685" t="s">
        <v>3182</v>
      </c>
      <c r="Z515" s="765" t="s">
        <v>1964</v>
      </c>
      <c r="AA515" s="771" t="s">
        <v>12979</v>
      </c>
    </row>
    <row r="516" spans="1:27" s="397" customFormat="1" ht="12.75" customHeight="1">
      <c r="A516" s="394"/>
      <c r="B516" s="644" t="s">
        <v>3410</v>
      </c>
      <c r="C516" s="340" t="s">
        <v>2614</v>
      </c>
      <c r="D516" s="340" t="s">
        <v>11851</v>
      </c>
      <c r="E516" s="340">
        <v>788</v>
      </c>
      <c r="F516" s="340" t="s">
        <v>13988</v>
      </c>
      <c r="G516" s="340" t="s">
        <v>6508</v>
      </c>
      <c r="H516" s="340" t="s">
        <v>9657</v>
      </c>
      <c r="I516" s="699" t="s">
        <v>4184</v>
      </c>
      <c r="J516" s="651" t="s">
        <v>3821</v>
      </c>
      <c r="K516" s="340" t="s">
        <v>3876</v>
      </c>
      <c r="L516" s="341" t="s">
        <v>9658</v>
      </c>
      <c r="M516" s="650" t="s">
        <v>1964</v>
      </c>
      <c r="N516" s="339" t="s">
        <v>8975</v>
      </c>
      <c r="O516" s="362">
        <v>100</v>
      </c>
      <c r="P516" s="631">
        <v>1E-4</v>
      </c>
      <c r="Q516" s="339">
        <v>0.01</v>
      </c>
      <c r="R516" s="631">
        <v>1E-4</v>
      </c>
      <c r="S516" s="631">
        <v>1E-4</v>
      </c>
      <c r="T516" s="685" t="s">
        <v>3815</v>
      </c>
      <c r="U516" s="683">
        <v>0.33333333333333298</v>
      </c>
      <c r="V516" s="683">
        <v>0.75</v>
      </c>
      <c r="W516" s="629">
        <v>0.6875</v>
      </c>
      <c r="X516" s="679" t="s">
        <v>8880</v>
      </c>
      <c r="Y516" s="685" t="s">
        <v>3182</v>
      </c>
      <c r="Z516" s="765" t="s">
        <v>1964</v>
      </c>
      <c r="AA516" s="771" t="s">
        <v>12980</v>
      </c>
    </row>
    <row r="517" spans="1:27" s="397" customFormat="1" ht="12.75" customHeight="1">
      <c r="A517" s="394"/>
      <c r="B517" s="644" t="s">
        <v>3411</v>
      </c>
      <c r="C517" s="340" t="s">
        <v>2615</v>
      </c>
      <c r="D517" s="340" t="s">
        <v>11852</v>
      </c>
      <c r="E517" s="340">
        <v>627</v>
      </c>
      <c r="F517" s="340" t="s">
        <v>13989</v>
      </c>
      <c r="G517" s="340" t="s">
        <v>6509</v>
      </c>
      <c r="H517" s="340" t="s">
        <v>101</v>
      </c>
      <c r="I517" s="699" t="s">
        <v>4182</v>
      </c>
      <c r="J517" s="339" t="s">
        <v>2370</v>
      </c>
      <c r="K517" s="339" t="s">
        <v>3877</v>
      </c>
      <c r="L517" s="341" t="s">
        <v>9659</v>
      </c>
      <c r="M517" s="295" t="s">
        <v>1964</v>
      </c>
      <c r="N517" s="636" t="s">
        <v>3840</v>
      </c>
      <c r="O517" s="692">
        <v>1000</v>
      </c>
      <c r="P517" s="339">
        <v>0.01</v>
      </c>
      <c r="Q517" s="339">
        <v>10</v>
      </c>
      <c r="R517" s="339">
        <v>0.01</v>
      </c>
      <c r="S517" s="339">
        <v>0.01</v>
      </c>
      <c r="T517" s="339" t="s">
        <v>3815</v>
      </c>
      <c r="U517" s="683">
        <v>0.33333333333333298</v>
      </c>
      <c r="V517" s="683">
        <v>0.75</v>
      </c>
      <c r="W517" s="666">
        <v>0.6875</v>
      </c>
      <c r="X517" s="679" t="s">
        <v>8880</v>
      </c>
      <c r="Y517" s="685" t="s">
        <v>3182</v>
      </c>
      <c r="Z517" s="765" t="s">
        <v>1964</v>
      </c>
      <c r="AA517" s="771" t="s">
        <v>12981</v>
      </c>
    </row>
    <row r="518" spans="1:27" s="397" customFormat="1" ht="12.75" customHeight="1">
      <c r="A518" s="394"/>
      <c r="B518" s="560" t="s">
        <v>3412</v>
      </c>
      <c r="C518" s="553" t="s">
        <v>2616</v>
      </c>
      <c r="D518" s="553" t="s">
        <v>11853</v>
      </c>
      <c r="E518" s="553">
        <v>966</v>
      </c>
      <c r="F518" s="553" t="s">
        <v>13990</v>
      </c>
      <c r="G518" s="553" t="s">
        <v>6510</v>
      </c>
      <c r="H518" s="553" t="s">
        <v>102</v>
      </c>
      <c r="I518" s="553" t="s">
        <v>3925</v>
      </c>
      <c r="J518" s="680" t="s">
        <v>3832</v>
      </c>
      <c r="K518" s="553" t="s">
        <v>3878</v>
      </c>
      <c r="L518" s="553" t="s">
        <v>8156</v>
      </c>
      <c r="M518" s="553" t="s">
        <v>8157</v>
      </c>
      <c r="N518" s="636" t="s">
        <v>3813</v>
      </c>
      <c r="O518" s="689">
        <v>1000</v>
      </c>
      <c r="P518" s="636">
        <v>1E-4</v>
      </c>
      <c r="Q518" s="553">
        <v>0.1</v>
      </c>
      <c r="R518" s="636">
        <v>1E-4</v>
      </c>
      <c r="S518" s="636">
        <v>1E-4</v>
      </c>
      <c r="T518" s="630" t="s">
        <v>3815</v>
      </c>
      <c r="U518" s="626">
        <v>0.33333333333333331</v>
      </c>
      <c r="V518" s="626">
        <v>0.75</v>
      </c>
      <c r="W518" s="625">
        <v>0.6875</v>
      </c>
      <c r="X518" s="679" t="s">
        <v>8880</v>
      </c>
      <c r="Y518" s="553" t="s">
        <v>3182</v>
      </c>
      <c r="Z518" s="766" t="s">
        <v>10660</v>
      </c>
      <c r="AA518" s="771" t="s">
        <v>12982</v>
      </c>
    </row>
    <row r="519" spans="1:27" s="397" customFormat="1" ht="12.75" customHeight="1">
      <c r="A519" s="394"/>
      <c r="B519" s="644" t="s">
        <v>9660</v>
      </c>
      <c r="C519" s="340" t="s">
        <v>5036</v>
      </c>
      <c r="D519" s="340" t="s">
        <v>11855</v>
      </c>
      <c r="E519" s="340">
        <v>788</v>
      </c>
      <c r="F519" s="340" t="s">
        <v>13992</v>
      </c>
      <c r="G519" s="340" t="s">
        <v>5037</v>
      </c>
      <c r="H519" s="340" t="s">
        <v>9661</v>
      </c>
      <c r="I519" s="699" t="s">
        <v>4184</v>
      </c>
      <c r="J519" s="651" t="s">
        <v>3821</v>
      </c>
      <c r="K519" s="340" t="s">
        <v>5062</v>
      </c>
      <c r="L519" s="341" t="s">
        <v>9662</v>
      </c>
      <c r="M519" s="650" t="s">
        <v>1964</v>
      </c>
      <c r="N519" s="339" t="s">
        <v>8975</v>
      </c>
      <c r="O519" s="362">
        <v>100</v>
      </c>
      <c r="P519" s="631">
        <v>1E-4</v>
      </c>
      <c r="Q519" s="339">
        <v>0.01</v>
      </c>
      <c r="R519" s="631">
        <v>1E-4</v>
      </c>
      <c r="S519" s="631">
        <v>1E-4</v>
      </c>
      <c r="T519" s="685" t="s">
        <v>3815</v>
      </c>
      <c r="U519" s="683">
        <v>0.33333333333333298</v>
      </c>
      <c r="V519" s="683">
        <v>0.75</v>
      </c>
      <c r="W519" s="629">
        <v>0.6875</v>
      </c>
      <c r="X519" s="679" t="s">
        <v>8880</v>
      </c>
      <c r="Y519" s="685" t="s">
        <v>3182</v>
      </c>
      <c r="Z519" s="765" t="s">
        <v>1964</v>
      </c>
      <c r="AA519" s="771" t="s">
        <v>12983</v>
      </c>
    </row>
    <row r="520" spans="1:27" s="397" customFormat="1" ht="12.75" customHeight="1">
      <c r="A520" s="394"/>
      <c r="B520" s="644" t="s">
        <v>3415</v>
      </c>
      <c r="C520" s="340" t="s">
        <v>2617</v>
      </c>
      <c r="D520" s="340" t="s">
        <v>11856</v>
      </c>
      <c r="E520" s="340">
        <v>762</v>
      </c>
      <c r="F520" s="340" t="s">
        <v>13993</v>
      </c>
      <c r="G520" s="340" t="s">
        <v>6511</v>
      </c>
      <c r="H520" s="553" t="s">
        <v>103</v>
      </c>
      <c r="I520" s="699" t="s">
        <v>13414</v>
      </c>
      <c r="J520" s="680" t="s">
        <v>3822</v>
      </c>
      <c r="K520" s="339" t="s">
        <v>3879</v>
      </c>
      <c r="L520" s="341" t="s">
        <v>9663</v>
      </c>
      <c r="M520" s="295" t="s">
        <v>1964</v>
      </c>
      <c r="N520" s="339" t="s">
        <v>3813</v>
      </c>
      <c r="O520" s="362">
        <v>100</v>
      </c>
      <c r="P520" s="339">
        <v>1E-4</v>
      </c>
      <c r="Q520" s="339">
        <v>0.01</v>
      </c>
      <c r="R520" s="339">
        <v>1E-4</v>
      </c>
      <c r="S520" s="339">
        <v>1E-4</v>
      </c>
      <c r="T520" s="339" t="s">
        <v>3815</v>
      </c>
      <c r="U520" s="683">
        <v>0.33333333333333298</v>
      </c>
      <c r="V520" s="683">
        <v>0.75</v>
      </c>
      <c r="W520" s="666">
        <v>0.6875</v>
      </c>
      <c r="X520" s="679" t="s">
        <v>8880</v>
      </c>
      <c r="Y520" s="685" t="s">
        <v>3182</v>
      </c>
      <c r="Z520" s="765" t="s">
        <v>1964</v>
      </c>
      <c r="AA520" s="771" t="s">
        <v>12984</v>
      </c>
    </row>
    <row r="521" spans="1:27" s="397" customFormat="1" ht="12.75" customHeight="1">
      <c r="A521" s="394"/>
      <c r="B521" s="644" t="s">
        <v>9664</v>
      </c>
      <c r="C521" s="340" t="s">
        <v>2618</v>
      </c>
      <c r="D521" s="340" t="s">
        <v>11857</v>
      </c>
      <c r="E521" s="340">
        <v>762</v>
      </c>
      <c r="F521" s="340" t="s">
        <v>13994</v>
      </c>
      <c r="G521" s="340" t="s">
        <v>6512</v>
      </c>
      <c r="H521" s="553" t="s">
        <v>5861</v>
      </c>
      <c r="I521" s="699" t="s">
        <v>13414</v>
      </c>
      <c r="J521" s="680" t="s">
        <v>3822</v>
      </c>
      <c r="K521" s="339" t="s">
        <v>1288</v>
      </c>
      <c r="L521" s="341" t="s">
        <v>9665</v>
      </c>
      <c r="M521" s="295" t="s">
        <v>1964</v>
      </c>
      <c r="N521" s="339" t="s">
        <v>3813</v>
      </c>
      <c r="O521" s="362">
        <v>100</v>
      </c>
      <c r="P521" s="339">
        <v>1E-4</v>
      </c>
      <c r="Q521" s="339">
        <v>0.01</v>
      </c>
      <c r="R521" s="339">
        <v>1E-4</v>
      </c>
      <c r="S521" s="339">
        <v>1E-4</v>
      </c>
      <c r="T521" s="339" t="s">
        <v>3815</v>
      </c>
      <c r="U521" s="683">
        <v>0.33333333333333298</v>
      </c>
      <c r="V521" s="683">
        <v>0.75</v>
      </c>
      <c r="W521" s="666">
        <v>0.6875</v>
      </c>
      <c r="X521" s="679" t="s">
        <v>8880</v>
      </c>
      <c r="Y521" s="685" t="s">
        <v>3182</v>
      </c>
      <c r="Z521" s="765" t="s">
        <v>1964</v>
      </c>
      <c r="AA521" s="771" t="s">
        <v>12985</v>
      </c>
    </row>
    <row r="522" spans="1:27" s="397" customFormat="1" ht="12.75" customHeight="1">
      <c r="A522" s="394"/>
      <c r="B522" s="560" t="s">
        <v>3418</v>
      </c>
      <c r="C522" s="553" t="s">
        <v>7310</v>
      </c>
      <c r="D522" s="553" t="s">
        <v>11858</v>
      </c>
      <c r="E522" s="553">
        <v>950</v>
      </c>
      <c r="F522" s="553" t="s">
        <v>13995</v>
      </c>
      <c r="G522" s="553" t="s">
        <v>6513</v>
      </c>
      <c r="H522" s="553" t="s">
        <v>104</v>
      </c>
      <c r="I522" s="553" t="s">
        <v>3884</v>
      </c>
      <c r="J522" s="680" t="s">
        <v>895</v>
      </c>
      <c r="K522" s="553" t="s">
        <v>1289</v>
      </c>
      <c r="L522" s="553" t="s">
        <v>8225</v>
      </c>
      <c r="M522" s="295" t="s">
        <v>2544</v>
      </c>
      <c r="N522" s="636" t="s">
        <v>896</v>
      </c>
      <c r="O522" s="615">
        <v>100</v>
      </c>
      <c r="P522" s="636">
        <v>0.1</v>
      </c>
      <c r="Q522" s="553">
        <v>10</v>
      </c>
      <c r="R522" s="636">
        <v>0.1</v>
      </c>
      <c r="S522" s="636">
        <v>0.1</v>
      </c>
      <c r="T522" s="630" t="s">
        <v>3815</v>
      </c>
      <c r="U522" s="626">
        <v>0.33333333333333331</v>
      </c>
      <c r="V522" s="626">
        <v>0.75</v>
      </c>
      <c r="W522" s="625">
        <v>0.67013888888888884</v>
      </c>
      <c r="X522" s="679" t="s">
        <v>8880</v>
      </c>
      <c r="Y522" s="553" t="s">
        <v>3182</v>
      </c>
      <c r="Z522" s="765" t="s">
        <v>2544</v>
      </c>
      <c r="AA522" s="771" t="s">
        <v>12986</v>
      </c>
    </row>
    <row r="523" spans="1:27" s="397" customFormat="1" ht="12.75" customHeight="1">
      <c r="A523" s="394"/>
      <c r="B523" s="644" t="s">
        <v>14412</v>
      </c>
      <c r="C523" s="340" t="s">
        <v>13281</v>
      </c>
      <c r="D523" s="340" t="s">
        <v>11860</v>
      </c>
      <c r="E523" s="340">
        <v>627</v>
      </c>
      <c r="F523" s="340" t="s">
        <v>13997</v>
      </c>
      <c r="G523" s="340" t="s">
        <v>6686</v>
      </c>
      <c r="H523" s="340" t="s">
        <v>6685</v>
      </c>
      <c r="I523" s="699" t="s">
        <v>4182</v>
      </c>
      <c r="J523" s="339" t="s">
        <v>2370</v>
      </c>
      <c r="K523" s="339" t="s">
        <v>6687</v>
      </c>
      <c r="L523" s="341" t="s">
        <v>9666</v>
      </c>
      <c r="M523" s="295" t="s">
        <v>1964</v>
      </c>
      <c r="N523" s="636" t="s">
        <v>3840</v>
      </c>
      <c r="O523" s="362">
        <v>100</v>
      </c>
      <c r="P523" s="339">
        <v>0.01</v>
      </c>
      <c r="Q523" s="339">
        <v>1</v>
      </c>
      <c r="R523" s="339">
        <v>0.01</v>
      </c>
      <c r="S523" s="339">
        <v>0.01</v>
      </c>
      <c r="T523" s="339" t="s">
        <v>3815</v>
      </c>
      <c r="U523" s="683">
        <v>0.33333333333333298</v>
      </c>
      <c r="V523" s="683">
        <v>0.75</v>
      </c>
      <c r="W523" s="666">
        <v>0.6875</v>
      </c>
      <c r="X523" s="679" t="s">
        <v>8880</v>
      </c>
      <c r="Y523" s="685" t="s">
        <v>3182</v>
      </c>
      <c r="Z523" s="765" t="s">
        <v>1964</v>
      </c>
      <c r="AA523" s="771" t="s">
        <v>12987</v>
      </c>
    </row>
    <row r="524" spans="1:27" s="397" customFormat="1" ht="12.75" customHeight="1">
      <c r="A524" s="394"/>
      <c r="B524" s="588" t="s">
        <v>11136</v>
      </c>
      <c r="C524" s="587" t="s">
        <v>11137</v>
      </c>
      <c r="D524" s="587" t="s">
        <v>12197</v>
      </c>
      <c r="E524" s="587">
        <v>728</v>
      </c>
      <c r="F524" s="587" t="s">
        <v>13998</v>
      </c>
      <c r="G524" s="587" t="s">
        <v>11138</v>
      </c>
      <c r="H524" s="587" t="s">
        <v>11139</v>
      </c>
      <c r="I524" s="587" t="s">
        <v>10979</v>
      </c>
      <c r="J524" s="587" t="s">
        <v>10980</v>
      </c>
      <c r="K524" s="586" t="s">
        <v>11140</v>
      </c>
      <c r="L524" s="587" t="s">
        <v>11140</v>
      </c>
      <c r="M524" s="664" t="s">
        <v>1964</v>
      </c>
      <c r="N524" s="587" t="s">
        <v>10982</v>
      </c>
      <c r="O524" s="585">
        <v>1000</v>
      </c>
      <c r="P524" s="587">
        <v>1E-4</v>
      </c>
      <c r="Q524" s="587">
        <v>0.1</v>
      </c>
      <c r="R524" s="587">
        <v>1E-4</v>
      </c>
      <c r="S524" s="587">
        <v>1E-4</v>
      </c>
      <c r="T524" s="584" t="s">
        <v>2984</v>
      </c>
      <c r="U524" s="583">
        <v>0.33333333333333331</v>
      </c>
      <c r="V524" s="583">
        <v>0.75</v>
      </c>
      <c r="W524" s="580">
        <v>0.75</v>
      </c>
      <c r="X524" s="581" t="s">
        <v>10983</v>
      </c>
      <c r="Y524" s="695" t="s">
        <v>3182</v>
      </c>
      <c r="Z524" s="767" t="s">
        <v>1964</v>
      </c>
      <c r="AA524" s="771" t="s">
        <v>12988</v>
      </c>
    </row>
    <row r="525" spans="1:27" s="397" customFormat="1" ht="12.75" customHeight="1">
      <c r="A525" s="394"/>
      <c r="B525" s="644" t="s">
        <v>3420</v>
      </c>
      <c r="C525" s="340" t="s">
        <v>2620</v>
      </c>
      <c r="D525" s="340" t="s">
        <v>11861</v>
      </c>
      <c r="E525" s="340">
        <v>627</v>
      </c>
      <c r="F525" s="340" t="s">
        <v>13998</v>
      </c>
      <c r="G525" s="340" t="s">
        <v>6515</v>
      </c>
      <c r="H525" s="340" t="s">
        <v>9667</v>
      </c>
      <c r="I525" s="699" t="s">
        <v>4182</v>
      </c>
      <c r="J525" s="339" t="s">
        <v>2370</v>
      </c>
      <c r="K525" s="340" t="s">
        <v>1208</v>
      </c>
      <c r="L525" s="341" t="s">
        <v>9668</v>
      </c>
      <c r="M525" s="650" t="s">
        <v>1964</v>
      </c>
      <c r="N525" s="636" t="s">
        <v>3840</v>
      </c>
      <c r="O525" s="692">
        <v>1000</v>
      </c>
      <c r="P525" s="339">
        <v>0.01</v>
      </c>
      <c r="Q525" s="339">
        <v>10</v>
      </c>
      <c r="R525" s="339">
        <v>0.01</v>
      </c>
      <c r="S525" s="339">
        <v>0.01</v>
      </c>
      <c r="T525" s="684" t="s">
        <v>3815</v>
      </c>
      <c r="U525" s="683">
        <v>0.33333333333333298</v>
      </c>
      <c r="V525" s="683">
        <v>0.75</v>
      </c>
      <c r="W525" s="629">
        <v>0.6875</v>
      </c>
      <c r="X525" s="679" t="s">
        <v>8880</v>
      </c>
      <c r="Y525" s="685" t="s">
        <v>3182</v>
      </c>
      <c r="Z525" s="765" t="s">
        <v>1964</v>
      </c>
      <c r="AA525" s="771" t="s">
        <v>12989</v>
      </c>
    </row>
    <row r="526" spans="1:27" s="397" customFormat="1" ht="12.75" customHeight="1">
      <c r="A526" s="394"/>
      <c r="B526" s="672" t="s">
        <v>10267</v>
      </c>
      <c r="C526" s="372" t="s">
        <v>10268</v>
      </c>
      <c r="D526" s="372" t="s">
        <v>12198</v>
      </c>
      <c r="E526" s="372">
        <v>372</v>
      </c>
      <c r="F526" s="372" t="s">
        <v>14323</v>
      </c>
      <c r="G526" s="372" t="s">
        <v>10473</v>
      </c>
      <c r="H526" s="372" t="s">
        <v>10269</v>
      </c>
      <c r="I526" s="372" t="s">
        <v>7487</v>
      </c>
      <c r="J526" s="372" t="s">
        <v>5804</v>
      </c>
      <c r="K526" s="649" t="s">
        <v>10270</v>
      </c>
      <c r="L526" s="649" t="s">
        <v>10271</v>
      </c>
      <c r="M526" s="627" t="s">
        <v>1964</v>
      </c>
      <c r="N526" s="699" t="s">
        <v>7486</v>
      </c>
      <c r="O526" s="366">
        <v>100</v>
      </c>
      <c r="P526" s="663">
        <v>1E-3</v>
      </c>
      <c r="Q526" s="655">
        <v>0.1</v>
      </c>
      <c r="R526" s="620">
        <v>1E-3</v>
      </c>
      <c r="S526" s="620">
        <v>1E-3</v>
      </c>
      <c r="T526" s="630" t="s">
        <v>2984</v>
      </c>
      <c r="U526" s="700">
        <v>0.33333333333333298</v>
      </c>
      <c r="V526" s="700">
        <v>0.75</v>
      </c>
      <c r="W526" s="665">
        <v>0.60416666666666696</v>
      </c>
      <c r="X526" s="701" t="s">
        <v>8880</v>
      </c>
      <c r="Y526" s="695" t="s">
        <v>3182</v>
      </c>
      <c r="Z526" s="768" t="s">
        <v>2544</v>
      </c>
      <c r="AA526" s="771" t="s">
        <v>12990</v>
      </c>
    </row>
    <row r="527" spans="1:27" s="397" customFormat="1" ht="12.75" customHeight="1">
      <c r="A527" s="394"/>
      <c r="B527" s="644" t="s">
        <v>7558</v>
      </c>
      <c r="C527" s="340" t="s">
        <v>7559</v>
      </c>
      <c r="D527" s="340" t="s">
        <v>11862</v>
      </c>
      <c r="E527" s="340">
        <v>199</v>
      </c>
      <c r="F527" s="340" t="s">
        <v>13999</v>
      </c>
      <c r="G527" s="340" t="s">
        <v>9858</v>
      </c>
      <c r="H527" s="340" t="s">
        <v>9669</v>
      </c>
      <c r="I527" s="340" t="s">
        <v>7619</v>
      </c>
      <c r="J527" s="680" t="s">
        <v>7620</v>
      </c>
      <c r="K527" s="686" t="s">
        <v>7631</v>
      </c>
      <c r="L527" s="341" t="s">
        <v>9670</v>
      </c>
      <c r="M527" s="650" t="s">
        <v>1964</v>
      </c>
      <c r="N527" s="636" t="s">
        <v>8176</v>
      </c>
      <c r="O527" s="692">
        <v>1000</v>
      </c>
      <c r="P527" s="636">
        <v>1</v>
      </c>
      <c r="Q527" s="339">
        <v>1000</v>
      </c>
      <c r="R527" s="636">
        <v>1</v>
      </c>
      <c r="S527" s="636">
        <v>1</v>
      </c>
      <c r="T527" s="677" t="s">
        <v>3815</v>
      </c>
      <c r="U527" s="687">
        <v>0.33333333333333331</v>
      </c>
      <c r="V527" s="687">
        <v>0.75</v>
      </c>
      <c r="W527" s="625">
        <v>0.625</v>
      </c>
      <c r="X527" s="679" t="s">
        <v>8880</v>
      </c>
      <c r="Y527" s="652" t="s">
        <v>3182</v>
      </c>
      <c r="Z527" s="765" t="s">
        <v>1964</v>
      </c>
      <c r="AA527" s="771" t="s">
        <v>12991</v>
      </c>
    </row>
    <row r="528" spans="1:27" s="397" customFormat="1" ht="12.75" customHeight="1">
      <c r="A528" s="394"/>
      <c r="B528" s="644" t="s">
        <v>2110</v>
      </c>
      <c r="C528" s="340" t="s">
        <v>2621</v>
      </c>
      <c r="D528" s="340" t="s">
        <v>11863</v>
      </c>
      <c r="E528" s="340">
        <v>257</v>
      </c>
      <c r="F528" s="340" t="s">
        <v>14000</v>
      </c>
      <c r="G528" s="340" t="s">
        <v>12290</v>
      </c>
      <c r="H528" s="340" t="s">
        <v>9933</v>
      </c>
      <c r="I528" s="699" t="s">
        <v>3928</v>
      </c>
      <c r="J528" s="680" t="s">
        <v>3836</v>
      </c>
      <c r="K528" s="340" t="s">
        <v>1209</v>
      </c>
      <c r="L528" s="341" t="s">
        <v>9671</v>
      </c>
      <c r="M528" s="650" t="s">
        <v>1964</v>
      </c>
      <c r="N528" s="339" t="s">
        <v>9133</v>
      </c>
      <c r="O528" s="362">
        <v>100</v>
      </c>
      <c r="P528" s="339">
        <v>1E-3</v>
      </c>
      <c r="Q528" s="339">
        <v>0.1</v>
      </c>
      <c r="R528" s="686">
        <v>1E-3</v>
      </c>
      <c r="S528" s="686">
        <v>1E-3</v>
      </c>
      <c r="T528" s="339" t="s">
        <v>3815</v>
      </c>
      <c r="U528" s="683">
        <v>0.33333333333333298</v>
      </c>
      <c r="V528" s="683">
        <v>0.75</v>
      </c>
      <c r="W528" s="667">
        <v>0.6875</v>
      </c>
      <c r="X528" s="679" t="s">
        <v>8880</v>
      </c>
      <c r="Y528" s="685" t="s">
        <v>3182</v>
      </c>
      <c r="Z528" s="765" t="s">
        <v>1964</v>
      </c>
      <c r="AA528" s="771" t="s">
        <v>12992</v>
      </c>
    </row>
    <row r="529" spans="1:27" s="397" customFormat="1" ht="12.75" customHeight="1">
      <c r="A529" s="394"/>
      <c r="B529" s="644" t="s">
        <v>7837</v>
      </c>
      <c r="C529" s="340" t="s">
        <v>6064</v>
      </c>
      <c r="D529" s="340" t="s">
        <v>11865</v>
      </c>
      <c r="E529" s="340">
        <v>372</v>
      </c>
      <c r="F529" s="340" t="s">
        <v>14002</v>
      </c>
      <c r="G529" s="340" t="s">
        <v>7882</v>
      </c>
      <c r="H529" s="340" t="s">
        <v>9672</v>
      </c>
      <c r="I529" s="340" t="s">
        <v>7487</v>
      </c>
      <c r="J529" s="340" t="s">
        <v>9200</v>
      </c>
      <c r="K529" s="340" t="s">
        <v>7896</v>
      </c>
      <c r="L529" s="341" t="s">
        <v>9673</v>
      </c>
      <c r="M529" s="295" t="s">
        <v>1964</v>
      </c>
      <c r="N529" s="699" t="s">
        <v>7486</v>
      </c>
      <c r="O529" s="366">
        <v>100</v>
      </c>
      <c r="P529" s="340">
        <v>1E-3</v>
      </c>
      <c r="Q529" s="340">
        <v>0.1</v>
      </c>
      <c r="R529" s="686">
        <v>1E-3</v>
      </c>
      <c r="S529" s="686">
        <v>1E-3</v>
      </c>
      <c r="T529" s="630" t="s">
        <v>2984</v>
      </c>
      <c r="U529" s="687">
        <v>0.33333333333333298</v>
      </c>
      <c r="V529" s="687">
        <v>0.75</v>
      </c>
      <c r="W529" s="657">
        <v>0.60416666666666696</v>
      </c>
      <c r="X529" s="679" t="s">
        <v>8880</v>
      </c>
      <c r="Y529" s="652" t="s">
        <v>3182</v>
      </c>
      <c r="Z529" s="765" t="s">
        <v>1964</v>
      </c>
      <c r="AA529" s="771" t="s">
        <v>12993</v>
      </c>
    </row>
    <row r="530" spans="1:27" s="397" customFormat="1" ht="12.75" customHeight="1">
      <c r="A530" s="394"/>
      <c r="B530" s="644" t="s">
        <v>14472</v>
      </c>
      <c r="C530" s="340" t="s">
        <v>5484</v>
      </c>
      <c r="D530" s="340" t="s">
        <v>11866</v>
      </c>
      <c r="E530" s="340">
        <v>627</v>
      </c>
      <c r="F530" s="340" t="s">
        <v>14003</v>
      </c>
      <c r="G530" s="340" t="s">
        <v>6517</v>
      </c>
      <c r="H530" s="340" t="s">
        <v>9674</v>
      </c>
      <c r="I530" s="699" t="s">
        <v>4182</v>
      </c>
      <c r="J530" s="339" t="s">
        <v>2370</v>
      </c>
      <c r="K530" s="340" t="s">
        <v>3360</v>
      </c>
      <c r="L530" s="341" t="s">
        <v>9675</v>
      </c>
      <c r="M530" s="650" t="s">
        <v>1964</v>
      </c>
      <c r="N530" s="636" t="s">
        <v>3840</v>
      </c>
      <c r="O530" s="692">
        <v>1000</v>
      </c>
      <c r="P530" s="339">
        <v>0.01</v>
      </c>
      <c r="Q530" s="339">
        <v>10</v>
      </c>
      <c r="R530" s="339">
        <v>0.01</v>
      </c>
      <c r="S530" s="339">
        <v>0.01</v>
      </c>
      <c r="T530" s="684" t="s">
        <v>3815</v>
      </c>
      <c r="U530" s="683">
        <v>0.33333333333333298</v>
      </c>
      <c r="V530" s="683">
        <v>0.75</v>
      </c>
      <c r="W530" s="629">
        <v>0.6875</v>
      </c>
      <c r="X530" s="679" t="s">
        <v>8880</v>
      </c>
      <c r="Y530" s="652" t="s">
        <v>3182</v>
      </c>
      <c r="Z530" s="765" t="s">
        <v>1964</v>
      </c>
      <c r="AA530" s="771" t="s">
        <v>12994</v>
      </c>
    </row>
    <row r="531" spans="1:27" s="397" customFormat="1" ht="12.75" customHeight="1">
      <c r="A531" s="394"/>
      <c r="B531" s="560" t="s">
        <v>10825</v>
      </c>
      <c r="C531" s="553" t="s">
        <v>2623</v>
      </c>
      <c r="D531" s="553" t="s">
        <v>11867</v>
      </c>
      <c r="E531" s="553">
        <v>629</v>
      </c>
      <c r="F531" s="553" t="s">
        <v>14004</v>
      </c>
      <c r="G531" s="553" t="s">
        <v>6518</v>
      </c>
      <c r="H531" s="553" t="s">
        <v>108</v>
      </c>
      <c r="I531" s="553" t="s">
        <v>3883</v>
      </c>
      <c r="J531" s="680" t="s">
        <v>2398</v>
      </c>
      <c r="K531" s="553" t="s">
        <v>3361</v>
      </c>
      <c r="L531" s="553" t="s">
        <v>8234</v>
      </c>
      <c r="M531" s="553" t="s">
        <v>8235</v>
      </c>
      <c r="N531" s="636" t="s">
        <v>3843</v>
      </c>
      <c r="O531" s="689">
        <v>1000</v>
      </c>
      <c r="P531" s="636">
        <v>1E-4</v>
      </c>
      <c r="Q531" s="553">
        <v>0.1</v>
      </c>
      <c r="R531" s="636">
        <v>1E-4</v>
      </c>
      <c r="S531" s="636">
        <v>1E-4</v>
      </c>
      <c r="T531" s="630" t="s">
        <v>3815</v>
      </c>
      <c r="U531" s="626">
        <v>0.33333333333333331</v>
      </c>
      <c r="V531" s="626">
        <v>0.75</v>
      </c>
      <c r="W531" s="625">
        <v>0.64583333333333337</v>
      </c>
      <c r="X531" s="679" t="s">
        <v>8880</v>
      </c>
      <c r="Y531" s="553" t="s">
        <v>3182</v>
      </c>
      <c r="Z531" s="766" t="s">
        <v>10660</v>
      </c>
      <c r="AA531" s="771" t="s">
        <v>12995</v>
      </c>
    </row>
    <row r="532" spans="1:27" s="397" customFormat="1" ht="12.75" customHeight="1">
      <c r="A532" s="394"/>
      <c r="B532" s="644" t="s">
        <v>14473</v>
      </c>
      <c r="C532" s="553" t="s">
        <v>8860</v>
      </c>
      <c r="D532" s="553" t="s">
        <v>11869</v>
      </c>
      <c r="E532" s="553">
        <v>627</v>
      </c>
      <c r="F532" s="553" t="s">
        <v>14006</v>
      </c>
      <c r="G532" s="340" t="s">
        <v>6519</v>
      </c>
      <c r="H532" s="340" t="s">
        <v>536</v>
      </c>
      <c r="I532" s="699" t="s">
        <v>4182</v>
      </c>
      <c r="J532" s="339" t="s">
        <v>2370</v>
      </c>
      <c r="K532" s="339" t="s">
        <v>3363</v>
      </c>
      <c r="L532" s="341" t="s">
        <v>9676</v>
      </c>
      <c r="M532" s="295" t="s">
        <v>1964</v>
      </c>
      <c r="N532" s="636" t="s">
        <v>3840</v>
      </c>
      <c r="O532" s="362">
        <v>100</v>
      </c>
      <c r="P532" s="339">
        <v>0.01</v>
      </c>
      <c r="Q532" s="339">
        <v>1</v>
      </c>
      <c r="R532" s="339">
        <v>0.01</v>
      </c>
      <c r="S532" s="339">
        <v>0.01</v>
      </c>
      <c r="T532" s="339" t="s">
        <v>3815</v>
      </c>
      <c r="U532" s="683">
        <v>0.33333333333333298</v>
      </c>
      <c r="V532" s="683">
        <v>0.75</v>
      </c>
      <c r="W532" s="666">
        <v>0.6875</v>
      </c>
      <c r="X532" s="679" t="s">
        <v>8880</v>
      </c>
      <c r="Y532" s="685" t="s">
        <v>3182</v>
      </c>
      <c r="Z532" s="765" t="s">
        <v>1964</v>
      </c>
      <c r="AA532" s="771" t="s">
        <v>12996</v>
      </c>
    </row>
    <row r="533" spans="1:27" s="397" customFormat="1" ht="12.75" customHeight="1">
      <c r="A533" s="394"/>
      <c r="B533" s="644" t="s">
        <v>7461</v>
      </c>
      <c r="C533" s="340" t="s">
        <v>6065</v>
      </c>
      <c r="D533" s="340" t="s">
        <v>11870</v>
      </c>
      <c r="E533" s="340">
        <v>372</v>
      </c>
      <c r="F533" s="340" t="s">
        <v>14007</v>
      </c>
      <c r="G533" s="340" t="s">
        <v>7500</v>
      </c>
      <c r="H533" s="340" t="s">
        <v>9677</v>
      </c>
      <c r="I533" s="340" t="s">
        <v>7487</v>
      </c>
      <c r="J533" s="340" t="s">
        <v>9200</v>
      </c>
      <c r="K533" s="340" t="s">
        <v>7534</v>
      </c>
      <c r="L533" s="341" t="s">
        <v>9678</v>
      </c>
      <c r="M533" s="295" t="s">
        <v>1964</v>
      </c>
      <c r="N533" s="699" t="s">
        <v>7486</v>
      </c>
      <c r="O533" s="366">
        <v>100</v>
      </c>
      <c r="P533" s="340">
        <v>1E-3</v>
      </c>
      <c r="Q533" s="340">
        <v>0.1</v>
      </c>
      <c r="R533" s="686">
        <v>1E-3</v>
      </c>
      <c r="S533" s="686">
        <v>1E-3</v>
      </c>
      <c r="T533" s="630" t="s">
        <v>2984</v>
      </c>
      <c r="U533" s="687">
        <v>0.33333333333333298</v>
      </c>
      <c r="V533" s="687">
        <v>0.75</v>
      </c>
      <c r="W533" s="657">
        <v>0.60416666666666696</v>
      </c>
      <c r="X533" s="679" t="s">
        <v>8880</v>
      </c>
      <c r="Y533" s="652" t="s">
        <v>3182</v>
      </c>
      <c r="Z533" s="765" t="s">
        <v>1964</v>
      </c>
      <c r="AA533" s="771" t="s">
        <v>12997</v>
      </c>
    </row>
    <row r="534" spans="1:27" s="397" customFormat="1" ht="12.75" customHeight="1">
      <c r="A534" s="394"/>
      <c r="B534" s="644" t="s">
        <v>3425</v>
      </c>
      <c r="C534" s="340" t="s">
        <v>6077</v>
      </c>
      <c r="D534" s="340" t="s">
        <v>11871</v>
      </c>
      <c r="E534" s="340">
        <v>627</v>
      </c>
      <c r="F534" s="340" t="s">
        <v>14008</v>
      </c>
      <c r="G534" s="340" t="s">
        <v>6520</v>
      </c>
      <c r="H534" s="340" t="s">
        <v>9679</v>
      </c>
      <c r="I534" s="699" t="s">
        <v>4182</v>
      </c>
      <c r="J534" s="339" t="s">
        <v>2370</v>
      </c>
      <c r="K534" s="340" t="s">
        <v>3364</v>
      </c>
      <c r="L534" s="341" t="s">
        <v>9680</v>
      </c>
      <c r="M534" s="650" t="s">
        <v>1964</v>
      </c>
      <c r="N534" s="636" t="s">
        <v>3840</v>
      </c>
      <c r="O534" s="692">
        <v>1000</v>
      </c>
      <c r="P534" s="339">
        <v>0.01</v>
      </c>
      <c r="Q534" s="339">
        <v>10</v>
      </c>
      <c r="R534" s="339">
        <v>0.01</v>
      </c>
      <c r="S534" s="339">
        <v>0.01</v>
      </c>
      <c r="T534" s="684" t="s">
        <v>3815</v>
      </c>
      <c r="U534" s="683">
        <v>0.33333333333333298</v>
      </c>
      <c r="V534" s="683">
        <v>0.75</v>
      </c>
      <c r="W534" s="629">
        <v>0.6875</v>
      </c>
      <c r="X534" s="679" t="s">
        <v>8880</v>
      </c>
      <c r="Y534" s="685" t="s">
        <v>3182</v>
      </c>
      <c r="Z534" s="765" t="s">
        <v>1964</v>
      </c>
      <c r="AA534" s="771" t="s">
        <v>12998</v>
      </c>
    </row>
    <row r="535" spans="1:27" s="397" customFormat="1" ht="12.75" customHeight="1">
      <c r="A535" s="394"/>
      <c r="B535" s="644" t="s">
        <v>14474</v>
      </c>
      <c r="C535" s="340" t="s">
        <v>2626</v>
      </c>
      <c r="D535" s="340" t="s">
        <v>11873</v>
      </c>
      <c r="E535" s="340">
        <v>627</v>
      </c>
      <c r="F535" s="340" t="s">
        <v>14010</v>
      </c>
      <c r="G535" s="340" t="s">
        <v>6523</v>
      </c>
      <c r="H535" s="340" t="s">
        <v>9681</v>
      </c>
      <c r="I535" s="699" t="s">
        <v>4182</v>
      </c>
      <c r="J535" s="339" t="s">
        <v>2370</v>
      </c>
      <c r="K535" s="340" t="s">
        <v>3367</v>
      </c>
      <c r="L535" s="341" t="s">
        <v>9682</v>
      </c>
      <c r="M535" s="650" t="s">
        <v>1964</v>
      </c>
      <c r="N535" s="636" t="s">
        <v>3840</v>
      </c>
      <c r="O535" s="692">
        <v>1000</v>
      </c>
      <c r="P535" s="339">
        <v>0.01</v>
      </c>
      <c r="Q535" s="339">
        <v>10</v>
      </c>
      <c r="R535" s="339">
        <v>0.01</v>
      </c>
      <c r="S535" s="339">
        <v>0.01</v>
      </c>
      <c r="T535" s="684" t="s">
        <v>3815</v>
      </c>
      <c r="U535" s="683">
        <v>0.33333333333333298</v>
      </c>
      <c r="V535" s="683">
        <v>0.75</v>
      </c>
      <c r="W535" s="629">
        <v>0.6875</v>
      </c>
      <c r="X535" s="679" t="s">
        <v>8880</v>
      </c>
      <c r="Y535" s="685" t="s">
        <v>3182</v>
      </c>
      <c r="Z535" s="765" t="s">
        <v>1964</v>
      </c>
      <c r="AA535" s="771" t="s">
        <v>12999</v>
      </c>
    </row>
    <row r="536" spans="1:27" s="397" customFormat="1" ht="12.75" customHeight="1">
      <c r="A536" s="394"/>
      <c r="B536" s="560" t="s">
        <v>3426</v>
      </c>
      <c r="C536" s="553" t="s">
        <v>2625</v>
      </c>
      <c r="D536" s="553" t="s">
        <v>11872</v>
      </c>
      <c r="E536" s="553">
        <v>788</v>
      </c>
      <c r="F536" s="553" t="s">
        <v>14009</v>
      </c>
      <c r="G536" s="553" t="s">
        <v>6521</v>
      </c>
      <c r="H536" s="553" t="s">
        <v>1741</v>
      </c>
      <c r="I536" s="553" t="s">
        <v>4185</v>
      </c>
      <c r="J536" s="680" t="s">
        <v>3828</v>
      </c>
      <c r="K536" s="553" t="s">
        <v>3365</v>
      </c>
      <c r="L536" s="553" t="s">
        <v>8389</v>
      </c>
      <c r="M536" s="553" t="s">
        <v>8390</v>
      </c>
      <c r="N536" s="636" t="s">
        <v>3813</v>
      </c>
      <c r="O536" s="689">
        <v>1000</v>
      </c>
      <c r="P536" s="636">
        <v>1E-4</v>
      </c>
      <c r="Q536" s="553">
        <v>0.1</v>
      </c>
      <c r="R536" s="636">
        <v>1E-4</v>
      </c>
      <c r="S536" s="636">
        <v>1E-4</v>
      </c>
      <c r="T536" s="630" t="s">
        <v>3815</v>
      </c>
      <c r="U536" s="626">
        <v>0.33333333333333331</v>
      </c>
      <c r="V536" s="626">
        <v>0.75</v>
      </c>
      <c r="W536" s="625">
        <v>0.6875</v>
      </c>
      <c r="X536" s="679" t="s">
        <v>8880</v>
      </c>
      <c r="Y536" s="553" t="s">
        <v>3182</v>
      </c>
      <c r="Z536" s="766" t="s">
        <v>10660</v>
      </c>
      <c r="AA536" s="771" t="s">
        <v>13000</v>
      </c>
    </row>
    <row r="537" spans="1:27" s="397" customFormat="1" ht="12.75" customHeight="1">
      <c r="A537" s="639"/>
      <c r="B537" s="644" t="s">
        <v>7701</v>
      </c>
      <c r="C537" s="340" t="s">
        <v>7692</v>
      </c>
      <c r="D537" s="340" t="s">
        <v>11874</v>
      </c>
      <c r="E537" s="340">
        <v>627</v>
      </c>
      <c r="F537" s="340" t="s">
        <v>14011</v>
      </c>
      <c r="G537" s="340" t="s">
        <v>8494</v>
      </c>
      <c r="H537" s="340" t="s">
        <v>9683</v>
      </c>
      <c r="I537" s="699" t="s">
        <v>4182</v>
      </c>
      <c r="J537" s="339" t="s">
        <v>2370</v>
      </c>
      <c r="K537" s="340" t="s">
        <v>7693</v>
      </c>
      <c r="L537" s="341" t="s">
        <v>9684</v>
      </c>
      <c r="M537" s="650" t="s">
        <v>1964</v>
      </c>
      <c r="N537" s="636" t="s">
        <v>3840</v>
      </c>
      <c r="O537" s="692">
        <v>1000</v>
      </c>
      <c r="P537" s="339">
        <v>0.01</v>
      </c>
      <c r="Q537" s="339">
        <v>10</v>
      </c>
      <c r="R537" s="339">
        <v>0.01</v>
      </c>
      <c r="S537" s="339">
        <v>0.01</v>
      </c>
      <c r="T537" s="684" t="s">
        <v>3815</v>
      </c>
      <c r="U537" s="683">
        <v>0.33333333333333298</v>
      </c>
      <c r="V537" s="683">
        <v>0.75</v>
      </c>
      <c r="W537" s="629">
        <v>0.6875</v>
      </c>
      <c r="X537" s="679" t="s">
        <v>8880</v>
      </c>
      <c r="Y537" s="685" t="s">
        <v>3182</v>
      </c>
      <c r="Z537" s="765" t="s">
        <v>1964</v>
      </c>
      <c r="AA537" s="771" t="s">
        <v>13001</v>
      </c>
    </row>
    <row r="538" spans="1:27" s="397" customFormat="1" ht="12.75" customHeight="1">
      <c r="A538" s="394"/>
      <c r="B538" s="644" t="s">
        <v>14413</v>
      </c>
      <c r="C538" s="340" t="s">
        <v>8397</v>
      </c>
      <c r="D538" s="340" t="s">
        <v>11875</v>
      </c>
      <c r="E538" s="340">
        <v>627</v>
      </c>
      <c r="F538" s="340" t="s">
        <v>14012</v>
      </c>
      <c r="G538" s="340" t="s">
        <v>6524</v>
      </c>
      <c r="H538" s="340" t="s">
        <v>9685</v>
      </c>
      <c r="I538" s="699" t="s">
        <v>4182</v>
      </c>
      <c r="J538" s="339" t="s">
        <v>2370</v>
      </c>
      <c r="K538" s="340" t="s">
        <v>3369</v>
      </c>
      <c r="L538" s="341" t="s">
        <v>9686</v>
      </c>
      <c r="M538" s="650" t="s">
        <v>1964</v>
      </c>
      <c r="N538" s="636" t="s">
        <v>3840</v>
      </c>
      <c r="O538" s="692">
        <v>1000</v>
      </c>
      <c r="P538" s="339">
        <v>0.01</v>
      </c>
      <c r="Q538" s="339">
        <v>10</v>
      </c>
      <c r="R538" s="339">
        <v>0.01</v>
      </c>
      <c r="S538" s="339">
        <v>0.01</v>
      </c>
      <c r="T538" s="684" t="s">
        <v>3815</v>
      </c>
      <c r="U538" s="683">
        <v>0.33333333333333298</v>
      </c>
      <c r="V538" s="683">
        <v>0.75</v>
      </c>
      <c r="W538" s="629">
        <v>0.6875</v>
      </c>
      <c r="X538" s="679" t="s">
        <v>8880</v>
      </c>
      <c r="Y538" s="685" t="s">
        <v>3182</v>
      </c>
      <c r="Z538" s="765" t="s">
        <v>1964</v>
      </c>
      <c r="AA538" s="771" t="s">
        <v>13002</v>
      </c>
    </row>
    <row r="539" spans="1:27" s="397" customFormat="1" ht="12.75" customHeight="1">
      <c r="A539" s="394"/>
      <c r="B539" s="644" t="s">
        <v>7353</v>
      </c>
      <c r="C539" s="340" t="s">
        <v>7354</v>
      </c>
      <c r="D539" s="340" t="s">
        <v>11876</v>
      </c>
      <c r="E539" s="340">
        <v>762</v>
      </c>
      <c r="F539" s="340" t="s">
        <v>14324</v>
      </c>
      <c r="G539" s="655" t="s">
        <v>10755</v>
      </c>
      <c r="H539" s="655" t="s">
        <v>10754</v>
      </c>
      <c r="I539" s="699" t="s">
        <v>13414</v>
      </c>
      <c r="J539" s="651" t="s">
        <v>3822</v>
      </c>
      <c r="K539" s="340" t="s">
        <v>10746</v>
      </c>
      <c r="L539" s="341" t="s">
        <v>10746</v>
      </c>
      <c r="M539" s="650" t="s">
        <v>1964</v>
      </c>
      <c r="N539" s="339" t="s">
        <v>8975</v>
      </c>
      <c r="O539" s="362">
        <v>100</v>
      </c>
      <c r="P539" s="686">
        <v>1E-4</v>
      </c>
      <c r="Q539" s="339">
        <v>0.01</v>
      </c>
      <c r="R539" s="686">
        <v>1E-4</v>
      </c>
      <c r="S539" s="686">
        <v>1E-4</v>
      </c>
      <c r="T539" s="339" t="s">
        <v>3815</v>
      </c>
      <c r="U539" s="683">
        <v>0.33333333333333298</v>
      </c>
      <c r="V539" s="683">
        <v>0.75</v>
      </c>
      <c r="W539" s="624">
        <v>0.6875</v>
      </c>
      <c r="X539" s="679" t="s">
        <v>8880</v>
      </c>
      <c r="Y539" s="685" t="s">
        <v>3182</v>
      </c>
      <c r="Z539" s="765" t="s">
        <v>1964</v>
      </c>
      <c r="AA539" s="771" t="s">
        <v>13003</v>
      </c>
    </row>
    <row r="540" spans="1:27" s="397" customFormat="1" ht="12.75" customHeight="1">
      <c r="A540" s="394"/>
      <c r="B540" s="644" t="s">
        <v>5420</v>
      </c>
      <c r="C540" s="340" t="s">
        <v>11238</v>
      </c>
      <c r="D540" s="340" t="s">
        <v>11877</v>
      </c>
      <c r="E540" s="340">
        <v>788</v>
      </c>
      <c r="F540" s="340" t="s">
        <v>14013</v>
      </c>
      <c r="G540" s="493" t="s">
        <v>11239</v>
      </c>
      <c r="H540" s="553" t="s">
        <v>5421</v>
      </c>
      <c r="I540" s="699" t="s">
        <v>4184</v>
      </c>
      <c r="J540" s="651" t="s">
        <v>3821</v>
      </c>
      <c r="K540" s="339" t="s">
        <v>5422</v>
      </c>
      <c r="L540" s="341" t="s">
        <v>9687</v>
      </c>
      <c r="M540" s="295" t="s">
        <v>1964</v>
      </c>
      <c r="N540" s="339" t="s">
        <v>3813</v>
      </c>
      <c r="O540" s="362">
        <v>100</v>
      </c>
      <c r="P540" s="339">
        <v>1E-4</v>
      </c>
      <c r="Q540" s="339">
        <v>0.01</v>
      </c>
      <c r="R540" s="339">
        <v>1E-4</v>
      </c>
      <c r="S540" s="339">
        <v>1E-4</v>
      </c>
      <c r="T540" s="339" t="s">
        <v>3815</v>
      </c>
      <c r="U540" s="683">
        <v>0.33333333333333298</v>
      </c>
      <c r="V540" s="683">
        <v>0.75</v>
      </c>
      <c r="W540" s="666">
        <v>0.6875</v>
      </c>
      <c r="X540" s="679" t="s">
        <v>8880</v>
      </c>
      <c r="Y540" s="685" t="s">
        <v>3182</v>
      </c>
      <c r="Z540" s="765" t="s">
        <v>1964</v>
      </c>
      <c r="AA540" s="771" t="s">
        <v>13004</v>
      </c>
    </row>
    <row r="541" spans="1:27" s="397" customFormat="1" ht="12.75" customHeight="1">
      <c r="A541" s="394"/>
      <c r="B541" s="644" t="s">
        <v>3430</v>
      </c>
      <c r="C541" s="340" t="s">
        <v>2628</v>
      </c>
      <c r="D541" s="340" t="s">
        <v>11878</v>
      </c>
      <c r="E541" s="340">
        <v>762</v>
      </c>
      <c r="F541" s="340" t="s">
        <v>14014</v>
      </c>
      <c r="G541" s="340" t="s">
        <v>6525</v>
      </c>
      <c r="H541" s="340" t="s">
        <v>9688</v>
      </c>
      <c r="I541" s="699" t="s">
        <v>13414</v>
      </c>
      <c r="J541" s="680" t="s">
        <v>3822</v>
      </c>
      <c r="K541" s="340" t="s">
        <v>3370</v>
      </c>
      <c r="L541" s="341" t="s">
        <v>9689</v>
      </c>
      <c r="M541" s="650" t="s">
        <v>1964</v>
      </c>
      <c r="N541" s="339" t="s">
        <v>8975</v>
      </c>
      <c r="O541" s="692">
        <v>1000</v>
      </c>
      <c r="P541" s="636">
        <v>1E-4</v>
      </c>
      <c r="Q541" s="339">
        <v>0.1</v>
      </c>
      <c r="R541" s="636">
        <v>1E-4</v>
      </c>
      <c r="S541" s="636">
        <v>1E-4</v>
      </c>
      <c r="T541" s="677" t="s">
        <v>3815</v>
      </c>
      <c r="U541" s="683">
        <v>0.33333333333333298</v>
      </c>
      <c r="V541" s="683">
        <v>0.75</v>
      </c>
      <c r="W541" s="625">
        <v>0.6875</v>
      </c>
      <c r="X541" s="679" t="s">
        <v>8880</v>
      </c>
      <c r="Y541" s="685" t="s">
        <v>3182</v>
      </c>
      <c r="Z541" s="765" t="s">
        <v>1964</v>
      </c>
      <c r="AA541" s="771" t="s">
        <v>13005</v>
      </c>
    </row>
    <row r="542" spans="1:27" s="784" customFormat="1" ht="12.75" customHeight="1">
      <c r="A542" s="639"/>
      <c r="B542" s="560" t="s">
        <v>3431</v>
      </c>
      <c r="C542" s="553" t="s">
        <v>9894</v>
      </c>
      <c r="D542" s="553" t="s">
        <v>11879</v>
      </c>
      <c r="E542" s="553">
        <v>1763</v>
      </c>
      <c r="F542" s="553" t="s">
        <v>14015</v>
      </c>
      <c r="G542" s="553" t="s">
        <v>9902</v>
      </c>
      <c r="H542" s="553" t="s">
        <v>229</v>
      </c>
      <c r="I542" s="553" t="s">
        <v>4188</v>
      </c>
      <c r="J542" s="680" t="s">
        <v>3824</v>
      </c>
      <c r="K542" s="553" t="s">
        <v>3371</v>
      </c>
      <c r="L542" s="553" t="s">
        <v>8338</v>
      </c>
      <c r="M542" s="295" t="s">
        <v>2544</v>
      </c>
      <c r="N542" s="636" t="s">
        <v>3813</v>
      </c>
      <c r="O542" s="689">
        <v>1000</v>
      </c>
      <c r="P542" s="636">
        <v>1E-4</v>
      </c>
      <c r="Q542" s="553">
        <v>0.1</v>
      </c>
      <c r="R542" s="636">
        <v>1E-4</v>
      </c>
      <c r="S542" s="636">
        <v>1E-4</v>
      </c>
      <c r="T542" s="630" t="s">
        <v>3815</v>
      </c>
      <c r="U542" s="626">
        <v>0.33333333333333298</v>
      </c>
      <c r="V542" s="626">
        <v>0.75</v>
      </c>
      <c r="W542" s="625">
        <v>0.6875</v>
      </c>
      <c r="X542" s="679" t="s">
        <v>8880</v>
      </c>
      <c r="Y542" s="553" t="s">
        <v>3182</v>
      </c>
      <c r="Z542" s="765" t="s">
        <v>2544</v>
      </c>
      <c r="AA542" s="771" t="s">
        <v>13006</v>
      </c>
    </row>
    <row r="543" spans="1:27" s="397" customFormat="1" ht="12.75" customHeight="1">
      <c r="A543" s="394"/>
      <c r="B543" s="644" t="s">
        <v>3433</v>
      </c>
      <c r="C543" s="340" t="s">
        <v>2630</v>
      </c>
      <c r="D543" s="340" t="s">
        <v>11882</v>
      </c>
      <c r="E543" s="340">
        <v>788</v>
      </c>
      <c r="F543" s="340" t="s">
        <v>14019</v>
      </c>
      <c r="G543" s="340" t="s">
        <v>6528</v>
      </c>
      <c r="H543" s="340" t="s">
        <v>9690</v>
      </c>
      <c r="I543" s="699" t="s">
        <v>4184</v>
      </c>
      <c r="J543" s="651" t="s">
        <v>3821</v>
      </c>
      <c r="K543" s="340" t="s">
        <v>3375</v>
      </c>
      <c r="L543" s="341" t="s">
        <v>9691</v>
      </c>
      <c r="M543" s="650" t="s">
        <v>1964</v>
      </c>
      <c r="N543" s="339" t="s">
        <v>8975</v>
      </c>
      <c r="O543" s="362">
        <v>100</v>
      </c>
      <c r="P543" s="631">
        <v>1E-4</v>
      </c>
      <c r="Q543" s="339">
        <v>0.01</v>
      </c>
      <c r="R543" s="631">
        <v>1E-4</v>
      </c>
      <c r="S543" s="631">
        <v>1E-4</v>
      </c>
      <c r="T543" s="685" t="s">
        <v>3815</v>
      </c>
      <c r="U543" s="683">
        <v>0.33333333333333298</v>
      </c>
      <c r="V543" s="683">
        <v>0.75</v>
      </c>
      <c r="W543" s="629">
        <v>0.6875</v>
      </c>
      <c r="X543" s="679" t="s">
        <v>8880</v>
      </c>
      <c r="Y543" s="685" t="s">
        <v>3182</v>
      </c>
      <c r="Z543" s="765" t="s">
        <v>1964</v>
      </c>
      <c r="AA543" s="771" t="s">
        <v>13007</v>
      </c>
    </row>
    <row r="544" spans="1:27" s="397" customFormat="1" ht="12.75" customHeight="1">
      <c r="A544" s="394"/>
      <c r="B544" s="644" t="s">
        <v>14475</v>
      </c>
      <c r="C544" s="340" t="s">
        <v>7197</v>
      </c>
      <c r="D544" s="340" t="s">
        <v>11883</v>
      </c>
      <c r="E544" s="340">
        <v>627</v>
      </c>
      <c r="F544" s="340" t="s">
        <v>14020</v>
      </c>
      <c r="G544" s="340" t="s">
        <v>6529</v>
      </c>
      <c r="H544" s="340" t="s">
        <v>9692</v>
      </c>
      <c r="I544" s="699" t="s">
        <v>4182</v>
      </c>
      <c r="J544" s="339" t="s">
        <v>2370</v>
      </c>
      <c r="K544" s="340" t="s">
        <v>3376</v>
      </c>
      <c r="L544" s="341" t="s">
        <v>9693</v>
      </c>
      <c r="M544" s="650" t="s">
        <v>1964</v>
      </c>
      <c r="N544" s="636" t="s">
        <v>3840</v>
      </c>
      <c r="O544" s="692">
        <v>1000</v>
      </c>
      <c r="P544" s="339">
        <v>0.01</v>
      </c>
      <c r="Q544" s="339">
        <v>10</v>
      </c>
      <c r="R544" s="339">
        <v>0.01</v>
      </c>
      <c r="S544" s="339">
        <v>0.01</v>
      </c>
      <c r="T544" s="684" t="s">
        <v>3815</v>
      </c>
      <c r="U544" s="683">
        <v>0.33333333333333298</v>
      </c>
      <c r="V544" s="683">
        <v>0.75</v>
      </c>
      <c r="W544" s="629">
        <v>0.6875</v>
      </c>
      <c r="X544" s="679" t="s">
        <v>8880</v>
      </c>
      <c r="Y544" s="652" t="s">
        <v>3182</v>
      </c>
      <c r="Z544" s="765" t="s">
        <v>1964</v>
      </c>
      <c r="AA544" s="771" t="s">
        <v>13008</v>
      </c>
    </row>
    <row r="545" spans="1:27" s="397" customFormat="1" ht="12.75" customHeight="1">
      <c r="A545" s="639"/>
      <c r="B545" s="672" t="s">
        <v>3436</v>
      </c>
      <c r="C545" s="372" t="s">
        <v>10913</v>
      </c>
      <c r="D545" s="372" t="s">
        <v>11885</v>
      </c>
      <c r="E545" s="372">
        <v>755</v>
      </c>
      <c r="F545" s="372" t="s">
        <v>14022</v>
      </c>
      <c r="G545" s="372" t="s">
        <v>6531</v>
      </c>
      <c r="H545" s="372" t="s">
        <v>8997</v>
      </c>
      <c r="I545" s="699" t="s">
        <v>4183</v>
      </c>
      <c r="J545" s="651" t="s">
        <v>3825</v>
      </c>
      <c r="K545" s="372" t="s">
        <v>3378</v>
      </c>
      <c r="L545" s="372" t="s">
        <v>8998</v>
      </c>
      <c r="M545" s="295" t="s">
        <v>2544</v>
      </c>
      <c r="N545" s="372" t="s">
        <v>8975</v>
      </c>
      <c r="O545" s="690">
        <v>1000</v>
      </c>
      <c r="P545" s="372">
        <v>1E-4</v>
      </c>
      <c r="Q545" s="372">
        <v>0.1</v>
      </c>
      <c r="R545" s="372">
        <v>1E-4</v>
      </c>
      <c r="S545" s="372">
        <v>1E-4</v>
      </c>
      <c r="T545" s="630" t="s">
        <v>2984</v>
      </c>
      <c r="U545" s="626">
        <v>0.33333333333333331</v>
      </c>
      <c r="V545" s="626">
        <v>0.75</v>
      </c>
      <c r="W545" s="624">
        <v>0.75</v>
      </c>
      <c r="X545" s="660" t="s">
        <v>8976</v>
      </c>
      <c r="Y545" s="553" t="s">
        <v>3182</v>
      </c>
      <c r="Z545" s="765" t="s">
        <v>2544</v>
      </c>
      <c r="AA545" s="771" t="s">
        <v>13009</v>
      </c>
    </row>
    <row r="546" spans="1:27" s="397" customFormat="1" ht="12.75" customHeight="1">
      <c r="A546" s="639"/>
      <c r="B546" s="560" t="s">
        <v>8255</v>
      </c>
      <c r="C546" s="553" t="s">
        <v>4066</v>
      </c>
      <c r="D546" s="553" t="s">
        <v>11889</v>
      </c>
      <c r="E546" s="553">
        <v>725</v>
      </c>
      <c r="F546" s="553" t="s">
        <v>14026</v>
      </c>
      <c r="G546" s="655" t="s">
        <v>10701</v>
      </c>
      <c r="H546" s="655" t="s">
        <v>10700</v>
      </c>
      <c r="I546" s="553" t="s">
        <v>3881</v>
      </c>
      <c r="J546" s="680" t="s">
        <v>3820</v>
      </c>
      <c r="K546" s="553" t="s">
        <v>3382</v>
      </c>
      <c r="L546" s="553" t="s">
        <v>8332</v>
      </c>
      <c r="M546" s="553" t="s">
        <v>8333</v>
      </c>
      <c r="N546" s="636" t="s">
        <v>3813</v>
      </c>
      <c r="O546" s="615">
        <v>100</v>
      </c>
      <c r="P546" s="636">
        <v>1E-4</v>
      </c>
      <c r="Q546" s="553">
        <v>0.01</v>
      </c>
      <c r="R546" s="636">
        <v>1E-4</v>
      </c>
      <c r="S546" s="636">
        <v>1E-4</v>
      </c>
      <c r="T546" s="630" t="s">
        <v>3815</v>
      </c>
      <c r="U546" s="626">
        <v>0.33333333333333298</v>
      </c>
      <c r="V546" s="626">
        <v>0.75</v>
      </c>
      <c r="W546" s="625">
        <v>0.6875</v>
      </c>
      <c r="X546" s="679" t="s">
        <v>8880</v>
      </c>
      <c r="Y546" s="553" t="s">
        <v>3182</v>
      </c>
      <c r="Z546" s="766" t="s">
        <v>10660</v>
      </c>
      <c r="AA546" s="771" t="s">
        <v>13010</v>
      </c>
    </row>
    <row r="547" spans="1:27" s="397" customFormat="1" ht="12.75" customHeight="1">
      <c r="A547" s="639"/>
      <c r="B547" s="560" t="s">
        <v>8417</v>
      </c>
      <c r="C547" s="553" t="s">
        <v>8418</v>
      </c>
      <c r="D547" s="553" t="s">
        <v>11890</v>
      </c>
      <c r="E547" s="553">
        <v>629</v>
      </c>
      <c r="F547" s="553" t="s">
        <v>14027</v>
      </c>
      <c r="G547" s="553" t="s">
        <v>9859</v>
      </c>
      <c r="H547" s="553" t="s">
        <v>8420</v>
      </c>
      <c r="I547" s="655" t="s">
        <v>3883</v>
      </c>
      <c r="J547" s="680" t="s">
        <v>5963</v>
      </c>
      <c r="K547" s="553" t="s">
        <v>8421</v>
      </c>
      <c r="L547" s="553" t="s">
        <v>8424</v>
      </c>
      <c r="M547" s="553" t="s">
        <v>8425</v>
      </c>
      <c r="N547" s="636" t="s">
        <v>3843</v>
      </c>
      <c r="O547" s="615">
        <v>100</v>
      </c>
      <c r="P547" s="636">
        <v>1E-4</v>
      </c>
      <c r="Q547" s="553">
        <f>P547*O547</f>
        <v>0.01</v>
      </c>
      <c r="R547" s="636">
        <v>1E-4</v>
      </c>
      <c r="S547" s="636">
        <v>1E-4</v>
      </c>
      <c r="T547" s="630" t="s">
        <v>3815</v>
      </c>
      <c r="U547" s="626">
        <v>0.33333333333333331</v>
      </c>
      <c r="V547" s="626">
        <v>0.75</v>
      </c>
      <c r="W547" s="625">
        <v>0.64583333333333337</v>
      </c>
      <c r="X547" s="679" t="s">
        <v>8880</v>
      </c>
      <c r="Y547" s="553" t="s">
        <v>3182</v>
      </c>
      <c r="Z547" s="766" t="s">
        <v>10660</v>
      </c>
      <c r="AA547" s="771" t="s">
        <v>13011</v>
      </c>
    </row>
    <row r="548" spans="1:27" s="397" customFormat="1" ht="12.75" customHeight="1">
      <c r="A548" s="639"/>
      <c r="B548" s="672" t="s">
        <v>540</v>
      </c>
      <c r="C548" s="372" t="s">
        <v>4064</v>
      </c>
      <c r="D548" s="372" t="s">
        <v>11891</v>
      </c>
      <c r="E548" s="372">
        <v>725</v>
      </c>
      <c r="F548" s="372" t="s">
        <v>14028</v>
      </c>
      <c r="G548" s="372" t="s">
        <v>6533</v>
      </c>
      <c r="H548" s="372" t="s">
        <v>8943</v>
      </c>
      <c r="I548" s="686" t="s">
        <v>3927</v>
      </c>
      <c r="J548" s="680" t="s">
        <v>3833</v>
      </c>
      <c r="K548" s="372" t="s">
        <v>3380</v>
      </c>
      <c r="L548" s="372" t="s">
        <v>8944</v>
      </c>
      <c r="M548" s="295" t="s">
        <v>2544</v>
      </c>
      <c r="N548" s="372" t="s">
        <v>8925</v>
      </c>
      <c r="O548" s="690">
        <v>1000</v>
      </c>
      <c r="P548" s="636">
        <v>1E-4</v>
      </c>
      <c r="Q548" s="372">
        <v>0.1</v>
      </c>
      <c r="R548" s="636">
        <v>1E-4</v>
      </c>
      <c r="S548" s="636">
        <v>1E-4</v>
      </c>
      <c r="T548" s="677" t="s">
        <v>3815</v>
      </c>
      <c r="U548" s="626">
        <v>0.33333333333333331</v>
      </c>
      <c r="V548" s="626">
        <v>0.75</v>
      </c>
      <c r="W548" s="625">
        <v>0.6875</v>
      </c>
      <c r="X548" s="679" t="s">
        <v>8880</v>
      </c>
      <c r="Y548" s="553" t="s">
        <v>3182</v>
      </c>
      <c r="Z548" s="765" t="s">
        <v>2544</v>
      </c>
      <c r="AA548" s="771" t="s">
        <v>13012</v>
      </c>
    </row>
    <row r="549" spans="1:27" s="397" customFormat="1" ht="12.75" customHeight="1">
      <c r="A549" s="639"/>
      <c r="B549" s="644" t="s">
        <v>7933</v>
      </c>
      <c r="C549" s="340" t="s">
        <v>7934</v>
      </c>
      <c r="D549" s="340" t="s">
        <v>11892</v>
      </c>
      <c r="E549" s="340">
        <v>199</v>
      </c>
      <c r="F549" s="340" t="s">
        <v>14029</v>
      </c>
      <c r="G549" s="340" t="s">
        <v>9860</v>
      </c>
      <c r="H549" s="340" t="s">
        <v>9694</v>
      </c>
      <c r="I549" s="340" t="s">
        <v>7619</v>
      </c>
      <c r="J549" s="680" t="s">
        <v>7620</v>
      </c>
      <c r="K549" s="686" t="s">
        <v>7962</v>
      </c>
      <c r="L549" s="341" t="s">
        <v>9695</v>
      </c>
      <c r="M549" s="650" t="s">
        <v>1964</v>
      </c>
      <c r="N549" s="636" t="s">
        <v>8176</v>
      </c>
      <c r="O549" s="692">
        <v>1000</v>
      </c>
      <c r="P549" s="636">
        <v>1</v>
      </c>
      <c r="Q549" s="339">
        <v>1000</v>
      </c>
      <c r="R549" s="636">
        <v>1</v>
      </c>
      <c r="S549" s="636">
        <v>1</v>
      </c>
      <c r="T549" s="677" t="s">
        <v>3815</v>
      </c>
      <c r="U549" s="687">
        <v>0.33333333333333331</v>
      </c>
      <c r="V549" s="687">
        <v>0.75</v>
      </c>
      <c r="W549" s="625">
        <v>0.625</v>
      </c>
      <c r="X549" s="679" t="s">
        <v>8880</v>
      </c>
      <c r="Y549" s="652" t="s">
        <v>3182</v>
      </c>
      <c r="Z549" s="765" t="s">
        <v>1964</v>
      </c>
      <c r="AA549" s="771" t="s">
        <v>13013</v>
      </c>
    </row>
    <row r="550" spans="1:27" s="397" customFormat="1" ht="12.75" customHeight="1">
      <c r="A550" s="639"/>
      <c r="B550" s="560" t="s">
        <v>8391</v>
      </c>
      <c r="C550" s="553" t="s">
        <v>4065</v>
      </c>
      <c r="D550" s="553" t="s">
        <v>11893</v>
      </c>
      <c r="E550" s="553">
        <v>788</v>
      </c>
      <c r="F550" s="553" t="s">
        <v>13513</v>
      </c>
      <c r="G550" s="553" t="s">
        <v>6534</v>
      </c>
      <c r="H550" s="553" t="s">
        <v>235</v>
      </c>
      <c r="I550" s="553" t="s">
        <v>4184</v>
      </c>
      <c r="J550" s="651" t="s">
        <v>3821</v>
      </c>
      <c r="K550" s="553" t="s">
        <v>3381</v>
      </c>
      <c r="L550" s="553" t="s">
        <v>8392</v>
      </c>
      <c r="M550" s="553" t="s">
        <v>8393</v>
      </c>
      <c r="N550" s="636" t="s">
        <v>3813</v>
      </c>
      <c r="O550" s="615">
        <v>100</v>
      </c>
      <c r="P550" s="636">
        <v>1E-4</v>
      </c>
      <c r="Q550" s="553">
        <v>0.01</v>
      </c>
      <c r="R550" s="636">
        <v>1E-4</v>
      </c>
      <c r="S550" s="636">
        <v>1E-4</v>
      </c>
      <c r="T550" s="630" t="s">
        <v>3815</v>
      </c>
      <c r="U550" s="626">
        <v>0.33333333333333331</v>
      </c>
      <c r="V550" s="626">
        <v>0.75</v>
      </c>
      <c r="W550" s="625">
        <v>0.6875</v>
      </c>
      <c r="X550" s="679" t="s">
        <v>8880</v>
      </c>
      <c r="Y550" s="553" t="s">
        <v>3182</v>
      </c>
      <c r="Z550" s="766" t="s">
        <v>10660</v>
      </c>
      <c r="AA550" s="771" t="s">
        <v>13014</v>
      </c>
    </row>
    <row r="551" spans="1:27" s="397" customFormat="1" ht="12.75" customHeight="1">
      <c r="A551" s="639"/>
      <c r="B551" s="560" t="s">
        <v>13293</v>
      </c>
      <c r="C551" s="553" t="s">
        <v>7365</v>
      </c>
      <c r="D551" s="553" t="s">
        <v>13296</v>
      </c>
      <c r="E551" s="553">
        <v>978</v>
      </c>
      <c r="F551" s="553" t="s">
        <v>14032</v>
      </c>
      <c r="G551" s="655" t="s">
        <v>13295</v>
      </c>
      <c r="H551" s="553" t="s">
        <v>13294</v>
      </c>
      <c r="I551" s="553" t="s">
        <v>4187</v>
      </c>
      <c r="J551" s="680" t="s">
        <v>900</v>
      </c>
      <c r="K551" s="553" t="s">
        <v>7398</v>
      </c>
      <c r="L551" s="553" t="s">
        <v>8347</v>
      </c>
      <c r="M551" s="295" t="s">
        <v>2544</v>
      </c>
      <c r="N551" s="636" t="s">
        <v>901</v>
      </c>
      <c r="O551" s="615">
        <v>100</v>
      </c>
      <c r="P551" s="636">
        <v>1E-3</v>
      </c>
      <c r="Q551" s="553">
        <v>0.1</v>
      </c>
      <c r="R551" s="636">
        <v>1E-3</v>
      </c>
      <c r="S551" s="636">
        <v>1E-3</v>
      </c>
      <c r="T551" s="630" t="s">
        <v>3815</v>
      </c>
      <c r="U551" s="626">
        <v>0.33333333333333298</v>
      </c>
      <c r="V551" s="626">
        <v>0.75</v>
      </c>
      <c r="W551" s="621">
        <v>0.66666666666666663</v>
      </c>
      <c r="X551" s="679" t="s">
        <v>8880</v>
      </c>
      <c r="Y551" s="553" t="s">
        <v>3182</v>
      </c>
      <c r="Z551" s="765" t="s">
        <v>2544</v>
      </c>
      <c r="AA551" s="771" t="s">
        <v>12552</v>
      </c>
    </row>
    <row r="552" spans="1:27" s="397" customFormat="1" ht="12.75" customHeight="1">
      <c r="A552" s="394"/>
      <c r="B552" s="588" t="s">
        <v>11141</v>
      </c>
      <c r="C552" s="587" t="s">
        <v>11142</v>
      </c>
      <c r="D552" s="587" t="s">
        <v>12199</v>
      </c>
      <c r="E552" s="587">
        <v>728</v>
      </c>
      <c r="F552" s="587" t="s">
        <v>14325</v>
      </c>
      <c r="G552" s="587" t="s">
        <v>11143</v>
      </c>
      <c r="H552" s="587" t="s">
        <v>11144</v>
      </c>
      <c r="I552" s="587" t="s">
        <v>10979</v>
      </c>
      <c r="J552" s="587" t="s">
        <v>10980</v>
      </c>
      <c r="K552" s="586" t="s">
        <v>11145</v>
      </c>
      <c r="L552" s="587" t="s">
        <v>11145</v>
      </c>
      <c r="M552" s="664" t="s">
        <v>1964</v>
      </c>
      <c r="N552" s="587" t="s">
        <v>10982</v>
      </c>
      <c r="O552" s="585">
        <v>1000</v>
      </c>
      <c r="P552" s="587">
        <v>1E-4</v>
      </c>
      <c r="Q552" s="587">
        <v>0.1</v>
      </c>
      <c r="R552" s="587">
        <v>1E-4</v>
      </c>
      <c r="S552" s="587">
        <v>1E-4</v>
      </c>
      <c r="T552" s="584" t="s">
        <v>2984</v>
      </c>
      <c r="U552" s="583">
        <v>0.33333333333333331</v>
      </c>
      <c r="V552" s="583">
        <v>0.75</v>
      </c>
      <c r="W552" s="580">
        <v>0.75</v>
      </c>
      <c r="X552" s="581" t="s">
        <v>10983</v>
      </c>
      <c r="Y552" s="695" t="s">
        <v>3182</v>
      </c>
      <c r="Z552" s="767" t="s">
        <v>1964</v>
      </c>
      <c r="AA552" s="771" t="s">
        <v>13015</v>
      </c>
    </row>
    <row r="553" spans="1:27" s="397" customFormat="1" ht="12.75" customHeight="1">
      <c r="A553" s="394"/>
      <c r="B553" s="560" t="s">
        <v>8868</v>
      </c>
      <c r="C553" s="553" t="s">
        <v>4068</v>
      </c>
      <c r="D553" s="553" t="s">
        <v>11896</v>
      </c>
      <c r="E553" s="553">
        <v>762</v>
      </c>
      <c r="F553" s="553" t="s">
        <v>14033</v>
      </c>
      <c r="G553" s="553" t="s">
        <v>6536</v>
      </c>
      <c r="H553" s="553" t="s">
        <v>236</v>
      </c>
      <c r="I553" s="553" t="s">
        <v>13414</v>
      </c>
      <c r="J553" s="680" t="s">
        <v>3822</v>
      </c>
      <c r="K553" s="553" t="s">
        <v>3384</v>
      </c>
      <c r="L553" s="553" t="s">
        <v>7731</v>
      </c>
      <c r="M553" s="553" t="s">
        <v>7732</v>
      </c>
      <c r="N553" s="636" t="s">
        <v>3813</v>
      </c>
      <c r="O553" s="615">
        <v>100</v>
      </c>
      <c r="P553" s="636">
        <v>1E-4</v>
      </c>
      <c r="Q553" s="553">
        <v>0.01</v>
      </c>
      <c r="R553" s="636">
        <v>1E-4</v>
      </c>
      <c r="S553" s="636">
        <v>1E-4</v>
      </c>
      <c r="T553" s="630" t="s">
        <v>3815</v>
      </c>
      <c r="U553" s="626">
        <v>0.33333333333333331</v>
      </c>
      <c r="V553" s="626">
        <v>0.75</v>
      </c>
      <c r="W553" s="625">
        <v>0.6875</v>
      </c>
      <c r="X553" s="679" t="s">
        <v>8880</v>
      </c>
      <c r="Y553" s="553" t="s">
        <v>3182</v>
      </c>
      <c r="Z553" s="766" t="s">
        <v>10660</v>
      </c>
      <c r="AA553" s="771" t="s">
        <v>13016</v>
      </c>
    </row>
    <row r="554" spans="1:27" s="397" customFormat="1" ht="12.75" customHeight="1">
      <c r="A554" s="394"/>
      <c r="B554" s="672" t="s">
        <v>10157</v>
      </c>
      <c r="C554" s="372" t="s">
        <v>10158</v>
      </c>
      <c r="D554" s="372" t="s">
        <v>12200</v>
      </c>
      <c r="E554" s="372">
        <v>372</v>
      </c>
      <c r="F554" s="372" t="s">
        <v>14033</v>
      </c>
      <c r="G554" s="372" t="s">
        <v>10452</v>
      </c>
      <c r="H554" s="372" t="s">
        <v>10159</v>
      </c>
      <c r="I554" s="372" t="s">
        <v>7487</v>
      </c>
      <c r="J554" s="372" t="s">
        <v>5804</v>
      </c>
      <c r="K554" s="649" t="s">
        <v>10160</v>
      </c>
      <c r="L554" s="649" t="s">
        <v>10161</v>
      </c>
      <c r="M554" s="627" t="s">
        <v>1964</v>
      </c>
      <c r="N554" s="699" t="s">
        <v>7486</v>
      </c>
      <c r="O554" s="366">
        <v>100</v>
      </c>
      <c r="P554" s="663">
        <v>1E-3</v>
      </c>
      <c r="Q554" s="655">
        <v>0.1</v>
      </c>
      <c r="R554" s="620">
        <v>1E-3</v>
      </c>
      <c r="S554" s="620">
        <v>1E-3</v>
      </c>
      <c r="T554" s="630" t="s">
        <v>2984</v>
      </c>
      <c r="U554" s="700">
        <v>0.33333333333333298</v>
      </c>
      <c r="V554" s="700">
        <v>0.75</v>
      </c>
      <c r="W554" s="665">
        <v>0.60416666666666696</v>
      </c>
      <c r="X554" s="701" t="s">
        <v>8880</v>
      </c>
      <c r="Y554" s="695" t="s">
        <v>3182</v>
      </c>
      <c r="Z554" s="768" t="s">
        <v>2544</v>
      </c>
      <c r="AA554" s="771" t="s">
        <v>13017</v>
      </c>
    </row>
    <row r="555" spans="1:27" s="397" customFormat="1" ht="12.75" customHeight="1">
      <c r="A555" s="394"/>
      <c r="B555" s="560" t="s">
        <v>7560</v>
      </c>
      <c r="C555" s="553" t="s">
        <v>7561</v>
      </c>
      <c r="D555" s="553" t="s">
        <v>11898</v>
      </c>
      <c r="E555" s="553">
        <v>199</v>
      </c>
      <c r="F555" s="553" t="s">
        <v>14035</v>
      </c>
      <c r="G555" s="553" t="s">
        <v>9861</v>
      </c>
      <c r="H555" s="553" t="s">
        <v>7599</v>
      </c>
      <c r="I555" s="553" t="s">
        <v>7619</v>
      </c>
      <c r="J555" s="680" t="s">
        <v>7620</v>
      </c>
      <c r="K555" s="553" t="s">
        <v>7632</v>
      </c>
      <c r="L555" s="553" t="s">
        <v>8179</v>
      </c>
      <c r="M555" s="295" t="s">
        <v>2544</v>
      </c>
      <c r="N555" s="636" t="s">
        <v>8176</v>
      </c>
      <c r="O555" s="689">
        <v>1000</v>
      </c>
      <c r="P555" s="636">
        <v>1</v>
      </c>
      <c r="Q555" s="553">
        <v>1000</v>
      </c>
      <c r="R555" s="636">
        <v>1</v>
      </c>
      <c r="S555" s="636">
        <v>1</v>
      </c>
      <c r="T555" s="630" t="s">
        <v>3815</v>
      </c>
      <c r="U555" s="626">
        <v>0.33333333333333331</v>
      </c>
      <c r="V555" s="626">
        <v>0.75</v>
      </c>
      <c r="W555" s="625">
        <v>0.625</v>
      </c>
      <c r="X555" s="679" t="s">
        <v>8880</v>
      </c>
      <c r="Y555" s="553" t="s">
        <v>3182</v>
      </c>
      <c r="Z555" s="765" t="s">
        <v>2544</v>
      </c>
      <c r="AA555" s="771" t="s">
        <v>13018</v>
      </c>
    </row>
    <row r="556" spans="1:27" s="397" customFormat="1" ht="12.75" customHeight="1">
      <c r="A556" s="394"/>
      <c r="B556" s="644" t="s">
        <v>542</v>
      </c>
      <c r="C556" s="340" t="s">
        <v>4070</v>
      </c>
      <c r="D556" s="340" t="s">
        <v>11901</v>
      </c>
      <c r="E556" s="340">
        <v>788</v>
      </c>
      <c r="F556" s="340" t="s">
        <v>14038</v>
      </c>
      <c r="G556" s="340" t="s">
        <v>6538</v>
      </c>
      <c r="H556" s="553" t="s">
        <v>238</v>
      </c>
      <c r="I556" s="553" t="s">
        <v>4185</v>
      </c>
      <c r="J556" s="680" t="s">
        <v>3828</v>
      </c>
      <c r="K556" s="339" t="s">
        <v>3386</v>
      </c>
      <c r="L556" s="341" t="s">
        <v>9696</v>
      </c>
      <c r="M556" s="295" t="s">
        <v>1964</v>
      </c>
      <c r="N556" s="339" t="s">
        <v>3813</v>
      </c>
      <c r="O556" s="692">
        <v>1000</v>
      </c>
      <c r="P556" s="339">
        <v>1E-4</v>
      </c>
      <c r="Q556" s="339">
        <v>0.1</v>
      </c>
      <c r="R556" s="339">
        <v>1E-4</v>
      </c>
      <c r="S556" s="339">
        <v>1E-4</v>
      </c>
      <c r="T556" s="339" t="s">
        <v>3815</v>
      </c>
      <c r="U556" s="683">
        <v>0.33333333333333298</v>
      </c>
      <c r="V556" s="683">
        <v>0.75</v>
      </c>
      <c r="W556" s="666">
        <v>0.6875</v>
      </c>
      <c r="X556" s="679" t="s">
        <v>8880</v>
      </c>
      <c r="Y556" s="685" t="s">
        <v>3182</v>
      </c>
      <c r="Z556" s="765" t="s">
        <v>1964</v>
      </c>
      <c r="AA556" s="771" t="s">
        <v>13019</v>
      </c>
    </row>
    <row r="557" spans="1:27" s="397" customFormat="1" ht="12.75" customHeight="1">
      <c r="A557" s="394"/>
      <c r="B557" s="588" t="s">
        <v>11146</v>
      </c>
      <c r="C557" s="587" t="s">
        <v>11147</v>
      </c>
      <c r="D557" s="587" t="s">
        <v>12201</v>
      </c>
      <c r="E557" s="587">
        <v>728</v>
      </c>
      <c r="F557" s="587" t="s">
        <v>14326</v>
      </c>
      <c r="G557" s="587" t="s">
        <v>11148</v>
      </c>
      <c r="H557" s="587" t="s">
        <v>11149</v>
      </c>
      <c r="I557" s="587" t="s">
        <v>10979</v>
      </c>
      <c r="J557" s="587" t="s">
        <v>10980</v>
      </c>
      <c r="K557" s="586" t="s">
        <v>11150</v>
      </c>
      <c r="L557" s="587" t="s">
        <v>11150</v>
      </c>
      <c r="M557" s="664" t="s">
        <v>1964</v>
      </c>
      <c r="N557" s="587" t="s">
        <v>10982</v>
      </c>
      <c r="O557" s="585">
        <v>1000</v>
      </c>
      <c r="P557" s="587">
        <v>1E-4</v>
      </c>
      <c r="Q557" s="587">
        <v>0.1</v>
      </c>
      <c r="R557" s="587">
        <v>1E-4</v>
      </c>
      <c r="S557" s="587">
        <v>1E-4</v>
      </c>
      <c r="T557" s="584" t="s">
        <v>2984</v>
      </c>
      <c r="U557" s="583">
        <v>0.33333333333333331</v>
      </c>
      <c r="V557" s="583">
        <v>0.75</v>
      </c>
      <c r="W557" s="580">
        <v>0.75</v>
      </c>
      <c r="X557" s="581" t="s">
        <v>10983</v>
      </c>
      <c r="Y557" s="695" t="s">
        <v>3182</v>
      </c>
      <c r="Z557" s="767" t="s">
        <v>1964</v>
      </c>
      <c r="AA557" s="771" t="s">
        <v>13020</v>
      </c>
    </row>
    <row r="558" spans="1:27" s="397" customFormat="1" ht="12.75" customHeight="1">
      <c r="A558" s="394"/>
      <c r="B558" s="672" t="s">
        <v>543</v>
      </c>
      <c r="C558" s="372" t="s">
        <v>4071</v>
      </c>
      <c r="D558" s="372" t="s">
        <v>11902</v>
      </c>
      <c r="E558" s="372">
        <v>824</v>
      </c>
      <c r="F558" s="372" t="s">
        <v>14039</v>
      </c>
      <c r="G558" s="372" t="s">
        <v>9034</v>
      </c>
      <c r="H558" s="372" t="s">
        <v>9035</v>
      </c>
      <c r="I558" s="372" t="s">
        <v>8913</v>
      </c>
      <c r="J558" s="680" t="s">
        <v>3829</v>
      </c>
      <c r="K558" s="372" t="s">
        <v>3387</v>
      </c>
      <c r="L558" s="372" t="s">
        <v>8920</v>
      </c>
      <c r="M558" s="295" t="s">
        <v>2544</v>
      </c>
      <c r="N558" s="636" t="s">
        <v>3830</v>
      </c>
      <c r="O558" s="366">
        <v>100</v>
      </c>
      <c r="P558" s="636">
        <v>0.01</v>
      </c>
      <c r="Q558" s="372">
        <v>1</v>
      </c>
      <c r="R558" s="636">
        <v>0.01</v>
      </c>
      <c r="S558" s="636">
        <v>0.01</v>
      </c>
      <c r="T558" s="677" t="s">
        <v>3815</v>
      </c>
      <c r="U558" s="626">
        <v>0.33333333333333331</v>
      </c>
      <c r="V558" s="626">
        <v>0.75</v>
      </c>
      <c r="W558" s="625">
        <v>0.64583333333333337</v>
      </c>
      <c r="X558" s="679" t="s">
        <v>8880</v>
      </c>
      <c r="Y558" s="553" t="s">
        <v>3182</v>
      </c>
      <c r="Z558" s="765" t="s">
        <v>2544</v>
      </c>
      <c r="AA558" s="771" t="s">
        <v>13021</v>
      </c>
    </row>
    <row r="559" spans="1:27" s="397" customFormat="1" ht="12.75" customHeight="1">
      <c r="A559" s="394"/>
      <c r="B559" s="644" t="s">
        <v>544</v>
      </c>
      <c r="C559" s="340" t="s">
        <v>4256</v>
      </c>
      <c r="D559" s="340" t="s">
        <v>11903</v>
      </c>
      <c r="E559" s="340">
        <v>257</v>
      </c>
      <c r="F559" s="340" t="s">
        <v>14040</v>
      </c>
      <c r="G559" s="340" t="s">
        <v>12291</v>
      </c>
      <c r="H559" s="340" t="s">
        <v>9934</v>
      </c>
      <c r="I559" s="699" t="s">
        <v>3928</v>
      </c>
      <c r="J559" s="680" t="s">
        <v>3836</v>
      </c>
      <c r="K559" s="340" t="s">
        <v>3388</v>
      </c>
      <c r="L559" s="341" t="s">
        <v>9697</v>
      </c>
      <c r="M559" s="650" t="s">
        <v>1964</v>
      </c>
      <c r="N559" s="339" t="s">
        <v>9133</v>
      </c>
      <c r="O559" s="362">
        <v>100</v>
      </c>
      <c r="P559" s="339">
        <v>1E-3</v>
      </c>
      <c r="Q559" s="339">
        <v>0.1</v>
      </c>
      <c r="R559" s="686">
        <v>1E-3</v>
      </c>
      <c r="S559" s="686">
        <v>1E-3</v>
      </c>
      <c r="T559" s="339" t="s">
        <v>3815</v>
      </c>
      <c r="U559" s="683">
        <v>0.33333333333333298</v>
      </c>
      <c r="V559" s="683">
        <v>0.75</v>
      </c>
      <c r="W559" s="667">
        <v>0.6875</v>
      </c>
      <c r="X559" s="679" t="s">
        <v>8880</v>
      </c>
      <c r="Y559" s="685" t="s">
        <v>3182</v>
      </c>
      <c r="Z559" s="765" t="s">
        <v>1964</v>
      </c>
      <c r="AA559" s="771" t="s">
        <v>13022</v>
      </c>
    </row>
    <row r="560" spans="1:27" s="397" customFormat="1" ht="12.75" customHeight="1">
      <c r="A560" s="394"/>
      <c r="B560" s="560" t="s">
        <v>545</v>
      </c>
      <c r="C560" s="553" t="s">
        <v>4257</v>
      </c>
      <c r="D560" s="553" t="s">
        <v>11905</v>
      </c>
      <c r="E560" s="553">
        <v>788</v>
      </c>
      <c r="F560" s="553" t="s">
        <v>14042</v>
      </c>
      <c r="G560" s="553" t="s">
        <v>6539</v>
      </c>
      <c r="H560" s="553" t="s">
        <v>2961</v>
      </c>
      <c r="I560" s="553" t="s">
        <v>4184</v>
      </c>
      <c r="J560" s="651" t="s">
        <v>3821</v>
      </c>
      <c r="K560" s="553" t="s">
        <v>3389</v>
      </c>
      <c r="L560" s="553" t="s">
        <v>7745</v>
      </c>
      <c r="M560" s="553" t="s">
        <v>7746</v>
      </c>
      <c r="N560" s="636" t="s">
        <v>3813</v>
      </c>
      <c r="O560" s="615">
        <v>100</v>
      </c>
      <c r="P560" s="636">
        <v>1E-4</v>
      </c>
      <c r="Q560" s="553">
        <v>0.01</v>
      </c>
      <c r="R560" s="636">
        <v>1E-4</v>
      </c>
      <c r="S560" s="636">
        <v>1E-4</v>
      </c>
      <c r="T560" s="630" t="s">
        <v>3815</v>
      </c>
      <c r="U560" s="626">
        <v>0.33333333333333331</v>
      </c>
      <c r="V560" s="626">
        <v>0.75</v>
      </c>
      <c r="W560" s="625">
        <v>0.6875</v>
      </c>
      <c r="X560" s="679" t="s">
        <v>8880</v>
      </c>
      <c r="Y560" s="553" t="s">
        <v>3182</v>
      </c>
      <c r="Z560" s="766" t="s">
        <v>10660</v>
      </c>
      <c r="AA560" s="771" t="s">
        <v>13023</v>
      </c>
    </row>
    <row r="561" spans="1:27" s="397" customFormat="1" ht="12.75" customHeight="1">
      <c r="A561" s="394"/>
      <c r="B561" s="644" t="s">
        <v>14476</v>
      </c>
      <c r="C561" s="340" t="s">
        <v>4259</v>
      </c>
      <c r="D561" s="340" t="s">
        <v>11907</v>
      </c>
      <c r="E561" s="340">
        <v>627</v>
      </c>
      <c r="F561" s="340" t="s">
        <v>14043</v>
      </c>
      <c r="G561" s="340" t="s">
        <v>6541</v>
      </c>
      <c r="H561" s="340" t="s">
        <v>9698</v>
      </c>
      <c r="I561" s="699" t="s">
        <v>4182</v>
      </c>
      <c r="J561" s="339" t="s">
        <v>2370</v>
      </c>
      <c r="K561" s="340" t="s">
        <v>3391</v>
      </c>
      <c r="L561" s="341" t="s">
        <v>9699</v>
      </c>
      <c r="M561" s="650" t="s">
        <v>1964</v>
      </c>
      <c r="N561" s="636" t="s">
        <v>3840</v>
      </c>
      <c r="O561" s="362">
        <v>100</v>
      </c>
      <c r="P561" s="339">
        <v>0.01</v>
      </c>
      <c r="Q561" s="339">
        <v>1</v>
      </c>
      <c r="R561" s="339">
        <v>0.01</v>
      </c>
      <c r="S561" s="339">
        <v>0.01</v>
      </c>
      <c r="T561" s="684" t="s">
        <v>3815</v>
      </c>
      <c r="U561" s="683">
        <v>0.33333333333333298</v>
      </c>
      <c r="V561" s="683">
        <v>0.75</v>
      </c>
      <c r="W561" s="629">
        <v>0.6875</v>
      </c>
      <c r="X561" s="679" t="s">
        <v>8880</v>
      </c>
      <c r="Y561" s="685" t="s">
        <v>3182</v>
      </c>
      <c r="Z561" s="765" t="s">
        <v>1964</v>
      </c>
      <c r="AA561" s="771" t="s">
        <v>13024</v>
      </c>
    </row>
    <row r="562" spans="1:27" s="397" customFormat="1" ht="12.75" customHeight="1">
      <c r="A562" s="394"/>
      <c r="B562" s="644" t="s">
        <v>738</v>
      </c>
      <c r="C562" s="340" t="s">
        <v>4261</v>
      </c>
      <c r="D562" s="340" t="s">
        <v>11909</v>
      </c>
      <c r="E562" s="340">
        <v>788</v>
      </c>
      <c r="F562" s="340" t="s">
        <v>14045</v>
      </c>
      <c r="G562" s="340" t="s">
        <v>6543</v>
      </c>
      <c r="H562" s="340" t="s">
        <v>9700</v>
      </c>
      <c r="I562" s="699" t="s">
        <v>4184</v>
      </c>
      <c r="J562" s="651" t="s">
        <v>3821</v>
      </c>
      <c r="K562" s="340" t="s">
        <v>3393</v>
      </c>
      <c r="L562" s="341" t="s">
        <v>9701</v>
      </c>
      <c r="M562" s="650" t="s">
        <v>1964</v>
      </c>
      <c r="N562" s="339" t="s">
        <v>8975</v>
      </c>
      <c r="O562" s="362">
        <v>100</v>
      </c>
      <c r="P562" s="631">
        <v>1E-4</v>
      </c>
      <c r="Q562" s="339">
        <v>0.01</v>
      </c>
      <c r="R562" s="631">
        <v>1E-4</v>
      </c>
      <c r="S562" s="631">
        <v>1E-4</v>
      </c>
      <c r="T562" s="685" t="s">
        <v>3815</v>
      </c>
      <c r="U562" s="683">
        <v>0.33333333333333298</v>
      </c>
      <c r="V562" s="683">
        <v>0.75</v>
      </c>
      <c r="W562" s="629">
        <v>0.6875</v>
      </c>
      <c r="X562" s="679" t="s">
        <v>8880</v>
      </c>
      <c r="Y562" s="685" t="s">
        <v>3182</v>
      </c>
      <c r="Z562" s="765" t="s">
        <v>1964</v>
      </c>
      <c r="AA562" s="771" t="s">
        <v>13025</v>
      </c>
    </row>
    <row r="563" spans="1:27" s="397" customFormat="1" ht="12.75" customHeight="1">
      <c r="A563" s="394"/>
      <c r="B563" s="644" t="s">
        <v>9702</v>
      </c>
      <c r="C563" s="340" t="s">
        <v>5039</v>
      </c>
      <c r="D563" s="340" t="s">
        <v>11910</v>
      </c>
      <c r="E563" s="340">
        <v>788</v>
      </c>
      <c r="F563" s="340" t="s">
        <v>14046</v>
      </c>
      <c r="G563" s="340" t="s">
        <v>5040</v>
      </c>
      <c r="H563" s="553" t="s">
        <v>5041</v>
      </c>
      <c r="I563" s="699" t="s">
        <v>4184</v>
      </c>
      <c r="J563" s="651" t="s">
        <v>3821</v>
      </c>
      <c r="K563" s="339" t="s">
        <v>5065</v>
      </c>
      <c r="L563" s="341" t="s">
        <v>9703</v>
      </c>
      <c r="M563" s="295" t="s">
        <v>1964</v>
      </c>
      <c r="N563" s="339" t="s">
        <v>3813</v>
      </c>
      <c r="O563" s="362">
        <v>100</v>
      </c>
      <c r="P563" s="339">
        <v>1E-4</v>
      </c>
      <c r="Q563" s="339">
        <v>0.01</v>
      </c>
      <c r="R563" s="339">
        <v>1E-4</v>
      </c>
      <c r="S563" s="339">
        <v>1E-4</v>
      </c>
      <c r="T563" s="339" t="s">
        <v>3815</v>
      </c>
      <c r="U563" s="683">
        <v>0.33333333333333298</v>
      </c>
      <c r="V563" s="683">
        <v>0.75</v>
      </c>
      <c r="W563" s="666">
        <v>0.6875</v>
      </c>
      <c r="X563" s="679" t="s">
        <v>8880</v>
      </c>
      <c r="Y563" s="685" t="s">
        <v>3182</v>
      </c>
      <c r="Z563" s="765" t="s">
        <v>1964</v>
      </c>
      <c r="AA563" s="771" t="s">
        <v>13026</v>
      </c>
    </row>
    <row r="564" spans="1:27" s="397" customFormat="1" ht="12.75" customHeight="1">
      <c r="A564" s="394"/>
      <c r="B564" s="644" t="s">
        <v>9704</v>
      </c>
      <c r="C564" s="340" t="s">
        <v>4264</v>
      </c>
      <c r="D564" s="340" t="s">
        <v>11911</v>
      </c>
      <c r="E564" s="340">
        <v>725</v>
      </c>
      <c r="F564" s="340" t="s">
        <v>14047</v>
      </c>
      <c r="G564" s="340" t="s">
        <v>6544</v>
      </c>
      <c r="H564" s="340" t="s">
        <v>2966</v>
      </c>
      <c r="I564" s="686" t="s">
        <v>3927</v>
      </c>
      <c r="J564" s="680" t="s">
        <v>3833</v>
      </c>
      <c r="K564" s="339" t="s">
        <v>3397</v>
      </c>
      <c r="L564" s="341" t="s">
        <v>9705</v>
      </c>
      <c r="M564" s="295" t="s">
        <v>1964</v>
      </c>
      <c r="N564" s="339" t="s">
        <v>3834</v>
      </c>
      <c r="O564" s="692">
        <v>1000</v>
      </c>
      <c r="P564" s="339">
        <v>1E-4</v>
      </c>
      <c r="Q564" s="339">
        <v>0.1</v>
      </c>
      <c r="R564" s="339">
        <v>1E-4</v>
      </c>
      <c r="S564" s="339">
        <v>1E-4</v>
      </c>
      <c r="T564" s="339" t="s">
        <v>3815</v>
      </c>
      <c r="U564" s="683">
        <v>0.33333333333333298</v>
      </c>
      <c r="V564" s="683">
        <v>0.75</v>
      </c>
      <c r="W564" s="666">
        <v>0.6875</v>
      </c>
      <c r="X564" s="679" t="s">
        <v>8880</v>
      </c>
      <c r="Y564" s="685" t="s">
        <v>3182</v>
      </c>
      <c r="Z564" s="765" t="s">
        <v>1964</v>
      </c>
      <c r="AA564" s="771" t="s">
        <v>13027</v>
      </c>
    </row>
    <row r="565" spans="1:27" s="397" customFormat="1" ht="12.75" customHeight="1">
      <c r="A565" s="394"/>
      <c r="B565" s="644" t="s">
        <v>14477</v>
      </c>
      <c r="C565" s="340" t="s">
        <v>851</v>
      </c>
      <c r="D565" s="340" t="s">
        <v>11912</v>
      </c>
      <c r="E565" s="340">
        <v>627</v>
      </c>
      <c r="F565" s="340" t="s">
        <v>14048</v>
      </c>
      <c r="G565" s="340" t="s">
        <v>6545</v>
      </c>
      <c r="H565" s="340" t="s">
        <v>2967</v>
      </c>
      <c r="I565" s="699" t="s">
        <v>4182</v>
      </c>
      <c r="J565" s="339" t="s">
        <v>2370</v>
      </c>
      <c r="K565" s="339" t="s">
        <v>3398</v>
      </c>
      <c r="L565" s="341" t="s">
        <v>9706</v>
      </c>
      <c r="M565" s="295" t="s">
        <v>1964</v>
      </c>
      <c r="N565" s="636" t="s">
        <v>3840</v>
      </c>
      <c r="O565" s="692">
        <v>1000</v>
      </c>
      <c r="P565" s="339">
        <v>0.01</v>
      </c>
      <c r="Q565" s="339">
        <v>10</v>
      </c>
      <c r="R565" s="339">
        <v>0.01</v>
      </c>
      <c r="S565" s="339">
        <v>0.01</v>
      </c>
      <c r="T565" s="339" t="s">
        <v>3815</v>
      </c>
      <c r="U565" s="683">
        <v>0.33333333333333298</v>
      </c>
      <c r="V565" s="683">
        <v>0.75</v>
      </c>
      <c r="W565" s="666">
        <v>0.6875</v>
      </c>
      <c r="X565" s="679" t="s">
        <v>8880</v>
      </c>
      <c r="Y565" s="685" t="s">
        <v>3182</v>
      </c>
      <c r="Z565" s="765" t="s">
        <v>1964</v>
      </c>
      <c r="AA565" s="771" t="s">
        <v>13028</v>
      </c>
    </row>
    <row r="566" spans="1:27" s="397" customFormat="1" ht="12.75" customHeight="1">
      <c r="A566" s="394"/>
      <c r="B566" s="644" t="s">
        <v>14478</v>
      </c>
      <c r="C566" s="340" t="s">
        <v>3226</v>
      </c>
      <c r="D566" s="340" t="s">
        <v>11915</v>
      </c>
      <c r="E566" s="340">
        <v>627</v>
      </c>
      <c r="F566" s="340" t="s">
        <v>14051</v>
      </c>
      <c r="G566" s="340" t="s">
        <v>6547</v>
      </c>
      <c r="H566" s="553" t="s">
        <v>537</v>
      </c>
      <c r="I566" s="699" t="s">
        <v>4182</v>
      </c>
      <c r="J566" s="339" t="s">
        <v>2370</v>
      </c>
      <c r="K566" s="339" t="s">
        <v>3400</v>
      </c>
      <c r="L566" s="341" t="s">
        <v>9707</v>
      </c>
      <c r="M566" s="295" t="s">
        <v>1964</v>
      </c>
      <c r="N566" s="636" t="s">
        <v>3840</v>
      </c>
      <c r="O566" s="692">
        <v>1000</v>
      </c>
      <c r="P566" s="339">
        <v>0.01</v>
      </c>
      <c r="Q566" s="339">
        <v>10</v>
      </c>
      <c r="R566" s="339">
        <v>0.01</v>
      </c>
      <c r="S566" s="339">
        <v>0.01</v>
      </c>
      <c r="T566" s="339" t="s">
        <v>3815</v>
      </c>
      <c r="U566" s="683">
        <v>0.33333333333333298</v>
      </c>
      <c r="V566" s="683">
        <v>0.75</v>
      </c>
      <c r="W566" s="666">
        <v>0.6875</v>
      </c>
      <c r="X566" s="679" t="s">
        <v>8880</v>
      </c>
      <c r="Y566" s="685" t="s">
        <v>3182</v>
      </c>
      <c r="Z566" s="765" t="s">
        <v>1964</v>
      </c>
      <c r="AA566" s="771" t="s">
        <v>13029</v>
      </c>
    </row>
    <row r="567" spans="1:27" s="397" customFormat="1" ht="12.75" customHeight="1">
      <c r="A567" s="394"/>
      <c r="B567" s="643" t="s">
        <v>10101</v>
      </c>
      <c r="C567" s="371" t="s">
        <v>10102</v>
      </c>
      <c r="D567" s="371" t="s">
        <v>12202</v>
      </c>
      <c r="E567" s="371">
        <v>788</v>
      </c>
      <c r="F567" s="371" t="s">
        <v>14327</v>
      </c>
      <c r="G567" s="371" t="s">
        <v>10442</v>
      </c>
      <c r="H567" s="371" t="s">
        <v>10103</v>
      </c>
      <c r="I567" s="699" t="s">
        <v>4184</v>
      </c>
      <c r="J567" s="651" t="s">
        <v>3821</v>
      </c>
      <c r="K567" s="649" t="s">
        <v>10104</v>
      </c>
      <c r="L567" s="649" t="s">
        <v>10105</v>
      </c>
      <c r="M567" s="613" t="s">
        <v>1964</v>
      </c>
      <c r="N567" s="371" t="s">
        <v>3813</v>
      </c>
      <c r="O567" s="362">
        <v>100</v>
      </c>
      <c r="P567" s="610">
        <v>1E-4</v>
      </c>
      <c r="Q567" s="655">
        <v>0.01</v>
      </c>
      <c r="R567" s="610">
        <v>1E-4</v>
      </c>
      <c r="S567" s="610">
        <v>1E-4</v>
      </c>
      <c r="T567" s="697" t="s">
        <v>3815</v>
      </c>
      <c r="U567" s="696">
        <v>0.33333333333333298</v>
      </c>
      <c r="V567" s="696">
        <v>0.75</v>
      </c>
      <c r="W567" s="629">
        <v>0.6875</v>
      </c>
      <c r="X567" s="701" t="s">
        <v>8880</v>
      </c>
      <c r="Y567" s="697" t="s">
        <v>3182</v>
      </c>
      <c r="Z567" s="768" t="s">
        <v>2544</v>
      </c>
      <c r="AA567" s="771" t="s">
        <v>13030</v>
      </c>
    </row>
    <row r="568" spans="1:27" s="397" customFormat="1" ht="12.75" customHeight="1">
      <c r="A568" s="394"/>
      <c r="B568" s="644" t="s">
        <v>3001</v>
      </c>
      <c r="C568" s="340" t="s">
        <v>3227</v>
      </c>
      <c r="D568" s="340" t="s">
        <v>11916</v>
      </c>
      <c r="E568" s="340">
        <v>627</v>
      </c>
      <c r="F568" s="340" t="s">
        <v>14052</v>
      </c>
      <c r="G568" s="340" t="s">
        <v>6548</v>
      </c>
      <c r="H568" s="340" t="s">
        <v>9708</v>
      </c>
      <c r="I568" s="699" t="s">
        <v>4182</v>
      </c>
      <c r="J568" s="339" t="s">
        <v>2370</v>
      </c>
      <c r="K568" s="340" t="s">
        <v>3401</v>
      </c>
      <c r="L568" s="341" t="s">
        <v>9709</v>
      </c>
      <c r="M568" s="650" t="s">
        <v>1964</v>
      </c>
      <c r="N568" s="636" t="s">
        <v>3840</v>
      </c>
      <c r="O568" s="362">
        <v>100</v>
      </c>
      <c r="P568" s="339">
        <v>0.01</v>
      </c>
      <c r="Q568" s="339">
        <v>1</v>
      </c>
      <c r="R568" s="339">
        <v>0.01</v>
      </c>
      <c r="S568" s="339">
        <v>0.01</v>
      </c>
      <c r="T568" s="684" t="s">
        <v>3815</v>
      </c>
      <c r="U568" s="683">
        <v>0.33333333333333298</v>
      </c>
      <c r="V568" s="683">
        <v>0.75</v>
      </c>
      <c r="W568" s="629">
        <v>0.6875</v>
      </c>
      <c r="X568" s="679" t="s">
        <v>8880</v>
      </c>
      <c r="Y568" s="685" t="s">
        <v>3182</v>
      </c>
      <c r="Z568" s="765" t="s">
        <v>1964</v>
      </c>
      <c r="AA568" s="771" t="s">
        <v>13031</v>
      </c>
    </row>
    <row r="569" spans="1:27" s="397" customFormat="1" ht="12.75" customHeight="1">
      <c r="A569" s="601"/>
      <c r="B569" s="640" t="s">
        <v>8712</v>
      </c>
      <c r="C569" s="655" t="s">
        <v>3228</v>
      </c>
      <c r="D569" s="655" t="s">
        <v>11917</v>
      </c>
      <c r="E569" s="655">
        <v>629</v>
      </c>
      <c r="F569" s="655" t="s">
        <v>14053</v>
      </c>
      <c r="G569" s="655" t="s">
        <v>6549</v>
      </c>
      <c r="H569" s="655" t="s">
        <v>8729</v>
      </c>
      <c r="I569" s="655" t="s">
        <v>3883</v>
      </c>
      <c r="J569" s="680" t="s">
        <v>2398</v>
      </c>
      <c r="K569" s="553" t="s">
        <v>3402</v>
      </c>
      <c r="L569" s="553" t="s">
        <v>8433</v>
      </c>
      <c r="M569" s="553" t="s">
        <v>8434</v>
      </c>
      <c r="N569" s="636" t="s">
        <v>3843</v>
      </c>
      <c r="O569" s="689">
        <v>1000</v>
      </c>
      <c r="P569" s="636">
        <v>1E-4</v>
      </c>
      <c r="Q569" s="553">
        <v>0.1</v>
      </c>
      <c r="R569" s="636">
        <v>1E-4</v>
      </c>
      <c r="S569" s="636">
        <v>1E-4</v>
      </c>
      <c r="T569" s="630" t="s">
        <v>3815</v>
      </c>
      <c r="U569" s="626">
        <v>0.33333333333333331</v>
      </c>
      <c r="V569" s="626">
        <v>0.75</v>
      </c>
      <c r="W569" s="625">
        <v>0.64583333333333337</v>
      </c>
      <c r="X569" s="679" t="s">
        <v>8880</v>
      </c>
      <c r="Y569" s="553" t="s">
        <v>3182</v>
      </c>
      <c r="Z569" s="766" t="s">
        <v>10660</v>
      </c>
      <c r="AA569" s="771" t="s">
        <v>13193</v>
      </c>
    </row>
    <row r="570" spans="1:27" s="397" customFormat="1" ht="12.75" customHeight="1">
      <c r="A570" s="601"/>
      <c r="B570" s="644" t="s">
        <v>5906</v>
      </c>
      <c r="C570" s="340" t="s">
        <v>3230</v>
      </c>
      <c r="D570" s="340" t="s">
        <v>11919</v>
      </c>
      <c r="E570" s="340">
        <v>257</v>
      </c>
      <c r="F570" s="340" t="s">
        <v>14055</v>
      </c>
      <c r="G570" s="340" t="s">
        <v>12292</v>
      </c>
      <c r="H570" s="553" t="s">
        <v>9935</v>
      </c>
      <c r="I570" s="699" t="s">
        <v>3928</v>
      </c>
      <c r="J570" s="680" t="s">
        <v>3836</v>
      </c>
      <c r="K570" s="340" t="s">
        <v>3477</v>
      </c>
      <c r="L570" s="341" t="s">
        <v>9710</v>
      </c>
      <c r="M570" s="295" t="s">
        <v>1964</v>
      </c>
      <c r="N570" s="340" t="s">
        <v>9133</v>
      </c>
      <c r="O570" s="366">
        <v>100</v>
      </c>
      <c r="P570" s="340">
        <v>1E-3</v>
      </c>
      <c r="Q570" s="340">
        <v>0.1</v>
      </c>
      <c r="R570" s="340">
        <v>1E-3</v>
      </c>
      <c r="S570" s="340">
        <v>1E-3</v>
      </c>
      <c r="T570" s="340" t="s">
        <v>3815</v>
      </c>
      <c r="U570" s="687">
        <v>0.33333333333333298</v>
      </c>
      <c r="V570" s="687">
        <v>0.75</v>
      </c>
      <c r="W570" s="657">
        <v>0.6875</v>
      </c>
      <c r="X570" s="679" t="s">
        <v>8880</v>
      </c>
      <c r="Y570" s="652" t="s">
        <v>3182</v>
      </c>
      <c r="Z570" s="765" t="s">
        <v>1964</v>
      </c>
      <c r="AA570" s="771" t="s">
        <v>13032</v>
      </c>
    </row>
    <row r="571" spans="1:27" s="397" customFormat="1" ht="12.75" customHeight="1">
      <c r="A571" s="394"/>
      <c r="B571" s="643" t="s">
        <v>14479</v>
      </c>
      <c r="C571" s="371" t="s">
        <v>10327</v>
      </c>
      <c r="D571" s="371" t="s">
        <v>12203</v>
      </c>
      <c r="E571" s="371">
        <v>627</v>
      </c>
      <c r="F571" s="371" t="s">
        <v>14328</v>
      </c>
      <c r="G571" s="372" t="s">
        <v>10488</v>
      </c>
      <c r="H571" s="372" t="s">
        <v>10328</v>
      </c>
      <c r="I571" s="699" t="s">
        <v>4182</v>
      </c>
      <c r="J571" s="371" t="s">
        <v>3839</v>
      </c>
      <c r="K571" s="649" t="s">
        <v>10329</v>
      </c>
      <c r="L571" s="649" t="s">
        <v>10329</v>
      </c>
      <c r="M571" s="627" t="s">
        <v>1964</v>
      </c>
      <c r="N571" s="636" t="s">
        <v>3840</v>
      </c>
      <c r="O571" s="362">
        <v>100</v>
      </c>
      <c r="P571" s="378">
        <v>0.01</v>
      </c>
      <c r="Q571" s="655">
        <v>1</v>
      </c>
      <c r="R571" s="378">
        <v>0.01</v>
      </c>
      <c r="S571" s="378">
        <v>0.01</v>
      </c>
      <c r="T571" s="371" t="s">
        <v>3815</v>
      </c>
      <c r="U571" s="696">
        <v>0.33333333333333298</v>
      </c>
      <c r="V571" s="696">
        <v>0.75</v>
      </c>
      <c r="W571" s="668">
        <v>0.6875</v>
      </c>
      <c r="X571" s="701" t="s">
        <v>8880</v>
      </c>
      <c r="Y571" s="697" t="s">
        <v>3182</v>
      </c>
      <c r="Z571" s="768" t="s">
        <v>2544</v>
      </c>
      <c r="AA571" s="771" t="s">
        <v>13033</v>
      </c>
    </row>
    <row r="572" spans="1:27" s="397" customFormat="1" ht="12.75" customHeight="1">
      <c r="A572" s="601"/>
      <c r="B572" s="600" t="s">
        <v>10272</v>
      </c>
      <c r="C572" s="599" t="s">
        <v>6097</v>
      </c>
      <c r="D572" s="599" t="s">
        <v>12204</v>
      </c>
      <c r="E572" s="599">
        <v>372</v>
      </c>
      <c r="F572" s="599" t="s">
        <v>14329</v>
      </c>
      <c r="G572" s="599" t="s">
        <v>10474</v>
      </c>
      <c r="H572" s="599" t="s">
        <v>10273</v>
      </c>
      <c r="I572" s="599" t="s">
        <v>7487</v>
      </c>
      <c r="J572" s="599" t="s">
        <v>5804</v>
      </c>
      <c r="K572" s="599" t="s">
        <v>10274</v>
      </c>
      <c r="L572" s="599" t="s">
        <v>10275</v>
      </c>
      <c r="M572" s="749" t="s">
        <v>1964</v>
      </c>
      <c r="N572" s="598" t="s">
        <v>7486</v>
      </c>
      <c r="O572" s="688">
        <v>100</v>
      </c>
      <c r="P572" s="597">
        <v>1E-3</v>
      </c>
      <c r="Q572" s="655">
        <v>0.1</v>
      </c>
      <c r="R572" s="596">
        <v>1E-3</v>
      </c>
      <c r="S572" s="596">
        <v>1E-3</v>
      </c>
      <c r="T572" s="630" t="s">
        <v>2984</v>
      </c>
      <c r="U572" s="703">
        <v>0.33333333333333298</v>
      </c>
      <c r="V572" s="703">
        <v>0.75</v>
      </c>
      <c r="W572" s="595">
        <v>0.60416666666666696</v>
      </c>
      <c r="X572" s="701" t="s">
        <v>8880</v>
      </c>
      <c r="Y572" s="599" t="s">
        <v>3182</v>
      </c>
      <c r="Z572" s="768" t="s">
        <v>2544</v>
      </c>
      <c r="AA572" s="771" t="s">
        <v>13034</v>
      </c>
    </row>
    <row r="573" spans="1:27" s="397" customFormat="1" ht="12.75" customHeight="1">
      <c r="A573" s="601"/>
      <c r="B573" s="644" t="s">
        <v>7562</v>
      </c>
      <c r="C573" s="340" t="s">
        <v>7563</v>
      </c>
      <c r="D573" s="340" t="s">
        <v>11920</v>
      </c>
      <c r="E573" s="340">
        <v>199</v>
      </c>
      <c r="F573" s="340" t="s">
        <v>14056</v>
      </c>
      <c r="G573" s="340" t="s">
        <v>9862</v>
      </c>
      <c r="H573" s="340" t="s">
        <v>9711</v>
      </c>
      <c r="I573" s="340" t="s">
        <v>7619</v>
      </c>
      <c r="J573" s="680" t="s">
        <v>7620</v>
      </c>
      <c r="K573" s="686" t="s">
        <v>7633</v>
      </c>
      <c r="L573" s="341" t="s">
        <v>9712</v>
      </c>
      <c r="M573" s="650" t="s">
        <v>1964</v>
      </c>
      <c r="N573" s="636" t="s">
        <v>8176</v>
      </c>
      <c r="O573" s="692">
        <v>1000</v>
      </c>
      <c r="P573" s="636">
        <v>1</v>
      </c>
      <c r="Q573" s="339">
        <v>1000</v>
      </c>
      <c r="R573" s="636">
        <v>1</v>
      </c>
      <c r="S573" s="636">
        <v>1</v>
      </c>
      <c r="T573" s="677" t="s">
        <v>3815</v>
      </c>
      <c r="U573" s="687">
        <v>0.33333333333333331</v>
      </c>
      <c r="V573" s="687">
        <v>0.75</v>
      </c>
      <c r="W573" s="625">
        <v>0.625</v>
      </c>
      <c r="X573" s="679" t="s">
        <v>8880</v>
      </c>
      <c r="Y573" s="652" t="s">
        <v>3182</v>
      </c>
      <c r="Z573" s="765" t="s">
        <v>1964</v>
      </c>
      <c r="AA573" s="771" t="s">
        <v>13035</v>
      </c>
    </row>
    <row r="574" spans="1:27" s="397" customFormat="1" ht="12.75" customHeight="1">
      <c r="A574" s="394"/>
      <c r="B574" s="560" t="s">
        <v>3242</v>
      </c>
      <c r="C574" s="553" t="s">
        <v>7349</v>
      </c>
      <c r="D574" s="553" t="s">
        <v>11921</v>
      </c>
      <c r="E574" s="553">
        <v>762</v>
      </c>
      <c r="F574" s="553" t="s">
        <v>14057</v>
      </c>
      <c r="G574" s="553" t="s">
        <v>8521</v>
      </c>
      <c r="H574" s="553" t="s">
        <v>906</v>
      </c>
      <c r="I574" s="553" t="s">
        <v>13414</v>
      </c>
      <c r="J574" s="680" t="s">
        <v>3822</v>
      </c>
      <c r="K574" s="553" t="s">
        <v>7376</v>
      </c>
      <c r="L574" s="553" t="s">
        <v>8394</v>
      </c>
      <c r="M574" s="553" t="s">
        <v>8395</v>
      </c>
      <c r="N574" s="636" t="s">
        <v>3813</v>
      </c>
      <c r="O574" s="615">
        <v>100</v>
      </c>
      <c r="P574" s="636">
        <v>1E-4</v>
      </c>
      <c r="Q574" s="553">
        <v>0.01</v>
      </c>
      <c r="R574" s="636">
        <v>1E-4</v>
      </c>
      <c r="S574" s="636">
        <v>1E-4</v>
      </c>
      <c r="T574" s="630" t="s">
        <v>3815</v>
      </c>
      <c r="U574" s="626">
        <v>0.33333333333333331</v>
      </c>
      <c r="V574" s="626">
        <v>0.75</v>
      </c>
      <c r="W574" s="625">
        <v>0.6875</v>
      </c>
      <c r="X574" s="679" t="s">
        <v>8880</v>
      </c>
      <c r="Y574" s="553" t="s">
        <v>3182</v>
      </c>
      <c r="Z574" s="766" t="s">
        <v>10660</v>
      </c>
      <c r="AA574" s="771" t="s">
        <v>13036</v>
      </c>
    </row>
    <row r="575" spans="1:27" s="397" customFormat="1" ht="12.75" customHeight="1">
      <c r="A575" s="394"/>
      <c r="B575" s="640" t="s">
        <v>10962</v>
      </c>
      <c r="C575" s="340" t="s">
        <v>1941</v>
      </c>
      <c r="D575" s="340" t="s">
        <v>11568</v>
      </c>
      <c r="E575" s="340">
        <v>966</v>
      </c>
      <c r="F575" s="340" t="s">
        <v>14058</v>
      </c>
      <c r="G575" s="493" t="s">
        <v>11234</v>
      </c>
      <c r="H575" s="493" t="s">
        <v>11235</v>
      </c>
      <c r="I575" s="699" t="s">
        <v>3925</v>
      </c>
      <c r="J575" s="680" t="s">
        <v>3832</v>
      </c>
      <c r="K575" s="340" t="s">
        <v>3351</v>
      </c>
      <c r="L575" s="341" t="s">
        <v>9393</v>
      </c>
      <c r="M575" s="295" t="s">
        <v>1964</v>
      </c>
      <c r="N575" s="339" t="s">
        <v>3813</v>
      </c>
      <c r="O575" s="692">
        <v>1000</v>
      </c>
      <c r="P575" s="339">
        <v>1E-4</v>
      </c>
      <c r="Q575" s="339">
        <v>0.1</v>
      </c>
      <c r="R575" s="339">
        <v>1E-4</v>
      </c>
      <c r="S575" s="339">
        <v>1E-4</v>
      </c>
      <c r="T575" s="339" t="s">
        <v>3815</v>
      </c>
      <c r="U575" s="683">
        <v>0.33333333333333298</v>
      </c>
      <c r="V575" s="683">
        <v>0.75</v>
      </c>
      <c r="W575" s="666">
        <v>0.6875</v>
      </c>
      <c r="X575" s="679" t="s">
        <v>8880</v>
      </c>
      <c r="Y575" s="685" t="s">
        <v>3182</v>
      </c>
      <c r="Z575" s="765" t="s">
        <v>1964</v>
      </c>
      <c r="AA575" s="771" t="s">
        <v>13037</v>
      </c>
    </row>
    <row r="576" spans="1:27" s="397" customFormat="1" ht="12.75" customHeight="1">
      <c r="A576" s="394"/>
      <c r="B576" s="644" t="s">
        <v>3243</v>
      </c>
      <c r="C576" s="340" t="s">
        <v>13216</v>
      </c>
      <c r="D576" s="340" t="s">
        <v>13219</v>
      </c>
      <c r="E576" s="340">
        <v>257</v>
      </c>
      <c r="F576" s="340" t="s">
        <v>14059</v>
      </c>
      <c r="G576" s="340" t="s">
        <v>13218</v>
      </c>
      <c r="H576" s="553" t="s">
        <v>13217</v>
      </c>
      <c r="I576" s="699" t="s">
        <v>3928</v>
      </c>
      <c r="J576" s="680" t="s">
        <v>3836</v>
      </c>
      <c r="K576" s="340" t="s">
        <v>3478</v>
      </c>
      <c r="L576" s="341" t="s">
        <v>9713</v>
      </c>
      <c r="M576" s="295" t="s">
        <v>1964</v>
      </c>
      <c r="N576" s="340" t="s">
        <v>9133</v>
      </c>
      <c r="O576" s="366">
        <v>100</v>
      </c>
      <c r="P576" s="340">
        <v>1E-3</v>
      </c>
      <c r="Q576" s="340">
        <v>0.1</v>
      </c>
      <c r="R576" s="340">
        <v>1E-3</v>
      </c>
      <c r="S576" s="340">
        <v>1E-3</v>
      </c>
      <c r="T576" s="340" t="s">
        <v>3815</v>
      </c>
      <c r="U576" s="687">
        <v>0.33333333333333298</v>
      </c>
      <c r="V576" s="687">
        <v>0.75</v>
      </c>
      <c r="W576" s="661">
        <v>0.6875</v>
      </c>
      <c r="X576" s="679" t="s">
        <v>8880</v>
      </c>
      <c r="Y576" s="652" t="s">
        <v>3182</v>
      </c>
      <c r="Z576" s="765" t="s">
        <v>1964</v>
      </c>
      <c r="AA576" s="771" t="s">
        <v>13038</v>
      </c>
    </row>
    <row r="577" spans="1:27" s="397" customFormat="1" ht="12.75" customHeight="1">
      <c r="A577" s="394"/>
      <c r="B577" s="560" t="s">
        <v>3245</v>
      </c>
      <c r="C577" s="553" t="s">
        <v>3231</v>
      </c>
      <c r="D577" s="553" t="s">
        <v>11922</v>
      </c>
      <c r="E577" s="553">
        <v>629</v>
      </c>
      <c r="F577" s="553" t="s">
        <v>14060</v>
      </c>
      <c r="G577" s="553" t="s">
        <v>6551</v>
      </c>
      <c r="H577" s="553" t="s">
        <v>907</v>
      </c>
      <c r="I577" s="655" t="s">
        <v>3883</v>
      </c>
      <c r="J577" s="680" t="s">
        <v>2398</v>
      </c>
      <c r="K577" s="553" t="s">
        <v>3479</v>
      </c>
      <c r="L577" s="553" t="s">
        <v>8427</v>
      </c>
      <c r="M577" s="553" t="s">
        <v>8428</v>
      </c>
      <c r="N577" s="636" t="s">
        <v>3843</v>
      </c>
      <c r="O577" s="689">
        <v>1000</v>
      </c>
      <c r="P577" s="636">
        <v>1E-4</v>
      </c>
      <c r="Q577" s="553">
        <f>P577*O577</f>
        <v>0.1</v>
      </c>
      <c r="R577" s="636">
        <v>1E-4</v>
      </c>
      <c r="S577" s="636">
        <v>1E-4</v>
      </c>
      <c r="T577" s="630" t="s">
        <v>3815</v>
      </c>
      <c r="U577" s="626">
        <v>0.33333333333333331</v>
      </c>
      <c r="V577" s="626">
        <v>0.75</v>
      </c>
      <c r="W577" s="625">
        <v>0.64583333333333337</v>
      </c>
      <c r="X577" s="679" t="s">
        <v>8880</v>
      </c>
      <c r="Y577" s="553" t="s">
        <v>3182</v>
      </c>
      <c r="Z577" s="766" t="s">
        <v>10660</v>
      </c>
      <c r="AA577" s="771" t="s">
        <v>13039</v>
      </c>
    </row>
    <row r="578" spans="1:27" s="397" customFormat="1" ht="12.75" customHeight="1">
      <c r="A578" s="394"/>
      <c r="B578" s="672" t="s">
        <v>3246</v>
      </c>
      <c r="C578" s="372" t="s">
        <v>3232</v>
      </c>
      <c r="D578" s="372" t="s">
        <v>11923</v>
      </c>
      <c r="E578" s="372">
        <v>725</v>
      </c>
      <c r="F578" s="372" t="s">
        <v>14061</v>
      </c>
      <c r="G578" s="372" t="s">
        <v>6552</v>
      </c>
      <c r="H578" s="372" t="s">
        <v>8945</v>
      </c>
      <c r="I578" s="686" t="s">
        <v>3927</v>
      </c>
      <c r="J578" s="680" t="s">
        <v>3833</v>
      </c>
      <c r="K578" s="372" t="s">
        <v>3480</v>
      </c>
      <c r="L578" s="372" t="s">
        <v>8946</v>
      </c>
      <c r="M578" s="295" t="s">
        <v>2544</v>
      </c>
      <c r="N578" s="372" t="s">
        <v>8925</v>
      </c>
      <c r="O578" s="690">
        <v>1000</v>
      </c>
      <c r="P578" s="636">
        <v>1E-4</v>
      </c>
      <c r="Q578" s="372">
        <v>0.1</v>
      </c>
      <c r="R578" s="636">
        <v>1E-4</v>
      </c>
      <c r="S578" s="636">
        <v>1E-4</v>
      </c>
      <c r="T578" s="677" t="s">
        <v>3815</v>
      </c>
      <c r="U578" s="626">
        <v>0.33333333333333331</v>
      </c>
      <c r="V578" s="626">
        <v>0.75</v>
      </c>
      <c r="W578" s="625">
        <v>0.6875</v>
      </c>
      <c r="X578" s="679" t="s">
        <v>8880</v>
      </c>
      <c r="Y578" s="553" t="s">
        <v>3182</v>
      </c>
      <c r="Z578" s="765" t="s">
        <v>2544</v>
      </c>
      <c r="AA578" s="771" t="s">
        <v>13040</v>
      </c>
    </row>
    <row r="579" spans="1:27" s="397" customFormat="1" ht="12.75" customHeight="1">
      <c r="A579" s="394"/>
      <c r="B579" s="672" t="s">
        <v>8954</v>
      </c>
      <c r="C579" s="372" t="s">
        <v>3233</v>
      </c>
      <c r="D579" s="372" t="s">
        <v>11924</v>
      </c>
      <c r="E579" s="372">
        <v>725</v>
      </c>
      <c r="F579" s="372" t="s">
        <v>14062</v>
      </c>
      <c r="G579" s="372" t="s">
        <v>6553</v>
      </c>
      <c r="H579" s="372" t="s">
        <v>8955</v>
      </c>
      <c r="I579" s="686" t="s">
        <v>3927</v>
      </c>
      <c r="J579" s="680" t="s">
        <v>3833</v>
      </c>
      <c r="K579" s="372" t="s">
        <v>3481</v>
      </c>
      <c r="L579" s="372" t="s">
        <v>8956</v>
      </c>
      <c r="M579" s="295" t="s">
        <v>2544</v>
      </c>
      <c r="N579" s="372" t="s">
        <v>8925</v>
      </c>
      <c r="O579" s="690">
        <v>1000</v>
      </c>
      <c r="P579" s="636">
        <v>1E-4</v>
      </c>
      <c r="Q579" s="372">
        <v>0.1</v>
      </c>
      <c r="R579" s="636">
        <v>1E-4</v>
      </c>
      <c r="S579" s="636">
        <v>1E-4</v>
      </c>
      <c r="T579" s="677" t="s">
        <v>3815</v>
      </c>
      <c r="U579" s="626">
        <v>0.33333333333333331</v>
      </c>
      <c r="V579" s="626">
        <v>0.75</v>
      </c>
      <c r="W579" s="625">
        <v>0.6875</v>
      </c>
      <c r="X579" s="679" t="s">
        <v>8880</v>
      </c>
      <c r="Y579" s="553" t="s">
        <v>3182</v>
      </c>
      <c r="Z579" s="765" t="s">
        <v>2544</v>
      </c>
      <c r="AA579" s="771" t="s">
        <v>13041</v>
      </c>
    </row>
    <row r="580" spans="1:27" s="397" customFormat="1" ht="12.75" customHeight="1">
      <c r="A580" s="394"/>
      <c r="B580" s="672" t="s">
        <v>8957</v>
      </c>
      <c r="C580" s="372" t="s">
        <v>3234</v>
      </c>
      <c r="D580" s="372" t="s">
        <v>11925</v>
      </c>
      <c r="E580" s="372">
        <v>725</v>
      </c>
      <c r="F580" s="372" t="s">
        <v>14063</v>
      </c>
      <c r="G580" s="372" t="s">
        <v>6554</v>
      </c>
      <c r="H580" s="372" t="s">
        <v>8958</v>
      </c>
      <c r="I580" s="686" t="s">
        <v>3927</v>
      </c>
      <c r="J580" s="680" t="s">
        <v>3833</v>
      </c>
      <c r="K580" s="372" t="s">
        <v>3482</v>
      </c>
      <c r="L580" s="372" t="s">
        <v>8959</v>
      </c>
      <c r="M580" s="295" t="s">
        <v>2544</v>
      </c>
      <c r="N580" s="372" t="s">
        <v>8925</v>
      </c>
      <c r="O580" s="690">
        <v>1000</v>
      </c>
      <c r="P580" s="636">
        <v>1E-4</v>
      </c>
      <c r="Q580" s="372">
        <v>0.1</v>
      </c>
      <c r="R580" s="636">
        <v>1E-4</v>
      </c>
      <c r="S580" s="636">
        <v>1E-4</v>
      </c>
      <c r="T580" s="677" t="s">
        <v>3815</v>
      </c>
      <c r="U580" s="626">
        <v>0.33333333333333331</v>
      </c>
      <c r="V580" s="626">
        <v>0.75</v>
      </c>
      <c r="W580" s="625">
        <v>0.6875</v>
      </c>
      <c r="X580" s="679" t="s">
        <v>8880</v>
      </c>
      <c r="Y580" s="553" t="s">
        <v>3182</v>
      </c>
      <c r="Z580" s="765" t="s">
        <v>2544</v>
      </c>
      <c r="AA580" s="771" t="s">
        <v>13042</v>
      </c>
    </row>
    <row r="581" spans="1:27" s="397" customFormat="1" ht="12.75" customHeight="1">
      <c r="A581" s="394"/>
      <c r="B581" s="644" t="s">
        <v>3249</v>
      </c>
      <c r="C581" s="340" t="s">
        <v>3235</v>
      </c>
      <c r="D581" s="340" t="s">
        <v>11926</v>
      </c>
      <c r="E581" s="340">
        <v>627</v>
      </c>
      <c r="F581" s="340" t="s">
        <v>14064</v>
      </c>
      <c r="G581" s="340" t="s">
        <v>6555</v>
      </c>
      <c r="H581" s="340" t="s">
        <v>9714</v>
      </c>
      <c r="I581" s="699" t="s">
        <v>4182</v>
      </c>
      <c r="J581" s="339" t="s">
        <v>2370</v>
      </c>
      <c r="K581" s="340" t="s">
        <v>3483</v>
      </c>
      <c r="L581" s="341" t="s">
        <v>9715</v>
      </c>
      <c r="M581" s="650" t="s">
        <v>1964</v>
      </c>
      <c r="N581" s="636" t="s">
        <v>3840</v>
      </c>
      <c r="O581" s="692">
        <v>1000</v>
      </c>
      <c r="P581" s="339">
        <v>0.01</v>
      </c>
      <c r="Q581" s="339">
        <v>10</v>
      </c>
      <c r="R581" s="339">
        <v>0.01</v>
      </c>
      <c r="S581" s="339">
        <v>0.01</v>
      </c>
      <c r="T581" s="684" t="s">
        <v>3815</v>
      </c>
      <c r="U581" s="683">
        <v>0.33333333333333298</v>
      </c>
      <c r="V581" s="683">
        <v>0.75</v>
      </c>
      <c r="W581" s="629">
        <v>0.6875</v>
      </c>
      <c r="X581" s="679" t="s">
        <v>8880</v>
      </c>
      <c r="Y581" s="685" t="s">
        <v>3182</v>
      </c>
      <c r="Z581" s="765" t="s">
        <v>1964</v>
      </c>
      <c r="AA581" s="771" t="s">
        <v>13043</v>
      </c>
    </row>
    <row r="582" spans="1:27" s="397" customFormat="1" ht="12.75" customHeight="1">
      <c r="A582" s="394"/>
      <c r="B582" s="644" t="s">
        <v>14415</v>
      </c>
      <c r="C582" s="340" t="s">
        <v>3236</v>
      </c>
      <c r="D582" s="340" t="s">
        <v>11927</v>
      </c>
      <c r="E582" s="340">
        <v>627</v>
      </c>
      <c r="F582" s="340" t="s">
        <v>14065</v>
      </c>
      <c r="G582" s="340" t="s">
        <v>6556</v>
      </c>
      <c r="H582" s="340" t="s">
        <v>9716</v>
      </c>
      <c r="I582" s="699" t="s">
        <v>4182</v>
      </c>
      <c r="J582" s="339" t="s">
        <v>2370</v>
      </c>
      <c r="K582" s="340" t="s">
        <v>3484</v>
      </c>
      <c r="L582" s="341" t="s">
        <v>9717</v>
      </c>
      <c r="M582" s="650" t="s">
        <v>1964</v>
      </c>
      <c r="N582" s="636" t="s">
        <v>3840</v>
      </c>
      <c r="O582" s="692">
        <v>1000</v>
      </c>
      <c r="P582" s="339">
        <v>0.01</v>
      </c>
      <c r="Q582" s="339">
        <v>10</v>
      </c>
      <c r="R582" s="339">
        <v>0.01</v>
      </c>
      <c r="S582" s="339">
        <v>0.01</v>
      </c>
      <c r="T582" s="684" t="s">
        <v>3815</v>
      </c>
      <c r="U582" s="683">
        <v>0.33333333333333298</v>
      </c>
      <c r="V582" s="683">
        <v>0.75</v>
      </c>
      <c r="W582" s="629">
        <v>0.6875</v>
      </c>
      <c r="X582" s="679" t="s">
        <v>8880</v>
      </c>
      <c r="Y582" s="685" t="s">
        <v>3182</v>
      </c>
      <c r="Z582" s="765" t="s">
        <v>1964</v>
      </c>
      <c r="AA582" s="771" t="s">
        <v>13044</v>
      </c>
    </row>
    <row r="583" spans="1:27" s="397" customFormat="1" ht="12.75" customHeight="1">
      <c r="A583" s="394"/>
      <c r="B583" s="644" t="s">
        <v>14416</v>
      </c>
      <c r="C583" s="340" t="s">
        <v>3237</v>
      </c>
      <c r="D583" s="340" t="s">
        <v>11928</v>
      </c>
      <c r="E583" s="340">
        <v>1763</v>
      </c>
      <c r="F583" s="340" t="s">
        <v>14066</v>
      </c>
      <c r="G583" s="340" t="s">
        <v>6557</v>
      </c>
      <c r="H583" s="340" t="s">
        <v>9718</v>
      </c>
      <c r="I583" s="699" t="s">
        <v>4188</v>
      </c>
      <c r="J583" s="680" t="s">
        <v>3824</v>
      </c>
      <c r="K583" s="340" t="s">
        <v>3485</v>
      </c>
      <c r="L583" s="341" t="s">
        <v>9719</v>
      </c>
      <c r="M583" s="650" t="s">
        <v>1964</v>
      </c>
      <c r="N583" s="339" t="s">
        <v>8975</v>
      </c>
      <c r="O583" s="692">
        <v>1000</v>
      </c>
      <c r="P583" s="631">
        <v>1E-4</v>
      </c>
      <c r="Q583" s="339">
        <v>0.1</v>
      </c>
      <c r="R583" s="631">
        <v>1E-4</v>
      </c>
      <c r="S583" s="631">
        <v>1E-4</v>
      </c>
      <c r="T583" s="684" t="s">
        <v>3815</v>
      </c>
      <c r="U583" s="683">
        <v>0.33333333333333298</v>
      </c>
      <c r="V583" s="683">
        <v>0.75</v>
      </c>
      <c r="W583" s="629">
        <v>0.6875</v>
      </c>
      <c r="X583" s="679" t="s">
        <v>8880</v>
      </c>
      <c r="Y583" s="685" t="s">
        <v>3182</v>
      </c>
      <c r="Z583" s="765" t="s">
        <v>1964</v>
      </c>
      <c r="AA583" s="771" t="s">
        <v>13045</v>
      </c>
    </row>
    <row r="584" spans="1:27" s="397" customFormat="1" ht="12.75" customHeight="1">
      <c r="A584" s="394"/>
      <c r="B584" s="672" t="s">
        <v>5889</v>
      </c>
      <c r="C584" s="372" t="s">
        <v>3238</v>
      </c>
      <c r="D584" s="372" t="s">
        <v>11929</v>
      </c>
      <c r="E584" s="372">
        <v>755</v>
      </c>
      <c r="F584" s="372" t="s">
        <v>14067</v>
      </c>
      <c r="G584" s="372" t="s">
        <v>6558</v>
      </c>
      <c r="H584" s="372" t="s">
        <v>9003</v>
      </c>
      <c r="I584" s="699" t="s">
        <v>4183</v>
      </c>
      <c r="J584" s="651" t="s">
        <v>3825</v>
      </c>
      <c r="K584" s="372" t="s">
        <v>10785</v>
      </c>
      <c r="L584" s="372" t="s">
        <v>10786</v>
      </c>
      <c r="M584" s="295" t="s">
        <v>2544</v>
      </c>
      <c r="N584" s="372" t="s">
        <v>8975</v>
      </c>
      <c r="O584" s="690">
        <v>1000</v>
      </c>
      <c r="P584" s="372">
        <v>1E-4</v>
      </c>
      <c r="Q584" s="372">
        <v>0.1</v>
      </c>
      <c r="R584" s="372">
        <v>1E-4</v>
      </c>
      <c r="S584" s="372">
        <v>1E-4</v>
      </c>
      <c r="T584" s="630" t="s">
        <v>2984</v>
      </c>
      <c r="U584" s="626">
        <v>0.33333333333333331</v>
      </c>
      <c r="V584" s="626">
        <v>0.75</v>
      </c>
      <c r="W584" s="624">
        <v>0.75</v>
      </c>
      <c r="X584" s="660" t="s">
        <v>8976</v>
      </c>
      <c r="Y584" s="553" t="s">
        <v>3182</v>
      </c>
      <c r="Z584" s="765" t="s">
        <v>2544</v>
      </c>
      <c r="AA584" s="771" t="s">
        <v>13046</v>
      </c>
    </row>
    <row r="585" spans="1:27" s="397" customFormat="1" ht="12.75" customHeight="1">
      <c r="A585" s="394"/>
      <c r="B585" s="672" t="s">
        <v>10276</v>
      </c>
      <c r="C585" s="372" t="s">
        <v>10277</v>
      </c>
      <c r="D585" s="372" t="s">
        <v>12205</v>
      </c>
      <c r="E585" s="372">
        <v>372</v>
      </c>
      <c r="F585" s="372" t="s">
        <v>14330</v>
      </c>
      <c r="G585" s="372" t="s">
        <v>10475</v>
      </c>
      <c r="H585" s="372" t="s">
        <v>10278</v>
      </c>
      <c r="I585" s="372" t="s">
        <v>7487</v>
      </c>
      <c r="J585" s="372" t="s">
        <v>5804</v>
      </c>
      <c r="K585" s="649" t="s">
        <v>10279</v>
      </c>
      <c r="L585" s="649" t="s">
        <v>10280</v>
      </c>
      <c r="M585" s="627" t="s">
        <v>1964</v>
      </c>
      <c r="N585" s="699" t="s">
        <v>7486</v>
      </c>
      <c r="O585" s="366">
        <v>100</v>
      </c>
      <c r="P585" s="663">
        <v>1E-3</v>
      </c>
      <c r="Q585" s="655">
        <v>0.1</v>
      </c>
      <c r="R585" s="620">
        <v>1E-3</v>
      </c>
      <c r="S585" s="620">
        <v>1E-3</v>
      </c>
      <c r="T585" s="630" t="s">
        <v>2984</v>
      </c>
      <c r="U585" s="700">
        <v>0.33333333333333298</v>
      </c>
      <c r="V585" s="700">
        <v>0.75</v>
      </c>
      <c r="W585" s="665">
        <v>0.60416666666666696</v>
      </c>
      <c r="X585" s="701" t="s">
        <v>8880</v>
      </c>
      <c r="Y585" s="695" t="s">
        <v>3182</v>
      </c>
      <c r="Z585" s="768" t="s">
        <v>2544</v>
      </c>
      <c r="AA585" s="771" t="s">
        <v>13047</v>
      </c>
    </row>
    <row r="586" spans="1:27" s="397" customFormat="1" ht="12.75" customHeight="1">
      <c r="A586" s="394"/>
      <c r="B586" s="644" t="s">
        <v>3251</v>
      </c>
      <c r="C586" s="340" t="s">
        <v>4377</v>
      </c>
      <c r="D586" s="340" t="s">
        <v>11932</v>
      </c>
      <c r="E586" s="340">
        <v>788</v>
      </c>
      <c r="F586" s="340" t="s">
        <v>14070</v>
      </c>
      <c r="G586" s="340" t="s">
        <v>6560</v>
      </c>
      <c r="H586" s="340" t="s">
        <v>5833</v>
      </c>
      <c r="I586" s="699" t="s">
        <v>4184</v>
      </c>
      <c r="J586" s="651" t="s">
        <v>3821</v>
      </c>
      <c r="K586" s="339" t="s">
        <v>3487</v>
      </c>
      <c r="L586" s="341" t="s">
        <v>9720</v>
      </c>
      <c r="M586" s="295" t="s">
        <v>1964</v>
      </c>
      <c r="N586" s="339" t="s">
        <v>3813</v>
      </c>
      <c r="O586" s="362">
        <v>100</v>
      </c>
      <c r="P586" s="339">
        <v>1E-4</v>
      </c>
      <c r="Q586" s="339">
        <v>0.01</v>
      </c>
      <c r="R586" s="339">
        <v>1E-4</v>
      </c>
      <c r="S586" s="339">
        <v>1E-4</v>
      </c>
      <c r="T586" s="339" t="s">
        <v>3815</v>
      </c>
      <c r="U586" s="683">
        <v>0.33333333333333298</v>
      </c>
      <c r="V586" s="683">
        <v>0.75</v>
      </c>
      <c r="W586" s="666">
        <v>0.6875</v>
      </c>
      <c r="X586" s="679" t="s">
        <v>8880</v>
      </c>
      <c r="Y586" s="685" t="s">
        <v>3182</v>
      </c>
      <c r="Z586" s="765" t="s">
        <v>1964</v>
      </c>
      <c r="AA586" s="771" t="s">
        <v>13048</v>
      </c>
    </row>
    <row r="587" spans="1:27" s="397" customFormat="1" ht="12.75" customHeight="1">
      <c r="A587" s="394"/>
      <c r="B587" s="644" t="s">
        <v>9721</v>
      </c>
      <c r="C587" s="340" t="s">
        <v>4378</v>
      </c>
      <c r="D587" s="340" t="s">
        <v>11933</v>
      </c>
      <c r="E587" s="340">
        <v>788</v>
      </c>
      <c r="F587" s="340" t="s">
        <v>14071</v>
      </c>
      <c r="G587" s="340" t="s">
        <v>6561</v>
      </c>
      <c r="H587" s="340" t="s">
        <v>9722</v>
      </c>
      <c r="I587" s="699" t="s">
        <v>4184</v>
      </c>
      <c r="J587" s="651" t="s">
        <v>3821</v>
      </c>
      <c r="K587" s="340" t="s">
        <v>3488</v>
      </c>
      <c r="L587" s="341" t="s">
        <v>9723</v>
      </c>
      <c r="M587" s="650" t="s">
        <v>1964</v>
      </c>
      <c r="N587" s="339" t="s">
        <v>8975</v>
      </c>
      <c r="O587" s="692">
        <v>1000</v>
      </c>
      <c r="P587" s="631">
        <v>1E-4</v>
      </c>
      <c r="Q587" s="339">
        <v>0.1</v>
      </c>
      <c r="R587" s="631">
        <v>1E-4</v>
      </c>
      <c r="S587" s="631">
        <v>1E-4</v>
      </c>
      <c r="T587" s="685" t="s">
        <v>3815</v>
      </c>
      <c r="U587" s="683">
        <v>0.33333333333333298</v>
      </c>
      <c r="V587" s="683">
        <v>0.75</v>
      </c>
      <c r="W587" s="629">
        <v>0.6875</v>
      </c>
      <c r="X587" s="679" t="s">
        <v>8880</v>
      </c>
      <c r="Y587" s="685" t="s">
        <v>3182</v>
      </c>
      <c r="Z587" s="765" t="s">
        <v>1964</v>
      </c>
      <c r="AA587" s="771" t="s">
        <v>13049</v>
      </c>
    </row>
    <row r="588" spans="1:27" s="397" customFormat="1" ht="12.75" customHeight="1">
      <c r="A588" s="394"/>
      <c r="B588" s="644" t="s">
        <v>9724</v>
      </c>
      <c r="C588" s="340" t="s">
        <v>4379</v>
      </c>
      <c r="D588" s="340" t="s">
        <v>11934</v>
      </c>
      <c r="E588" s="340">
        <v>788</v>
      </c>
      <c r="F588" s="340" t="s">
        <v>14072</v>
      </c>
      <c r="G588" s="340" t="s">
        <v>6562</v>
      </c>
      <c r="H588" s="553" t="s">
        <v>343</v>
      </c>
      <c r="I588" s="699" t="s">
        <v>4184</v>
      </c>
      <c r="J588" s="651" t="s">
        <v>3821</v>
      </c>
      <c r="K588" s="339" t="s">
        <v>3489</v>
      </c>
      <c r="L588" s="341" t="s">
        <v>9725</v>
      </c>
      <c r="M588" s="295" t="s">
        <v>1964</v>
      </c>
      <c r="N588" s="339" t="s">
        <v>3813</v>
      </c>
      <c r="O588" s="362">
        <v>100</v>
      </c>
      <c r="P588" s="339">
        <v>1E-4</v>
      </c>
      <c r="Q588" s="339">
        <v>0.01</v>
      </c>
      <c r="R588" s="339">
        <v>1E-4</v>
      </c>
      <c r="S588" s="339">
        <v>1E-4</v>
      </c>
      <c r="T588" s="339" t="s">
        <v>3815</v>
      </c>
      <c r="U588" s="683">
        <v>0.33333333333333298</v>
      </c>
      <c r="V588" s="683">
        <v>0.75</v>
      </c>
      <c r="W588" s="666">
        <v>0.6875</v>
      </c>
      <c r="X588" s="679" t="s">
        <v>8880</v>
      </c>
      <c r="Y588" s="685" t="s">
        <v>3182</v>
      </c>
      <c r="Z588" s="765" t="s">
        <v>1964</v>
      </c>
      <c r="AA588" s="771" t="s">
        <v>13050</v>
      </c>
    </row>
    <row r="589" spans="1:27" s="397" customFormat="1" ht="12.75" customHeight="1">
      <c r="A589" s="394"/>
      <c r="B589" s="644" t="s">
        <v>3254</v>
      </c>
      <c r="C589" s="340" t="s">
        <v>4380</v>
      </c>
      <c r="D589" s="340" t="s">
        <v>11935</v>
      </c>
      <c r="E589" s="340">
        <v>788</v>
      </c>
      <c r="F589" s="340" t="s">
        <v>14073</v>
      </c>
      <c r="G589" s="340" t="s">
        <v>6563</v>
      </c>
      <c r="H589" s="340" t="s">
        <v>9726</v>
      </c>
      <c r="I589" s="699" t="s">
        <v>4184</v>
      </c>
      <c r="J589" s="651" t="s">
        <v>3821</v>
      </c>
      <c r="K589" s="340" t="s">
        <v>3490</v>
      </c>
      <c r="L589" s="341" t="s">
        <v>9727</v>
      </c>
      <c r="M589" s="650" t="s">
        <v>1964</v>
      </c>
      <c r="N589" s="339" t="s">
        <v>8975</v>
      </c>
      <c r="O589" s="362">
        <v>100</v>
      </c>
      <c r="P589" s="631">
        <v>1E-4</v>
      </c>
      <c r="Q589" s="339">
        <v>0.01</v>
      </c>
      <c r="R589" s="631">
        <v>1E-4</v>
      </c>
      <c r="S589" s="631">
        <v>1E-4</v>
      </c>
      <c r="T589" s="685" t="s">
        <v>3815</v>
      </c>
      <c r="U589" s="683">
        <v>0.33333333333333298</v>
      </c>
      <c r="V589" s="683">
        <v>0.75</v>
      </c>
      <c r="W589" s="629">
        <v>0.6875</v>
      </c>
      <c r="X589" s="679" t="s">
        <v>8880</v>
      </c>
      <c r="Y589" s="685" t="s">
        <v>3182</v>
      </c>
      <c r="Z589" s="765" t="s">
        <v>1964</v>
      </c>
      <c r="AA589" s="771" t="s">
        <v>13051</v>
      </c>
    </row>
    <row r="590" spans="1:27" s="397" customFormat="1" ht="12.75" customHeight="1">
      <c r="A590" s="394"/>
      <c r="B590" s="560" t="s">
        <v>3258</v>
      </c>
      <c r="C590" s="553" t="s">
        <v>4094</v>
      </c>
      <c r="D590" s="553" t="s">
        <v>11939</v>
      </c>
      <c r="E590" s="553">
        <v>788</v>
      </c>
      <c r="F590" s="553" t="s">
        <v>14077</v>
      </c>
      <c r="G590" s="553" t="s">
        <v>6566</v>
      </c>
      <c r="H590" s="553" t="s">
        <v>5867</v>
      </c>
      <c r="I590" s="553" t="s">
        <v>4186</v>
      </c>
      <c r="J590" s="651" t="s">
        <v>3816</v>
      </c>
      <c r="K590" s="553" t="s">
        <v>3493</v>
      </c>
      <c r="L590" s="553" t="s">
        <v>8324</v>
      </c>
      <c r="M590" s="553" t="s">
        <v>8325</v>
      </c>
      <c r="N590" s="636" t="s">
        <v>3813</v>
      </c>
      <c r="O590" s="615">
        <v>100</v>
      </c>
      <c r="P590" s="636">
        <v>1E-4</v>
      </c>
      <c r="Q590" s="553">
        <v>0.01</v>
      </c>
      <c r="R590" s="636">
        <v>1E-4</v>
      </c>
      <c r="S590" s="636">
        <v>1E-4</v>
      </c>
      <c r="T590" s="630" t="s">
        <v>3815</v>
      </c>
      <c r="U590" s="626">
        <v>0.33333333333333331</v>
      </c>
      <c r="V590" s="626">
        <v>0.75</v>
      </c>
      <c r="W590" s="625">
        <v>0.6875</v>
      </c>
      <c r="X590" s="679" t="s">
        <v>8880</v>
      </c>
      <c r="Y590" s="553" t="s">
        <v>3182</v>
      </c>
      <c r="Z590" s="766" t="s">
        <v>10660</v>
      </c>
      <c r="AA590" s="771" t="s">
        <v>13052</v>
      </c>
    </row>
    <row r="591" spans="1:27" s="397" customFormat="1" ht="12.75" customHeight="1">
      <c r="A591" s="394"/>
      <c r="B591" s="588" t="s">
        <v>11151</v>
      </c>
      <c r="C591" s="587" t="s">
        <v>11152</v>
      </c>
      <c r="D591" s="587" t="s">
        <v>12206</v>
      </c>
      <c r="E591" s="587">
        <v>728</v>
      </c>
      <c r="F591" s="587" t="s">
        <v>14331</v>
      </c>
      <c r="G591" s="587" t="s">
        <v>11153</v>
      </c>
      <c r="H591" s="587" t="s">
        <v>11154</v>
      </c>
      <c r="I591" s="587" t="s">
        <v>10979</v>
      </c>
      <c r="J591" s="587" t="s">
        <v>10980</v>
      </c>
      <c r="K591" s="586" t="s">
        <v>11155</v>
      </c>
      <c r="L591" s="587" t="s">
        <v>11155</v>
      </c>
      <c r="M591" s="664" t="s">
        <v>1964</v>
      </c>
      <c r="N591" s="587" t="s">
        <v>10982</v>
      </c>
      <c r="O591" s="585">
        <v>1000</v>
      </c>
      <c r="P591" s="587">
        <v>1E-4</v>
      </c>
      <c r="Q591" s="587">
        <v>0.1</v>
      </c>
      <c r="R591" s="587">
        <v>1E-4</v>
      </c>
      <c r="S591" s="587">
        <v>1E-4</v>
      </c>
      <c r="T591" s="584" t="s">
        <v>2984</v>
      </c>
      <c r="U591" s="583">
        <v>0.33333333333333331</v>
      </c>
      <c r="V591" s="583">
        <v>0.75</v>
      </c>
      <c r="W591" s="580">
        <v>0.75</v>
      </c>
      <c r="X591" s="581" t="s">
        <v>10983</v>
      </c>
      <c r="Y591" s="695" t="s">
        <v>3182</v>
      </c>
      <c r="Z591" s="767" t="s">
        <v>1964</v>
      </c>
      <c r="AA591" s="771" t="s">
        <v>13053</v>
      </c>
    </row>
    <row r="592" spans="1:27" s="397" customFormat="1" ht="12.75" customHeight="1">
      <c r="A592" s="394"/>
      <c r="B592" s="644" t="s">
        <v>983</v>
      </c>
      <c r="C592" s="340" t="s">
        <v>4096</v>
      </c>
      <c r="D592" s="340" t="s">
        <v>11941</v>
      </c>
      <c r="E592" s="340">
        <v>257</v>
      </c>
      <c r="F592" s="340" t="s">
        <v>14079</v>
      </c>
      <c r="G592" s="340" t="s">
        <v>12293</v>
      </c>
      <c r="H592" s="340" t="s">
        <v>9936</v>
      </c>
      <c r="I592" s="699" t="s">
        <v>3928</v>
      </c>
      <c r="J592" s="680" t="s">
        <v>3836</v>
      </c>
      <c r="K592" s="340" t="s">
        <v>3495</v>
      </c>
      <c r="L592" s="341" t="s">
        <v>9728</v>
      </c>
      <c r="M592" s="650" t="s">
        <v>1964</v>
      </c>
      <c r="N592" s="339" t="s">
        <v>9133</v>
      </c>
      <c r="O592" s="362">
        <v>100</v>
      </c>
      <c r="P592" s="339">
        <v>1E-3</v>
      </c>
      <c r="Q592" s="339">
        <v>0.1</v>
      </c>
      <c r="R592" s="686">
        <v>1E-3</v>
      </c>
      <c r="S592" s="686">
        <v>1E-3</v>
      </c>
      <c r="T592" s="339" t="s">
        <v>3815</v>
      </c>
      <c r="U592" s="683">
        <v>0.33333333333333298</v>
      </c>
      <c r="V592" s="683">
        <v>0.75</v>
      </c>
      <c r="W592" s="667">
        <v>0.6875</v>
      </c>
      <c r="X592" s="679" t="s">
        <v>8880</v>
      </c>
      <c r="Y592" s="685" t="s">
        <v>3182</v>
      </c>
      <c r="Z592" s="765" t="s">
        <v>1964</v>
      </c>
      <c r="AA592" s="771" t="s">
        <v>13054</v>
      </c>
    </row>
    <row r="593" spans="1:27" s="397" customFormat="1" ht="12.75" customHeight="1">
      <c r="A593" s="394"/>
      <c r="B593" s="560" t="s">
        <v>8873</v>
      </c>
      <c r="C593" s="553" t="s">
        <v>8874</v>
      </c>
      <c r="D593" s="553" t="s">
        <v>11942</v>
      </c>
      <c r="E593" s="553">
        <v>627</v>
      </c>
      <c r="F593" s="553" t="s">
        <v>14080</v>
      </c>
      <c r="G593" s="553" t="s">
        <v>8875</v>
      </c>
      <c r="H593" s="553" t="s">
        <v>8876</v>
      </c>
      <c r="I593" s="553" t="s">
        <v>4182</v>
      </c>
      <c r="J593" s="680" t="s">
        <v>3839</v>
      </c>
      <c r="K593" s="553" t="s">
        <v>8877</v>
      </c>
      <c r="L593" s="553" t="s">
        <v>8879</v>
      </c>
      <c r="M593" s="295" t="s">
        <v>2544</v>
      </c>
      <c r="N593" s="636" t="s">
        <v>3840</v>
      </c>
      <c r="O593" s="689">
        <v>1000</v>
      </c>
      <c r="P593" s="636">
        <v>0.01</v>
      </c>
      <c r="Q593" s="553">
        <v>10</v>
      </c>
      <c r="R593" s="636">
        <v>0.01</v>
      </c>
      <c r="S593" s="636">
        <v>0.01</v>
      </c>
      <c r="T593" s="630" t="s">
        <v>3815</v>
      </c>
      <c r="U593" s="626">
        <v>0.33333333333333331</v>
      </c>
      <c r="V593" s="626">
        <v>0.75</v>
      </c>
      <c r="W593" s="625">
        <v>0.6875</v>
      </c>
      <c r="X593" s="679" t="s">
        <v>8880</v>
      </c>
      <c r="Y593" s="553" t="s">
        <v>3182</v>
      </c>
      <c r="Z593" s="765" t="s">
        <v>2544</v>
      </c>
      <c r="AA593" s="771" t="s">
        <v>13055</v>
      </c>
    </row>
    <row r="594" spans="1:27" s="397" customFormat="1" ht="12.75" customHeight="1">
      <c r="A594" s="394"/>
      <c r="B594" s="588" t="s">
        <v>11156</v>
      </c>
      <c r="C594" s="587" t="s">
        <v>8874</v>
      </c>
      <c r="D594" s="587" t="s">
        <v>12436</v>
      </c>
      <c r="E594" s="587">
        <v>728</v>
      </c>
      <c r="F594" s="587" t="s">
        <v>14080</v>
      </c>
      <c r="G594" s="587" t="s">
        <v>11157</v>
      </c>
      <c r="H594" s="587" t="s">
        <v>11158</v>
      </c>
      <c r="I594" s="587" t="s">
        <v>10979</v>
      </c>
      <c r="J594" s="587" t="s">
        <v>10980</v>
      </c>
      <c r="K594" s="586" t="s">
        <v>11159</v>
      </c>
      <c r="L594" s="587" t="s">
        <v>11159</v>
      </c>
      <c r="M594" s="664" t="s">
        <v>1964</v>
      </c>
      <c r="N594" s="587" t="s">
        <v>10982</v>
      </c>
      <c r="O594" s="585">
        <v>1000</v>
      </c>
      <c r="P594" s="587">
        <v>1E-4</v>
      </c>
      <c r="Q594" s="587">
        <v>0.1</v>
      </c>
      <c r="R594" s="587">
        <v>1E-4</v>
      </c>
      <c r="S594" s="587">
        <v>1E-4</v>
      </c>
      <c r="T594" s="584" t="s">
        <v>2984</v>
      </c>
      <c r="U594" s="583">
        <v>0.33333333333333331</v>
      </c>
      <c r="V594" s="583">
        <v>0.75</v>
      </c>
      <c r="W594" s="580">
        <v>0.75</v>
      </c>
      <c r="X594" s="581" t="s">
        <v>10983</v>
      </c>
      <c r="Y594" s="695" t="s">
        <v>3182</v>
      </c>
      <c r="Z594" s="767" t="s">
        <v>1964</v>
      </c>
      <c r="AA594" s="771" t="s">
        <v>13056</v>
      </c>
    </row>
    <row r="595" spans="1:27" s="397" customFormat="1" ht="12.75" customHeight="1">
      <c r="A595" s="394"/>
      <c r="B595" s="644" t="s">
        <v>14480</v>
      </c>
      <c r="C595" s="340" t="s">
        <v>4098</v>
      </c>
      <c r="D595" s="340" t="s">
        <v>11945</v>
      </c>
      <c r="E595" s="340">
        <v>627</v>
      </c>
      <c r="F595" s="340" t="s">
        <v>14083</v>
      </c>
      <c r="G595" s="340" t="s">
        <v>6568</v>
      </c>
      <c r="H595" s="340" t="s">
        <v>5146</v>
      </c>
      <c r="I595" s="699" t="s">
        <v>4182</v>
      </c>
      <c r="J595" s="339" t="s">
        <v>2370</v>
      </c>
      <c r="K595" s="339" t="s">
        <v>3497</v>
      </c>
      <c r="L595" s="341" t="s">
        <v>9729</v>
      </c>
      <c r="M595" s="295" t="s">
        <v>1964</v>
      </c>
      <c r="N595" s="636" t="s">
        <v>3840</v>
      </c>
      <c r="O595" s="362">
        <v>100</v>
      </c>
      <c r="P595" s="339">
        <v>0.01</v>
      </c>
      <c r="Q595" s="339">
        <v>1</v>
      </c>
      <c r="R595" s="339">
        <v>0.01</v>
      </c>
      <c r="S595" s="339">
        <v>0.01</v>
      </c>
      <c r="T595" s="339" t="s">
        <v>3815</v>
      </c>
      <c r="U595" s="683">
        <v>0.33333333333333298</v>
      </c>
      <c r="V595" s="683">
        <v>0.75</v>
      </c>
      <c r="W595" s="666">
        <v>0.6875</v>
      </c>
      <c r="X595" s="679" t="s">
        <v>8880</v>
      </c>
      <c r="Y595" s="685" t="s">
        <v>3182</v>
      </c>
      <c r="Z595" s="765" t="s">
        <v>1964</v>
      </c>
      <c r="AA595" s="771" t="s">
        <v>13057</v>
      </c>
    </row>
    <row r="596" spans="1:27" s="397" customFormat="1" ht="12.75" customHeight="1">
      <c r="A596" s="394"/>
      <c r="B596" s="644" t="s">
        <v>9047</v>
      </c>
      <c r="C596" s="553" t="s">
        <v>9049</v>
      </c>
      <c r="D596" s="553" t="s">
        <v>11946</v>
      </c>
      <c r="E596" s="553">
        <v>627</v>
      </c>
      <c r="F596" s="553" t="s">
        <v>14084</v>
      </c>
      <c r="G596" s="340" t="s">
        <v>6569</v>
      </c>
      <c r="H596" s="340" t="s">
        <v>5147</v>
      </c>
      <c r="I596" s="699" t="s">
        <v>4182</v>
      </c>
      <c r="J596" s="339" t="s">
        <v>2370</v>
      </c>
      <c r="K596" s="339" t="s">
        <v>3498</v>
      </c>
      <c r="L596" s="341" t="s">
        <v>9730</v>
      </c>
      <c r="M596" s="295" t="s">
        <v>1964</v>
      </c>
      <c r="N596" s="636" t="s">
        <v>3840</v>
      </c>
      <c r="O596" s="362">
        <v>100</v>
      </c>
      <c r="P596" s="339">
        <v>0.01</v>
      </c>
      <c r="Q596" s="339">
        <v>1</v>
      </c>
      <c r="R596" s="339">
        <v>0.01</v>
      </c>
      <c r="S596" s="339">
        <v>0.01</v>
      </c>
      <c r="T596" s="339" t="s">
        <v>3815</v>
      </c>
      <c r="U596" s="683">
        <v>0.33333333333333298</v>
      </c>
      <c r="V596" s="683">
        <v>0.75</v>
      </c>
      <c r="W596" s="666">
        <v>0.6875</v>
      </c>
      <c r="X596" s="679" t="s">
        <v>8880</v>
      </c>
      <c r="Y596" s="685" t="s">
        <v>3182</v>
      </c>
      <c r="Z596" s="765" t="s">
        <v>1964</v>
      </c>
      <c r="AA596" s="771" t="s">
        <v>13058</v>
      </c>
    </row>
    <row r="597" spans="1:27" s="397" customFormat="1" ht="12.75" customHeight="1">
      <c r="A597" s="394"/>
      <c r="B597" s="644" t="s">
        <v>14417</v>
      </c>
      <c r="C597" s="340" t="s">
        <v>8204</v>
      </c>
      <c r="D597" s="340" t="s">
        <v>11947</v>
      </c>
      <c r="E597" s="340">
        <v>627</v>
      </c>
      <c r="F597" s="340" t="s">
        <v>14085</v>
      </c>
      <c r="G597" s="340" t="s">
        <v>9863</v>
      </c>
      <c r="H597" s="340" t="s">
        <v>9731</v>
      </c>
      <c r="I597" s="699" t="s">
        <v>4182</v>
      </c>
      <c r="J597" s="339" t="s">
        <v>2370</v>
      </c>
      <c r="K597" s="553" t="s">
        <v>8210</v>
      </c>
      <c r="L597" s="341" t="s">
        <v>9732</v>
      </c>
      <c r="M597" s="650" t="s">
        <v>1964</v>
      </c>
      <c r="N597" s="636" t="s">
        <v>3840</v>
      </c>
      <c r="O597" s="692">
        <v>1000</v>
      </c>
      <c r="P597" s="339">
        <v>0.01</v>
      </c>
      <c r="Q597" s="339">
        <v>10</v>
      </c>
      <c r="R597" s="339">
        <v>0.01</v>
      </c>
      <c r="S597" s="339">
        <v>0.01</v>
      </c>
      <c r="T597" s="684" t="s">
        <v>3815</v>
      </c>
      <c r="U597" s="683">
        <v>0.33333333333333298</v>
      </c>
      <c r="V597" s="683">
        <v>0.75</v>
      </c>
      <c r="W597" s="629">
        <v>0.6875</v>
      </c>
      <c r="X597" s="679" t="s">
        <v>8880</v>
      </c>
      <c r="Y597" s="685" t="s">
        <v>3182</v>
      </c>
      <c r="Z597" s="765" t="s">
        <v>1964</v>
      </c>
      <c r="AA597" s="771" t="s">
        <v>13059</v>
      </c>
    </row>
    <row r="598" spans="1:27" s="397" customFormat="1" ht="12.75" customHeight="1">
      <c r="A598" s="394"/>
      <c r="B598" s="644" t="s">
        <v>14418</v>
      </c>
      <c r="C598" s="340" t="s">
        <v>4262</v>
      </c>
      <c r="D598" s="340" t="s">
        <v>11949</v>
      </c>
      <c r="E598" s="340">
        <v>627</v>
      </c>
      <c r="F598" s="340" t="s">
        <v>14087</v>
      </c>
      <c r="G598" s="340" t="s">
        <v>6571</v>
      </c>
      <c r="H598" s="340" t="s">
        <v>9733</v>
      </c>
      <c r="I598" s="699" t="s">
        <v>4182</v>
      </c>
      <c r="J598" s="339" t="s">
        <v>2370</v>
      </c>
      <c r="K598" s="340" t="s">
        <v>3394</v>
      </c>
      <c r="L598" s="341" t="s">
        <v>9734</v>
      </c>
      <c r="M598" s="650" t="s">
        <v>1964</v>
      </c>
      <c r="N598" s="636" t="s">
        <v>3840</v>
      </c>
      <c r="O598" s="692">
        <v>1000</v>
      </c>
      <c r="P598" s="339">
        <v>0.01</v>
      </c>
      <c r="Q598" s="339">
        <v>10</v>
      </c>
      <c r="R598" s="339">
        <v>0.01</v>
      </c>
      <c r="S598" s="339">
        <v>0.01</v>
      </c>
      <c r="T598" s="684" t="s">
        <v>3815</v>
      </c>
      <c r="U598" s="683">
        <v>0.33333333333333298</v>
      </c>
      <c r="V598" s="683">
        <v>0.75</v>
      </c>
      <c r="W598" s="629">
        <v>0.6875</v>
      </c>
      <c r="X598" s="679" t="s">
        <v>8880</v>
      </c>
      <c r="Y598" s="652" t="s">
        <v>3182</v>
      </c>
      <c r="Z598" s="765" t="s">
        <v>1964</v>
      </c>
      <c r="AA598" s="771" t="s">
        <v>13060</v>
      </c>
    </row>
    <row r="599" spans="1:27" s="397" customFormat="1" ht="12.75" customHeight="1">
      <c r="A599" s="394"/>
      <c r="B599" s="643" t="s">
        <v>14481</v>
      </c>
      <c r="C599" s="371" t="s">
        <v>10111</v>
      </c>
      <c r="D599" s="371" t="s">
        <v>12207</v>
      </c>
      <c r="E599" s="371">
        <v>627</v>
      </c>
      <c r="F599" s="371" t="s">
        <v>14332</v>
      </c>
      <c r="G599" s="371" t="s">
        <v>10444</v>
      </c>
      <c r="H599" s="371" t="s">
        <v>10112</v>
      </c>
      <c r="I599" s="699" t="s">
        <v>4182</v>
      </c>
      <c r="J599" s="371" t="s">
        <v>3839</v>
      </c>
      <c r="K599" s="649" t="s">
        <v>10113</v>
      </c>
      <c r="L599" s="649" t="s">
        <v>10114</v>
      </c>
      <c r="M599" s="613" t="s">
        <v>1964</v>
      </c>
      <c r="N599" s="636" t="s">
        <v>3840</v>
      </c>
      <c r="O599" s="692">
        <v>1000</v>
      </c>
      <c r="P599" s="378">
        <v>0.01</v>
      </c>
      <c r="Q599" s="655">
        <v>10</v>
      </c>
      <c r="R599" s="378">
        <v>0.01</v>
      </c>
      <c r="S599" s="378">
        <v>0.01</v>
      </c>
      <c r="T599" s="694" t="s">
        <v>3815</v>
      </c>
      <c r="U599" s="696">
        <v>0.33333333333333298</v>
      </c>
      <c r="V599" s="696">
        <v>0.75</v>
      </c>
      <c r="W599" s="629">
        <v>0.6875</v>
      </c>
      <c r="X599" s="701" t="s">
        <v>8880</v>
      </c>
      <c r="Y599" s="697" t="s">
        <v>3182</v>
      </c>
      <c r="Z599" s="768" t="s">
        <v>2544</v>
      </c>
      <c r="AA599" s="771" t="s">
        <v>13194</v>
      </c>
    </row>
    <row r="600" spans="1:27" s="397" customFormat="1" ht="12.75" customHeight="1">
      <c r="A600" s="394"/>
      <c r="B600" s="644" t="s">
        <v>14482</v>
      </c>
      <c r="C600" s="340" t="s">
        <v>5740</v>
      </c>
      <c r="D600" s="340" t="s">
        <v>11950</v>
      </c>
      <c r="E600" s="340">
        <v>627</v>
      </c>
      <c r="F600" s="340" t="s">
        <v>14088</v>
      </c>
      <c r="G600" s="340" t="s">
        <v>6572</v>
      </c>
      <c r="H600" s="553" t="s">
        <v>1833</v>
      </c>
      <c r="I600" s="699" t="s">
        <v>4182</v>
      </c>
      <c r="J600" s="339" t="s">
        <v>2370</v>
      </c>
      <c r="K600" s="339" t="s">
        <v>740</v>
      </c>
      <c r="L600" s="341" t="s">
        <v>9735</v>
      </c>
      <c r="M600" s="295" t="s">
        <v>1964</v>
      </c>
      <c r="N600" s="636" t="s">
        <v>3840</v>
      </c>
      <c r="O600" s="362">
        <v>100</v>
      </c>
      <c r="P600" s="339">
        <v>0.01</v>
      </c>
      <c r="Q600" s="339">
        <v>1</v>
      </c>
      <c r="R600" s="339">
        <v>0.01</v>
      </c>
      <c r="S600" s="339">
        <v>0.01</v>
      </c>
      <c r="T600" s="339" t="s">
        <v>3815</v>
      </c>
      <c r="U600" s="683">
        <v>0.33333333333333298</v>
      </c>
      <c r="V600" s="683">
        <v>0.75</v>
      </c>
      <c r="W600" s="666">
        <v>0.6875</v>
      </c>
      <c r="X600" s="679" t="s">
        <v>8880</v>
      </c>
      <c r="Y600" s="685" t="s">
        <v>3182</v>
      </c>
      <c r="Z600" s="765" t="s">
        <v>1964</v>
      </c>
      <c r="AA600" s="771" t="s">
        <v>13061</v>
      </c>
    </row>
    <row r="601" spans="1:27" s="397" customFormat="1" ht="12.75" customHeight="1">
      <c r="A601" s="394"/>
      <c r="B601" s="644" t="s">
        <v>9736</v>
      </c>
      <c r="C601" s="340" t="s">
        <v>7565</v>
      </c>
      <c r="D601" s="340" t="s">
        <v>11951</v>
      </c>
      <c r="E601" s="340">
        <v>199</v>
      </c>
      <c r="F601" s="340" t="s">
        <v>14089</v>
      </c>
      <c r="G601" s="340" t="s">
        <v>7616</v>
      </c>
      <c r="H601" s="340" t="s">
        <v>9737</v>
      </c>
      <c r="I601" s="340" t="s">
        <v>7619</v>
      </c>
      <c r="J601" s="680" t="s">
        <v>7620</v>
      </c>
      <c r="K601" s="686" t="s">
        <v>7634</v>
      </c>
      <c r="L601" s="341" t="s">
        <v>9738</v>
      </c>
      <c r="M601" s="650" t="s">
        <v>1964</v>
      </c>
      <c r="N601" s="636" t="s">
        <v>8176</v>
      </c>
      <c r="O601" s="692">
        <v>1000</v>
      </c>
      <c r="P601" s="636">
        <v>1</v>
      </c>
      <c r="Q601" s="339">
        <v>1000</v>
      </c>
      <c r="R601" s="636">
        <v>1</v>
      </c>
      <c r="S601" s="636">
        <v>1</v>
      </c>
      <c r="T601" s="677" t="s">
        <v>3815</v>
      </c>
      <c r="U601" s="687">
        <v>0.33333333333333331</v>
      </c>
      <c r="V601" s="687">
        <v>0.75</v>
      </c>
      <c r="W601" s="625">
        <v>0.625</v>
      </c>
      <c r="X601" s="679" t="s">
        <v>8880</v>
      </c>
      <c r="Y601" s="652" t="s">
        <v>3182</v>
      </c>
      <c r="Z601" s="765" t="s">
        <v>1964</v>
      </c>
      <c r="AA601" s="771" t="s">
        <v>13062</v>
      </c>
    </row>
    <row r="602" spans="1:27" s="397" customFormat="1" ht="12.75" customHeight="1">
      <c r="A602" s="394"/>
      <c r="B602" s="560" t="s">
        <v>552</v>
      </c>
      <c r="C602" s="553" t="s">
        <v>1644</v>
      </c>
      <c r="D602" s="553" t="s">
        <v>11952</v>
      </c>
      <c r="E602" s="553">
        <v>627</v>
      </c>
      <c r="F602" s="553" t="s">
        <v>14090</v>
      </c>
      <c r="G602" s="553" t="s">
        <v>6573</v>
      </c>
      <c r="H602" s="553" t="s">
        <v>348</v>
      </c>
      <c r="I602" s="553" t="s">
        <v>4182</v>
      </c>
      <c r="J602" s="680" t="s">
        <v>3839</v>
      </c>
      <c r="K602" s="553" t="s">
        <v>741</v>
      </c>
      <c r="L602" s="553" t="s">
        <v>7749</v>
      </c>
      <c r="M602" s="295" t="s">
        <v>2544</v>
      </c>
      <c r="N602" s="636" t="s">
        <v>3840</v>
      </c>
      <c r="O602" s="689">
        <v>1000</v>
      </c>
      <c r="P602" s="636">
        <v>0.01</v>
      </c>
      <c r="Q602" s="553">
        <v>10</v>
      </c>
      <c r="R602" s="636">
        <v>0.01</v>
      </c>
      <c r="S602" s="636">
        <v>0.01</v>
      </c>
      <c r="T602" s="630" t="s">
        <v>3815</v>
      </c>
      <c r="U602" s="626">
        <v>0.33333333333333331</v>
      </c>
      <c r="V602" s="626">
        <v>0.75</v>
      </c>
      <c r="W602" s="625">
        <v>0.6875</v>
      </c>
      <c r="X602" s="679" t="s">
        <v>8880</v>
      </c>
      <c r="Y602" s="553" t="s">
        <v>3182</v>
      </c>
      <c r="Z602" s="765" t="s">
        <v>2544</v>
      </c>
      <c r="AA602" s="771" t="s">
        <v>13063</v>
      </c>
    </row>
    <row r="603" spans="1:27" s="397" customFormat="1" ht="12.75" customHeight="1">
      <c r="A603" s="394"/>
      <c r="B603" s="644" t="s">
        <v>11260</v>
      </c>
      <c r="C603" s="340" t="s">
        <v>13332</v>
      </c>
      <c r="D603" s="340" t="s">
        <v>13346</v>
      </c>
      <c r="E603" s="340">
        <v>627</v>
      </c>
      <c r="F603" s="340" t="s">
        <v>14091</v>
      </c>
      <c r="G603" s="305" t="s">
        <v>11262</v>
      </c>
      <c r="H603" s="305" t="s">
        <v>11261</v>
      </c>
      <c r="I603" s="699" t="s">
        <v>4182</v>
      </c>
      <c r="J603" s="339" t="s">
        <v>2370</v>
      </c>
      <c r="K603" s="340" t="s">
        <v>742</v>
      </c>
      <c r="L603" s="341" t="s">
        <v>9739</v>
      </c>
      <c r="M603" s="650" t="s">
        <v>1964</v>
      </c>
      <c r="N603" s="636" t="s">
        <v>3840</v>
      </c>
      <c r="O603" s="692">
        <v>1000</v>
      </c>
      <c r="P603" s="339">
        <v>0.01</v>
      </c>
      <c r="Q603" s="339">
        <v>10</v>
      </c>
      <c r="R603" s="339">
        <v>0.01</v>
      </c>
      <c r="S603" s="339">
        <v>0.01</v>
      </c>
      <c r="T603" s="684" t="s">
        <v>3815</v>
      </c>
      <c r="U603" s="683">
        <v>0.33333333333333298</v>
      </c>
      <c r="V603" s="683">
        <v>0.75</v>
      </c>
      <c r="W603" s="629">
        <v>0.6875</v>
      </c>
      <c r="X603" s="679" t="s">
        <v>8880</v>
      </c>
      <c r="Y603" s="685" t="s">
        <v>3182</v>
      </c>
      <c r="Z603" s="765" t="s">
        <v>1964</v>
      </c>
      <c r="AA603" s="771" t="s">
        <v>13064</v>
      </c>
    </row>
    <row r="604" spans="1:27" s="397" customFormat="1" ht="12.75" customHeight="1">
      <c r="A604" s="394"/>
      <c r="B604" s="644" t="s">
        <v>9943</v>
      </c>
      <c r="C604" s="340" t="s">
        <v>9944</v>
      </c>
      <c r="D604" s="340" t="s">
        <v>11953</v>
      </c>
      <c r="E604" s="340">
        <v>199</v>
      </c>
      <c r="F604" s="340" t="s">
        <v>14092</v>
      </c>
      <c r="G604" s="340" t="s">
        <v>9948</v>
      </c>
      <c r="H604" s="340" t="s">
        <v>9949</v>
      </c>
      <c r="I604" s="340" t="s">
        <v>7619</v>
      </c>
      <c r="J604" s="680" t="s">
        <v>7620</v>
      </c>
      <c r="K604" s="686" t="s">
        <v>8360</v>
      </c>
      <c r="L604" s="341" t="s">
        <v>9740</v>
      </c>
      <c r="M604" s="650" t="s">
        <v>1964</v>
      </c>
      <c r="N604" s="636" t="s">
        <v>8176</v>
      </c>
      <c r="O604" s="692">
        <v>1000</v>
      </c>
      <c r="P604" s="636">
        <v>1</v>
      </c>
      <c r="Q604" s="339">
        <v>1000</v>
      </c>
      <c r="R604" s="636">
        <v>1</v>
      </c>
      <c r="S604" s="636">
        <v>1</v>
      </c>
      <c r="T604" s="677" t="s">
        <v>3815</v>
      </c>
      <c r="U604" s="687">
        <v>0.33333333333333331</v>
      </c>
      <c r="V604" s="687">
        <v>0.75</v>
      </c>
      <c r="W604" s="625">
        <v>0.625</v>
      </c>
      <c r="X604" s="679" t="s">
        <v>8880</v>
      </c>
      <c r="Y604" s="652" t="s">
        <v>3182</v>
      </c>
      <c r="Z604" s="765" t="s">
        <v>1964</v>
      </c>
      <c r="AA604" s="771" t="s">
        <v>13066</v>
      </c>
    </row>
    <row r="605" spans="1:27" s="397" customFormat="1" ht="12.75" customHeight="1">
      <c r="A605" s="394"/>
      <c r="B605" s="644" t="s">
        <v>554</v>
      </c>
      <c r="C605" s="340" t="s">
        <v>1646</v>
      </c>
      <c r="D605" s="340" t="s">
        <v>11954</v>
      </c>
      <c r="E605" s="340">
        <v>788</v>
      </c>
      <c r="F605" s="340" t="s">
        <v>14093</v>
      </c>
      <c r="G605" s="340" t="s">
        <v>6574</v>
      </c>
      <c r="H605" s="340" t="s">
        <v>9741</v>
      </c>
      <c r="I605" s="699" t="s">
        <v>4184</v>
      </c>
      <c r="J605" s="651" t="s">
        <v>3821</v>
      </c>
      <c r="K605" s="340" t="s">
        <v>745</v>
      </c>
      <c r="L605" s="341" t="s">
        <v>9742</v>
      </c>
      <c r="M605" s="650" t="s">
        <v>1964</v>
      </c>
      <c r="N605" s="339" t="s">
        <v>8975</v>
      </c>
      <c r="O605" s="692">
        <v>1000</v>
      </c>
      <c r="P605" s="631">
        <v>1E-4</v>
      </c>
      <c r="Q605" s="339">
        <v>0.1</v>
      </c>
      <c r="R605" s="631">
        <v>1E-4</v>
      </c>
      <c r="S605" s="631">
        <v>1E-4</v>
      </c>
      <c r="T605" s="685" t="s">
        <v>3815</v>
      </c>
      <c r="U605" s="683">
        <v>0.33333333333333298</v>
      </c>
      <c r="V605" s="683">
        <v>0.75</v>
      </c>
      <c r="W605" s="629">
        <v>0.6875</v>
      </c>
      <c r="X605" s="679" t="s">
        <v>8880</v>
      </c>
      <c r="Y605" s="652" t="s">
        <v>3182</v>
      </c>
      <c r="Z605" s="765" t="s">
        <v>1964</v>
      </c>
      <c r="AA605" s="771" t="s">
        <v>13067</v>
      </c>
    </row>
    <row r="606" spans="1:27" s="397" customFormat="1" ht="12.75" customHeight="1">
      <c r="A606" s="394"/>
      <c r="B606" s="644" t="s">
        <v>554</v>
      </c>
      <c r="C606" s="340" t="s">
        <v>1646</v>
      </c>
      <c r="D606" s="340" t="s">
        <v>11954</v>
      </c>
      <c r="E606" s="340">
        <v>755</v>
      </c>
      <c r="F606" s="340" t="s">
        <v>14093</v>
      </c>
      <c r="G606" s="340" t="s">
        <v>6575</v>
      </c>
      <c r="H606" s="340" t="s">
        <v>2397</v>
      </c>
      <c r="I606" s="699" t="s">
        <v>4183</v>
      </c>
      <c r="J606" s="651" t="s">
        <v>3825</v>
      </c>
      <c r="K606" s="340" t="s">
        <v>744</v>
      </c>
      <c r="L606" s="656" t="s">
        <v>9743</v>
      </c>
      <c r="M606" s="295" t="s">
        <v>1964</v>
      </c>
      <c r="N606" s="339" t="s">
        <v>3813</v>
      </c>
      <c r="O606" s="692">
        <v>1000</v>
      </c>
      <c r="P606" s="339">
        <v>1E-4</v>
      </c>
      <c r="Q606" s="339">
        <v>0.1</v>
      </c>
      <c r="R606" s="339">
        <v>1E-4</v>
      </c>
      <c r="S606" s="339">
        <v>1E-4</v>
      </c>
      <c r="T606" s="630" t="s">
        <v>2984</v>
      </c>
      <c r="U606" s="683">
        <v>0.33333333333333298</v>
      </c>
      <c r="V606" s="683">
        <v>0.75</v>
      </c>
      <c r="W606" s="666">
        <v>0.75</v>
      </c>
      <c r="X606" s="659" t="s">
        <v>8976</v>
      </c>
      <c r="Y606" s="685" t="s">
        <v>3182</v>
      </c>
      <c r="Z606" s="765" t="s">
        <v>1964</v>
      </c>
      <c r="AA606" s="771" t="s">
        <v>13068</v>
      </c>
    </row>
    <row r="607" spans="1:27" s="397" customFormat="1" ht="12.75" customHeight="1">
      <c r="A607" s="394"/>
      <c r="B607" s="588" t="s">
        <v>11160</v>
      </c>
      <c r="C607" s="587" t="s">
        <v>11161</v>
      </c>
      <c r="D607" s="587" t="s">
        <v>12208</v>
      </c>
      <c r="E607" s="587">
        <v>728</v>
      </c>
      <c r="F607" s="587" t="s">
        <v>14333</v>
      </c>
      <c r="G607" s="587" t="s">
        <v>11162</v>
      </c>
      <c r="H607" s="587" t="s">
        <v>11163</v>
      </c>
      <c r="I607" s="587" t="s">
        <v>10979</v>
      </c>
      <c r="J607" s="587" t="s">
        <v>10980</v>
      </c>
      <c r="K607" s="586" t="s">
        <v>11164</v>
      </c>
      <c r="L607" s="587" t="s">
        <v>11164</v>
      </c>
      <c r="M607" s="664" t="s">
        <v>1964</v>
      </c>
      <c r="N607" s="587" t="s">
        <v>10982</v>
      </c>
      <c r="O607" s="585">
        <v>1000</v>
      </c>
      <c r="P607" s="587">
        <v>1E-4</v>
      </c>
      <c r="Q607" s="587">
        <v>0.1</v>
      </c>
      <c r="R607" s="587">
        <v>1E-4</v>
      </c>
      <c r="S607" s="587">
        <v>1E-4</v>
      </c>
      <c r="T607" s="584" t="s">
        <v>2984</v>
      </c>
      <c r="U607" s="583">
        <v>0.33333333333333331</v>
      </c>
      <c r="V607" s="583">
        <v>0.75</v>
      </c>
      <c r="W607" s="580">
        <v>0.75</v>
      </c>
      <c r="X607" s="581" t="s">
        <v>10983</v>
      </c>
      <c r="Y607" s="695" t="s">
        <v>3182</v>
      </c>
      <c r="Z607" s="767" t="s">
        <v>1964</v>
      </c>
      <c r="AA607" s="771" t="s">
        <v>13069</v>
      </c>
    </row>
    <row r="608" spans="1:27" s="397" customFormat="1" ht="12.75" customHeight="1">
      <c r="A608" s="394"/>
      <c r="B608" s="642" t="s">
        <v>8559</v>
      </c>
      <c r="C608" s="553" t="s">
        <v>1647</v>
      </c>
      <c r="D608" s="553" t="s">
        <v>11956</v>
      </c>
      <c r="E608" s="553">
        <v>725</v>
      </c>
      <c r="F608" s="553" t="s">
        <v>14095</v>
      </c>
      <c r="G608" s="553" t="s">
        <v>6576</v>
      </c>
      <c r="H608" s="553" t="s">
        <v>349</v>
      </c>
      <c r="I608" s="655" t="s">
        <v>3881</v>
      </c>
      <c r="J608" s="680" t="s">
        <v>3820</v>
      </c>
      <c r="K608" s="553" t="s">
        <v>746</v>
      </c>
      <c r="L608" s="553" t="s">
        <v>8560</v>
      </c>
      <c r="M608" s="553" t="s">
        <v>8561</v>
      </c>
      <c r="N608" s="553" t="s">
        <v>3813</v>
      </c>
      <c r="O608" s="623">
        <v>100</v>
      </c>
      <c r="P608" s="636">
        <v>1E-4</v>
      </c>
      <c r="Q608" s="622">
        <v>0.01</v>
      </c>
      <c r="R608" s="553">
        <v>1E-4</v>
      </c>
      <c r="S608" s="553">
        <v>1E-4</v>
      </c>
      <c r="T608" s="553" t="s">
        <v>3815</v>
      </c>
      <c r="U608" s="621">
        <v>0.33333333333333331</v>
      </c>
      <c r="V608" s="621">
        <v>0.75</v>
      </c>
      <c r="W608" s="625">
        <v>0.6875</v>
      </c>
      <c r="X608" s="679" t="s">
        <v>8880</v>
      </c>
      <c r="Y608" s="553" t="s">
        <v>3182</v>
      </c>
      <c r="Z608" s="766" t="s">
        <v>10660</v>
      </c>
      <c r="AA608" s="771" t="s">
        <v>13070</v>
      </c>
    </row>
    <row r="609" spans="1:27" s="397" customFormat="1" ht="12.75" customHeight="1">
      <c r="A609" s="394"/>
      <c r="B609" s="644" t="s">
        <v>9744</v>
      </c>
      <c r="C609" s="340" t="s">
        <v>1648</v>
      </c>
      <c r="D609" s="340" t="s">
        <v>11957</v>
      </c>
      <c r="E609" s="340">
        <v>824</v>
      </c>
      <c r="F609" s="340" t="s">
        <v>14096</v>
      </c>
      <c r="G609" s="340" t="s">
        <v>6577</v>
      </c>
      <c r="H609" s="553" t="s">
        <v>350</v>
      </c>
      <c r="I609" s="340" t="s">
        <v>8913</v>
      </c>
      <c r="J609" s="680" t="s">
        <v>3829</v>
      </c>
      <c r="K609" s="339" t="s">
        <v>747</v>
      </c>
      <c r="L609" s="341" t="s">
        <v>9745</v>
      </c>
      <c r="M609" s="295" t="s">
        <v>1964</v>
      </c>
      <c r="N609" s="339" t="s">
        <v>3830</v>
      </c>
      <c r="O609" s="692">
        <v>1000</v>
      </c>
      <c r="P609" s="339">
        <v>0.01</v>
      </c>
      <c r="Q609" s="339">
        <v>10</v>
      </c>
      <c r="R609" s="339">
        <v>0.01</v>
      </c>
      <c r="S609" s="339">
        <v>0.01</v>
      </c>
      <c r="T609" s="339" t="s">
        <v>3815</v>
      </c>
      <c r="U609" s="683">
        <v>0.33333333333333298</v>
      </c>
      <c r="V609" s="683">
        <v>0.75</v>
      </c>
      <c r="W609" s="666">
        <v>0.64583333333333337</v>
      </c>
      <c r="X609" s="679" t="s">
        <v>8880</v>
      </c>
      <c r="Y609" s="685" t="s">
        <v>3182</v>
      </c>
      <c r="Z609" s="765" t="s">
        <v>1964</v>
      </c>
      <c r="AA609" s="771" t="s">
        <v>13071</v>
      </c>
    </row>
    <row r="610" spans="1:27" s="397" customFormat="1" ht="12.75" customHeight="1">
      <c r="A610" s="394"/>
      <c r="B610" s="644" t="s">
        <v>5194</v>
      </c>
      <c r="C610" s="340" t="s">
        <v>1179</v>
      </c>
      <c r="D610" s="340" t="s">
        <v>11960</v>
      </c>
      <c r="E610" s="340">
        <v>824</v>
      </c>
      <c r="F610" s="340" t="s">
        <v>14099</v>
      </c>
      <c r="G610" s="340" t="s">
        <v>5195</v>
      </c>
      <c r="H610" s="553" t="s">
        <v>5868</v>
      </c>
      <c r="I610" s="340" t="s">
        <v>8913</v>
      </c>
      <c r="J610" s="680" t="s">
        <v>3829</v>
      </c>
      <c r="K610" s="339" t="s">
        <v>2508</v>
      </c>
      <c r="L610" s="341" t="s">
        <v>9746</v>
      </c>
      <c r="M610" s="295" t="s">
        <v>1964</v>
      </c>
      <c r="N610" s="339" t="s">
        <v>3830</v>
      </c>
      <c r="O610" s="692">
        <v>1000</v>
      </c>
      <c r="P610" s="339">
        <v>0.01</v>
      </c>
      <c r="Q610" s="339">
        <v>10</v>
      </c>
      <c r="R610" s="339">
        <v>0.01</v>
      </c>
      <c r="S610" s="339">
        <v>0.01</v>
      </c>
      <c r="T610" s="339" t="s">
        <v>3815</v>
      </c>
      <c r="U610" s="683">
        <v>0.33333333333333298</v>
      </c>
      <c r="V610" s="683">
        <v>0.75</v>
      </c>
      <c r="W610" s="666">
        <v>0.64583333333333337</v>
      </c>
      <c r="X610" s="679" t="s">
        <v>8880</v>
      </c>
      <c r="Y610" s="685" t="s">
        <v>3182</v>
      </c>
      <c r="Z610" s="765" t="s">
        <v>1964</v>
      </c>
      <c r="AA610" s="771" t="s">
        <v>13072</v>
      </c>
    </row>
    <row r="611" spans="1:27" s="397" customFormat="1" ht="12.75" customHeight="1">
      <c r="A611" s="394"/>
      <c r="B611" s="644" t="s">
        <v>10608</v>
      </c>
      <c r="C611" s="340" t="s">
        <v>4880</v>
      </c>
      <c r="D611" s="340" t="s">
        <v>11963</v>
      </c>
      <c r="E611" s="340">
        <v>788</v>
      </c>
      <c r="F611" s="340" t="s">
        <v>14102</v>
      </c>
      <c r="G611" s="340" t="s">
        <v>6581</v>
      </c>
      <c r="H611" s="340" t="s">
        <v>9747</v>
      </c>
      <c r="I611" s="699" t="s">
        <v>4184</v>
      </c>
      <c r="J611" s="651" t="s">
        <v>3821</v>
      </c>
      <c r="K611" s="340" t="s">
        <v>751</v>
      </c>
      <c r="L611" s="341" t="s">
        <v>9748</v>
      </c>
      <c r="M611" s="650" t="s">
        <v>1964</v>
      </c>
      <c r="N611" s="339" t="s">
        <v>8975</v>
      </c>
      <c r="O611" s="692">
        <v>1000</v>
      </c>
      <c r="P611" s="631">
        <v>1E-4</v>
      </c>
      <c r="Q611" s="339">
        <v>0.1</v>
      </c>
      <c r="R611" s="631">
        <v>1E-4</v>
      </c>
      <c r="S611" s="631">
        <v>1E-4</v>
      </c>
      <c r="T611" s="685" t="s">
        <v>3815</v>
      </c>
      <c r="U611" s="683">
        <v>0.33333333333333298</v>
      </c>
      <c r="V611" s="683">
        <v>0.75</v>
      </c>
      <c r="W611" s="629">
        <v>0.6875</v>
      </c>
      <c r="X611" s="679" t="s">
        <v>8880</v>
      </c>
      <c r="Y611" s="652" t="s">
        <v>3182</v>
      </c>
      <c r="Z611" s="765" t="s">
        <v>1964</v>
      </c>
      <c r="AA611" s="771" t="s">
        <v>13073</v>
      </c>
    </row>
    <row r="612" spans="1:27" s="397" customFormat="1" ht="12.75" customHeight="1">
      <c r="A612" s="394"/>
      <c r="B612" s="644" t="s">
        <v>561</v>
      </c>
      <c r="C612" s="340" t="s">
        <v>4881</v>
      </c>
      <c r="D612" s="340" t="s">
        <v>11964</v>
      </c>
      <c r="E612" s="340">
        <v>257</v>
      </c>
      <c r="F612" s="340" t="s">
        <v>14103</v>
      </c>
      <c r="G612" s="340" t="s">
        <v>9864</v>
      </c>
      <c r="H612" s="553" t="s">
        <v>3615</v>
      </c>
      <c r="I612" s="699" t="s">
        <v>3928</v>
      </c>
      <c r="J612" s="680" t="s">
        <v>3836</v>
      </c>
      <c r="K612" s="340" t="s">
        <v>752</v>
      </c>
      <c r="L612" s="341" t="s">
        <v>9749</v>
      </c>
      <c r="M612" s="295" t="s">
        <v>1964</v>
      </c>
      <c r="N612" s="339" t="s">
        <v>3837</v>
      </c>
      <c r="O612" s="362">
        <v>100</v>
      </c>
      <c r="P612" s="339">
        <v>1E-3</v>
      </c>
      <c r="Q612" s="339">
        <v>0.1</v>
      </c>
      <c r="R612" s="339">
        <v>1E-3</v>
      </c>
      <c r="S612" s="339">
        <v>1E-3</v>
      </c>
      <c r="T612" s="339" t="s">
        <v>3815</v>
      </c>
      <c r="U612" s="683">
        <v>0.33333333333333298</v>
      </c>
      <c r="V612" s="683">
        <v>0.75</v>
      </c>
      <c r="W612" s="666">
        <v>0.6875</v>
      </c>
      <c r="X612" s="679" t="s">
        <v>8880</v>
      </c>
      <c r="Y612" s="685" t="s">
        <v>3182</v>
      </c>
      <c r="Z612" s="765" t="s">
        <v>1964</v>
      </c>
      <c r="AA612" s="771" t="s">
        <v>13074</v>
      </c>
    </row>
    <row r="613" spans="1:27" s="397" customFormat="1" ht="12.75" customHeight="1">
      <c r="A613" s="394"/>
      <c r="B613" s="644" t="s">
        <v>7838</v>
      </c>
      <c r="C613" s="340" t="s">
        <v>6066</v>
      </c>
      <c r="D613" s="340" t="s">
        <v>11965</v>
      </c>
      <c r="E613" s="340">
        <v>372</v>
      </c>
      <c r="F613" s="340" t="s">
        <v>14104</v>
      </c>
      <c r="G613" s="340" t="s">
        <v>9865</v>
      </c>
      <c r="H613" s="340" t="s">
        <v>9750</v>
      </c>
      <c r="I613" s="340" t="s">
        <v>7487</v>
      </c>
      <c r="J613" s="340" t="s">
        <v>9200</v>
      </c>
      <c r="K613" s="340" t="s">
        <v>7897</v>
      </c>
      <c r="L613" s="341" t="s">
        <v>9751</v>
      </c>
      <c r="M613" s="295" t="s">
        <v>1964</v>
      </c>
      <c r="N613" s="699" t="s">
        <v>7486</v>
      </c>
      <c r="O613" s="690">
        <v>1000</v>
      </c>
      <c r="P613" s="340">
        <v>1E-3</v>
      </c>
      <c r="Q613" s="340">
        <v>1</v>
      </c>
      <c r="R613" s="686">
        <v>1E-3</v>
      </c>
      <c r="S613" s="686">
        <v>1E-3</v>
      </c>
      <c r="T613" s="630" t="s">
        <v>2984</v>
      </c>
      <c r="U613" s="687">
        <v>0.33333333333333298</v>
      </c>
      <c r="V613" s="687">
        <v>0.75</v>
      </c>
      <c r="W613" s="657">
        <v>0.60416666666666696</v>
      </c>
      <c r="X613" s="679" t="s">
        <v>8880</v>
      </c>
      <c r="Y613" s="652" t="s">
        <v>3182</v>
      </c>
      <c r="Z613" s="765" t="s">
        <v>1964</v>
      </c>
      <c r="AA613" s="771" t="s">
        <v>13075</v>
      </c>
    </row>
    <row r="614" spans="1:27" s="397" customFormat="1" ht="12.75" customHeight="1">
      <c r="A614" s="394"/>
      <c r="B614" s="644" t="s">
        <v>7462</v>
      </c>
      <c r="C614" s="340" t="s">
        <v>6067</v>
      </c>
      <c r="D614" s="340" t="s">
        <v>11966</v>
      </c>
      <c r="E614" s="340">
        <v>372</v>
      </c>
      <c r="F614" s="340" t="s">
        <v>14042</v>
      </c>
      <c r="G614" s="340" t="s">
        <v>7501</v>
      </c>
      <c r="H614" s="340" t="s">
        <v>9752</v>
      </c>
      <c r="I614" s="340" t="s">
        <v>7487</v>
      </c>
      <c r="J614" s="340" t="s">
        <v>9200</v>
      </c>
      <c r="K614" s="340" t="s">
        <v>7535</v>
      </c>
      <c r="L614" s="341" t="s">
        <v>9753</v>
      </c>
      <c r="M614" s="295" t="s">
        <v>1964</v>
      </c>
      <c r="N614" s="699" t="s">
        <v>7486</v>
      </c>
      <c r="O614" s="690">
        <v>1000</v>
      </c>
      <c r="P614" s="340">
        <v>1E-3</v>
      </c>
      <c r="Q614" s="340">
        <v>1</v>
      </c>
      <c r="R614" s="686">
        <v>1E-3</v>
      </c>
      <c r="S614" s="686">
        <v>1E-3</v>
      </c>
      <c r="T614" s="630" t="s">
        <v>2984</v>
      </c>
      <c r="U614" s="687">
        <v>0.33333333333333298</v>
      </c>
      <c r="V614" s="687">
        <v>0.75</v>
      </c>
      <c r="W614" s="657">
        <v>0.60416666666666696</v>
      </c>
      <c r="X614" s="679" t="s">
        <v>8880</v>
      </c>
      <c r="Y614" s="652" t="s">
        <v>3182</v>
      </c>
      <c r="Z614" s="765" t="s">
        <v>1964</v>
      </c>
      <c r="AA614" s="771" t="s">
        <v>13076</v>
      </c>
    </row>
    <row r="615" spans="1:27" s="397" customFormat="1" ht="12.75" customHeight="1">
      <c r="A615" s="394"/>
      <c r="B615" s="588" t="s">
        <v>11165</v>
      </c>
      <c r="C615" s="587" t="s">
        <v>11166</v>
      </c>
      <c r="D615" s="587" t="s">
        <v>12209</v>
      </c>
      <c r="E615" s="587">
        <v>728</v>
      </c>
      <c r="F615" s="587" t="s">
        <v>14103</v>
      </c>
      <c r="G615" s="587" t="s">
        <v>11167</v>
      </c>
      <c r="H615" s="587" t="s">
        <v>11168</v>
      </c>
      <c r="I615" s="587" t="s">
        <v>10979</v>
      </c>
      <c r="J615" s="587" t="s">
        <v>10980</v>
      </c>
      <c r="K615" s="586" t="s">
        <v>11169</v>
      </c>
      <c r="L615" s="587" t="s">
        <v>11169</v>
      </c>
      <c r="M615" s="664" t="s">
        <v>1964</v>
      </c>
      <c r="N615" s="587" t="s">
        <v>10982</v>
      </c>
      <c r="O615" s="585">
        <v>1000</v>
      </c>
      <c r="P615" s="587">
        <v>1E-4</v>
      </c>
      <c r="Q615" s="587">
        <v>0.1</v>
      </c>
      <c r="R615" s="587">
        <v>1E-4</v>
      </c>
      <c r="S615" s="587">
        <v>1E-4</v>
      </c>
      <c r="T615" s="584" t="s">
        <v>2984</v>
      </c>
      <c r="U615" s="583">
        <v>0.33333333333333331</v>
      </c>
      <c r="V615" s="583">
        <v>0.75</v>
      </c>
      <c r="W615" s="580">
        <v>0.75</v>
      </c>
      <c r="X615" s="581" t="s">
        <v>10983</v>
      </c>
      <c r="Y615" s="695" t="s">
        <v>3182</v>
      </c>
      <c r="Z615" s="767" t="s">
        <v>1964</v>
      </c>
      <c r="AA615" s="771" t="s">
        <v>13077</v>
      </c>
    </row>
    <row r="616" spans="1:27" s="397" customFormat="1" ht="12.75" customHeight="1">
      <c r="A616" s="394"/>
      <c r="B616" s="560" t="s">
        <v>3651</v>
      </c>
      <c r="C616" s="553" t="s">
        <v>4882</v>
      </c>
      <c r="D616" s="553" t="s">
        <v>11967</v>
      </c>
      <c r="E616" s="553">
        <v>629</v>
      </c>
      <c r="F616" s="553" t="s">
        <v>14106</v>
      </c>
      <c r="G616" s="553" t="s">
        <v>6583</v>
      </c>
      <c r="H616" s="553" t="s">
        <v>355</v>
      </c>
      <c r="I616" s="655" t="s">
        <v>3883</v>
      </c>
      <c r="J616" s="680" t="s">
        <v>2398</v>
      </c>
      <c r="K616" s="553" t="s">
        <v>753</v>
      </c>
      <c r="L616" s="553" t="s">
        <v>8437</v>
      </c>
      <c r="M616" s="553" t="s">
        <v>8438</v>
      </c>
      <c r="N616" s="636" t="s">
        <v>3843</v>
      </c>
      <c r="O616" s="689">
        <v>1000</v>
      </c>
      <c r="P616" s="636">
        <v>1E-4</v>
      </c>
      <c r="Q616" s="553">
        <v>0.1</v>
      </c>
      <c r="R616" s="636">
        <v>1E-4</v>
      </c>
      <c r="S616" s="636">
        <v>1E-4</v>
      </c>
      <c r="T616" s="630" t="s">
        <v>3815</v>
      </c>
      <c r="U616" s="626">
        <v>0.33333333333333331</v>
      </c>
      <c r="V616" s="626">
        <v>0.75</v>
      </c>
      <c r="W616" s="625">
        <v>0.64583333333333337</v>
      </c>
      <c r="X616" s="679" t="s">
        <v>8880</v>
      </c>
      <c r="Y616" s="553" t="s">
        <v>3182</v>
      </c>
      <c r="Z616" s="766" t="s">
        <v>10660</v>
      </c>
      <c r="AA616" s="771" t="s">
        <v>13078</v>
      </c>
    </row>
    <row r="617" spans="1:27" s="397" customFormat="1" ht="12.75" customHeight="1">
      <c r="A617" s="394"/>
      <c r="B617" s="321" t="s">
        <v>3652</v>
      </c>
      <c r="C617" s="649" t="s">
        <v>8866</v>
      </c>
      <c r="D617" s="649" t="s">
        <v>11968</v>
      </c>
      <c r="E617" s="649">
        <v>725</v>
      </c>
      <c r="F617" s="649" t="s">
        <v>14107</v>
      </c>
      <c r="G617" s="372" t="s">
        <v>6584</v>
      </c>
      <c r="H617" s="372" t="s">
        <v>8952</v>
      </c>
      <c r="I617" s="686" t="s">
        <v>3927</v>
      </c>
      <c r="J617" s="680" t="s">
        <v>3833</v>
      </c>
      <c r="K617" s="372" t="s">
        <v>754</v>
      </c>
      <c r="L617" s="372" t="s">
        <v>8953</v>
      </c>
      <c r="M617" s="295" t="s">
        <v>2544</v>
      </c>
      <c r="N617" s="372" t="s">
        <v>8925</v>
      </c>
      <c r="O617" s="690">
        <v>1000</v>
      </c>
      <c r="P617" s="636">
        <v>1E-4</v>
      </c>
      <c r="Q617" s="372">
        <v>0.1</v>
      </c>
      <c r="R617" s="636">
        <v>1E-4</v>
      </c>
      <c r="S617" s="636">
        <v>1E-4</v>
      </c>
      <c r="T617" s="677" t="s">
        <v>3815</v>
      </c>
      <c r="U617" s="626">
        <v>0.33333333333333331</v>
      </c>
      <c r="V617" s="626">
        <v>0.75</v>
      </c>
      <c r="W617" s="625">
        <v>0.6875</v>
      </c>
      <c r="X617" s="679" t="s">
        <v>8880</v>
      </c>
      <c r="Y617" s="553" t="s">
        <v>3182</v>
      </c>
      <c r="Z617" s="765" t="s">
        <v>2544</v>
      </c>
      <c r="AA617" s="771" t="s">
        <v>13079</v>
      </c>
    </row>
    <row r="618" spans="1:27" s="397" customFormat="1" ht="12.75" customHeight="1">
      <c r="A618" s="394"/>
      <c r="B618" s="644" t="s">
        <v>9754</v>
      </c>
      <c r="C618" s="340" t="s">
        <v>4884</v>
      </c>
      <c r="D618" s="340" t="s">
        <v>11970</v>
      </c>
      <c r="E618" s="340">
        <v>257</v>
      </c>
      <c r="F618" s="340" t="s">
        <v>14109</v>
      </c>
      <c r="G618" s="340" t="s">
        <v>12294</v>
      </c>
      <c r="H618" s="340" t="s">
        <v>9937</v>
      </c>
      <c r="I618" s="699" t="s">
        <v>3928</v>
      </c>
      <c r="J618" s="680" t="s">
        <v>3836</v>
      </c>
      <c r="K618" s="340" t="s">
        <v>756</v>
      </c>
      <c r="L618" s="341" t="s">
        <v>9755</v>
      </c>
      <c r="M618" s="650" t="s">
        <v>1964</v>
      </c>
      <c r="N618" s="339" t="s">
        <v>9133</v>
      </c>
      <c r="O618" s="362">
        <v>100</v>
      </c>
      <c r="P618" s="339">
        <v>1E-3</v>
      </c>
      <c r="Q618" s="339">
        <v>0.1</v>
      </c>
      <c r="R618" s="686">
        <v>1E-3</v>
      </c>
      <c r="S618" s="686">
        <v>1E-3</v>
      </c>
      <c r="T618" s="339" t="s">
        <v>3815</v>
      </c>
      <c r="U618" s="683">
        <v>0.33333333333333298</v>
      </c>
      <c r="V618" s="683">
        <v>0.75</v>
      </c>
      <c r="W618" s="667">
        <v>0.6875</v>
      </c>
      <c r="X618" s="679" t="s">
        <v>8880</v>
      </c>
      <c r="Y618" s="685" t="s">
        <v>3182</v>
      </c>
      <c r="Z618" s="765" t="s">
        <v>1964</v>
      </c>
      <c r="AA618" s="771" t="s">
        <v>13080</v>
      </c>
    </row>
    <row r="619" spans="1:27" s="397" customFormat="1" ht="12.75" customHeight="1">
      <c r="A619" s="394"/>
      <c r="B619" s="672" t="s">
        <v>8936</v>
      </c>
      <c r="C619" s="372" t="s">
        <v>4885</v>
      </c>
      <c r="D619" s="372" t="s">
        <v>11971</v>
      </c>
      <c r="E619" s="372">
        <v>725</v>
      </c>
      <c r="F619" s="372" t="s">
        <v>14110</v>
      </c>
      <c r="G619" s="372" t="s">
        <v>6586</v>
      </c>
      <c r="H619" s="372" t="s">
        <v>8937</v>
      </c>
      <c r="I619" s="686" t="s">
        <v>3927</v>
      </c>
      <c r="J619" s="680" t="s">
        <v>3833</v>
      </c>
      <c r="K619" s="372" t="s">
        <v>757</v>
      </c>
      <c r="L619" s="372" t="s">
        <v>8938</v>
      </c>
      <c r="M619" s="295" t="s">
        <v>2544</v>
      </c>
      <c r="N619" s="372" t="s">
        <v>8925</v>
      </c>
      <c r="O619" s="690">
        <v>1000</v>
      </c>
      <c r="P619" s="636">
        <v>1E-4</v>
      </c>
      <c r="Q619" s="372">
        <v>0.1</v>
      </c>
      <c r="R619" s="636">
        <v>1E-4</v>
      </c>
      <c r="S619" s="636">
        <v>1E-4</v>
      </c>
      <c r="T619" s="677" t="s">
        <v>3815</v>
      </c>
      <c r="U619" s="626">
        <v>0.33333333333333331</v>
      </c>
      <c r="V619" s="626">
        <v>0.75</v>
      </c>
      <c r="W619" s="625">
        <v>0.6875</v>
      </c>
      <c r="X619" s="679" t="s">
        <v>8880</v>
      </c>
      <c r="Y619" s="553" t="s">
        <v>3182</v>
      </c>
      <c r="Z619" s="765" t="s">
        <v>2544</v>
      </c>
      <c r="AA619" s="771" t="s">
        <v>13081</v>
      </c>
    </row>
    <row r="620" spans="1:27" s="397" customFormat="1" ht="12.75" customHeight="1">
      <c r="A620" s="394"/>
      <c r="B620" s="672" t="s">
        <v>3634</v>
      </c>
      <c r="C620" s="372" t="s">
        <v>4886</v>
      </c>
      <c r="D620" s="372" t="s">
        <v>11972</v>
      </c>
      <c r="E620" s="372">
        <v>725</v>
      </c>
      <c r="F620" s="372" t="s">
        <v>14111</v>
      </c>
      <c r="G620" s="372" t="s">
        <v>6587</v>
      </c>
      <c r="H620" s="372" t="s">
        <v>8960</v>
      </c>
      <c r="I620" s="686" t="s">
        <v>3927</v>
      </c>
      <c r="J620" s="680" t="s">
        <v>3833</v>
      </c>
      <c r="K620" s="372" t="s">
        <v>758</v>
      </c>
      <c r="L620" s="372" t="s">
        <v>8961</v>
      </c>
      <c r="M620" s="295" t="s">
        <v>2544</v>
      </c>
      <c r="N620" s="372" t="s">
        <v>8925</v>
      </c>
      <c r="O620" s="366">
        <v>100</v>
      </c>
      <c r="P620" s="636">
        <v>1E-4</v>
      </c>
      <c r="Q620" s="372">
        <v>0.01</v>
      </c>
      <c r="R620" s="636">
        <v>1E-4</v>
      </c>
      <c r="S620" s="636">
        <v>1E-4</v>
      </c>
      <c r="T620" s="677" t="s">
        <v>3815</v>
      </c>
      <c r="U620" s="626">
        <v>0.33333333333333331</v>
      </c>
      <c r="V620" s="626">
        <v>0.75</v>
      </c>
      <c r="W620" s="625">
        <v>0.6875</v>
      </c>
      <c r="X620" s="679" t="s">
        <v>8880</v>
      </c>
      <c r="Y620" s="553" t="s">
        <v>3182</v>
      </c>
      <c r="Z620" s="765" t="s">
        <v>2544</v>
      </c>
      <c r="AA620" s="771" t="s">
        <v>13082</v>
      </c>
    </row>
    <row r="621" spans="1:27" s="397" customFormat="1" ht="12.75" customHeight="1">
      <c r="A621" s="394"/>
      <c r="B621" s="644" t="s">
        <v>9756</v>
      </c>
      <c r="C621" s="340" t="s">
        <v>4887</v>
      </c>
      <c r="D621" s="340" t="s">
        <v>11973</v>
      </c>
      <c r="E621" s="340">
        <v>257</v>
      </c>
      <c r="F621" s="340" t="s">
        <v>14112</v>
      </c>
      <c r="G621" s="340" t="s">
        <v>12295</v>
      </c>
      <c r="H621" s="340" t="s">
        <v>9938</v>
      </c>
      <c r="I621" s="699" t="s">
        <v>3928</v>
      </c>
      <c r="J621" s="680" t="s">
        <v>3836</v>
      </c>
      <c r="K621" s="340" t="s">
        <v>759</v>
      </c>
      <c r="L621" s="341" t="s">
        <v>9757</v>
      </c>
      <c r="M621" s="650" t="s">
        <v>1964</v>
      </c>
      <c r="N621" s="339" t="s">
        <v>9133</v>
      </c>
      <c r="O621" s="362">
        <v>100</v>
      </c>
      <c r="P621" s="339">
        <v>1E-3</v>
      </c>
      <c r="Q621" s="339">
        <v>0.1</v>
      </c>
      <c r="R621" s="686">
        <v>1E-3</v>
      </c>
      <c r="S621" s="686">
        <v>1E-3</v>
      </c>
      <c r="T621" s="339" t="s">
        <v>3815</v>
      </c>
      <c r="U621" s="683">
        <v>0.33333333333333298</v>
      </c>
      <c r="V621" s="683">
        <v>0.75</v>
      </c>
      <c r="W621" s="667">
        <v>0.6875</v>
      </c>
      <c r="X621" s="679" t="s">
        <v>8880</v>
      </c>
      <c r="Y621" s="685" t="s">
        <v>3182</v>
      </c>
      <c r="Z621" s="765" t="s">
        <v>1964</v>
      </c>
      <c r="AA621" s="771" t="s">
        <v>13083</v>
      </c>
    </row>
    <row r="622" spans="1:27" s="397" customFormat="1" ht="12.75" customHeight="1">
      <c r="A622" s="394"/>
      <c r="B622" s="644" t="s">
        <v>6913</v>
      </c>
      <c r="C622" s="340" t="s">
        <v>6914</v>
      </c>
      <c r="D622" s="340" t="s">
        <v>11974</v>
      </c>
      <c r="E622" s="340">
        <v>257</v>
      </c>
      <c r="F622" s="340" t="s">
        <v>14113</v>
      </c>
      <c r="G622" s="340" t="s">
        <v>8673</v>
      </c>
      <c r="H622" s="340" t="s">
        <v>8674</v>
      </c>
      <c r="I622" s="699" t="s">
        <v>3928</v>
      </c>
      <c r="J622" s="680" t="s">
        <v>3836</v>
      </c>
      <c r="K622" s="674" t="s">
        <v>6915</v>
      </c>
      <c r="L622" s="656" t="s">
        <v>9758</v>
      </c>
      <c r="M622" s="295" t="s">
        <v>1964</v>
      </c>
      <c r="N622" s="339" t="s">
        <v>3837</v>
      </c>
      <c r="O622" s="362">
        <v>100</v>
      </c>
      <c r="P622" s="339">
        <v>1E-3</v>
      </c>
      <c r="Q622" s="339">
        <v>0.1</v>
      </c>
      <c r="R622" s="339">
        <v>1E-3</v>
      </c>
      <c r="S622" s="339">
        <v>1E-3</v>
      </c>
      <c r="T622" s="339" t="s">
        <v>3815</v>
      </c>
      <c r="U622" s="683">
        <v>0.33333333333333298</v>
      </c>
      <c r="V622" s="683">
        <v>0.75</v>
      </c>
      <c r="W622" s="666">
        <v>0.6875</v>
      </c>
      <c r="X622" s="679" t="s">
        <v>8880</v>
      </c>
      <c r="Y622" s="685" t="s">
        <v>3182</v>
      </c>
      <c r="Z622" s="765" t="s">
        <v>1964</v>
      </c>
      <c r="AA622" s="771" t="s">
        <v>13084</v>
      </c>
    </row>
    <row r="623" spans="1:27" s="397" customFormat="1" ht="12.75" customHeight="1">
      <c r="A623" s="394"/>
      <c r="B623" s="644" t="s">
        <v>8763</v>
      </c>
      <c r="C623" s="340" t="s">
        <v>5486</v>
      </c>
      <c r="D623" s="340" t="s">
        <v>11975</v>
      </c>
      <c r="E623" s="340">
        <v>257</v>
      </c>
      <c r="F623" s="340" t="s">
        <v>14114</v>
      </c>
      <c r="G623" s="340" t="s">
        <v>12296</v>
      </c>
      <c r="H623" s="340" t="s">
        <v>9939</v>
      </c>
      <c r="I623" s="699" t="s">
        <v>3928</v>
      </c>
      <c r="J623" s="680" t="s">
        <v>3836</v>
      </c>
      <c r="K623" s="340" t="s">
        <v>760</v>
      </c>
      <c r="L623" s="341" t="s">
        <v>9759</v>
      </c>
      <c r="M623" s="650" t="s">
        <v>1964</v>
      </c>
      <c r="N623" s="339" t="s">
        <v>9133</v>
      </c>
      <c r="O623" s="362">
        <v>100</v>
      </c>
      <c r="P623" s="339">
        <v>1E-3</v>
      </c>
      <c r="Q623" s="339">
        <v>0.1</v>
      </c>
      <c r="R623" s="686">
        <v>1E-3</v>
      </c>
      <c r="S623" s="686">
        <v>1E-3</v>
      </c>
      <c r="T623" s="339" t="s">
        <v>3815</v>
      </c>
      <c r="U623" s="683">
        <v>0.33333333333333298</v>
      </c>
      <c r="V623" s="683">
        <v>0.75</v>
      </c>
      <c r="W623" s="667">
        <v>0.6875</v>
      </c>
      <c r="X623" s="679" t="s">
        <v>8880</v>
      </c>
      <c r="Y623" s="685" t="s">
        <v>3182</v>
      </c>
      <c r="Z623" s="765" t="s">
        <v>1964</v>
      </c>
      <c r="AA623" s="771" t="s">
        <v>13085</v>
      </c>
    </row>
    <row r="624" spans="1:27" s="397" customFormat="1" ht="12.75" customHeight="1">
      <c r="A624" s="394"/>
      <c r="B624" s="644" t="s">
        <v>3636</v>
      </c>
      <c r="C624" s="340" t="s">
        <v>4888</v>
      </c>
      <c r="D624" s="340" t="s">
        <v>11976</v>
      </c>
      <c r="E624" s="340">
        <v>257</v>
      </c>
      <c r="F624" s="340" t="s">
        <v>14115</v>
      </c>
      <c r="G624" s="340" t="s">
        <v>12297</v>
      </c>
      <c r="H624" s="340" t="s">
        <v>9940</v>
      </c>
      <c r="I624" s="699" t="s">
        <v>3928</v>
      </c>
      <c r="J624" s="680" t="s">
        <v>3836</v>
      </c>
      <c r="K624" s="340" t="s">
        <v>761</v>
      </c>
      <c r="L624" s="341" t="s">
        <v>9760</v>
      </c>
      <c r="M624" s="650" t="s">
        <v>1964</v>
      </c>
      <c r="N624" s="339" t="s">
        <v>9133</v>
      </c>
      <c r="O624" s="362">
        <v>100</v>
      </c>
      <c r="P624" s="339">
        <v>1E-3</v>
      </c>
      <c r="Q624" s="339">
        <v>0.1</v>
      </c>
      <c r="R624" s="686">
        <v>1E-3</v>
      </c>
      <c r="S624" s="686">
        <v>1E-3</v>
      </c>
      <c r="T624" s="339" t="s">
        <v>3815</v>
      </c>
      <c r="U624" s="683">
        <v>0.33333333333333298</v>
      </c>
      <c r="V624" s="683">
        <v>0.75</v>
      </c>
      <c r="W624" s="667">
        <v>0.6875</v>
      </c>
      <c r="X624" s="679" t="s">
        <v>8880</v>
      </c>
      <c r="Y624" s="685" t="s">
        <v>3182</v>
      </c>
      <c r="Z624" s="765" t="s">
        <v>1964</v>
      </c>
      <c r="AA624" s="771" t="s">
        <v>13086</v>
      </c>
    </row>
    <row r="625" spans="1:27" s="397" customFormat="1" ht="12.75" customHeight="1">
      <c r="A625" s="394"/>
      <c r="B625" s="644" t="s">
        <v>3637</v>
      </c>
      <c r="C625" s="340" t="s">
        <v>4889</v>
      </c>
      <c r="D625" s="340" t="s">
        <v>11977</v>
      </c>
      <c r="E625" s="340">
        <v>725</v>
      </c>
      <c r="F625" s="340" t="s">
        <v>14116</v>
      </c>
      <c r="G625" s="340" t="s">
        <v>6588</v>
      </c>
      <c r="H625" s="553" t="s">
        <v>359</v>
      </c>
      <c r="I625" s="699" t="s">
        <v>3880</v>
      </c>
      <c r="J625" s="680" t="s">
        <v>3817</v>
      </c>
      <c r="K625" s="339" t="s">
        <v>762</v>
      </c>
      <c r="L625" s="341" t="s">
        <v>9761</v>
      </c>
      <c r="M625" s="295" t="s">
        <v>1964</v>
      </c>
      <c r="N625" s="339" t="s">
        <v>3818</v>
      </c>
      <c r="O625" s="362">
        <v>100</v>
      </c>
      <c r="P625" s="339">
        <v>0.01</v>
      </c>
      <c r="Q625" s="339">
        <v>1</v>
      </c>
      <c r="R625" s="339">
        <v>0.01</v>
      </c>
      <c r="S625" s="339">
        <v>0.01</v>
      </c>
      <c r="T625" s="339" t="s">
        <v>3815</v>
      </c>
      <c r="U625" s="683">
        <v>0.33333333333333298</v>
      </c>
      <c r="V625" s="683">
        <v>0.75</v>
      </c>
      <c r="W625" s="666">
        <v>0.66666666666666696</v>
      </c>
      <c r="X625" s="679" t="s">
        <v>8880</v>
      </c>
      <c r="Y625" s="685" t="s">
        <v>3182</v>
      </c>
      <c r="Z625" s="765" t="s">
        <v>1964</v>
      </c>
      <c r="AA625" s="771" t="s">
        <v>13087</v>
      </c>
    </row>
    <row r="626" spans="1:27" s="397" customFormat="1" ht="12.75" customHeight="1">
      <c r="A626" s="394"/>
      <c r="B626" s="588" t="s">
        <v>11170</v>
      </c>
      <c r="C626" s="587" t="s">
        <v>11171</v>
      </c>
      <c r="D626" s="587" t="s">
        <v>12210</v>
      </c>
      <c r="E626" s="587">
        <v>728</v>
      </c>
      <c r="F626" s="587" t="s">
        <v>14334</v>
      </c>
      <c r="G626" s="587" t="s">
        <v>11172</v>
      </c>
      <c r="H626" s="587" t="s">
        <v>11173</v>
      </c>
      <c r="I626" s="587" t="s">
        <v>10979</v>
      </c>
      <c r="J626" s="587" t="s">
        <v>10980</v>
      </c>
      <c r="K626" s="586" t="s">
        <v>11174</v>
      </c>
      <c r="L626" s="587" t="s">
        <v>11174</v>
      </c>
      <c r="M626" s="664" t="s">
        <v>1964</v>
      </c>
      <c r="N626" s="587" t="s">
        <v>10982</v>
      </c>
      <c r="O626" s="585">
        <v>1000</v>
      </c>
      <c r="P626" s="587">
        <v>1E-4</v>
      </c>
      <c r="Q626" s="587">
        <v>0.1</v>
      </c>
      <c r="R626" s="587">
        <v>1E-4</v>
      </c>
      <c r="S626" s="587">
        <v>1E-4</v>
      </c>
      <c r="T626" s="584" t="s">
        <v>2984</v>
      </c>
      <c r="U626" s="583">
        <v>0.33333333333333331</v>
      </c>
      <c r="V626" s="583">
        <v>0.75</v>
      </c>
      <c r="W626" s="580">
        <v>0.75</v>
      </c>
      <c r="X626" s="581" t="s">
        <v>10983</v>
      </c>
      <c r="Y626" s="695" t="s">
        <v>3182</v>
      </c>
      <c r="Z626" s="767" t="s">
        <v>1964</v>
      </c>
      <c r="AA626" s="771" t="s">
        <v>13088</v>
      </c>
    </row>
    <row r="627" spans="1:27" s="397" customFormat="1" ht="12.75" customHeight="1">
      <c r="A627" s="394"/>
      <c r="B627" s="644" t="s">
        <v>3638</v>
      </c>
      <c r="C627" s="340" t="s">
        <v>4890</v>
      </c>
      <c r="D627" s="340" t="s">
        <v>11978</v>
      </c>
      <c r="E627" s="340">
        <v>762</v>
      </c>
      <c r="F627" s="340" t="s">
        <v>14117</v>
      </c>
      <c r="G627" s="340" t="s">
        <v>6589</v>
      </c>
      <c r="H627" s="340" t="s">
        <v>9762</v>
      </c>
      <c r="I627" s="699" t="s">
        <v>13414</v>
      </c>
      <c r="J627" s="680" t="s">
        <v>3822</v>
      </c>
      <c r="K627" s="340" t="s">
        <v>763</v>
      </c>
      <c r="L627" s="341" t="s">
        <v>9763</v>
      </c>
      <c r="M627" s="650" t="s">
        <v>1964</v>
      </c>
      <c r="N627" s="339" t="s">
        <v>8975</v>
      </c>
      <c r="O627" s="362">
        <v>100</v>
      </c>
      <c r="P627" s="636">
        <v>1E-4</v>
      </c>
      <c r="Q627" s="339">
        <v>0.01</v>
      </c>
      <c r="R627" s="636">
        <v>1E-4</v>
      </c>
      <c r="S627" s="636">
        <v>1E-4</v>
      </c>
      <c r="T627" s="677" t="s">
        <v>3815</v>
      </c>
      <c r="U627" s="683">
        <v>0.33333333333333298</v>
      </c>
      <c r="V627" s="683">
        <v>0.75</v>
      </c>
      <c r="W627" s="625">
        <v>0.6875</v>
      </c>
      <c r="X627" s="679" t="s">
        <v>8880</v>
      </c>
      <c r="Y627" s="685" t="s">
        <v>3182</v>
      </c>
      <c r="Z627" s="765" t="s">
        <v>1964</v>
      </c>
      <c r="AA627" s="771" t="s">
        <v>13089</v>
      </c>
    </row>
    <row r="628" spans="1:27" s="397" customFormat="1" ht="12.75" customHeight="1">
      <c r="A628" s="394"/>
      <c r="B628" s="643" t="s">
        <v>14483</v>
      </c>
      <c r="C628" s="371" t="s">
        <v>10358</v>
      </c>
      <c r="D628" s="371" t="s">
        <v>12211</v>
      </c>
      <c r="E628" s="371">
        <v>627</v>
      </c>
      <c r="F628" s="371" t="s">
        <v>14335</v>
      </c>
      <c r="G628" s="372" t="s">
        <v>10497</v>
      </c>
      <c r="H628" s="649" t="s">
        <v>10359</v>
      </c>
      <c r="I628" s="699" t="s">
        <v>4182</v>
      </c>
      <c r="J628" s="371" t="s">
        <v>3839</v>
      </c>
      <c r="K628" s="649" t="s">
        <v>10360</v>
      </c>
      <c r="L628" s="649" t="s">
        <v>10360</v>
      </c>
      <c r="M628" s="627" t="s">
        <v>1964</v>
      </c>
      <c r="N628" s="636" t="s">
        <v>3840</v>
      </c>
      <c r="O628" s="692">
        <v>1000</v>
      </c>
      <c r="P628" s="378">
        <v>0.01</v>
      </c>
      <c r="Q628" s="655">
        <v>10</v>
      </c>
      <c r="R628" s="378">
        <v>0.01</v>
      </c>
      <c r="S628" s="378">
        <v>0.01</v>
      </c>
      <c r="T628" s="371" t="s">
        <v>3815</v>
      </c>
      <c r="U628" s="696">
        <v>0.33333333333333298</v>
      </c>
      <c r="V628" s="696">
        <v>0.75</v>
      </c>
      <c r="W628" s="668">
        <v>0.6875</v>
      </c>
      <c r="X628" s="701" t="s">
        <v>8880</v>
      </c>
      <c r="Y628" s="697" t="s">
        <v>3182</v>
      </c>
      <c r="Z628" s="768" t="s">
        <v>2544</v>
      </c>
      <c r="AA628" s="771" t="s">
        <v>13090</v>
      </c>
    </row>
    <row r="629" spans="1:27" s="397" customFormat="1" ht="12.75" customHeight="1">
      <c r="A629" s="394"/>
      <c r="B629" s="644" t="s">
        <v>4575</v>
      </c>
      <c r="C629" s="340" t="s">
        <v>4891</v>
      </c>
      <c r="D629" s="340" t="s">
        <v>11979</v>
      </c>
      <c r="E629" s="340">
        <v>627</v>
      </c>
      <c r="F629" s="340" t="s">
        <v>14118</v>
      </c>
      <c r="G629" s="340" t="s">
        <v>6590</v>
      </c>
      <c r="H629" s="340" t="s">
        <v>361</v>
      </c>
      <c r="I629" s="699" t="s">
        <v>4182</v>
      </c>
      <c r="J629" s="339" t="s">
        <v>2370</v>
      </c>
      <c r="K629" s="339" t="s">
        <v>764</v>
      </c>
      <c r="L629" s="341" t="s">
        <v>9764</v>
      </c>
      <c r="M629" s="295" t="s">
        <v>1964</v>
      </c>
      <c r="N629" s="636" t="s">
        <v>3840</v>
      </c>
      <c r="O629" s="692">
        <v>1000</v>
      </c>
      <c r="P629" s="339">
        <v>0.01</v>
      </c>
      <c r="Q629" s="339">
        <v>10</v>
      </c>
      <c r="R629" s="339">
        <v>0.01</v>
      </c>
      <c r="S629" s="339">
        <v>0.01</v>
      </c>
      <c r="T629" s="339" t="s">
        <v>3815</v>
      </c>
      <c r="U629" s="683">
        <v>0.33333333333333298</v>
      </c>
      <c r="V629" s="683">
        <v>0.75</v>
      </c>
      <c r="W629" s="666">
        <v>0.6875</v>
      </c>
      <c r="X629" s="679" t="s">
        <v>8880</v>
      </c>
      <c r="Y629" s="685" t="s">
        <v>3182</v>
      </c>
      <c r="Z629" s="765" t="s">
        <v>1964</v>
      </c>
      <c r="AA629" s="771" t="s">
        <v>13091</v>
      </c>
    </row>
    <row r="630" spans="1:27" s="397" customFormat="1" ht="12.75" customHeight="1">
      <c r="A630" s="394"/>
      <c r="B630" s="560" t="s">
        <v>8251</v>
      </c>
      <c r="C630" s="553" t="s">
        <v>8265</v>
      </c>
      <c r="D630" s="553" t="s">
        <v>12212</v>
      </c>
      <c r="E630" s="553">
        <v>193</v>
      </c>
      <c r="F630" s="553" t="s">
        <v>14336</v>
      </c>
      <c r="G630" s="553" t="s">
        <v>8278</v>
      </c>
      <c r="H630" s="553" t="s">
        <v>8289</v>
      </c>
      <c r="I630" s="553" t="s">
        <v>8094</v>
      </c>
      <c r="J630" s="680" t="s">
        <v>8057</v>
      </c>
      <c r="K630" s="553" t="s">
        <v>8309</v>
      </c>
      <c r="L630" s="553" t="s">
        <v>8310</v>
      </c>
      <c r="M630" s="785" t="s">
        <v>1964</v>
      </c>
      <c r="N630" s="636" t="s">
        <v>2258</v>
      </c>
      <c r="O630" s="689">
        <v>1000</v>
      </c>
      <c r="P630" s="636">
        <v>1E-4</v>
      </c>
      <c r="Q630" s="553">
        <v>0.1</v>
      </c>
      <c r="R630" s="636">
        <v>1E-4</v>
      </c>
      <c r="S630" s="636">
        <v>1E-4</v>
      </c>
      <c r="T630" s="630" t="s">
        <v>3815</v>
      </c>
      <c r="U630" s="626">
        <v>0.33333333333333331</v>
      </c>
      <c r="V630" s="626">
        <v>0.75</v>
      </c>
      <c r="W630" s="625">
        <v>0.64583333333333304</v>
      </c>
      <c r="X630" s="679" t="s">
        <v>8880</v>
      </c>
      <c r="Y630" s="553" t="s">
        <v>3182</v>
      </c>
      <c r="Z630" s="766" t="s">
        <v>10660</v>
      </c>
      <c r="AA630" s="771" t="s">
        <v>13092</v>
      </c>
    </row>
    <row r="631" spans="1:27" s="397" customFormat="1" ht="12.75" customHeight="1">
      <c r="A631" s="394"/>
      <c r="B631" s="644" t="s">
        <v>14484</v>
      </c>
      <c r="C631" s="340" t="s">
        <v>4892</v>
      </c>
      <c r="D631" s="340" t="s">
        <v>11981</v>
      </c>
      <c r="E631" s="340">
        <v>627</v>
      </c>
      <c r="F631" s="340" t="s">
        <v>14120</v>
      </c>
      <c r="G631" s="340" t="s">
        <v>6591</v>
      </c>
      <c r="H631" s="340" t="s">
        <v>9765</v>
      </c>
      <c r="I631" s="699" t="s">
        <v>4182</v>
      </c>
      <c r="J631" s="339" t="s">
        <v>2370</v>
      </c>
      <c r="K631" s="340" t="s">
        <v>766</v>
      </c>
      <c r="L631" s="341" t="s">
        <v>9766</v>
      </c>
      <c r="M631" s="650" t="s">
        <v>1964</v>
      </c>
      <c r="N631" s="636" t="s">
        <v>3840</v>
      </c>
      <c r="O631" s="692">
        <v>1000</v>
      </c>
      <c r="P631" s="339">
        <v>0.01</v>
      </c>
      <c r="Q631" s="339">
        <v>10</v>
      </c>
      <c r="R631" s="339">
        <v>0.01</v>
      </c>
      <c r="S631" s="339">
        <v>0.01</v>
      </c>
      <c r="T631" s="684" t="s">
        <v>3815</v>
      </c>
      <c r="U631" s="683">
        <v>0.33333333333333298</v>
      </c>
      <c r="V631" s="683">
        <v>0.75</v>
      </c>
      <c r="W631" s="629">
        <v>0.6875</v>
      </c>
      <c r="X631" s="679" t="s">
        <v>8880</v>
      </c>
      <c r="Y631" s="685" t="s">
        <v>3182</v>
      </c>
      <c r="Z631" s="765" t="s">
        <v>1964</v>
      </c>
      <c r="AA631" s="771" t="s">
        <v>13093</v>
      </c>
    </row>
    <row r="632" spans="1:27" s="397" customFormat="1" ht="12.75" customHeight="1">
      <c r="A632" s="394"/>
      <c r="B632" s="491" t="s">
        <v>14580</v>
      </c>
      <c r="C632" s="372" t="s">
        <v>14579</v>
      </c>
      <c r="D632" s="372" t="s">
        <v>12011</v>
      </c>
      <c r="E632" s="372">
        <v>372</v>
      </c>
      <c r="F632" s="372" t="s">
        <v>14148</v>
      </c>
      <c r="G632" s="372" t="s">
        <v>7503</v>
      </c>
      <c r="H632" s="372" t="s">
        <v>7519</v>
      </c>
      <c r="I632" s="372" t="s">
        <v>7487</v>
      </c>
      <c r="J632" s="372" t="s">
        <v>5804</v>
      </c>
      <c r="K632" s="649" t="s">
        <v>10286</v>
      </c>
      <c r="L632" s="649" t="s">
        <v>10287</v>
      </c>
      <c r="M632" s="627" t="s">
        <v>1964</v>
      </c>
      <c r="N632" s="699" t="s">
        <v>7486</v>
      </c>
      <c r="O632" s="690">
        <v>1000</v>
      </c>
      <c r="P632" s="663">
        <v>1E-3</v>
      </c>
      <c r="Q632" s="655">
        <v>1</v>
      </c>
      <c r="R632" s="620">
        <v>1E-3</v>
      </c>
      <c r="S632" s="620">
        <v>1E-3</v>
      </c>
      <c r="T632" s="630" t="s">
        <v>2984</v>
      </c>
      <c r="U632" s="700">
        <v>0.33333333333333298</v>
      </c>
      <c r="V632" s="700">
        <v>0.75</v>
      </c>
      <c r="W632" s="665">
        <v>0.60416666666666696</v>
      </c>
      <c r="X632" s="701" t="s">
        <v>8880</v>
      </c>
      <c r="Y632" s="695" t="s">
        <v>3182</v>
      </c>
      <c r="Z632" s="768" t="s">
        <v>2544</v>
      </c>
      <c r="AA632" s="771" t="s">
        <v>13120</v>
      </c>
    </row>
    <row r="633" spans="1:27" s="397" customFormat="1" ht="12.75" customHeight="1">
      <c r="A633" s="394"/>
      <c r="B633" s="644" t="s">
        <v>10847</v>
      </c>
      <c r="C633" s="340" t="s">
        <v>10848</v>
      </c>
      <c r="D633" s="340" t="s">
        <v>11983</v>
      </c>
      <c r="E633" s="340">
        <v>788</v>
      </c>
      <c r="F633" s="340" t="s">
        <v>14122</v>
      </c>
      <c r="G633" s="340" t="s">
        <v>10854</v>
      </c>
      <c r="H633" s="340" t="s">
        <v>10855</v>
      </c>
      <c r="I633" s="699" t="s">
        <v>4184</v>
      </c>
      <c r="J633" s="651" t="s">
        <v>3821</v>
      </c>
      <c r="K633" s="340" t="s">
        <v>767</v>
      </c>
      <c r="L633" s="341" t="s">
        <v>9767</v>
      </c>
      <c r="M633" s="650" t="s">
        <v>1964</v>
      </c>
      <c r="N633" s="339" t="s">
        <v>8975</v>
      </c>
      <c r="O633" s="362">
        <v>100</v>
      </c>
      <c r="P633" s="631">
        <v>1E-4</v>
      </c>
      <c r="Q633" s="339">
        <v>0.01</v>
      </c>
      <c r="R633" s="631">
        <v>1E-4</v>
      </c>
      <c r="S633" s="631">
        <v>1E-4</v>
      </c>
      <c r="T633" s="685" t="s">
        <v>3815</v>
      </c>
      <c r="U633" s="683">
        <v>0.33333333333333298</v>
      </c>
      <c r="V633" s="683">
        <v>0.75</v>
      </c>
      <c r="W633" s="629">
        <v>0.6875</v>
      </c>
      <c r="X633" s="679" t="s">
        <v>8880</v>
      </c>
      <c r="Y633" s="685" t="s">
        <v>3182</v>
      </c>
      <c r="Z633" s="765" t="s">
        <v>1964</v>
      </c>
      <c r="AA633" s="771" t="s">
        <v>13094</v>
      </c>
    </row>
    <row r="634" spans="1:27" s="397" customFormat="1" ht="12.75" customHeight="1">
      <c r="A634" s="394"/>
      <c r="B634" s="644" t="s">
        <v>7840</v>
      </c>
      <c r="C634" s="340" t="s">
        <v>7841</v>
      </c>
      <c r="D634" s="340" t="s">
        <v>11984</v>
      </c>
      <c r="E634" s="340">
        <v>372</v>
      </c>
      <c r="F634" s="340" t="s">
        <v>14123</v>
      </c>
      <c r="G634" s="340" t="s">
        <v>10808</v>
      </c>
      <c r="H634" s="340" t="s">
        <v>10810</v>
      </c>
      <c r="I634" s="340" t="s">
        <v>7487</v>
      </c>
      <c r="J634" s="340" t="s">
        <v>9200</v>
      </c>
      <c r="K634" s="340" t="s">
        <v>7898</v>
      </c>
      <c r="L634" s="341" t="s">
        <v>9768</v>
      </c>
      <c r="M634" s="295" t="s">
        <v>1964</v>
      </c>
      <c r="N634" s="699" t="s">
        <v>7486</v>
      </c>
      <c r="O634" s="690">
        <v>1000</v>
      </c>
      <c r="P634" s="340">
        <v>1E-3</v>
      </c>
      <c r="Q634" s="340">
        <v>1</v>
      </c>
      <c r="R634" s="686">
        <v>1E-3</v>
      </c>
      <c r="S634" s="686">
        <v>1E-3</v>
      </c>
      <c r="T634" s="630" t="s">
        <v>2984</v>
      </c>
      <c r="U634" s="687">
        <v>0.33333333333333298</v>
      </c>
      <c r="V634" s="687">
        <v>0.75</v>
      </c>
      <c r="W634" s="657">
        <v>0.60416666666666696</v>
      </c>
      <c r="X634" s="679" t="s">
        <v>8880</v>
      </c>
      <c r="Y634" s="652" t="s">
        <v>3182</v>
      </c>
      <c r="Z634" s="765" t="s">
        <v>1964</v>
      </c>
      <c r="AA634" s="771" t="s">
        <v>13095</v>
      </c>
    </row>
    <row r="635" spans="1:27" s="397" customFormat="1" ht="12.75" customHeight="1">
      <c r="A635" s="394"/>
      <c r="B635" s="672" t="s">
        <v>8962</v>
      </c>
      <c r="C635" s="372" t="s">
        <v>7253</v>
      </c>
      <c r="D635" s="372" t="s">
        <v>11986</v>
      </c>
      <c r="E635" s="372">
        <v>725</v>
      </c>
      <c r="F635" s="372" t="s">
        <v>14125</v>
      </c>
      <c r="G635" s="372" t="s">
        <v>6594</v>
      </c>
      <c r="H635" s="372" t="s">
        <v>8963</v>
      </c>
      <c r="I635" s="686" t="s">
        <v>3927</v>
      </c>
      <c r="J635" s="680" t="s">
        <v>3833</v>
      </c>
      <c r="K635" s="372" t="s">
        <v>769</v>
      </c>
      <c r="L635" s="372" t="s">
        <v>8964</v>
      </c>
      <c r="M635" s="295" t="s">
        <v>2544</v>
      </c>
      <c r="N635" s="372" t="s">
        <v>8925</v>
      </c>
      <c r="O635" s="690">
        <v>1000</v>
      </c>
      <c r="P635" s="636">
        <v>1E-4</v>
      </c>
      <c r="Q635" s="372">
        <v>0.1</v>
      </c>
      <c r="R635" s="636">
        <v>1E-4</v>
      </c>
      <c r="S635" s="636">
        <v>1E-4</v>
      </c>
      <c r="T635" s="677" t="s">
        <v>3815</v>
      </c>
      <c r="U635" s="626">
        <v>0.33333333333333331</v>
      </c>
      <c r="V635" s="626">
        <v>0.75</v>
      </c>
      <c r="W635" s="625">
        <v>0.6875</v>
      </c>
      <c r="X635" s="679" t="s">
        <v>8880</v>
      </c>
      <c r="Y635" s="553" t="s">
        <v>3182</v>
      </c>
      <c r="Z635" s="765" t="s">
        <v>2544</v>
      </c>
      <c r="AA635" s="771" t="s">
        <v>13096</v>
      </c>
    </row>
    <row r="636" spans="1:27" s="397" customFormat="1" ht="12.75" customHeight="1">
      <c r="A636" s="394"/>
      <c r="B636" s="672" t="s">
        <v>2123</v>
      </c>
      <c r="C636" s="372" t="s">
        <v>4894</v>
      </c>
      <c r="D636" s="372" t="s">
        <v>11987</v>
      </c>
      <c r="E636" s="372">
        <v>755</v>
      </c>
      <c r="F636" s="372" t="s">
        <v>14126</v>
      </c>
      <c r="G636" s="372" t="s">
        <v>6595</v>
      </c>
      <c r="H636" s="372" t="s">
        <v>9004</v>
      </c>
      <c r="I636" s="699" t="s">
        <v>4183</v>
      </c>
      <c r="J636" s="651" t="s">
        <v>3825</v>
      </c>
      <c r="K636" s="372" t="s">
        <v>770</v>
      </c>
      <c r="L636" s="372" t="s">
        <v>9005</v>
      </c>
      <c r="M636" s="295" t="s">
        <v>2544</v>
      </c>
      <c r="N636" s="372" t="s">
        <v>8975</v>
      </c>
      <c r="O636" s="690">
        <v>1000</v>
      </c>
      <c r="P636" s="372">
        <v>1E-4</v>
      </c>
      <c r="Q636" s="372">
        <v>0.1</v>
      </c>
      <c r="R636" s="372">
        <v>1E-4</v>
      </c>
      <c r="S636" s="372">
        <v>1E-4</v>
      </c>
      <c r="T636" s="630" t="s">
        <v>2984</v>
      </c>
      <c r="U636" s="626">
        <v>0.33333333333333331</v>
      </c>
      <c r="V636" s="626">
        <v>0.75</v>
      </c>
      <c r="W636" s="624">
        <v>0.75</v>
      </c>
      <c r="X636" s="660" t="s">
        <v>8976</v>
      </c>
      <c r="Y636" s="553" t="s">
        <v>3182</v>
      </c>
      <c r="Z636" s="765" t="s">
        <v>2544</v>
      </c>
      <c r="AA636" s="771" t="s">
        <v>13097</v>
      </c>
    </row>
    <row r="637" spans="1:27" s="397" customFormat="1" ht="12.75" customHeight="1">
      <c r="A637" s="394"/>
      <c r="B637" s="672" t="s">
        <v>8933</v>
      </c>
      <c r="C637" s="372" t="s">
        <v>4055</v>
      </c>
      <c r="D637" s="372" t="s">
        <v>11531</v>
      </c>
      <c r="E637" s="372">
        <v>725</v>
      </c>
      <c r="F637" s="372" t="s">
        <v>13673</v>
      </c>
      <c r="G637" s="372" t="s">
        <v>6324</v>
      </c>
      <c r="H637" s="372" t="s">
        <v>8934</v>
      </c>
      <c r="I637" s="686" t="s">
        <v>3927</v>
      </c>
      <c r="J637" s="680" t="s">
        <v>3833</v>
      </c>
      <c r="K637" s="372" t="s">
        <v>4984</v>
      </c>
      <c r="L637" s="372" t="s">
        <v>8935</v>
      </c>
      <c r="M637" s="295" t="s">
        <v>2544</v>
      </c>
      <c r="N637" s="372" t="s">
        <v>8925</v>
      </c>
      <c r="O637" s="690">
        <v>1000</v>
      </c>
      <c r="P637" s="636">
        <v>1E-4</v>
      </c>
      <c r="Q637" s="372">
        <v>0.1</v>
      </c>
      <c r="R637" s="636">
        <v>1E-4</v>
      </c>
      <c r="S637" s="636">
        <v>1E-4</v>
      </c>
      <c r="T637" s="677" t="s">
        <v>3815</v>
      </c>
      <c r="U637" s="626">
        <v>0.33333333333333331</v>
      </c>
      <c r="V637" s="626">
        <v>0.75</v>
      </c>
      <c r="W637" s="625">
        <v>0.6875</v>
      </c>
      <c r="X637" s="679" t="s">
        <v>8880</v>
      </c>
      <c r="Y637" s="553" t="s">
        <v>3182</v>
      </c>
      <c r="Z637" s="765" t="s">
        <v>2544</v>
      </c>
      <c r="AA637" s="771" t="s">
        <v>13098</v>
      </c>
    </row>
    <row r="638" spans="1:27" s="397" customFormat="1" ht="12.75" customHeight="1">
      <c r="A638" s="394"/>
      <c r="B638" s="671" t="s">
        <v>10069</v>
      </c>
      <c r="C638" s="649" t="s">
        <v>10070</v>
      </c>
      <c r="D638" s="649" t="s">
        <v>12213</v>
      </c>
      <c r="E638" s="649">
        <v>762</v>
      </c>
      <c r="F638" s="649" t="s">
        <v>14337</v>
      </c>
      <c r="G638" s="649" t="s">
        <v>10436</v>
      </c>
      <c r="H638" s="649" t="s">
        <v>10071</v>
      </c>
      <c r="I638" s="699" t="s">
        <v>13414</v>
      </c>
      <c r="J638" s="680" t="s">
        <v>3822</v>
      </c>
      <c r="K638" s="649" t="s">
        <v>10072</v>
      </c>
      <c r="L638" s="649" t="s">
        <v>10073</v>
      </c>
      <c r="M638" s="649" t="s">
        <v>1964</v>
      </c>
      <c r="N638" s="649" t="s">
        <v>3813</v>
      </c>
      <c r="O638" s="689">
        <v>1000</v>
      </c>
      <c r="P638" s="602">
        <v>1E-4</v>
      </c>
      <c r="Q638" s="655">
        <v>0.1</v>
      </c>
      <c r="R638" s="602">
        <v>1E-4</v>
      </c>
      <c r="S638" s="602">
        <v>1E-4</v>
      </c>
      <c r="T638" s="702" t="s">
        <v>3815</v>
      </c>
      <c r="U638" s="700">
        <v>0.33333333333333298</v>
      </c>
      <c r="V638" s="700">
        <v>0.75</v>
      </c>
      <c r="W638" s="625">
        <v>0.6875</v>
      </c>
      <c r="X638" s="701" t="s">
        <v>8880</v>
      </c>
      <c r="Y638" s="695" t="s">
        <v>3182</v>
      </c>
      <c r="Z638" s="768" t="s">
        <v>2544</v>
      </c>
      <c r="AA638" s="771" t="s">
        <v>13099</v>
      </c>
    </row>
    <row r="639" spans="1:27" s="397" customFormat="1" ht="12.75" customHeight="1">
      <c r="A639" s="394"/>
      <c r="B639" s="560" t="s">
        <v>2266</v>
      </c>
      <c r="C639" s="553" t="s">
        <v>4897</v>
      </c>
      <c r="D639" s="553" t="s">
        <v>11990</v>
      </c>
      <c r="E639" s="553">
        <v>966</v>
      </c>
      <c r="F639" s="553" t="s">
        <v>14129</v>
      </c>
      <c r="G639" s="553" t="s">
        <v>6597</v>
      </c>
      <c r="H639" s="553" t="s">
        <v>2476</v>
      </c>
      <c r="I639" s="553" t="s">
        <v>3925</v>
      </c>
      <c r="J639" s="680" t="s">
        <v>3832</v>
      </c>
      <c r="K639" s="553" t="s">
        <v>773</v>
      </c>
      <c r="L639" s="553" t="s">
        <v>8152</v>
      </c>
      <c r="M639" s="553" t="s">
        <v>8153</v>
      </c>
      <c r="N639" s="636" t="s">
        <v>3813</v>
      </c>
      <c r="O639" s="689">
        <v>1000</v>
      </c>
      <c r="P639" s="636">
        <v>1E-4</v>
      </c>
      <c r="Q639" s="553">
        <v>0.1</v>
      </c>
      <c r="R639" s="636">
        <v>1E-4</v>
      </c>
      <c r="S639" s="636">
        <v>1E-4</v>
      </c>
      <c r="T639" s="630" t="s">
        <v>3815</v>
      </c>
      <c r="U639" s="626">
        <v>0.33333333333333331</v>
      </c>
      <c r="V639" s="626">
        <v>0.75</v>
      </c>
      <c r="W639" s="625">
        <v>0.6875</v>
      </c>
      <c r="X639" s="679" t="s">
        <v>8880</v>
      </c>
      <c r="Y639" s="553" t="s">
        <v>3182</v>
      </c>
      <c r="Z639" s="766" t="s">
        <v>10660</v>
      </c>
      <c r="AA639" s="771" t="s">
        <v>13100</v>
      </c>
    </row>
    <row r="640" spans="1:27" s="397" customFormat="1" ht="12.75" customHeight="1">
      <c r="A640" s="394"/>
      <c r="B640" s="643" t="s">
        <v>10106</v>
      </c>
      <c r="C640" s="371" t="s">
        <v>10107</v>
      </c>
      <c r="D640" s="371" t="s">
        <v>12214</v>
      </c>
      <c r="E640" s="371">
        <v>788</v>
      </c>
      <c r="F640" s="371" t="s">
        <v>14338</v>
      </c>
      <c r="G640" s="371" t="s">
        <v>10443</v>
      </c>
      <c r="H640" s="371" t="s">
        <v>10108</v>
      </c>
      <c r="I640" s="699" t="s">
        <v>4186</v>
      </c>
      <c r="J640" s="651" t="s">
        <v>3816</v>
      </c>
      <c r="K640" s="649" t="s">
        <v>10109</v>
      </c>
      <c r="L640" s="649" t="s">
        <v>10110</v>
      </c>
      <c r="M640" s="613" t="s">
        <v>1964</v>
      </c>
      <c r="N640" s="371" t="s">
        <v>3813</v>
      </c>
      <c r="O640" s="362">
        <v>100</v>
      </c>
      <c r="P640" s="620">
        <v>1E-4</v>
      </c>
      <c r="Q640" s="655">
        <v>0.01</v>
      </c>
      <c r="R640" s="620">
        <v>1E-4</v>
      </c>
      <c r="S640" s="620">
        <v>1E-4</v>
      </c>
      <c r="T640" s="371" t="s">
        <v>3815</v>
      </c>
      <c r="U640" s="696">
        <v>0.33333333333333298</v>
      </c>
      <c r="V640" s="696">
        <v>0.75</v>
      </c>
      <c r="W640" s="618">
        <v>0.6875</v>
      </c>
      <c r="X640" s="701" t="s">
        <v>8880</v>
      </c>
      <c r="Y640" s="695" t="s">
        <v>3182</v>
      </c>
      <c r="Z640" s="768" t="s">
        <v>2544</v>
      </c>
      <c r="AA640" s="771" t="s">
        <v>13101</v>
      </c>
    </row>
    <row r="641" spans="1:27" s="397" customFormat="1" ht="12.75" customHeight="1">
      <c r="A641" s="394"/>
      <c r="B641" s="560" t="s">
        <v>2267</v>
      </c>
      <c r="C641" s="553" t="s">
        <v>4899</v>
      </c>
      <c r="D641" s="553" t="s">
        <v>11991</v>
      </c>
      <c r="E641" s="553">
        <v>824</v>
      </c>
      <c r="F641" s="553" t="s">
        <v>14130</v>
      </c>
      <c r="G641" s="553" t="s">
        <v>6598</v>
      </c>
      <c r="H641" s="553" t="s">
        <v>2512</v>
      </c>
      <c r="I641" s="553" t="s">
        <v>3926</v>
      </c>
      <c r="J641" s="680" t="s">
        <v>3829</v>
      </c>
      <c r="K641" s="553" t="s">
        <v>3940</v>
      </c>
      <c r="L641" s="553" t="s">
        <v>8341</v>
      </c>
      <c r="M641" s="553" t="s">
        <v>8342</v>
      </c>
      <c r="N641" s="636" t="s">
        <v>3830</v>
      </c>
      <c r="O641" s="689">
        <v>1000</v>
      </c>
      <c r="P641" s="636">
        <v>0.01</v>
      </c>
      <c r="Q641" s="553">
        <v>10</v>
      </c>
      <c r="R641" s="636">
        <v>0.01</v>
      </c>
      <c r="S641" s="636">
        <v>0.01</v>
      </c>
      <c r="T641" s="630" t="s">
        <v>3815</v>
      </c>
      <c r="U641" s="626">
        <v>0.33333333333333298</v>
      </c>
      <c r="V641" s="626">
        <v>0.75</v>
      </c>
      <c r="W641" s="625">
        <v>0.64583333333333337</v>
      </c>
      <c r="X641" s="679" t="s">
        <v>8880</v>
      </c>
      <c r="Y641" s="553" t="s">
        <v>3182</v>
      </c>
      <c r="Z641" s="766" t="s">
        <v>10660</v>
      </c>
      <c r="AA641" s="771" t="s">
        <v>13102</v>
      </c>
    </row>
    <row r="642" spans="1:27" s="397" customFormat="1" ht="12.75" customHeight="1">
      <c r="A642" s="394"/>
      <c r="B642" s="644" t="s">
        <v>9769</v>
      </c>
      <c r="C642" s="340" t="s">
        <v>6128</v>
      </c>
      <c r="D642" s="340" t="s">
        <v>12459</v>
      </c>
      <c r="E642" s="340">
        <v>788</v>
      </c>
      <c r="F642" s="340" t="s">
        <v>14128</v>
      </c>
      <c r="G642" s="340" t="s">
        <v>12458</v>
      </c>
      <c r="H642" s="340" t="s">
        <v>6129</v>
      </c>
      <c r="I642" s="699" t="s">
        <v>4184</v>
      </c>
      <c r="J642" s="651" t="s">
        <v>3821</v>
      </c>
      <c r="K642" s="339" t="s">
        <v>6137</v>
      </c>
      <c r="L642" s="341" t="s">
        <v>9770</v>
      </c>
      <c r="M642" s="295" t="s">
        <v>1964</v>
      </c>
      <c r="N642" s="339" t="s">
        <v>3813</v>
      </c>
      <c r="O642" s="362">
        <v>100</v>
      </c>
      <c r="P642" s="339">
        <v>1E-4</v>
      </c>
      <c r="Q642" s="339">
        <v>0.01</v>
      </c>
      <c r="R642" s="339">
        <v>1E-4</v>
      </c>
      <c r="S642" s="339">
        <v>1E-4</v>
      </c>
      <c r="T642" s="339" t="s">
        <v>3815</v>
      </c>
      <c r="U642" s="683">
        <v>0.33333333333333298</v>
      </c>
      <c r="V642" s="683">
        <v>0.75</v>
      </c>
      <c r="W642" s="666">
        <v>0.6875</v>
      </c>
      <c r="X642" s="679" t="s">
        <v>8880</v>
      </c>
      <c r="Y642" s="685" t="s">
        <v>3182</v>
      </c>
      <c r="Z642" s="765" t="s">
        <v>1964</v>
      </c>
      <c r="AA642" s="771" t="s">
        <v>13103</v>
      </c>
    </row>
    <row r="643" spans="1:27" s="397" customFormat="1" ht="12.75" customHeight="1">
      <c r="A643" s="394"/>
      <c r="B643" s="640" t="s">
        <v>10581</v>
      </c>
      <c r="C643" s="372" t="s">
        <v>1956</v>
      </c>
      <c r="D643" s="372" t="s">
        <v>11992</v>
      </c>
      <c r="E643" s="372">
        <v>725</v>
      </c>
      <c r="F643" s="372" t="s">
        <v>14131</v>
      </c>
      <c r="G643" s="372" t="s">
        <v>10583</v>
      </c>
      <c r="H643" s="372" t="s">
        <v>10582</v>
      </c>
      <c r="I643" s="686" t="s">
        <v>3927</v>
      </c>
      <c r="J643" s="680" t="s">
        <v>3833</v>
      </c>
      <c r="K643" s="372" t="s">
        <v>3941</v>
      </c>
      <c r="L643" s="372" t="s">
        <v>8965</v>
      </c>
      <c r="M643" s="295" t="s">
        <v>2544</v>
      </c>
      <c r="N643" s="372" t="s">
        <v>8925</v>
      </c>
      <c r="O643" s="690">
        <v>1000</v>
      </c>
      <c r="P643" s="636">
        <v>1E-4</v>
      </c>
      <c r="Q643" s="372">
        <v>0.1</v>
      </c>
      <c r="R643" s="636">
        <v>1E-4</v>
      </c>
      <c r="S643" s="636">
        <v>1E-4</v>
      </c>
      <c r="T643" s="677" t="s">
        <v>3815</v>
      </c>
      <c r="U643" s="626">
        <v>0.33333333333333331</v>
      </c>
      <c r="V643" s="626">
        <v>0.75</v>
      </c>
      <c r="W643" s="625">
        <v>0.6875</v>
      </c>
      <c r="X643" s="679" t="s">
        <v>8880</v>
      </c>
      <c r="Y643" s="553" t="s">
        <v>3182</v>
      </c>
      <c r="Z643" s="765" t="s">
        <v>2544</v>
      </c>
      <c r="AA643" s="771" t="s">
        <v>13104</v>
      </c>
    </row>
    <row r="644" spans="1:27" s="397" customFormat="1" ht="12.75" customHeight="1">
      <c r="A644" s="394"/>
      <c r="B644" s="588" t="s">
        <v>11175</v>
      </c>
      <c r="C644" s="587" t="s">
        <v>11176</v>
      </c>
      <c r="D644" s="587" t="s">
        <v>12215</v>
      </c>
      <c r="E644" s="587">
        <v>728</v>
      </c>
      <c r="F644" s="587" t="s">
        <v>14339</v>
      </c>
      <c r="G644" s="587" t="s">
        <v>11177</v>
      </c>
      <c r="H644" s="587" t="s">
        <v>11178</v>
      </c>
      <c r="I644" s="587" t="s">
        <v>10979</v>
      </c>
      <c r="J644" s="587" t="s">
        <v>10980</v>
      </c>
      <c r="K644" s="586" t="s">
        <v>11179</v>
      </c>
      <c r="L644" s="587" t="s">
        <v>11179</v>
      </c>
      <c r="M644" s="664" t="s">
        <v>1964</v>
      </c>
      <c r="N644" s="587" t="s">
        <v>10982</v>
      </c>
      <c r="O644" s="585">
        <v>1000</v>
      </c>
      <c r="P644" s="587">
        <v>1E-4</v>
      </c>
      <c r="Q644" s="587">
        <v>0.1</v>
      </c>
      <c r="R644" s="587">
        <v>1E-4</v>
      </c>
      <c r="S644" s="587">
        <v>1E-4</v>
      </c>
      <c r="T644" s="584" t="s">
        <v>2984</v>
      </c>
      <c r="U644" s="583">
        <v>0.33333333333333331</v>
      </c>
      <c r="V644" s="583">
        <v>0.75</v>
      </c>
      <c r="W644" s="580">
        <v>0.75</v>
      </c>
      <c r="X644" s="581" t="s">
        <v>10983</v>
      </c>
      <c r="Y644" s="695" t="s">
        <v>3182</v>
      </c>
      <c r="Z644" s="767" t="s">
        <v>1964</v>
      </c>
      <c r="AA644" s="771" t="s">
        <v>13105</v>
      </c>
    </row>
    <row r="645" spans="1:27" s="397" customFormat="1" ht="12.75" customHeight="1">
      <c r="A645" s="394"/>
      <c r="B645" s="672" t="s">
        <v>10288</v>
      </c>
      <c r="C645" s="372" t="s">
        <v>7192</v>
      </c>
      <c r="D645" s="372" t="s">
        <v>11993</v>
      </c>
      <c r="E645" s="372">
        <v>372</v>
      </c>
      <c r="F645" s="372" t="s">
        <v>14340</v>
      </c>
      <c r="G645" s="372" t="s">
        <v>10477</v>
      </c>
      <c r="H645" s="372" t="s">
        <v>10289</v>
      </c>
      <c r="I645" s="372" t="s">
        <v>7487</v>
      </c>
      <c r="J645" s="372" t="s">
        <v>5804</v>
      </c>
      <c r="K645" s="649" t="s">
        <v>10290</v>
      </c>
      <c r="L645" s="649" t="s">
        <v>10291</v>
      </c>
      <c r="M645" s="627" t="s">
        <v>1964</v>
      </c>
      <c r="N645" s="699" t="s">
        <v>7486</v>
      </c>
      <c r="O645" s="690">
        <v>1000</v>
      </c>
      <c r="P645" s="663">
        <v>1E-3</v>
      </c>
      <c r="Q645" s="655">
        <v>1</v>
      </c>
      <c r="R645" s="620">
        <v>1E-3</v>
      </c>
      <c r="S645" s="620">
        <v>1E-3</v>
      </c>
      <c r="T645" s="630" t="s">
        <v>2984</v>
      </c>
      <c r="U645" s="700">
        <v>0.33333333333333298</v>
      </c>
      <c r="V645" s="700">
        <v>0.75</v>
      </c>
      <c r="W645" s="665">
        <v>0.60416666666666696</v>
      </c>
      <c r="X645" s="701" t="s">
        <v>8880</v>
      </c>
      <c r="Y645" s="695" t="s">
        <v>3182</v>
      </c>
      <c r="Z645" s="768" t="s">
        <v>2544</v>
      </c>
      <c r="AA645" s="771" t="s">
        <v>13106</v>
      </c>
    </row>
    <row r="646" spans="1:27" s="397" customFormat="1" ht="12.75" customHeight="1">
      <c r="A646" s="394"/>
      <c r="B646" s="672" t="s">
        <v>2268</v>
      </c>
      <c r="C646" s="372" t="s">
        <v>1957</v>
      </c>
      <c r="D646" s="372" t="s">
        <v>11994</v>
      </c>
      <c r="E646" s="372">
        <v>755</v>
      </c>
      <c r="F646" s="372" t="s">
        <v>14132</v>
      </c>
      <c r="G646" s="372" t="s">
        <v>6599</v>
      </c>
      <c r="H646" s="372" t="s">
        <v>9006</v>
      </c>
      <c r="I646" s="699" t="s">
        <v>4183</v>
      </c>
      <c r="J646" s="651" t="s">
        <v>3825</v>
      </c>
      <c r="K646" s="372" t="s">
        <v>3942</v>
      </c>
      <c r="L646" s="372" t="s">
        <v>9007</v>
      </c>
      <c r="M646" s="295" t="s">
        <v>2544</v>
      </c>
      <c r="N646" s="372" t="s">
        <v>8975</v>
      </c>
      <c r="O646" s="690">
        <v>1000</v>
      </c>
      <c r="P646" s="372">
        <v>1E-4</v>
      </c>
      <c r="Q646" s="372">
        <v>0.1</v>
      </c>
      <c r="R646" s="372">
        <v>1E-4</v>
      </c>
      <c r="S646" s="372">
        <v>1E-4</v>
      </c>
      <c r="T646" s="630" t="s">
        <v>2984</v>
      </c>
      <c r="U646" s="626">
        <v>0.33333333333333331</v>
      </c>
      <c r="V646" s="626">
        <v>0.75</v>
      </c>
      <c r="W646" s="624">
        <v>0.75</v>
      </c>
      <c r="X646" s="660" t="s">
        <v>8976</v>
      </c>
      <c r="Y646" s="553" t="s">
        <v>3182</v>
      </c>
      <c r="Z646" s="765" t="s">
        <v>2544</v>
      </c>
      <c r="AA646" s="771" t="s">
        <v>13107</v>
      </c>
    </row>
    <row r="647" spans="1:27" s="397" customFormat="1" ht="12.75" customHeight="1">
      <c r="A647" s="394"/>
      <c r="B647" s="672" t="s">
        <v>9008</v>
      </c>
      <c r="C647" s="372" t="s">
        <v>1958</v>
      </c>
      <c r="D647" s="372" t="s">
        <v>11995</v>
      </c>
      <c r="E647" s="372">
        <v>755</v>
      </c>
      <c r="F647" s="372" t="s">
        <v>14133</v>
      </c>
      <c r="G647" s="372" t="s">
        <v>6600</v>
      </c>
      <c r="H647" s="372" t="s">
        <v>9009</v>
      </c>
      <c r="I647" s="699" t="s">
        <v>4183</v>
      </c>
      <c r="J647" s="651" t="s">
        <v>3825</v>
      </c>
      <c r="K647" s="372" t="s">
        <v>3943</v>
      </c>
      <c r="L647" s="372" t="s">
        <v>9010</v>
      </c>
      <c r="M647" s="295" t="s">
        <v>2544</v>
      </c>
      <c r="N647" s="372" t="s">
        <v>8975</v>
      </c>
      <c r="O647" s="690">
        <v>1000</v>
      </c>
      <c r="P647" s="372">
        <v>1E-4</v>
      </c>
      <c r="Q647" s="372">
        <v>0.1</v>
      </c>
      <c r="R647" s="372">
        <v>1E-4</v>
      </c>
      <c r="S647" s="372">
        <v>1E-4</v>
      </c>
      <c r="T647" s="630" t="s">
        <v>2984</v>
      </c>
      <c r="U647" s="626">
        <v>0.33333333333333331</v>
      </c>
      <c r="V647" s="626">
        <v>0.75</v>
      </c>
      <c r="W647" s="624">
        <v>0.75</v>
      </c>
      <c r="X647" s="660" t="s">
        <v>8976</v>
      </c>
      <c r="Y647" s="553" t="s">
        <v>3182</v>
      </c>
      <c r="Z647" s="765" t="s">
        <v>2544</v>
      </c>
      <c r="AA647" s="771" t="s">
        <v>13108</v>
      </c>
    </row>
    <row r="648" spans="1:27" s="397" customFormat="1" ht="12.75" customHeight="1">
      <c r="A648" s="394"/>
      <c r="B648" s="560" t="s">
        <v>2270</v>
      </c>
      <c r="C648" s="553" t="s">
        <v>1959</v>
      </c>
      <c r="D648" s="553" t="s">
        <v>11996</v>
      </c>
      <c r="E648" s="553">
        <v>627</v>
      </c>
      <c r="F648" s="553" t="s">
        <v>14134</v>
      </c>
      <c r="G648" s="553" t="s">
        <v>6601</v>
      </c>
      <c r="H648" s="553" t="s">
        <v>2515</v>
      </c>
      <c r="I648" s="553" t="s">
        <v>4182</v>
      </c>
      <c r="J648" s="680" t="s">
        <v>3839</v>
      </c>
      <c r="K648" s="553" t="s">
        <v>3944</v>
      </c>
      <c r="L648" s="553" t="s">
        <v>7750</v>
      </c>
      <c r="M648" s="295" t="s">
        <v>2544</v>
      </c>
      <c r="N648" s="636" t="s">
        <v>3840</v>
      </c>
      <c r="O648" s="689">
        <v>1000</v>
      </c>
      <c r="P648" s="636">
        <v>0.01</v>
      </c>
      <c r="Q648" s="553">
        <v>10</v>
      </c>
      <c r="R648" s="636">
        <v>0.01</v>
      </c>
      <c r="S648" s="636">
        <v>0.01</v>
      </c>
      <c r="T648" s="630" t="s">
        <v>3815</v>
      </c>
      <c r="U648" s="626">
        <v>0.33333333333333331</v>
      </c>
      <c r="V648" s="626">
        <v>0.75</v>
      </c>
      <c r="W648" s="625">
        <v>0.6875</v>
      </c>
      <c r="X648" s="679" t="s">
        <v>8880</v>
      </c>
      <c r="Y648" s="553" t="s">
        <v>3182</v>
      </c>
      <c r="Z648" s="765" t="s">
        <v>2544</v>
      </c>
      <c r="AA648" s="771" t="s">
        <v>13109</v>
      </c>
    </row>
    <row r="649" spans="1:27" s="397" customFormat="1" ht="12.75" customHeight="1">
      <c r="A649" s="394"/>
      <c r="B649" s="644" t="s">
        <v>9771</v>
      </c>
      <c r="C649" s="340" t="s">
        <v>1960</v>
      </c>
      <c r="D649" s="340" t="s">
        <v>11997</v>
      </c>
      <c r="E649" s="340">
        <v>824</v>
      </c>
      <c r="F649" s="340" t="s">
        <v>14135</v>
      </c>
      <c r="G649" s="340" t="s">
        <v>6602</v>
      </c>
      <c r="H649" s="553" t="s">
        <v>2516</v>
      </c>
      <c r="I649" s="340" t="s">
        <v>8913</v>
      </c>
      <c r="J649" s="680" t="s">
        <v>3829</v>
      </c>
      <c r="K649" s="339" t="s">
        <v>3945</v>
      </c>
      <c r="L649" s="341" t="s">
        <v>9772</v>
      </c>
      <c r="M649" s="295" t="s">
        <v>1964</v>
      </c>
      <c r="N649" s="339" t="s">
        <v>3830</v>
      </c>
      <c r="O649" s="362">
        <v>100</v>
      </c>
      <c r="P649" s="339">
        <v>0.01</v>
      </c>
      <c r="Q649" s="339">
        <v>1</v>
      </c>
      <c r="R649" s="339">
        <v>0.01</v>
      </c>
      <c r="S649" s="339">
        <v>0.01</v>
      </c>
      <c r="T649" s="339" t="s">
        <v>3815</v>
      </c>
      <c r="U649" s="683">
        <v>0.33333333333333298</v>
      </c>
      <c r="V649" s="683">
        <v>0.75</v>
      </c>
      <c r="W649" s="666">
        <v>0.64583333333333337</v>
      </c>
      <c r="X649" s="679" t="s">
        <v>8880</v>
      </c>
      <c r="Y649" s="685" t="s">
        <v>3182</v>
      </c>
      <c r="Z649" s="765" t="s">
        <v>1964</v>
      </c>
      <c r="AA649" s="771" t="s">
        <v>13110</v>
      </c>
    </row>
    <row r="650" spans="1:27" s="397" customFormat="1" ht="12.75" customHeight="1">
      <c r="A650" s="394"/>
      <c r="B650" s="644" t="s">
        <v>2272</v>
      </c>
      <c r="C650" s="340" t="s">
        <v>1961</v>
      </c>
      <c r="D650" s="340" t="s">
        <v>11998</v>
      </c>
      <c r="E650" s="340">
        <v>788</v>
      </c>
      <c r="F650" s="340" t="s">
        <v>14136</v>
      </c>
      <c r="G650" s="340" t="s">
        <v>6603</v>
      </c>
      <c r="H650" s="340" t="s">
        <v>9773</v>
      </c>
      <c r="I650" s="699" t="s">
        <v>4184</v>
      </c>
      <c r="J650" s="651" t="s">
        <v>3821</v>
      </c>
      <c r="K650" s="340" t="s">
        <v>3946</v>
      </c>
      <c r="L650" s="341" t="s">
        <v>9774</v>
      </c>
      <c r="M650" s="650" t="s">
        <v>1964</v>
      </c>
      <c r="N650" s="339" t="s">
        <v>8975</v>
      </c>
      <c r="O650" s="362">
        <v>100</v>
      </c>
      <c r="P650" s="631">
        <v>1E-4</v>
      </c>
      <c r="Q650" s="339">
        <v>0.01</v>
      </c>
      <c r="R650" s="631">
        <v>1E-4</v>
      </c>
      <c r="S650" s="631">
        <v>1E-4</v>
      </c>
      <c r="T650" s="685" t="s">
        <v>3815</v>
      </c>
      <c r="U650" s="683">
        <v>0.33333333333333298</v>
      </c>
      <c r="V650" s="683">
        <v>0.75</v>
      </c>
      <c r="W650" s="629">
        <v>0.6875</v>
      </c>
      <c r="X650" s="679" t="s">
        <v>8880</v>
      </c>
      <c r="Y650" s="685" t="s">
        <v>3182</v>
      </c>
      <c r="Z650" s="765" t="s">
        <v>1964</v>
      </c>
      <c r="AA650" s="771" t="s">
        <v>13111</v>
      </c>
    </row>
    <row r="651" spans="1:27" s="397" customFormat="1" ht="12.75" customHeight="1">
      <c r="A651" s="394"/>
      <c r="B651" s="644" t="s">
        <v>14420</v>
      </c>
      <c r="C651" s="340" t="s">
        <v>7363</v>
      </c>
      <c r="D651" s="340" t="s">
        <v>11999</v>
      </c>
      <c r="E651" s="340">
        <v>627</v>
      </c>
      <c r="F651" s="340" t="s">
        <v>14137</v>
      </c>
      <c r="G651" s="340" t="s">
        <v>9866</v>
      </c>
      <c r="H651" s="553" t="s">
        <v>7364</v>
      </c>
      <c r="I651" s="699" t="s">
        <v>4182</v>
      </c>
      <c r="J651" s="339" t="s">
        <v>2370</v>
      </c>
      <c r="K651" s="339" t="s">
        <v>7388</v>
      </c>
      <c r="L651" s="341" t="s">
        <v>9775</v>
      </c>
      <c r="M651" s="295" t="s">
        <v>1964</v>
      </c>
      <c r="N651" s="636" t="s">
        <v>3840</v>
      </c>
      <c r="O651" s="692">
        <v>1000</v>
      </c>
      <c r="P651" s="339">
        <v>0.01</v>
      </c>
      <c r="Q651" s="339">
        <v>10</v>
      </c>
      <c r="R651" s="339">
        <v>0.01</v>
      </c>
      <c r="S651" s="339">
        <v>0.01</v>
      </c>
      <c r="T651" s="339" t="s">
        <v>3815</v>
      </c>
      <c r="U651" s="683">
        <v>0.33333333333333298</v>
      </c>
      <c r="V651" s="683">
        <v>0.75</v>
      </c>
      <c r="W651" s="666">
        <v>0.6875</v>
      </c>
      <c r="X651" s="679" t="s">
        <v>8880</v>
      </c>
      <c r="Y651" s="685" t="s">
        <v>3182</v>
      </c>
      <c r="Z651" s="765" t="s">
        <v>1964</v>
      </c>
      <c r="AA651" s="771" t="s">
        <v>13112</v>
      </c>
    </row>
    <row r="652" spans="1:27" s="397" customFormat="1" ht="12.75" customHeight="1">
      <c r="A652" s="394"/>
      <c r="B652" s="644" t="s">
        <v>7842</v>
      </c>
      <c r="C652" s="340" t="s">
        <v>13363</v>
      </c>
      <c r="D652" s="340" t="s">
        <v>12000</v>
      </c>
      <c r="E652" s="340">
        <v>372</v>
      </c>
      <c r="F652" s="340" t="s">
        <v>14138</v>
      </c>
      <c r="G652" s="340" t="s">
        <v>9867</v>
      </c>
      <c r="H652" s="340" t="s">
        <v>9776</v>
      </c>
      <c r="I652" s="340" t="s">
        <v>7487</v>
      </c>
      <c r="J652" s="340" t="s">
        <v>9200</v>
      </c>
      <c r="K652" s="340" t="s">
        <v>7899</v>
      </c>
      <c r="L652" s="341" t="s">
        <v>9777</v>
      </c>
      <c r="M652" s="295" t="s">
        <v>1964</v>
      </c>
      <c r="N652" s="699" t="s">
        <v>7486</v>
      </c>
      <c r="O652" s="366">
        <v>100</v>
      </c>
      <c r="P652" s="340">
        <v>1E-3</v>
      </c>
      <c r="Q652" s="340">
        <v>0.1</v>
      </c>
      <c r="R652" s="686">
        <v>1E-3</v>
      </c>
      <c r="S652" s="686">
        <v>1E-3</v>
      </c>
      <c r="T652" s="630" t="s">
        <v>2984</v>
      </c>
      <c r="U652" s="687">
        <v>0.33333333333333298</v>
      </c>
      <c r="V652" s="687">
        <v>0.75</v>
      </c>
      <c r="W652" s="657">
        <v>0.60416666666666696</v>
      </c>
      <c r="X652" s="679" t="s">
        <v>8880</v>
      </c>
      <c r="Y652" s="652" t="s">
        <v>3182</v>
      </c>
      <c r="Z652" s="765" t="s">
        <v>1964</v>
      </c>
      <c r="AA652" s="771" t="s">
        <v>13113</v>
      </c>
    </row>
    <row r="653" spans="1:27" s="397" customFormat="1" ht="12.75" customHeight="1">
      <c r="A653" s="394"/>
      <c r="B653" s="560" t="s">
        <v>2273</v>
      </c>
      <c r="C653" s="553" t="s">
        <v>3240</v>
      </c>
      <c r="D653" s="553" t="s">
        <v>12001</v>
      </c>
      <c r="E653" s="553">
        <v>762</v>
      </c>
      <c r="F653" s="553" t="s">
        <v>14139</v>
      </c>
      <c r="G653" s="553" t="s">
        <v>6604</v>
      </c>
      <c r="H653" s="553" t="s">
        <v>1618</v>
      </c>
      <c r="I653" s="553" t="s">
        <v>13414</v>
      </c>
      <c r="J653" s="680" t="s">
        <v>3822</v>
      </c>
      <c r="K653" s="553" t="s">
        <v>3948</v>
      </c>
      <c r="L653" s="553" t="s">
        <v>7733</v>
      </c>
      <c r="M653" s="553" t="s">
        <v>7734</v>
      </c>
      <c r="N653" s="636" t="s">
        <v>3813</v>
      </c>
      <c r="O653" s="689">
        <v>1000</v>
      </c>
      <c r="P653" s="636">
        <v>1E-4</v>
      </c>
      <c r="Q653" s="553">
        <v>0.1</v>
      </c>
      <c r="R653" s="636">
        <v>1E-4</v>
      </c>
      <c r="S653" s="636">
        <v>1E-4</v>
      </c>
      <c r="T653" s="630" t="s">
        <v>3815</v>
      </c>
      <c r="U653" s="626">
        <v>0.33333333333333331</v>
      </c>
      <c r="V653" s="626">
        <v>0.75</v>
      </c>
      <c r="W653" s="625">
        <v>0.6875</v>
      </c>
      <c r="X653" s="679" t="s">
        <v>8880</v>
      </c>
      <c r="Y653" s="553" t="s">
        <v>3182</v>
      </c>
      <c r="Z653" s="766" t="s">
        <v>10660</v>
      </c>
      <c r="AA653" s="771" t="s">
        <v>13114</v>
      </c>
    </row>
    <row r="654" spans="1:27" s="397" customFormat="1" ht="12.75" customHeight="1">
      <c r="A654" s="394"/>
      <c r="B654" s="644" t="s">
        <v>7936</v>
      </c>
      <c r="C654" s="340" t="s">
        <v>7937</v>
      </c>
      <c r="D654" s="340" t="s">
        <v>12002</v>
      </c>
      <c r="E654" s="340">
        <v>199</v>
      </c>
      <c r="F654" s="340" t="s">
        <v>14140</v>
      </c>
      <c r="G654" s="340" t="s">
        <v>9868</v>
      </c>
      <c r="H654" s="340" t="s">
        <v>9778</v>
      </c>
      <c r="I654" s="340" t="s">
        <v>7619</v>
      </c>
      <c r="J654" s="680" t="s">
        <v>7620</v>
      </c>
      <c r="K654" s="340" t="s">
        <v>7964</v>
      </c>
      <c r="L654" s="341" t="s">
        <v>9779</v>
      </c>
      <c r="M654" s="650" t="s">
        <v>1964</v>
      </c>
      <c r="N654" s="636" t="s">
        <v>8176</v>
      </c>
      <c r="O654" s="362">
        <v>100</v>
      </c>
      <c r="P654" s="636">
        <v>1</v>
      </c>
      <c r="Q654" s="339">
        <v>100</v>
      </c>
      <c r="R654" s="636">
        <v>1</v>
      </c>
      <c r="S654" s="636">
        <v>1</v>
      </c>
      <c r="T654" s="677" t="s">
        <v>3815</v>
      </c>
      <c r="U654" s="687">
        <v>0.33333333333333331</v>
      </c>
      <c r="V654" s="687">
        <v>0.75</v>
      </c>
      <c r="W654" s="625">
        <v>0.625</v>
      </c>
      <c r="X654" s="679" t="s">
        <v>8880</v>
      </c>
      <c r="Y654" s="652" t="s">
        <v>3182</v>
      </c>
      <c r="Z654" s="765" t="s">
        <v>1964</v>
      </c>
      <c r="AA654" s="771" t="s">
        <v>13115</v>
      </c>
    </row>
    <row r="655" spans="1:27" s="397" customFormat="1" ht="12.75" customHeight="1">
      <c r="A655" s="394"/>
      <c r="B655" s="644" t="s">
        <v>2277</v>
      </c>
      <c r="C655" s="340" t="s">
        <v>7066</v>
      </c>
      <c r="D655" s="340" t="s">
        <v>12007</v>
      </c>
      <c r="E655" s="340">
        <v>725</v>
      </c>
      <c r="F655" s="340" t="s">
        <v>3952</v>
      </c>
      <c r="G655" s="340" t="s">
        <v>6608</v>
      </c>
      <c r="H655" s="553" t="s">
        <v>1622</v>
      </c>
      <c r="I655" s="699" t="s">
        <v>3880</v>
      </c>
      <c r="J655" s="680" t="s">
        <v>3817</v>
      </c>
      <c r="K655" s="339" t="s">
        <v>3952</v>
      </c>
      <c r="L655" s="341" t="s">
        <v>9780</v>
      </c>
      <c r="M655" s="295" t="s">
        <v>1964</v>
      </c>
      <c r="N655" s="339" t="s">
        <v>3818</v>
      </c>
      <c r="O655" s="362">
        <v>100</v>
      </c>
      <c r="P655" s="339">
        <v>0.01</v>
      </c>
      <c r="Q655" s="339">
        <v>1</v>
      </c>
      <c r="R655" s="339">
        <v>0.01</v>
      </c>
      <c r="S655" s="339">
        <v>0.01</v>
      </c>
      <c r="T655" s="339" t="s">
        <v>3815</v>
      </c>
      <c r="U655" s="683">
        <v>0.33333333333333298</v>
      </c>
      <c r="V655" s="683">
        <v>0.75</v>
      </c>
      <c r="W655" s="666">
        <v>0.66666666666666696</v>
      </c>
      <c r="X655" s="679" t="s">
        <v>8880</v>
      </c>
      <c r="Y655" s="685" t="s">
        <v>3182</v>
      </c>
      <c r="Z655" s="765" t="s">
        <v>1964</v>
      </c>
      <c r="AA655" s="771" t="s">
        <v>13116</v>
      </c>
    </row>
    <row r="656" spans="1:27" s="397" customFormat="1" ht="12.75" customHeight="1">
      <c r="A656" s="394"/>
      <c r="B656" s="644" t="s">
        <v>7463</v>
      </c>
      <c r="C656" s="340" t="s">
        <v>6068</v>
      </c>
      <c r="D656" s="340" t="s">
        <v>12008</v>
      </c>
      <c r="E656" s="340">
        <v>372</v>
      </c>
      <c r="F656" s="340" t="s">
        <v>14145</v>
      </c>
      <c r="G656" s="340" t="s">
        <v>7502</v>
      </c>
      <c r="H656" s="340" t="s">
        <v>9781</v>
      </c>
      <c r="I656" s="340" t="s">
        <v>7487</v>
      </c>
      <c r="J656" s="340" t="s">
        <v>9200</v>
      </c>
      <c r="K656" s="340" t="s">
        <v>7536</v>
      </c>
      <c r="L656" s="341" t="s">
        <v>9782</v>
      </c>
      <c r="M656" s="295" t="s">
        <v>1964</v>
      </c>
      <c r="N656" s="699" t="s">
        <v>7486</v>
      </c>
      <c r="O656" s="690">
        <v>1000</v>
      </c>
      <c r="P656" s="340">
        <v>1E-3</v>
      </c>
      <c r="Q656" s="340">
        <v>1</v>
      </c>
      <c r="R656" s="686">
        <v>1E-3</v>
      </c>
      <c r="S656" s="686">
        <v>1E-3</v>
      </c>
      <c r="T656" s="630" t="s">
        <v>2984</v>
      </c>
      <c r="U656" s="687">
        <v>0.33333333333333298</v>
      </c>
      <c r="V656" s="687">
        <v>0.75</v>
      </c>
      <c r="W656" s="657">
        <v>0.60416666666666696</v>
      </c>
      <c r="X656" s="679" t="s">
        <v>8880</v>
      </c>
      <c r="Y656" s="652" t="s">
        <v>3182</v>
      </c>
      <c r="Z656" s="765" t="s">
        <v>1964</v>
      </c>
      <c r="AA656" s="771" t="s">
        <v>13117</v>
      </c>
    </row>
    <row r="657" spans="1:27" s="397" customFormat="1" ht="12.75" customHeight="1">
      <c r="A657" s="394"/>
      <c r="B657" s="560" t="s">
        <v>2278</v>
      </c>
      <c r="C657" s="553" t="s">
        <v>2047</v>
      </c>
      <c r="D657" s="553" t="s">
        <v>12009</v>
      </c>
      <c r="E657" s="553">
        <v>788</v>
      </c>
      <c r="F657" s="553" t="s">
        <v>14146</v>
      </c>
      <c r="G657" s="553" t="s">
        <v>6609</v>
      </c>
      <c r="H657" s="553" t="s">
        <v>1623</v>
      </c>
      <c r="I657" s="553" t="s">
        <v>4184</v>
      </c>
      <c r="J657" s="651" t="s">
        <v>3821</v>
      </c>
      <c r="K657" s="553" t="s">
        <v>3953</v>
      </c>
      <c r="L657" s="553" t="s">
        <v>7741</v>
      </c>
      <c r="M657" s="553" t="s">
        <v>7742</v>
      </c>
      <c r="N657" s="636" t="s">
        <v>3813</v>
      </c>
      <c r="O657" s="689">
        <v>1000</v>
      </c>
      <c r="P657" s="636">
        <v>1E-4</v>
      </c>
      <c r="Q657" s="553">
        <v>0.1</v>
      </c>
      <c r="R657" s="636">
        <v>1E-4</v>
      </c>
      <c r="S657" s="636">
        <v>1E-4</v>
      </c>
      <c r="T657" s="630" t="s">
        <v>3815</v>
      </c>
      <c r="U657" s="626">
        <v>0.33333333333333331</v>
      </c>
      <c r="V657" s="626">
        <v>0.75</v>
      </c>
      <c r="W657" s="625">
        <v>0.6875</v>
      </c>
      <c r="X657" s="679" t="s">
        <v>8880</v>
      </c>
      <c r="Y657" s="553" t="s">
        <v>3182</v>
      </c>
      <c r="Z657" s="766" t="s">
        <v>10660</v>
      </c>
      <c r="AA657" s="771" t="s">
        <v>13118</v>
      </c>
    </row>
    <row r="658" spans="1:27" s="397" customFormat="1" ht="12.75" customHeight="1">
      <c r="A658" s="394"/>
      <c r="B658" s="672" t="s">
        <v>10281</v>
      </c>
      <c r="C658" s="372" t="s">
        <v>10282</v>
      </c>
      <c r="D658" s="372" t="s">
        <v>12216</v>
      </c>
      <c r="E658" s="372">
        <v>372</v>
      </c>
      <c r="F658" s="372" t="s">
        <v>14341</v>
      </c>
      <c r="G658" s="372" t="s">
        <v>10476</v>
      </c>
      <c r="H658" s="372" t="s">
        <v>10283</v>
      </c>
      <c r="I658" s="372" t="s">
        <v>7487</v>
      </c>
      <c r="J658" s="372" t="s">
        <v>5804</v>
      </c>
      <c r="K658" s="649" t="s">
        <v>10284</v>
      </c>
      <c r="L658" s="649" t="s">
        <v>10285</v>
      </c>
      <c r="M658" s="627" t="s">
        <v>1964</v>
      </c>
      <c r="N658" s="699" t="s">
        <v>7486</v>
      </c>
      <c r="O658" s="366">
        <v>100</v>
      </c>
      <c r="P658" s="663">
        <v>1E-3</v>
      </c>
      <c r="Q658" s="655">
        <v>0.1</v>
      </c>
      <c r="R658" s="620">
        <v>1E-3</v>
      </c>
      <c r="S658" s="620">
        <v>1E-3</v>
      </c>
      <c r="T658" s="630" t="s">
        <v>2984</v>
      </c>
      <c r="U658" s="700">
        <v>0.33333333333333298</v>
      </c>
      <c r="V658" s="700">
        <v>0.75</v>
      </c>
      <c r="W658" s="665">
        <v>0.60416666666666696</v>
      </c>
      <c r="X658" s="701" t="s">
        <v>8880</v>
      </c>
      <c r="Y658" s="695" t="s">
        <v>3182</v>
      </c>
      <c r="Z658" s="768" t="s">
        <v>2544</v>
      </c>
      <c r="AA658" s="771" t="s">
        <v>13119</v>
      </c>
    </row>
    <row r="659" spans="1:27" s="397" customFormat="1" ht="12.75" customHeight="1">
      <c r="A659" s="394"/>
      <c r="B659" s="588" t="s">
        <v>11180</v>
      </c>
      <c r="C659" s="587" t="s">
        <v>11181</v>
      </c>
      <c r="D659" s="587" t="s">
        <v>12217</v>
      </c>
      <c r="E659" s="587">
        <v>728</v>
      </c>
      <c r="F659" s="587" t="s">
        <v>14342</v>
      </c>
      <c r="G659" s="587" t="s">
        <v>11182</v>
      </c>
      <c r="H659" s="587" t="s">
        <v>11183</v>
      </c>
      <c r="I659" s="587" t="s">
        <v>10979</v>
      </c>
      <c r="J659" s="587" t="s">
        <v>10980</v>
      </c>
      <c r="K659" s="586" t="s">
        <v>11184</v>
      </c>
      <c r="L659" s="587" t="s">
        <v>11184</v>
      </c>
      <c r="M659" s="664" t="s">
        <v>1964</v>
      </c>
      <c r="N659" s="587" t="s">
        <v>10982</v>
      </c>
      <c r="O659" s="585">
        <v>1000</v>
      </c>
      <c r="P659" s="587">
        <v>1E-4</v>
      </c>
      <c r="Q659" s="587">
        <v>0.1</v>
      </c>
      <c r="R659" s="587">
        <v>1E-4</v>
      </c>
      <c r="S659" s="587">
        <v>1E-4</v>
      </c>
      <c r="T659" s="584" t="s">
        <v>2984</v>
      </c>
      <c r="U659" s="583">
        <v>0.33333333333333331</v>
      </c>
      <c r="V659" s="583">
        <v>0.75</v>
      </c>
      <c r="W659" s="580">
        <v>0.75</v>
      </c>
      <c r="X659" s="581" t="s">
        <v>10983</v>
      </c>
      <c r="Y659" s="695" t="s">
        <v>3182</v>
      </c>
      <c r="Z659" s="767" t="s">
        <v>1964</v>
      </c>
      <c r="AA659" s="771" t="s">
        <v>13121</v>
      </c>
    </row>
    <row r="660" spans="1:27" s="397" customFormat="1" ht="12.75" customHeight="1">
      <c r="A660" s="394"/>
      <c r="B660" s="644" t="s">
        <v>14485</v>
      </c>
      <c r="C660" s="340" t="s">
        <v>2411</v>
      </c>
      <c r="D660" s="340" t="s">
        <v>12012</v>
      </c>
      <c r="E660" s="340">
        <v>627</v>
      </c>
      <c r="F660" s="340" t="s">
        <v>14149</v>
      </c>
      <c r="G660" s="340" t="s">
        <v>6610</v>
      </c>
      <c r="H660" s="340" t="s">
        <v>9783</v>
      </c>
      <c r="I660" s="699" t="s">
        <v>4182</v>
      </c>
      <c r="J660" s="339" t="s">
        <v>2370</v>
      </c>
      <c r="K660" s="340" t="s">
        <v>3954</v>
      </c>
      <c r="L660" s="341" t="s">
        <v>9784</v>
      </c>
      <c r="M660" s="650" t="s">
        <v>1964</v>
      </c>
      <c r="N660" s="636" t="s">
        <v>3840</v>
      </c>
      <c r="O660" s="362">
        <v>100</v>
      </c>
      <c r="P660" s="339">
        <v>0.01</v>
      </c>
      <c r="Q660" s="339">
        <v>1</v>
      </c>
      <c r="R660" s="339">
        <v>0.01</v>
      </c>
      <c r="S660" s="339">
        <v>0.01</v>
      </c>
      <c r="T660" s="684" t="s">
        <v>3815</v>
      </c>
      <c r="U660" s="683">
        <v>0.33333333333333298</v>
      </c>
      <c r="V660" s="683">
        <v>0.75</v>
      </c>
      <c r="W660" s="629">
        <v>0.6875</v>
      </c>
      <c r="X660" s="679" t="s">
        <v>8880</v>
      </c>
      <c r="Y660" s="685" t="s">
        <v>3182</v>
      </c>
      <c r="Z660" s="765" t="s">
        <v>1964</v>
      </c>
      <c r="AA660" s="771" t="s">
        <v>13122</v>
      </c>
    </row>
    <row r="661" spans="1:27" s="397" customFormat="1" ht="12.75" customHeight="1">
      <c r="A661" s="394"/>
      <c r="B661" s="588" t="s">
        <v>11185</v>
      </c>
      <c r="C661" s="587" t="s">
        <v>11186</v>
      </c>
      <c r="D661" s="587" t="s">
        <v>12218</v>
      </c>
      <c r="E661" s="587">
        <v>728</v>
      </c>
      <c r="F661" s="587" t="s">
        <v>14343</v>
      </c>
      <c r="G661" s="587" t="s">
        <v>11187</v>
      </c>
      <c r="H661" s="587" t="s">
        <v>11188</v>
      </c>
      <c r="I661" s="587" t="s">
        <v>10979</v>
      </c>
      <c r="J661" s="587" t="s">
        <v>10980</v>
      </c>
      <c r="K661" s="586" t="s">
        <v>11189</v>
      </c>
      <c r="L661" s="587" t="s">
        <v>11189</v>
      </c>
      <c r="M661" s="664" t="s">
        <v>1964</v>
      </c>
      <c r="N661" s="587" t="s">
        <v>10982</v>
      </c>
      <c r="O661" s="585">
        <v>1000</v>
      </c>
      <c r="P661" s="587">
        <v>1E-4</v>
      </c>
      <c r="Q661" s="587">
        <v>0.1</v>
      </c>
      <c r="R661" s="587">
        <v>1E-4</v>
      </c>
      <c r="S661" s="587">
        <v>1E-4</v>
      </c>
      <c r="T661" s="584" t="s">
        <v>2984</v>
      </c>
      <c r="U661" s="583">
        <v>0.33333333333333331</v>
      </c>
      <c r="V661" s="583">
        <v>0.75</v>
      </c>
      <c r="W661" s="580">
        <v>0.75</v>
      </c>
      <c r="X661" s="581" t="s">
        <v>10983</v>
      </c>
      <c r="Y661" s="695" t="s">
        <v>3182</v>
      </c>
      <c r="Z661" s="767" t="s">
        <v>1964</v>
      </c>
      <c r="AA661" s="771" t="s">
        <v>13123</v>
      </c>
    </row>
    <row r="662" spans="1:27" s="397" customFormat="1" ht="12.75" customHeight="1">
      <c r="A662" s="394"/>
      <c r="B662" s="644" t="s">
        <v>2280</v>
      </c>
      <c r="C662" s="340" t="s">
        <v>2412</v>
      </c>
      <c r="D662" s="340" t="s">
        <v>12013</v>
      </c>
      <c r="E662" s="340">
        <v>725</v>
      </c>
      <c r="F662" s="340" t="s">
        <v>14150</v>
      </c>
      <c r="G662" s="340" t="s">
        <v>6611</v>
      </c>
      <c r="H662" s="340" t="s">
        <v>1624</v>
      </c>
      <c r="I662" s="686" t="s">
        <v>3927</v>
      </c>
      <c r="J662" s="680" t="s">
        <v>3833</v>
      </c>
      <c r="K662" s="339" t="s">
        <v>3955</v>
      </c>
      <c r="L662" s="341" t="s">
        <v>9785</v>
      </c>
      <c r="M662" s="295" t="s">
        <v>1964</v>
      </c>
      <c r="N662" s="339" t="s">
        <v>3834</v>
      </c>
      <c r="O662" s="692">
        <v>1000</v>
      </c>
      <c r="P662" s="339">
        <v>1E-4</v>
      </c>
      <c r="Q662" s="339">
        <v>0.1</v>
      </c>
      <c r="R662" s="339">
        <v>1E-4</v>
      </c>
      <c r="S662" s="339">
        <v>1E-4</v>
      </c>
      <c r="T662" s="339" t="s">
        <v>3815</v>
      </c>
      <c r="U662" s="683">
        <v>0.33333333333333298</v>
      </c>
      <c r="V662" s="683">
        <v>0.75</v>
      </c>
      <c r="W662" s="666">
        <v>0.6875</v>
      </c>
      <c r="X662" s="679" t="s">
        <v>8880</v>
      </c>
      <c r="Y662" s="685" t="s">
        <v>3182</v>
      </c>
      <c r="Z662" s="765" t="s">
        <v>1964</v>
      </c>
      <c r="AA662" s="771" t="s">
        <v>13124</v>
      </c>
    </row>
    <row r="663" spans="1:27" s="397" customFormat="1" ht="12.75" customHeight="1">
      <c r="A663" s="394"/>
      <c r="B663" s="644" t="s">
        <v>1455</v>
      </c>
      <c r="C663" s="553" t="s">
        <v>8841</v>
      </c>
      <c r="D663" s="553" t="s">
        <v>12015</v>
      </c>
      <c r="E663" s="553">
        <v>725</v>
      </c>
      <c r="F663" s="553" t="s">
        <v>14152</v>
      </c>
      <c r="G663" s="340" t="s">
        <v>1069</v>
      </c>
      <c r="H663" s="553" t="s">
        <v>1068</v>
      </c>
      <c r="I663" s="699" t="s">
        <v>3880</v>
      </c>
      <c r="J663" s="680" t="s">
        <v>3817</v>
      </c>
      <c r="K663" s="339" t="s">
        <v>1075</v>
      </c>
      <c r="L663" s="341" t="s">
        <v>9786</v>
      </c>
      <c r="M663" s="295" t="s">
        <v>1964</v>
      </c>
      <c r="N663" s="339" t="s">
        <v>3818</v>
      </c>
      <c r="O663" s="362">
        <v>100</v>
      </c>
      <c r="P663" s="339">
        <v>0.01</v>
      </c>
      <c r="Q663" s="339">
        <v>1</v>
      </c>
      <c r="R663" s="339">
        <v>0.01</v>
      </c>
      <c r="S663" s="339">
        <v>0.01</v>
      </c>
      <c r="T663" s="339" t="s">
        <v>3815</v>
      </c>
      <c r="U663" s="683">
        <v>0.33333333333333298</v>
      </c>
      <c r="V663" s="683">
        <v>0.75</v>
      </c>
      <c r="W663" s="666">
        <v>0.66666666666666696</v>
      </c>
      <c r="X663" s="679" t="s">
        <v>8880</v>
      </c>
      <c r="Y663" s="685" t="s">
        <v>3182</v>
      </c>
      <c r="Z663" s="765" t="s">
        <v>1964</v>
      </c>
      <c r="AA663" s="771" t="s">
        <v>13125</v>
      </c>
    </row>
    <row r="664" spans="1:27" s="397" customFormat="1" ht="12.75" customHeight="1">
      <c r="A664" s="394"/>
      <c r="B664" s="643" t="s">
        <v>2282</v>
      </c>
      <c r="C664" s="371" t="s">
        <v>2414</v>
      </c>
      <c r="D664" s="371" t="s">
        <v>12018</v>
      </c>
      <c r="E664" s="371">
        <v>627</v>
      </c>
      <c r="F664" s="371" t="s">
        <v>14344</v>
      </c>
      <c r="G664" s="371" t="s">
        <v>10485</v>
      </c>
      <c r="H664" s="673" t="s">
        <v>10318</v>
      </c>
      <c r="I664" s="699" t="s">
        <v>4182</v>
      </c>
      <c r="J664" s="371" t="s">
        <v>3839</v>
      </c>
      <c r="K664" s="649" t="s">
        <v>10319</v>
      </c>
      <c r="L664" s="649" t="s">
        <v>10319</v>
      </c>
      <c r="M664" s="627" t="s">
        <v>1964</v>
      </c>
      <c r="N664" s="636" t="s">
        <v>3840</v>
      </c>
      <c r="O664" s="362">
        <v>100</v>
      </c>
      <c r="P664" s="378">
        <v>0.01</v>
      </c>
      <c r="Q664" s="655">
        <v>1</v>
      </c>
      <c r="R664" s="378">
        <v>0.01</v>
      </c>
      <c r="S664" s="378">
        <v>0.01</v>
      </c>
      <c r="T664" s="371" t="s">
        <v>3815</v>
      </c>
      <c r="U664" s="696">
        <v>0.33333333333333298</v>
      </c>
      <c r="V664" s="696">
        <v>0.75</v>
      </c>
      <c r="W664" s="668">
        <v>0.6875</v>
      </c>
      <c r="X664" s="701" t="s">
        <v>8880</v>
      </c>
      <c r="Y664" s="697" t="s">
        <v>3182</v>
      </c>
      <c r="Z664" s="768" t="s">
        <v>2544</v>
      </c>
      <c r="AA664" s="771" t="s">
        <v>13126</v>
      </c>
    </row>
    <row r="665" spans="1:27" s="397" customFormat="1" ht="12.75" customHeight="1">
      <c r="A665" s="394"/>
      <c r="B665" s="644" t="s">
        <v>2283</v>
      </c>
      <c r="C665" s="340" t="s">
        <v>2416</v>
      </c>
      <c r="D665" s="340" t="s">
        <v>12019</v>
      </c>
      <c r="E665" s="340">
        <v>627</v>
      </c>
      <c r="F665" s="340" t="s">
        <v>14156</v>
      </c>
      <c r="G665" s="340" t="s">
        <v>6614</v>
      </c>
      <c r="H665" s="340" t="s">
        <v>9787</v>
      </c>
      <c r="I665" s="699" t="s">
        <v>4182</v>
      </c>
      <c r="J665" s="339" t="s">
        <v>2370</v>
      </c>
      <c r="K665" s="340" t="s">
        <v>3959</v>
      </c>
      <c r="L665" s="341" t="s">
        <v>9788</v>
      </c>
      <c r="M665" s="650" t="s">
        <v>1964</v>
      </c>
      <c r="N665" s="636" t="s">
        <v>3840</v>
      </c>
      <c r="O665" s="692">
        <v>1000</v>
      </c>
      <c r="P665" s="339">
        <v>0.01</v>
      </c>
      <c r="Q665" s="339">
        <v>10</v>
      </c>
      <c r="R665" s="339">
        <v>0.01</v>
      </c>
      <c r="S665" s="339">
        <v>0.01</v>
      </c>
      <c r="T665" s="684" t="s">
        <v>3815</v>
      </c>
      <c r="U665" s="683">
        <v>0.33333333333333298</v>
      </c>
      <c r="V665" s="683">
        <v>0.75</v>
      </c>
      <c r="W665" s="629">
        <v>0.6875</v>
      </c>
      <c r="X665" s="679" t="s">
        <v>8880</v>
      </c>
      <c r="Y665" s="685" t="s">
        <v>3182</v>
      </c>
      <c r="Z665" s="765" t="s">
        <v>1964</v>
      </c>
      <c r="AA665" s="771" t="s">
        <v>13127</v>
      </c>
    </row>
    <row r="666" spans="1:27" s="397" customFormat="1" ht="12.75" customHeight="1">
      <c r="A666" s="394"/>
      <c r="B666" s="560" t="s">
        <v>8060</v>
      </c>
      <c r="C666" s="553" t="s">
        <v>8061</v>
      </c>
      <c r="D666" s="553" t="s">
        <v>12020</v>
      </c>
      <c r="E666" s="553">
        <v>193</v>
      </c>
      <c r="F666" s="553" t="s">
        <v>14157</v>
      </c>
      <c r="G666" s="553" t="s">
        <v>8272</v>
      </c>
      <c r="H666" s="553" t="s">
        <v>8135</v>
      </c>
      <c r="I666" s="553" t="s">
        <v>8094</v>
      </c>
      <c r="J666" s="680" t="s">
        <v>8057</v>
      </c>
      <c r="K666" s="553" t="s">
        <v>8126</v>
      </c>
      <c r="L666" s="553" t="s">
        <v>8300</v>
      </c>
      <c r="M666" s="785" t="s">
        <v>1964</v>
      </c>
      <c r="N666" s="636" t="s">
        <v>2258</v>
      </c>
      <c r="O666" s="615">
        <v>100</v>
      </c>
      <c r="P666" s="636">
        <v>1E-4</v>
      </c>
      <c r="Q666" s="553">
        <v>0.01</v>
      </c>
      <c r="R666" s="636">
        <v>1E-4</v>
      </c>
      <c r="S666" s="636">
        <v>1E-4</v>
      </c>
      <c r="T666" s="630" t="s">
        <v>3815</v>
      </c>
      <c r="U666" s="626">
        <v>0.33333333333333331</v>
      </c>
      <c r="V666" s="626">
        <v>0.75</v>
      </c>
      <c r="W666" s="625">
        <v>0.64583333333333304</v>
      </c>
      <c r="X666" s="679" t="s">
        <v>8880</v>
      </c>
      <c r="Y666" s="553" t="s">
        <v>3182</v>
      </c>
      <c r="Z666" s="766" t="s">
        <v>10660</v>
      </c>
      <c r="AA666" s="771" t="s">
        <v>13128</v>
      </c>
    </row>
    <row r="667" spans="1:27" s="397" customFormat="1" ht="12.75" customHeight="1">
      <c r="A667" s="394"/>
      <c r="B667" s="560" t="s">
        <v>8247</v>
      </c>
      <c r="C667" s="553" t="s">
        <v>8261</v>
      </c>
      <c r="D667" s="553" t="s">
        <v>12219</v>
      </c>
      <c r="E667" s="553">
        <v>193</v>
      </c>
      <c r="F667" s="553" t="s">
        <v>14345</v>
      </c>
      <c r="G667" s="553" t="s">
        <v>8271</v>
      </c>
      <c r="H667" s="553" t="s">
        <v>8285</v>
      </c>
      <c r="I667" s="553" t="s">
        <v>8094</v>
      </c>
      <c r="J667" s="680" t="s">
        <v>8057</v>
      </c>
      <c r="K667" s="553" t="s">
        <v>8298</v>
      </c>
      <c r="L667" s="553" t="s">
        <v>8299</v>
      </c>
      <c r="M667" s="785" t="s">
        <v>1964</v>
      </c>
      <c r="N667" s="636" t="s">
        <v>2258</v>
      </c>
      <c r="O667" s="689">
        <v>1000</v>
      </c>
      <c r="P667" s="636">
        <v>1E-4</v>
      </c>
      <c r="Q667" s="553">
        <v>0.1</v>
      </c>
      <c r="R667" s="636">
        <v>1E-4</v>
      </c>
      <c r="S667" s="636">
        <v>1E-4</v>
      </c>
      <c r="T667" s="630" t="s">
        <v>3815</v>
      </c>
      <c r="U667" s="626">
        <v>0.33333333333333331</v>
      </c>
      <c r="V667" s="626">
        <v>0.75</v>
      </c>
      <c r="W667" s="625">
        <v>0.64583333333333304</v>
      </c>
      <c r="X667" s="679" t="s">
        <v>8880</v>
      </c>
      <c r="Y667" s="553" t="s">
        <v>3182</v>
      </c>
      <c r="Z667" s="766" t="s">
        <v>10660</v>
      </c>
      <c r="AA667" s="771" t="s">
        <v>13129</v>
      </c>
    </row>
    <row r="668" spans="1:27" s="397" customFormat="1" ht="12.75" customHeight="1">
      <c r="A668" s="394"/>
      <c r="B668" s="560" t="s">
        <v>8062</v>
      </c>
      <c r="C668" s="553" t="s">
        <v>8063</v>
      </c>
      <c r="D668" s="553" t="s">
        <v>12021</v>
      </c>
      <c r="E668" s="553">
        <v>193</v>
      </c>
      <c r="F668" s="553" t="s">
        <v>14158</v>
      </c>
      <c r="G668" s="553" t="s">
        <v>8276</v>
      </c>
      <c r="H668" s="553" t="s">
        <v>8136</v>
      </c>
      <c r="I668" s="553" t="s">
        <v>8094</v>
      </c>
      <c r="J668" s="680" t="s">
        <v>8057</v>
      </c>
      <c r="K668" s="553" t="s">
        <v>8127</v>
      </c>
      <c r="L668" s="553" t="s">
        <v>8307</v>
      </c>
      <c r="M668" s="785" t="s">
        <v>1964</v>
      </c>
      <c r="N668" s="636" t="s">
        <v>2258</v>
      </c>
      <c r="O668" s="689">
        <v>1000</v>
      </c>
      <c r="P668" s="636">
        <v>1E-4</v>
      </c>
      <c r="Q668" s="553">
        <v>0.1</v>
      </c>
      <c r="R668" s="636">
        <v>1E-4</v>
      </c>
      <c r="S668" s="636">
        <v>1E-4</v>
      </c>
      <c r="T668" s="630" t="s">
        <v>3815</v>
      </c>
      <c r="U668" s="626">
        <v>0.33333333333333331</v>
      </c>
      <c r="V668" s="626">
        <v>0.75</v>
      </c>
      <c r="W668" s="625">
        <v>0.64583333333333304</v>
      </c>
      <c r="X668" s="679" t="s">
        <v>8880</v>
      </c>
      <c r="Y668" s="553" t="s">
        <v>3182</v>
      </c>
      <c r="Z668" s="766" t="s">
        <v>10660</v>
      </c>
      <c r="AA668" s="771" t="s">
        <v>13130</v>
      </c>
    </row>
    <row r="669" spans="1:27" s="397" customFormat="1" ht="12.75" customHeight="1">
      <c r="A669" s="394"/>
      <c r="B669" s="560" t="s">
        <v>8064</v>
      </c>
      <c r="C669" s="553" t="s">
        <v>8065</v>
      </c>
      <c r="D669" s="553" t="s">
        <v>12022</v>
      </c>
      <c r="E669" s="553">
        <v>193</v>
      </c>
      <c r="F669" s="553" t="s">
        <v>14159</v>
      </c>
      <c r="G669" s="553" t="s">
        <v>8146</v>
      </c>
      <c r="H669" s="553" t="s">
        <v>8137</v>
      </c>
      <c r="I669" s="553" t="s">
        <v>8094</v>
      </c>
      <c r="J669" s="680" t="s">
        <v>8057</v>
      </c>
      <c r="K669" s="553" t="s">
        <v>8128</v>
      </c>
      <c r="L669" s="553" t="s">
        <v>8296</v>
      </c>
      <c r="M669" s="785" t="s">
        <v>1964</v>
      </c>
      <c r="N669" s="636" t="s">
        <v>2258</v>
      </c>
      <c r="O669" s="689">
        <v>1000</v>
      </c>
      <c r="P669" s="636">
        <v>1E-4</v>
      </c>
      <c r="Q669" s="553">
        <v>0.1</v>
      </c>
      <c r="R669" s="636">
        <v>1E-4</v>
      </c>
      <c r="S669" s="636">
        <v>1E-4</v>
      </c>
      <c r="T669" s="630" t="s">
        <v>3815</v>
      </c>
      <c r="U669" s="626">
        <v>0.33333333333333331</v>
      </c>
      <c r="V669" s="626">
        <v>0.75</v>
      </c>
      <c r="W669" s="625">
        <v>0.64583333333333304</v>
      </c>
      <c r="X669" s="679" t="s">
        <v>8880</v>
      </c>
      <c r="Y669" s="553" t="s">
        <v>3182</v>
      </c>
      <c r="Z669" s="766" t="s">
        <v>10660</v>
      </c>
      <c r="AA669" s="771" t="s">
        <v>13131</v>
      </c>
    </row>
    <row r="670" spans="1:27" s="397" customFormat="1" ht="12.75" customHeight="1">
      <c r="A670" s="394"/>
      <c r="B670" s="560" t="s">
        <v>8066</v>
      </c>
      <c r="C670" s="553" t="s">
        <v>8067</v>
      </c>
      <c r="D670" s="553" t="s">
        <v>12023</v>
      </c>
      <c r="E670" s="553">
        <v>193</v>
      </c>
      <c r="F670" s="553" t="s">
        <v>14160</v>
      </c>
      <c r="G670" s="553" t="s">
        <v>8266</v>
      </c>
      <c r="H670" s="553" t="s">
        <v>8138</v>
      </c>
      <c r="I670" s="553" t="s">
        <v>8094</v>
      </c>
      <c r="J670" s="680" t="s">
        <v>8057</v>
      </c>
      <c r="K670" s="553" t="s">
        <v>8129</v>
      </c>
      <c r="L670" s="553" t="s">
        <v>8290</v>
      </c>
      <c r="M670" s="785" t="s">
        <v>1964</v>
      </c>
      <c r="N670" s="636" t="s">
        <v>2258</v>
      </c>
      <c r="O670" s="689">
        <v>1000</v>
      </c>
      <c r="P670" s="636">
        <v>1E-4</v>
      </c>
      <c r="Q670" s="553">
        <v>0.1</v>
      </c>
      <c r="R670" s="636">
        <v>1E-4</v>
      </c>
      <c r="S670" s="636">
        <v>1E-4</v>
      </c>
      <c r="T670" s="630" t="s">
        <v>3815</v>
      </c>
      <c r="U670" s="626">
        <v>0.33333333333333331</v>
      </c>
      <c r="V670" s="626">
        <v>0.75</v>
      </c>
      <c r="W670" s="625">
        <v>0.64583333333333337</v>
      </c>
      <c r="X670" s="679" t="s">
        <v>8880</v>
      </c>
      <c r="Y670" s="553" t="s">
        <v>3182</v>
      </c>
      <c r="Z670" s="766" t="s">
        <v>10660</v>
      </c>
      <c r="AA670" s="771" t="s">
        <v>13132</v>
      </c>
    </row>
    <row r="671" spans="1:27" s="397" customFormat="1" ht="12.75" customHeight="1">
      <c r="A671" s="394"/>
      <c r="B671" s="560" t="s">
        <v>8068</v>
      </c>
      <c r="C671" s="553" t="s">
        <v>8069</v>
      </c>
      <c r="D671" s="553" t="s">
        <v>12024</v>
      </c>
      <c r="E671" s="553">
        <v>193</v>
      </c>
      <c r="F671" s="553" t="s">
        <v>14161</v>
      </c>
      <c r="G671" s="553" t="s">
        <v>8268</v>
      </c>
      <c r="H671" s="553" t="s">
        <v>8139</v>
      </c>
      <c r="I671" s="553" t="s">
        <v>8094</v>
      </c>
      <c r="J671" s="680" t="s">
        <v>8057</v>
      </c>
      <c r="K671" s="553" t="s">
        <v>8130</v>
      </c>
      <c r="L671" s="553" t="s">
        <v>8293</v>
      </c>
      <c r="M671" s="785" t="s">
        <v>1964</v>
      </c>
      <c r="N671" s="636" t="s">
        <v>2258</v>
      </c>
      <c r="O671" s="689">
        <v>1000</v>
      </c>
      <c r="P671" s="636">
        <v>1E-4</v>
      </c>
      <c r="Q671" s="553">
        <v>0.1</v>
      </c>
      <c r="R671" s="636">
        <v>1E-4</v>
      </c>
      <c r="S671" s="636">
        <v>1E-4</v>
      </c>
      <c r="T671" s="630" t="s">
        <v>3815</v>
      </c>
      <c r="U671" s="626">
        <v>0.33333333333333331</v>
      </c>
      <c r="V671" s="626">
        <v>0.75</v>
      </c>
      <c r="W671" s="625">
        <v>0.64583333333333304</v>
      </c>
      <c r="X671" s="679" t="s">
        <v>8880</v>
      </c>
      <c r="Y671" s="553" t="s">
        <v>3182</v>
      </c>
      <c r="Z671" s="766" t="s">
        <v>10660</v>
      </c>
      <c r="AA671" s="771" t="s">
        <v>13133</v>
      </c>
    </row>
    <row r="672" spans="1:27" s="397" customFormat="1" ht="12.75" customHeight="1">
      <c r="A672" s="394"/>
      <c r="B672" s="560" t="s">
        <v>8246</v>
      </c>
      <c r="C672" s="553" t="s">
        <v>8071</v>
      </c>
      <c r="D672" s="553" t="s">
        <v>12025</v>
      </c>
      <c r="E672" s="553">
        <v>193</v>
      </c>
      <c r="F672" s="553" t="s">
        <v>14162</v>
      </c>
      <c r="G672" s="553" t="s">
        <v>8270</v>
      </c>
      <c r="H672" s="553" t="s">
        <v>8140</v>
      </c>
      <c r="I672" s="553" t="s">
        <v>8094</v>
      </c>
      <c r="J672" s="680" t="s">
        <v>8057</v>
      </c>
      <c r="K672" s="553" t="s">
        <v>8131</v>
      </c>
      <c r="L672" s="553" t="s">
        <v>8297</v>
      </c>
      <c r="M672" s="785" t="s">
        <v>1964</v>
      </c>
      <c r="N672" s="636" t="s">
        <v>2258</v>
      </c>
      <c r="O672" s="689">
        <v>1000</v>
      </c>
      <c r="P672" s="636">
        <v>1E-4</v>
      </c>
      <c r="Q672" s="553">
        <v>0.1</v>
      </c>
      <c r="R672" s="636">
        <v>1E-4</v>
      </c>
      <c r="S672" s="636">
        <v>1E-4</v>
      </c>
      <c r="T672" s="630" t="s">
        <v>3815</v>
      </c>
      <c r="U672" s="626">
        <v>0.33333333333333331</v>
      </c>
      <c r="V672" s="626">
        <v>0.75</v>
      </c>
      <c r="W672" s="625">
        <v>0.64583333333333304</v>
      </c>
      <c r="X672" s="679" t="s">
        <v>8880</v>
      </c>
      <c r="Y672" s="553" t="s">
        <v>3182</v>
      </c>
      <c r="Z672" s="766" t="s">
        <v>10660</v>
      </c>
      <c r="AA672" s="771" t="s">
        <v>13134</v>
      </c>
    </row>
    <row r="673" spans="1:27" s="397" customFormat="1" ht="12.75" customHeight="1">
      <c r="A673" s="394"/>
      <c r="B673" s="560" t="s">
        <v>8252</v>
      </c>
      <c r="C673" s="553" t="s">
        <v>8073</v>
      </c>
      <c r="D673" s="553" t="s">
        <v>12026</v>
      </c>
      <c r="E673" s="553">
        <v>193</v>
      </c>
      <c r="F673" s="553" t="s">
        <v>14163</v>
      </c>
      <c r="G673" s="553" t="s">
        <v>8150</v>
      </c>
      <c r="H673" s="553" t="s">
        <v>8141</v>
      </c>
      <c r="I673" s="553" t="s">
        <v>8094</v>
      </c>
      <c r="J673" s="680" t="s">
        <v>8057</v>
      </c>
      <c r="K673" s="553" t="s">
        <v>8132</v>
      </c>
      <c r="L673" s="553" t="s">
        <v>8311</v>
      </c>
      <c r="M673" s="785" t="s">
        <v>1964</v>
      </c>
      <c r="N673" s="636" t="s">
        <v>2258</v>
      </c>
      <c r="O673" s="689">
        <v>1000</v>
      </c>
      <c r="P673" s="636">
        <v>1E-4</v>
      </c>
      <c r="Q673" s="553">
        <v>0.1</v>
      </c>
      <c r="R673" s="636">
        <v>1E-4</v>
      </c>
      <c r="S673" s="636">
        <v>1E-4</v>
      </c>
      <c r="T673" s="630" t="s">
        <v>3815</v>
      </c>
      <c r="U673" s="626">
        <v>0.33333333333333331</v>
      </c>
      <c r="V673" s="626">
        <v>0.75</v>
      </c>
      <c r="W673" s="625">
        <v>0.64583333333333304</v>
      </c>
      <c r="X673" s="679" t="s">
        <v>8880</v>
      </c>
      <c r="Y673" s="553" t="s">
        <v>3182</v>
      </c>
      <c r="Z673" s="766" t="s">
        <v>10660</v>
      </c>
      <c r="AA673" s="771" t="s">
        <v>13135</v>
      </c>
    </row>
    <row r="674" spans="1:27" s="397" customFormat="1" ht="12.75" customHeight="1">
      <c r="A674" s="394"/>
      <c r="B674" s="672" t="s">
        <v>10152</v>
      </c>
      <c r="C674" s="372" t="s">
        <v>10153</v>
      </c>
      <c r="D674" s="372" t="s">
        <v>12220</v>
      </c>
      <c r="E674" s="372">
        <v>372</v>
      </c>
      <c r="F674" s="372" t="s">
        <v>14346</v>
      </c>
      <c r="G674" s="372" t="s">
        <v>10451</v>
      </c>
      <c r="H674" s="372" t="s">
        <v>10154</v>
      </c>
      <c r="I674" s="372" t="s">
        <v>7487</v>
      </c>
      <c r="J674" s="372" t="s">
        <v>5804</v>
      </c>
      <c r="K674" s="649" t="s">
        <v>10155</v>
      </c>
      <c r="L674" s="649" t="s">
        <v>10156</v>
      </c>
      <c r="M674" s="627" t="s">
        <v>1964</v>
      </c>
      <c r="N674" s="699" t="s">
        <v>7486</v>
      </c>
      <c r="O674" s="366">
        <v>100</v>
      </c>
      <c r="P674" s="663">
        <v>1E-3</v>
      </c>
      <c r="Q674" s="655">
        <v>0.1</v>
      </c>
      <c r="R674" s="620">
        <v>1E-3</v>
      </c>
      <c r="S674" s="620">
        <v>1E-3</v>
      </c>
      <c r="T674" s="630" t="s">
        <v>2984</v>
      </c>
      <c r="U674" s="700">
        <v>0.33333333333333298</v>
      </c>
      <c r="V674" s="700">
        <v>0.75</v>
      </c>
      <c r="W674" s="665">
        <v>0.60416666666666696</v>
      </c>
      <c r="X674" s="701" t="s">
        <v>8880</v>
      </c>
      <c r="Y674" s="695" t="s">
        <v>3182</v>
      </c>
      <c r="Z674" s="768" t="s">
        <v>2544</v>
      </c>
      <c r="AA674" s="771" t="s">
        <v>13136</v>
      </c>
    </row>
    <row r="675" spans="1:27" s="397" customFormat="1" ht="12.75" customHeight="1">
      <c r="A675" s="394"/>
      <c r="B675" s="644" t="s">
        <v>9789</v>
      </c>
      <c r="C675" s="340" t="s">
        <v>8710</v>
      </c>
      <c r="D675" s="340" t="s">
        <v>12028</v>
      </c>
      <c r="E675" s="340">
        <v>257</v>
      </c>
      <c r="F675" s="340" t="s">
        <v>14165</v>
      </c>
      <c r="G675" s="340" t="s">
        <v>12298</v>
      </c>
      <c r="H675" s="340" t="s">
        <v>9941</v>
      </c>
      <c r="I675" s="699" t="s">
        <v>3928</v>
      </c>
      <c r="J675" s="680" t="s">
        <v>3836</v>
      </c>
      <c r="K675" s="340" t="s">
        <v>3960</v>
      </c>
      <c r="L675" s="341" t="s">
        <v>9790</v>
      </c>
      <c r="M675" s="650" t="s">
        <v>1964</v>
      </c>
      <c r="N675" s="339" t="s">
        <v>9133</v>
      </c>
      <c r="O675" s="692">
        <v>1000</v>
      </c>
      <c r="P675" s="339">
        <v>1E-3</v>
      </c>
      <c r="Q675" s="339">
        <v>1</v>
      </c>
      <c r="R675" s="686">
        <v>1E-3</v>
      </c>
      <c r="S675" s="686">
        <v>1E-3</v>
      </c>
      <c r="T675" s="339" t="s">
        <v>3815</v>
      </c>
      <c r="U675" s="683">
        <v>0.33333333333333298</v>
      </c>
      <c r="V675" s="683">
        <v>0.75</v>
      </c>
      <c r="W675" s="667">
        <v>0.6875</v>
      </c>
      <c r="X675" s="679" t="s">
        <v>8880</v>
      </c>
      <c r="Y675" s="685" t="s">
        <v>3182</v>
      </c>
      <c r="Z675" s="765" t="s">
        <v>1964</v>
      </c>
      <c r="AA675" s="771" t="s">
        <v>13137</v>
      </c>
    </row>
    <row r="676" spans="1:27" s="397" customFormat="1" ht="12.75" customHeight="1">
      <c r="A676" s="394"/>
      <c r="B676" s="560" t="s">
        <v>2286</v>
      </c>
      <c r="C676" s="553" t="s">
        <v>2417</v>
      </c>
      <c r="D676" s="553" t="s">
        <v>12029</v>
      </c>
      <c r="E676" s="553">
        <v>788</v>
      </c>
      <c r="F676" s="553" t="s">
        <v>14166</v>
      </c>
      <c r="G676" s="553" t="s">
        <v>6615</v>
      </c>
      <c r="H676" s="553" t="s">
        <v>5871</v>
      </c>
      <c r="I676" s="553" t="s">
        <v>4186</v>
      </c>
      <c r="J676" s="651" t="s">
        <v>3816</v>
      </c>
      <c r="K676" s="553" t="s">
        <v>3961</v>
      </c>
      <c r="L676" s="553" t="s">
        <v>8326</v>
      </c>
      <c r="M676" s="553" t="s">
        <v>8327</v>
      </c>
      <c r="N676" s="636" t="s">
        <v>3813</v>
      </c>
      <c r="O676" s="615">
        <v>100</v>
      </c>
      <c r="P676" s="636">
        <v>1E-4</v>
      </c>
      <c r="Q676" s="553">
        <v>0.01</v>
      </c>
      <c r="R676" s="636">
        <v>1E-4</v>
      </c>
      <c r="S676" s="636">
        <v>1E-4</v>
      </c>
      <c r="T676" s="630" t="s">
        <v>3815</v>
      </c>
      <c r="U676" s="626">
        <v>0.33333333333333331</v>
      </c>
      <c r="V676" s="626">
        <v>0.75</v>
      </c>
      <c r="W676" s="625">
        <v>0.6875</v>
      </c>
      <c r="X676" s="679" t="s">
        <v>8880</v>
      </c>
      <c r="Y676" s="553" t="s">
        <v>3182</v>
      </c>
      <c r="Z676" s="766" t="s">
        <v>10660</v>
      </c>
      <c r="AA676" s="771" t="s">
        <v>13138</v>
      </c>
    </row>
    <row r="677" spans="1:27" s="397" customFormat="1" ht="12.75" customHeight="1">
      <c r="A677" s="394"/>
      <c r="B677" s="644" t="s">
        <v>14486</v>
      </c>
      <c r="C677" s="340" t="s">
        <v>2418</v>
      </c>
      <c r="D677" s="340" t="s">
        <v>12030</v>
      </c>
      <c r="E677" s="340">
        <v>627</v>
      </c>
      <c r="F677" s="340" t="s">
        <v>14167</v>
      </c>
      <c r="G677" s="340" t="s">
        <v>6616</v>
      </c>
      <c r="H677" s="553" t="s">
        <v>2183</v>
      </c>
      <c r="I677" s="699" t="s">
        <v>4182</v>
      </c>
      <c r="J677" s="339" t="s">
        <v>2370</v>
      </c>
      <c r="K677" s="339" t="s">
        <v>3962</v>
      </c>
      <c r="L677" s="341" t="s">
        <v>9791</v>
      </c>
      <c r="M677" s="295" t="s">
        <v>1964</v>
      </c>
      <c r="N677" s="636" t="s">
        <v>3840</v>
      </c>
      <c r="O677" s="362">
        <v>100</v>
      </c>
      <c r="P677" s="339">
        <v>0.01</v>
      </c>
      <c r="Q677" s="339">
        <v>1</v>
      </c>
      <c r="R677" s="339">
        <v>0.01</v>
      </c>
      <c r="S677" s="339">
        <v>0.01</v>
      </c>
      <c r="T677" s="339" t="s">
        <v>3815</v>
      </c>
      <c r="U677" s="683">
        <v>0.33333333333333298</v>
      </c>
      <c r="V677" s="683">
        <v>0.75</v>
      </c>
      <c r="W677" s="666">
        <v>0.6875</v>
      </c>
      <c r="X677" s="679" t="s">
        <v>8880</v>
      </c>
      <c r="Y677" s="685" t="s">
        <v>3182</v>
      </c>
      <c r="Z677" s="765" t="s">
        <v>1964</v>
      </c>
      <c r="AA677" s="771" t="s">
        <v>13139</v>
      </c>
    </row>
    <row r="678" spans="1:27" s="397" customFormat="1" ht="12.75" customHeight="1">
      <c r="A678" s="394"/>
      <c r="B678" s="642" t="s">
        <v>8547</v>
      </c>
      <c r="C678" s="553" t="s">
        <v>12269</v>
      </c>
      <c r="D678" s="553" t="s">
        <v>12031</v>
      </c>
      <c r="E678" s="553">
        <v>788</v>
      </c>
      <c r="F678" s="553" t="s">
        <v>14168</v>
      </c>
      <c r="G678" s="553" t="s">
        <v>6617</v>
      </c>
      <c r="H678" s="553" t="s">
        <v>5872</v>
      </c>
      <c r="I678" s="655" t="s">
        <v>4186</v>
      </c>
      <c r="J678" s="651" t="s">
        <v>3816</v>
      </c>
      <c r="K678" s="553" t="s">
        <v>3963</v>
      </c>
      <c r="L678" s="553" t="s">
        <v>8548</v>
      </c>
      <c r="M678" s="553" t="s">
        <v>8549</v>
      </c>
      <c r="N678" s="553" t="s">
        <v>3813</v>
      </c>
      <c r="O678" s="623">
        <v>100</v>
      </c>
      <c r="P678" s="636">
        <v>1E-4</v>
      </c>
      <c r="Q678" s="622">
        <v>0.01</v>
      </c>
      <c r="R678" s="553">
        <v>1E-4</v>
      </c>
      <c r="S678" s="553">
        <v>1E-4</v>
      </c>
      <c r="T678" s="553" t="s">
        <v>3815</v>
      </c>
      <c r="U678" s="621">
        <v>0.33333333333333331</v>
      </c>
      <c r="V678" s="621">
        <v>0.75</v>
      </c>
      <c r="W678" s="625">
        <v>0.6875</v>
      </c>
      <c r="X678" s="679" t="s">
        <v>8880</v>
      </c>
      <c r="Y678" s="553" t="s">
        <v>3182</v>
      </c>
      <c r="Z678" s="766" t="s">
        <v>10660</v>
      </c>
      <c r="AA678" s="771" t="s">
        <v>13140</v>
      </c>
    </row>
    <row r="679" spans="1:27" s="397" customFormat="1" ht="12.75" customHeight="1">
      <c r="A679" s="394"/>
      <c r="B679" s="644" t="s">
        <v>13221</v>
      </c>
      <c r="C679" s="340" t="s">
        <v>13205</v>
      </c>
      <c r="D679" s="297" t="s">
        <v>13208</v>
      </c>
      <c r="E679" s="297">
        <v>788</v>
      </c>
      <c r="F679" s="297" t="s">
        <v>14169</v>
      </c>
      <c r="G679" s="297" t="s">
        <v>13206</v>
      </c>
      <c r="H679" s="297" t="s">
        <v>13207</v>
      </c>
      <c r="I679" s="699" t="s">
        <v>4185</v>
      </c>
      <c r="J679" s="680" t="s">
        <v>3828</v>
      </c>
      <c r="K679" s="340" t="s">
        <v>3964</v>
      </c>
      <c r="L679" s="341" t="s">
        <v>9792</v>
      </c>
      <c r="M679" s="650" t="s">
        <v>1964</v>
      </c>
      <c r="N679" s="339" t="s">
        <v>8975</v>
      </c>
      <c r="O679" s="362">
        <v>100</v>
      </c>
      <c r="P679" s="686">
        <v>1E-4</v>
      </c>
      <c r="Q679" s="339">
        <v>0.01</v>
      </c>
      <c r="R679" s="686">
        <v>1E-4</v>
      </c>
      <c r="S679" s="686">
        <v>1E-4</v>
      </c>
      <c r="T679" s="686" t="s">
        <v>3815</v>
      </c>
      <c r="U679" s="683">
        <v>0.33333333333333298</v>
      </c>
      <c r="V679" s="683">
        <v>0.75</v>
      </c>
      <c r="W679" s="624">
        <v>0.6875</v>
      </c>
      <c r="X679" s="679" t="s">
        <v>8880</v>
      </c>
      <c r="Y679" s="685" t="s">
        <v>3182</v>
      </c>
      <c r="Z679" s="765" t="s">
        <v>1964</v>
      </c>
      <c r="AA679" s="771" t="s">
        <v>13141</v>
      </c>
    </row>
    <row r="680" spans="1:27" s="397" customFormat="1" ht="12.75" customHeight="1">
      <c r="A680" s="394"/>
      <c r="B680" s="672" t="s">
        <v>8977</v>
      </c>
      <c r="C680" s="372" t="s">
        <v>10858</v>
      </c>
      <c r="D680" s="372" t="s">
        <v>12032</v>
      </c>
      <c r="E680" s="372">
        <v>755</v>
      </c>
      <c r="F680" s="372" t="s">
        <v>14170</v>
      </c>
      <c r="G680" s="372" t="s">
        <v>6618</v>
      </c>
      <c r="H680" s="372" t="s">
        <v>8978</v>
      </c>
      <c r="I680" s="699" t="s">
        <v>4183</v>
      </c>
      <c r="J680" s="651" t="s">
        <v>3825</v>
      </c>
      <c r="K680" s="372" t="s">
        <v>3965</v>
      </c>
      <c r="L680" s="372" t="s">
        <v>8979</v>
      </c>
      <c r="M680" s="295" t="s">
        <v>2544</v>
      </c>
      <c r="N680" s="372" t="s">
        <v>8975</v>
      </c>
      <c r="O680" s="690">
        <v>1000</v>
      </c>
      <c r="P680" s="372">
        <v>1E-4</v>
      </c>
      <c r="Q680" s="372">
        <v>0.1</v>
      </c>
      <c r="R680" s="372">
        <v>1E-4</v>
      </c>
      <c r="S680" s="372">
        <v>1E-4</v>
      </c>
      <c r="T680" s="630" t="s">
        <v>2984</v>
      </c>
      <c r="U680" s="626">
        <v>0.33333333333333331</v>
      </c>
      <c r="V680" s="626">
        <v>0.75</v>
      </c>
      <c r="W680" s="624">
        <v>0.75</v>
      </c>
      <c r="X680" s="660" t="s">
        <v>8976</v>
      </c>
      <c r="Y680" s="553" t="s">
        <v>3182</v>
      </c>
      <c r="Z680" s="765" t="s">
        <v>2544</v>
      </c>
      <c r="AA680" s="771" t="s">
        <v>13142</v>
      </c>
    </row>
    <row r="681" spans="1:27" s="397" customFormat="1" ht="12.75" customHeight="1">
      <c r="A681" s="394"/>
      <c r="B681" s="560" t="s">
        <v>2290</v>
      </c>
      <c r="C681" s="553" t="s">
        <v>2419</v>
      </c>
      <c r="D681" s="553" t="s">
        <v>12033</v>
      </c>
      <c r="E681" s="553">
        <v>788</v>
      </c>
      <c r="F681" s="553" t="s">
        <v>14171</v>
      </c>
      <c r="G681" s="553" t="s">
        <v>6619</v>
      </c>
      <c r="H681" s="553" t="s">
        <v>1629</v>
      </c>
      <c r="I681" s="553" t="s">
        <v>4185</v>
      </c>
      <c r="J681" s="680" t="s">
        <v>3828</v>
      </c>
      <c r="K681" s="553" t="s">
        <v>3966</v>
      </c>
      <c r="L681" s="553" t="s">
        <v>7737</v>
      </c>
      <c r="M681" s="553" t="s">
        <v>7738</v>
      </c>
      <c r="N681" s="636" t="s">
        <v>3813</v>
      </c>
      <c r="O681" s="689">
        <v>1000</v>
      </c>
      <c r="P681" s="636">
        <v>1E-4</v>
      </c>
      <c r="Q681" s="553">
        <v>0.1</v>
      </c>
      <c r="R681" s="636">
        <v>1E-4</v>
      </c>
      <c r="S681" s="636">
        <v>1E-4</v>
      </c>
      <c r="T681" s="630" t="s">
        <v>3815</v>
      </c>
      <c r="U681" s="626">
        <v>0.33333333333333331</v>
      </c>
      <c r="V681" s="626">
        <v>0.75</v>
      </c>
      <c r="W681" s="625">
        <v>0.6875</v>
      </c>
      <c r="X681" s="679" t="s">
        <v>8880</v>
      </c>
      <c r="Y681" s="553" t="s">
        <v>3182</v>
      </c>
      <c r="Z681" s="766" t="s">
        <v>10660</v>
      </c>
      <c r="AA681" s="771" t="s">
        <v>13143</v>
      </c>
    </row>
    <row r="682" spans="1:27" s="397" customFormat="1" ht="12.75" customHeight="1">
      <c r="A682" s="394"/>
      <c r="B682" s="644" t="s">
        <v>2291</v>
      </c>
      <c r="C682" s="340" t="s">
        <v>2420</v>
      </c>
      <c r="D682" s="340" t="s">
        <v>12034</v>
      </c>
      <c r="E682" s="340">
        <v>627</v>
      </c>
      <c r="F682" s="340" t="s">
        <v>14172</v>
      </c>
      <c r="G682" s="553" t="s">
        <v>6620</v>
      </c>
      <c r="H682" s="340" t="s">
        <v>1630</v>
      </c>
      <c r="I682" s="699" t="s">
        <v>4182</v>
      </c>
      <c r="J682" s="340" t="s">
        <v>2370</v>
      </c>
      <c r="K682" s="340" t="s">
        <v>3967</v>
      </c>
      <c r="L682" s="341" t="s">
        <v>9793</v>
      </c>
      <c r="M682" s="650" t="s">
        <v>1964</v>
      </c>
      <c r="N682" s="636" t="s">
        <v>3840</v>
      </c>
      <c r="O682" s="692">
        <v>1000</v>
      </c>
      <c r="P682" s="339">
        <v>0.01</v>
      </c>
      <c r="Q682" s="339">
        <v>10</v>
      </c>
      <c r="R682" s="339">
        <v>0.01</v>
      </c>
      <c r="S682" s="339">
        <v>0.01</v>
      </c>
      <c r="T682" s="684" t="s">
        <v>3815</v>
      </c>
      <c r="U682" s="683">
        <v>0.33333333333333298</v>
      </c>
      <c r="V682" s="683">
        <v>0.75</v>
      </c>
      <c r="W682" s="629">
        <v>0.6875</v>
      </c>
      <c r="X682" s="679" t="s">
        <v>8880</v>
      </c>
      <c r="Y682" s="685" t="s">
        <v>3182</v>
      </c>
      <c r="Z682" s="765" t="s">
        <v>1964</v>
      </c>
      <c r="AA682" s="771" t="s">
        <v>13144</v>
      </c>
    </row>
    <row r="683" spans="1:27" s="397" customFormat="1" ht="12.75" customHeight="1">
      <c r="A683" s="394"/>
      <c r="B683" s="672" t="s">
        <v>9891</v>
      </c>
      <c r="C683" s="372" t="s">
        <v>2421</v>
      </c>
      <c r="D683" s="372" t="s">
        <v>12035</v>
      </c>
      <c r="E683" s="372">
        <v>755</v>
      </c>
      <c r="F683" s="372" t="s">
        <v>14164</v>
      </c>
      <c r="G683" s="372" t="s">
        <v>6621</v>
      </c>
      <c r="H683" s="372" t="s">
        <v>9001</v>
      </c>
      <c r="I683" s="699" t="s">
        <v>4183</v>
      </c>
      <c r="J683" s="651" t="s">
        <v>3825</v>
      </c>
      <c r="K683" s="372" t="s">
        <v>4520</v>
      </c>
      <c r="L683" s="372" t="s">
        <v>9002</v>
      </c>
      <c r="M683" s="295" t="s">
        <v>2544</v>
      </c>
      <c r="N683" s="372" t="s">
        <v>8975</v>
      </c>
      <c r="O683" s="690">
        <v>1000</v>
      </c>
      <c r="P683" s="372">
        <v>1E-4</v>
      </c>
      <c r="Q683" s="372">
        <v>0.1</v>
      </c>
      <c r="R683" s="372">
        <v>1E-4</v>
      </c>
      <c r="S683" s="372">
        <v>1E-4</v>
      </c>
      <c r="T683" s="630" t="s">
        <v>2984</v>
      </c>
      <c r="U683" s="626">
        <v>0.33333333333333331</v>
      </c>
      <c r="V683" s="626">
        <v>0.75</v>
      </c>
      <c r="W683" s="624">
        <v>0.75</v>
      </c>
      <c r="X683" s="660" t="s">
        <v>8976</v>
      </c>
      <c r="Y683" s="553" t="s">
        <v>3182</v>
      </c>
      <c r="Z683" s="765" t="s">
        <v>2544</v>
      </c>
      <c r="AA683" s="771" t="s">
        <v>13145</v>
      </c>
    </row>
    <row r="684" spans="1:27" s="397" customFormat="1" ht="12.75" customHeight="1">
      <c r="A684" s="394"/>
      <c r="B684" s="640" t="s">
        <v>10728</v>
      </c>
      <c r="C684" s="655" t="s">
        <v>10732</v>
      </c>
      <c r="D684" s="655" t="s">
        <v>12036</v>
      </c>
      <c r="E684" s="655">
        <v>762</v>
      </c>
      <c r="F684" s="655" t="s">
        <v>14173</v>
      </c>
      <c r="G684" s="655" t="s">
        <v>10733</v>
      </c>
      <c r="H684" s="655" t="s">
        <v>10734</v>
      </c>
      <c r="I684" s="655" t="s">
        <v>13414</v>
      </c>
      <c r="J684" s="651" t="s">
        <v>3822</v>
      </c>
      <c r="K684" s="655" t="s">
        <v>10729</v>
      </c>
      <c r="L684" s="372" t="s">
        <v>10735</v>
      </c>
      <c r="M684" s="295" t="s">
        <v>2544</v>
      </c>
      <c r="N684" s="636" t="s">
        <v>3813</v>
      </c>
      <c r="O684" s="689">
        <v>1000</v>
      </c>
      <c r="P684" s="636">
        <v>1E-4</v>
      </c>
      <c r="Q684" s="553">
        <v>0.1</v>
      </c>
      <c r="R684" s="636">
        <v>1E-4</v>
      </c>
      <c r="S684" s="636">
        <v>1E-4</v>
      </c>
      <c r="T684" s="630" t="s">
        <v>3815</v>
      </c>
      <c r="U684" s="626">
        <v>0.33333333333333331</v>
      </c>
      <c r="V684" s="626">
        <v>0.75</v>
      </c>
      <c r="W684" s="625">
        <v>0.6875</v>
      </c>
      <c r="X684" s="679" t="s">
        <v>8880</v>
      </c>
      <c r="Y684" s="553" t="s">
        <v>3182</v>
      </c>
      <c r="Z684" s="763" t="s">
        <v>2544</v>
      </c>
      <c r="AA684" s="771" t="s">
        <v>13146</v>
      </c>
    </row>
    <row r="685" spans="1:27" s="397" customFormat="1" ht="12.75" customHeight="1">
      <c r="A685" s="394"/>
      <c r="B685" s="672" t="s">
        <v>8991</v>
      </c>
      <c r="C685" s="372" t="s">
        <v>8992</v>
      </c>
      <c r="D685" s="372" t="s">
        <v>12221</v>
      </c>
      <c r="E685" s="372">
        <v>755</v>
      </c>
      <c r="F685" s="372" t="s">
        <v>14347</v>
      </c>
      <c r="G685" s="372" t="s">
        <v>8993</v>
      </c>
      <c r="H685" s="372" t="s">
        <v>8994</v>
      </c>
      <c r="I685" s="699" t="s">
        <v>4183</v>
      </c>
      <c r="J685" s="651" t="s">
        <v>3825</v>
      </c>
      <c r="K685" s="372" t="s">
        <v>8995</v>
      </c>
      <c r="L685" s="372" t="s">
        <v>8996</v>
      </c>
      <c r="M685" s="295" t="s">
        <v>2544</v>
      </c>
      <c r="N685" s="372" t="s">
        <v>8975</v>
      </c>
      <c r="O685" s="690">
        <v>1000</v>
      </c>
      <c r="P685" s="372">
        <v>1E-4</v>
      </c>
      <c r="Q685" s="372">
        <v>0.1</v>
      </c>
      <c r="R685" s="372">
        <v>1E-4</v>
      </c>
      <c r="S685" s="372">
        <v>1E-4</v>
      </c>
      <c r="T685" s="630" t="s">
        <v>2984</v>
      </c>
      <c r="U685" s="626">
        <v>0.33333333333333331</v>
      </c>
      <c r="V685" s="626">
        <v>0.75</v>
      </c>
      <c r="W685" s="624">
        <v>0.75</v>
      </c>
      <c r="X685" s="660" t="s">
        <v>8976</v>
      </c>
      <c r="Y685" s="553" t="s">
        <v>3182</v>
      </c>
      <c r="Z685" s="765" t="s">
        <v>2544</v>
      </c>
      <c r="AA685" s="771" t="s">
        <v>13147</v>
      </c>
    </row>
    <row r="686" spans="1:27" s="397" customFormat="1" ht="12.75" customHeight="1">
      <c r="A686" s="394"/>
      <c r="B686" s="644" t="s">
        <v>2339</v>
      </c>
      <c r="C686" s="340" t="s">
        <v>2423</v>
      </c>
      <c r="D686" s="340" t="s">
        <v>12038</v>
      </c>
      <c r="E686" s="340">
        <v>762</v>
      </c>
      <c r="F686" s="340" t="s">
        <v>14174</v>
      </c>
      <c r="G686" s="340" t="s">
        <v>6623</v>
      </c>
      <c r="H686" s="340" t="s">
        <v>9794</v>
      </c>
      <c r="I686" s="699" t="s">
        <v>13414</v>
      </c>
      <c r="J686" s="680" t="s">
        <v>3822</v>
      </c>
      <c r="K686" s="340" t="s">
        <v>4522</v>
      </c>
      <c r="L686" s="341" t="s">
        <v>9795</v>
      </c>
      <c r="M686" s="650" t="s">
        <v>1964</v>
      </c>
      <c r="N686" s="339" t="s">
        <v>8975</v>
      </c>
      <c r="O686" s="362">
        <v>100</v>
      </c>
      <c r="P686" s="636">
        <v>1E-4</v>
      </c>
      <c r="Q686" s="339">
        <v>0.01</v>
      </c>
      <c r="R686" s="636">
        <v>1E-4</v>
      </c>
      <c r="S686" s="636">
        <v>1E-4</v>
      </c>
      <c r="T686" s="677" t="s">
        <v>3815</v>
      </c>
      <c r="U686" s="683">
        <v>0.33333333333333298</v>
      </c>
      <c r="V686" s="683">
        <v>0.75</v>
      </c>
      <c r="W686" s="625">
        <v>0.6875</v>
      </c>
      <c r="X686" s="679" t="s">
        <v>8880</v>
      </c>
      <c r="Y686" s="685" t="s">
        <v>3182</v>
      </c>
      <c r="Z686" s="765" t="s">
        <v>1964</v>
      </c>
      <c r="AA686" s="771" t="s">
        <v>13148</v>
      </c>
    </row>
    <row r="687" spans="1:27" s="397" customFormat="1" ht="12.75" customHeight="1">
      <c r="A687" s="394"/>
      <c r="B687" s="644" t="s">
        <v>14487</v>
      </c>
      <c r="C687" s="340" t="s">
        <v>2424</v>
      </c>
      <c r="D687" s="340" t="s">
        <v>12039</v>
      </c>
      <c r="E687" s="340">
        <v>627</v>
      </c>
      <c r="F687" s="340" t="s">
        <v>14175</v>
      </c>
      <c r="G687" s="340" t="s">
        <v>6624</v>
      </c>
      <c r="H687" s="340" t="s">
        <v>9796</v>
      </c>
      <c r="I687" s="699" t="s">
        <v>4182</v>
      </c>
      <c r="J687" s="339" t="s">
        <v>2370</v>
      </c>
      <c r="K687" s="340" t="s">
        <v>1354</v>
      </c>
      <c r="L687" s="341" t="s">
        <v>9797</v>
      </c>
      <c r="M687" s="650" t="s">
        <v>1964</v>
      </c>
      <c r="N687" s="636" t="s">
        <v>3840</v>
      </c>
      <c r="O687" s="692">
        <v>1000</v>
      </c>
      <c r="P687" s="339">
        <v>0.01</v>
      </c>
      <c r="Q687" s="339">
        <v>10</v>
      </c>
      <c r="R687" s="339">
        <v>0.01</v>
      </c>
      <c r="S687" s="339">
        <v>0.01</v>
      </c>
      <c r="T687" s="684" t="s">
        <v>3815</v>
      </c>
      <c r="U687" s="683">
        <v>0.33333333333333298</v>
      </c>
      <c r="V687" s="683">
        <v>0.75</v>
      </c>
      <c r="W687" s="629">
        <v>0.6875</v>
      </c>
      <c r="X687" s="679" t="s">
        <v>8880</v>
      </c>
      <c r="Y687" s="685" t="s">
        <v>3182</v>
      </c>
      <c r="Z687" s="765" t="s">
        <v>1964</v>
      </c>
      <c r="AA687" s="771" t="s">
        <v>13149</v>
      </c>
    </row>
    <row r="688" spans="1:27" s="397" customFormat="1" ht="12.75" customHeight="1">
      <c r="A688" s="639"/>
      <c r="B688" s="642" t="s">
        <v>8562</v>
      </c>
      <c r="C688" s="553" t="s">
        <v>2425</v>
      </c>
      <c r="D688" s="553" t="s">
        <v>12040</v>
      </c>
      <c r="E688" s="553">
        <v>725</v>
      </c>
      <c r="F688" s="553" t="s">
        <v>14176</v>
      </c>
      <c r="G688" s="553" t="s">
        <v>10872</v>
      </c>
      <c r="H688" s="553" t="s">
        <v>10873</v>
      </c>
      <c r="I688" s="655" t="s">
        <v>3881</v>
      </c>
      <c r="J688" s="651" t="s">
        <v>3820</v>
      </c>
      <c r="K688" s="553" t="s">
        <v>1355</v>
      </c>
      <c r="L688" s="553" t="s">
        <v>8563</v>
      </c>
      <c r="M688" s="553" t="s">
        <v>8564</v>
      </c>
      <c r="N688" s="553" t="s">
        <v>3813</v>
      </c>
      <c r="O688" s="623">
        <v>100</v>
      </c>
      <c r="P688" s="636">
        <v>1E-4</v>
      </c>
      <c r="Q688" s="622">
        <v>0.01</v>
      </c>
      <c r="R688" s="553">
        <v>1E-4</v>
      </c>
      <c r="S688" s="553">
        <v>1E-4</v>
      </c>
      <c r="T688" s="553" t="s">
        <v>3815</v>
      </c>
      <c r="U688" s="621">
        <v>0.33333333333333331</v>
      </c>
      <c r="V688" s="621">
        <v>0.75</v>
      </c>
      <c r="W688" s="625">
        <v>0.6875</v>
      </c>
      <c r="X688" s="679" t="s">
        <v>8880</v>
      </c>
      <c r="Y688" s="553" t="s">
        <v>3182</v>
      </c>
      <c r="Z688" s="766" t="s">
        <v>10660</v>
      </c>
      <c r="AA688" s="771" t="s">
        <v>13150</v>
      </c>
    </row>
    <row r="689" spans="1:27" s="397" customFormat="1" ht="12.75" customHeight="1">
      <c r="A689" s="394"/>
      <c r="B689" s="644" t="s">
        <v>2746</v>
      </c>
      <c r="C689" s="340" t="s">
        <v>10636</v>
      </c>
      <c r="D689" s="340" t="s">
        <v>12041</v>
      </c>
      <c r="E689" s="340">
        <v>788</v>
      </c>
      <c r="F689" s="340" t="s">
        <v>14177</v>
      </c>
      <c r="G689" s="340" t="s">
        <v>6625</v>
      </c>
      <c r="H689" s="340" t="s">
        <v>9798</v>
      </c>
      <c r="I689" s="699" t="s">
        <v>4184</v>
      </c>
      <c r="J689" s="651" t="s">
        <v>3821</v>
      </c>
      <c r="K689" s="340" t="s">
        <v>1356</v>
      </c>
      <c r="L689" s="341" t="s">
        <v>9799</v>
      </c>
      <c r="M689" s="650" t="s">
        <v>1964</v>
      </c>
      <c r="N689" s="339" t="s">
        <v>8975</v>
      </c>
      <c r="O689" s="362">
        <v>100</v>
      </c>
      <c r="P689" s="631">
        <v>1E-4</v>
      </c>
      <c r="Q689" s="339">
        <v>0.01</v>
      </c>
      <c r="R689" s="631">
        <v>1E-4</v>
      </c>
      <c r="S689" s="631">
        <v>1E-4</v>
      </c>
      <c r="T689" s="685" t="s">
        <v>3815</v>
      </c>
      <c r="U689" s="683">
        <v>0.33333333333333298</v>
      </c>
      <c r="V689" s="683">
        <v>0.75</v>
      </c>
      <c r="W689" s="629">
        <v>0.6875</v>
      </c>
      <c r="X689" s="679" t="s">
        <v>8880</v>
      </c>
      <c r="Y689" s="652" t="s">
        <v>3182</v>
      </c>
      <c r="Z689" s="765" t="s">
        <v>1964</v>
      </c>
      <c r="AA689" s="771" t="s">
        <v>13151</v>
      </c>
    </row>
    <row r="690" spans="1:27" s="397" customFormat="1" ht="12.75" customHeight="1">
      <c r="A690" s="394"/>
      <c r="B690" s="644" t="s">
        <v>2748</v>
      </c>
      <c r="C690" s="340" t="s">
        <v>2427</v>
      </c>
      <c r="D690" s="340" t="s">
        <v>12043</v>
      </c>
      <c r="E690" s="340">
        <v>788</v>
      </c>
      <c r="F690" s="340" t="s">
        <v>14179</v>
      </c>
      <c r="G690" s="340" t="s">
        <v>6627</v>
      </c>
      <c r="H690" s="553" t="s">
        <v>272</v>
      </c>
      <c r="I690" s="699" t="s">
        <v>4184</v>
      </c>
      <c r="J690" s="651" t="s">
        <v>3821</v>
      </c>
      <c r="K690" s="339" t="s">
        <v>1358</v>
      </c>
      <c r="L690" s="341" t="s">
        <v>9800</v>
      </c>
      <c r="M690" s="295" t="s">
        <v>1964</v>
      </c>
      <c r="N690" s="339" t="s">
        <v>3813</v>
      </c>
      <c r="O690" s="692">
        <v>1000</v>
      </c>
      <c r="P690" s="339">
        <v>1E-4</v>
      </c>
      <c r="Q690" s="339">
        <v>0.1</v>
      </c>
      <c r="R690" s="339">
        <v>1E-4</v>
      </c>
      <c r="S690" s="339">
        <v>1E-4</v>
      </c>
      <c r="T690" s="339" t="s">
        <v>3815</v>
      </c>
      <c r="U690" s="683">
        <v>0.33333333333333298</v>
      </c>
      <c r="V690" s="683">
        <v>0.75</v>
      </c>
      <c r="W690" s="666">
        <v>0.6875</v>
      </c>
      <c r="X690" s="679" t="s">
        <v>8880</v>
      </c>
      <c r="Y690" s="685" t="s">
        <v>3182</v>
      </c>
      <c r="Z690" s="765" t="s">
        <v>1964</v>
      </c>
      <c r="AA690" s="771" t="s">
        <v>13152</v>
      </c>
    </row>
    <row r="691" spans="1:27" s="397" customFormat="1" ht="12.75" customHeight="1">
      <c r="A691" s="394"/>
      <c r="B691" s="644" t="s">
        <v>9801</v>
      </c>
      <c r="C691" s="340" t="s">
        <v>5139</v>
      </c>
      <c r="D691" s="340" t="s">
        <v>12044</v>
      </c>
      <c r="E691" s="340">
        <v>788</v>
      </c>
      <c r="F691" s="340" t="s">
        <v>14180</v>
      </c>
      <c r="G691" s="340" t="s">
        <v>6628</v>
      </c>
      <c r="H691" s="340" t="s">
        <v>9802</v>
      </c>
      <c r="I691" s="699" t="s">
        <v>4184</v>
      </c>
      <c r="J691" s="651" t="s">
        <v>3821</v>
      </c>
      <c r="K691" s="340" t="s">
        <v>1359</v>
      </c>
      <c r="L691" s="341" t="s">
        <v>9803</v>
      </c>
      <c r="M691" s="650" t="s">
        <v>1964</v>
      </c>
      <c r="N691" s="339" t="s">
        <v>8975</v>
      </c>
      <c r="O691" s="692">
        <v>1000</v>
      </c>
      <c r="P691" s="631">
        <v>1E-4</v>
      </c>
      <c r="Q691" s="339">
        <v>0.1</v>
      </c>
      <c r="R691" s="631">
        <v>1E-4</v>
      </c>
      <c r="S691" s="631">
        <v>1E-4</v>
      </c>
      <c r="T691" s="685" t="s">
        <v>3815</v>
      </c>
      <c r="U691" s="683">
        <v>0.33333333333333298</v>
      </c>
      <c r="V691" s="683">
        <v>0.75</v>
      </c>
      <c r="W691" s="629">
        <v>0.6875</v>
      </c>
      <c r="X691" s="679" t="s">
        <v>8880</v>
      </c>
      <c r="Y691" s="685" t="s">
        <v>3182</v>
      </c>
      <c r="Z691" s="765" t="s">
        <v>1964</v>
      </c>
      <c r="AA691" s="771" t="s">
        <v>13153</v>
      </c>
    </row>
    <row r="692" spans="1:27" s="397" customFormat="1" ht="12.75" customHeight="1">
      <c r="A692" s="394"/>
      <c r="B692" s="560" t="s">
        <v>812</v>
      </c>
      <c r="C692" s="553" t="s">
        <v>5140</v>
      </c>
      <c r="D692" s="553" t="s">
        <v>12045</v>
      </c>
      <c r="E692" s="553">
        <v>968</v>
      </c>
      <c r="F692" s="553" t="s">
        <v>1360</v>
      </c>
      <c r="G692" s="553" t="s">
        <v>6629</v>
      </c>
      <c r="H692" s="553" t="s">
        <v>274</v>
      </c>
      <c r="I692" s="553" t="s">
        <v>3929</v>
      </c>
      <c r="J692" s="680" t="s">
        <v>3811</v>
      </c>
      <c r="K692" s="553" t="s">
        <v>1360</v>
      </c>
      <c r="L692" s="553" t="s">
        <v>8166</v>
      </c>
      <c r="M692" s="553" t="s">
        <v>8167</v>
      </c>
      <c r="N692" s="636" t="s">
        <v>3813</v>
      </c>
      <c r="O692" s="615">
        <v>100</v>
      </c>
      <c r="P692" s="636">
        <v>1E-4</v>
      </c>
      <c r="Q692" s="553">
        <v>0.01</v>
      </c>
      <c r="R692" s="636">
        <v>1E-4</v>
      </c>
      <c r="S692" s="636">
        <v>1E-4</v>
      </c>
      <c r="T692" s="630" t="s">
        <v>3815</v>
      </c>
      <c r="U692" s="626">
        <v>0.33333333333333331</v>
      </c>
      <c r="V692" s="626">
        <v>0.75</v>
      </c>
      <c r="W692" s="625">
        <v>0.6875</v>
      </c>
      <c r="X692" s="679" t="s">
        <v>8880</v>
      </c>
      <c r="Y692" s="553" t="s">
        <v>3182</v>
      </c>
      <c r="Z692" s="766" t="s">
        <v>10660</v>
      </c>
      <c r="AA692" s="771" t="s">
        <v>13154</v>
      </c>
    </row>
    <row r="693" spans="1:27" s="397" customFormat="1" ht="12.75" customHeight="1">
      <c r="A693" s="394"/>
      <c r="B693" s="644" t="s">
        <v>2344</v>
      </c>
      <c r="C693" s="340" t="s">
        <v>5141</v>
      </c>
      <c r="D693" s="340" t="s">
        <v>12046</v>
      </c>
      <c r="E693" s="340">
        <v>725</v>
      </c>
      <c r="F693" s="340" t="s">
        <v>14181</v>
      </c>
      <c r="G693" s="340" t="s">
        <v>6630</v>
      </c>
      <c r="H693" s="340" t="s">
        <v>9804</v>
      </c>
      <c r="I693" s="699" t="s">
        <v>3880</v>
      </c>
      <c r="J693" s="680" t="s">
        <v>3817</v>
      </c>
      <c r="K693" s="340" t="s">
        <v>1361</v>
      </c>
      <c r="L693" s="341" t="s">
        <v>9805</v>
      </c>
      <c r="M693" s="650" t="s">
        <v>1964</v>
      </c>
      <c r="N693" s="339" t="s">
        <v>9342</v>
      </c>
      <c r="O693" s="692">
        <v>1000</v>
      </c>
      <c r="P693" s="339">
        <v>0.01</v>
      </c>
      <c r="Q693" s="339">
        <v>10</v>
      </c>
      <c r="R693" s="631">
        <v>0.01</v>
      </c>
      <c r="S693" s="339">
        <v>0.01</v>
      </c>
      <c r="T693" s="684" t="s">
        <v>3815</v>
      </c>
      <c r="U693" s="683">
        <v>0.33333333333333298</v>
      </c>
      <c r="V693" s="683">
        <v>0.75</v>
      </c>
      <c r="W693" s="629">
        <v>0.66666666666666696</v>
      </c>
      <c r="X693" s="679" t="s">
        <v>8880</v>
      </c>
      <c r="Y693" s="652" t="s">
        <v>3182</v>
      </c>
      <c r="Z693" s="765" t="s">
        <v>1964</v>
      </c>
      <c r="AA693" s="771" t="s">
        <v>13155</v>
      </c>
    </row>
    <row r="694" spans="1:27" s="397" customFormat="1" ht="12.75" customHeight="1">
      <c r="A694" s="394"/>
      <c r="B694" s="588" t="s">
        <v>11190</v>
      </c>
      <c r="C694" s="587" t="s">
        <v>11191</v>
      </c>
      <c r="D694" s="587" t="s">
        <v>12222</v>
      </c>
      <c r="E694" s="587">
        <v>728</v>
      </c>
      <c r="F694" s="587" t="s">
        <v>14348</v>
      </c>
      <c r="G694" s="587" t="s">
        <v>11192</v>
      </c>
      <c r="H694" s="587" t="s">
        <v>11193</v>
      </c>
      <c r="I694" s="587" t="s">
        <v>10979</v>
      </c>
      <c r="J694" s="587" t="s">
        <v>10980</v>
      </c>
      <c r="K694" s="586" t="s">
        <v>11194</v>
      </c>
      <c r="L694" s="587" t="s">
        <v>11194</v>
      </c>
      <c r="M694" s="664" t="s">
        <v>1964</v>
      </c>
      <c r="N694" s="587" t="s">
        <v>10982</v>
      </c>
      <c r="O694" s="585">
        <v>1000</v>
      </c>
      <c r="P694" s="587">
        <v>1E-4</v>
      </c>
      <c r="Q694" s="587">
        <v>0.1</v>
      </c>
      <c r="R694" s="587">
        <v>1E-4</v>
      </c>
      <c r="S694" s="587">
        <v>1E-4</v>
      </c>
      <c r="T694" s="584" t="s">
        <v>2984</v>
      </c>
      <c r="U694" s="583">
        <v>0.33333333333333331</v>
      </c>
      <c r="V694" s="583">
        <v>0.75</v>
      </c>
      <c r="W694" s="580">
        <v>0.75</v>
      </c>
      <c r="X694" s="581" t="s">
        <v>10983</v>
      </c>
      <c r="Y694" s="695" t="s">
        <v>3182</v>
      </c>
      <c r="Z694" s="767" t="s">
        <v>1964</v>
      </c>
      <c r="AA694" s="771" t="s">
        <v>13156</v>
      </c>
    </row>
    <row r="695" spans="1:27" s="397" customFormat="1" ht="12.75" customHeight="1">
      <c r="A695" s="394"/>
      <c r="B695" s="644" t="s">
        <v>14423</v>
      </c>
      <c r="C695" s="340" t="s">
        <v>5142</v>
      </c>
      <c r="D695" s="340" t="s">
        <v>12049</v>
      </c>
      <c r="E695" s="340">
        <v>627</v>
      </c>
      <c r="F695" s="340" t="s">
        <v>14183</v>
      </c>
      <c r="G695" s="340" t="s">
        <v>6631</v>
      </c>
      <c r="H695" s="553" t="s">
        <v>5873</v>
      </c>
      <c r="I695" s="699" t="s">
        <v>4182</v>
      </c>
      <c r="J695" s="339" t="s">
        <v>2370</v>
      </c>
      <c r="K695" s="339" t="s">
        <v>1362</v>
      </c>
      <c r="L695" s="341" t="s">
        <v>9806</v>
      </c>
      <c r="M695" s="295" t="s">
        <v>1964</v>
      </c>
      <c r="N695" s="636" t="s">
        <v>3840</v>
      </c>
      <c r="O695" s="362">
        <v>100</v>
      </c>
      <c r="P695" s="339">
        <v>0.01</v>
      </c>
      <c r="Q695" s="339">
        <v>1</v>
      </c>
      <c r="R695" s="339">
        <v>0.01</v>
      </c>
      <c r="S695" s="339">
        <v>0.01</v>
      </c>
      <c r="T695" s="339" t="s">
        <v>3815</v>
      </c>
      <c r="U695" s="683">
        <v>0.33333333333333298</v>
      </c>
      <c r="V695" s="683">
        <v>0.75</v>
      </c>
      <c r="W695" s="666">
        <v>0.6875</v>
      </c>
      <c r="X695" s="679" t="s">
        <v>8880</v>
      </c>
      <c r="Y695" s="685" t="s">
        <v>3182</v>
      </c>
      <c r="Z695" s="765" t="s">
        <v>1964</v>
      </c>
      <c r="AA695" s="771" t="s">
        <v>13157</v>
      </c>
    </row>
    <row r="696" spans="1:27" s="397" customFormat="1" ht="12.75" customHeight="1">
      <c r="A696" s="394"/>
      <c r="B696" s="644" t="s">
        <v>9807</v>
      </c>
      <c r="C696" s="340" t="s">
        <v>5143</v>
      </c>
      <c r="D696" s="340" t="s">
        <v>12050</v>
      </c>
      <c r="E696" s="340">
        <v>968</v>
      </c>
      <c r="F696" s="340" t="s">
        <v>14184</v>
      </c>
      <c r="G696" s="340" t="s">
        <v>6632</v>
      </c>
      <c r="H696" s="553" t="s">
        <v>5874</v>
      </c>
      <c r="I696" s="699" t="s">
        <v>3929</v>
      </c>
      <c r="J696" s="680" t="s">
        <v>3811</v>
      </c>
      <c r="K696" s="339" t="s">
        <v>1363</v>
      </c>
      <c r="L696" s="341" t="s">
        <v>9808</v>
      </c>
      <c r="M696" s="295" t="s">
        <v>1964</v>
      </c>
      <c r="N696" s="339" t="s">
        <v>3813</v>
      </c>
      <c r="O696" s="362">
        <v>100</v>
      </c>
      <c r="P696" s="339">
        <v>1E-4</v>
      </c>
      <c r="Q696" s="339">
        <v>0.01</v>
      </c>
      <c r="R696" s="339">
        <v>1E-4</v>
      </c>
      <c r="S696" s="339">
        <v>1E-4</v>
      </c>
      <c r="T696" s="339" t="s">
        <v>3815</v>
      </c>
      <c r="U696" s="683">
        <v>0.33333333333333298</v>
      </c>
      <c r="V696" s="683">
        <v>0.75</v>
      </c>
      <c r="W696" s="666">
        <v>0.6875</v>
      </c>
      <c r="X696" s="679" t="s">
        <v>8880</v>
      </c>
      <c r="Y696" s="685" t="s">
        <v>3182</v>
      </c>
      <c r="Z696" s="765" t="s">
        <v>1964</v>
      </c>
      <c r="AA696" s="771" t="s">
        <v>13158</v>
      </c>
    </row>
    <row r="697" spans="1:27" s="397" customFormat="1" ht="12.75" customHeight="1">
      <c r="A697" s="394"/>
      <c r="B697" s="672" t="s">
        <v>10892</v>
      </c>
      <c r="C697" s="372" t="s">
        <v>10914</v>
      </c>
      <c r="D697" s="372" t="s">
        <v>12223</v>
      </c>
      <c r="E697" s="372">
        <v>257</v>
      </c>
      <c r="F697" s="372" t="s">
        <v>14349</v>
      </c>
      <c r="G697" s="372" t="s">
        <v>12299</v>
      </c>
      <c r="H697" s="649" t="s">
        <v>10919</v>
      </c>
      <c r="I697" s="699" t="s">
        <v>3928</v>
      </c>
      <c r="J697" s="680" t="s">
        <v>3836</v>
      </c>
      <c r="K697" s="649" t="s">
        <v>10422</v>
      </c>
      <c r="L697" s="649" t="s">
        <v>10422</v>
      </c>
      <c r="M697" s="627" t="s">
        <v>1964</v>
      </c>
      <c r="N697" s="372" t="s">
        <v>3837</v>
      </c>
      <c r="O697" s="366">
        <v>100</v>
      </c>
      <c r="P697" s="663">
        <v>1E-3</v>
      </c>
      <c r="Q697" s="655">
        <v>0.1</v>
      </c>
      <c r="R697" s="663">
        <v>1E-3</v>
      </c>
      <c r="S697" s="663">
        <v>1E-3</v>
      </c>
      <c r="T697" s="372" t="s">
        <v>3815</v>
      </c>
      <c r="U697" s="700">
        <v>0.33333333333333298</v>
      </c>
      <c r="V697" s="700">
        <v>0.75</v>
      </c>
      <c r="W697" s="665">
        <v>0.6875</v>
      </c>
      <c r="X697" s="701" t="s">
        <v>8880</v>
      </c>
      <c r="Y697" s="695" t="s">
        <v>3182</v>
      </c>
      <c r="Z697" s="768" t="s">
        <v>2544</v>
      </c>
      <c r="AA697" s="771" t="s">
        <v>13159</v>
      </c>
    </row>
    <row r="698" spans="1:27" s="397" customFormat="1" ht="12.75" customHeight="1">
      <c r="A698" s="394"/>
      <c r="B698" s="644" t="s">
        <v>2346</v>
      </c>
      <c r="C698" s="340" t="s">
        <v>5144</v>
      </c>
      <c r="D698" s="340" t="s">
        <v>12051</v>
      </c>
      <c r="E698" s="340">
        <v>788</v>
      </c>
      <c r="F698" s="340" t="s">
        <v>14185</v>
      </c>
      <c r="G698" s="340" t="s">
        <v>6633</v>
      </c>
      <c r="H698" s="340" t="s">
        <v>9809</v>
      </c>
      <c r="I698" s="699" t="s">
        <v>4184</v>
      </c>
      <c r="J698" s="651" t="s">
        <v>3821</v>
      </c>
      <c r="K698" s="340" t="s">
        <v>1364</v>
      </c>
      <c r="L698" s="341" t="s">
        <v>9810</v>
      </c>
      <c r="M698" s="650" t="s">
        <v>1964</v>
      </c>
      <c r="N698" s="339" t="s">
        <v>8975</v>
      </c>
      <c r="O698" s="362">
        <v>100</v>
      </c>
      <c r="P698" s="631">
        <v>1E-4</v>
      </c>
      <c r="Q698" s="339">
        <v>0.01</v>
      </c>
      <c r="R698" s="631">
        <v>1E-4</v>
      </c>
      <c r="S698" s="631">
        <v>1E-4</v>
      </c>
      <c r="T698" s="685" t="s">
        <v>3815</v>
      </c>
      <c r="U698" s="683">
        <v>0.33333333333333298</v>
      </c>
      <c r="V698" s="683">
        <v>0.75</v>
      </c>
      <c r="W698" s="629">
        <v>0.6875</v>
      </c>
      <c r="X698" s="679" t="s">
        <v>8880</v>
      </c>
      <c r="Y698" s="685" t="s">
        <v>3182</v>
      </c>
      <c r="Z698" s="765" t="s">
        <v>1964</v>
      </c>
      <c r="AA698" s="771" t="s">
        <v>13160</v>
      </c>
    </row>
    <row r="699" spans="1:27" s="397" customFormat="1" ht="12.75" customHeight="1">
      <c r="A699" s="394"/>
      <c r="B699" s="644" t="s">
        <v>7040</v>
      </c>
      <c r="C699" s="340" t="s">
        <v>7041</v>
      </c>
      <c r="D699" s="340" t="s">
        <v>12053</v>
      </c>
      <c r="E699" s="340">
        <v>966</v>
      </c>
      <c r="F699" s="340" t="s">
        <v>14187</v>
      </c>
      <c r="G699" s="340" t="s">
        <v>7042</v>
      </c>
      <c r="H699" s="553" t="s">
        <v>7043</v>
      </c>
      <c r="I699" s="699" t="s">
        <v>3925</v>
      </c>
      <c r="J699" s="680" t="s">
        <v>3832</v>
      </c>
      <c r="K699" s="340" t="s">
        <v>7044</v>
      </c>
      <c r="L699" s="341" t="s">
        <v>9811</v>
      </c>
      <c r="M699" s="295" t="s">
        <v>1964</v>
      </c>
      <c r="N699" s="339" t="s">
        <v>3813</v>
      </c>
      <c r="O699" s="362">
        <v>100</v>
      </c>
      <c r="P699" s="339">
        <v>1E-4</v>
      </c>
      <c r="Q699" s="339">
        <v>0.01</v>
      </c>
      <c r="R699" s="339">
        <v>1E-4</v>
      </c>
      <c r="S699" s="339">
        <v>1E-4</v>
      </c>
      <c r="T699" s="339" t="s">
        <v>3815</v>
      </c>
      <c r="U699" s="683">
        <v>0.33333333333333298</v>
      </c>
      <c r="V699" s="683">
        <v>0.75</v>
      </c>
      <c r="W699" s="666">
        <v>0.6875</v>
      </c>
      <c r="X699" s="679" t="s">
        <v>8880</v>
      </c>
      <c r="Y699" s="685" t="s">
        <v>3182</v>
      </c>
      <c r="Z699" s="765" t="s">
        <v>1964</v>
      </c>
      <c r="AA699" s="771" t="s">
        <v>13161</v>
      </c>
    </row>
    <row r="700" spans="1:27" s="397" customFormat="1" ht="12.75" customHeight="1">
      <c r="A700" s="394"/>
      <c r="B700" s="560" t="s">
        <v>2347</v>
      </c>
      <c r="C700" s="553" t="s">
        <v>65</v>
      </c>
      <c r="D700" s="553" t="s">
        <v>12054</v>
      </c>
      <c r="E700" s="553">
        <v>788</v>
      </c>
      <c r="F700" s="553" t="s">
        <v>14188</v>
      </c>
      <c r="G700" s="553" t="s">
        <v>6634</v>
      </c>
      <c r="H700" s="553" t="s">
        <v>277</v>
      </c>
      <c r="I700" s="553" t="s">
        <v>4184</v>
      </c>
      <c r="J700" s="651" t="s">
        <v>3821</v>
      </c>
      <c r="K700" s="553" t="s">
        <v>1365</v>
      </c>
      <c r="L700" s="553" t="s">
        <v>7739</v>
      </c>
      <c r="M700" s="553" t="s">
        <v>7740</v>
      </c>
      <c r="N700" s="636" t="s">
        <v>3813</v>
      </c>
      <c r="O700" s="689">
        <v>1000</v>
      </c>
      <c r="P700" s="636">
        <v>1E-4</v>
      </c>
      <c r="Q700" s="553">
        <v>0.1</v>
      </c>
      <c r="R700" s="636">
        <v>1E-4</v>
      </c>
      <c r="S700" s="636">
        <v>1E-4</v>
      </c>
      <c r="T700" s="630" t="s">
        <v>3815</v>
      </c>
      <c r="U700" s="626">
        <v>0.33333333333333331</v>
      </c>
      <c r="V700" s="626">
        <v>0.75</v>
      </c>
      <c r="W700" s="625">
        <v>0.6875</v>
      </c>
      <c r="X700" s="679" t="s">
        <v>8880</v>
      </c>
      <c r="Y700" s="553" t="s">
        <v>3182</v>
      </c>
      <c r="Z700" s="766" t="s">
        <v>10660</v>
      </c>
      <c r="AA700" s="771" t="s">
        <v>13162</v>
      </c>
    </row>
    <row r="701" spans="1:27" s="397" customFormat="1" ht="12.75" customHeight="1">
      <c r="A701" s="394"/>
      <c r="B701" s="644" t="s">
        <v>7939</v>
      </c>
      <c r="C701" s="340" t="s">
        <v>7940</v>
      </c>
      <c r="D701" s="340" t="s">
        <v>12056</v>
      </c>
      <c r="E701" s="340">
        <v>199</v>
      </c>
      <c r="F701" s="340" t="s">
        <v>14190</v>
      </c>
      <c r="G701" s="340" t="s">
        <v>7982</v>
      </c>
      <c r="H701" s="340" t="s">
        <v>9812</v>
      </c>
      <c r="I701" s="340" t="s">
        <v>7619</v>
      </c>
      <c r="J701" s="680" t="s">
        <v>7620</v>
      </c>
      <c r="K701" s="340" t="s">
        <v>7966</v>
      </c>
      <c r="L701" s="341" t="s">
        <v>9813</v>
      </c>
      <c r="M701" s="650" t="s">
        <v>1964</v>
      </c>
      <c r="N701" s="636" t="s">
        <v>8176</v>
      </c>
      <c r="O701" s="692">
        <v>1000</v>
      </c>
      <c r="P701" s="636">
        <v>1</v>
      </c>
      <c r="Q701" s="339">
        <v>1000</v>
      </c>
      <c r="R701" s="636">
        <v>1</v>
      </c>
      <c r="S701" s="636">
        <v>1</v>
      </c>
      <c r="T701" s="677" t="s">
        <v>3815</v>
      </c>
      <c r="U701" s="687">
        <v>0.33333333333333331</v>
      </c>
      <c r="V701" s="687">
        <v>0.75</v>
      </c>
      <c r="W701" s="625">
        <v>0.625</v>
      </c>
      <c r="X701" s="679" t="s">
        <v>8880</v>
      </c>
      <c r="Y701" s="652" t="s">
        <v>3182</v>
      </c>
      <c r="Z701" s="765" t="s">
        <v>1964</v>
      </c>
      <c r="AA701" s="771" t="s">
        <v>13163</v>
      </c>
    </row>
    <row r="702" spans="1:27" s="397" customFormat="1" ht="12.75" customHeight="1">
      <c r="A702" s="394"/>
      <c r="B702" s="560" t="s">
        <v>3105</v>
      </c>
      <c r="C702" s="553" t="s">
        <v>8219</v>
      </c>
      <c r="D702" s="553" t="s">
        <v>12057</v>
      </c>
      <c r="E702" s="553">
        <v>627</v>
      </c>
      <c r="F702" s="553" t="s">
        <v>14190</v>
      </c>
      <c r="G702" s="553" t="s">
        <v>6636</v>
      </c>
      <c r="H702" s="553" t="s">
        <v>279</v>
      </c>
      <c r="I702" s="553" t="s">
        <v>4182</v>
      </c>
      <c r="J702" s="680" t="s">
        <v>3839</v>
      </c>
      <c r="K702" s="553" t="s">
        <v>1367</v>
      </c>
      <c r="L702" s="553" t="s">
        <v>7751</v>
      </c>
      <c r="M702" s="295" t="s">
        <v>2544</v>
      </c>
      <c r="N702" s="636" t="s">
        <v>3840</v>
      </c>
      <c r="O702" s="689">
        <v>1000</v>
      </c>
      <c r="P702" s="636">
        <v>0.01</v>
      </c>
      <c r="Q702" s="553">
        <v>10</v>
      </c>
      <c r="R702" s="636">
        <v>0.01</v>
      </c>
      <c r="S702" s="636">
        <v>0.01</v>
      </c>
      <c r="T702" s="630" t="s">
        <v>3815</v>
      </c>
      <c r="U702" s="626">
        <v>0.33333333333333331</v>
      </c>
      <c r="V702" s="626">
        <v>0.75</v>
      </c>
      <c r="W702" s="625">
        <v>0.6875</v>
      </c>
      <c r="X702" s="679" t="s">
        <v>8880</v>
      </c>
      <c r="Y702" s="553" t="s">
        <v>3182</v>
      </c>
      <c r="Z702" s="765" t="s">
        <v>2544</v>
      </c>
      <c r="AA702" s="771" t="s">
        <v>13164</v>
      </c>
    </row>
    <row r="703" spans="1:27" s="397" customFormat="1" ht="12.75" customHeight="1">
      <c r="A703" s="394"/>
      <c r="B703" s="560" t="s">
        <v>3106</v>
      </c>
      <c r="C703" s="553" t="s">
        <v>67</v>
      </c>
      <c r="D703" s="553" t="s">
        <v>12058</v>
      </c>
      <c r="E703" s="553">
        <v>968</v>
      </c>
      <c r="F703" s="553" t="s">
        <v>1368</v>
      </c>
      <c r="G703" s="553" t="s">
        <v>6637</v>
      </c>
      <c r="H703" s="553" t="s">
        <v>280</v>
      </c>
      <c r="I703" s="553" t="s">
        <v>3929</v>
      </c>
      <c r="J703" s="680" t="s">
        <v>3811</v>
      </c>
      <c r="K703" s="553" t="s">
        <v>1368</v>
      </c>
      <c r="L703" s="553" t="s">
        <v>8168</v>
      </c>
      <c r="M703" s="553" t="s">
        <v>8169</v>
      </c>
      <c r="N703" s="636" t="s">
        <v>3813</v>
      </c>
      <c r="O703" s="615">
        <v>100</v>
      </c>
      <c r="P703" s="636">
        <v>1E-4</v>
      </c>
      <c r="Q703" s="553">
        <v>0.01</v>
      </c>
      <c r="R703" s="636">
        <v>1E-4</v>
      </c>
      <c r="S703" s="636">
        <v>1E-4</v>
      </c>
      <c r="T703" s="630" t="s">
        <v>3815</v>
      </c>
      <c r="U703" s="626">
        <v>0.33333333333333331</v>
      </c>
      <c r="V703" s="626">
        <v>0.75</v>
      </c>
      <c r="W703" s="625">
        <v>0.6875</v>
      </c>
      <c r="X703" s="679" t="s">
        <v>8880</v>
      </c>
      <c r="Y703" s="553" t="s">
        <v>3182</v>
      </c>
      <c r="Z703" s="766" t="s">
        <v>10660</v>
      </c>
      <c r="AA703" s="771" t="s">
        <v>13165</v>
      </c>
    </row>
    <row r="704" spans="1:27" s="397" customFormat="1" ht="12.75" customHeight="1">
      <c r="A704" s="394"/>
      <c r="B704" s="644" t="s">
        <v>3108</v>
      </c>
      <c r="C704" s="340" t="s">
        <v>2501</v>
      </c>
      <c r="D704" s="340" t="s">
        <v>12060</v>
      </c>
      <c r="E704" s="340">
        <v>762</v>
      </c>
      <c r="F704" s="340" t="s">
        <v>14192</v>
      </c>
      <c r="G704" s="340" t="s">
        <v>6639</v>
      </c>
      <c r="H704" s="340" t="s">
        <v>9814</v>
      </c>
      <c r="I704" s="699" t="s">
        <v>13414</v>
      </c>
      <c r="J704" s="680" t="s">
        <v>3822</v>
      </c>
      <c r="K704" s="340" t="s">
        <v>3788</v>
      </c>
      <c r="L704" s="341" t="s">
        <v>9815</v>
      </c>
      <c r="M704" s="650" t="s">
        <v>1964</v>
      </c>
      <c r="N704" s="339" t="s">
        <v>8975</v>
      </c>
      <c r="O704" s="362">
        <v>100</v>
      </c>
      <c r="P704" s="636">
        <v>1E-4</v>
      </c>
      <c r="Q704" s="339">
        <v>0.01</v>
      </c>
      <c r="R704" s="636">
        <v>1E-4</v>
      </c>
      <c r="S704" s="636">
        <v>1E-4</v>
      </c>
      <c r="T704" s="677" t="s">
        <v>3815</v>
      </c>
      <c r="U704" s="683">
        <v>0.33333333333333298</v>
      </c>
      <c r="V704" s="683">
        <v>0.75</v>
      </c>
      <c r="W704" s="625">
        <v>0.6875</v>
      </c>
      <c r="X704" s="679" t="s">
        <v>8880</v>
      </c>
      <c r="Y704" s="685" t="s">
        <v>3182</v>
      </c>
      <c r="Z704" s="765" t="s">
        <v>1964</v>
      </c>
      <c r="AA704" s="771" t="s">
        <v>13166</v>
      </c>
    </row>
    <row r="705" spans="1:27" s="397" customFormat="1" ht="12.75" customHeight="1">
      <c r="A705" s="394"/>
      <c r="B705" s="672" t="s">
        <v>3109</v>
      </c>
      <c r="C705" s="372" t="s">
        <v>2502</v>
      </c>
      <c r="D705" s="372" t="s">
        <v>12061</v>
      </c>
      <c r="E705" s="372">
        <v>725</v>
      </c>
      <c r="F705" s="372" t="s">
        <v>14193</v>
      </c>
      <c r="G705" s="372" t="s">
        <v>6640</v>
      </c>
      <c r="H705" s="372" t="s">
        <v>8966</v>
      </c>
      <c r="I705" s="686" t="s">
        <v>3927</v>
      </c>
      <c r="J705" s="680" t="s">
        <v>3833</v>
      </c>
      <c r="K705" s="372" t="s">
        <v>3789</v>
      </c>
      <c r="L705" s="372" t="s">
        <v>8967</v>
      </c>
      <c r="M705" s="295" t="s">
        <v>2544</v>
      </c>
      <c r="N705" s="372" t="s">
        <v>8925</v>
      </c>
      <c r="O705" s="690">
        <v>1000</v>
      </c>
      <c r="P705" s="636">
        <v>1E-4</v>
      </c>
      <c r="Q705" s="372">
        <v>0.1</v>
      </c>
      <c r="R705" s="636">
        <v>1E-4</v>
      </c>
      <c r="S705" s="636">
        <v>1E-4</v>
      </c>
      <c r="T705" s="677" t="s">
        <v>3815</v>
      </c>
      <c r="U705" s="626">
        <v>0.33333333333333331</v>
      </c>
      <c r="V705" s="626">
        <v>0.75</v>
      </c>
      <c r="W705" s="625">
        <v>0.6875</v>
      </c>
      <c r="X705" s="679" t="s">
        <v>8880</v>
      </c>
      <c r="Y705" s="553" t="s">
        <v>3182</v>
      </c>
      <c r="Z705" s="765" t="s">
        <v>2544</v>
      </c>
      <c r="AA705" s="771" t="s">
        <v>13167</v>
      </c>
    </row>
    <row r="706" spans="1:27" s="397" customFormat="1" ht="12.75" customHeight="1">
      <c r="A706" s="394"/>
      <c r="B706" s="642" t="s">
        <v>8586</v>
      </c>
      <c r="C706" s="553" t="s">
        <v>7027</v>
      </c>
      <c r="D706" s="553" t="s">
        <v>12063</v>
      </c>
      <c r="E706" s="553">
        <v>788</v>
      </c>
      <c r="F706" s="553" t="s">
        <v>14195</v>
      </c>
      <c r="G706" s="553" t="s">
        <v>7031</v>
      </c>
      <c r="H706" s="553" t="s">
        <v>7032</v>
      </c>
      <c r="I706" s="655" t="s">
        <v>4185</v>
      </c>
      <c r="J706" s="680" t="s">
        <v>3828</v>
      </c>
      <c r="K706" s="655" t="s">
        <v>7030</v>
      </c>
      <c r="L706" s="553" t="s">
        <v>8587</v>
      </c>
      <c r="M706" s="553" t="s">
        <v>8588</v>
      </c>
      <c r="N706" s="553" t="s">
        <v>3813</v>
      </c>
      <c r="O706" s="623">
        <v>100</v>
      </c>
      <c r="P706" s="636">
        <v>1E-4</v>
      </c>
      <c r="Q706" s="622">
        <v>0.01</v>
      </c>
      <c r="R706" s="553">
        <v>1E-4</v>
      </c>
      <c r="S706" s="553">
        <v>1E-4</v>
      </c>
      <c r="T706" s="553" t="s">
        <v>3815</v>
      </c>
      <c r="U706" s="621">
        <v>0.33333333333333331</v>
      </c>
      <c r="V706" s="621">
        <v>0.75</v>
      </c>
      <c r="W706" s="625">
        <v>0.6875</v>
      </c>
      <c r="X706" s="679" t="s">
        <v>8880</v>
      </c>
      <c r="Y706" s="553" t="s">
        <v>3182</v>
      </c>
      <c r="Z706" s="766" t="s">
        <v>10660</v>
      </c>
      <c r="AA706" s="771" t="s">
        <v>13168</v>
      </c>
    </row>
    <row r="707" spans="1:27" s="397" customFormat="1" ht="12.75" customHeight="1">
      <c r="A707" s="394"/>
      <c r="B707" s="560" t="s">
        <v>9907</v>
      </c>
      <c r="C707" s="553" t="s">
        <v>5082</v>
      </c>
      <c r="D707" s="553" t="s">
        <v>12065</v>
      </c>
      <c r="E707" s="553">
        <v>629</v>
      </c>
      <c r="F707" s="553" t="s">
        <v>14197</v>
      </c>
      <c r="G707" s="553" t="s">
        <v>5083</v>
      </c>
      <c r="H707" s="553" t="s">
        <v>5084</v>
      </c>
      <c r="I707" s="655" t="s">
        <v>3883</v>
      </c>
      <c r="J707" s="680" t="s">
        <v>2398</v>
      </c>
      <c r="K707" s="553" t="s">
        <v>5085</v>
      </c>
      <c r="L707" s="553" t="s">
        <v>8431</v>
      </c>
      <c r="M707" s="553" t="s">
        <v>8432</v>
      </c>
      <c r="N707" s="636" t="s">
        <v>3843</v>
      </c>
      <c r="O707" s="689">
        <v>1000</v>
      </c>
      <c r="P707" s="636">
        <v>1E-4</v>
      </c>
      <c r="Q707" s="553">
        <v>0.1</v>
      </c>
      <c r="R707" s="636">
        <v>1E-4</v>
      </c>
      <c r="S707" s="636">
        <v>1E-4</v>
      </c>
      <c r="T707" s="630" t="s">
        <v>3815</v>
      </c>
      <c r="U707" s="626">
        <v>0.33333333333333331</v>
      </c>
      <c r="V707" s="626">
        <v>0.75</v>
      </c>
      <c r="W707" s="625">
        <v>0.64583333333333337</v>
      </c>
      <c r="X707" s="679" t="s">
        <v>8880</v>
      </c>
      <c r="Y707" s="553" t="s">
        <v>3182</v>
      </c>
      <c r="Z707" s="766" t="s">
        <v>10660</v>
      </c>
      <c r="AA707" s="771" t="s">
        <v>13169</v>
      </c>
    </row>
    <row r="708" spans="1:27" s="397" customFormat="1" ht="12.75" customHeight="1">
      <c r="A708" s="394"/>
      <c r="B708" s="642" t="s">
        <v>3111</v>
      </c>
      <c r="C708" s="553" t="s">
        <v>1015</v>
      </c>
      <c r="D708" s="553" t="s">
        <v>12066</v>
      </c>
      <c r="E708" s="553">
        <v>762</v>
      </c>
      <c r="F708" s="553" t="s">
        <v>14198</v>
      </c>
      <c r="G708" s="553" t="s">
        <v>6642</v>
      </c>
      <c r="H708" s="553" t="s">
        <v>5876</v>
      </c>
      <c r="I708" s="655" t="s">
        <v>13414</v>
      </c>
      <c r="J708" s="680" t="s">
        <v>3822</v>
      </c>
      <c r="K708" s="655" t="s">
        <v>3791</v>
      </c>
      <c r="L708" s="553" t="s">
        <v>8580</v>
      </c>
      <c r="M708" s="553" t="s">
        <v>8581</v>
      </c>
      <c r="N708" s="553" t="s">
        <v>3813</v>
      </c>
      <c r="O708" s="623">
        <v>100</v>
      </c>
      <c r="P708" s="636">
        <v>1E-4</v>
      </c>
      <c r="Q708" s="622">
        <v>0.01</v>
      </c>
      <c r="R708" s="553">
        <v>1E-4</v>
      </c>
      <c r="S708" s="553">
        <v>1E-4</v>
      </c>
      <c r="T708" s="553" t="s">
        <v>3815</v>
      </c>
      <c r="U708" s="621">
        <v>0.33333333333333331</v>
      </c>
      <c r="V708" s="621">
        <v>0.75</v>
      </c>
      <c r="W708" s="625">
        <v>0.6875</v>
      </c>
      <c r="X708" s="679" t="s">
        <v>8880</v>
      </c>
      <c r="Y708" s="553" t="s">
        <v>3182</v>
      </c>
      <c r="Z708" s="766" t="s">
        <v>10660</v>
      </c>
      <c r="AA708" s="771" t="s">
        <v>13170</v>
      </c>
    </row>
    <row r="709" spans="1:27" s="397" customFormat="1" ht="12.75" customHeight="1">
      <c r="A709" s="394"/>
      <c r="B709" s="560" t="s">
        <v>8256</v>
      </c>
      <c r="C709" s="553" t="s">
        <v>1016</v>
      </c>
      <c r="D709" s="553" t="s">
        <v>12067</v>
      </c>
      <c r="E709" s="553">
        <v>725</v>
      </c>
      <c r="F709" s="553" t="s">
        <v>14199</v>
      </c>
      <c r="G709" s="553" t="s">
        <v>6643</v>
      </c>
      <c r="H709" s="553" t="s">
        <v>5877</v>
      </c>
      <c r="I709" s="553" t="s">
        <v>3881</v>
      </c>
      <c r="J709" s="680" t="s">
        <v>3820</v>
      </c>
      <c r="K709" s="553" t="s">
        <v>3792</v>
      </c>
      <c r="L709" s="553" t="s">
        <v>8334</v>
      </c>
      <c r="M709" s="553" t="s">
        <v>8335</v>
      </c>
      <c r="N709" s="636" t="s">
        <v>3813</v>
      </c>
      <c r="O709" s="615">
        <v>100</v>
      </c>
      <c r="P709" s="636">
        <v>1E-4</v>
      </c>
      <c r="Q709" s="553">
        <v>0.01</v>
      </c>
      <c r="R709" s="636">
        <v>1E-4</v>
      </c>
      <c r="S709" s="636">
        <v>1E-4</v>
      </c>
      <c r="T709" s="630" t="s">
        <v>3815</v>
      </c>
      <c r="U709" s="626">
        <v>0.33333333333333298</v>
      </c>
      <c r="V709" s="626">
        <v>0.75</v>
      </c>
      <c r="W709" s="625">
        <v>0.6875</v>
      </c>
      <c r="X709" s="679" t="s">
        <v>8880</v>
      </c>
      <c r="Y709" s="553" t="s">
        <v>3182</v>
      </c>
      <c r="Z709" s="766" t="s">
        <v>10660</v>
      </c>
      <c r="AA709" s="771" t="s">
        <v>13171</v>
      </c>
    </row>
    <row r="710" spans="1:27" s="397" customFormat="1" ht="12.75" customHeight="1">
      <c r="A710" s="394"/>
      <c r="B710" s="642" t="s">
        <v>14424</v>
      </c>
      <c r="C710" s="340" t="s">
        <v>1017</v>
      </c>
      <c r="D710" s="340" t="s">
        <v>12068</v>
      </c>
      <c r="E710" s="340">
        <v>627</v>
      </c>
      <c r="F710" s="340" t="s">
        <v>14200</v>
      </c>
      <c r="G710" s="340" t="s">
        <v>6644</v>
      </c>
      <c r="H710" s="340" t="s">
        <v>9816</v>
      </c>
      <c r="I710" s="699" t="s">
        <v>4182</v>
      </c>
      <c r="J710" s="339" t="s">
        <v>2370</v>
      </c>
      <c r="K710" s="340" t="s">
        <v>3793</v>
      </c>
      <c r="L710" s="341" t="s">
        <v>9817</v>
      </c>
      <c r="M710" s="650" t="s">
        <v>1964</v>
      </c>
      <c r="N710" s="636" t="s">
        <v>3840</v>
      </c>
      <c r="O710" s="692">
        <v>1000</v>
      </c>
      <c r="P710" s="339">
        <v>0.01</v>
      </c>
      <c r="Q710" s="339">
        <v>10</v>
      </c>
      <c r="R710" s="339">
        <v>0.01</v>
      </c>
      <c r="S710" s="339">
        <v>0.01</v>
      </c>
      <c r="T710" s="684" t="s">
        <v>3815</v>
      </c>
      <c r="U710" s="683">
        <v>0.33333333333333298</v>
      </c>
      <c r="V710" s="683">
        <v>0.75</v>
      </c>
      <c r="W710" s="629">
        <v>0.6875</v>
      </c>
      <c r="X710" s="679" t="s">
        <v>8880</v>
      </c>
      <c r="Y710" s="652" t="s">
        <v>3182</v>
      </c>
      <c r="Z710" s="765" t="s">
        <v>1964</v>
      </c>
      <c r="AA710" s="771" t="s">
        <v>13172</v>
      </c>
    </row>
    <row r="711" spans="1:27" s="397" customFormat="1" ht="12.75" customHeight="1">
      <c r="A711" s="394"/>
      <c r="B711" s="644" t="s">
        <v>9818</v>
      </c>
      <c r="C711" s="340" t="s">
        <v>1018</v>
      </c>
      <c r="D711" s="340" t="s">
        <v>12069</v>
      </c>
      <c r="E711" s="340">
        <v>788</v>
      </c>
      <c r="F711" s="340" t="s">
        <v>14201</v>
      </c>
      <c r="G711" s="340" t="s">
        <v>6645</v>
      </c>
      <c r="H711" s="340" t="s">
        <v>9819</v>
      </c>
      <c r="I711" s="699" t="s">
        <v>4184</v>
      </c>
      <c r="J711" s="651" t="s">
        <v>3821</v>
      </c>
      <c r="K711" s="340" t="s">
        <v>3395</v>
      </c>
      <c r="L711" s="341" t="s">
        <v>9820</v>
      </c>
      <c r="M711" s="650" t="s">
        <v>1964</v>
      </c>
      <c r="N711" s="339" t="s">
        <v>8975</v>
      </c>
      <c r="O711" s="362">
        <v>100</v>
      </c>
      <c r="P711" s="631">
        <v>1E-4</v>
      </c>
      <c r="Q711" s="339">
        <v>0.01</v>
      </c>
      <c r="R711" s="631">
        <v>1E-4</v>
      </c>
      <c r="S711" s="631">
        <v>1E-4</v>
      </c>
      <c r="T711" s="685" t="s">
        <v>3815</v>
      </c>
      <c r="U711" s="683">
        <v>0.33333333333333298</v>
      </c>
      <c r="V711" s="683">
        <v>0.75</v>
      </c>
      <c r="W711" s="629">
        <v>0.6875</v>
      </c>
      <c r="X711" s="679" t="s">
        <v>8880</v>
      </c>
      <c r="Y711" s="685" t="s">
        <v>3182</v>
      </c>
      <c r="Z711" s="765" t="s">
        <v>1964</v>
      </c>
      <c r="AA711" s="771" t="s">
        <v>13173</v>
      </c>
    </row>
    <row r="712" spans="1:27" s="397" customFormat="1" ht="12.75" customHeight="1">
      <c r="A712" s="394"/>
      <c r="B712" s="644" t="s">
        <v>58</v>
      </c>
      <c r="C712" s="340" t="s">
        <v>1019</v>
      </c>
      <c r="D712" s="340" t="s">
        <v>12070</v>
      </c>
      <c r="E712" s="340">
        <v>788</v>
      </c>
      <c r="F712" s="340" t="s">
        <v>14202</v>
      </c>
      <c r="G712" s="340" t="s">
        <v>6646</v>
      </c>
      <c r="H712" s="553" t="s">
        <v>916</v>
      </c>
      <c r="I712" s="553" t="s">
        <v>4185</v>
      </c>
      <c r="J712" s="680" t="s">
        <v>3828</v>
      </c>
      <c r="K712" s="339" t="s">
        <v>3794</v>
      </c>
      <c r="L712" s="341" t="s">
        <v>9821</v>
      </c>
      <c r="M712" s="295" t="s">
        <v>1964</v>
      </c>
      <c r="N712" s="339" t="s">
        <v>3813</v>
      </c>
      <c r="O712" s="362">
        <v>100</v>
      </c>
      <c r="P712" s="339">
        <v>1E-4</v>
      </c>
      <c r="Q712" s="339">
        <v>0.01</v>
      </c>
      <c r="R712" s="339">
        <v>1E-4</v>
      </c>
      <c r="S712" s="339">
        <v>1E-4</v>
      </c>
      <c r="T712" s="339" t="s">
        <v>3815</v>
      </c>
      <c r="U712" s="683">
        <v>0.33333333333333298</v>
      </c>
      <c r="V712" s="683">
        <v>0.75</v>
      </c>
      <c r="W712" s="666">
        <v>0.6875</v>
      </c>
      <c r="X712" s="679" t="s">
        <v>8880</v>
      </c>
      <c r="Y712" s="685" t="s">
        <v>3182</v>
      </c>
      <c r="Z712" s="765" t="s">
        <v>1964</v>
      </c>
      <c r="AA712" s="771" t="s">
        <v>13174</v>
      </c>
    </row>
    <row r="713" spans="1:27" s="397" customFormat="1" ht="12.75" customHeight="1">
      <c r="A713" s="394"/>
      <c r="B713" s="588" t="s">
        <v>11195</v>
      </c>
      <c r="C713" s="587" t="s">
        <v>11196</v>
      </c>
      <c r="D713" s="587" t="s">
        <v>12224</v>
      </c>
      <c r="E713" s="587">
        <v>728</v>
      </c>
      <c r="F713" s="587" t="s">
        <v>14350</v>
      </c>
      <c r="G713" s="587" t="s">
        <v>11197</v>
      </c>
      <c r="H713" s="587" t="s">
        <v>11198</v>
      </c>
      <c r="I713" s="587" t="s">
        <v>10979</v>
      </c>
      <c r="J713" s="587" t="s">
        <v>10980</v>
      </c>
      <c r="K713" s="586" t="s">
        <v>11199</v>
      </c>
      <c r="L713" s="587" t="s">
        <v>11199</v>
      </c>
      <c r="M713" s="664" t="s">
        <v>1964</v>
      </c>
      <c r="N713" s="587" t="s">
        <v>10982</v>
      </c>
      <c r="O713" s="585">
        <v>1000</v>
      </c>
      <c r="P713" s="587">
        <v>1E-4</v>
      </c>
      <c r="Q713" s="587">
        <v>0.1</v>
      </c>
      <c r="R713" s="587">
        <v>1E-4</v>
      </c>
      <c r="S713" s="587">
        <v>1E-4</v>
      </c>
      <c r="T713" s="584" t="s">
        <v>2984</v>
      </c>
      <c r="U713" s="583">
        <v>0.33333333333333331</v>
      </c>
      <c r="V713" s="583">
        <v>0.75</v>
      </c>
      <c r="W713" s="580">
        <v>0.75</v>
      </c>
      <c r="X713" s="581" t="s">
        <v>10983</v>
      </c>
      <c r="Y713" s="695" t="s">
        <v>3182</v>
      </c>
      <c r="Z713" s="767" t="s">
        <v>1964</v>
      </c>
      <c r="AA713" s="771" t="s">
        <v>13175</v>
      </c>
    </row>
    <row r="714" spans="1:27" s="397" customFormat="1" ht="12.75" customHeight="1">
      <c r="A714" s="394"/>
      <c r="B714" s="588" t="s">
        <v>11201</v>
      </c>
      <c r="C714" s="587" t="s">
        <v>11202</v>
      </c>
      <c r="D714" s="587" t="s">
        <v>12225</v>
      </c>
      <c r="E714" s="587">
        <v>728</v>
      </c>
      <c r="F714" s="587" t="s">
        <v>14351</v>
      </c>
      <c r="G714" s="587" t="s">
        <v>11203</v>
      </c>
      <c r="H714" s="587" t="s">
        <v>11204</v>
      </c>
      <c r="I714" s="587" t="s">
        <v>10979</v>
      </c>
      <c r="J714" s="587" t="s">
        <v>10980</v>
      </c>
      <c r="K714" s="586" t="s">
        <v>11205</v>
      </c>
      <c r="L714" s="587" t="s">
        <v>11205</v>
      </c>
      <c r="M714" s="664" t="s">
        <v>1964</v>
      </c>
      <c r="N714" s="587" t="s">
        <v>10982</v>
      </c>
      <c r="O714" s="585">
        <v>1000</v>
      </c>
      <c r="P714" s="587">
        <v>1E-4</v>
      </c>
      <c r="Q714" s="587">
        <v>0.1</v>
      </c>
      <c r="R714" s="587">
        <v>1E-4</v>
      </c>
      <c r="S714" s="587">
        <v>1E-4</v>
      </c>
      <c r="T714" s="584" t="s">
        <v>2984</v>
      </c>
      <c r="U714" s="583">
        <v>0.33333333333333331</v>
      </c>
      <c r="V714" s="583">
        <v>0.75</v>
      </c>
      <c r="W714" s="580">
        <v>0.75</v>
      </c>
      <c r="X714" s="581" t="s">
        <v>10983</v>
      </c>
      <c r="Y714" s="695" t="s">
        <v>3182</v>
      </c>
      <c r="Z714" s="767" t="s">
        <v>1964</v>
      </c>
      <c r="AA714" s="771" t="s">
        <v>13176</v>
      </c>
    </row>
    <row r="715" spans="1:27" s="397" customFormat="1" ht="12.75" customHeight="1">
      <c r="A715" s="394"/>
      <c r="B715" s="644" t="s">
        <v>59</v>
      </c>
      <c r="C715" s="340" t="s">
        <v>56</v>
      </c>
      <c r="D715" s="340" t="s">
        <v>12071</v>
      </c>
      <c r="E715" s="340">
        <v>627</v>
      </c>
      <c r="F715" s="340" t="s">
        <v>14203</v>
      </c>
      <c r="G715" s="340" t="s">
        <v>6647</v>
      </c>
      <c r="H715" s="340" t="s">
        <v>9822</v>
      </c>
      <c r="I715" s="699" t="s">
        <v>4182</v>
      </c>
      <c r="J715" s="339" t="s">
        <v>2370</v>
      </c>
      <c r="K715" s="340" t="s">
        <v>3795</v>
      </c>
      <c r="L715" s="341" t="s">
        <v>9823</v>
      </c>
      <c r="M715" s="650" t="s">
        <v>1964</v>
      </c>
      <c r="N715" s="636" t="s">
        <v>3840</v>
      </c>
      <c r="O715" s="362">
        <v>100</v>
      </c>
      <c r="P715" s="339">
        <v>0.01</v>
      </c>
      <c r="Q715" s="339">
        <v>1</v>
      </c>
      <c r="R715" s="339">
        <v>0.01</v>
      </c>
      <c r="S715" s="339">
        <v>0.01</v>
      </c>
      <c r="T715" s="684" t="s">
        <v>3815</v>
      </c>
      <c r="U715" s="683">
        <v>0.33333333333333298</v>
      </c>
      <c r="V715" s="683">
        <v>0.75</v>
      </c>
      <c r="W715" s="629">
        <v>0.6875</v>
      </c>
      <c r="X715" s="679" t="s">
        <v>8880</v>
      </c>
      <c r="Y715" s="685" t="s">
        <v>3182</v>
      </c>
      <c r="Z715" s="765" t="s">
        <v>1964</v>
      </c>
      <c r="AA715" s="771" t="s">
        <v>13177</v>
      </c>
    </row>
    <row r="716" spans="1:27" s="397" customFormat="1" ht="12.75" customHeight="1">
      <c r="A716" s="394"/>
      <c r="B716" s="644" t="s">
        <v>63</v>
      </c>
      <c r="C716" s="340" t="s">
        <v>2387</v>
      </c>
      <c r="D716" s="340" t="s">
        <v>12073</v>
      </c>
      <c r="E716" s="340">
        <v>627</v>
      </c>
      <c r="F716" s="340" t="s">
        <v>14204</v>
      </c>
      <c r="G716" s="340" t="s">
        <v>6649</v>
      </c>
      <c r="H716" s="340" t="s">
        <v>919</v>
      </c>
      <c r="I716" s="699" t="s">
        <v>4182</v>
      </c>
      <c r="J716" s="339" t="s">
        <v>2370</v>
      </c>
      <c r="K716" s="340" t="s">
        <v>3798</v>
      </c>
      <c r="L716" s="656" t="s">
        <v>9825</v>
      </c>
      <c r="M716" s="295" t="s">
        <v>1964</v>
      </c>
      <c r="N716" s="636" t="s">
        <v>3840</v>
      </c>
      <c r="O716" s="692">
        <v>1000</v>
      </c>
      <c r="P716" s="339">
        <v>0.01</v>
      </c>
      <c r="Q716" s="339">
        <v>10</v>
      </c>
      <c r="R716" s="339">
        <v>0.01</v>
      </c>
      <c r="S716" s="339">
        <v>0.01</v>
      </c>
      <c r="T716" s="339" t="s">
        <v>3815</v>
      </c>
      <c r="U716" s="683">
        <v>0.33333333333333298</v>
      </c>
      <c r="V716" s="683">
        <v>0.75</v>
      </c>
      <c r="W716" s="666">
        <v>0.6875</v>
      </c>
      <c r="X716" s="679" t="s">
        <v>8880</v>
      </c>
      <c r="Y716" s="685" t="s">
        <v>3182</v>
      </c>
      <c r="Z716" s="765" t="s">
        <v>1964</v>
      </c>
      <c r="AA716" s="771" t="s">
        <v>13179</v>
      </c>
    </row>
    <row r="717" spans="1:27" s="397" customFormat="1" ht="12.75" customHeight="1">
      <c r="A717" s="394"/>
      <c r="B717" s="644" t="s">
        <v>5915</v>
      </c>
      <c r="C717" s="340" t="s">
        <v>5916</v>
      </c>
      <c r="D717" s="340" t="s">
        <v>12074</v>
      </c>
      <c r="E717" s="340">
        <v>762</v>
      </c>
      <c r="F717" s="340" t="s">
        <v>14205</v>
      </c>
      <c r="G717" s="340" t="s">
        <v>5925</v>
      </c>
      <c r="H717" s="340" t="s">
        <v>9826</v>
      </c>
      <c r="I717" s="699" t="s">
        <v>13414</v>
      </c>
      <c r="J717" s="680" t="s">
        <v>3822</v>
      </c>
      <c r="K717" s="340" t="s">
        <v>5918</v>
      </c>
      <c r="L717" s="341" t="s">
        <v>9827</v>
      </c>
      <c r="M717" s="650" t="s">
        <v>1964</v>
      </c>
      <c r="N717" s="339" t="s">
        <v>8975</v>
      </c>
      <c r="O717" s="362">
        <v>100</v>
      </c>
      <c r="P717" s="636">
        <v>1E-4</v>
      </c>
      <c r="Q717" s="339">
        <v>0.01</v>
      </c>
      <c r="R717" s="636">
        <v>1E-4</v>
      </c>
      <c r="S717" s="636">
        <v>1E-4</v>
      </c>
      <c r="T717" s="677" t="s">
        <v>3815</v>
      </c>
      <c r="U717" s="683">
        <v>0.33333333333333298</v>
      </c>
      <c r="V717" s="683">
        <v>0.75</v>
      </c>
      <c r="W717" s="625">
        <v>0.6875</v>
      </c>
      <c r="X717" s="679" t="s">
        <v>8880</v>
      </c>
      <c r="Y717" s="685" t="s">
        <v>3182</v>
      </c>
      <c r="Z717" s="765" t="s">
        <v>1964</v>
      </c>
      <c r="AA717" s="771" t="s">
        <v>13180</v>
      </c>
    </row>
    <row r="718" spans="1:27" s="397" customFormat="1" ht="12.75" customHeight="1">
      <c r="A718" s="394"/>
      <c r="B718" s="644" t="s">
        <v>2372</v>
      </c>
      <c r="C718" s="340" t="s">
        <v>2388</v>
      </c>
      <c r="D718" s="340" t="s">
        <v>12075</v>
      </c>
      <c r="E718" s="340">
        <v>788</v>
      </c>
      <c r="F718" s="340" t="s">
        <v>14206</v>
      </c>
      <c r="G718" s="340" t="s">
        <v>6650</v>
      </c>
      <c r="H718" s="340" t="s">
        <v>9831</v>
      </c>
      <c r="I718" s="699" t="s">
        <v>4185</v>
      </c>
      <c r="J718" s="680" t="s">
        <v>3828</v>
      </c>
      <c r="K718" s="340" t="s">
        <v>3800</v>
      </c>
      <c r="L718" s="341" t="s">
        <v>9832</v>
      </c>
      <c r="M718" s="650" t="s">
        <v>1964</v>
      </c>
      <c r="N718" s="339" t="s">
        <v>8975</v>
      </c>
      <c r="O718" s="692">
        <v>1000</v>
      </c>
      <c r="P718" s="686">
        <v>1E-4</v>
      </c>
      <c r="Q718" s="339">
        <v>0.1</v>
      </c>
      <c r="R718" s="686">
        <v>1E-4</v>
      </c>
      <c r="S718" s="686">
        <v>1E-4</v>
      </c>
      <c r="T718" s="686" t="s">
        <v>3815</v>
      </c>
      <c r="U718" s="683">
        <v>0.33333333333333298</v>
      </c>
      <c r="V718" s="683">
        <v>0.75</v>
      </c>
      <c r="W718" s="624">
        <v>0.6875</v>
      </c>
      <c r="X718" s="679" t="s">
        <v>8880</v>
      </c>
      <c r="Y718" s="685" t="s">
        <v>3182</v>
      </c>
      <c r="Z718" s="765" t="s">
        <v>1964</v>
      </c>
      <c r="AA718" s="771" t="s">
        <v>13183</v>
      </c>
    </row>
    <row r="719" spans="1:27" s="397" customFormat="1" ht="12.75" customHeight="1">
      <c r="A719" s="394"/>
      <c r="B719" s="588" t="s">
        <v>11206</v>
      </c>
      <c r="C719" s="587" t="s">
        <v>11207</v>
      </c>
      <c r="D719" s="587" t="s">
        <v>12226</v>
      </c>
      <c r="E719" s="587">
        <v>728</v>
      </c>
      <c r="F719" s="587" t="s">
        <v>14352</v>
      </c>
      <c r="G719" s="587" t="s">
        <v>11208</v>
      </c>
      <c r="H719" s="587" t="s">
        <v>11209</v>
      </c>
      <c r="I719" s="587" t="s">
        <v>10979</v>
      </c>
      <c r="J719" s="587" t="s">
        <v>10980</v>
      </c>
      <c r="K719" s="586" t="s">
        <v>11210</v>
      </c>
      <c r="L719" s="587" t="s">
        <v>11210</v>
      </c>
      <c r="M719" s="664" t="s">
        <v>1964</v>
      </c>
      <c r="N719" s="587" t="s">
        <v>10982</v>
      </c>
      <c r="O719" s="585">
        <v>1000</v>
      </c>
      <c r="P719" s="587">
        <v>1E-4</v>
      </c>
      <c r="Q719" s="587">
        <v>0.1</v>
      </c>
      <c r="R719" s="587">
        <v>1E-4</v>
      </c>
      <c r="S719" s="587">
        <v>1E-4</v>
      </c>
      <c r="T719" s="584" t="s">
        <v>2984</v>
      </c>
      <c r="U719" s="583">
        <v>0.33333333333333331</v>
      </c>
      <c r="V719" s="583">
        <v>0.75</v>
      </c>
      <c r="W719" s="580">
        <v>0.75</v>
      </c>
      <c r="X719" s="581" t="s">
        <v>10983</v>
      </c>
      <c r="Y719" s="695" t="s">
        <v>3182</v>
      </c>
      <c r="Z719" s="767" t="s">
        <v>1964</v>
      </c>
      <c r="AA719" s="771" t="s">
        <v>13184</v>
      </c>
    </row>
    <row r="720" spans="1:27" s="397" customFormat="1" ht="12.75" customHeight="1">
      <c r="A720" s="394"/>
      <c r="B720" s="588" t="s">
        <v>12383</v>
      </c>
      <c r="C720" s="587" t="s">
        <v>11212</v>
      </c>
      <c r="D720" s="587" t="s">
        <v>12227</v>
      </c>
      <c r="E720" s="587">
        <v>728</v>
      </c>
      <c r="F720" s="587" t="s">
        <v>14353</v>
      </c>
      <c r="G720" s="587" t="s">
        <v>11213</v>
      </c>
      <c r="H720" s="587" t="s">
        <v>11214</v>
      </c>
      <c r="I720" s="587" t="s">
        <v>10979</v>
      </c>
      <c r="J720" s="587" t="s">
        <v>10980</v>
      </c>
      <c r="K720" s="586" t="s">
        <v>11215</v>
      </c>
      <c r="L720" s="587" t="s">
        <v>11215</v>
      </c>
      <c r="M720" s="664" t="s">
        <v>1964</v>
      </c>
      <c r="N720" s="587" t="s">
        <v>10982</v>
      </c>
      <c r="O720" s="585">
        <v>1000</v>
      </c>
      <c r="P720" s="587">
        <v>1E-4</v>
      </c>
      <c r="Q720" s="587">
        <v>0.1</v>
      </c>
      <c r="R720" s="587">
        <v>1E-4</v>
      </c>
      <c r="S720" s="587">
        <v>1E-4</v>
      </c>
      <c r="T720" s="584" t="s">
        <v>2984</v>
      </c>
      <c r="U720" s="583">
        <v>0.33333333333333331</v>
      </c>
      <c r="V720" s="583">
        <v>0.75</v>
      </c>
      <c r="W720" s="580">
        <v>0.75</v>
      </c>
      <c r="X720" s="581" t="s">
        <v>10983</v>
      </c>
      <c r="Y720" s="695" t="s">
        <v>3182</v>
      </c>
      <c r="Z720" s="767" t="s">
        <v>1964</v>
      </c>
      <c r="AA720" s="771" t="s">
        <v>13186</v>
      </c>
    </row>
    <row r="721" spans="1:27" s="397" customFormat="1" ht="12.75" customHeight="1">
      <c r="A721" s="394"/>
      <c r="B721" s="644" t="s">
        <v>7569</v>
      </c>
      <c r="C721" s="340" t="s">
        <v>7570</v>
      </c>
      <c r="D721" s="340" t="s">
        <v>12077</v>
      </c>
      <c r="E721" s="340">
        <v>199</v>
      </c>
      <c r="F721" s="340" t="s">
        <v>14208</v>
      </c>
      <c r="G721" s="340" t="s">
        <v>9869</v>
      </c>
      <c r="H721" s="340" t="s">
        <v>9833</v>
      </c>
      <c r="I721" s="340" t="s">
        <v>7619</v>
      </c>
      <c r="J721" s="680" t="s">
        <v>7620</v>
      </c>
      <c r="K721" s="340" t="s">
        <v>7636</v>
      </c>
      <c r="L721" s="341" t="s">
        <v>9834</v>
      </c>
      <c r="M721" s="650" t="s">
        <v>1964</v>
      </c>
      <c r="N721" s="636" t="s">
        <v>8176</v>
      </c>
      <c r="O721" s="692">
        <v>1000</v>
      </c>
      <c r="P721" s="636">
        <v>1</v>
      </c>
      <c r="Q721" s="339">
        <v>1000</v>
      </c>
      <c r="R721" s="636">
        <v>1</v>
      </c>
      <c r="S721" s="636">
        <v>1</v>
      </c>
      <c r="T721" s="677" t="s">
        <v>3815</v>
      </c>
      <c r="U721" s="687">
        <v>0.33333333333333331</v>
      </c>
      <c r="V721" s="687">
        <v>0.75</v>
      </c>
      <c r="W721" s="625">
        <v>0.625</v>
      </c>
      <c r="X721" s="679" t="s">
        <v>8880</v>
      </c>
      <c r="Y721" s="652" t="s">
        <v>3182</v>
      </c>
      <c r="Z721" s="765" t="s">
        <v>1964</v>
      </c>
      <c r="AA721" s="771" t="s">
        <v>13185</v>
      </c>
    </row>
    <row r="722" spans="1:27" s="397" customFormat="1" ht="12.75" customHeight="1">
      <c r="A722" s="394"/>
      <c r="B722" s="560" t="s">
        <v>3659</v>
      </c>
      <c r="C722" s="553" t="s">
        <v>7722</v>
      </c>
      <c r="D722" s="553" t="s">
        <v>12078</v>
      </c>
      <c r="E722" s="553">
        <v>627</v>
      </c>
      <c r="F722" s="553" t="s">
        <v>14209</v>
      </c>
      <c r="G722" s="553" t="s">
        <v>6652</v>
      </c>
      <c r="H722" s="553" t="s">
        <v>921</v>
      </c>
      <c r="I722" s="553" t="s">
        <v>4182</v>
      </c>
      <c r="J722" s="680" t="s">
        <v>3839</v>
      </c>
      <c r="K722" s="553" t="s">
        <v>3802</v>
      </c>
      <c r="L722" s="553" t="s">
        <v>7752</v>
      </c>
      <c r="M722" s="295" t="s">
        <v>2544</v>
      </c>
      <c r="N722" s="636" t="s">
        <v>3840</v>
      </c>
      <c r="O722" s="689">
        <v>1000</v>
      </c>
      <c r="P722" s="636">
        <v>0.01</v>
      </c>
      <c r="Q722" s="553">
        <v>10</v>
      </c>
      <c r="R722" s="636">
        <v>0.01</v>
      </c>
      <c r="S722" s="636">
        <v>0.01</v>
      </c>
      <c r="T722" s="630" t="s">
        <v>3815</v>
      </c>
      <c r="U722" s="626">
        <v>0.33333333333333331</v>
      </c>
      <c r="V722" s="626">
        <v>0.75</v>
      </c>
      <c r="W722" s="625">
        <v>0.6875</v>
      </c>
      <c r="X722" s="679" t="s">
        <v>8880</v>
      </c>
      <c r="Y722" s="553" t="s">
        <v>3182</v>
      </c>
      <c r="Z722" s="765" t="s">
        <v>2544</v>
      </c>
      <c r="AA722" s="771" t="s">
        <v>13187</v>
      </c>
    </row>
    <row r="723" spans="1:27" s="397" customFormat="1" ht="12.75" customHeight="1">
      <c r="A723" s="394"/>
      <c r="B723" s="560" t="s">
        <v>8074</v>
      </c>
      <c r="C723" s="553" t="s">
        <v>8075</v>
      </c>
      <c r="D723" s="553" t="s">
        <v>12080</v>
      </c>
      <c r="E723" s="553">
        <v>193</v>
      </c>
      <c r="F723" s="553" t="s">
        <v>14211</v>
      </c>
      <c r="G723" s="553" t="s">
        <v>8277</v>
      </c>
      <c r="H723" s="553" t="s">
        <v>8142</v>
      </c>
      <c r="I723" s="553" t="s">
        <v>8094</v>
      </c>
      <c r="J723" s="680" t="s">
        <v>8057</v>
      </c>
      <c r="K723" s="553" t="s">
        <v>8133</v>
      </c>
      <c r="L723" s="553" t="s">
        <v>8308</v>
      </c>
      <c r="M723" s="785" t="s">
        <v>1964</v>
      </c>
      <c r="N723" s="636" t="s">
        <v>2258</v>
      </c>
      <c r="O723" s="689">
        <v>1000</v>
      </c>
      <c r="P723" s="636">
        <v>1E-4</v>
      </c>
      <c r="Q723" s="553">
        <f>P723*O723</f>
        <v>0.1</v>
      </c>
      <c r="R723" s="636">
        <v>1E-4</v>
      </c>
      <c r="S723" s="636">
        <v>1E-4</v>
      </c>
      <c r="T723" s="630" t="s">
        <v>3815</v>
      </c>
      <c r="U723" s="626">
        <v>0.33333333333333331</v>
      </c>
      <c r="V723" s="626">
        <v>0.75</v>
      </c>
      <c r="W723" s="625">
        <v>0.64583333333333304</v>
      </c>
      <c r="X723" s="679" t="s">
        <v>8880</v>
      </c>
      <c r="Y723" s="553" t="s">
        <v>3182</v>
      </c>
      <c r="Z723" s="766" t="s">
        <v>10660</v>
      </c>
      <c r="AA723" s="771" t="s">
        <v>13188</v>
      </c>
    </row>
    <row r="724" spans="1:27" s="397" customFormat="1" ht="12.75" customHeight="1">
      <c r="A724" s="394"/>
      <c r="B724" s="560" t="s">
        <v>3661</v>
      </c>
      <c r="C724" s="553" t="s">
        <v>2389</v>
      </c>
      <c r="D724" s="553" t="s">
        <v>12081</v>
      </c>
      <c r="E724" s="553">
        <v>824</v>
      </c>
      <c r="F724" s="553" t="s">
        <v>14212</v>
      </c>
      <c r="G724" s="553" t="s">
        <v>6653</v>
      </c>
      <c r="H724" s="553" t="s">
        <v>2121</v>
      </c>
      <c r="I724" s="553" t="s">
        <v>3926</v>
      </c>
      <c r="J724" s="680" t="s">
        <v>3829</v>
      </c>
      <c r="K724" s="553" t="s">
        <v>3803</v>
      </c>
      <c r="L724" s="553" t="s">
        <v>8343</v>
      </c>
      <c r="M724" s="553" t="s">
        <v>8344</v>
      </c>
      <c r="N724" s="636" t="s">
        <v>3830</v>
      </c>
      <c r="O724" s="615">
        <v>100</v>
      </c>
      <c r="P724" s="636">
        <v>0.01</v>
      </c>
      <c r="Q724" s="553">
        <v>1</v>
      </c>
      <c r="R724" s="636">
        <v>0.01</v>
      </c>
      <c r="S724" s="636">
        <v>0.01</v>
      </c>
      <c r="T724" s="630" t="s">
        <v>3815</v>
      </c>
      <c r="U724" s="626">
        <v>0.33333333333333298</v>
      </c>
      <c r="V724" s="626">
        <v>0.75</v>
      </c>
      <c r="W724" s="625">
        <v>0.64583333333333337</v>
      </c>
      <c r="X724" s="679" t="s">
        <v>8880</v>
      </c>
      <c r="Y724" s="553" t="s">
        <v>3182</v>
      </c>
      <c r="Z724" s="766" t="s">
        <v>10660</v>
      </c>
      <c r="AA724" s="771" t="s">
        <v>13189</v>
      </c>
    </row>
    <row r="725" spans="1:27" s="397" customFormat="1" ht="12.75" customHeight="1">
      <c r="A725" s="394"/>
      <c r="B725" s="642" t="s">
        <v>3662</v>
      </c>
      <c r="C725" s="553" t="s">
        <v>2391</v>
      </c>
      <c r="D725" s="553" t="s">
        <v>12082</v>
      </c>
      <c r="E725" s="553">
        <v>966</v>
      </c>
      <c r="F725" s="553" t="s">
        <v>14213</v>
      </c>
      <c r="G725" s="553" t="s">
        <v>6654</v>
      </c>
      <c r="H725" s="553" t="s">
        <v>2186</v>
      </c>
      <c r="I725" s="655" t="s">
        <v>3925</v>
      </c>
      <c r="J725" s="680" t="s">
        <v>3832</v>
      </c>
      <c r="K725" s="655" t="s">
        <v>4028</v>
      </c>
      <c r="L725" s="553" t="s">
        <v>8592</v>
      </c>
      <c r="M725" s="553" t="s">
        <v>8593</v>
      </c>
      <c r="N725" s="553" t="s">
        <v>3813</v>
      </c>
      <c r="O725" s="623">
        <v>100</v>
      </c>
      <c r="P725" s="636">
        <v>1E-4</v>
      </c>
      <c r="Q725" s="622">
        <v>0.01</v>
      </c>
      <c r="R725" s="553">
        <v>1E-4</v>
      </c>
      <c r="S725" s="553">
        <v>1E-4</v>
      </c>
      <c r="T725" s="553" t="s">
        <v>3815</v>
      </c>
      <c r="U725" s="621">
        <v>0.33333333333333331</v>
      </c>
      <c r="V725" s="621">
        <v>0.75</v>
      </c>
      <c r="W725" s="625">
        <v>0.6875</v>
      </c>
      <c r="X725" s="679" t="s">
        <v>8880</v>
      </c>
      <c r="Y725" s="553" t="s">
        <v>3182</v>
      </c>
      <c r="Z725" s="766" t="s">
        <v>10660</v>
      </c>
      <c r="AA725" s="771" t="s">
        <v>13190</v>
      </c>
    </row>
    <row r="726" spans="1:27" s="397" customFormat="1" ht="12.75" customHeight="1">
      <c r="A726" s="394"/>
      <c r="B726" s="670" t="s">
        <v>6046</v>
      </c>
      <c r="C726" s="648" t="s">
        <v>2393</v>
      </c>
      <c r="D726" s="648" t="s">
        <v>12084</v>
      </c>
      <c r="E726" s="648">
        <v>257</v>
      </c>
      <c r="F726" s="648" t="s">
        <v>14214</v>
      </c>
      <c r="G726" s="648" t="s">
        <v>12300</v>
      </c>
      <c r="H726" s="648" t="s">
        <v>9942</v>
      </c>
      <c r="I726" s="594" t="s">
        <v>3928</v>
      </c>
      <c r="J726" s="593" t="s">
        <v>3836</v>
      </c>
      <c r="K726" s="648" t="s">
        <v>4031</v>
      </c>
      <c r="L726" s="647" t="s">
        <v>9835</v>
      </c>
      <c r="M726" s="592" t="s">
        <v>1964</v>
      </c>
      <c r="N726" s="342" t="s">
        <v>9133</v>
      </c>
      <c r="O726" s="365">
        <v>100</v>
      </c>
      <c r="P726" s="342">
        <v>1E-3</v>
      </c>
      <c r="Q726" s="342">
        <v>0.1</v>
      </c>
      <c r="R726" s="591">
        <v>1E-3</v>
      </c>
      <c r="S726" s="591">
        <v>1E-3</v>
      </c>
      <c r="T726" s="342" t="s">
        <v>3815</v>
      </c>
      <c r="U726" s="714">
        <v>0.33333333333333298</v>
      </c>
      <c r="V726" s="714">
        <v>0.75</v>
      </c>
      <c r="W726" s="646">
        <v>0.6875</v>
      </c>
      <c r="X726" s="715" t="s">
        <v>8880</v>
      </c>
      <c r="Y726" s="590" t="s">
        <v>3182</v>
      </c>
      <c r="Z726" s="769" t="s">
        <v>1964</v>
      </c>
      <c r="AA726" s="770" t="s">
        <v>13191</v>
      </c>
    </row>
    <row r="727" spans="1:27" s="397" customFormat="1" ht="21.75" customHeight="1">
      <c r="A727" s="394"/>
      <c r="B727" s="519"/>
      <c r="C727" s="520"/>
      <c r="D727" s="520"/>
      <c r="E727" s="520"/>
      <c r="F727" s="520"/>
      <c r="G727" s="520"/>
      <c r="H727" s="520"/>
      <c r="I727" s="709"/>
      <c r="J727" s="693"/>
      <c r="K727" s="520"/>
      <c r="L727" s="521"/>
      <c r="M727" s="589"/>
      <c r="N727" s="522"/>
      <c r="O727" s="523"/>
      <c r="P727" s="522"/>
      <c r="Q727" s="522"/>
      <c r="R727" s="710"/>
      <c r="S727" s="710"/>
      <c r="T727" s="524"/>
      <c r="U727" s="711"/>
      <c r="V727" s="711"/>
      <c r="W727" s="525"/>
      <c r="X727" s="712"/>
      <c r="Y727" s="713"/>
      <c r="Z727" s="526"/>
      <c r="AA727" s="776"/>
    </row>
    <row r="728" spans="1:27" s="397" customFormat="1" ht="21.75" customHeight="1">
      <c r="A728" s="639"/>
      <c r="B728" s="816" t="s">
        <v>14215</v>
      </c>
      <c r="C728" s="816"/>
      <c r="D728" s="816"/>
      <c r="E728" s="816"/>
      <c r="F728" s="816"/>
      <c r="G728" s="816"/>
      <c r="H728" s="816"/>
      <c r="I728" s="816"/>
      <c r="AA728" s="779"/>
    </row>
    <row r="729" spans="1:27" s="397" customFormat="1" ht="18.75" customHeight="1">
      <c r="A729" s="394"/>
      <c r="B729" s="816" t="s">
        <v>11216</v>
      </c>
      <c r="C729" s="816"/>
      <c r="D729" s="816"/>
      <c r="E729" s="816"/>
      <c r="F729" s="816"/>
      <c r="G729" s="816"/>
      <c r="H729" s="816"/>
      <c r="I729" s="816"/>
      <c r="AA729" s="779"/>
    </row>
    <row r="730" spans="1:27" ht="21.75" customHeight="1">
      <c r="B730" s="816" t="s">
        <v>14612</v>
      </c>
      <c r="C730" s="816"/>
      <c r="D730" s="816"/>
      <c r="E730" s="816"/>
      <c r="F730" s="816"/>
      <c r="G730" s="816"/>
      <c r="H730" s="816"/>
      <c r="I730" s="816"/>
    </row>
    <row r="731" spans="1:27" ht="24.75" customHeight="1">
      <c r="B731" s="816" t="s">
        <v>14613</v>
      </c>
      <c r="C731" s="816"/>
      <c r="D731" s="816"/>
      <c r="E731" s="816"/>
      <c r="F731" s="816"/>
      <c r="G731" s="816"/>
      <c r="H731" s="816"/>
      <c r="I731" s="816"/>
    </row>
    <row r="732" spans="1:27" ht="21.75" customHeight="1">
      <c r="B732" s="816" t="s">
        <v>14614</v>
      </c>
      <c r="C732" s="816"/>
      <c r="D732" s="816"/>
      <c r="E732" s="816"/>
      <c r="F732" s="816"/>
      <c r="G732" s="816"/>
      <c r="H732" s="816"/>
      <c r="I732" s="816"/>
    </row>
    <row r="733" spans="1:27" ht="21.75" customHeight="1"/>
    <row r="734" spans="1:27" ht="21.75" customHeight="1"/>
    <row r="735" spans="1:27" ht="21.75" customHeight="1"/>
    <row r="736" spans="1:27" ht="21.75" customHeight="1"/>
    <row r="737" spans="1:1" ht="21.75" customHeight="1"/>
    <row r="738" spans="1:1" ht="21.75" customHeight="1"/>
    <row r="739" spans="1:1" ht="21.75" customHeight="1"/>
    <row r="740" spans="1:1" ht="21.75" customHeight="1"/>
    <row r="741" spans="1:1" ht="21.75" customHeight="1"/>
    <row r="742" spans="1:1" ht="21.75" customHeight="1"/>
    <row r="743" spans="1:1" ht="21.75" customHeight="1"/>
    <row r="744" spans="1:1" ht="21.75" customHeight="1"/>
    <row r="745" spans="1:1" ht="21.75" customHeight="1"/>
    <row r="746" spans="1:1" ht="21.75" customHeight="1"/>
    <row r="747" spans="1:1" ht="21.75" customHeight="1"/>
    <row r="748" spans="1:1" ht="21.75" customHeight="1"/>
    <row r="749" spans="1:1" ht="21.75" customHeight="1"/>
    <row r="750" spans="1:1" ht="21.75" customHeight="1"/>
    <row r="751" spans="1:1" ht="21.75" customHeight="1"/>
    <row r="752" spans="1:1" ht="21.75" customHeight="1">
      <c r="A752" s="216"/>
    </row>
    <row r="753" spans="1:1" ht="21.75" customHeight="1"/>
    <row r="754" spans="1:1" ht="21.75" customHeight="1"/>
    <row r="755" spans="1:1" ht="21.75" customHeight="1"/>
    <row r="756" spans="1:1" ht="21.75" customHeight="1"/>
    <row r="757" spans="1:1" ht="21.75" customHeight="1"/>
    <row r="758" spans="1:1" ht="21.75" customHeight="1"/>
    <row r="759" spans="1:1" ht="21.75" customHeight="1"/>
    <row r="760" spans="1:1" ht="21.75" customHeight="1"/>
    <row r="761" spans="1:1" ht="21.75" customHeight="1"/>
    <row r="762" spans="1:1" ht="21.75" customHeight="1"/>
    <row r="763" spans="1:1" ht="21.75" customHeight="1">
      <c r="A763" s="216"/>
    </row>
    <row r="764" spans="1:1" ht="21.75" customHeight="1"/>
    <row r="765" spans="1:1" ht="21.75" customHeight="1"/>
    <row r="766" spans="1:1" ht="21.75" customHeight="1"/>
    <row r="767" spans="1:1" ht="21.75" customHeight="1"/>
    <row r="768" spans="1:1" ht="21.75" customHeight="1"/>
    <row r="769" ht="21.75" customHeight="1"/>
    <row r="770" ht="21.75" customHeight="1"/>
    <row r="771" ht="21.75" customHeight="1"/>
    <row r="772" ht="21.75" customHeight="1"/>
    <row r="773" ht="21.75" customHeight="1"/>
    <row r="774" ht="21.75" customHeight="1"/>
    <row r="775" ht="21.75" customHeight="1"/>
    <row r="776" ht="21.75" customHeight="1"/>
    <row r="777" ht="21.75" customHeight="1"/>
    <row r="778" ht="21.75" customHeight="1"/>
    <row r="779" ht="21.75" customHeight="1"/>
    <row r="780" ht="21.75" customHeight="1"/>
    <row r="781" ht="21.75" customHeight="1"/>
    <row r="782" ht="21.75" customHeight="1"/>
    <row r="783" ht="21.75" customHeight="1"/>
    <row r="784" ht="21.75" customHeight="1"/>
    <row r="785" ht="21.75" customHeight="1"/>
    <row r="786" ht="21.75" customHeight="1"/>
    <row r="787" ht="21.75" customHeight="1"/>
    <row r="788" ht="21.75" customHeight="1"/>
    <row r="789" ht="21.75" customHeight="1"/>
    <row r="790" ht="21.75" customHeight="1"/>
    <row r="791" ht="21.75" customHeight="1"/>
    <row r="792" ht="21.75" customHeight="1"/>
    <row r="793" ht="21.75" customHeight="1"/>
    <row r="794" ht="21.75" customHeight="1"/>
    <row r="795" ht="21.75" customHeight="1"/>
    <row r="796" ht="21.75" customHeight="1"/>
    <row r="797" ht="21.75" customHeight="1"/>
    <row r="798" ht="21.75" customHeight="1"/>
    <row r="799" ht="21.75" customHeight="1"/>
    <row r="800" ht="21.75" customHeight="1"/>
    <row r="801" spans="1:1" ht="21.75" customHeight="1"/>
    <row r="802" spans="1:1" ht="21.75" customHeight="1"/>
    <row r="803" spans="1:1" ht="21.75" customHeight="1"/>
    <row r="804" spans="1:1" ht="21.75" customHeight="1">
      <c r="A804" s="216"/>
    </row>
    <row r="805" spans="1:1" ht="21.75" customHeight="1"/>
    <row r="806" spans="1:1" ht="21.75" customHeight="1"/>
    <row r="807" spans="1:1" ht="21.75" customHeight="1"/>
    <row r="808" spans="1:1" ht="21.75" customHeight="1"/>
    <row r="809" spans="1:1" ht="21.75" customHeight="1"/>
    <row r="810" spans="1:1" ht="21.75" customHeight="1"/>
    <row r="811" spans="1:1" ht="21.75" customHeight="1"/>
    <row r="812" spans="1:1" ht="21.75" customHeight="1"/>
    <row r="813" spans="1:1" ht="21.75" customHeight="1"/>
    <row r="814" spans="1:1" ht="21.75" customHeight="1"/>
    <row r="815" spans="1:1" ht="21.75" customHeight="1">
      <c r="A815" s="216"/>
    </row>
    <row r="816" spans="1:1" ht="21.75" customHeight="1"/>
    <row r="817" spans="1:1" ht="21.75" customHeight="1"/>
    <row r="818" spans="1:1" ht="21.75" customHeight="1"/>
    <row r="819" spans="1:1" ht="21.75" customHeight="1"/>
    <row r="820" spans="1:1" ht="21.75" customHeight="1"/>
    <row r="821" spans="1:1" ht="21.75" customHeight="1"/>
    <row r="822" spans="1:1" ht="21.75" customHeight="1"/>
    <row r="823" spans="1:1" ht="21.75" customHeight="1"/>
    <row r="824" spans="1:1" ht="21.75" customHeight="1"/>
    <row r="825" spans="1:1" ht="21.75" customHeight="1">
      <c r="A825" s="216"/>
    </row>
    <row r="826" spans="1:1" ht="21.75" customHeight="1"/>
    <row r="827" spans="1:1" ht="21.75" customHeight="1"/>
    <row r="828" spans="1:1" ht="21.75" customHeight="1"/>
    <row r="829" spans="1:1" ht="21.75" customHeight="1"/>
    <row r="830" spans="1:1" ht="21.75" customHeight="1"/>
    <row r="831" spans="1:1" ht="21.75" customHeight="1"/>
    <row r="832" spans="1:1" ht="21.75" customHeight="1"/>
    <row r="833" spans="1:1" ht="21.75" customHeight="1"/>
    <row r="834" spans="1:1" ht="21.75" customHeight="1"/>
    <row r="835" spans="1:1" ht="21.75" customHeight="1"/>
    <row r="836" spans="1:1" ht="21.75" customHeight="1"/>
    <row r="837" spans="1:1" ht="21.75" customHeight="1"/>
    <row r="838" spans="1:1" ht="21.75" customHeight="1"/>
    <row r="839" spans="1:1" ht="21.75" customHeight="1"/>
    <row r="840" spans="1:1" ht="21.75" customHeight="1"/>
    <row r="841" spans="1:1" ht="21.75" customHeight="1"/>
    <row r="842" spans="1:1" ht="21.75" customHeight="1">
      <c r="A842" s="216"/>
    </row>
    <row r="843" spans="1:1" ht="21.75" customHeight="1"/>
    <row r="844" spans="1:1" ht="21.75" customHeight="1"/>
    <row r="845" spans="1:1" ht="21.75" customHeight="1"/>
    <row r="846" spans="1:1" ht="21.75" customHeight="1"/>
    <row r="847" spans="1:1" ht="21.75" customHeight="1"/>
    <row r="848" spans="1:1" ht="21.75" customHeight="1"/>
    <row r="849" ht="21.75" customHeight="1"/>
    <row r="850" ht="21.75" customHeight="1"/>
    <row r="851" ht="21.75" customHeight="1"/>
    <row r="852" ht="21.75" customHeight="1"/>
    <row r="853" ht="21.75" customHeight="1"/>
    <row r="854" ht="21.75" customHeight="1"/>
    <row r="855" ht="21.75" customHeight="1"/>
    <row r="856" ht="21.75" customHeight="1"/>
    <row r="857" ht="21.75" customHeight="1"/>
    <row r="858" ht="21.75" customHeight="1"/>
    <row r="859" ht="21.75" customHeight="1"/>
    <row r="860" ht="21.75" customHeight="1"/>
    <row r="861" ht="21.75" customHeight="1"/>
    <row r="862" ht="21.75" customHeight="1"/>
    <row r="863" ht="21.75" customHeight="1"/>
    <row r="864" ht="21.75" customHeight="1"/>
    <row r="865" ht="21.75" customHeight="1"/>
    <row r="866" ht="21.75" customHeight="1"/>
    <row r="867" ht="21.75" customHeight="1"/>
    <row r="868" ht="21.75" customHeight="1"/>
    <row r="869" ht="21.75" customHeight="1"/>
    <row r="870" ht="21.75" customHeight="1"/>
    <row r="871" ht="21.75" customHeight="1"/>
    <row r="872" ht="21.75" customHeight="1"/>
    <row r="873" ht="21.75" customHeight="1"/>
    <row r="874" ht="21.75" customHeight="1"/>
    <row r="875" ht="21.75" customHeight="1"/>
    <row r="876" ht="21.75" customHeight="1"/>
    <row r="877" ht="21.75" customHeight="1"/>
    <row r="878" ht="21.75" customHeight="1"/>
    <row r="879" ht="21.75" customHeight="1"/>
    <row r="880" ht="21.75" customHeight="1"/>
    <row r="881" spans="1:1" ht="21.75" customHeight="1"/>
    <row r="882" spans="1:1" ht="21.75" customHeight="1"/>
    <row r="883" spans="1:1" ht="21.75" customHeight="1"/>
    <row r="884" spans="1:1" ht="21.75" customHeight="1"/>
    <row r="885" spans="1:1" ht="21.75" customHeight="1"/>
    <row r="886" spans="1:1" ht="21.75" customHeight="1"/>
    <row r="887" spans="1:1" ht="21.75" customHeight="1"/>
    <row r="888" spans="1:1" ht="21.75" customHeight="1"/>
    <row r="889" spans="1:1" ht="21.75" customHeight="1"/>
    <row r="890" spans="1:1" ht="21.75" customHeight="1"/>
    <row r="891" spans="1:1" ht="21.75" customHeight="1">
      <c r="A891" s="216"/>
    </row>
    <row r="892" spans="1:1" ht="21.75" customHeight="1"/>
    <row r="893" spans="1:1" ht="21.75" customHeight="1"/>
    <row r="894" spans="1:1" ht="21.75" customHeight="1"/>
    <row r="895" spans="1:1" ht="21.75" customHeight="1">
      <c r="A895" s="216"/>
    </row>
    <row r="896" spans="1:1" ht="21.75" customHeight="1"/>
    <row r="897" ht="21.75" customHeight="1"/>
    <row r="898" ht="21.75" customHeight="1"/>
    <row r="899" ht="21.75" customHeight="1"/>
    <row r="900" ht="21.75" customHeight="1"/>
    <row r="901" ht="21.75" customHeight="1"/>
    <row r="902" ht="21.75" customHeight="1"/>
    <row r="903" ht="21.75" customHeight="1"/>
    <row r="904" ht="21.75" customHeight="1"/>
    <row r="905" ht="21.75" customHeight="1"/>
    <row r="906" ht="21.75" customHeight="1"/>
    <row r="907" ht="21.75" customHeight="1"/>
    <row r="908" ht="21.75" customHeight="1"/>
    <row r="909" ht="21.75" customHeight="1"/>
    <row r="910" ht="21.75" customHeight="1"/>
    <row r="911" ht="21.75" customHeight="1"/>
    <row r="912" ht="21.75" customHeight="1"/>
    <row r="913" ht="21.75" customHeight="1"/>
    <row r="914" ht="21.75" customHeight="1"/>
    <row r="915" ht="21.75" customHeight="1"/>
    <row r="916" ht="21.75" customHeight="1"/>
    <row r="917" ht="21.75" customHeight="1"/>
    <row r="918" ht="21.75" customHeight="1"/>
    <row r="919" ht="21.75" customHeight="1"/>
    <row r="920" ht="21.75" customHeight="1"/>
    <row r="921" ht="21.75" customHeight="1"/>
    <row r="922" ht="21.75" customHeight="1"/>
    <row r="923" ht="21.75" customHeight="1"/>
    <row r="924" ht="21.75" customHeight="1"/>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spans="1:1"/>
    <row r="994" spans="1:1"/>
    <row r="995" spans="1:1">
      <c r="A995" s="216"/>
    </row>
    <row r="996" spans="1:1"/>
    <row r="997" spans="1:1"/>
    <row r="998" spans="1:1"/>
    <row r="999" spans="1:1"/>
    <row r="1000" spans="1:1"/>
    <row r="1001" spans="1:1"/>
    <row r="1002" spans="1:1"/>
    <row r="1003" spans="1:1"/>
    <row r="1004" spans="1:1"/>
    <row r="1005" spans="1:1"/>
    <row r="1006" spans="1:1"/>
    <row r="1007" spans="1:1"/>
    <row r="1008" spans="1:1"/>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spans="1:1"/>
    <row r="1042" spans="1:1"/>
    <row r="1043" spans="1:1"/>
    <row r="1044" spans="1:1"/>
    <row r="1045" spans="1:1"/>
    <row r="1046" spans="1:1"/>
    <row r="1047" spans="1:1"/>
    <row r="1048" spans="1:1">
      <c r="A1048" s="217"/>
    </row>
    <row r="1049" spans="1:1"/>
    <row r="1050" spans="1:1">
      <c r="A1050" s="216"/>
    </row>
    <row r="1051" spans="1:1"/>
    <row r="1052" spans="1:1"/>
    <row r="1053" spans="1:1"/>
    <row r="1054" spans="1:1"/>
    <row r="1055" spans="1:1"/>
    <row r="1056" spans="1:1"/>
    <row r="1057"/>
    <row r="1058"/>
    <row r="1059"/>
    <row r="1060"/>
    <row r="1061"/>
    <row r="1062"/>
    <row r="1063"/>
    <row r="1064"/>
    <row r="1065"/>
    <row r="1066"/>
    <row r="1067"/>
    <row r="1068"/>
    <row r="1069"/>
    <row r="1070"/>
    <row r="1071"/>
    <row r="1072"/>
    <row r="1073" spans="1:1"/>
    <row r="1074" spans="1:1"/>
    <row r="1075" spans="1:1"/>
    <row r="1076" spans="1:1"/>
    <row r="1077" spans="1:1"/>
    <row r="1078" spans="1:1"/>
    <row r="1079" spans="1:1"/>
    <row r="1080" spans="1:1"/>
    <row r="1081" spans="1:1"/>
    <row r="1082" spans="1:1"/>
    <row r="1083" spans="1:1"/>
    <row r="1084" spans="1:1"/>
    <row r="1085" spans="1:1"/>
    <row r="1086" spans="1:1">
      <c r="A1086" s="208"/>
    </row>
    <row r="1087" spans="1:1"/>
    <row r="1088" spans="1:1"/>
    <row r="1089"/>
    <row r="1090"/>
    <row r="1091"/>
    <row r="1092"/>
    <row r="1093"/>
    <row r="1094"/>
    <row r="1095"/>
    <row r="1096"/>
    <row r="1097"/>
    <row r="1098"/>
    <row r="1099"/>
    <row r="1100"/>
    <row r="1101"/>
    <row r="1102"/>
    <row r="1103"/>
    <row r="1104"/>
    <row r="1105" spans="1:1"/>
    <row r="1106" spans="1:1"/>
    <row r="1107" spans="1:1"/>
    <row r="1108" spans="1:1"/>
    <row r="1109" spans="1:1"/>
    <row r="1110" spans="1:1"/>
    <row r="1111" spans="1:1">
      <c r="A1111" s="216"/>
    </row>
    <row r="1112" spans="1:1"/>
    <row r="1113" spans="1:1"/>
    <row r="1114" spans="1:1"/>
    <row r="1115" spans="1:1"/>
    <row r="1116" spans="1:1"/>
    <row r="1117" spans="1:1"/>
    <row r="1118" spans="1:1"/>
    <row r="1119" spans="1:1"/>
    <row r="1120" spans="1:1"/>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spans="1:1"/>
    <row r="1170" spans="1:1"/>
    <row r="1171" spans="1:1"/>
    <row r="1172" spans="1:1"/>
    <row r="1173" spans="1:1"/>
    <row r="1174" spans="1:1"/>
    <row r="1175" spans="1:1"/>
    <row r="1176" spans="1:1"/>
    <row r="1177" spans="1:1"/>
    <row r="1178" spans="1:1"/>
    <row r="1179" spans="1:1"/>
    <row r="1180" spans="1:1"/>
    <row r="1181" spans="1:1"/>
    <row r="1182" spans="1:1"/>
    <row r="1183" spans="1:1"/>
    <row r="1184" spans="1:1">
      <c r="A1184" s="216"/>
    </row>
    <row r="1185"/>
    <row r="1186"/>
    <row r="1187"/>
    <row r="1188"/>
    <row r="1189"/>
    <row r="1190"/>
    <row r="1191"/>
    <row r="1192"/>
    <row r="1193"/>
    <row r="1194"/>
    <row r="1195"/>
    <row r="1196"/>
    <row r="1197"/>
    <row r="1198"/>
    <row r="1199"/>
    <row r="1200"/>
    <row r="1201" spans="1:1"/>
    <row r="1202" spans="1:1"/>
    <row r="1203" spans="1:1">
      <c r="A1203" s="216"/>
    </row>
    <row r="1204" spans="1:1">
      <c r="A1204" s="216"/>
    </row>
    <row r="1205" spans="1:1"/>
    <row r="1206" spans="1:1"/>
    <row r="1207" spans="1:1">
      <c r="A1207" s="216"/>
    </row>
    <row r="1208" spans="1:1">
      <c r="A1208" s="216"/>
    </row>
    <row r="1209" spans="1:1"/>
    <row r="1210" spans="1:1"/>
    <row r="1211" spans="1:1"/>
    <row r="1212" spans="1:1"/>
    <row r="1213" spans="1:1"/>
    <row r="1214" spans="1:1"/>
    <row r="1215" spans="1:1"/>
    <row r="1216" spans="1:1"/>
    <row r="1217"/>
    <row r="1218"/>
    <row r="1219"/>
    <row r="1220"/>
    <row r="1221"/>
    <row r="1222"/>
    <row r="1223"/>
    <row r="1224"/>
    <row r="1225"/>
    <row r="1226"/>
    <row r="1227"/>
    <row r="1228"/>
    <row r="1229"/>
    <row r="1230"/>
    <row r="1231"/>
    <row r="1232"/>
    <row r="1233" spans="1:1">
      <c r="A1233" s="216"/>
    </row>
    <row r="1234" spans="1:1">
      <c r="A1234" s="216"/>
    </row>
    <row r="1235" spans="1:1">
      <c r="A1235" s="216"/>
    </row>
    <row r="1236" spans="1:1">
      <c r="A1236" s="216"/>
    </row>
    <row r="1237" spans="1:1">
      <c r="A1237" s="216"/>
    </row>
    <row r="1238" spans="1:1">
      <c r="A1238" s="216"/>
    </row>
    <row r="1239" spans="1:1">
      <c r="A1239" s="216"/>
    </row>
    <row r="1240" spans="1:1"/>
    <row r="1241" spans="1:1"/>
    <row r="1242" spans="1:1"/>
    <row r="1243" spans="1:1"/>
    <row r="1244" spans="1:1"/>
    <row r="1245" spans="1:1"/>
    <row r="1246" spans="1:1"/>
    <row r="1247" spans="1:1"/>
    <row r="1248" spans="1:1"/>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spans="1:1"/>
    <row r="1282" spans="1:1"/>
    <row r="1283" spans="1:1"/>
    <row r="1284" spans="1:1"/>
    <row r="1285" spans="1:1"/>
    <row r="1286" spans="1:1"/>
    <row r="1287" spans="1:1"/>
    <row r="1288" spans="1:1">
      <c r="A1288" s="216"/>
    </row>
    <row r="1289" spans="1:1"/>
    <row r="1290" spans="1:1"/>
    <row r="1291" spans="1:1"/>
    <row r="1292" spans="1:1"/>
    <row r="1293" spans="1:1"/>
    <row r="1294" spans="1:1"/>
    <row r="1295" spans="1:1"/>
    <row r="1296" spans="1:1"/>
    <row r="1297"/>
    <row r="1298"/>
    <row r="1299"/>
    <row r="1300"/>
    <row r="1301"/>
    <row r="1302"/>
    <row r="1303"/>
    <row r="1304"/>
    <row r="1305"/>
    <row r="1306"/>
    <row r="1307"/>
    <row r="1308"/>
    <row r="1309"/>
    <row r="1310"/>
    <row r="1311"/>
    <row r="1312"/>
    <row r="1313" spans="1:1"/>
    <row r="1314" spans="1:1"/>
    <row r="1315" spans="1:1"/>
    <row r="1316" spans="1:1"/>
    <row r="1317" spans="1:1"/>
    <row r="1318" spans="1:1"/>
    <row r="1319" spans="1:1"/>
    <row r="1320" spans="1:1"/>
    <row r="1321" spans="1:1"/>
    <row r="1322" spans="1:1"/>
    <row r="1323" spans="1:1"/>
    <row r="1324" spans="1:1"/>
    <row r="1325" spans="1:1"/>
    <row r="1326" spans="1:1"/>
    <row r="1327" spans="1:1"/>
    <row r="1328" spans="1:1">
      <c r="A1328" s="216"/>
    </row>
    <row r="1329" spans="1:1"/>
    <row r="1330" spans="1:1"/>
    <row r="1331" spans="1:1"/>
    <row r="1332" spans="1:1"/>
    <row r="1333" spans="1:1"/>
    <row r="1334" spans="1:1"/>
    <row r="1335" spans="1:1"/>
    <row r="1336" spans="1:1"/>
    <row r="1337" spans="1:1">
      <c r="A1337" s="217"/>
    </row>
    <row r="1338" spans="1:1"/>
    <row r="1339" spans="1:1"/>
    <row r="1340" spans="1:1"/>
    <row r="1341" spans="1:1"/>
    <row r="1342" spans="1:1"/>
    <row r="1343" spans="1:1"/>
    <row r="1344" spans="1:1"/>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sheetData>
  <autoFilter ref="B6:AA726">
    <sortState ref="B7:AA727">
      <sortCondition ref="B6:B727"/>
    </sortState>
  </autoFilter>
  <sortState ref="B8:Y782">
    <sortCondition ref="B8:B782"/>
  </sortState>
  <mergeCells count="13">
    <mergeCell ref="N2:Q2"/>
    <mergeCell ref="B728:I728"/>
    <mergeCell ref="L4:M4"/>
    <mergeCell ref="U4:X5"/>
    <mergeCell ref="B2:M2"/>
    <mergeCell ref="N4:T5"/>
    <mergeCell ref="N3:Q3"/>
    <mergeCell ref="B729:I729"/>
    <mergeCell ref="B730:I730"/>
    <mergeCell ref="B731:I731"/>
    <mergeCell ref="B732:I732"/>
    <mergeCell ref="Y4:Z5"/>
    <mergeCell ref="B5:K5"/>
  </mergeCells>
  <conditionalFormatting sqref="J3 I6:I12 Y52:Z52 Y59:Z59 Y63:Z63 Y51 Y56:Y58 Y53:Y54 Y60:Y62 Y65:Z65 Y64 Y67:Z67 Y66 Y71:Z71 Y68:Y70 Y72 Y83:Z84 Y86:Z86 Y85 Y87 I21:J21 I68 I18:I19 I27:J27 I25:J25 I22:I24 I26 I53:J54 I77:J78 I76 I13:J14 I15:I16 I65:J67 I79 I58:J60 I57 I61:I64 I56:J56 Q21:Q27 Y25:Y27 J34 B649:Z649 B696:Z697 K695:S695 B714:L714 B717:L717 B688:Z688 K686:Z686 B690:Z692 K689:Z689 B707:Z707 B724:Z725 K723:Z723 B643:F643 B702:Z702 K701:Z701 B722:Z722 K721:Z721 K646:Z647 B699:Z700 K698:Y698 K718:Z718 K650:Z651 K703:Z704 K709:Z709 K726:Z726 B667:M667 O667:W667 K642:W642 Y642:Z642 B644:W644 Y644 B648:S648 Y648:Z648 B663:Z666 Y661:Z662 Y667:Z667 B677:Z678 B676:S676 Y676:Z676 Y695:Z695 U648:W648 B661:S662 U661:W662 U676:W676 U695:W695 U121:V130 Y121:Y130 Z122:Z127 B652:Z655 K635:Y635 K645:Y645 B657:Z657 B656:Y656 B660:Y660 B680:Z680 B679:Y679 B682:Z683 B681:Y681 B685:Z685 B684:Y684 B694:Z694 B693:Y693 K706:Z706 K705:Y705 B708:Y708 K715:L716 Y48:Z48 J48 L687:M687 Y73:Z74 I69:J75 I17:J17 Y15:Y19 Z16:Z17 Y75:Y82 I80:J87 Q56:Q87 Z76:Z82 B258:F258 I258:Z258 I643:Y643 K636:Z641 B635:I642 I104:I115 Q104:Q115 Y106:Y109 Z106:Z108 N601:N605 J602:J603 N608:N611 J36:J37 I117 Y116:Y119 U116:V119 I118:J119 B668:Z672 Q7:Q19 Y14:Z14 B727:AA727 Z33:Z35 B719:Z720 B674:Z675 B673:L673 N673:Z673 N710:Z710 K710:L713 N711:Y713 N714:Z715 N716:Y716 N717:Z717 Y598:Y632 Y33:Y39 Q29:Q54 I29:I52 C658:Z659">
    <cfRule type="cellIs" dxfId="534" priority="301" operator="equal">
      <formula>"n/a"</formula>
    </cfRule>
  </conditionalFormatting>
  <conditionalFormatting sqref="Y7:Y12">
    <cfRule type="cellIs" dxfId="533" priority="300" operator="equal">
      <formula>"n/a"</formula>
    </cfRule>
  </conditionalFormatting>
  <conditionalFormatting sqref="X6 G47:H54 G46 G56:H87 G104:H106 G108:H115 G29:H45">
    <cfRule type="cellIs" dxfId="532" priority="299" stopIfTrue="1" operator="equal">
      <formula>"n/a"</formula>
    </cfRule>
  </conditionalFormatting>
  <conditionalFormatting sqref="J10">
    <cfRule type="cellIs" dxfId="531" priority="295" operator="equal">
      <formula>"n/a"</formula>
    </cfRule>
  </conditionalFormatting>
  <conditionalFormatting sqref="G9:H12 G7:H7">
    <cfRule type="cellIs" dxfId="530" priority="294" stopIfTrue="1" operator="equal">
      <formula>"n/a"</formula>
    </cfRule>
  </conditionalFormatting>
  <conditionalFormatting sqref="G8:H8">
    <cfRule type="cellIs" dxfId="529" priority="293" stopIfTrue="1" operator="equal">
      <formula>"n/a"</formula>
    </cfRule>
  </conditionalFormatting>
  <conditionalFormatting sqref="C10:F10">
    <cfRule type="cellIs" dxfId="528" priority="292" stopIfTrue="1" operator="equal">
      <formula>"n/a"</formula>
    </cfRule>
  </conditionalFormatting>
  <conditionalFormatting sqref="B728">
    <cfRule type="cellIs" dxfId="527" priority="291" operator="equal">
      <formula>"n/a"</formula>
    </cfRule>
  </conditionalFormatting>
  <conditionalFormatting sqref="Y13 Y32:Z32 Y29:Z29 Y24:Z24 Y21:Y23 Y30:Y31">
    <cfRule type="cellIs" dxfId="526" priority="289" operator="equal">
      <formula>"n/a"</formula>
    </cfRule>
  </conditionalFormatting>
  <conditionalFormatting sqref="J30 J35 J32">
    <cfRule type="cellIs" dxfId="525" priority="287" operator="equal">
      <formula>"n/a"</formula>
    </cfRule>
  </conditionalFormatting>
  <conditionalFormatting sqref="H14 G21:H27 G15:H19 G13:H13">
    <cfRule type="cellIs" dxfId="524" priority="286" stopIfTrue="1" operator="equal">
      <formula>"n/a"</formula>
    </cfRule>
  </conditionalFormatting>
  <conditionalFormatting sqref="G14">
    <cfRule type="cellIs" dxfId="523" priority="277" operator="equal">
      <formula>"n/a"</formula>
    </cfRule>
  </conditionalFormatting>
  <conditionalFormatting sqref="Z11">
    <cfRule type="cellIs" dxfId="522" priority="284" operator="equal">
      <formula>"n/a"</formula>
    </cfRule>
  </conditionalFormatting>
  <conditionalFormatting sqref="Y42:Z42 Y40:Y41 Y43:Y47 Y49:Y50">
    <cfRule type="cellIs" dxfId="521" priority="281" operator="equal">
      <formula>"n/a"</formula>
    </cfRule>
  </conditionalFormatting>
  <conditionalFormatting sqref="J40:J42 J46">
    <cfRule type="cellIs" dxfId="520" priority="279" operator="equal">
      <formula>"n/a"</formula>
    </cfRule>
  </conditionalFormatting>
  <conditionalFormatting sqref="Q90">
    <cfRule type="cellIs" dxfId="519" priority="261" operator="equal">
      <formula>"n/a"</formula>
    </cfRule>
  </conditionalFormatting>
  <conditionalFormatting sqref="Q91:Q93 I88 J95 I91:I93 J98 J101:J103">
    <cfRule type="cellIs" dxfId="518" priority="276" operator="equal">
      <formula>"n/a"</formula>
    </cfRule>
  </conditionalFormatting>
  <conditionalFormatting sqref="Q88">
    <cfRule type="cellIs" dxfId="517" priority="275" operator="equal">
      <formula>"n/a"</formula>
    </cfRule>
  </conditionalFormatting>
  <conditionalFormatting sqref="Y88">
    <cfRule type="cellIs" dxfId="516" priority="274" operator="equal">
      <formula>"n/a"</formula>
    </cfRule>
  </conditionalFormatting>
  <conditionalFormatting sqref="G88:H88">
    <cfRule type="cellIs" dxfId="515" priority="271" stopIfTrue="1" operator="equal">
      <formula>"n/a"</formula>
    </cfRule>
  </conditionalFormatting>
  <conditionalFormatting sqref="C88:F88">
    <cfRule type="cellIs" dxfId="514" priority="270" stopIfTrue="1" operator="equal">
      <formula>"n/a"</formula>
    </cfRule>
  </conditionalFormatting>
  <conditionalFormatting sqref="I89">
    <cfRule type="cellIs" dxfId="513" priority="269" operator="equal">
      <formula>"n/a"</formula>
    </cfRule>
  </conditionalFormatting>
  <conditionalFormatting sqref="Y89">
    <cfRule type="cellIs" dxfId="512" priority="268" operator="equal">
      <formula>"n/a"</formula>
    </cfRule>
  </conditionalFormatting>
  <conditionalFormatting sqref="G89:H89">
    <cfRule type="cellIs" dxfId="511" priority="265" stopIfTrue="1" operator="equal">
      <formula>"n/a"</formula>
    </cfRule>
  </conditionalFormatting>
  <conditionalFormatting sqref="Z89">
    <cfRule type="cellIs" dxfId="510" priority="264" operator="equal">
      <formula>"n/a"</formula>
    </cfRule>
  </conditionalFormatting>
  <conditionalFormatting sqref="Q89">
    <cfRule type="cellIs" dxfId="509" priority="263" operator="equal">
      <formula>"n/a"</formula>
    </cfRule>
  </conditionalFormatting>
  <conditionalFormatting sqref="I90">
    <cfRule type="cellIs" dxfId="508" priority="262" operator="equal">
      <formula>"n/a"</formula>
    </cfRule>
  </conditionalFormatting>
  <conditionalFormatting sqref="Y90:Y93">
    <cfRule type="cellIs" dxfId="507" priority="260" operator="equal">
      <formula>"n/a"</formula>
    </cfRule>
  </conditionalFormatting>
  <conditionalFormatting sqref="G90:H90">
    <cfRule type="cellIs" dxfId="506" priority="257" stopIfTrue="1" operator="equal">
      <formula>"n/a"</formula>
    </cfRule>
  </conditionalFormatting>
  <conditionalFormatting sqref="G91:H93">
    <cfRule type="cellIs" dxfId="505" priority="256" stopIfTrue="1" operator="equal">
      <formula>"n/a"</formula>
    </cfRule>
  </conditionalFormatting>
  <conditionalFormatting sqref="Z90">
    <cfRule type="cellIs" dxfId="504" priority="255" operator="equal">
      <formula>"n/a"</formula>
    </cfRule>
  </conditionalFormatting>
  <conditionalFormatting sqref="Q28">
    <cfRule type="cellIs" dxfId="503" priority="254" operator="equal">
      <formula>"n/a"</formula>
    </cfRule>
  </conditionalFormatting>
  <conditionalFormatting sqref="I28">
    <cfRule type="cellIs" dxfId="502" priority="253" operator="equal">
      <formula>"n/a"</formula>
    </cfRule>
  </conditionalFormatting>
  <conditionalFormatting sqref="Y28:Z28">
    <cfRule type="cellIs" dxfId="501" priority="252" operator="equal">
      <formula>"n/a"</formula>
    </cfRule>
  </conditionalFormatting>
  <conditionalFormatting sqref="B94:J94">
    <cfRule type="cellIs" dxfId="500" priority="248" operator="equal">
      <formula>"n/a"</formula>
    </cfRule>
  </conditionalFormatting>
  <conditionalFormatting sqref="G28:H28">
    <cfRule type="cellIs" dxfId="499" priority="249" stopIfTrue="1" operator="equal">
      <formula>"n/a"</formula>
    </cfRule>
  </conditionalFormatting>
  <conditionalFormatting sqref="Q94:Q95">
    <cfRule type="cellIs" dxfId="498" priority="247" operator="equal">
      <formula>"n/a"</formula>
    </cfRule>
  </conditionalFormatting>
  <conditionalFormatting sqref="Y94">
    <cfRule type="cellIs" dxfId="497" priority="245" operator="equal">
      <formula>"n/a"</formula>
    </cfRule>
  </conditionalFormatting>
  <conditionalFormatting sqref="G95:H97 G99:H103">
    <cfRule type="cellIs" dxfId="496" priority="244" stopIfTrue="1" operator="equal">
      <formula>"n/a"</formula>
    </cfRule>
  </conditionalFormatting>
  <conditionalFormatting sqref="I95:I103">
    <cfRule type="cellIs" dxfId="495" priority="243" operator="equal">
      <formula>"n/a"</formula>
    </cfRule>
  </conditionalFormatting>
  <conditionalFormatting sqref="Q96:Q103">
    <cfRule type="cellIs" dxfId="494" priority="242" operator="equal">
      <formula>"n/a"</formula>
    </cfRule>
  </conditionalFormatting>
  <conditionalFormatting sqref="Y95:Z95 Y96:Y103">
    <cfRule type="cellIs" dxfId="493" priority="240" operator="equal">
      <formula>"n/a"</formula>
    </cfRule>
  </conditionalFormatting>
  <conditionalFormatting sqref="Y104:Z105 Y110:Z110 Y112:Z112 Y111 Y113:Y115">
    <cfRule type="cellIs" dxfId="492" priority="234" operator="equal">
      <formula>"n/a"</formula>
    </cfRule>
  </conditionalFormatting>
  <conditionalFormatting sqref="J104:J105 J115 J107 J113 J110">
    <cfRule type="cellIs" dxfId="491" priority="239" operator="equal">
      <formula>"n/a"</formula>
    </cfRule>
  </conditionalFormatting>
  <conditionalFormatting sqref="B55:I55">
    <cfRule type="cellIs" dxfId="490" priority="233" operator="equal">
      <formula>"n/a"</formula>
    </cfRule>
  </conditionalFormatting>
  <conditionalFormatting sqref="I132">
    <cfRule type="cellIs" dxfId="489" priority="225" operator="equal">
      <formula>"n/a"</formula>
    </cfRule>
  </conditionalFormatting>
  <conditionalFormatting sqref="Y55">
    <cfRule type="cellIs" dxfId="488" priority="231" operator="equal">
      <formula>"n/a"</formula>
    </cfRule>
  </conditionalFormatting>
  <conditionalFormatting sqref="Q55">
    <cfRule type="cellIs" dxfId="487" priority="229" operator="equal">
      <formula>"n/a"</formula>
    </cfRule>
  </conditionalFormatting>
  <conditionalFormatting sqref="I133 J117:K117 Y135 I121 Y132 U132:V135 U137:V137 Y137 I126:I130">
    <cfRule type="cellIs" dxfId="486" priority="227" operator="equal">
      <formula>"n/a"</formula>
    </cfRule>
  </conditionalFormatting>
  <conditionalFormatting sqref="I134">
    <cfRule type="cellIs" dxfId="485" priority="226" operator="equal">
      <formula>"n/a"</formula>
    </cfRule>
  </conditionalFormatting>
  <conditionalFormatting sqref="I137">
    <cfRule type="cellIs" dxfId="484" priority="224" operator="equal">
      <formula>"n/a"</formula>
    </cfRule>
  </conditionalFormatting>
  <conditionalFormatting sqref="I135:I136">
    <cfRule type="cellIs" dxfId="483" priority="223" operator="equal">
      <formula>"n/a"</formula>
    </cfRule>
  </conditionalFormatting>
  <conditionalFormatting sqref="I116">
    <cfRule type="cellIs" dxfId="482" priority="222" operator="equal">
      <formula>"n/a"</formula>
    </cfRule>
  </conditionalFormatting>
  <conditionalFormatting sqref="I122:I125">
    <cfRule type="cellIs" dxfId="481" priority="221" operator="equal">
      <formula>"n/a"</formula>
    </cfRule>
  </conditionalFormatting>
  <conditionalFormatting sqref="J124:J125">
    <cfRule type="cellIs" dxfId="480" priority="219" operator="equal">
      <formula>"n/a"</formula>
    </cfRule>
  </conditionalFormatting>
  <conditionalFormatting sqref="J133:J134">
    <cfRule type="cellIs" dxfId="479" priority="217" operator="equal">
      <formula>"n/a"</formula>
    </cfRule>
  </conditionalFormatting>
  <conditionalFormatting sqref="W133:W134">
    <cfRule type="cellIs" dxfId="478" priority="214" operator="equal">
      <formula>"n/a"</formula>
    </cfRule>
  </conditionalFormatting>
  <conditionalFormatting sqref="Y134:Z134 Y133">
    <cfRule type="cellIs" dxfId="477" priority="212" operator="equal">
      <formula>"n/a"</formula>
    </cfRule>
  </conditionalFormatting>
  <conditionalFormatting sqref="I120">
    <cfRule type="cellIs" dxfId="476" priority="211" operator="equal">
      <formula>"n/a"</formula>
    </cfRule>
  </conditionalFormatting>
  <conditionalFormatting sqref="Y120 U120:V120">
    <cfRule type="cellIs" dxfId="475" priority="209" operator="equal">
      <formula>"n/a"</formula>
    </cfRule>
  </conditionalFormatting>
  <conditionalFormatting sqref="I131:J131 U131:V131 Y131">
    <cfRule type="cellIs" dxfId="474" priority="207" operator="equal">
      <formula>"n/a"</formula>
    </cfRule>
  </conditionalFormatting>
  <conditionalFormatting sqref="U136:V136 Y136">
    <cfRule type="cellIs" dxfId="473" priority="205" operator="equal">
      <formula>"n/a"</formula>
    </cfRule>
  </conditionalFormatting>
  <conditionalFormatting sqref="K136">
    <cfRule type="cellIs" dxfId="472" priority="204" stopIfTrue="1" operator="equal">
      <formula>"n/a"</formula>
    </cfRule>
  </conditionalFormatting>
  <conditionalFormatting sqref="K118">
    <cfRule type="cellIs" dxfId="471" priority="202" stopIfTrue="1" operator="equal">
      <formula>"n/a"</formula>
    </cfRule>
  </conditionalFormatting>
  <conditionalFormatting sqref="K126">
    <cfRule type="cellIs" dxfId="470" priority="201" stopIfTrue="1" operator="equal">
      <formula>"n/a"</formula>
    </cfRule>
  </conditionalFormatting>
  <conditionalFormatting sqref="K119">
    <cfRule type="cellIs" dxfId="469" priority="200" stopIfTrue="1" operator="equal">
      <formula>"n/a"</formula>
    </cfRule>
  </conditionalFormatting>
  <conditionalFormatting sqref="K122">
    <cfRule type="cellIs" dxfId="468" priority="199" stopIfTrue="1" operator="equal">
      <formula>"n/a"</formula>
    </cfRule>
  </conditionalFormatting>
  <conditionalFormatting sqref="K131">
    <cfRule type="cellIs" dxfId="467" priority="198" operator="equal">
      <formula>"n/a"</formula>
    </cfRule>
  </conditionalFormatting>
  <conditionalFormatting sqref="K133">
    <cfRule type="cellIs" dxfId="466" priority="197" operator="equal">
      <formula>"n/a"</formula>
    </cfRule>
  </conditionalFormatting>
  <conditionalFormatting sqref="K134">
    <cfRule type="cellIs" dxfId="465" priority="196" operator="equal">
      <formula>"n/a"</formula>
    </cfRule>
  </conditionalFormatting>
  <conditionalFormatting sqref="K128">
    <cfRule type="cellIs" dxfId="464" priority="195" operator="equal">
      <formula>"n/a"</formula>
    </cfRule>
  </conditionalFormatting>
  <conditionalFormatting sqref="K120">
    <cfRule type="cellIs" dxfId="463" priority="194" operator="equal">
      <formula>"n/a"</formula>
    </cfRule>
  </conditionalFormatting>
  <conditionalFormatting sqref="K129">
    <cfRule type="cellIs" dxfId="462" priority="193" operator="equal">
      <formula>"n/a"</formula>
    </cfRule>
  </conditionalFormatting>
  <conditionalFormatting sqref="K127">
    <cfRule type="cellIs" dxfId="461" priority="192" stopIfTrue="1" operator="equal">
      <formula>"n/a"</formula>
    </cfRule>
  </conditionalFormatting>
  <conditionalFormatting sqref="K130">
    <cfRule type="cellIs" dxfId="460" priority="191" stopIfTrue="1" operator="equal">
      <formula>"n/a"</formula>
    </cfRule>
  </conditionalFormatting>
  <conditionalFormatting sqref="K123">
    <cfRule type="cellIs" dxfId="459" priority="190" stopIfTrue="1" operator="equal">
      <formula>"n/a"</formula>
    </cfRule>
  </conditionalFormatting>
  <conditionalFormatting sqref="K124">
    <cfRule type="cellIs" dxfId="458" priority="189" stopIfTrue="1" operator="equal">
      <formula>"n/a"</formula>
    </cfRule>
  </conditionalFormatting>
  <conditionalFormatting sqref="K116">
    <cfRule type="cellIs" dxfId="457" priority="188" stopIfTrue="1" operator="equal">
      <formula>"n/a"</formula>
    </cfRule>
  </conditionalFormatting>
  <conditionalFormatting sqref="K125">
    <cfRule type="cellIs" dxfId="456" priority="187" stopIfTrue="1" operator="equal">
      <formula>"n/a"</formula>
    </cfRule>
  </conditionalFormatting>
  <conditionalFormatting sqref="K121">
    <cfRule type="cellIs" dxfId="455" priority="186" operator="equal">
      <formula>"n/a"</formula>
    </cfRule>
  </conditionalFormatting>
  <conditionalFormatting sqref="K135">
    <cfRule type="cellIs" dxfId="454" priority="184" operator="equal">
      <formula>"n/a"</formula>
    </cfRule>
  </conditionalFormatting>
  <conditionalFormatting sqref="K132">
    <cfRule type="cellIs" dxfId="453" priority="183" operator="equal">
      <formula>"n/a"</formula>
    </cfRule>
  </conditionalFormatting>
  <conditionalFormatting sqref="K137">
    <cfRule type="cellIs" dxfId="452" priority="182" operator="equal">
      <formula>"n/a"</formula>
    </cfRule>
  </conditionalFormatting>
  <conditionalFormatting sqref="Z8">
    <cfRule type="cellIs" dxfId="451" priority="181" operator="equal">
      <formula>"n/a"</formula>
    </cfRule>
  </conditionalFormatting>
  <conditionalFormatting sqref="Z21">
    <cfRule type="cellIs" dxfId="450" priority="180" operator="equal">
      <formula>"n/a"</formula>
    </cfRule>
  </conditionalFormatting>
  <conditionalFormatting sqref="Z36">
    <cfRule type="cellIs" dxfId="449" priority="179" operator="equal">
      <formula>"n/a"</formula>
    </cfRule>
  </conditionalFormatting>
  <conditionalFormatting sqref="Z37">
    <cfRule type="cellIs" dxfId="448" priority="178" operator="equal">
      <formula>"n/a"</formula>
    </cfRule>
  </conditionalFormatting>
  <conditionalFormatting sqref="Z50">
    <cfRule type="cellIs" dxfId="447" priority="177" operator="equal">
      <formula>"n/a"</formula>
    </cfRule>
  </conditionalFormatting>
  <conditionalFormatting sqref="Z61">
    <cfRule type="cellIs" dxfId="446" priority="176" operator="equal">
      <formula>"n/a"</formula>
    </cfRule>
  </conditionalFormatting>
  <conditionalFormatting sqref="Z109">
    <cfRule type="cellIs" dxfId="445" priority="175" operator="equal">
      <formula>"n/a"</formula>
    </cfRule>
  </conditionalFormatting>
  <conditionalFormatting sqref="Z116">
    <cfRule type="cellIs" dxfId="444" priority="173" operator="equal">
      <formula>"n/a"</formula>
    </cfRule>
  </conditionalFormatting>
  <conditionalFormatting sqref="Z117">
    <cfRule type="cellIs" dxfId="443" priority="172" operator="equal">
      <formula>"n/a"</formula>
    </cfRule>
  </conditionalFormatting>
  <conditionalFormatting sqref="Z118">
    <cfRule type="cellIs" dxfId="442" priority="170" operator="equal">
      <formula>"n/a"</formula>
    </cfRule>
  </conditionalFormatting>
  <conditionalFormatting sqref="Z119">
    <cfRule type="cellIs" dxfId="441" priority="169" operator="equal">
      <formula>"n/a"</formula>
    </cfRule>
  </conditionalFormatting>
  <conditionalFormatting sqref="Z120">
    <cfRule type="cellIs" dxfId="440" priority="168" operator="equal">
      <formula>"n/a"</formula>
    </cfRule>
  </conditionalFormatting>
  <conditionalFormatting sqref="Z121">
    <cfRule type="cellIs" dxfId="439" priority="167" operator="equal">
      <formula>"n/a"</formula>
    </cfRule>
  </conditionalFormatting>
  <conditionalFormatting sqref="Z135">
    <cfRule type="cellIs" dxfId="438" priority="166" operator="equal">
      <formula>"n/a"</formula>
    </cfRule>
  </conditionalFormatting>
  <conditionalFormatting sqref="Z136 Z129:Z133 Z113:Z114 Z111 Z96:Z103 Z87:Z88 Z85 Z72 Z68:Z70 Z66 Z64 Z62 Z60 Z53:Z58 Z51 Z49 Z30:Z31 Z25 Z22:Z23 Z18:Z19 Z15 Z12:Z13 Z10 Z38:Z41 Z43:Z47 Z91:Z94 Z166 Z178 Z196 Z286 Z427 Z452 Z464 Z644">
    <cfRule type="cellIs" dxfId="437" priority="165" operator="equal">
      <formula>"n/a"</formula>
    </cfRule>
  </conditionalFormatting>
  <conditionalFormatting sqref="G98:H98">
    <cfRule type="cellIs" dxfId="436" priority="164" operator="equal">
      <formula>"n/a"</formula>
    </cfRule>
  </conditionalFormatting>
  <conditionalFormatting sqref="W17">
    <cfRule type="cellIs" dxfId="435" priority="161" operator="equal">
      <formula>"n/a"</formula>
    </cfRule>
  </conditionalFormatting>
  <conditionalFormatting sqref="W84">
    <cfRule type="cellIs" dxfId="434" priority="160" operator="equal">
      <formula>"n/a"</formula>
    </cfRule>
  </conditionalFormatting>
  <conditionalFormatting sqref="B20:F20">
    <cfRule type="cellIs" dxfId="433" priority="157" operator="equal">
      <formula>"n/a"</formula>
    </cfRule>
  </conditionalFormatting>
  <conditionalFormatting sqref="I20:J20">
    <cfRule type="cellIs" dxfId="432" priority="156" operator="equal">
      <formula>"n/a"</formula>
    </cfRule>
  </conditionalFormatting>
  <conditionalFormatting sqref="G20:H20">
    <cfRule type="cellIs" dxfId="431" priority="155" stopIfTrue="1" operator="equal">
      <formula>"n/a"</formula>
    </cfRule>
  </conditionalFormatting>
  <conditionalFormatting sqref="Q20">
    <cfRule type="cellIs" dxfId="430" priority="154" operator="equal">
      <formula>"n/a"</formula>
    </cfRule>
  </conditionalFormatting>
  <conditionalFormatting sqref="Y20:Z20">
    <cfRule type="cellIs" dxfId="429" priority="152" operator="equal">
      <formula>"n/a"</formula>
    </cfRule>
  </conditionalFormatting>
  <conditionalFormatting sqref="J7">
    <cfRule type="cellIs" dxfId="428" priority="151" operator="equal">
      <formula>"n/a"</formula>
    </cfRule>
  </conditionalFormatting>
  <conditionalFormatting sqref="J8">
    <cfRule type="cellIs" dxfId="427" priority="150" operator="equal">
      <formula>"n/a"</formula>
    </cfRule>
  </conditionalFormatting>
  <conditionalFormatting sqref="J12">
    <cfRule type="cellIs" dxfId="426" priority="149" operator="equal">
      <formula>"n/a"</formula>
    </cfRule>
  </conditionalFormatting>
  <conditionalFormatting sqref="J33">
    <cfRule type="cellIs" dxfId="425" priority="148" operator="equal">
      <formula>"n/a"</formula>
    </cfRule>
  </conditionalFormatting>
  <conditionalFormatting sqref="J49">
    <cfRule type="cellIs" dxfId="424" priority="146" operator="equal">
      <formula>"n/a"</formula>
    </cfRule>
  </conditionalFormatting>
  <conditionalFormatting sqref="J50">
    <cfRule type="cellIs" dxfId="423" priority="145" operator="equal">
      <formula>"n/a"</formula>
    </cfRule>
  </conditionalFormatting>
  <conditionalFormatting sqref="J114">
    <cfRule type="cellIs" dxfId="422" priority="143" operator="equal">
      <formula>"n/a"</formula>
    </cfRule>
  </conditionalFormatting>
  <conditionalFormatting sqref="J123">
    <cfRule type="cellIs" dxfId="421" priority="142" operator="equal">
      <formula>"n/a"</formula>
    </cfRule>
  </conditionalFormatting>
  <conditionalFormatting sqref="J138">
    <cfRule type="cellIs" dxfId="420" priority="141" operator="equal">
      <formula>"n/a"</formula>
    </cfRule>
  </conditionalFormatting>
  <conditionalFormatting sqref="J90">
    <cfRule type="cellIs" dxfId="419" priority="133" operator="equal">
      <formula>"n/a"</formula>
    </cfRule>
  </conditionalFormatting>
  <conditionalFormatting sqref="J112">
    <cfRule type="cellIs" dxfId="418" priority="131" operator="equal">
      <formula>"n/a"</formula>
    </cfRule>
  </conditionalFormatting>
  <conditionalFormatting sqref="J157">
    <cfRule type="cellIs" dxfId="417" priority="138" operator="equal">
      <formula>"n/a"</formula>
    </cfRule>
  </conditionalFormatting>
  <conditionalFormatting sqref="J171">
    <cfRule type="cellIs" dxfId="416" priority="137" operator="equal">
      <formula>"n/a"</formula>
    </cfRule>
  </conditionalFormatting>
  <conditionalFormatting sqref="J173">
    <cfRule type="cellIs" dxfId="415" priority="136" operator="equal">
      <formula>"n/a"</formula>
    </cfRule>
  </conditionalFormatting>
  <conditionalFormatting sqref="J174">
    <cfRule type="cellIs" dxfId="414" priority="135" operator="equal">
      <formula>"n/a"</formula>
    </cfRule>
  </conditionalFormatting>
  <conditionalFormatting sqref="J106">
    <cfRule type="cellIs" dxfId="413" priority="132" operator="equal">
      <formula>"n/a"</formula>
    </cfRule>
  </conditionalFormatting>
  <conditionalFormatting sqref="J136">
    <cfRule type="cellIs" dxfId="412" priority="123" operator="equal">
      <formula>"n/a"</formula>
    </cfRule>
  </conditionalFormatting>
  <conditionalFormatting sqref="J47">
    <cfRule type="cellIs" dxfId="411" priority="128" operator="equal">
      <formula>"n/a"</formula>
    </cfRule>
  </conditionalFormatting>
  <conditionalFormatting sqref="J135">
    <cfRule type="cellIs" dxfId="410" priority="124" operator="equal">
      <formula>"n/a"</formula>
    </cfRule>
  </conditionalFormatting>
  <conditionalFormatting sqref="C98:F98">
    <cfRule type="cellIs" dxfId="409" priority="112" operator="equal">
      <formula>"n/a"</formula>
    </cfRule>
  </conditionalFormatting>
  <conditionalFormatting sqref="J148">
    <cfRule type="cellIs" dxfId="408" priority="118" operator="equal">
      <formula>"n/a"</formula>
    </cfRule>
  </conditionalFormatting>
  <conditionalFormatting sqref="J156">
    <cfRule type="cellIs" dxfId="407" priority="115" operator="equal">
      <formula>"n/a"</formula>
    </cfRule>
  </conditionalFormatting>
  <conditionalFormatting sqref="B98">
    <cfRule type="cellIs" dxfId="406" priority="113" operator="equal">
      <formula>"n/a"</formula>
    </cfRule>
  </conditionalFormatting>
  <conditionalFormatting sqref="O313:O375 O378:O435 O209:O257 O543:O634 O259:O310 O492:O541 O188:O207 O437:O490">
    <cfRule type="cellIs" dxfId="405" priority="111" stopIfTrue="1" operator="equal">
      <formula>100</formula>
    </cfRule>
  </conditionalFormatting>
  <conditionalFormatting sqref="O311:O312">
    <cfRule type="cellIs" dxfId="404" priority="110" stopIfTrue="1" operator="equal">
      <formula>100</formula>
    </cfRule>
  </conditionalFormatting>
  <conditionalFormatting sqref="O311:O312">
    <cfRule type="cellIs" dxfId="403" priority="109" stopIfTrue="1" operator="equal">
      <formula>100</formula>
    </cfRule>
  </conditionalFormatting>
  <conditionalFormatting sqref="O376:O377">
    <cfRule type="cellIs" dxfId="402" priority="108" stopIfTrue="1" operator="equal">
      <formula>100</formula>
    </cfRule>
  </conditionalFormatting>
  <conditionalFormatting sqref="O376:O377">
    <cfRule type="cellIs" dxfId="401" priority="107" stopIfTrue="1" operator="equal">
      <formula>100</formula>
    </cfRule>
  </conditionalFormatting>
  <conditionalFormatting sqref="O436">
    <cfRule type="cellIs" dxfId="400" priority="104" stopIfTrue="1" operator="equal">
      <formula>100</formula>
    </cfRule>
  </conditionalFormatting>
  <conditionalFormatting sqref="O436">
    <cfRule type="cellIs" dxfId="399" priority="103" stopIfTrue="1" operator="equal">
      <formula>100</formula>
    </cfRule>
  </conditionalFormatting>
  <conditionalFormatting sqref="I550">
    <cfRule type="cellIs" dxfId="398" priority="101" stopIfTrue="1" operator="equal">
      <formula>"n/a"</formula>
    </cfRule>
  </conditionalFormatting>
  <conditionalFormatting sqref="I529">
    <cfRule type="cellIs" dxfId="397" priority="102" stopIfTrue="1" operator="equal">
      <formula>"n/a"</formula>
    </cfRule>
  </conditionalFormatting>
  <conditionalFormatting sqref="I517:J517 N598:N599 N612:N619 N621 N623 N625 N628:N632">
    <cfRule type="cellIs" dxfId="396" priority="100" operator="equal">
      <formula>"n/a"</formula>
    </cfRule>
  </conditionalFormatting>
  <conditionalFormatting sqref="I566">
    <cfRule type="cellIs" dxfId="395" priority="99" stopIfTrue="1" operator="equal">
      <formula>"n/a"</formula>
    </cfRule>
  </conditionalFormatting>
  <conditionalFormatting sqref="I589">
    <cfRule type="cellIs" dxfId="394" priority="98" stopIfTrue="1" operator="equal">
      <formula>"n/a"</formula>
    </cfRule>
  </conditionalFormatting>
  <conditionalFormatting sqref="J625">
    <cfRule type="cellIs" dxfId="393" priority="89" operator="equal">
      <formula>"n/a"</formula>
    </cfRule>
  </conditionalFormatting>
  <conditionalFormatting sqref="J590 J588 J511 J467 J431 J308 J244:J245 J140 J137 J99">
    <cfRule type="cellIs" dxfId="392" priority="97" operator="equal">
      <formula>"n/a"</formula>
    </cfRule>
  </conditionalFormatting>
  <conditionalFormatting sqref="J633 J621 J610 J572 J564 J558 J531 J527 J507:J510 J488 J486 J484 J478 J471 J468 J449 J445:J446 J435 J416 J405 J403 J382:J383 J344 J340 J332 J328 J326 J316 J309 J300 J287 J275:J276 J272 J260 J246 J229 J215 J199:J202 J181:J182 J154 J152 J129 J126:J127 J120:J121 J116 J108 J97 J91 J55 J52 J39 J29 J22:J24 J19">
    <cfRule type="cellIs" dxfId="391" priority="96" operator="equal">
      <formula>"n/a"</formula>
    </cfRule>
  </conditionalFormatting>
  <conditionalFormatting sqref="J609 J556 J448 J441 J357 J352 J282 J270 J243 J225 J209 J192 J190 J170 J111 J93 J31 J11">
    <cfRule type="cellIs" dxfId="390" priority="95" operator="equal">
      <formula>"n/a"</formula>
    </cfRule>
  </conditionalFormatting>
  <conditionalFormatting sqref="J575 J559 J555 J553 J538 J535:J536 J499:J501 J489 J476 J390 J373 J371 J356 J342 J301 J295:J296 J283 J269 J261 J259 J234 J184:J185 J122 J92 J51">
    <cfRule type="cellIs" dxfId="389" priority="94" operator="equal">
      <formula>"n/a"</formula>
    </cfRule>
  </conditionalFormatting>
  <conditionalFormatting sqref="J422:J424 J419 J312">
    <cfRule type="cellIs" dxfId="388" priority="93" operator="equal">
      <formula>"n/a"</formula>
    </cfRule>
  </conditionalFormatting>
  <conditionalFormatting sqref="J595:J596 J592 J560:J561 J554 J528 J506 J473 J433 J358:J359 J343 J293 J210:J211 J204 J196 J193:J194 J155 J132 J68 J62:J64 J57">
    <cfRule type="cellIs" dxfId="387" priority="92" operator="equal">
      <formula>"n/a"</formula>
    </cfRule>
  </conditionalFormatting>
  <conditionalFormatting sqref="J623 J606 J576 J570 J551 J544 J410 J394:J395 J306 J297 J240 J214 J176 J153 J139">
    <cfRule type="cellIs" dxfId="386" priority="91" operator="equal">
      <formula>"n/a"</formula>
    </cfRule>
  </conditionalFormatting>
  <conditionalFormatting sqref="J617 J613 J598 J567 J545 J519 J496 J479 J450:J451 J436 J429 J406 J377:J378 J365:J366 J333:J334 J330 J307 J284 J266 J257 J254 J251 J227 J222 J217:J220 J203 J179 J160:J166 J151 J144 J141 J100 J89 J28">
    <cfRule type="cellIs" dxfId="385" priority="90" operator="equal">
      <formula>"n/a"</formula>
    </cfRule>
  </conditionalFormatting>
  <conditionalFormatting sqref="B547:F548">
    <cfRule type="cellIs" dxfId="384" priority="88" operator="equal">
      <formula>"n/a"</formula>
    </cfRule>
  </conditionalFormatting>
  <conditionalFormatting sqref="O208">
    <cfRule type="cellIs" dxfId="383" priority="82" stopIfTrue="1" operator="equal">
      <formula>100</formula>
    </cfRule>
  </conditionalFormatting>
  <conditionalFormatting sqref="J208">
    <cfRule type="cellIs" dxfId="382" priority="81" operator="equal">
      <formula>"n/a"</formula>
    </cfRule>
  </conditionalFormatting>
  <conditionalFormatting sqref="B620">
    <cfRule type="cellIs" dxfId="381" priority="80" operator="equal">
      <formula>"n/a"</formula>
    </cfRule>
  </conditionalFormatting>
  <conditionalFormatting sqref="G409:H409">
    <cfRule type="cellIs" dxfId="380" priority="79" operator="equal">
      <formula>"n/a"</formula>
    </cfRule>
  </conditionalFormatting>
  <conditionalFormatting sqref="B695:I695 B686:I686 B689:I689 B716:I716 B723:C723 B701:I701 B721:I721 B646:I646 B698:I698 B718:I718 B650:I651 B703:I706 B709:I713 B726:I726 C647:I647 B645:F645 I645 I723 I715">
    <cfRule type="cellIs" dxfId="379" priority="78" operator="equal">
      <formula>"n/a"</formula>
    </cfRule>
  </conditionalFormatting>
  <conditionalFormatting sqref="J647">
    <cfRule type="cellIs" dxfId="378" priority="77" operator="equal">
      <formula>"n/a"</formula>
    </cfRule>
  </conditionalFormatting>
  <conditionalFormatting sqref="J646">
    <cfRule type="cellIs" dxfId="377" priority="76" operator="equal">
      <formula>"n/a"</formula>
    </cfRule>
  </conditionalFormatting>
  <conditionalFormatting sqref="J686">
    <cfRule type="cellIs" dxfId="376" priority="75" operator="equal">
      <formula>"n/a"</formula>
    </cfRule>
  </conditionalFormatting>
  <conditionalFormatting sqref="J710">
    <cfRule type="cellIs" dxfId="375" priority="74" operator="equal">
      <formula>"n/a"</formula>
    </cfRule>
  </conditionalFormatting>
  <conditionalFormatting sqref="J636">
    <cfRule type="cellIs" dxfId="374" priority="73" operator="equal">
      <formula>"n/a"</formula>
    </cfRule>
  </conditionalFormatting>
  <conditionalFormatting sqref="J639">
    <cfRule type="cellIs" dxfId="373" priority="72" operator="equal">
      <formula>"n/a"</formula>
    </cfRule>
  </conditionalFormatting>
  <conditionalFormatting sqref="J689">
    <cfRule type="cellIs" dxfId="372" priority="71" operator="equal">
      <formula>"n/a"</formula>
    </cfRule>
  </conditionalFormatting>
  <conditionalFormatting sqref="J704">
    <cfRule type="cellIs" dxfId="371" priority="70" operator="equal">
      <formula>"n/a"</formula>
    </cfRule>
  </conditionalFormatting>
  <conditionalFormatting sqref="J716">
    <cfRule type="cellIs" dxfId="370" priority="69" operator="equal">
      <formula>"n/a"</formula>
    </cfRule>
  </conditionalFormatting>
  <conditionalFormatting sqref="J723">
    <cfRule type="cellIs" dxfId="369" priority="68" operator="equal">
      <formula>"n/a"</formula>
    </cfRule>
  </conditionalFormatting>
  <conditionalFormatting sqref="J718">
    <cfRule type="cellIs" dxfId="368" priority="61" operator="equal">
      <formula>"n/a"</formula>
    </cfRule>
  </conditionalFormatting>
  <conditionalFormatting sqref="J721">
    <cfRule type="cellIs" dxfId="367" priority="66" operator="equal">
      <formula>"n/a"</formula>
    </cfRule>
  </conditionalFormatting>
  <conditionalFormatting sqref="J698">
    <cfRule type="cellIs" dxfId="366" priority="65" operator="equal">
      <formula>"n/a"</formula>
    </cfRule>
  </conditionalFormatting>
  <conditionalFormatting sqref="J706">
    <cfRule type="cellIs" dxfId="365" priority="64" operator="equal">
      <formula>"n/a"</formula>
    </cfRule>
  </conditionalFormatting>
  <conditionalFormatting sqref="J709">
    <cfRule type="cellIs" dxfId="364" priority="63" operator="equal">
      <formula>"n/a"</formula>
    </cfRule>
  </conditionalFormatting>
  <conditionalFormatting sqref="J711">
    <cfRule type="cellIs" dxfId="363" priority="62" operator="equal">
      <formula>"n/a"</formula>
    </cfRule>
  </conditionalFormatting>
  <conditionalFormatting sqref="Z7">
    <cfRule type="cellIs" dxfId="362" priority="60" operator="equal">
      <formula>"n/a"</formula>
    </cfRule>
  </conditionalFormatting>
  <conditionalFormatting sqref="Z9">
    <cfRule type="cellIs" dxfId="361" priority="59" operator="equal">
      <formula>"n/a"</formula>
    </cfRule>
  </conditionalFormatting>
  <conditionalFormatting sqref="B647">
    <cfRule type="cellIs" dxfId="360" priority="58" operator="equal">
      <formula>"n/a"</formula>
    </cfRule>
  </conditionalFormatting>
  <conditionalFormatting sqref="G549:H549">
    <cfRule type="cellIs" dxfId="359" priority="57" operator="equal">
      <formula>"n/a"</formula>
    </cfRule>
  </conditionalFormatting>
  <conditionalFormatting sqref="B243">
    <cfRule type="cellIs" dxfId="358" priority="55" operator="equal">
      <formula>"n/a"</formula>
    </cfRule>
  </conditionalFormatting>
  <conditionalFormatting sqref="G243">
    <cfRule type="cellIs" dxfId="357" priority="54" stopIfTrue="1" operator="equal">
      <formula>"n/a"</formula>
    </cfRule>
  </conditionalFormatting>
  <conditionalFormatting sqref="H243">
    <cfRule type="cellIs" dxfId="356" priority="53" operator="equal">
      <formula>"n/a"</formula>
    </cfRule>
  </conditionalFormatting>
  <conditionalFormatting sqref="G218:H218">
    <cfRule type="cellIs" dxfId="355" priority="52" operator="equal">
      <formula>"n/a"</formula>
    </cfRule>
  </conditionalFormatting>
  <conditionalFormatting sqref="B350:F351">
    <cfRule type="cellIs" dxfId="354" priority="51" operator="equal">
      <formula>"n/a"</formula>
    </cfRule>
  </conditionalFormatting>
  <conditionalFormatting sqref="B431:H431">
    <cfRule type="cellIs" dxfId="353" priority="50" operator="equal">
      <formula>"n/a"</formula>
    </cfRule>
  </conditionalFormatting>
  <conditionalFormatting sqref="Z716 Z711:Z713 Z708 Z705 Z698 Z693 Z684 Z681 Z679 Z660 Z656 Z645 Z635 Z621 Z615 Z599 Z585 Z583 Z577 Z570 Z567 Z560:Z561 Z556:Z557 Z540 Z523 Z510 Z495:Z497 Z467 Z459:Z461 Z456:Z457 Z451 Z429:Z430 Z422 Z409 Z380 Z377:Z378 Z367 Z356:Z357 Z346 Z336 Z303 Z293 Z289 Z265 Z262 Z252 Z250 Z243 Z236 Z232 Z228:Z229 Z225 Z218:Z219 Z210 Z197 Z188 Z184 Z177 Z163 Z161 Z155 Z137 Z115 Z27">
    <cfRule type="cellIs" dxfId="352" priority="49" operator="equal">
      <formula>"n/a"</formula>
    </cfRule>
  </conditionalFormatting>
  <conditionalFormatting sqref="Z643 Z611 Z530 Z443 Z433 Z407 Z319 Z272 Z182 Z165 Z75">
    <cfRule type="cellIs" dxfId="351" priority="48" operator="equal">
      <formula>"n/a"</formula>
    </cfRule>
  </conditionalFormatting>
  <conditionalFormatting sqref="H335">
    <cfRule type="cellIs" dxfId="350" priority="47" operator="equal">
      <formula>"n/a"</formula>
    </cfRule>
  </conditionalFormatting>
  <conditionalFormatting sqref="G555:H555">
    <cfRule type="cellIs" dxfId="349" priority="46" operator="equal">
      <formula>"n/a"</formula>
    </cfRule>
  </conditionalFormatting>
  <conditionalFormatting sqref="B687:K687">
    <cfRule type="cellIs" dxfId="348" priority="45" operator="equal">
      <formula>"n/a"</formula>
    </cfRule>
  </conditionalFormatting>
  <conditionalFormatting sqref="O687">
    <cfRule type="cellIs" dxfId="347" priority="44" stopIfTrue="1" operator="equal">
      <formula>100</formula>
    </cfRule>
  </conditionalFormatting>
  <conditionalFormatting sqref="I3">
    <cfRule type="cellIs" dxfId="346" priority="43" operator="equal">
      <formula>"n/a"</formula>
    </cfRule>
  </conditionalFormatting>
  <conditionalFormatting sqref="G185:H185">
    <cfRule type="cellIs" dxfId="345" priority="42" operator="equal">
      <formula>"n/a"</formula>
    </cfRule>
  </conditionalFormatting>
  <conditionalFormatting sqref="H46">
    <cfRule type="cellIs" dxfId="344" priority="40" stopIfTrue="1" operator="equal">
      <formula>"n/a"</formula>
    </cfRule>
  </conditionalFormatting>
  <conditionalFormatting sqref="B133">
    <cfRule type="cellIs" dxfId="343" priority="39" operator="equal">
      <formula>"n/a"</formula>
    </cfRule>
  </conditionalFormatting>
  <conditionalFormatting sqref="B448">
    <cfRule type="cellIs" dxfId="342" priority="37" operator="equal">
      <formula>"n/a"</formula>
    </cfRule>
  </conditionalFormatting>
  <conditionalFormatting sqref="G448:H448">
    <cfRule type="cellIs" dxfId="341" priority="36" operator="equal">
      <formula>"n/a"</formula>
    </cfRule>
  </conditionalFormatting>
  <conditionalFormatting sqref="G614:H614">
    <cfRule type="cellIs" dxfId="340" priority="35" operator="equal">
      <formula>"n/a"</formula>
    </cfRule>
  </conditionalFormatting>
  <conditionalFormatting sqref="G580">
    <cfRule type="cellIs" dxfId="339" priority="34" operator="equal">
      <formula>"n/a"</formula>
    </cfRule>
  </conditionalFormatting>
  <conditionalFormatting sqref="G258:H258">
    <cfRule type="cellIs" dxfId="338" priority="33" stopIfTrue="1" operator="equal">
      <formula>"n/a"</formula>
    </cfRule>
  </conditionalFormatting>
  <conditionalFormatting sqref="G643:H643">
    <cfRule type="cellIs" dxfId="337" priority="32" stopIfTrue="1" operator="equal">
      <formula>"n/a"</formula>
    </cfRule>
  </conditionalFormatting>
  <conditionalFormatting sqref="G220:H220">
    <cfRule type="cellIs" dxfId="336" priority="29" operator="equal">
      <formula>"n/a"</formula>
    </cfRule>
  </conditionalFormatting>
  <conditionalFormatting sqref="G420">
    <cfRule type="cellIs" dxfId="335" priority="28" operator="equal">
      <formula>"n/a"</formula>
    </cfRule>
  </conditionalFormatting>
  <conditionalFormatting sqref="B659">
    <cfRule type="cellIs" dxfId="334" priority="26" stopIfTrue="1" operator="equal">
      <formula>"n/a"</formula>
    </cfRule>
  </conditionalFormatting>
  <conditionalFormatting sqref="G645:H645">
    <cfRule type="cellIs" dxfId="333" priority="25" stopIfTrue="1" operator="equal">
      <formula>"n/a"</formula>
    </cfRule>
  </conditionalFormatting>
  <conditionalFormatting sqref="D723:H723">
    <cfRule type="cellIs" dxfId="332" priority="24" operator="equal">
      <formula>"n/a"</formula>
    </cfRule>
  </conditionalFormatting>
  <conditionalFormatting sqref="B491:K491">
    <cfRule type="cellIs" dxfId="331" priority="23" operator="equal">
      <formula>"n/a"</formula>
    </cfRule>
  </conditionalFormatting>
  <conditionalFormatting sqref="O491">
    <cfRule type="cellIs" dxfId="330" priority="22" stopIfTrue="1" operator="equal">
      <formula>100</formula>
    </cfRule>
  </conditionalFormatting>
  <conditionalFormatting sqref="B542:K542">
    <cfRule type="cellIs" dxfId="329" priority="20" operator="equal">
      <formula>"n/a"</formula>
    </cfRule>
  </conditionalFormatting>
  <conditionalFormatting sqref="O542">
    <cfRule type="cellIs" dxfId="328" priority="19" stopIfTrue="1" operator="equal">
      <formula>100</formula>
    </cfRule>
  </conditionalFormatting>
  <conditionalFormatting sqref="D278:H278">
    <cfRule type="cellIs" dxfId="327" priority="18" operator="equal">
      <formula>"n/a"</formula>
    </cfRule>
  </conditionalFormatting>
  <conditionalFormatting sqref="B278">
    <cfRule type="cellIs" dxfId="326" priority="17" operator="equal">
      <formula>"n/a"</formula>
    </cfRule>
  </conditionalFormatting>
  <conditionalFormatting sqref="C551">
    <cfRule type="cellIs" dxfId="325" priority="16" operator="equal">
      <formula>"n/a"</formula>
    </cfRule>
  </conditionalFormatting>
  <conditionalFormatting sqref="C480">
    <cfRule type="cellIs" dxfId="324" priority="15" operator="equal">
      <formula>"n/a"</formula>
    </cfRule>
  </conditionalFormatting>
  <conditionalFormatting sqref="B248">
    <cfRule type="cellIs" dxfId="323" priority="14" operator="equal">
      <formula>"n/a"</formula>
    </cfRule>
  </conditionalFormatting>
  <conditionalFormatting sqref="D248:G248">
    <cfRule type="cellIs" dxfId="322" priority="13" stopIfTrue="1" operator="equal">
      <formula>"n/a"</formula>
    </cfRule>
  </conditionalFormatting>
  <conditionalFormatting sqref="D417:G417">
    <cfRule type="cellIs" dxfId="321" priority="12" operator="equal">
      <formula>"n/a"</formula>
    </cfRule>
  </conditionalFormatting>
  <conditionalFormatting sqref="B107">
    <cfRule type="cellIs" dxfId="320" priority="11" operator="equal">
      <formula>"n/a"</formula>
    </cfRule>
  </conditionalFormatting>
  <conditionalFormatting sqref="D107:H107">
    <cfRule type="cellIs" dxfId="319" priority="10" operator="equal">
      <formula>"n/a"</formula>
    </cfRule>
  </conditionalFormatting>
  <conditionalFormatting sqref="B715:H715">
    <cfRule type="cellIs" dxfId="318" priority="9" operator="equal">
      <formula>"n/a"</formula>
    </cfRule>
  </conditionalFormatting>
  <conditionalFormatting sqref="B658">
    <cfRule type="cellIs" dxfId="317" priority="8" operator="equal">
      <formula>"n/a"</formula>
    </cfRule>
  </conditionalFormatting>
  <conditionalFormatting sqref="C104">
    <cfRule type="cellIs" dxfId="316" priority="7" operator="equal">
      <formula>"n/a"</formula>
    </cfRule>
  </conditionalFormatting>
  <conditionalFormatting sqref="C401">
    <cfRule type="cellIs" dxfId="315" priority="6" operator="equal">
      <formula>"n/a"</formula>
    </cfRule>
  </conditionalFormatting>
  <conditionalFormatting sqref="B729">
    <cfRule type="cellIs" dxfId="314" priority="5" operator="equal">
      <formula>"n/a"</formula>
    </cfRule>
  </conditionalFormatting>
  <conditionalFormatting sqref="B730">
    <cfRule type="cellIs" dxfId="313" priority="3" operator="equal">
      <formula>"n/a"</formula>
    </cfRule>
  </conditionalFormatting>
  <conditionalFormatting sqref="B731">
    <cfRule type="cellIs" dxfId="312" priority="2" operator="equal">
      <formula>"n/a"</formula>
    </cfRule>
  </conditionalFormatting>
  <conditionalFormatting sqref="B732">
    <cfRule type="cellIs" dxfId="311" priority="1" operator="equal">
      <formula>"n/a"</formula>
    </cfRule>
  </conditionalFormatting>
  <dataValidations count="1">
    <dataValidation type="textLength" operator="equal" allowBlank="1" showInputMessage="1" showErrorMessage="1" sqref="G723">
      <formula1>3</formula1>
    </dataValidation>
  </dataValidations>
  <hyperlinks>
    <hyperlink ref="C3" r:id="rId1"/>
    <hyperlink ref="R3" r:id="rId2"/>
    <hyperlink ref="AA7" r:id="rId3"/>
    <hyperlink ref="AA8" r:id="rId4"/>
    <hyperlink ref="AA9" r:id="rId5"/>
    <hyperlink ref="AA10" r:id="rId6"/>
    <hyperlink ref="AA11" r:id="rId7"/>
    <hyperlink ref="AA13" r:id="rId8"/>
    <hyperlink ref="AA14" r:id="rId9"/>
    <hyperlink ref="AA15" r:id="rId10"/>
    <hyperlink ref="AA16" r:id="rId11"/>
    <hyperlink ref="AA17" r:id="rId12"/>
    <hyperlink ref="AA18" r:id="rId13"/>
    <hyperlink ref="AA19" r:id="rId14"/>
    <hyperlink ref="AA20" r:id="rId15"/>
    <hyperlink ref="AA21" r:id="rId16"/>
    <hyperlink ref="AA22" r:id="rId17"/>
    <hyperlink ref="AA23" r:id="rId18"/>
    <hyperlink ref="AA24" r:id="rId19"/>
    <hyperlink ref="AA25" r:id="rId20"/>
    <hyperlink ref="AA26" r:id="rId21"/>
    <hyperlink ref="AA27" r:id="rId22"/>
    <hyperlink ref="AA28" r:id="rId23"/>
    <hyperlink ref="AA29" r:id="rId24"/>
    <hyperlink ref="AA30" r:id="rId25"/>
    <hyperlink ref="AA31" r:id="rId26"/>
    <hyperlink ref="AA32" r:id="rId27"/>
    <hyperlink ref="AA33" r:id="rId28"/>
    <hyperlink ref="AA34" r:id="rId29"/>
    <hyperlink ref="AA35" r:id="rId30"/>
    <hyperlink ref="AA36" r:id="rId31"/>
    <hyperlink ref="AA37" r:id="rId32"/>
    <hyperlink ref="AA38" r:id="rId33"/>
    <hyperlink ref="AA39" r:id="rId34"/>
    <hyperlink ref="AA40" r:id="rId35"/>
    <hyperlink ref="AA41" r:id="rId36"/>
    <hyperlink ref="AA42" r:id="rId37"/>
    <hyperlink ref="AA43" r:id="rId38"/>
    <hyperlink ref="AA44" r:id="rId39"/>
    <hyperlink ref="AA45" r:id="rId40"/>
    <hyperlink ref="AA46" r:id="rId41"/>
    <hyperlink ref="AA47" r:id="rId42"/>
    <hyperlink ref="AA48" r:id="rId43"/>
    <hyperlink ref="AA49" r:id="rId44"/>
    <hyperlink ref="AA50" r:id="rId45"/>
    <hyperlink ref="AA51" r:id="rId46"/>
    <hyperlink ref="AA52" r:id="rId47"/>
    <hyperlink ref="AA53" r:id="rId48"/>
    <hyperlink ref="AA54" r:id="rId49"/>
    <hyperlink ref="AA55" r:id="rId50"/>
    <hyperlink ref="AA56" r:id="rId51"/>
    <hyperlink ref="AA57" r:id="rId52"/>
    <hyperlink ref="AA58" r:id="rId53"/>
    <hyperlink ref="AA59" r:id="rId54"/>
    <hyperlink ref="AA60" r:id="rId55"/>
    <hyperlink ref="AA61" r:id="rId56"/>
    <hyperlink ref="AA62" r:id="rId57"/>
    <hyperlink ref="AA63" r:id="rId58"/>
    <hyperlink ref="AA64" r:id="rId59"/>
    <hyperlink ref="AA65" r:id="rId60"/>
    <hyperlink ref="AA66" r:id="rId61"/>
    <hyperlink ref="AA67" r:id="rId62"/>
    <hyperlink ref="AA68" r:id="rId63"/>
    <hyperlink ref="AA69" r:id="rId64"/>
    <hyperlink ref="AA70" r:id="rId65"/>
    <hyperlink ref="AA71" r:id="rId66"/>
    <hyperlink ref="AA72" r:id="rId67"/>
    <hyperlink ref="AA73" r:id="rId68"/>
    <hyperlink ref="AA74" r:id="rId69"/>
    <hyperlink ref="AA75" r:id="rId70"/>
    <hyperlink ref="AA76" r:id="rId71"/>
    <hyperlink ref="AA77" r:id="rId72"/>
    <hyperlink ref="AA78" r:id="rId73"/>
    <hyperlink ref="AA79" r:id="rId74"/>
    <hyperlink ref="AA80" r:id="rId75"/>
    <hyperlink ref="AA81" r:id="rId76"/>
    <hyperlink ref="AA82" r:id="rId77"/>
    <hyperlink ref="AA83" r:id="rId78"/>
    <hyperlink ref="AA551" r:id="rId79"/>
    <hyperlink ref="AA84" r:id="rId80"/>
    <hyperlink ref="AA85" r:id="rId81"/>
    <hyperlink ref="AA12" r:id="rId82"/>
    <hyperlink ref="AA86" r:id="rId83"/>
    <hyperlink ref="AA87" r:id="rId84"/>
    <hyperlink ref="AA88" r:id="rId85"/>
    <hyperlink ref="AA89" r:id="rId86"/>
    <hyperlink ref="AA90" r:id="rId87"/>
    <hyperlink ref="AA91" r:id="rId88"/>
    <hyperlink ref="AA92" r:id="rId89"/>
    <hyperlink ref="AA93" r:id="rId90"/>
    <hyperlink ref="AA94" r:id="rId91"/>
    <hyperlink ref="AA95" r:id="rId92"/>
    <hyperlink ref="AA96" r:id="rId93"/>
    <hyperlink ref="AA726" r:id="rId94"/>
    <hyperlink ref="AA725" r:id="rId95"/>
    <hyperlink ref="AA724" r:id="rId96"/>
    <hyperlink ref="AA723" r:id="rId97"/>
    <hyperlink ref="AA722" r:id="rId98"/>
    <hyperlink ref="AA720" r:id="rId99"/>
    <hyperlink ref="AA721" r:id="rId100"/>
    <hyperlink ref="AA719" r:id="rId101"/>
    <hyperlink ref="AA718" r:id="rId102"/>
    <hyperlink ref="AA236" r:id="rId103"/>
    <hyperlink ref="AA425" r:id="rId104"/>
    <hyperlink ref="AA717" r:id="rId105"/>
    <hyperlink ref="AA716" r:id="rId106"/>
    <hyperlink ref="AA182" r:id="rId107"/>
    <hyperlink ref="AA715" r:id="rId108"/>
    <hyperlink ref="AA714" r:id="rId109"/>
    <hyperlink ref="AA713" r:id="rId110"/>
    <hyperlink ref="AA712" r:id="rId111"/>
    <hyperlink ref="AA711" r:id="rId112"/>
    <hyperlink ref="AA710" r:id="rId113"/>
    <hyperlink ref="AA709" r:id="rId114"/>
    <hyperlink ref="AA708" r:id="rId115"/>
    <hyperlink ref="AA707" r:id="rId116"/>
    <hyperlink ref="AA706" r:id="rId117"/>
    <hyperlink ref="AA705" r:id="rId118"/>
    <hyperlink ref="AA704" r:id="rId119"/>
    <hyperlink ref="AA703" r:id="rId120"/>
    <hyperlink ref="AA702" r:id="rId121"/>
    <hyperlink ref="AA701" r:id="rId122"/>
    <hyperlink ref="AA700" r:id="rId123"/>
    <hyperlink ref="AA699" r:id="rId124"/>
    <hyperlink ref="AA698" r:id="rId125"/>
    <hyperlink ref="AA697" r:id="rId126"/>
    <hyperlink ref="AA696" r:id="rId127"/>
    <hyperlink ref="AA695" r:id="rId128"/>
    <hyperlink ref="AA694" r:id="rId129"/>
    <hyperlink ref="AA693" r:id="rId130"/>
    <hyperlink ref="AA692" r:id="rId131"/>
    <hyperlink ref="AA691" r:id="rId132"/>
    <hyperlink ref="AA690" r:id="rId133"/>
    <hyperlink ref="AA689" r:id="rId134"/>
    <hyperlink ref="AA688" r:id="rId135"/>
    <hyperlink ref="AA687" r:id="rId136"/>
    <hyperlink ref="AA686" r:id="rId137"/>
    <hyperlink ref="AA685" r:id="rId138"/>
    <hyperlink ref="AA684" r:id="rId139"/>
    <hyperlink ref="AA683" r:id="rId140"/>
    <hyperlink ref="AA682" r:id="rId141"/>
    <hyperlink ref="AA681" r:id="rId142"/>
    <hyperlink ref="AA680" r:id="rId143"/>
    <hyperlink ref="AA679" r:id="rId144"/>
    <hyperlink ref="AA678" r:id="rId145"/>
    <hyperlink ref="AA677" r:id="rId146"/>
    <hyperlink ref="AA676" r:id="rId147"/>
    <hyperlink ref="AA675" r:id="rId148"/>
    <hyperlink ref="AA674" r:id="rId149"/>
    <hyperlink ref="AA673" r:id="rId150"/>
    <hyperlink ref="AA672" r:id="rId151"/>
    <hyperlink ref="AA671" r:id="rId152"/>
    <hyperlink ref="AA670" r:id="rId153"/>
    <hyperlink ref="AA669" r:id="rId154"/>
    <hyperlink ref="AA668" r:id="rId155"/>
    <hyperlink ref="AA667" r:id="rId156"/>
    <hyperlink ref="AA666" r:id="rId157"/>
    <hyperlink ref="AA665" r:id="rId158"/>
    <hyperlink ref="AA664" r:id="rId159"/>
    <hyperlink ref="AA663" r:id="rId160"/>
    <hyperlink ref="AA662" r:id="rId161"/>
    <hyperlink ref="AA661" r:id="rId162"/>
    <hyperlink ref="AA660" r:id="rId163"/>
    <hyperlink ref="AA659" r:id="rId164"/>
    <hyperlink ref="AA632" r:id="rId165"/>
    <hyperlink ref="AA658" r:id="rId166"/>
    <hyperlink ref="AA657" r:id="rId167"/>
    <hyperlink ref="AA656" r:id="rId168"/>
    <hyperlink ref="AA655" r:id="rId169"/>
    <hyperlink ref="AA654" r:id="rId170"/>
    <hyperlink ref="AA653" r:id="rId171"/>
    <hyperlink ref="AA652" r:id="rId172"/>
    <hyperlink ref="AA651" r:id="rId173"/>
    <hyperlink ref="AA650" r:id="rId174"/>
    <hyperlink ref="AA649" r:id="rId175"/>
    <hyperlink ref="AA648" r:id="rId176"/>
    <hyperlink ref="AA647" r:id="rId177"/>
    <hyperlink ref="AA646" r:id="rId178"/>
    <hyperlink ref="AA645" r:id="rId179"/>
    <hyperlink ref="AA644" r:id="rId180"/>
    <hyperlink ref="AA643" r:id="rId181"/>
    <hyperlink ref="AA642" r:id="rId182"/>
    <hyperlink ref="AA641" r:id="rId183"/>
    <hyperlink ref="AA640" r:id="rId184"/>
    <hyperlink ref="AA639" r:id="rId185"/>
    <hyperlink ref="AA638" r:id="rId186"/>
    <hyperlink ref="AA637" r:id="rId187"/>
    <hyperlink ref="AA636" r:id="rId188"/>
    <hyperlink ref="AA635" r:id="rId189"/>
    <hyperlink ref="AA634" r:id="rId190"/>
    <hyperlink ref="AA633" r:id="rId191"/>
    <hyperlink ref="AA631" r:id="rId192"/>
    <hyperlink ref="AA630" r:id="rId193"/>
    <hyperlink ref="AA629" r:id="rId194"/>
    <hyperlink ref="AA628" r:id="rId195"/>
    <hyperlink ref="AA627" r:id="rId196"/>
    <hyperlink ref="AA626" r:id="rId197"/>
    <hyperlink ref="AA625" r:id="rId198"/>
    <hyperlink ref="AA624" r:id="rId199"/>
    <hyperlink ref="AA623" r:id="rId200"/>
    <hyperlink ref="AA622" r:id="rId201"/>
    <hyperlink ref="AA621" r:id="rId202"/>
    <hyperlink ref="AA97" r:id="rId203"/>
    <hyperlink ref="AA98" r:id="rId204"/>
    <hyperlink ref="AA99" r:id="rId205"/>
    <hyperlink ref="AA100" r:id="rId206"/>
    <hyperlink ref="AA101" r:id="rId207"/>
    <hyperlink ref="AA102" r:id="rId208"/>
    <hyperlink ref="AA103" r:id="rId209"/>
    <hyperlink ref="AA104" r:id="rId210"/>
    <hyperlink ref="AA105" r:id="rId211"/>
    <hyperlink ref="AA106" r:id="rId212"/>
    <hyperlink ref="AA107" r:id="rId213"/>
    <hyperlink ref="AA108" r:id="rId214"/>
    <hyperlink ref="AA109" r:id="rId215"/>
    <hyperlink ref="AA110" r:id="rId216"/>
    <hyperlink ref="AA111" r:id="rId217"/>
    <hyperlink ref="AA112" r:id="rId218"/>
    <hyperlink ref="AA113" r:id="rId219"/>
    <hyperlink ref="AA114" r:id="rId220"/>
    <hyperlink ref="AA115" r:id="rId221"/>
    <hyperlink ref="AA116" r:id="rId222"/>
    <hyperlink ref="AA117" r:id="rId223"/>
    <hyperlink ref="AA118" r:id="rId224"/>
    <hyperlink ref="AA119" r:id="rId225"/>
    <hyperlink ref="AA120" r:id="rId226"/>
    <hyperlink ref="AA121" r:id="rId227"/>
    <hyperlink ref="AA122" r:id="rId228"/>
    <hyperlink ref="AA123" r:id="rId229"/>
    <hyperlink ref="AA124" r:id="rId230"/>
    <hyperlink ref="AA125" r:id="rId231"/>
    <hyperlink ref="AA126" r:id="rId232"/>
    <hyperlink ref="AA127" r:id="rId233"/>
    <hyperlink ref="AA128" r:id="rId234"/>
    <hyperlink ref="AA129" r:id="rId235"/>
    <hyperlink ref="AA130" r:id="rId236"/>
    <hyperlink ref="AA131" r:id="rId237"/>
    <hyperlink ref="AA132" r:id="rId238"/>
    <hyperlink ref="AA133" r:id="rId239"/>
    <hyperlink ref="AA134" r:id="rId240"/>
    <hyperlink ref="AA135" r:id="rId241"/>
    <hyperlink ref="AA136" r:id="rId242"/>
    <hyperlink ref="AA137" r:id="rId243"/>
    <hyperlink ref="AA138" r:id="rId244"/>
    <hyperlink ref="AA139" r:id="rId245"/>
    <hyperlink ref="AA140" r:id="rId246"/>
    <hyperlink ref="AA142" r:id="rId247"/>
    <hyperlink ref="AA143" r:id="rId248"/>
    <hyperlink ref="AA144" r:id="rId249"/>
    <hyperlink ref="AA145" r:id="rId250"/>
    <hyperlink ref="AA146" r:id="rId251"/>
    <hyperlink ref="AA147" r:id="rId252"/>
    <hyperlink ref="AA148" r:id="rId253"/>
    <hyperlink ref="AA149" r:id="rId254"/>
    <hyperlink ref="AA150" r:id="rId255"/>
    <hyperlink ref="AA151" r:id="rId256"/>
    <hyperlink ref="AA152" r:id="rId257"/>
    <hyperlink ref="AA153" r:id="rId258"/>
    <hyperlink ref="AA154" r:id="rId259"/>
    <hyperlink ref="AA155" r:id="rId260"/>
    <hyperlink ref="AA156" r:id="rId261"/>
    <hyperlink ref="AA157" r:id="rId262"/>
    <hyperlink ref="AA158" r:id="rId263"/>
    <hyperlink ref="AA159" r:id="rId264"/>
    <hyperlink ref="AA160" r:id="rId265"/>
    <hyperlink ref="AA161" r:id="rId266"/>
    <hyperlink ref="AA162" r:id="rId267"/>
    <hyperlink ref="AA163" r:id="rId268"/>
    <hyperlink ref="AA164" r:id="rId269"/>
    <hyperlink ref="AA165" r:id="rId270"/>
    <hyperlink ref="AA166" r:id="rId271"/>
    <hyperlink ref="AA168" r:id="rId272"/>
    <hyperlink ref="AA169" r:id="rId273"/>
    <hyperlink ref="AA170" r:id="rId274"/>
    <hyperlink ref="AA620" r:id="rId275"/>
    <hyperlink ref="AA619" r:id="rId276"/>
    <hyperlink ref="AA618" r:id="rId277"/>
    <hyperlink ref="AA617" r:id="rId278"/>
    <hyperlink ref="AA616" r:id="rId279"/>
    <hyperlink ref="AA615" r:id="rId280"/>
    <hyperlink ref="AA614" r:id="rId281"/>
    <hyperlink ref="AA613" r:id="rId282"/>
    <hyperlink ref="AA612" r:id="rId283"/>
    <hyperlink ref="AA611" r:id="rId284"/>
    <hyperlink ref="AA610" r:id="rId285"/>
    <hyperlink ref="AA609" r:id="rId286"/>
    <hyperlink ref="AA608" r:id="rId287"/>
    <hyperlink ref="AA607" r:id="rId288"/>
    <hyperlink ref="AA606" r:id="rId289"/>
    <hyperlink ref="AA605" r:id="rId290"/>
    <hyperlink ref="AA604" r:id="rId291"/>
    <hyperlink ref="AA225" r:id="rId292"/>
    <hyperlink ref="AA603" r:id="rId293"/>
    <hyperlink ref="AA602" r:id="rId294"/>
    <hyperlink ref="AA601" r:id="rId295"/>
    <hyperlink ref="AA600" r:id="rId296"/>
    <hyperlink ref="AA598" r:id="rId297"/>
    <hyperlink ref="AA597" r:id="rId298"/>
    <hyperlink ref="AA596" r:id="rId299"/>
    <hyperlink ref="AA595" r:id="rId300"/>
    <hyperlink ref="AA594" r:id="rId301"/>
    <hyperlink ref="AA593" r:id="rId302"/>
    <hyperlink ref="AA592" r:id="rId303"/>
    <hyperlink ref="AA591" r:id="rId304"/>
    <hyperlink ref="AA590" r:id="rId305"/>
    <hyperlink ref="AA589" r:id="rId306"/>
    <hyperlink ref="AA588" r:id="rId307"/>
    <hyperlink ref="AA587" r:id="rId308"/>
    <hyperlink ref="AA586" r:id="rId309"/>
    <hyperlink ref="AA585" r:id="rId310"/>
    <hyperlink ref="AA584" r:id="rId311"/>
    <hyperlink ref="AA583" r:id="rId312"/>
    <hyperlink ref="AA582" r:id="rId313"/>
    <hyperlink ref="AA581" r:id="rId314"/>
    <hyperlink ref="AA580" r:id="rId315"/>
    <hyperlink ref="AA579" r:id="rId316"/>
    <hyperlink ref="AA578" r:id="rId317"/>
    <hyperlink ref="AA577" r:id="rId318"/>
    <hyperlink ref="AA171" r:id="rId319"/>
    <hyperlink ref="AA172" r:id="rId320"/>
    <hyperlink ref="AA173" r:id="rId321"/>
    <hyperlink ref="AA174" r:id="rId322"/>
    <hyperlink ref="AA175" r:id="rId323"/>
    <hyperlink ref="AA176" r:id="rId324"/>
    <hyperlink ref="AA177" r:id="rId325"/>
    <hyperlink ref="AA178" r:id="rId326"/>
    <hyperlink ref="AA179" r:id="rId327"/>
    <hyperlink ref="AA180" r:id="rId328"/>
    <hyperlink ref="AA181" r:id="rId329"/>
    <hyperlink ref="AA183" r:id="rId330"/>
    <hyperlink ref="AA184" r:id="rId331"/>
    <hyperlink ref="AA185" r:id="rId332"/>
    <hyperlink ref="AA186" r:id="rId333"/>
    <hyperlink ref="AA187" r:id="rId334"/>
    <hyperlink ref="AA188" r:id="rId335"/>
    <hyperlink ref="AA189" r:id="rId336"/>
    <hyperlink ref="AA190" r:id="rId337"/>
    <hyperlink ref="AA191" r:id="rId338"/>
    <hyperlink ref="AA192" r:id="rId339"/>
    <hyperlink ref="AA193" r:id="rId340"/>
    <hyperlink ref="AA194" r:id="rId341"/>
    <hyperlink ref="AA195" r:id="rId342"/>
    <hyperlink ref="AA196" r:id="rId343"/>
    <hyperlink ref="AA197" r:id="rId344"/>
    <hyperlink ref="AA198" r:id="rId345"/>
    <hyperlink ref="AA199" r:id="rId346"/>
    <hyperlink ref="AA200" r:id="rId347"/>
    <hyperlink ref="AA201" r:id="rId348"/>
    <hyperlink ref="AA202" r:id="rId349"/>
    <hyperlink ref="AA203" r:id="rId350"/>
    <hyperlink ref="AA204" r:id="rId351"/>
    <hyperlink ref="AA205" r:id="rId352"/>
    <hyperlink ref="AA206" r:id="rId353"/>
    <hyperlink ref="AA207" r:id="rId354"/>
    <hyperlink ref="AA208" r:id="rId355"/>
    <hyperlink ref="AA209" r:id="rId356"/>
    <hyperlink ref="AA210" r:id="rId357"/>
    <hyperlink ref="AA211" r:id="rId358"/>
    <hyperlink ref="AA212" r:id="rId359"/>
    <hyperlink ref="AA213" r:id="rId360"/>
    <hyperlink ref="AA214" r:id="rId361"/>
    <hyperlink ref="AA576" r:id="rId362"/>
    <hyperlink ref="AA575" r:id="rId363"/>
    <hyperlink ref="AA215" r:id="rId364"/>
    <hyperlink ref="AA216" r:id="rId365"/>
    <hyperlink ref="AA217" r:id="rId366"/>
    <hyperlink ref="AA218" r:id="rId367"/>
    <hyperlink ref="AA219" r:id="rId368"/>
    <hyperlink ref="AA220" r:id="rId369"/>
    <hyperlink ref="AA221" r:id="rId370"/>
    <hyperlink ref="AA222" r:id="rId371"/>
    <hyperlink ref="AA223" r:id="rId372"/>
    <hyperlink ref="AA224" r:id="rId373"/>
    <hyperlink ref="AA226" r:id="rId374"/>
    <hyperlink ref="AA227" r:id="rId375"/>
    <hyperlink ref="AA228" r:id="rId376"/>
    <hyperlink ref="AA229" r:id="rId377"/>
    <hyperlink ref="AA230" r:id="rId378"/>
    <hyperlink ref="AA231" r:id="rId379"/>
    <hyperlink ref="AA232" r:id="rId380"/>
    <hyperlink ref="AA233" r:id="rId381"/>
    <hyperlink ref="AA234" r:id="rId382"/>
    <hyperlink ref="AA235" r:id="rId383"/>
    <hyperlink ref="AA237" r:id="rId384"/>
    <hyperlink ref="AA238" r:id="rId385"/>
    <hyperlink ref="AA239" r:id="rId386"/>
    <hyperlink ref="AA240" r:id="rId387"/>
    <hyperlink ref="AA241" r:id="rId388"/>
    <hyperlink ref="AA242" r:id="rId389"/>
    <hyperlink ref="AA243" r:id="rId390"/>
    <hyperlink ref="AA244" r:id="rId391"/>
    <hyperlink ref="AA167" r:id="rId392"/>
    <hyperlink ref="AA246" r:id="rId393"/>
    <hyperlink ref="AA247" r:id="rId394"/>
    <hyperlink ref="AA248" r:id="rId395"/>
    <hyperlink ref="AA249" r:id="rId396"/>
    <hyperlink ref="AA250" r:id="rId397"/>
    <hyperlink ref="AA251" r:id="rId398"/>
    <hyperlink ref="AA252" r:id="rId399"/>
    <hyperlink ref="AA253" r:id="rId400"/>
    <hyperlink ref="AA254" r:id="rId401"/>
    <hyperlink ref="AA255" r:id="rId402"/>
    <hyperlink ref="AA256" r:id="rId403"/>
    <hyperlink ref="AA257" r:id="rId404"/>
    <hyperlink ref="AA258" r:id="rId405"/>
    <hyperlink ref="AA436" r:id="rId406"/>
    <hyperlink ref="AA259" r:id="rId407"/>
    <hyperlink ref="AA260" r:id="rId408"/>
    <hyperlink ref="AA261" r:id="rId409"/>
    <hyperlink ref="AA262" r:id="rId410"/>
    <hyperlink ref="AA263" r:id="rId411"/>
    <hyperlink ref="AA264" r:id="rId412"/>
    <hyperlink ref="AA265" r:id="rId413"/>
    <hyperlink ref="AA266" r:id="rId414"/>
    <hyperlink ref="AA267" r:id="rId415"/>
    <hyperlink ref="AA269" r:id="rId416"/>
    <hyperlink ref="AA270" r:id="rId417"/>
    <hyperlink ref="AA271" r:id="rId418"/>
    <hyperlink ref="AA272" r:id="rId419"/>
    <hyperlink ref="AA273" r:id="rId420"/>
    <hyperlink ref="AA274" r:id="rId421"/>
    <hyperlink ref="AA275" r:id="rId422"/>
    <hyperlink ref="AA276" r:id="rId423"/>
    <hyperlink ref="AA277" r:id="rId424"/>
    <hyperlink ref="AA278" r:id="rId425"/>
    <hyperlink ref="AA279" r:id="rId426"/>
    <hyperlink ref="AA280" r:id="rId427"/>
    <hyperlink ref="AA281" r:id="rId428"/>
    <hyperlink ref="AA282" r:id="rId429"/>
    <hyperlink ref="AA268" r:id="rId430"/>
    <hyperlink ref="AA283" r:id="rId431"/>
    <hyperlink ref="AA285" r:id="rId432"/>
    <hyperlink ref="AA286" r:id="rId433"/>
    <hyperlink ref="AA287" r:id="rId434"/>
    <hyperlink ref="AA288" r:id="rId435"/>
    <hyperlink ref="AA289" r:id="rId436"/>
    <hyperlink ref="AA290" r:id="rId437"/>
    <hyperlink ref="AA291" r:id="rId438"/>
    <hyperlink ref="AA292" r:id="rId439"/>
    <hyperlink ref="AA293" r:id="rId440"/>
    <hyperlink ref="AA294" r:id="rId441"/>
    <hyperlink ref="AA295" r:id="rId442"/>
    <hyperlink ref="AA296" r:id="rId443"/>
    <hyperlink ref="AA297" r:id="rId444"/>
    <hyperlink ref="AA298" r:id="rId445"/>
    <hyperlink ref="AA299" r:id="rId446"/>
    <hyperlink ref="AA300" r:id="rId447"/>
    <hyperlink ref="AA301" r:id="rId448"/>
    <hyperlink ref="AA302" r:id="rId449"/>
    <hyperlink ref="AA303" r:id="rId450"/>
    <hyperlink ref="AA304" r:id="rId451"/>
    <hyperlink ref="AA305" r:id="rId452"/>
    <hyperlink ref="AA306" r:id="rId453"/>
    <hyperlink ref="AA307" r:id="rId454"/>
    <hyperlink ref="AA308" r:id="rId455"/>
    <hyperlink ref="AA309" r:id="rId456"/>
    <hyperlink ref="AA310" r:id="rId457"/>
    <hyperlink ref="AA311" r:id="rId458"/>
    <hyperlink ref="AA312" r:id="rId459"/>
    <hyperlink ref="AA313" r:id="rId460"/>
    <hyperlink ref="AA314" r:id="rId461"/>
    <hyperlink ref="AA315" r:id="rId462"/>
    <hyperlink ref="AA316" r:id="rId463"/>
    <hyperlink ref="AA317" r:id="rId464"/>
    <hyperlink ref="AA318" r:id="rId465"/>
    <hyperlink ref="AA319" r:id="rId466"/>
    <hyperlink ref="AA320" r:id="rId467"/>
    <hyperlink ref="AA321" r:id="rId468"/>
    <hyperlink ref="AA322" r:id="rId469"/>
    <hyperlink ref="AA323" r:id="rId470"/>
    <hyperlink ref="AA324" r:id="rId471"/>
    <hyperlink ref="AA325" r:id="rId472"/>
    <hyperlink ref="AA326" r:id="rId473"/>
    <hyperlink ref="AA327" r:id="rId474"/>
    <hyperlink ref="AA328" r:id="rId475"/>
    <hyperlink ref="AA329" r:id="rId476"/>
    <hyperlink ref="AA330" r:id="rId477"/>
    <hyperlink ref="AA331" r:id="rId478"/>
    <hyperlink ref="AA332" r:id="rId479"/>
    <hyperlink ref="AA333" r:id="rId480"/>
    <hyperlink ref="AA334" r:id="rId481"/>
    <hyperlink ref="AA335" r:id="rId482"/>
    <hyperlink ref="AA336" r:id="rId483"/>
    <hyperlink ref="AA337" r:id="rId484"/>
    <hyperlink ref="AA338" r:id="rId485"/>
    <hyperlink ref="AA339" r:id="rId486"/>
    <hyperlink ref="AA340" r:id="rId487"/>
    <hyperlink ref="AA341" r:id="rId488"/>
    <hyperlink ref="AA342" r:id="rId489"/>
    <hyperlink ref="AA343" r:id="rId490"/>
    <hyperlink ref="AA344" r:id="rId491"/>
    <hyperlink ref="AA345" r:id="rId492"/>
    <hyperlink ref="AA346" r:id="rId493"/>
    <hyperlink ref="AA347" r:id="rId494"/>
    <hyperlink ref="AA348" r:id="rId495"/>
    <hyperlink ref="AA349" r:id="rId496"/>
    <hyperlink ref="AA350" r:id="rId497"/>
    <hyperlink ref="AA351" r:id="rId498"/>
    <hyperlink ref="AA352" r:id="rId499"/>
    <hyperlink ref="AA353" r:id="rId500"/>
    <hyperlink ref="AA354" r:id="rId501"/>
    <hyperlink ref="AA355" r:id="rId502"/>
    <hyperlink ref="AA356" r:id="rId503"/>
    <hyperlink ref="AA357" r:id="rId504"/>
    <hyperlink ref="AA358" r:id="rId505"/>
    <hyperlink ref="AA359" r:id="rId506"/>
    <hyperlink ref="AA360" r:id="rId507"/>
    <hyperlink ref="AA361" r:id="rId508"/>
    <hyperlink ref="AA362" r:id="rId509"/>
    <hyperlink ref="AA363" r:id="rId510"/>
    <hyperlink ref="AA364" r:id="rId511"/>
    <hyperlink ref="AA365" r:id="rId512"/>
    <hyperlink ref="AA366" r:id="rId513"/>
    <hyperlink ref="AA367" r:id="rId514"/>
    <hyperlink ref="AA368" r:id="rId515"/>
    <hyperlink ref="AA369" r:id="rId516"/>
    <hyperlink ref="AA370" r:id="rId517"/>
    <hyperlink ref="AA371" r:id="rId518"/>
    <hyperlink ref="AA372" r:id="rId519"/>
    <hyperlink ref="AA373" r:id="rId520"/>
    <hyperlink ref="AA374" r:id="rId521"/>
    <hyperlink ref="AA375" r:id="rId522"/>
    <hyperlink ref="AA284" r:id="rId523"/>
    <hyperlink ref="AA376" r:id="rId524"/>
    <hyperlink ref="AA377" r:id="rId525"/>
    <hyperlink ref="AA378" r:id="rId526"/>
    <hyperlink ref="AA379" r:id="rId527"/>
    <hyperlink ref="AA380" r:id="rId528"/>
    <hyperlink ref="AA381" r:id="rId529"/>
    <hyperlink ref="AA382" r:id="rId530"/>
    <hyperlink ref="AA383" r:id="rId531"/>
    <hyperlink ref="AA384" r:id="rId532"/>
    <hyperlink ref="AA385" r:id="rId533"/>
    <hyperlink ref="AA386" r:id="rId534"/>
    <hyperlink ref="AA387" r:id="rId535"/>
    <hyperlink ref="AA388" r:id="rId536"/>
    <hyperlink ref="AA389" r:id="rId537"/>
    <hyperlink ref="AA390" r:id="rId538"/>
    <hyperlink ref="AA391" r:id="rId539"/>
    <hyperlink ref="AA392" r:id="rId540"/>
    <hyperlink ref="AA393" r:id="rId541"/>
    <hyperlink ref="AA394" r:id="rId542"/>
    <hyperlink ref="AA395" r:id="rId543"/>
    <hyperlink ref="AA396" r:id="rId544"/>
    <hyperlink ref="AA397" r:id="rId545"/>
    <hyperlink ref="AA398" r:id="rId546"/>
    <hyperlink ref="AA399" r:id="rId547"/>
    <hyperlink ref="AA400" r:id="rId548"/>
    <hyperlink ref="AA401" r:id="rId549"/>
    <hyperlink ref="AA402" r:id="rId550"/>
    <hyperlink ref="AA403" r:id="rId551"/>
    <hyperlink ref="AA404" r:id="rId552"/>
    <hyperlink ref="AA426" r:id="rId553"/>
    <hyperlink ref="AA405" r:id="rId554"/>
    <hyperlink ref="AA406" r:id="rId555"/>
    <hyperlink ref="AA407" r:id="rId556"/>
    <hyperlink ref="AA408" r:id="rId557"/>
    <hyperlink ref="AA409" r:id="rId558"/>
    <hyperlink ref="AA410" r:id="rId559"/>
    <hyperlink ref="AA411" r:id="rId560"/>
    <hyperlink ref="AA412" r:id="rId561"/>
    <hyperlink ref="AA413" r:id="rId562"/>
    <hyperlink ref="AA141" r:id="rId563"/>
    <hyperlink ref="AA414" r:id="rId564"/>
    <hyperlink ref="AA415" r:id="rId565"/>
    <hyperlink ref="AA416" r:id="rId566"/>
    <hyperlink ref="AA417" r:id="rId567"/>
    <hyperlink ref="AA418" r:id="rId568"/>
    <hyperlink ref="AA419" r:id="rId569"/>
    <hyperlink ref="AA420" r:id="rId570"/>
    <hyperlink ref="AA421" r:id="rId571"/>
    <hyperlink ref="AA422" r:id="rId572"/>
    <hyperlink ref="AA423" r:id="rId573"/>
    <hyperlink ref="AA424" r:id="rId574"/>
    <hyperlink ref="AA427" r:id="rId575"/>
    <hyperlink ref="AA428" r:id="rId576"/>
    <hyperlink ref="AA429" r:id="rId577"/>
    <hyperlink ref="AA430" r:id="rId578"/>
    <hyperlink ref="AA431" r:id="rId579"/>
    <hyperlink ref="AA432" r:id="rId580"/>
    <hyperlink ref="AA433" r:id="rId581"/>
    <hyperlink ref="AA434" r:id="rId582"/>
    <hyperlink ref="AA435" r:id="rId583"/>
    <hyperlink ref="AA437" r:id="rId584"/>
    <hyperlink ref="AA438" r:id="rId585"/>
    <hyperlink ref="AA439" r:id="rId586"/>
    <hyperlink ref="AA440" r:id="rId587"/>
    <hyperlink ref="AA441" r:id="rId588"/>
    <hyperlink ref="AA442" r:id="rId589"/>
    <hyperlink ref="AA443" r:id="rId590"/>
    <hyperlink ref="AA444" r:id="rId591"/>
    <hyperlink ref="AA445" r:id="rId592"/>
    <hyperlink ref="AA446" r:id="rId593"/>
    <hyperlink ref="AA447" r:id="rId594"/>
    <hyperlink ref="AA448" r:id="rId595"/>
    <hyperlink ref="AA449" r:id="rId596"/>
    <hyperlink ref="AA450" r:id="rId597"/>
    <hyperlink ref="AA451" r:id="rId598"/>
    <hyperlink ref="AA452" r:id="rId599"/>
    <hyperlink ref="AA453" r:id="rId600"/>
    <hyperlink ref="AA454" r:id="rId601"/>
    <hyperlink ref="AA455" r:id="rId602"/>
    <hyperlink ref="AA456" r:id="rId603"/>
    <hyperlink ref="AA458" r:id="rId604"/>
    <hyperlink ref="AA459" r:id="rId605"/>
    <hyperlink ref="AA460" r:id="rId606"/>
    <hyperlink ref="AA461" r:id="rId607"/>
    <hyperlink ref="AA462" r:id="rId608"/>
    <hyperlink ref="AA463" r:id="rId609"/>
    <hyperlink ref="AA464" r:id="rId610"/>
    <hyperlink ref="AA465" r:id="rId611"/>
    <hyperlink ref="AA466" r:id="rId612"/>
    <hyperlink ref="AA467" r:id="rId613"/>
    <hyperlink ref="AA468" r:id="rId614"/>
    <hyperlink ref="AA469" r:id="rId615"/>
    <hyperlink ref="AA470" r:id="rId616"/>
    <hyperlink ref="AA471" r:id="rId617"/>
    <hyperlink ref="AA472" r:id="rId618"/>
    <hyperlink ref="AA473" r:id="rId619"/>
    <hyperlink ref="AA474" r:id="rId620"/>
    <hyperlink ref="AA475" r:id="rId621"/>
    <hyperlink ref="AA476" r:id="rId622"/>
    <hyperlink ref="AA477" r:id="rId623"/>
    <hyperlink ref="AA478" r:id="rId624"/>
    <hyperlink ref="AA479" r:id="rId625"/>
    <hyperlink ref="AA480" r:id="rId626"/>
    <hyperlink ref="AA481" r:id="rId627"/>
    <hyperlink ref="AA482" r:id="rId628"/>
    <hyperlink ref="AA483" r:id="rId629"/>
    <hyperlink ref="AA484" r:id="rId630"/>
    <hyperlink ref="AA485" r:id="rId631"/>
    <hyperlink ref="AA486" r:id="rId632"/>
    <hyperlink ref="AA487" r:id="rId633"/>
    <hyperlink ref="AA488" r:id="rId634"/>
    <hyperlink ref="AA489" r:id="rId635"/>
    <hyperlink ref="AA490" r:id="rId636"/>
    <hyperlink ref="AA491" r:id="rId637"/>
    <hyperlink ref="AA492" r:id="rId638"/>
    <hyperlink ref="AA493" r:id="rId639"/>
    <hyperlink ref="AA494" r:id="rId640"/>
    <hyperlink ref="AA495" r:id="rId641"/>
    <hyperlink ref="AA496" r:id="rId642"/>
    <hyperlink ref="AA497" r:id="rId643"/>
    <hyperlink ref="AA498" r:id="rId644"/>
    <hyperlink ref="AA499" r:id="rId645"/>
    <hyperlink ref="AA500" r:id="rId646"/>
    <hyperlink ref="AA501" r:id="rId647"/>
    <hyperlink ref="AA502" r:id="rId648"/>
    <hyperlink ref="AA504" r:id="rId649"/>
    <hyperlink ref="AA505" r:id="rId650"/>
    <hyperlink ref="AA506" r:id="rId651"/>
    <hyperlink ref="AA507" r:id="rId652"/>
    <hyperlink ref="AA508" r:id="rId653"/>
    <hyperlink ref="AA509" r:id="rId654"/>
    <hyperlink ref="AA510" r:id="rId655"/>
    <hyperlink ref="AA511" r:id="rId656"/>
    <hyperlink ref="AA513" r:id="rId657"/>
    <hyperlink ref="AA512" r:id="rId658"/>
    <hyperlink ref="AA514" r:id="rId659"/>
    <hyperlink ref="AA515" r:id="rId660"/>
    <hyperlink ref="AA516" r:id="rId661"/>
    <hyperlink ref="AA517" r:id="rId662"/>
    <hyperlink ref="AA518" r:id="rId663"/>
    <hyperlink ref="AA519" r:id="rId664"/>
    <hyperlink ref="AA520" r:id="rId665"/>
    <hyperlink ref="AA521" r:id="rId666"/>
    <hyperlink ref="AA522" r:id="rId667"/>
    <hyperlink ref="AA523" r:id="rId668"/>
    <hyperlink ref="AA524" r:id="rId669"/>
    <hyperlink ref="AA525" r:id="rId670"/>
    <hyperlink ref="AA526" r:id="rId671"/>
    <hyperlink ref="AA527" r:id="rId672"/>
    <hyperlink ref="AA528" r:id="rId673"/>
    <hyperlink ref="AA529" r:id="rId674"/>
    <hyperlink ref="AA530" r:id="rId675"/>
    <hyperlink ref="AA531" r:id="rId676"/>
    <hyperlink ref="AA532" r:id="rId677"/>
    <hyperlink ref="AA533" r:id="rId678"/>
    <hyperlink ref="AA534" r:id="rId679"/>
    <hyperlink ref="AA535" r:id="rId680"/>
    <hyperlink ref="AA536" r:id="rId681"/>
    <hyperlink ref="AA537" r:id="rId682"/>
    <hyperlink ref="AA538" r:id="rId683"/>
    <hyperlink ref="AA539" r:id="rId684"/>
    <hyperlink ref="AA540" r:id="rId685"/>
    <hyperlink ref="AA541" r:id="rId686"/>
    <hyperlink ref="AA542" r:id="rId687"/>
    <hyperlink ref="AA543" r:id="rId688"/>
    <hyperlink ref="AA544" r:id="rId689"/>
    <hyperlink ref="AA545" r:id="rId690"/>
    <hyperlink ref="AA546" r:id="rId691"/>
    <hyperlink ref="AA547" r:id="rId692"/>
    <hyperlink ref="AA548" r:id="rId693"/>
    <hyperlink ref="AA549" r:id="rId694"/>
    <hyperlink ref="AA550" r:id="rId695"/>
    <hyperlink ref="AA552" r:id="rId696"/>
    <hyperlink ref="AA553" r:id="rId697"/>
    <hyperlink ref="AA554" r:id="rId698"/>
    <hyperlink ref="AA555" r:id="rId699"/>
    <hyperlink ref="AA556" r:id="rId700"/>
    <hyperlink ref="AA557" r:id="rId701"/>
    <hyperlink ref="AA558" r:id="rId702"/>
    <hyperlink ref="AA559" r:id="rId703"/>
    <hyperlink ref="AA560" r:id="rId704"/>
    <hyperlink ref="AA561" r:id="rId705"/>
    <hyperlink ref="AA562" r:id="rId706"/>
    <hyperlink ref="AA563" r:id="rId707"/>
    <hyperlink ref="AA564" r:id="rId708"/>
    <hyperlink ref="AA565" r:id="rId709"/>
    <hyperlink ref="AA566" r:id="rId710"/>
    <hyperlink ref="AA567" r:id="rId711"/>
    <hyperlink ref="AA568" r:id="rId712"/>
    <hyperlink ref="AA570" r:id="rId713"/>
    <hyperlink ref="AA571" r:id="rId714"/>
    <hyperlink ref="AA572" r:id="rId715"/>
    <hyperlink ref="AA573" r:id="rId716"/>
    <hyperlink ref="AA574" r:id="rId717"/>
  </hyperlinks>
  <pageMargins left="0.7" right="0.7" top="0.75" bottom="0.75" header="0.3" footer="0.3"/>
  <pageSetup paperSize="9" orientation="portrait" r:id="rId71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3C7EC1"/>
  </sheetPr>
  <dimension ref="A1:BF1383"/>
  <sheetViews>
    <sheetView showGridLines="0" zoomScaleNormal="100" workbookViewId="0">
      <pane ySplit="6" topLeftCell="A318" activePane="bottomLeft" state="frozen"/>
      <selection pane="bottomLeft" activeCell="D332" sqref="D332"/>
    </sheetView>
  </sheetViews>
  <sheetFormatPr defaultColWidth="0" defaultRowHeight="0" customHeight="1" zeroHeight="1"/>
  <cols>
    <col min="1" max="1" width="2.140625" style="212" customWidth="1"/>
    <col min="2" max="2" width="32.85546875" style="208" customWidth="1"/>
    <col min="3" max="6" width="16.7109375" style="233" customWidth="1"/>
    <col min="7" max="7" width="12.5703125" style="208" bestFit="1" customWidth="1"/>
    <col min="8" max="8" width="11.7109375" style="208" customWidth="1"/>
    <col min="9" max="9" width="23.7109375" style="208" customWidth="1"/>
    <col min="10" max="10" width="10.7109375" style="208" customWidth="1"/>
    <col min="11" max="11" width="10.140625" style="208" customWidth="1"/>
    <col min="12" max="15" width="10.7109375" style="208" customWidth="1"/>
    <col min="16" max="16" width="20.5703125" style="208" customWidth="1"/>
    <col min="17" max="17" width="15" style="208" customWidth="1"/>
    <col min="18" max="18" width="10.7109375" style="208" customWidth="1"/>
    <col min="19" max="22" width="10.7109375" style="233" customWidth="1"/>
    <col min="23" max="24" width="10.7109375" style="208" customWidth="1"/>
    <col min="25" max="25" width="15.28515625" style="233" customWidth="1"/>
    <col min="26" max="26" width="10.7109375" style="233" customWidth="1"/>
    <col min="27" max="28" width="10.7109375" style="208" customWidth="1"/>
    <col min="29" max="30" width="12.7109375" style="208" customWidth="1"/>
    <col min="31" max="36" width="10.7109375" style="208" customWidth="1"/>
    <col min="37" max="37" width="15.28515625" style="208" customWidth="1"/>
    <col min="38" max="38" width="10.7109375" style="208" customWidth="1"/>
    <col min="39" max="39" width="12" style="208" customWidth="1"/>
    <col min="40" max="45" width="9.140625" style="208" customWidth="1"/>
    <col min="46" max="46" width="11.42578125" style="233" customWidth="1"/>
    <col min="47" max="47" width="9.140625" style="233" customWidth="1"/>
    <col min="48" max="48" width="29.7109375" style="208" hidden="1" customWidth="1"/>
    <col min="49" max="49" width="3.140625" style="219" customWidth="1"/>
    <col min="50" max="50" width="3.28515625" style="220" hidden="1" customWidth="1"/>
    <col min="51" max="51" width="12.85546875" style="208" hidden="1" customWidth="1"/>
    <col min="52" max="52" width="12.5703125" style="208" hidden="1" customWidth="1"/>
    <col min="53" max="53" width="13" style="208" hidden="1" customWidth="1"/>
    <col min="54" max="54" width="13.5703125" style="208" hidden="1" customWidth="1"/>
    <col min="55" max="55" width="12.85546875" style="208" hidden="1" customWidth="1"/>
    <col min="56" max="58" width="3.28515625" style="208" hidden="1" customWidth="1"/>
    <col min="59" max="16384" width="0" style="208" hidden="1"/>
  </cols>
  <sheetData>
    <row r="1" spans="1:50" ht="12.75">
      <c r="A1" s="208"/>
      <c r="B1" s="209"/>
      <c r="M1" s="210"/>
      <c r="P1" s="869" t="s">
        <v>8772</v>
      </c>
      <c r="Q1" s="870"/>
      <c r="R1" s="760" t="s">
        <v>10642</v>
      </c>
    </row>
    <row r="2" spans="1:50" ht="26.25">
      <c r="B2" s="864" t="str">
        <f>"Single Stock Options list (as of "&amp;TEXT('Single Stock Futures'!B1,"dd mmmm yyyy")&amp;")"</f>
        <v>Single Stock Options list (as of 28 May 2019)</v>
      </c>
      <c r="C2" s="864"/>
      <c r="D2" s="864"/>
      <c r="E2" s="864"/>
      <c r="F2" s="864"/>
      <c r="G2" s="864"/>
      <c r="H2" s="864"/>
      <c r="I2" s="864"/>
      <c r="J2" s="864"/>
      <c r="K2" s="864"/>
      <c r="L2" s="864"/>
      <c r="M2" s="864"/>
      <c r="N2" s="864"/>
      <c r="O2" s="864"/>
      <c r="P2" s="905" t="s">
        <v>12440</v>
      </c>
      <c r="Q2" s="906"/>
      <c r="R2" s="760" t="s">
        <v>12441</v>
      </c>
      <c r="AV2" s="225"/>
    </row>
    <row r="3" spans="1:50" s="397" customFormat="1" ht="11.25">
      <c r="A3" s="394"/>
      <c r="B3" s="395" t="s">
        <v>8702</v>
      </c>
      <c r="C3" s="476" t="s">
        <v>8703</v>
      </c>
      <c r="D3" s="707"/>
      <c r="E3" s="707"/>
      <c r="F3" s="707"/>
      <c r="G3" s="396"/>
      <c r="L3" s="896" t="s">
        <v>8594</v>
      </c>
      <c r="M3" s="896"/>
      <c r="N3" s="896"/>
      <c r="O3" s="896"/>
      <c r="P3" s="896"/>
      <c r="Q3" s="865" t="s">
        <v>4545</v>
      </c>
      <c r="R3" s="866"/>
      <c r="S3" s="866"/>
      <c r="T3" s="866"/>
      <c r="U3" s="866"/>
      <c r="V3" s="866"/>
      <c r="W3" s="866"/>
      <c r="X3" s="866"/>
      <c r="Y3" s="866"/>
      <c r="Z3" s="866"/>
      <c r="AA3" s="866"/>
      <c r="AB3" s="882"/>
      <c r="AC3" s="887" t="s">
        <v>3975</v>
      </c>
      <c r="AD3" s="888"/>
      <c r="AE3" s="888"/>
      <c r="AF3" s="888"/>
      <c r="AG3" s="888"/>
      <c r="AH3" s="889"/>
      <c r="AI3" s="858" t="s">
        <v>10817</v>
      </c>
      <c r="AJ3" s="859"/>
      <c r="AK3" s="859"/>
      <c r="AL3" s="859"/>
      <c r="AM3" s="859"/>
      <c r="AN3" s="859"/>
      <c r="AO3" s="860"/>
      <c r="AP3" s="874" t="s">
        <v>1837</v>
      </c>
      <c r="AQ3" s="875"/>
      <c r="AR3" s="875"/>
      <c r="AS3" s="875"/>
      <c r="AT3" s="544"/>
      <c r="AU3" s="544"/>
      <c r="AW3" s="398"/>
      <c r="AX3" s="399"/>
    </row>
    <row r="4" spans="1:50" s="401" customFormat="1" ht="11.25">
      <c r="A4" s="394"/>
      <c r="B4" s="400"/>
      <c r="C4" s="480"/>
      <c r="D4" s="708"/>
      <c r="E4" s="708"/>
      <c r="F4" s="708"/>
      <c r="G4" s="397"/>
      <c r="H4" s="397"/>
      <c r="I4" s="397"/>
      <c r="J4" s="397"/>
      <c r="K4" s="397"/>
      <c r="L4" s="899" t="s">
        <v>4541</v>
      </c>
      <c r="M4" s="900"/>
      <c r="N4" s="900"/>
      <c r="O4" s="901"/>
      <c r="P4" s="508" t="s">
        <v>4542</v>
      </c>
      <c r="Q4" s="883"/>
      <c r="R4" s="884"/>
      <c r="S4" s="884"/>
      <c r="T4" s="884"/>
      <c r="U4" s="884"/>
      <c r="V4" s="884"/>
      <c r="W4" s="884"/>
      <c r="X4" s="884"/>
      <c r="Y4" s="884"/>
      <c r="Z4" s="884"/>
      <c r="AA4" s="884"/>
      <c r="AB4" s="885"/>
      <c r="AC4" s="890"/>
      <c r="AD4" s="891"/>
      <c r="AE4" s="891"/>
      <c r="AF4" s="891"/>
      <c r="AG4" s="891"/>
      <c r="AH4" s="892"/>
      <c r="AI4" s="871"/>
      <c r="AJ4" s="872"/>
      <c r="AK4" s="872"/>
      <c r="AL4" s="872"/>
      <c r="AM4" s="872"/>
      <c r="AN4" s="872"/>
      <c r="AO4" s="873"/>
      <c r="AP4" s="876"/>
      <c r="AQ4" s="877"/>
      <c r="AR4" s="877"/>
      <c r="AS4" s="877"/>
      <c r="AT4" s="544"/>
      <c r="AU4" s="544"/>
      <c r="AV4" s="397"/>
      <c r="AW4" s="398"/>
      <c r="AX4" s="399"/>
    </row>
    <row r="5" spans="1:50" s="401" customFormat="1" ht="22.5">
      <c r="A5" s="394"/>
      <c r="B5" s="902" t="s">
        <v>5121</v>
      </c>
      <c r="C5" s="903"/>
      <c r="D5" s="903"/>
      <c r="E5" s="903"/>
      <c r="F5" s="903"/>
      <c r="G5" s="903"/>
      <c r="H5" s="903"/>
      <c r="I5" s="903"/>
      <c r="J5" s="903"/>
      <c r="K5" s="904"/>
      <c r="L5" s="897" t="s">
        <v>4543</v>
      </c>
      <c r="M5" s="898"/>
      <c r="N5" s="897" t="s">
        <v>4544</v>
      </c>
      <c r="O5" s="898"/>
      <c r="P5" s="509" t="s">
        <v>8691</v>
      </c>
      <c r="Q5" s="867"/>
      <c r="R5" s="868"/>
      <c r="S5" s="868"/>
      <c r="T5" s="868"/>
      <c r="U5" s="868"/>
      <c r="V5" s="868"/>
      <c r="W5" s="868"/>
      <c r="X5" s="868"/>
      <c r="Y5" s="868"/>
      <c r="Z5" s="868"/>
      <c r="AA5" s="868"/>
      <c r="AB5" s="886"/>
      <c r="AC5" s="893"/>
      <c r="AD5" s="894"/>
      <c r="AE5" s="894"/>
      <c r="AF5" s="894"/>
      <c r="AG5" s="894"/>
      <c r="AH5" s="895"/>
      <c r="AI5" s="861"/>
      <c r="AJ5" s="862"/>
      <c r="AK5" s="862"/>
      <c r="AL5" s="862"/>
      <c r="AM5" s="862"/>
      <c r="AN5" s="862"/>
      <c r="AO5" s="863"/>
      <c r="AP5" s="878"/>
      <c r="AQ5" s="879"/>
      <c r="AR5" s="879"/>
      <c r="AS5" s="879"/>
      <c r="AT5" s="226"/>
      <c r="AU5" s="226"/>
      <c r="AV5" s="397"/>
      <c r="AW5" s="398"/>
      <c r="AX5" s="399"/>
    </row>
    <row r="6" spans="1:50" s="401" customFormat="1" ht="56.25">
      <c r="A6" s="394"/>
      <c r="B6" s="507" t="s">
        <v>4551</v>
      </c>
      <c r="C6" s="507" t="s">
        <v>4374</v>
      </c>
      <c r="D6" s="726" t="s">
        <v>11277</v>
      </c>
      <c r="E6" s="726" t="s">
        <v>13417</v>
      </c>
      <c r="F6" s="726" t="s">
        <v>13416</v>
      </c>
      <c r="G6" s="507" t="s">
        <v>4372</v>
      </c>
      <c r="H6" s="507" t="s">
        <v>4553</v>
      </c>
      <c r="I6" s="507" t="s">
        <v>4373</v>
      </c>
      <c r="J6" s="507" t="s">
        <v>4554</v>
      </c>
      <c r="K6" s="507" t="s">
        <v>4555</v>
      </c>
      <c r="L6" s="392" t="s">
        <v>6688</v>
      </c>
      <c r="M6" s="392" t="s">
        <v>6689</v>
      </c>
      <c r="N6" s="392" t="s">
        <v>6688</v>
      </c>
      <c r="O6" s="392" t="s">
        <v>6689</v>
      </c>
      <c r="P6" s="214" t="s">
        <v>8692</v>
      </c>
      <c r="Q6" s="392" t="s">
        <v>3732</v>
      </c>
      <c r="R6" s="392" t="s">
        <v>1838</v>
      </c>
      <c r="S6" s="392" t="s">
        <v>1839</v>
      </c>
      <c r="T6" s="392" t="s">
        <v>1840</v>
      </c>
      <c r="U6" s="392" t="s">
        <v>1841</v>
      </c>
      <c r="V6" s="392" t="s">
        <v>1842</v>
      </c>
      <c r="W6" s="392" t="s">
        <v>3809</v>
      </c>
      <c r="X6" s="392" t="s">
        <v>2985</v>
      </c>
      <c r="Y6" s="392" t="s">
        <v>11237</v>
      </c>
      <c r="Z6" s="392" t="s">
        <v>4539</v>
      </c>
      <c r="AA6" s="392" t="s">
        <v>8630</v>
      </c>
      <c r="AB6" s="393" t="s">
        <v>8698</v>
      </c>
      <c r="AC6" s="214" t="s">
        <v>6933</v>
      </c>
      <c r="AD6" s="214" t="s">
        <v>7775</v>
      </c>
      <c r="AE6" s="214" t="s">
        <v>1839</v>
      </c>
      <c r="AF6" s="214" t="s">
        <v>1840</v>
      </c>
      <c r="AG6" s="214" t="s">
        <v>1841</v>
      </c>
      <c r="AH6" s="214" t="s">
        <v>1842</v>
      </c>
      <c r="AI6" s="310" t="s">
        <v>4782</v>
      </c>
      <c r="AJ6" s="310" t="s">
        <v>112</v>
      </c>
      <c r="AK6" s="310" t="s">
        <v>8051</v>
      </c>
      <c r="AL6" s="311" t="s">
        <v>4548</v>
      </c>
      <c r="AM6" s="311" t="s">
        <v>4546</v>
      </c>
      <c r="AN6" s="310" t="s">
        <v>111</v>
      </c>
      <c r="AO6" s="310" t="s">
        <v>4549</v>
      </c>
      <c r="AP6" s="222" t="s">
        <v>113</v>
      </c>
      <c r="AQ6" s="222" t="s">
        <v>114</v>
      </c>
      <c r="AR6" s="222" t="s">
        <v>1835</v>
      </c>
      <c r="AS6" s="222" t="s">
        <v>1836</v>
      </c>
      <c r="AT6" s="269" t="s">
        <v>4547</v>
      </c>
      <c r="AU6" s="268" t="s">
        <v>4540</v>
      </c>
      <c r="AV6" s="223" t="s">
        <v>4783</v>
      </c>
      <c r="AW6" s="227"/>
      <c r="AX6" s="228"/>
    </row>
    <row r="7" spans="1:50" s="230" customFormat="1" ht="12.75" customHeight="1">
      <c r="A7" s="216"/>
      <c r="B7" s="263" t="s">
        <v>4903</v>
      </c>
      <c r="C7" s="314" t="s">
        <v>1172</v>
      </c>
      <c r="D7" s="314" t="s">
        <v>11278</v>
      </c>
      <c r="E7" s="314">
        <v>627</v>
      </c>
      <c r="F7" s="314" t="s">
        <v>13423</v>
      </c>
      <c r="G7" s="314" t="s">
        <v>2394</v>
      </c>
      <c r="H7" s="314" t="s">
        <v>4530</v>
      </c>
      <c r="I7" s="314" t="s">
        <v>4182</v>
      </c>
      <c r="J7" s="282" t="s">
        <v>3839</v>
      </c>
      <c r="K7" s="314" t="s">
        <v>2399</v>
      </c>
      <c r="L7" s="314" t="s">
        <v>3003</v>
      </c>
      <c r="M7" s="314" t="s">
        <v>3004</v>
      </c>
      <c r="N7" s="314" t="s">
        <v>4956</v>
      </c>
      <c r="O7" s="314" t="s">
        <v>4957</v>
      </c>
      <c r="P7" s="262" t="s">
        <v>2399</v>
      </c>
      <c r="Q7" s="314" t="s">
        <v>3840</v>
      </c>
      <c r="R7" s="314">
        <v>1000</v>
      </c>
      <c r="S7" s="314">
        <v>0.01</v>
      </c>
      <c r="T7" s="314">
        <v>10</v>
      </c>
      <c r="U7" s="314">
        <v>0.01</v>
      </c>
      <c r="V7" s="314">
        <v>0.01</v>
      </c>
      <c r="W7" s="314" t="s">
        <v>3815</v>
      </c>
      <c r="X7" s="314" t="s">
        <v>3815</v>
      </c>
      <c r="Y7" s="314">
        <v>1</v>
      </c>
      <c r="Z7" s="314">
        <v>99998</v>
      </c>
      <c r="AA7" s="314" t="s">
        <v>7663</v>
      </c>
      <c r="AB7" s="314" t="s">
        <v>3578</v>
      </c>
      <c r="AC7" s="314">
        <v>250</v>
      </c>
      <c r="AD7" s="314">
        <v>1000</v>
      </c>
      <c r="AE7" s="314">
        <v>0.25</v>
      </c>
      <c r="AF7" s="314">
        <v>250</v>
      </c>
      <c r="AG7" s="314">
        <v>0.25</v>
      </c>
      <c r="AH7" s="314">
        <v>0.01</v>
      </c>
      <c r="AI7" s="316">
        <v>0.33333333333333331</v>
      </c>
      <c r="AJ7" s="316">
        <v>0.72916666666666663</v>
      </c>
      <c r="AK7" s="316">
        <v>0.6875</v>
      </c>
      <c r="AL7" s="316" t="s">
        <v>3181</v>
      </c>
      <c r="AM7" s="316" t="s">
        <v>3181</v>
      </c>
      <c r="AN7" s="281">
        <v>0.77083333333333337</v>
      </c>
      <c r="AO7" s="280">
        <v>0.77083333333333337</v>
      </c>
      <c r="AP7" s="314" t="s">
        <v>3182</v>
      </c>
      <c r="AQ7" s="541" t="s">
        <v>10660</v>
      </c>
      <c r="AR7" s="314" t="s">
        <v>3182</v>
      </c>
      <c r="AS7" s="541" t="s">
        <v>10660</v>
      </c>
      <c r="AT7" s="314" t="s">
        <v>2544</v>
      </c>
      <c r="AU7" s="545" t="s">
        <v>2544</v>
      </c>
      <c r="AV7" s="270" t="s">
        <v>2680</v>
      </c>
      <c r="AW7" s="221"/>
      <c r="AX7" s="229"/>
    </row>
    <row r="8" spans="1:50" s="230" customFormat="1" ht="12.75" customHeight="1">
      <c r="A8" s="216"/>
      <c r="B8" s="321" t="s">
        <v>4904</v>
      </c>
      <c r="C8" s="305" t="s">
        <v>1173</v>
      </c>
      <c r="D8" s="305" t="s">
        <v>11279</v>
      </c>
      <c r="E8" s="305">
        <v>755</v>
      </c>
      <c r="F8" s="305" t="s">
        <v>13424</v>
      </c>
      <c r="G8" s="305" t="s">
        <v>2395</v>
      </c>
      <c r="H8" s="305" t="s">
        <v>5823</v>
      </c>
      <c r="I8" s="305" t="s">
        <v>4183</v>
      </c>
      <c r="J8" s="307" t="s">
        <v>3825</v>
      </c>
      <c r="K8" s="305" t="s">
        <v>2400</v>
      </c>
      <c r="L8" s="305" t="s">
        <v>2544</v>
      </c>
      <c r="M8" s="305" t="s">
        <v>3005</v>
      </c>
      <c r="N8" s="305" t="s">
        <v>4958</v>
      </c>
      <c r="O8" s="305" t="s">
        <v>4959</v>
      </c>
      <c r="P8" s="305" t="s">
        <v>2544</v>
      </c>
      <c r="Q8" s="305" t="s">
        <v>3813</v>
      </c>
      <c r="R8" s="305">
        <v>1000</v>
      </c>
      <c r="S8" s="305">
        <v>1E-4</v>
      </c>
      <c r="T8" s="305">
        <v>0.1</v>
      </c>
      <c r="U8" s="305">
        <v>1E-4</v>
      </c>
      <c r="V8" s="305">
        <v>1E-4</v>
      </c>
      <c r="W8" s="305" t="s">
        <v>3815</v>
      </c>
      <c r="X8" s="305" t="s">
        <v>3815</v>
      </c>
      <c r="Y8" s="305">
        <v>0.01</v>
      </c>
      <c r="Z8" s="305">
        <v>999.98</v>
      </c>
      <c r="AA8" s="305" t="s">
        <v>7663</v>
      </c>
      <c r="AB8" s="305" t="s">
        <v>3180</v>
      </c>
      <c r="AC8" s="305" t="s">
        <v>2544</v>
      </c>
      <c r="AD8" s="305" t="s">
        <v>2544</v>
      </c>
      <c r="AE8" s="305" t="s">
        <v>2544</v>
      </c>
      <c r="AF8" s="305" t="s">
        <v>2544</v>
      </c>
      <c r="AG8" s="305" t="s">
        <v>2544</v>
      </c>
      <c r="AH8" s="305" t="s">
        <v>2544</v>
      </c>
      <c r="AI8" s="319">
        <v>0.33333333333333331</v>
      </c>
      <c r="AJ8" s="319">
        <v>0.72916666666666663</v>
      </c>
      <c r="AK8" s="319">
        <v>0.6875</v>
      </c>
      <c r="AL8" s="319" t="s">
        <v>3181</v>
      </c>
      <c r="AM8" s="319" t="s">
        <v>3181</v>
      </c>
      <c r="AN8" s="279">
        <v>0.77083333333333337</v>
      </c>
      <c r="AO8" s="278">
        <v>0.77083333333333337</v>
      </c>
      <c r="AP8" s="305" t="s">
        <v>2544</v>
      </c>
      <c r="AQ8" s="543" t="s">
        <v>10660</v>
      </c>
      <c r="AR8" s="305" t="s">
        <v>3182</v>
      </c>
      <c r="AS8" s="543" t="s">
        <v>10660</v>
      </c>
      <c r="AT8" s="305" t="s">
        <v>2544</v>
      </c>
      <c r="AU8" s="308" t="s">
        <v>2544</v>
      </c>
      <c r="AV8" s="286" t="s">
        <v>2686</v>
      </c>
      <c r="AW8" s="221"/>
      <c r="AX8" s="229"/>
    </row>
    <row r="9" spans="1:50" s="230" customFormat="1" ht="12.75" customHeight="1">
      <c r="A9" s="216"/>
      <c r="B9" s="321" t="s">
        <v>4905</v>
      </c>
      <c r="C9" s="305" t="s">
        <v>1174</v>
      </c>
      <c r="D9" s="305" t="s">
        <v>11280</v>
      </c>
      <c r="E9" s="305">
        <v>762</v>
      </c>
      <c r="F9" s="305" t="s">
        <v>13425</v>
      </c>
      <c r="G9" s="305" t="s">
        <v>6017</v>
      </c>
      <c r="H9" s="305" t="s">
        <v>5824</v>
      </c>
      <c r="I9" s="305" t="s">
        <v>13414</v>
      </c>
      <c r="J9" s="307" t="s">
        <v>3822</v>
      </c>
      <c r="K9" s="305" t="s">
        <v>2401</v>
      </c>
      <c r="L9" s="305" t="s">
        <v>6021</v>
      </c>
      <c r="M9" s="305" t="s">
        <v>6022</v>
      </c>
      <c r="N9" s="305" t="s">
        <v>6023</v>
      </c>
      <c r="O9" s="305" t="s">
        <v>6024</v>
      </c>
      <c r="P9" s="305" t="s">
        <v>2544</v>
      </c>
      <c r="Q9" s="305" t="s">
        <v>3813</v>
      </c>
      <c r="R9" s="305">
        <v>100</v>
      </c>
      <c r="S9" s="305">
        <v>1E-4</v>
      </c>
      <c r="T9" s="305">
        <v>0.01</v>
      </c>
      <c r="U9" s="305">
        <v>1E-4</v>
      </c>
      <c r="V9" s="305">
        <v>1E-4</v>
      </c>
      <c r="W9" s="305" t="s">
        <v>3815</v>
      </c>
      <c r="X9" s="305" t="s">
        <v>3815</v>
      </c>
      <c r="Y9" s="305">
        <v>0.01</v>
      </c>
      <c r="Z9" s="305">
        <v>999.98</v>
      </c>
      <c r="AA9" s="305" t="s">
        <v>7663</v>
      </c>
      <c r="AB9" s="305" t="s">
        <v>3180</v>
      </c>
      <c r="AC9" s="305" t="s">
        <v>2544</v>
      </c>
      <c r="AD9" s="305" t="s">
        <v>2544</v>
      </c>
      <c r="AE9" s="305" t="s">
        <v>2544</v>
      </c>
      <c r="AF9" s="305" t="s">
        <v>2544</v>
      </c>
      <c r="AG9" s="305" t="s">
        <v>2544</v>
      </c>
      <c r="AH9" s="305" t="s">
        <v>2544</v>
      </c>
      <c r="AI9" s="319">
        <v>0.33333333333333331</v>
      </c>
      <c r="AJ9" s="319">
        <v>0.72916666666666663</v>
      </c>
      <c r="AK9" s="319">
        <v>0.6875</v>
      </c>
      <c r="AL9" s="319" t="s">
        <v>3181</v>
      </c>
      <c r="AM9" s="319" t="s">
        <v>3181</v>
      </c>
      <c r="AN9" s="279">
        <v>0.77083333333333337</v>
      </c>
      <c r="AO9" s="278">
        <v>0.77083333333333337</v>
      </c>
      <c r="AP9" s="305" t="s">
        <v>3182</v>
      </c>
      <c r="AQ9" s="494" t="s">
        <v>10660</v>
      </c>
      <c r="AR9" s="305" t="s">
        <v>3182</v>
      </c>
      <c r="AS9" s="494" t="s">
        <v>10660</v>
      </c>
      <c r="AT9" s="305" t="s">
        <v>2544</v>
      </c>
      <c r="AU9" s="308" t="s">
        <v>2544</v>
      </c>
      <c r="AV9" s="286" t="s">
        <v>2679</v>
      </c>
      <c r="AW9" s="221"/>
      <c r="AX9" s="229"/>
    </row>
    <row r="10" spans="1:50" s="230" customFormat="1" ht="12.75" customHeight="1">
      <c r="A10" s="216"/>
      <c r="B10" s="321" t="s">
        <v>4906</v>
      </c>
      <c r="C10" s="305" t="s">
        <v>1175</v>
      </c>
      <c r="D10" s="305" t="s">
        <v>11281</v>
      </c>
      <c r="E10" s="305">
        <v>257</v>
      </c>
      <c r="F10" s="305" t="s">
        <v>13426</v>
      </c>
      <c r="G10" s="305" t="s">
        <v>12273</v>
      </c>
      <c r="H10" s="305" t="s">
        <v>9920</v>
      </c>
      <c r="I10" s="305" t="s">
        <v>3928</v>
      </c>
      <c r="J10" s="307" t="s">
        <v>3836</v>
      </c>
      <c r="K10" s="305" t="s">
        <v>2402</v>
      </c>
      <c r="L10" s="305" t="s">
        <v>3008</v>
      </c>
      <c r="M10" s="305" t="s">
        <v>853</v>
      </c>
      <c r="N10" s="305" t="s">
        <v>4962</v>
      </c>
      <c r="O10" s="305" t="s">
        <v>4</v>
      </c>
      <c r="P10" s="305" t="s">
        <v>2544</v>
      </c>
      <c r="Q10" s="305" t="s">
        <v>3837</v>
      </c>
      <c r="R10" s="305">
        <v>100</v>
      </c>
      <c r="S10" s="305">
        <v>1E-3</v>
      </c>
      <c r="T10" s="305">
        <v>0.1</v>
      </c>
      <c r="U10" s="305">
        <v>1E-3</v>
      </c>
      <c r="V10" s="305">
        <v>1E-3</v>
      </c>
      <c r="W10" s="305" t="s">
        <v>3815</v>
      </c>
      <c r="X10" s="305" t="s">
        <v>3815</v>
      </c>
      <c r="Y10" s="305">
        <v>0.1</v>
      </c>
      <c r="Z10" s="305">
        <v>9999.7999999999993</v>
      </c>
      <c r="AA10" s="305" t="s">
        <v>7663</v>
      </c>
      <c r="AB10" s="305" t="s">
        <v>3180</v>
      </c>
      <c r="AC10" s="305" t="s">
        <v>2544</v>
      </c>
      <c r="AD10" s="305" t="s">
        <v>2544</v>
      </c>
      <c r="AE10" s="305" t="s">
        <v>2544</v>
      </c>
      <c r="AF10" s="305" t="s">
        <v>2544</v>
      </c>
      <c r="AG10" s="305" t="s">
        <v>2544</v>
      </c>
      <c r="AH10" s="305" t="s">
        <v>2544</v>
      </c>
      <c r="AI10" s="319">
        <v>0.33333333333333331</v>
      </c>
      <c r="AJ10" s="319">
        <v>0.72916666666666663</v>
      </c>
      <c r="AK10" s="319">
        <v>0.6875</v>
      </c>
      <c r="AL10" s="319" t="s">
        <v>3181</v>
      </c>
      <c r="AM10" s="319" t="s">
        <v>3181</v>
      </c>
      <c r="AN10" s="279">
        <v>0.77083333333333337</v>
      </c>
      <c r="AO10" s="278">
        <v>0.77083333333333337</v>
      </c>
      <c r="AP10" s="305" t="s">
        <v>3182</v>
      </c>
      <c r="AQ10" s="494" t="s">
        <v>10660</v>
      </c>
      <c r="AR10" s="305" t="s">
        <v>3182</v>
      </c>
      <c r="AS10" s="494" t="s">
        <v>10660</v>
      </c>
      <c r="AT10" s="305" t="s">
        <v>2544</v>
      </c>
      <c r="AU10" s="308" t="s">
        <v>2544</v>
      </c>
      <c r="AV10" s="286" t="s">
        <v>2680</v>
      </c>
      <c r="AW10" s="221"/>
      <c r="AX10" s="229"/>
    </row>
    <row r="11" spans="1:50" s="230" customFormat="1" ht="12.75" customHeight="1">
      <c r="A11" s="216"/>
      <c r="B11" s="321" t="s">
        <v>5463</v>
      </c>
      <c r="C11" s="305" t="s">
        <v>1175</v>
      </c>
      <c r="D11" s="305" t="s">
        <v>11281</v>
      </c>
      <c r="E11" s="305">
        <v>725</v>
      </c>
      <c r="F11" s="305" t="s">
        <v>2402</v>
      </c>
      <c r="G11" s="305" t="s">
        <v>2396</v>
      </c>
      <c r="H11" s="305" t="s">
        <v>5897</v>
      </c>
      <c r="I11" s="305" t="s">
        <v>3927</v>
      </c>
      <c r="J11" s="307" t="s">
        <v>3833</v>
      </c>
      <c r="K11" s="305" t="s">
        <v>2504</v>
      </c>
      <c r="L11" s="305" t="s">
        <v>3006</v>
      </c>
      <c r="M11" s="305" t="s">
        <v>3007</v>
      </c>
      <c r="N11" s="305" t="s">
        <v>4960</v>
      </c>
      <c r="O11" s="305" t="s">
        <v>4961</v>
      </c>
      <c r="P11" s="305" t="s">
        <v>2544</v>
      </c>
      <c r="Q11" s="305" t="s">
        <v>3834</v>
      </c>
      <c r="R11" s="305">
        <v>100</v>
      </c>
      <c r="S11" s="305">
        <v>1E-4</v>
      </c>
      <c r="T11" s="305">
        <v>0.01</v>
      </c>
      <c r="U11" s="305">
        <v>1E-4</v>
      </c>
      <c r="V11" s="305">
        <v>1E-4</v>
      </c>
      <c r="W11" s="305" t="s">
        <v>3815</v>
      </c>
      <c r="X11" s="305" t="s">
        <v>3815</v>
      </c>
      <c r="Y11" s="305">
        <v>0.01</v>
      </c>
      <c r="Z11" s="305">
        <v>999.98</v>
      </c>
      <c r="AA11" s="305" t="s">
        <v>7663</v>
      </c>
      <c r="AB11" s="305" t="s">
        <v>3180</v>
      </c>
      <c r="AC11" s="305" t="s">
        <v>2544</v>
      </c>
      <c r="AD11" s="305" t="s">
        <v>2544</v>
      </c>
      <c r="AE11" s="305" t="s">
        <v>2544</v>
      </c>
      <c r="AF11" s="305" t="s">
        <v>2544</v>
      </c>
      <c r="AG11" s="305" t="s">
        <v>2544</v>
      </c>
      <c r="AH11" s="305" t="s">
        <v>2544</v>
      </c>
      <c r="AI11" s="319">
        <v>0.33333333333333331</v>
      </c>
      <c r="AJ11" s="319">
        <v>0.72916666666666663</v>
      </c>
      <c r="AK11" s="319">
        <v>0.6875</v>
      </c>
      <c r="AL11" s="319" t="s">
        <v>3181</v>
      </c>
      <c r="AM11" s="319" t="s">
        <v>3181</v>
      </c>
      <c r="AN11" s="279">
        <v>0.77083333333333337</v>
      </c>
      <c r="AO11" s="278">
        <v>0.77083333333333337</v>
      </c>
      <c r="AP11" s="305" t="s">
        <v>3182</v>
      </c>
      <c r="AQ11" s="494" t="s">
        <v>10660</v>
      </c>
      <c r="AR11" s="305" t="s">
        <v>3182</v>
      </c>
      <c r="AS11" s="494" t="s">
        <v>10660</v>
      </c>
      <c r="AT11" s="305" t="s">
        <v>2544</v>
      </c>
      <c r="AU11" s="308" t="s">
        <v>2544</v>
      </c>
      <c r="AV11" s="286" t="s">
        <v>2686</v>
      </c>
      <c r="AW11" s="221"/>
      <c r="AX11" s="229"/>
    </row>
    <row r="12" spans="1:50" s="230" customFormat="1" ht="12.75" customHeight="1">
      <c r="A12" s="216"/>
      <c r="B12" s="321" t="s">
        <v>4908</v>
      </c>
      <c r="C12" s="305" t="s">
        <v>1176</v>
      </c>
      <c r="D12" s="305" t="s">
        <v>11284</v>
      </c>
      <c r="E12" s="305">
        <v>966</v>
      </c>
      <c r="F12" s="305" t="s">
        <v>13429</v>
      </c>
      <c r="G12" s="305" t="s">
        <v>2532</v>
      </c>
      <c r="H12" s="305" t="s">
        <v>4265</v>
      </c>
      <c r="I12" s="305" t="s">
        <v>3925</v>
      </c>
      <c r="J12" s="307" t="s">
        <v>3832</v>
      </c>
      <c r="K12" s="305" t="s">
        <v>2506</v>
      </c>
      <c r="L12" s="305" t="s">
        <v>854</v>
      </c>
      <c r="M12" s="305" t="s">
        <v>855</v>
      </c>
      <c r="N12" s="305" t="s">
        <v>5</v>
      </c>
      <c r="O12" s="305" t="s">
        <v>6</v>
      </c>
      <c r="P12" s="305" t="s">
        <v>2544</v>
      </c>
      <c r="Q12" s="305" t="s">
        <v>3813</v>
      </c>
      <c r="R12" s="305">
        <v>100</v>
      </c>
      <c r="S12" s="305">
        <v>1E-4</v>
      </c>
      <c r="T12" s="305">
        <v>0.01</v>
      </c>
      <c r="U12" s="305">
        <v>1E-4</v>
      </c>
      <c r="V12" s="305">
        <v>1E-4</v>
      </c>
      <c r="W12" s="305" t="s">
        <v>3815</v>
      </c>
      <c r="X12" s="305" t="s">
        <v>3815</v>
      </c>
      <c r="Y12" s="305">
        <v>0.01</v>
      </c>
      <c r="Z12" s="305">
        <v>999.98</v>
      </c>
      <c r="AA12" s="305" t="s">
        <v>7663</v>
      </c>
      <c r="AB12" s="305" t="s">
        <v>3180</v>
      </c>
      <c r="AC12" s="305" t="s">
        <v>2544</v>
      </c>
      <c r="AD12" s="305" t="s">
        <v>2544</v>
      </c>
      <c r="AE12" s="305" t="s">
        <v>2544</v>
      </c>
      <c r="AF12" s="305" t="s">
        <v>2544</v>
      </c>
      <c r="AG12" s="305" t="s">
        <v>2544</v>
      </c>
      <c r="AH12" s="305" t="s">
        <v>2544</v>
      </c>
      <c r="AI12" s="319">
        <v>0.33333333333333331</v>
      </c>
      <c r="AJ12" s="319">
        <v>0.72916666666666663</v>
      </c>
      <c r="AK12" s="319">
        <v>0.6875</v>
      </c>
      <c r="AL12" s="319" t="s">
        <v>3181</v>
      </c>
      <c r="AM12" s="319" t="s">
        <v>3181</v>
      </c>
      <c r="AN12" s="279">
        <v>0.77083333333333337</v>
      </c>
      <c r="AO12" s="278">
        <v>0.77083333333333337</v>
      </c>
      <c r="AP12" s="305" t="s">
        <v>3182</v>
      </c>
      <c r="AQ12" s="494" t="s">
        <v>10660</v>
      </c>
      <c r="AR12" s="305" t="s">
        <v>3182</v>
      </c>
      <c r="AS12" s="494" t="s">
        <v>10660</v>
      </c>
      <c r="AT12" s="305" t="s">
        <v>2544</v>
      </c>
      <c r="AU12" s="308" t="s">
        <v>2544</v>
      </c>
      <c r="AV12" s="286" t="s">
        <v>2686</v>
      </c>
      <c r="AW12" s="221"/>
      <c r="AX12" s="229"/>
    </row>
    <row r="13" spans="1:50" s="230" customFormat="1" ht="12.75" customHeight="1">
      <c r="A13" s="216"/>
      <c r="B13" s="321" t="s">
        <v>2127</v>
      </c>
      <c r="C13" s="305" t="s">
        <v>1177</v>
      </c>
      <c r="D13" s="305" t="s">
        <v>11285</v>
      </c>
      <c r="E13" s="305">
        <v>788</v>
      </c>
      <c r="F13" s="305" t="s">
        <v>13430</v>
      </c>
      <c r="G13" s="305" t="s">
        <v>2533</v>
      </c>
      <c r="H13" s="305" t="s">
        <v>4266</v>
      </c>
      <c r="I13" s="305" t="s">
        <v>4184</v>
      </c>
      <c r="J13" s="307" t="s">
        <v>3821</v>
      </c>
      <c r="K13" s="305" t="s">
        <v>2140</v>
      </c>
      <c r="L13" s="305" t="s">
        <v>2128</v>
      </c>
      <c r="M13" s="305" t="s">
        <v>2129</v>
      </c>
      <c r="N13" s="305" t="s">
        <v>2130</v>
      </c>
      <c r="O13" s="305" t="s">
        <v>2131</v>
      </c>
      <c r="P13" s="305" t="s">
        <v>2544</v>
      </c>
      <c r="Q13" s="305" t="s">
        <v>3813</v>
      </c>
      <c r="R13" s="305">
        <v>100</v>
      </c>
      <c r="S13" s="305">
        <v>1E-4</v>
      </c>
      <c r="T13" s="305">
        <v>0.01</v>
      </c>
      <c r="U13" s="305">
        <v>1E-4</v>
      </c>
      <c r="V13" s="305">
        <v>1E-4</v>
      </c>
      <c r="W13" s="305" t="s">
        <v>3815</v>
      </c>
      <c r="X13" s="305" t="s">
        <v>3815</v>
      </c>
      <c r="Y13" s="305">
        <v>0.01</v>
      </c>
      <c r="Z13" s="305">
        <v>999.98</v>
      </c>
      <c r="AA13" s="305" t="s">
        <v>7663</v>
      </c>
      <c r="AB13" s="305" t="s">
        <v>3180</v>
      </c>
      <c r="AC13" s="305" t="s">
        <v>2544</v>
      </c>
      <c r="AD13" s="305" t="s">
        <v>2544</v>
      </c>
      <c r="AE13" s="305" t="s">
        <v>2544</v>
      </c>
      <c r="AF13" s="305" t="s">
        <v>2544</v>
      </c>
      <c r="AG13" s="305" t="s">
        <v>2544</v>
      </c>
      <c r="AH13" s="305" t="s">
        <v>2544</v>
      </c>
      <c r="AI13" s="319">
        <v>0.33333333333333331</v>
      </c>
      <c r="AJ13" s="319">
        <v>0.72916666666666663</v>
      </c>
      <c r="AK13" s="319">
        <v>0.6875</v>
      </c>
      <c r="AL13" s="319" t="s">
        <v>3181</v>
      </c>
      <c r="AM13" s="319" t="s">
        <v>3181</v>
      </c>
      <c r="AN13" s="279">
        <v>0.77083333333333337</v>
      </c>
      <c r="AO13" s="278">
        <v>0.77083333333333337</v>
      </c>
      <c r="AP13" s="305" t="s">
        <v>3182</v>
      </c>
      <c r="AQ13" s="543" t="s">
        <v>10660</v>
      </c>
      <c r="AR13" s="305" t="s">
        <v>3182</v>
      </c>
      <c r="AS13" s="543" t="s">
        <v>10660</v>
      </c>
      <c r="AT13" s="305" t="s">
        <v>2544</v>
      </c>
      <c r="AU13" s="308" t="s">
        <v>2544</v>
      </c>
      <c r="AV13" s="286" t="s">
        <v>2683</v>
      </c>
      <c r="AW13" s="221"/>
      <c r="AX13" s="229"/>
    </row>
    <row r="14" spans="1:50" s="230" customFormat="1" ht="12.75" customHeight="1">
      <c r="A14" s="216"/>
      <c r="B14" s="321" t="s">
        <v>4911</v>
      </c>
      <c r="C14" s="305" t="s">
        <v>1180</v>
      </c>
      <c r="D14" s="305" t="s">
        <v>11287</v>
      </c>
      <c r="E14" s="305">
        <v>966</v>
      </c>
      <c r="F14" s="305" t="s">
        <v>13432</v>
      </c>
      <c r="G14" s="305" t="s">
        <v>2534</v>
      </c>
      <c r="H14" s="305" t="s">
        <v>4268</v>
      </c>
      <c r="I14" s="305" t="s">
        <v>3925</v>
      </c>
      <c r="J14" s="307" t="s">
        <v>3832</v>
      </c>
      <c r="K14" s="305" t="s">
        <v>2509</v>
      </c>
      <c r="L14" s="305" t="s">
        <v>856</v>
      </c>
      <c r="M14" s="305" t="s">
        <v>857</v>
      </c>
      <c r="N14" s="305" t="s">
        <v>7</v>
      </c>
      <c r="O14" s="305" t="s">
        <v>8</v>
      </c>
      <c r="P14" s="305" t="s">
        <v>2544</v>
      </c>
      <c r="Q14" s="305" t="s">
        <v>3813</v>
      </c>
      <c r="R14" s="305">
        <v>100</v>
      </c>
      <c r="S14" s="305">
        <v>1E-4</v>
      </c>
      <c r="T14" s="305">
        <v>0.01</v>
      </c>
      <c r="U14" s="305">
        <v>1E-4</v>
      </c>
      <c r="V14" s="305">
        <v>1E-4</v>
      </c>
      <c r="W14" s="305" t="s">
        <v>3815</v>
      </c>
      <c r="X14" s="305" t="s">
        <v>3815</v>
      </c>
      <c r="Y14" s="305">
        <v>0.01</v>
      </c>
      <c r="Z14" s="305">
        <v>999.98</v>
      </c>
      <c r="AA14" s="305" t="s">
        <v>7663</v>
      </c>
      <c r="AB14" s="305" t="s">
        <v>3180</v>
      </c>
      <c r="AC14" s="305" t="s">
        <v>2544</v>
      </c>
      <c r="AD14" s="305" t="s">
        <v>2544</v>
      </c>
      <c r="AE14" s="305" t="s">
        <v>2544</v>
      </c>
      <c r="AF14" s="305" t="s">
        <v>2544</v>
      </c>
      <c r="AG14" s="305" t="s">
        <v>2544</v>
      </c>
      <c r="AH14" s="305" t="s">
        <v>2544</v>
      </c>
      <c r="AI14" s="319">
        <v>0.33333333333333331</v>
      </c>
      <c r="AJ14" s="319">
        <v>0.72916666666666663</v>
      </c>
      <c r="AK14" s="319">
        <v>0.6875</v>
      </c>
      <c r="AL14" s="319" t="s">
        <v>3181</v>
      </c>
      <c r="AM14" s="319" t="s">
        <v>3181</v>
      </c>
      <c r="AN14" s="279">
        <v>0.77083333333333337</v>
      </c>
      <c r="AO14" s="278">
        <v>0.77083333333333337</v>
      </c>
      <c r="AP14" s="305" t="s">
        <v>3182</v>
      </c>
      <c r="AQ14" s="543" t="s">
        <v>10660</v>
      </c>
      <c r="AR14" s="305" t="s">
        <v>3182</v>
      </c>
      <c r="AS14" s="543" t="s">
        <v>10660</v>
      </c>
      <c r="AT14" s="305" t="s">
        <v>2544</v>
      </c>
      <c r="AU14" s="308" t="s">
        <v>2544</v>
      </c>
      <c r="AV14" s="286"/>
      <c r="AW14" s="221"/>
      <c r="AX14" s="229"/>
    </row>
    <row r="15" spans="1:50" s="230" customFormat="1" ht="12.75" customHeight="1">
      <c r="A15" s="216"/>
      <c r="B15" s="321" t="s">
        <v>4993</v>
      </c>
      <c r="C15" s="305" t="s">
        <v>4995</v>
      </c>
      <c r="D15" s="305" t="s">
        <v>11288</v>
      </c>
      <c r="E15" s="305">
        <v>788</v>
      </c>
      <c r="F15" s="305" t="s">
        <v>13433</v>
      </c>
      <c r="G15" s="305" t="s">
        <v>4997</v>
      </c>
      <c r="H15" s="305" t="s">
        <v>4998</v>
      </c>
      <c r="I15" s="305" t="s">
        <v>4186</v>
      </c>
      <c r="J15" s="307" t="s">
        <v>3816</v>
      </c>
      <c r="K15" s="305" t="s">
        <v>5000</v>
      </c>
      <c r="L15" s="305" t="s">
        <v>5786</v>
      </c>
      <c r="M15" s="305" t="s">
        <v>5787</v>
      </c>
      <c r="N15" s="305" t="s">
        <v>5788</v>
      </c>
      <c r="O15" s="305" t="s">
        <v>5789</v>
      </c>
      <c r="P15" s="305" t="s">
        <v>2544</v>
      </c>
      <c r="Q15" s="305" t="s">
        <v>3813</v>
      </c>
      <c r="R15" s="305">
        <v>100</v>
      </c>
      <c r="S15" s="305">
        <v>1E-4</v>
      </c>
      <c r="T15" s="305">
        <v>0.01</v>
      </c>
      <c r="U15" s="305">
        <v>1E-4</v>
      </c>
      <c r="V15" s="305">
        <v>1E-4</v>
      </c>
      <c r="W15" s="305" t="s">
        <v>3815</v>
      </c>
      <c r="X15" s="305" t="s">
        <v>3815</v>
      </c>
      <c r="Y15" s="305">
        <v>0.01</v>
      </c>
      <c r="Z15" s="305">
        <v>999.98</v>
      </c>
      <c r="AA15" s="305" t="s">
        <v>7663</v>
      </c>
      <c r="AB15" s="305" t="s">
        <v>3180</v>
      </c>
      <c r="AC15" s="305" t="s">
        <v>2544</v>
      </c>
      <c r="AD15" s="305" t="s">
        <v>2544</v>
      </c>
      <c r="AE15" s="305" t="s">
        <v>2544</v>
      </c>
      <c r="AF15" s="305" t="s">
        <v>2544</v>
      </c>
      <c r="AG15" s="305" t="s">
        <v>2544</v>
      </c>
      <c r="AH15" s="305" t="s">
        <v>2544</v>
      </c>
      <c r="AI15" s="319">
        <v>0.33333333333333331</v>
      </c>
      <c r="AJ15" s="319">
        <v>0.72916666666666663</v>
      </c>
      <c r="AK15" s="319">
        <v>0.6875</v>
      </c>
      <c r="AL15" s="319" t="s">
        <v>3181</v>
      </c>
      <c r="AM15" s="319" t="s">
        <v>3181</v>
      </c>
      <c r="AN15" s="279">
        <v>0.77083333333333337</v>
      </c>
      <c r="AO15" s="278">
        <v>0.77083333333333337</v>
      </c>
      <c r="AP15" s="305" t="s">
        <v>3182</v>
      </c>
      <c r="AQ15" s="543" t="s">
        <v>10660</v>
      </c>
      <c r="AR15" s="305" t="s">
        <v>3182</v>
      </c>
      <c r="AS15" s="543" t="s">
        <v>10660</v>
      </c>
      <c r="AT15" s="305" t="s">
        <v>2544</v>
      </c>
      <c r="AU15" s="308" t="s">
        <v>2544</v>
      </c>
      <c r="AV15" s="286"/>
      <c r="AW15" s="221"/>
      <c r="AX15" s="229"/>
    </row>
    <row r="16" spans="1:50" s="230" customFormat="1" ht="12.75" customHeight="1">
      <c r="A16" s="216"/>
      <c r="B16" s="321" t="s">
        <v>4912</v>
      </c>
      <c r="C16" s="305" t="s">
        <v>1181</v>
      </c>
      <c r="D16" s="305" t="s">
        <v>11289</v>
      </c>
      <c r="E16" s="305">
        <v>966</v>
      </c>
      <c r="F16" s="305" t="s">
        <v>13434</v>
      </c>
      <c r="G16" s="305" t="s">
        <v>2535</v>
      </c>
      <c r="H16" s="305" t="s">
        <v>4269</v>
      </c>
      <c r="I16" s="305" t="s">
        <v>3925</v>
      </c>
      <c r="J16" s="307" t="s">
        <v>3832</v>
      </c>
      <c r="K16" s="305" t="s">
        <v>2510</v>
      </c>
      <c r="L16" s="305" t="s">
        <v>858</v>
      </c>
      <c r="M16" s="305" t="s">
        <v>859</v>
      </c>
      <c r="N16" s="305" t="s">
        <v>9</v>
      </c>
      <c r="O16" s="305" t="s">
        <v>10</v>
      </c>
      <c r="P16" s="305" t="s">
        <v>2544</v>
      </c>
      <c r="Q16" s="305" t="s">
        <v>3813</v>
      </c>
      <c r="R16" s="305">
        <v>100</v>
      </c>
      <c r="S16" s="305">
        <v>1E-4</v>
      </c>
      <c r="T16" s="305">
        <v>0.01</v>
      </c>
      <c r="U16" s="305">
        <v>1E-4</v>
      </c>
      <c r="V16" s="305">
        <v>1E-4</v>
      </c>
      <c r="W16" s="305" t="s">
        <v>3815</v>
      </c>
      <c r="X16" s="305" t="s">
        <v>3815</v>
      </c>
      <c r="Y16" s="305">
        <v>0.01</v>
      </c>
      <c r="Z16" s="305">
        <v>999.98</v>
      </c>
      <c r="AA16" s="305" t="s">
        <v>7663</v>
      </c>
      <c r="AB16" s="305" t="s">
        <v>3180</v>
      </c>
      <c r="AC16" s="305" t="s">
        <v>2544</v>
      </c>
      <c r="AD16" s="305" t="s">
        <v>2544</v>
      </c>
      <c r="AE16" s="305" t="s">
        <v>2544</v>
      </c>
      <c r="AF16" s="305" t="s">
        <v>2544</v>
      </c>
      <c r="AG16" s="305" t="s">
        <v>2544</v>
      </c>
      <c r="AH16" s="305" t="s">
        <v>2544</v>
      </c>
      <c r="AI16" s="319">
        <v>0.33333333333333331</v>
      </c>
      <c r="AJ16" s="319">
        <v>0.72916666666666663</v>
      </c>
      <c r="AK16" s="319">
        <v>0.6875</v>
      </c>
      <c r="AL16" s="319" t="s">
        <v>3181</v>
      </c>
      <c r="AM16" s="319" t="s">
        <v>3181</v>
      </c>
      <c r="AN16" s="279">
        <v>0.77083333333333337</v>
      </c>
      <c r="AO16" s="278">
        <v>0.77083333333333337</v>
      </c>
      <c r="AP16" s="305" t="s">
        <v>3182</v>
      </c>
      <c r="AQ16" s="543" t="s">
        <v>10660</v>
      </c>
      <c r="AR16" s="305" t="s">
        <v>3182</v>
      </c>
      <c r="AS16" s="543" t="s">
        <v>10660</v>
      </c>
      <c r="AT16" s="305" t="s">
        <v>2544</v>
      </c>
      <c r="AU16" s="308" t="s">
        <v>2544</v>
      </c>
      <c r="AV16" s="286"/>
      <c r="AW16" s="221"/>
      <c r="AX16" s="229"/>
    </row>
    <row r="17" spans="1:50" s="230" customFormat="1" ht="12.75" customHeight="1">
      <c r="A17" s="216"/>
      <c r="B17" s="321" t="s">
        <v>10606</v>
      </c>
      <c r="C17" s="305" t="s">
        <v>1182</v>
      </c>
      <c r="D17" s="305" t="s">
        <v>11290</v>
      </c>
      <c r="E17" s="305">
        <v>257</v>
      </c>
      <c r="F17" s="305" t="s">
        <v>13435</v>
      </c>
      <c r="G17" s="305" t="s">
        <v>12274</v>
      </c>
      <c r="H17" s="305" t="s">
        <v>9921</v>
      </c>
      <c r="I17" s="305" t="s">
        <v>3928</v>
      </c>
      <c r="J17" s="307" t="s">
        <v>3836</v>
      </c>
      <c r="K17" s="305" t="s">
        <v>2511</v>
      </c>
      <c r="L17" s="305" t="s">
        <v>1920</v>
      </c>
      <c r="M17" s="305" t="s">
        <v>1921</v>
      </c>
      <c r="N17" s="305" t="s">
        <v>11</v>
      </c>
      <c r="O17" s="305" t="s">
        <v>12</v>
      </c>
      <c r="P17" s="305" t="s">
        <v>2544</v>
      </c>
      <c r="Q17" s="305" t="s">
        <v>3837</v>
      </c>
      <c r="R17" s="305">
        <v>100</v>
      </c>
      <c r="S17" s="305">
        <v>1E-3</v>
      </c>
      <c r="T17" s="305">
        <v>0.1</v>
      </c>
      <c r="U17" s="305">
        <v>1E-3</v>
      </c>
      <c r="V17" s="305">
        <v>1E-3</v>
      </c>
      <c r="W17" s="305" t="s">
        <v>3815</v>
      </c>
      <c r="X17" s="305" t="s">
        <v>3815</v>
      </c>
      <c r="Y17" s="305">
        <v>0.1</v>
      </c>
      <c r="Z17" s="305">
        <v>9999.7999999999993</v>
      </c>
      <c r="AA17" s="305" t="s">
        <v>7663</v>
      </c>
      <c r="AB17" s="305" t="s">
        <v>3180</v>
      </c>
      <c r="AC17" s="305" t="s">
        <v>2544</v>
      </c>
      <c r="AD17" s="305" t="s">
        <v>2544</v>
      </c>
      <c r="AE17" s="305" t="s">
        <v>2544</v>
      </c>
      <c r="AF17" s="305" t="s">
        <v>2544</v>
      </c>
      <c r="AG17" s="305" t="s">
        <v>2544</v>
      </c>
      <c r="AH17" s="305" t="s">
        <v>2544</v>
      </c>
      <c r="AI17" s="319">
        <v>0.33333333333333331</v>
      </c>
      <c r="AJ17" s="319">
        <v>0.72916666666666663</v>
      </c>
      <c r="AK17" s="319">
        <v>0.6875</v>
      </c>
      <c r="AL17" s="319" t="s">
        <v>3181</v>
      </c>
      <c r="AM17" s="319" t="s">
        <v>3181</v>
      </c>
      <c r="AN17" s="279">
        <v>0.77083333333333337</v>
      </c>
      <c r="AO17" s="278">
        <v>0.77083333333333337</v>
      </c>
      <c r="AP17" s="305" t="s">
        <v>3182</v>
      </c>
      <c r="AQ17" s="494" t="s">
        <v>10660</v>
      </c>
      <c r="AR17" s="305" t="s">
        <v>3182</v>
      </c>
      <c r="AS17" s="494" t="s">
        <v>10660</v>
      </c>
      <c r="AT17" s="305" t="s">
        <v>2544</v>
      </c>
      <c r="AU17" s="308" t="s">
        <v>2544</v>
      </c>
      <c r="AV17" s="286"/>
      <c r="AW17" s="221"/>
      <c r="AX17" s="229"/>
    </row>
    <row r="18" spans="1:50" s="230" customFormat="1" ht="12.75" customHeight="1">
      <c r="A18" s="216"/>
      <c r="B18" s="321" t="s">
        <v>4914</v>
      </c>
      <c r="C18" s="305" t="s">
        <v>5735</v>
      </c>
      <c r="D18" s="305" t="s">
        <v>11291</v>
      </c>
      <c r="E18" s="305">
        <v>762</v>
      </c>
      <c r="F18" s="305" t="s">
        <v>13436</v>
      </c>
      <c r="G18" s="305" t="s">
        <v>2536</v>
      </c>
      <c r="H18" s="305" t="s">
        <v>5825</v>
      </c>
      <c r="I18" s="305" t="s">
        <v>13414</v>
      </c>
      <c r="J18" s="307" t="s">
        <v>3822</v>
      </c>
      <c r="K18" s="305" t="s">
        <v>2496</v>
      </c>
      <c r="L18" s="305" t="s">
        <v>1922</v>
      </c>
      <c r="M18" s="305" t="s">
        <v>1923</v>
      </c>
      <c r="N18" s="305" t="s">
        <v>13</v>
      </c>
      <c r="O18" s="305" t="s">
        <v>14</v>
      </c>
      <c r="P18" s="305" t="s">
        <v>2544</v>
      </c>
      <c r="Q18" s="305" t="s">
        <v>3813</v>
      </c>
      <c r="R18" s="305">
        <v>100</v>
      </c>
      <c r="S18" s="305">
        <v>1E-4</v>
      </c>
      <c r="T18" s="305">
        <v>0.01</v>
      </c>
      <c r="U18" s="305">
        <v>1E-4</v>
      </c>
      <c r="V18" s="305">
        <v>1E-4</v>
      </c>
      <c r="W18" s="305" t="s">
        <v>3815</v>
      </c>
      <c r="X18" s="305" t="s">
        <v>3815</v>
      </c>
      <c r="Y18" s="305">
        <v>0.01</v>
      </c>
      <c r="Z18" s="305">
        <v>999.98</v>
      </c>
      <c r="AA18" s="305" t="s">
        <v>7663</v>
      </c>
      <c r="AB18" s="305" t="s">
        <v>3180</v>
      </c>
      <c r="AC18" s="305" t="s">
        <v>2544</v>
      </c>
      <c r="AD18" s="305" t="s">
        <v>2544</v>
      </c>
      <c r="AE18" s="305" t="s">
        <v>2544</v>
      </c>
      <c r="AF18" s="305" t="s">
        <v>2544</v>
      </c>
      <c r="AG18" s="305" t="s">
        <v>2544</v>
      </c>
      <c r="AH18" s="305" t="s">
        <v>2544</v>
      </c>
      <c r="AI18" s="319">
        <v>0.33333333333333331</v>
      </c>
      <c r="AJ18" s="319">
        <v>0.72916666666666663</v>
      </c>
      <c r="AK18" s="319">
        <v>0.6875</v>
      </c>
      <c r="AL18" s="319" t="s">
        <v>3181</v>
      </c>
      <c r="AM18" s="319" t="s">
        <v>3181</v>
      </c>
      <c r="AN18" s="279">
        <v>0.77083333333333337</v>
      </c>
      <c r="AO18" s="278">
        <v>0.77083333333333337</v>
      </c>
      <c r="AP18" s="305" t="s">
        <v>3182</v>
      </c>
      <c r="AQ18" s="543" t="s">
        <v>10660</v>
      </c>
      <c r="AR18" s="305" t="s">
        <v>3182</v>
      </c>
      <c r="AS18" s="543" t="s">
        <v>10660</v>
      </c>
      <c r="AT18" s="305" t="s">
        <v>2544</v>
      </c>
      <c r="AU18" s="308" t="s">
        <v>2544</v>
      </c>
      <c r="AV18" s="286"/>
      <c r="AW18" s="221"/>
      <c r="AX18" s="229"/>
    </row>
    <row r="19" spans="1:50" s="230" customFormat="1" ht="12.75" customHeight="1">
      <c r="A19" s="216"/>
      <c r="B19" s="321" t="s">
        <v>4916</v>
      </c>
      <c r="C19" s="305" t="s">
        <v>1184</v>
      </c>
      <c r="D19" s="305" t="s">
        <v>11294</v>
      </c>
      <c r="E19" s="305">
        <v>788</v>
      </c>
      <c r="F19" s="305" t="s">
        <v>13439</v>
      </c>
      <c r="G19" s="305" t="s">
        <v>2537</v>
      </c>
      <c r="H19" s="305" t="s">
        <v>4271</v>
      </c>
      <c r="I19" s="305" t="s">
        <v>4185</v>
      </c>
      <c r="J19" s="307" t="s">
        <v>3828</v>
      </c>
      <c r="K19" s="305" t="s">
        <v>2498</v>
      </c>
      <c r="L19" s="305" t="s">
        <v>1924</v>
      </c>
      <c r="M19" s="305" t="s">
        <v>1925</v>
      </c>
      <c r="N19" s="305" t="s">
        <v>15</v>
      </c>
      <c r="O19" s="305" t="s">
        <v>16</v>
      </c>
      <c r="P19" s="305" t="s">
        <v>2544</v>
      </c>
      <c r="Q19" s="305" t="s">
        <v>3813</v>
      </c>
      <c r="R19" s="305">
        <v>100</v>
      </c>
      <c r="S19" s="305">
        <v>1E-4</v>
      </c>
      <c r="T19" s="305">
        <v>0.01</v>
      </c>
      <c r="U19" s="305">
        <v>1E-4</v>
      </c>
      <c r="V19" s="305">
        <v>1E-4</v>
      </c>
      <c r="W19" s="305" t="s">
        <v>3815</v>
      </c>
      <c r="X19" s="305" t="s">
        <v>3815</v>
      </c>
      <c r="Y19" s="305">
        <v>0.01</v>
      </c>
      <c r="Z19" s="305">
        <v>999.98</v>
      </c>
      <c r="AA19" s="305" t="s">
        <v>7663</v>
      </c>
      <c r="AB19" s="305" t="s">
        <v>3180</v>
      </c>
      <c r="AC19" s="305" t="s">
        <v>2544</v>
      </c>
      <c r="AD19" s="305" t="s">
        <v>2544</v>
      </c>
      <c r="AE19" s="305" t="s">
        <v>2544</v>
      </c>
      <c r="AF19" s="305" t="s">
        <v>2544</v>
      </c>
      <c r="AG19" s="305" t="s">
        <v>2544</v>
      </c>
      <c r="AH19" s="305" t="s">
        <v>2544</v>
      </c>
      <c r="AI19" s="319">
        <v>0.33333333333333331</v>
      </c>
      <c r="AJ19" s="319">
        <v>0.72916666666666663</v>
      </c>
      <c r="AK19" s="319">
        <v>0.6875</v>
      </c>
      <c r="AL19" s="319" t="s">
        <v>3181</v>
      </c>
      <c r="AM19" s="319" t="s">
        <v>3181</v>
      </c>
      <c r="AN19" s="279">
        <v>0.77083333333333337</v>
      </c>
      <c r="AO19" s="278">
        <v>0.77083333333333337</v>
      </c>
      <c r="AP19" s="305" t="s">
        <v>3182</v>
      </c>
      <c r="AQ19" s="494" t="s">
        <v>10660</v>
      </c>
      <c r="AR19" s="305" t="s">
        <v>3182</v>
      </c>
      <c r="AS19" s="494" t="s">
        <v>10660</v>
      </c>
      <c r="AT19" s="305" t="s">
        <v>2544</v>
      </c>
      <c r="AU19" s="308" t="s">
        <v>2544</v>
      </c>
      <c r="AV19" s="286"/>
      <c r="AW19" s="221"/>
      <c r="AX19" s="229"/>
    </row>
    <row r="20" spans="1:50" s="230" customFormat="1" ht="12.75" customHeight="1">
      <c r="A20" s="216"/>
      <c r="B20" s="321" t="s">
        <v>6988</v>
      </c>
      <c r="C20" s="305" t="s">
        <v>1185</v>
      </c>
      <c r="D20" s="305" t="s">
        <v>11295</v>
      </c>
      <c r="E20" s="305">
        <v>788</v>
      </c>
      <c r="F20" s="305" t="s">
        <v>13440</v>
      </c>
      <c r="G20" s="305" t="s">
        <v>6191</v>
      </c>
      <c r="H20" s="305" t="s">
        <v>4272</v>
      </c>
      <c r="I20" s="305" t="s">
        <v>4184</v>
      </c>
      <c r="J20" s="307" t="s">
        <v>3821</v>
      </c>
      <c r="K20" s="305" t="s">
        <v>2499</v>
      </c>
      <c r="L20" s="305" t="s">
        <v>6998</v>
      </c>
      <c r="M20" s="305" t="s">
        <v>6999</v>
      </c>
      <c r="N20" s="305" t="s">
        <v>7000</v>
      </c>
      <c r="O20" s="305" t="s">
        <v>7001</v>
      </c>
      <c r="P20" s="305" t="s">
        <v>2544</v>
      </c>
      <c r="Q20" s="305" t="s">
        <v>3813</v>
      </c>
      <c r="R20" s="305">
        <v>100</v>
      </c>
      <c r="S20" s="305">
        <v>1E-4</v>
      </c>
      <c r="T20" s="305">
        <v>0.01</v>
      </c>
      <c r="U20" s="305">
        <v>1E-4</v>
      </c>
      <c r="V20" s="305">
        <v>1E-4</v>
      </c>
      <c r="W20" s="305" t="s">
        <v>3815</v>
      </c>
      <c r="X20" s="305" t="s">
        <v>3815</v>
      </c>
      <c r="Y20" s="305">
        <v>0.01</v>
      </c>
      <c r="Z20" s="305">
        <v>999.98</v>
      </c>
      <c r="AA20" s="305" t="s">
        <v>7663</v>
      </c>
      <c r="AB20" s="305" t="s">
        <v>3180</v>
      </c>
      <c r="AC20" s="305" t="s">
        <v>2544</v>
      </c>
      <c r="AD20" s="305" t="s">
        <v>2544</v>
      </c>
      <c r="AE20" s="305" t="s">
        <v>2544</v>
      </c>
      <c r="AF20" s="305" t="s">
        <v>2544</v>
      </c>
      <c r="AG20" s="305" t="s">
        <v>2544</v>
      </c>
      <c r="AH20" s="305" t="s">
        <v>2544</v>
      </c>
      <c r="AI20" s="319">
        <v>0.33333333333333331</v>
      </c>
      <c r="AJ20" s="319">
        <v>0.72916666666666663</v>
      </c>
      <c r="AK20" s="319">
        <v>0.6875</v>
      </c>
      <c r="AL20" s="319" t="s">
        <v>3181</v>
      </c>
      <c r="AM20" s="319" t="s">
        <v>3181</v>
      </c>
      <c r="AN20" s="279">
        <v>0.77083333333333337</v>
      </c>
      <c r="AO20" s="278">
        <v>0.77083333333333337</v>
      </c>
      <c r="AP20" s="305" t="s">
        <v>3182</v>
      </c>
      <c r="AQ20" s="543" t="s">
        <v>10660</v>
      </c>
      <c r="AR20" s="305" t="s">
        <v>3182</v>
      </c>
      <c r="AS20" s="543" t="s">
        <v>10660</v>
      </c>
      <c r="AT20" s="305" t="s">
        <v>2544</v>
      </c>
      <c r="AU20" s="308" t="s">
        <v>2544</v>
      </c>
      <c r="AV20" s="286"/>
      <c r="AW20" s="221"/>
      <c r="AX20" s="229"/>
    </row>
    <row r="21" spans="1:50" s="230" customFormat="1" ht="12.75" customHeight="1">
      <c r="A21" s="216"/>
      <c r="B21" s="321" t="s">
        <v>6728</v>
      </c>
      <c r="C21" s="305" t="s">
        <v>6727</v>
      </c>
      <c r="D21" s="305" t="s">
        <v>11297</v>
      </c>
      <c r="E21" s="305">
        <v>788</v>
      </c>
      <c r="F21" s="305" t="s">
        <v>13442</v>
      </c>
      <c r="G21" s="305" t="s">
        <v>5122</v>
      </c>
      <c r="H21" s="305" t="s">
        <v>5123</v>
      </c>
      <c r="I21" s="305" t="s">
        <v>4186</v>
      </c>
      <c r="J21" s="307" t="s">
        <v>3816</v>
      </c>
      <c r="K21" s="305" t="s">
        <v>5101</v>
      </c>
      <c r="L21" s="305" t="s">
        <v>5102</v>
      </c>
      <c r="M21" s="305" t="s">
        <v>5103</v>
      </c>
      <c r="N21" s="305" t="s">
        <v>5104</v>
      </c>
      <c r="O21" s="305" t="s">
        <v>5105</v>
      </c>
      <c r="P21" s="305" t="s">
        <v>2544</v>
      </c>
      <c r="Q21" s="305" t="s">
        <v>3813</v>
      </c>
      <c r="R21" s="305">
        <v>100</v>
      </c>
      <c r="S21" s="305">
        <v>1E-4</v>
      </c>
      <c r="T21" s="305">
        <v>0.01</v>
      </c>
      <c r="U21" s="305">
        <v>1E-4</v>
      </c>
      <c r="V21" s="305">
        <v>1E-4</v>
      </c>
      <c r="W21" s="305" t="s">
        <v>3815</v>
      </c>
      <c r="X21" s="305" t="s">
        <v>3815</v>
      </c>
      <c r="Y21" s="305">
        <v>0.01</v>
      </c>
      <c r="Z21" s="305">
        <v>999.98</v>
      </c>
      <c r="AA21" s="305" t="s">
        <v>7663</v>
      </c>
      <c r="AB21" s="305" t="s">
        <v>3180</v>
      </c>
      <c r="AC21" s="305" t="s">
        <v>2544</v>
      </c>
      <c r="AD21" s="305" t="s">
        <v>2544</v>
      </c>
      <c r="AE21" s="305" t="s">
        <v>2544</v>
      </c>
      <c r="AF21" s="305" t="s">
        <v>2544</v>
      </c>
      <c r="AG21" s="305" t="s">
        <v>2544</v>
      </c>
      <c r="AH21" s="305" t="s">
        <v>2544</v>
      </c>
      <c r="AI21" s="319">
        <v>0.33333333333333331</v>
      </c>
      <c r="AJ21" s="319">
        <v>0.72916666666666663</v>
      </c>
      <c r="AK21" s="319">
        <v>0.6875</v>
      </c>
      <c r="AL21" s="319" t="s">
        <v>3181</v>
      </c>
      <c r="AM21" s="319" t="s">
        <v>3181</v>
      </c>
      <c r="AN21" s="279">
        <v>0.77083333333333337</v>
      </c>
      <c r="AO21" s="278">
        <v>0.77083333333333337</v>
      </c>
      <c r="AP21" s="305" t="s">
        <v>3182</v>
      </c>
      <c r="AQ21" s="494" t="s">
        <v>10660</v>
      </c>
      <c r="AR21" s="305" t="s">
        <v>3182</v>
      </c>
      <c r="AS21" s="494" t="s">
        <v>10660</v>
      </c>
      <c r="AT21" s="305" t="s">
        <v>2544</v>
      </c>
      <c r="AU21" s="308" t="s">
        <v>2544</v>
      </c>
      <c r="AV21" s="286"/>
      <c r="AW21" s="221"/>
      <c r="AX21" s="229"/>
    </row>
    <row r="22" spans="1:50" s="230" customFormat="1" ht="12.75" customHeight="1">
      <c r="A22" s="216"/>
      <c r="B22" s="321" t="s">
        <v>3016</v>
      </c>
      <c r="C22" s="305" t="s">
        <v>1186</v>
      </c>
      <c r="D22" s="305" t="s">
        <v>11298</v>
      </c>
      <c r="E22" s="305">
        <v>788</v>
      </c>
      <c r="F22" s="305" t="s">
        <v>13443</v>
      </c>
      <c r="G22" s="305" t="s">
        <v>1650</v>
      </c>
      <c r="H22" s="305" t="s">
        <v>5826</v>
      </c>
      <c r="I22" s="305" t="s">
        <v>4186</v>
      </c>
      <c r="J22" s="307" t="s">
        <v>3816</v>
      </c>
      <c r="K22" s="305" t="s">
        <v>2500</v>
      </c>
      <c r="L22" s="305" t="s">
        <v>1926</v>
      </c>
      <c r="M22" s="305" t="s">
        <v>1927</v>
      </c>
      <c r="N22" s="305" t="s">
        <v>17</v>
      </c>
      <c r="O22" s="305" t="s">
        <v>18</v>
      </c>
      <c r="P22" s="305" t="s">
        <v>2544</v>
      </c>
      <c r="Q22" s="305" t="s">
        <v>3813</v>
      </c>
      <c r="R22" s="305">
        <v>100</v>
      </c>
      <c r="S22" s="305">
        <v>1E-4</v>
      </c>
      <c r="T22" s="305">
        <v>0.01</v>
      </c>
      <c r="U22" s="305">
        <v>1E-4</v>
      </c>
      <c r="V22" s="305">
        <v>1E-4</v>
      </c>
      <c r="W22" s="305" t="s">
        <v>3815</v>
      </c>
      <c r="X22" s="305" t="s">
        <v>3815</v>
      </c>
      <c r="Y22" s="305">
        <v>0.01</v>
      </c>
      <c r="Z22" s="305">
        <v>999.98</v>
      </c>
      <c r="AA22" s="305" t="s">
        <v>7663</v>
      </c>
      <c r="AB22" s="305" t="s">
        <v>3180</v>
      </c>
      <c r="AC22" s="305" t="s">
        <v>2544</v>
      </c>
      <c r="AD22" s="305" t="s">
        <v>2544</v>
      </c>
      <c r="AE22" s="305" t="s">
        <v>2544</v>
      </c>
      <c r="AF22" s="305" t="s">
        <v>2544</v>
      </c>
      <c r="AG22" s="305" t="s">
        <v>2544</v>
      </c>
      <c r="AH22" s="305" t="s">
        <v>2544</v>
      </c>
      <c r="AI22" s="319">
        <v>0.33333333333333331</v>
      </c>
      <c r="AJ22" s="319">
        <v>0.72916666666666663</v>
      </c>
      <c r="AK22" s="319">
        <v>0.6875</v>
      </c>
      <c r="AL22" s="319" t="s">
        <v>3181</v>
      </c>
      <c r="AM22" s="319" t="s">
        <v>3181</v>
      </c>
      <c r="AN22" s="279">
        <v>0.77083333333333337</v>
      </c>
      <c r="AO22" s="278">
        <v>0.77083333333333337</v>
      </c>
      <c r="AP22" s="305" t="s">
        <v>3182</v>
      </c>
      <c r="AQ22" s="494" t="s">
        <v>10660</v>
      </c>
      <c r="AR22" s="305" t="s">
        <v>3182</v>
      </c>
      <c r="AS22" s="494" t="s">
        <v>10660</v>
      </c>
      <c r="AT22" s="305" t="s">
        <v>2544</v>
      </c>
      <c r="AU22" s="308" t="s">
        <v>2544</v>
      </c>
      <c r="AV22" s="286"/>
      <c r="AW22" s="221"/>
      <c r="AX22" s="229"/>
    </row>
    <row r="23" spans="1:50" s="230" customFormat="1" ht="12.75" customHeight="1">
      <c r="A23" s="216"/>
      <c r="B23" s="322" t="s">
        <v>14426</v>
      </c>
      <c r="C23" s="305" t="s">
        <v>8414</v>
      </c>
      <c r="D23" s="305" t="s">
        <v>11299</v>
      </c>
      <c r="E23" s="305">
        <v>627</v>
      </c>
      <c r="F23" s="305" t="s">
        <v>13444</v>
      </c>
      <c r="G23" s="305" t="s">
        <v>6193</v>
      </c>
      <c r="H23" s="305" t="s">
        <v>3618</v>
      </c>
      <c r="I23" s="305" t="s">
        <v>4182</v>
      </c>
      <c r="J23" s="307" t="s">
        <v>3839</v>
      </c>
      <c r="K23" s="305" t="s">
        <v>45</v>
      </c>
      <c r="L23" s="305" t="s">
        <v>2544</v>
      </c>
      <c r="M23" s="305" t="s">
        <v>8369</v>
      </c>
      <c r="N23" s="305" t="s">
        <v>2544</v>
      </c>
      <c r="O23" s="305" t="s">
        <v>2544</v>
      </c>
      <c r="P23" s="277" t="s">
        <v>45</v>
      </c>
      <c r="Q23" s="305" t="s">
        <v>3840</v>
      </c>
      <c r="R23" s="305">
        <v>1000</v>
      </c>
      <c r="S23" s="305">
        <v>0.01</v>
      </c>
      <c r="T23" s="305">
        <v>10</v>
      </c>
      <c r="U23" s="305">
        <v>0.01</v>
      </c>
      <c r="V23" s="305">
        <v>0.01</v>
      </c>
      <c r="W23" s="305" t="s">
        <v>3815</v>
      </c>
      <c r="X23" s="305" t="s">
        <v>3815</v>
      </c>
      <c r="Y23" s="305">
        <v>1</v>
      </c>
      <c r="Z23" s="305">
        <v>99998</v>
      </c>
      <c r="AA23" s="305" t="s">
        <v>7663</v>
      </c>
      <c r="AB23" s="305" t="s">
        <v>3578</v>
      </c>
      <c r="AC23" s="305">
        <v>250</v>
      </c>
      <c r="AD23" s="305">
        <v>1000</v>
      </c>
      <c r="AE23" s="305">
        <v>0.5</v>
      </c>
      <c r="AF23" s="305">
        <v>500</v>
      </c>
      <c r="AG23" s="305">
        <v>0.5</v>
      </c>
      <c r="AH23" s="305">
        <v>0.01</v>
      </c>
      <c r="AI23" s="319">
        <v>0.33333333333333331</v>
      </c>
      <c r="AJ23" s="319">
        <v>0.72916666666666663</v>
      </c>
      <c r="AK23" s="319">
        <v>0.6875</v>
      </c>
      <c r="AL23" s="319" t="s">
        <v>3181</v>
      </c>
      <c r="AM23" s="319" t="s">
        <v>3181</v>
      </c>
      <c r="AN23" s="279">
        <v>0.77083333333333337</v>
      </c>
      <c r="AO23" s="278">
        <v>0.77083333333333337</v>
      </c>
      <c r="AP23" s="305" t="s">
        <v>2544</v>
      </c>
      <c r="AQ23" s="494" t="s">
        <v>10660</v>
      </c>
      <c r="AR23" s="305" t="s">
        <v>2544</v>
      </c>
      <c r="AS23" s="305" t="s">
        <v>2544</v>
      </c>
      <c r="AT23" s="305" t="s">
        <v>2544</v>
      </c>
      <c r="AU23" s="308" t="s">
        <v>2544</v>
      </c>
      <c r="AV23" s="285" t="s">
        <v>2683</v>
      </c>
      <c r="AW23" s="221"/>
      <c r="AX23" s="229"/>
    </row>
    <row r="24" spans="1:50" s="230" customFormat="1" ht="12.75" customHeight="1">
      <c r="A24" s="216"/>
      <c r="B24" s="321" t="s">
        <v>3019</v>
      </c>
      <c r="C24" s="305" t="s">
        <v>1188</v>
      </c>
      <c r="D24" s="305" t="s">
        <v>11302</v>
      </c>
      <c r="E24" s="305">
        <v>788</v>
      </c>
      <c r="F24" s="305" t="s">
        <v>13447</v>
      </c>
      <c r="G24" s="305" t="s">
        <v>1651</v>
      </c>
      <c r="H24" s="305" t="s">
        <v>4273</v>
      </c>
      <c r="I24" s="305" t="s">
        <v>4184</v>
      </c>
      <c r="J24" s="307" t="s">
        <v>3821</v>
      </c>
      <c r="K24" s="494" t="s">
        <v>47</v>
      </c>
      <c r="L24" s="305" t="s">
        <v>1928</v>
      </c>
      <c r="M24" s="305" t="s">
        <v>1929</v>
      </c>
      <c r="N24" s="305" t="s">
        <v>19</v>
      </c>
      <c r="O24" s="305" t="s">
        <v>20</v>
      </c>
      <c r="P24" s="305" t="s">
        <v>2544</v>
      </c>
      <c r="Q24" s="305" t="s">
        <v>3813</v>
      </c>
      <c r="R24" s="305">
        <v>100</v>
      </c>
      <c r="S24" s="305">
        <v>1E-4</v>
      </c>
      <c r="T24" s="305">
        <v>0.01</v>
      </c>
      <c r="U24" s="305">
        <v>1E-4</v>
      </c>
      <c r="V24" s="305">
        <v>1E-4</v>
      </c>
      <c r="W24" s="305" t="s">
        <v>3815</v>
      </c>
      <c r="X24" s="305" t="s">
        <v>3815</v>
      </c>
      <c r="Y24" s="305">
        <v>0.01</v>
      </c>
      <c r="Z24" s="305">
        <v>999.98</v>
      </c>
      <c r="AA24" s="305" t="s">
        <v>7663</v>
      </c>
      <c r="AB24" s="305" t="s">
        <v>3180</v>
      </c>
      <c r="AC24" s="305" t="s">
        <v>2544</v>
      </c>
      <c r="AD24" s="305" t="s">
        <v>2544</v>
      </c>
      <c r="AE24" s="305" t="s">
        <v>2544</v>
      </c>
      <c r="AF24" s="305" t="s">
        <v>2544</v>
      </c>
      <c r="AG24" s="305" t="s">
        <v>2544</v>
      </c>
      <c r="AH24" s="305" t="s">
        <v>2544</v>
      </c>
      <c r="AI24" s="319">
        <v>0.33333333333333331</v>
      </c>
      <c r="AJ24" s="319">
        <v>0.72916666666666663</v>
      </c>
      <c r="AK24" s="319">
        <v>0.6875</v>
      </c>
      <c r="AL24" s="319" t="s">
        <v>3181</v>
      </c>
      <c r="AM24" s="319" t="s">
        <v>3181</v>
      </c>
      <c r="AN24" s="279">
        <v>0.77083333333333337</v>
      </c>
      <c r="AO24" s="278">
        <v>0.77083333333333337</v>
      </c>
      <c r="AP24" s="305" t="s">
        <v>3182</v>
      </c>
      <c r="AQ24" s="494" t="s">
        <v>10660</v>
      </c>
      <c r="AR24" s="305" t="s">
        <v>3182</v>
      </c>
      <c r="AS24" s="494" t="s">
        <v>10660</v>
      </c>
      <c r="AT24" s="305" t="s">
        <v>2544</v>
      </c>
      <c r="AU24" s="308" t="s">
        <v>2544</v>
      </c>
      <c r="AV24" s="286" t="s">
        <v>2686</v>
      </c>
      <c r="AW24" s="221"/>
      <c r="AX24" s="229"/>
    </row>
    <row r="25" spans="1:50" s="230" customFormat="1" ht="12.75" customHeight="1">
      <c r="A25" s="216"/>
      <c r="B25" s="321" t="s">
        <v>3020</v>
      </c>
      <c r="C25" s="305" t="s">
        <v>1189</v>
      </c>
      <c r="D25" s="305" t="s">
        <v>11303</v>
      </c>
      <c r="E25" s="305">
        <v>788</v>
      </c>
      <c r="F25" s="305" t="s">
        <v>13448</v>
      </c>
      <c r="G25" s="305" t="s">
        <v>1652</v>
      </c>
      <c r="H25" s="305" t="s">
        <v>4274</v>
      </c>
      <c r="I25" s="305" t="s">
        <v>4184</v>
      </c>
      <c r="J25" s="307" t="s">
        <v>3821</v>
      </c>
      <c r="K25" s="305" t="s">
        <v>48</v>
      </c>
      <c r="L25" s="305" t="s">
        <v>1930</v>
      </c>
      <c r="M25" s="305" t="s">
        <v>1931</v>
      </c>
      <c r="N25" s="305" t="s">
        <v>21</v>
      </c>
      <c r="O25" s="305" t="s">
        <v>22</v>
      </c>
      <c r="P25" s="305" t="s">
        <v>2544</v>
      </c>
      <c r="Q25" s="305" t="s">
        <v>3813</v>
      </c>
      <c r="R25" s="305">
        <v>100</v>
      </c>
      <c r="S25" s="305">
        <v>1E-4</v>
      </c>
      <c r="T25" s="305">
        <v>0.01</v>
      </c>
      <c r="U25" s="305">
        <v>1E-4</v>
      </c>
      <c r="V25" s="305">
        <v>1E-4</v>
      </c>
      <c r="W25" s="305" t="s">
        <v>3815</v>
      </c>
      <c r="X25" s="305" t="s">
        <v>3815</v>
      </c>
      <c r="Y25" s="305">
        <v>0.01</v>
      </c>
      <c r="Z25" s="305">
        <v>999.98</v>
      </c>
      <c r="AA25" s="305" t="s">
        <v>7663</v>
      </c>
      <c r="AB25" s="305" t="s">
        <v>3180</v>
      </c>
      <c r="AC25" s="305" t="s">
        <v>2544</v>
      </c>
      <c r="AD25" s="305" t="s">
        <v>2544</v>
      </c>
      <c r="AE25" s="305" t="s">
        <v>2544</v>
      </c>
      <c r="AF25" s="305" t="s">
        <v>2544</v>
      </c>
      <c r="AG25" s="305" t="s">
        <v>2544</v>
      </c>
      <c r="AH25" s="305" t="s">
        <v>2544</v>
      </c>
      <c r="AI25" s="319">
        <v>0.33333333333333331</v>
      </c>
      <c r="AJ25" s="319">
        <v>0.72916666666666663</v>
      </c>
      <c r="AK25" s="319">
        <v>0.6875</v>
      </c>
      <c r="AL25" s="319" t="s">
        <v>3181</v>
      </c>
      <c r="AM25" s="319" t="s">
        <v>3181</v>
      </c>
      <c r="AN25" s="279">
        <v>0.77083333333333337</v>
      </c>
      <c r="AO25" s="278">
        <v>0.77083333333333337</v>
      </c>
      <c r="AP25" s="305" t="s">
        <v>3182</v>
      </c>
      <c r="AQ25" s="494" t="s">
        <v>10660</v>
      </c>
      <c r="AR25" s="305" t="s">
        <v>3182</v>
      </c>
      <c r="AS25" s="494" t="s">
        <v>10660</v>
      </c>
      <c r="AT25" s="305" t="s">
        <v>2544</v>
      </c>
      <c r="AU25" s="308" t="s">
        <v>2544</v>
      </c>
      <c r="AV25" s="286"/>
      <c r="AW25" s="221"/>
      <c r="AX25" s="229"/>
    </row>
    <row r="26" spans="1:50" s="230" customFormat="1" ht="12.75" customHeight="1">
      <c r="A26" s="216"/>
      <c r="B26" s="492" t="s">
        <v>10838</v>
      </c>
      <c r="C26" s="305" t="s">
        <v>4059</v>
      </c>
      <c r="D26" s="305" t="s">
        <v>11304</v>
      </c>
      <c r="E26" s="305">
        <v>788</v>
      </c>
      <c r="F26" s="305" t="s">
        <v>13449</v>
      </c>
      <c r="G26" s="305" t="s">
        <v>8353</v>
      </c>
      <c r="H26" s="305" t="s">
        <v>8352</v>
      </c>
      <c r="I26" s="305" t="s">
        <v>4184</v>
      </c>
      <c r="J26" s="307" t="s">
        <v>3821</v>
      </c>
      <c r="K26" s="305" t="s">
        <v>4989</v>
      </c>
      <c r="L26" s="305" t="s">
        <v>3780</v>
      </c>
      <c r="M26" s="305" t="s">
        <v>3781</v>
      </c>
      <c r="N26" s="305" t="s">
        <v>511</v>
      </c>
      <c r="O26" s="305" t="s">
        <v>512</v>
      </c>
      <c r="P26" s="305" t="s">
        <v>2544</v>
      </c>
      <c r="Q26" s="305" t="s">
        <v>3813</v>
      </c>
      <c r="R26" s="305">
        <v>100</v>
      </c>
      <c r="S26" s="305">
        <v>1E-4</v>
      </c>
      <c r="T26" s="305">
        <v>0.01</v>
      </c>
      <c r="U26" s="305">
        <v>1E-4</v>
      </c>
      <c r="V26" s="305">
        <v>1E-4</v>
      </c>
      <c r="W26" s="305" t="s">
        <v>3815</v>
      </c>
      <c r="X26" s="305" t="s">
        <v>3815</v>
      </c>
      <c r="Y26" s="305">
        <v>0.01</v>
      </c>
      <c r="Z26" s="305">
        <v>999.98</v>
      </c>
      <c r="AA26" s="305" t="s">
        <v>7663</v>
      </c>
      <c r="AB26" s="305" t="s">
        <v>3180</v>
      </c>
      <c r="AC26" s="305" t="s">
        <v>2544</v>
      </c>
      <c r="AD26" s="305" t="s">
        <v>2544</v>
      </c>
      <c r="AE26" s="305" t="s">
        <v>2544</v>
      </c>
      <c r="AF26" s="305" t="s">
        <v>2544</v>
      </c>
      <c r="AG26" s="305" t="s">
        <v>2544</v>
      </c>
      <c r="AH26" s="305" t="s">
        <v>2544</v>
      </c>
      <c r="AI26" s="319">
        <v>0.33333333333333331</v>
      </c>
      <c r="AJ26" s="319">
        <v>0.72916666666666663</v>
      </c>
      <c r="AK26" s="319">
        <v>0.6875</v>
      </c>
      <c r="AL26" s="319" t="s">
        <v>3181</v>
      </c>
      <c r="AM26" s="319" t="s">
        <v>3181</v>
      </c>
      <c r="AN26" s="279">
        <v>0.77083333333333337</v>
      </c>
      <c r="AO26" s="278">
        <v>0.77083333333333337</v>
      </c>
      <c r="AP26" s="305" t="s">
        <v>3182</v>
      </c>
      <c r="AQ26" s="494" t="s">
        <v>10660</v>
      </c>
      <c r="AR26" s="305" t="s">
        <v>3182</v>
      </c>
      <c r="AS26" s="494" t="s">
        <v>10660</v>
      </c>
      <c r="AT26" s="305" t="s">
        <v>2544</v>
      </c>
      <c r="AU26" s="308" t="s">
        <v>2544</v>
      </c>
      <c r="AV26" s="286"/>
      <c r="AW26" s="221"/>
      <c r="AX26" s="229"/>
    </row>
    <row r="27" spans="1:50" s="230" customFormat="1" ht="12.75" customHeight="1">
      <c r="A27" s="216"/>
      <c r="B27" s="321" t="s">
        <v>9037</v>
      </c>
      <c r="C27" s="305" t="s">
        <v>4059</v>
      </c>
      <c r="D27" s="305" t="s">
        <v>11304</v>
      </c>
      <c r="E27" s="305">
        <v>762</v>
      </c>
      <c r="F27" s="305" t="s">
        <v>13449</v>
      </c>
      <c r="G27" s="305" t="s">
        <v>8354</v>
      </c>
      <c r="H27" s="305" t="s">
        <v>8458</v>
      </c>
      <c r="I27" s="305" t="s">
        <v>13414</v>
      </c>
      <c r="J27" s="307" t="s">
        <v>3822</v>
      </c>
      <c r="K27" s="305" t="s">
        <v>4990</v>
      </c>
      <c r="L27" s="305" t="s">
        <v>3782</v>
      </c>
      <c r="M27" s="305" t="s">
        <v>3783</v>
      </c>
      <c r="N27" s="305" t="s">
        <v>513</v>
      </c>
      <c r="O27" s="305" t="s">
        <v>514</v>
      </c>
      <c r="P27" s="305" t="s">
        <v>2544</v>
      </c>
      <c r="Q27" s="305" t="s">
        <v>3813</v>
      </c>
      <c r="R27" s="305">
        <v>100</v>
      </c>
      <c r="S27" s="305">
        <v>1E-4</v>
      </c>
      <c r="T27" s="305">
        <v>0.01</v>
      </c>
      <c r="U27" s="305">
        <v>1E-4</v>
      </c>
      <c r="V27" s="305">
        <v>1E-4</v>
      </c>
      <c r="W27" s="305" t="s">
        <v>3815</v>
      </c>
      <c r="X27" s="305" t="s">
        <v>3815</v>
      </c>
      <c r="Y27" s="305">
        <v>0.01</v>
      </c>
      <c r="Z27" s="305">
        <v>999.98</v>
      </c>
      <c r="AA27" s="305" t="s">
        <v>7663</v>
      </c>
      <c r="AB27" s="305" t="s">
        <v>3180</v>
      </c>
      <c r="AC27" s="305" t="s">
        <v>2544</v>
      </c>
      <c r="AD27" s="305" t="s">
        <v>2544</v>
      </c>
      <c r="AE27" s="305" t="s">
        <v>2544</v>
      </c>
      <c r="AF27" s="305" t="s">
        <v>2544</v>
      </c>
      <c r="AG27" s="305" t="s">
        <v>2544</v>
      </c>
      <c r="AH27" s="305" t="s">
        <v>2544</v>
      </c>
      <c r="AI27" s="319">
        <v>0.33333333333333331</v>
      </c>
      <c r="AJ27" s="319">
        <v>0.72916666666666663</v>
      </c>
      <c r="AK27" s="319">
        <v>0.6875</v>
      </c>
      <c r="AL27" s="319" t="s">
        <v>3181</v>
      </c>
      <c r="AM27" s="319" t="s">
        <v>3181</v>
      </c>
      <c r="AN27" s="279">
        <v>0.77083333333333337</v>
      </c>
      <c r="AO27" s="278">
        <v>0.77083333333333337</v>
      </c>
      <c r="AP27" s="305" t="s">
        <v>3182</v>
      </c>
      <c r="AQ27" s="494" t="s">
        <v>10660</v>
      </c>
      <c r="AR27" s="305" t="s">
        <v>3182</v>
      </c>
      <c r="AS27" s="543" t="s">
        <v>10660</v>
      </c>
      <c r="AT27" s="305" t="s">
        <v>2544</v>
      </c>
      <c r="AU27" s="308" t="s">
        <v>2544</v>
      </c>
      <c r="AV27" s="286"/>
      <c r="AW27" s="221"/>
      <c r="AX27" s="229"/>
    </row>
    <row r="28" spans="1:50" s="230" customFormat="1" ht="12.75" customHeight="1">
      <c r="A28" s="216"/>
      <c r="B28" s="377" t="s">
        <v>5430</v>
      </c>
      <c r="C28" s="370" t="s">
        <v>5431</v>
      </c>
      <c r="D28" s="370" t="s">
        <v>11305</v>
      </c>
      <c r="E28" s="370">
        <v>762</v>
      </c>
      <c r="F28" s="370" t="s">
        <v>13450</v>
      </c>
      <c r="G28" s="380" t="s">
        <v>5432</v>
      </c>
      <c r="H28" s="382" t="s">
        <v>5433</v>
      </c>
      <c r="I28" s="382" t="s">
        <v>13414</v>
      </c>
      <c r="J28" s="381" t="s">
        <v>3822</v>
      </c>
      <c r="K28" s="382" t="s">
        <v>5449</v>
      </c>
      <c r="L28" s="370" t="s">
        <v>10524</v>
      </c>
      <c r="M28" s="370" t="s">
        <v>10525</v>
      </c>
      <c r="N28" s="370" t="s">
        <v>10526</v>
      </c>
      <c r="O28" s="370" t="s">
        <v>10527</v>
      </c>
      <c r="P28" s="384" t="s">
        <v>1964</v>
      </c>
      <c r="Q28" s="383" t="s">
        <v>3813</v>
      </c>
      <c r="R28" s="380">
        <v>100</v>
      </c>
      <c r="S28" s="370">
        <v>1E-4</v>
      </c>
      <c r="T28" s="372">
        <v>0.01</v>
      </c>
      <c r="U28" s="370">
        <v>1E-4</v>
      </c>
      <c r="V28" s="370">
        <v>1E-4</v>
      </c>
      <c r="W28" s="380" t="s">
        <v>3815</v>
      </c>
      <c r="X28" s="380" t="s">
        <v>3815</v>
      </c>
      <c r="Y28" s="383">
        <v>0.01</v>
      </c>
      <c r="Z28" s="305">
        <v>999.98</v>
      </c>
      <c r="AA28" s="370" t="s">
        <v>7663</v>
      </c>
      <c r="AB28" s="380" t="s">
        <v>3180</v>
      </c>
      <c r="AC28" s="384" t="s">
        <v>1964</v>
      </c>
      <c r="AD28" s="384" t="s">
        <v>1964</v>
      </c>
      <c r="AE28" s="384" t="s">
        <v>1964</v>
      </c>
      <c r="AF28" s="384" t="s">
        <v>1964</v>
      </c>
      <c r="AG28" s="384" t="s">
        <v>1964</v>
      </c>
      <c r="AH28" s="384" t="s">
        <v>1964</v>
      </c>
      <c r="AI28" s="379">
        <v>0.33333333333333298</v>
      </c>
      <c r="AJ28" s="379">
        <v>0.72916666666666696</v>
      </c>
      <c r="AK28" s="385">
        <v>0.6875</v>
      </c>
      <c r="AL28" s="385" t="s">
        <v>3181</v>
      </c>
      <c r="AM28" s="385" t="s">
        <v>3181</v>
      </c>
      <c r="AN28" s="359">
        <v>0.77083333333333304</v>
      </c>
      <c r="AO28" s="359">
        <v>0.77083333333333304</v>
      </c>
      <c r="AP28" s="370" t="s">
        <v>3182</v>
      </c>
      <c r="AQ28" s="494" t="s">
        <v>10660</v>
      </c>
      <c r="AR28" s="370" t="s">
        <v>3182</v>
      </c>
      <c r="AS28" s="494" t="s">
        <v>10660</v>
      </c>
      <c r="AT28" s="305" t="s">
        <v>2544</v>
      </c>
      <c r="AU28" s="308" t="s">
        <v>2544</v>
      </c>
      <c r="AV28" s="286"/>
      <c r="AW28" s="221"/>
      <c r="AX28" s="229"/>
    </row>
    <row r="29" spans="1:50" s="230" customFormat="1" ht="12.75" customHeight="1">
      <c r="A29" s="216"/>
      <c r="B29" s="321" t="s">
        <v>3023</v>
      </c>
      <c r="C29" s="305" t="s">
        <v>13409</v>
      </c>
      <c r="D29" s="305" t="s">
        <v>11309</v>
      </c>
      <c r="E29" s="305">
        <v>788</v>
      </c>
      <c r="F29" s="305" t="s">
        <v>13454</v>
      </c>
      <c r="G29" s="305" t="s">
        <v>1653</v>
      </c>
      <c r="H29" s="305" t="s">
        <v>4276</v>
      </c>
      <c r="I29" s="305" t="s">
        <v>4185</v>
      </c>
      <c r="J29" s="307" t="s">
        <v>3828</v>
      </c>
      <c r="K29" s="305" t="s">
        <v>51</v>
      </c>
      <c r="L29" s="305" t="s">
        <v>1932</v>
      </c>
      <c r="M29" s="305" t="s">
        <v>1933</v>
      </c>
      <c r="N29" s="305" t="s">
        <v>23</v>
      </c>
      <c r="O29" s="305" t="s">
        <v>24</v>
      </c>
      <c r="P29" s="305" t="s">
        <v>2544</v>
      </c>
      <c r="Q29" s="305" t="s">
        <v>3813</v>
      </c>
      <c r="R29" s="305">
        <v>100</v>
      </c>
      <c r="S29" s="305">
        <v>1E-4</v>
      </c>
      <c r="T29" s="305">
        <v>0.01</v>
      </c>
      <c r="U29" s="305">
        <v>1E-4</v>
      </c>
      <c r="V29" s="305">
        <v>1E-4</v>
      </c>
      <c r="W29" s="305" t="s">
        <v>3815</v>
      </c>
      <c r="X29" s="305" t="s">
        <v>3815</v>
      </c>
      <c r="Y29" s="305">
        <v>0.01</v>
      </c>
      <c r="Z29" s="305">
        <v>999.98</v>
      </c>
      <c r="AA29" s="305" t="s">
        <v>7663</v>
      </c>
      <c r="AB29" s="305" t="s">
        <v>3180</v>
      </c>
      <c r="AC29" s="305" t="s">
        <v>2544</v>
      </c>
      <c r="AD29" s="305" t="s">
        <v>2544</v>
      </c>
      <c r="AE29" s="305" t="s">
        <v>2544</v>
      </c>
      <c r="AF29" s="305" t="s">
        <v>2544</v>
      </c>
      <c r="AG29" s="305" t="s">
        <v>2544</v>
      </c>
      <c r="AH29" s="305" t="s">
        <v>2544</v>
      </c>
      <c r="AI29" s="319">
        <v>0.33333333333333331</v>
      </c>
      <c r="AJ29" s="319">
        <v>0.72916666666666663</v>
      </c>
      <c r="AK29" s="319">
        <v>0.6875</v>
      </c>
      <c r="AL29" s="319" t="s">
        <v>3181</v>
      </c>
      <c r="AM29" s="319" t="s">
        <v>3181</v>
      </c>
      <c r="AN29" s="279">
        <v>0.77083333333333337</v>
      </c>
      <c r="AO29" s="278">
        <v>0.77083333333333337</v>
      </c>
      <c r="AP29" s="305" t="s">
        <v>3182</v>
      </c>
      <c r="AQ29" s="494" t="s">
        <v>10660</v>
      </c>
      <c r="AR29" s="305" t="s">
        <v>3182</v>
      </c>
      <c r="AS29" s="494" t="s">
        <v>10660</v>
      </c>
      <c r="AT29" s="305" t="s">
        <v>2544</v>
      </c>
      <c r="AU29" s="308" t="s">
        <v>2544</v>
      </c>
      <c r="AV29" s="286"/>
      <c r="AW29" s="221"/>
      <c r="AX29" s="229"/>
    </row>
    <row r="30" spans="1:50" s="230" customFormat="1" ht="12.75" customHeight="1">
      <c r="A30" s="216"/>
      <c r="B30" s="321" t="s">
        <v>3024</v>
      </c>
      <c r="C30" s="305" t="s">
        <v>1192</v>
      </c>
      <c r="D30" s="305" t="s">
        <v>11311</v>
      </c>
      <c r="E30" s="305">
        <v>725</v>
      </c>
      <c r="F30" s="305" t="s">
        <v>13456</v>
      </c>
      <c r="G30" s="305" t="s">
        <v>1654</v>
      </c>
      <c r="H30" s="305" t="s">
        <v>4277</v>
      </c>
      <c r="I30" s="305" t="s">
        <v>3927</v>
      </c>
      <c r="J30" s="307" t="s">
        <v>3833</v>
      </c>
      <c r="K30" s="305" t="s">
        <v>52</v>
      </c>
      <c r="L30" s="305" t="s">
        <v>1934</v>
      </c>
      <c r="M30" s="305" t="s">
        <v>1935</v>
      </c>
      <c r="N30" s="305" t="s">
        <v>3574</v>
      </c>
      <c r="O30" s="305" t="s">
        <v>25</v>
      </c>
      <c r="P30" s="305" t="s">
        <v>2544</v>
      </c>
      <c r="Q30" s="305" t="s">
        <v>3834</v>
      </c>
      <c r="R30" s="305">
        <v>100</v>
      </c>
      <c r="S30" s="305">
        <v>1E-4</v>
      </c>
      <c r="T30" s="305">
        <v>0.01</v>
      </c>
      <c r="U30" s="305">
        <v>1E-4</v>
      </c>
      <c r="V30" s="305">
        <v>1E-4</v>
      </c>
      <c r="W30" s="305" t="s">
        <v>3815</v>
      </c>
      <c r="X30" s="305" t="s">
        <v>3815</v>
      </c>
      <c r="Y30" s="305">
        <v>0.01</v>
      </c>
      <c r="Z30" s="305">
        <v>999.98</v>
      </c>
      <c r="AA30" s="305" t="s">
        <v>7663</v>
      </c>
      <c r="AB30" s="305" t="s">
        <v>3180</v>
      </c>
      <c r="AC30" s="305" t="s">
        <v>2544</v>
      </c>
      <c r="AD30" s="305" t="s">
        <v>2544</v>
      </c>
      <c r="AE30" s="305" t="s">
        <v>2544</v>
      </c>
      <c r="AF30" s="305" t="s">
        <v>2544</v>
      </c>
      <c r="AG30" s="305" t="s">
        <v>2544</v>
      </c>
      <c r="AH30" s="305" t="s">
        <v>2544</v>
      </c>
      <c r="AI30" s="319">
        <v>0.33333333333333331</v>
      </c>
      <c r="AJ30" s="319">
        <v>0.72916666666666663</v>
      </c>
      <c r="AK30" s="319">
        <v>0.6875</v>
      </c>
      <c r="AL30" s="319" t="s">
        <v>3181</v>
      </c>
      <c r="AM30" s="319" t="s">
        <v>3181</v>
      </c>
      <c r="AN30" s="279">
        <v>0.77083333333333337</v>
      </c>
      <c r="AO30" s="278">
        <v>0.77083333333333337</v>
      </c>
      <c r="AP30" s="305" t="s">
        <v>3182</v>
      </c>
      <c r="AQ30" s="494" t="s">
        <v>10660</v>
      </c>
      <c r="AR30" s="305" t="s">
        <v>3182</v>
      </c>
      <c r="AS30" s="494" t="s">
        <v>10660</v>
      </c>
      <c r="AT30" s="305" t="s">
        <v>2544</v>
      </c>
      <c r="AU30" s="308" t="s">
        <v>2544</v>
      </c>
      <c r="AV30" s="286"/>
      <c r="AW30" s="221"/>
      <c r="AX30" s="229"/>
    </row>
    <row r="31" spans="1:50" s="230" customFormat="1" ht="12.75" customHeight="1">
      <c r="A31" s="216"/>
      <c r="B31" s="492" t="s">
        <v>9161</v>
      </c>
      <c r="C31" s="305" t="s">
        <v>1193</v>
      </c>
      <c r="D31" s="305" t="s">
        <v>11312</v>
      </c>
      <c r="E31" s="305">
        <v>762</v>
      </c>
      <c r="F31" s="305" t="s">
        <v>13457</v>
      </c>
      <c r="G31" s="305" t="s">
        <v>1655</v>
      </c>
      <c r="H31" s="305" t="s">
        <v>4278</v>
      </c>
      <c r="I31" s="305" t="s">
        <v>13414</v>
      </c>
      <c r="J31" s="307" t="s">
        <v>3822</v>
      </c>
      <c r="K31" s="305" t="s">
        <v>53</v>
      </c>
      <c r="L31" s="305" t="s">
        <v>1936</v>
      </c>
      <c r="M31" s="305" t="s">
        <v>1937</v>
      </c>
      <c r="N31" s="305" t="s">
        <v>26</v>
      </c>
      <c r="O31" s="305" t="s">
        <v>27</v>
      </c>
      <c r="P31" s="305" t="s">
        <v>2544</v>
      </c>
      <c r="Q31" s="305" t="s">
        <v>3813</v>
      </c>
      <c r="R31" s="305">
        <v>100</v>
      </c>
      <c r="S31" s="305">
        <v>1E-4</v>
      </c>
      <c r="T31" s="305">
        <v>0.01</v>
      </c>
      <c r="U31" s="305">
        <v>1E-4</v>
      </c>
      <c r="V31" s="305">
        <v>1E-4</v>
      </c>
      <c r="W31" s="305" t="s">
        <v>3815</v>
      </c>
      <c r="X31" s="305" t="s">
        <v>3815</v>
      </c>
      <c r="Y31" s="305">
        <v>0.01</v>
      </c>
      <c r="Z31" s="305">
        <v>999.98</v>
      </c>
      <c r="AA31" s="305" t="s">
        <v>7663</v>
      </c>
      <c r="AB31" s="305" t="s">
        <v>3180</v>
      </c>
      <c r="AC31" s="305" t="s">
        <v>2544</v>
      </c>
      <c r="AD31" s="305" t="s">
        <v>2544</v>
      </c>
      <c r="AE31" s="305" t="s">
        <v>2544</v>
      </c>
      <c r="AF31" s="305" t="s">
        <v>2544</v>
      </c>
      <c r="AG31" s="305" t="s">
        <v>2544</v>
      </c>
      <c r="AH31" s="305" t="s">
        <v>2544</v>
      </c>
      <c r="AI31" s="319">
        <v>0.33333333333333331</v>
      </c>
      <c r="AJ31" s="319">
        <v>0.72916666666666663</v>
      </c>
      <c r="AK31" s="319">
        <v>0.6875</v>
      </c>
      <c r="AL31" s="319" t="s">
        <v>3181</v>
      </c>
      <c r="AM31" s="319" t="s">
        <v>3181</v>
      </c>
      <c r="AN31" s="279">
        <v>0.77083333333333337</v>
      </c>
      <c r="AO31" s="278">
        <v>0.77083333333333337</v>
      </c>
      <c r="AP31" s="305" t="s">
        <v>3182</v>
      </c>
      <c r="AQ31" s="494" t="s">
        <v>10660</v>
      </c>
      <c r="AR31" s="305" t="s">
        <v>3182</v>
      </c>
      <c r="AS31" s="494" t="s">
        <v>10660</v>
      </c>
      <c r="AT31" s="305" t="s">
        <v>2544</v>
      </c>
      <c r="AU31" s="308" t="s">
        <v>2544</v>
      </c>
      <c r="AV31" s="286"/>
      <c r="AW31" s="221"/>
      <c r="AX31" s="229"/>
    </row>
    <row r="32" spans="1:50" s="230" customFormat="1" ht="12.75" customHeight="1">
      <c r="A32" s="216"/>
      <c r="B32" s="321" t="s">
        <v>6880</v>
      </c>
      <c r="C32" s="305" t="s">
        <v>10015</v>
      </c>
      <c r="D32" s="305" t="s">
        <v>11314</v>
      </c>
      <c r="E32" s="305">
        <v>788</v>
      </c>
      <c r="F32" s="305" t="s">
        <v>13459</v>
      </c>
      <c r="G32" s="305" t="s">
        <v>1656</v>
      </c>
      <c r="H32" s="305" t="s">
        <v>5828</v>
      </c>
      <c r="I32" s="305" t="s">
        <v>4184</v>
      </c>
      <c r="J32" s="307" t="s">
        <v>3821</v>
      </c>
      <c r="K32" s="305" t="s">
        <v>54</v>
      </c>
      <c r="L32" s="305" t="s">
        <v>1938</v>
      </c>
      <c r="M32" s="305" t="s">
        <v>1939</v>
      </c>
      <c r="N32" s="305" t="s">
        <v>28</v>
      </c>
      <c r="O32" s="305" t="s">
        <v>29</v>
      </c>
      <c r="P32" s="305" t="s">
        <v>2544</v>
      </c>
      <c r="Q32" s="305" t="s">
        <v>3813</v>
      </c>
      <c r="R32" s="305">
        <v>100</v>
      </c>
      <c r="S32" s="305">
        <v>1E-4</v>
      </c>
      <c r="T32" s="305">
        <v>0.01</v>
      </c>
      <c r="U32" s="305">
        <v>1E-4</v>
      </c>
      <c r="V32" s="305">
        <v>1E-4</v>
      </c>
      <c r="W32" s="305" t="s">
        <v>3815</v>
      </c>
      <c r="X32" s="305" t="s">
        <v>3815</v>
      </c>
      <c r="Y32" s="305">
        <v>0.01</v>
      </c>
      <c r="Z32" s="305">
        <v>999.98</v>
      </c>
      <c r="AA32" s="305" t="s">
        <v>7663</v>
      </c>
      <c r="AB32" s="305" t="s">
        <v>3180</v>
      </c>
      <c r="AC32" s="305" t="s">
        <v>2544</v>
      </c>
      <c r="AD32" s="305" t="s">
        <v>2544</v>
      </c>
      <c r="AE32" s="305" t="s">
        <v>2544</v>
      </c>
      <c r="AF32" s="305" t="s">
        <v>2544</v>
      </c>
      <c r="AG32" s="305" t="s">
        <v>2544</v>
      </c>
      <c r="AH32" s="305" t="s">
        <v>2544</v>
      </c>
      <c r="AI32" s="319">
        <v>0.33333333333333331</v>
      </c>
      <c r="AJ32" s="319">
        <v>0.72916666666666663</v>
      </c>
      <c r="AK32" s="319">
        <v>0.6875</v>
      </c>
      <c r="AL32" s="319" t="s">
        <v>3181</v>
      </c>
      <c r="AM32" s="319" t="s">
        <v>3181</v>
      </c>
      <c r="AN32" s="279">
        <v>0.77083333333333337</v>
      </c>
      <c r="AO32" s="278">
        <v>0.77083333333333337</v>
      </c>
      <c r="AP32" s="305" t="s">
        <v>3182</v>
      </c>
      <c r="AQ32" s="494" t="s">
        <v>10660</v>
      </c>
      <c r="AR32" s="305" t="s">
        <v>3182</v>
      </c>
      <c r="AS32" s="494" t="s">
        <v>10660</v>
      </c>
      <c r="AT32" s="305" t="s">
        <v>2544</v>
      </c>
      <c r="AU32" s="308" t="s">
        <v>2544</v>
      </c>
      <c r="AV32" s="286"/>
      <c r="AW32" s="221"/>
      <c r="AX32" s="229"/>
    </row>
    <row r="33" spans="1:50" s="230" customFormat="1" ht="12.75" customHeight="1">
      <c r="A33" s="216"/>
      <c r="B33" s="321" t="s">
        <v>7983</v>
      </c>
      <c r="C33" s="305" t="s">
        <v>7984</v>
      </c>
      <c r="D33" s="305" t="s">
        <v>11316</v>
      </c>
      <c r="E33" s="305">
        <v>788</v>
      </c>
      <c r="F33" s="305" t="s">
        <v>13461</v>
      </c>
      <c r="G33" s="305" t="s">
        <v>7986</v>
      </c>
      <c r="H33" s="305" t="s">
        <v>7985</v>
      </c>
      <c r="I33" s="305" t="s">
        <v>4184</v>
      </c>
      <c r="J33" s="307" t="s">
        <v>3821</v>
      </c>
      <c r="K33" s="305" t="s">
        <v>7987</v>
      </c>
      <c r="L33" s="305" t="s">
        <v>8009</v>
      </c>
      <c r="M33" s="305" t="s">
        <v>8008</v>
      </c>
      <c r="N33" s="305" t="s">
        <v>8007</v>
      </c>
      <c r="O33" s="305" t="s">
        <v>8006</v>
      </c>
      <c r="P33" s="305" t="s">
        <v>2544</v>
      </c>
      <c r="Q33" s="305" t="s">
        <v>3813</v>
      </c>
      <c r="R33" s="305">
        <v>100</v>
      </c>
      <c r="S33" s="305">
        <v>1E-4</v>
      </c>
      <c r="T33" s="305">
        <v>0.01</v>
      </c>
      <c r="U33" s="305">
        <v>1E-4</v>
      </c>
      <c r="V33" s="305">
        <v>1E-4</v>
      </c>
      <c r="W33" s="305" t="s">
        <v>3815</v>
      </c>
      <c r="X33" s="305" t="s">
        <v>3815</v>
      </c>
      <c r="Y33" s="305">
        <v>0.01</v>
      </c>
      <c r="Z33" s="305">
        <v>999.98</v>
      </c>
      <c r="AA33" s="305" t="s">
        <v>7663</v>
      </c>
      <c r="AB33" s="305" t="s">
        <v>3180</v>
      </c>
      <c r="AC33" s="305" t="s">
        <v>2544</v>
      </c>
      <c r="AD33" s="305" t="s">
        <v>2544</v>
      </c>
      <c r="AE33" s="305" t="s">
        <v>2544</v>
      </c>
      <c r="AF33" s="305" t="s">
        <v>2544</v>
      </c>
      <c r="AG33" s="305" t="s">
        <v>2544</v>
      </c>
      <c r="AH33" s="305" t="s">
        <v>2544</v>
      </c>
      <c r="AI33" s="319">
        <v>0.33333333333333331</v>
      </c>
      <c r="AJ33" s="319">
        <v>0.72916666666666663</v>
      </c>
      <c r="AK33" s="319">
        <v>0.6875</v>
      </c>
      <c r="AL33" s="319" t="s">
        <v>3181</v>
      </c>
      <c r="AM33" s="319" t="s">
        <v>3181</v>
      </c>
      <c r="AN33" s="279">
        <v>0.77083333333333337</v>
      </c>
      <c r="AO33" s="278">
        <v>0.77083333333333337</v>
      </c>
      <c r="AP33" s="305" t="s">
        <v>3182</v>
      </c>
      <c r="AQ33" s="494" t="s">
        <v>10660</v>
      </c>
      <c r="AR33" s="305" t="s">
        <v>3182</v>
      </c>
      <c r="AS33" s="494" t="s">
        <v>10660</v>
      </c>
      <c r="AT33" s="305" t="s">
        <v>2544</v>
      </c>
      <c r="AU33" s="308" t="s">
        <v>2544</v>
      </c>
      <c r="AV33" s="286"/>
      <c r="AW33" s="221"/>
      <c r="AX33" s="229"/>
    </row>
    <row r="34" spans="1:50" s="230" customFormat="1" ht="12.75" customHeight="1">
      <c r="A34" s="216"/>
      <c r="B34" s="306" t="s">
        <v>5106</v>
      </c>
      <c r="C34" s="305" t="s">
        <v>5109</v>
      </c>
      <c r="D34" s="305" t="s">
        <v>11319</v>
      </c>
      <c r="E34" s="305">
        <v>788</v>
      </c>
      <c r="F34" s="305" t="s">
        <v>13464</v>
      </c>
      <c r="G34" s="305" t="s">
        <v>5110</v>
      </c>
      <c r="H34" s="305" t="s">
        <v>5111</v>
      </c>
      <c r="I34" s="305" t="s">
        <v>4185</v>
      </c>
      <c r="J34" s="307" t="s">
        <v>3828</v>
      </c>
      <c r="K34" s="305" t="s">
        <v>2161</v>
      </c>
      <c r="L34" s="305" t="s">
        <v>5112</v>
      </c>
      <c r="M34" s="305" t="s">
        <v>5113</v>
      </c>
      <c r="N34" s="305" t="s">
        <v>5114</v>
      </c>
      <c r="O34" s="305" t="s">
        <v>5115</v>
      </c>
      <c r="P34" s="305" t="s">
        <v>2544</v>
      </c>
      <c r="Q34" s="305" t="s">
        <v>3813</v>
      </c>
      <c r="R34" s="305">
        <v>100</v>
      </c>
      <c r="S34" s="305">
        <v>1E-4</v>
      </c>
      <c r="T34" s="305">
        <v>0.01</v>
      </c>
      <c r="U34" s="305">
        <v>1E-4</v>
      </c>
      <c r="V34" s="305">
        <v>1E-4</v>
      </c>
      <c r="W34" s="305" t="s">
        <v>3815</v>
      </c>
      <c r="X34" s="305" t="s">
        <v>3815</v>
      </c>
      <c r="Y34" s="305">
        <v>0.01</v>
      </c>
      <c r="Z34" s="305">
        <v>999.98</v>
      </c>
      <c r="AA34" s="305" t="s">
        <v>7663</v>
      </c>
      <c r="AB34" s="305" t="s">
        <v>3180</v>
      </c>
      <c r="AC34" s="305" t="s">
        <v>2544</v>
      </c>
      <c r="AD34" s="305" t="s">
        <v>2544</v>
      </c>
      <c r="AE34" s="305" t="s">
        <v>2544</v>
      </c>
      <c r="AF34" s="305" t="s">
        <v>2544</v>
      </c>
      <c r="AG34" s="305" t="s">
        <v>2544</v>
      </c>
      <c r="AH34" s="305" t="s">
        <v>2544</v>
      </c>
      <c r="AI34" s="319">
        <v>0.33333333333333331</v>
      </c>
      <c r="AJ34" s="319">
        <v>0.72916666666666663</v>
      </c>
      <c r="AK34" s="319">
        <v>0.6875</v>
      </c>
      <c r="AL34" s="319" t="s">
        <v>3181</v>
      </c>
      <c r="AM34" s="319" t="s">
        <v>3181</v>
      </c>
      <c r="AN34" s="279">
        <v>0.77083333333333337</v>
      </c>
      <c r="AO34" s="278">
        <v>0.77083333333333337</v>
      </c>
      <c r="AP34" s="305" t="s">
        <v>3182</v>
      </c>
      <c r="AQ34" s="494" t="s">
        <v>10660</v>
      </c>
      <c r="AR34" s="305" t="s">
        <v>3182</v>
      </c>
      <c r="AS34" s="494" t="s">
        <v>10660</v>
      </c>
      <c r="AT34" s="305" t="s">
        <v>2544</v>
      </c>
      <c r="AU34" s="308" t="s">
        <v>2544</v>
      </c>
      <c r="AV34" s="286"/>
      <c r="AW34" s="221"/>
      <c r="AX34" s="229"/>
    </row>
    <row r="35" spans="1:50" s="230" customFormat="1" ht="12.75" customHeight="1">
      <c r="A35" s="212"/>
      <c r="B35" s="321" t="s">
        <v>7361</v>
      </c>
      <c r="C35" s="305" t="s">
        <v>8501</v>
      </c>
      <c r="D35" s="305" t="s">
        <v>11321</v>
      </c>
      <c r="E35" s="305">
        <v>257</v>
      </c>
      <c r="F35" s="305" t="s">
        <v>13463</v>
      </c>
      <c r="G35" s="305" t="s">
        <v>8502</v>
      </c>
      <c r="H35" s="305" t="s">
        <v>7362</v>
      </c>
      <c r="I35" s="309" t="s">
        <v>3928</v>
      </c>
      <c r="J35" s="267" t="s">
        <v>3836</v>
      </c>
      <c r="K35" s="309" t="s">
        <v>7395</v>
      </c>
      <c r="L35" s="309" t="s">
        <v>7409</v>
      </c>
      <c r="M35" s="309" t="s">
        <v>7410</v>
      </c>
      <c r="N35" s="309" t="s">
        <v>7411</v>
      </c>
      <c r="O35" s="309" t="s">
        <v>7412</v>
      </c>
      <c r="P35" s="309" t="s">
        <v>2544</v>
      </c>
      <c r="Q35" s="309" t="s">
        <v>3837</v>
      </c>
      <c r="R35" s="309">
        <v>100</v>
      </c>
      <c r="S35" s="309">
        <v>1E-3</v>
      </c>
      <c r="T35" s="309">
        <v>0.1</v>
      </c>
      <c r="U35" s="309">
        <v>1E-3</v>
      </c>
      <c r="V35" s="309">
        <v>1E-3</v>
      </c>
      <c r="W35" s="309" t="s">
        <v>3815</v>
      </c>
      <c r="X35" s="309" t="s">
        <v>3815</v>
      </c>
      <c r="Y35" s="309">
        <v>0.1</v>
      </c>
      <c r="Z35" s="309">
        <v>9999.7999999999993</v>
      </c>
      <c r="AA35" s="309" t="s">
        <v>7663</v>
      </c>
      <c r="AB35" s="309" t="s">
        <v>3180</v>
      </c>
      <c r="AC35" s="309" t="s">
        <v>2544</v>
      </c>
      <c r="AD35" s="309" t="s">
        <v>2544</v>
      </c>
      <c r="AE35" s="309" t="s">
        <v>2544</v>
      </c>
      <c r="AF35" s="309" t="s">
        <v>2544</v>
      </c>
      <c r="AG35" s="309" t="s">
        <v>2544</v>
      </c>
      <c r="AH35" s="309" t="s">
        <v>2544</v>
      </c>
      <c r="AI35" s="266">
        <v>0.33333333333333331</v>
      </c>
      <c r="AJ35" s="266">
        <v>0.72916666666666663</v>
      </c>
      <c r="AK35" s="266">
        <v>0.6875</v>
      </c>
      <c r="AL35" s="266" t="s">
        <v>3181</v>
      </c>
      <c r="AM35" s="266" t="s">
        <v>3181</v>
      </c>
      <c r="AN35" s="265">
        <v>0.77083333333333337</v>
      </c>
      <c r="AO35" s="264">
        <v>0.77083333333333337</v>
      </c>
      <c r="AP35" s="309" t="s">
        <v>3182</v>
      </c>
      <c r="AQ35" s="543" t="s">
        <v>10660</v>
      </c>
      <c r="AR35" s="309" t="s">
        <v>3182</v>
      </c>
      <c r="AS35" s="543" t="s">
        <v>10660</v>
      </c>
      <c r="AT35" s="309" t="s">
        <v>2544</v>
      </c>
      <c r="AU35" s="546" t="s">
        <v>2544</v>
      </c>
      <c r="AV35" s="286"/>
      <c r="AW35" s="221"/>
      <c r="AX35" s="229"/>
    </row>
    <row r="36" spans="1:50" s="230" customFormat="1" ht="12.75" customHeight="1">
      <c r="A36" s="216"/>
      <c r="B36" s="322" t="s">
        <v>3980</v>
      </c>
      <c r="C36" s="305" t="s">
        <v>1473</v>
      </c>
      <c r="D36" s="305" t="s">
        <v>11324</v>
      </c>
      <c r="E36" s="305">
        <v>627</v>
      </c>
      <c r="F36" s="305" t="s">
        <v>13467</v>
      </c>
      <c r="G36" s="305" t="s">
        <v>1297</v>
      </c>
      <c r="H36" s="305" t="s">
        <v>4282</v>
      </c>
      <c r="I36" s="305" t="s">
        <v>4182</v>
      </c>
      <c r="J36" s="307" t="s">
        <v>3839</v>
      </c>
      <c r="K36" s="305" t="s">
        <v>2909</v>
      </c>
      <c r="L36" s="305" t="s">
        <v>2558</v>
      </c>
      <c r="M36" s="305" t="s">
        <v>2559</v>
      </c>
      <c r="N36" s="305" t="s">
        <v>30</v>
      </c>
      <c r="O36" s="305" t="s">
        <v>31</v>
      </c>
      <c r="P36" s="293" t="s">
        <v>2909</v>
      </c>
      <c r="Q36" s="305" t="s">
        <v>3840</v>
      </c>
      <c r="R36" s="305">
        <v>1000</v>
      </c>
      <c r="S36" s="305">
        <v>0.01</v>
      </c>
      <c r="T36" s="305">
        <v>10</v>
      </c>
      <c r="U36" s="305">
        <v>0.01</v>
      </c>
      <c r="V36" s="305">
        <v>0.01</v>
      </c>
      <c r="W36" s="305" t="s">
        <v>3815</v>
      </c>
      <c r="X36" s="305" t="s">
        <v>3815</v>
      </c>
      <c r="Y36" s="305">
        <v>1</v>
      </c>
      <c r="Z36" s="305">
        <v>99998</v>
      </c>
      <c r="AA36" s="305" t="s">
        <v>7663</v>
      </c>
      <c r="AB36" s="305" t="s">
        <v>3578</v>
      </c>
      <c r="AC36" s="305">
        <v>250</v>
      </c>
      <c r="AD36" s="305">
        <v>1000</v>
      </c>
      <c r="AE36" s="305">
        <v>0.5</v>
      </c>
      <c r="AF36" s="305">
        <v>500</v>
      </c>
      <c r="AG36" s="305">
        <v>0.5</v>
      </c>
      <c r="AH36" s="305">
        <v>0.01</v>
      </c>
      <c r="AI36" s="319">
        <v>0.33333333333333331</v>
      </c>
      <c r="AJ36" s="319">
        <v>0.72916666666666663</v>
      </c>
      <c r="AK36" s="319">
        <v>0.6875</v>
      </c>
      <c r="AL36" s="319" t="s">
        <v>3181</v>
      </c>
      <c r="AM36" s="319" t="s">
        <v>3181</v>
      </c>
      <c r="AN36" s="279">
        <v>0.77083333333333337</v>
      </c>
      <c r="AO36" s="278">
        <v>0.77083333333333337</v>
      </c>
      <c r="AP36" s="305" t="s">
        <v>3182</v>
      </c>
      <c r="AQ36" s="494" t="s">
        <v>10660</v>
      </c>
      <c r="AR36" s="305" t="s">
        <v>3182</v>
      </c>
      <c r="AS36" s="494" t="s">
        <v>10660</v>
      </c>
      <c r="AT36" s="305" t="s">
        <v>2544</v>
      </c>
      <c r="AU36" s="308" t="s">
        <v>2544</v>
      </c>
      <c r="AV36" s="286"/>
      <c r="AW36" s="221"/>
      <c r="AX36" s="229"/>
    </row>
    <row r="37" spans="1:50" s="230" customFormat="1" ht="12.75" customHeight="1">
      <c r="A37" s="216"/>
      <c r="B37" s="321" t="s">
        <v>3981</v>
      </c>
      <c r="C37" s="305" t="s">
        <v>10765</v>
      </c>
      <c r="D37" s="305" t="s">
        <v>11326</v>
      </c>
      <c r="E37" s="305">
        <v>788</v>
      </c>
      <c r="F37" s="305" t="s">
        <v>13469</v>
      </c>
      <c r="G37" s="305" t="s">
        <v>1298</v>
      </c>
      <c r="H37" s="305" t="s">
        <v>849</v>
      </c>
      <c r="I37" s="305" t="s">
        <v>4186</v>
      </c>
      <c r="J37" s="307" t="s">
        <v>3816</v>
      </c>
      <c r="K37" s="305" t="s">
        <v>2910</v>
      </c>
      <c r="L37" s="305" t="s">
        <v>2560</v>
      </c>
      <c r="M37" s="305" t="s">
        <v>2561</v>
      </c>
      <c r="N37" s="305" t="s">
        <v>32</v>
      </c>
      <c r="O37" s="305" t="s">
        <v>33</v>
      </c>
      <c r="P37" s="305" t="s">
        <v>2544</v>
      </c>
      <c r="Q37" s="305" t="s">
        <v>3813</v>
      </c>
      <c r="R37" s="305">
        <v>100</v>
      </c>
      <c r="S37" s="305">
        <v>1E-4</v>
      </c>
      <c r="T37" s="305">
        <v>0.01</v>
      </c>
      <c r="U37" s="305">
        <v>1E-4</v>
      </c>
      <c r="V37" s="305">
        <v>1E-4</v>
      </c>
      <c r="W37" s="305" t="s">
        <v>3815</v>
      </c>
      <c r="X37" s="305" t="s">
        <v>3815</v>
      </c>
      <c r="Y37" s="305">
        <v>0.01</v>
      </c>
      <c r="Z37" s="305">
        <v>999.98</v>
      </c>
      <c r="AA37" s="305" t="s">
        <v>7663</v>
      </c>
      <c r="AB37" s="305" t="s">
        <v>3180</v>
      </c>
      <c r="AC37" s="305" t="s">
        <v>2544</v>
      </c>
      <c r="AD37" s="305" t="s">
        <v>2544</v>
      </c>
      <c r="AE37" s="305" t="s">
        <v>2544</v>
      </c>
      <c r="AF37" s="305" t="s">
        <v>2544</v>
      </c>
      <c r="AG37" s="305" t="s">
        <v>2544</v>
      </c>
      <c r="AH37" s="305" t="s">
        <v>2544</v>
      </c>
      <c r="AI37" s="319">
        <v>0.33333333333333331</v>
      </c>
      <c r="AJ37" s="319">
        <v>0.72916666666666663</v>
      </c>
      <c r="AK37" s="319">
        <v>0.6875</v>
      </c>
      <c r="AL37" s="319" t="s">
        <v>3181</v>
      </c>
      <c r="AM37" s="319" t="s">
        <v>3181</v>
      </c>
      <c r="AN37" s="279">
        <v>0.77083333333333337</v>
      </c>
      <c r="AO37" s="278">
        <v>0.77083333333333337</v>
      </c>
      <c r="AP37" s="305" t="s">
        <v>3182</v>
      </c>
      <c r="AQ37" s="543" t="s">
        <v>10660</v>
      </c>
      <c r="AR37" s="305" t="s">
        <v>3182</v>
      </c>
      <c r="AS37" s="543" t="s">
        <v>10660</v>
      </c>
      <c r="AT37" s="305" t="s">
        <v>2544</v>
      </c>
      <c r="AU37" s="308" t="s">
        <v>2544</v>
      </c>
      <c r="AV37" s="286"/>
      <c r="AW37" s="221"/>
      <c r="AX37" s="229"/>
    </row>
    <row r="38" spans="1:50" s="230" customFormat="1" ht="12.75" customHeight="1">
      <c r="A38" s="216"/>
      <c r="B38" s="322" t="s">
        <v>3982</v>
      </c>
      <c r="C38" s="305" t="s">
        <v>1475</v>
      </c>
      <c r="D38" s="305" t="s">
        <v>11327</v>
      </c>
      <c r="E38" s="305">
        <v>627</v>
      </c>
      <c r="F38" s="305" t="s">
        <v>13470</v>
      </c>
      <c r="G38" s="305" t="s">
        <v>1299</v>
      </c>
      <c r="H38" s="305" t="s">
        <v>4283</v>
      </c>
      <c r="I38" s="305" t="s">
        <v>4182</v>
      </c>
      <c r="J38" s="307" t="s">
        <v>3839</v>
      </c>
      <c r="K38" s="305" t="s">
        <v>2912</v>
      </c>
      <c r="L38" s="305" t="s">
        <v>2564</v>
      </c>
      <c r="M38" s="305" t="s">
        <v>2565</v>
      </c>
      <c r="N38" s="305" t="s">
        <v>36</v>
      </c>
      <c r="O38" s="305" t="s">
        <v>37</v>
      </c>
      <c r="P38" s="293" t="s">
        <v>3215</v>
      </c>
      <c r="Q38" s="305" t="s">
        <v>3840</v>
      </c>
      <c r="R38" s="305">
        <v>1000</v>
      </c>
      <c r="S38" s="305">
        <v>0.01</v>
      </c>
      <c r="T38" s="305">
        <v>10</v>
      </c>
      <c r="U38" s="305">
        <v>0.01</v>
      </c>
      <c r="V38" s="305">
        <v>0.01</v>
      </c>
      <c r="W38" s="305" t="s">
        <v>3815</v>
      </c>
      <c r="X38" s="305" t="s">
        <v>3815</v>
      </c>
      <c r="Y38" s="305">
        <v>1</v>
      </c>
      <c r="Z38" s="305">
        <v>99998</v>
      </c>
      <c r="AA38" s="305" t="s">
        <v>7663</v>
      </c>
      <c r="AB38" s="305" t="s">
        <v>3578</v>
      </c>
      <c r="AC38" s="305">
        <v>250</v>
      </c>
      <c r="AD38" s="305">
        <v>1000</v>
      </c>
      <c r="AE38" s="305">
        <v>0.25</v>
      </c>
      <c r="AF38" s="305">
        <v>250</v>
      </c>
      <c r="AG38" s="305">
        <v>0.25</v>
      </c>
      <c r="AH38" s="305">
        <v>0.01</v>
      </c>
      <c r="AI38" s="319">
        <v>0.33333333333333331</v>
      </c>
      <c r="AJ38" s="319">
        <v>0.72916666666666663</v>
      </c>
      <c r="AK38" s="319">
        <v>0.6875</v>
      </c>
      <c r="AL38" s="319" t="s">
        <v>3181</v>
      </c>
      <c r="AM38" s="319" t="s">
        <v>3181</v>
      </c>
      <c r="AN38" s="279">
        <v>0.77083333333333337</v>
      </c>
      <c r="AO38" s="278">
        <v>0.77083333333333337</v>
      </c>
      <c r="AP38" s="305" t="s">
        <v>3182</v>
      </c>
      <c r="AQ38" s="494" t="s">
        <v>10660</v>
      </c>
      <c r="AR38" s="305" t="s">
        <v>3182</v>
      </c>
      <c r="AS38" s="494" t="s">
        <v>10660</v>
      </c>
      <c r="AT38" s="305" t="s">
        <v>2544</v>
      </c>
      <c r="AU38" s="308" t="s">
        <v>2544</v>
      </c>
      <c r="AV38" s="286"/>
      <c r="AW38" s="221"/>
      <c r="AX38" s="229"/>
    </row>
    <row r="39" spans="1:50" s="230" customFormat="1" ht="12.75" customHeight="1">
      <c r="A39" s="216"/>
      <c r="B39" s="321" t="s">
        <v>3983</v>
      </c>
      <c r="C39" s="305" t="s">
        <v>1476</v>
      </c>
      <c r="D39" s="305" t="s">
        <v>11329</v>
      </c>
      <c r="E39" s="305">
        <v>725</v>
      </c>
      <c r="F39" s="305" t="s">
        <v>13472</v>
      </c>
      <c r="G39" s="305" t="s">
        <v>1300</v>
      </c>
      <c r="H39" s="305" t="s">
        <v>4284</v>
      </c>
      <c r="I39" s="305" t="s">
        <v>3880</v>
      </c>
      <c r="J39" s="307" t="s">
        <v>3817</v>
      </c>
      <c r="K39" s="305" t="s">
        <v>2913</v>
      </c>
      <c r="L39" s="305" t="s">
        <v>2566</v>
      </c>
      <c r="M39" s="305" t="s">
        <v>2567</v>
      </c>
      <c r="N39" s="305" t="s">
        <v>38</v>
      </c>
      <c r="O39" s="305" t="s">
        <v>39</v>
      </c>
      <c r="P39" s="305" t="s">
        <v>2544</v>
      </c>
      <c r="Q39" s="305" t="s">
        <v>3818</v>
      </c>
      <c r="R39" s="305">
        <v>100</v>
      </c>
      <c r="S39" s="305">
        <v>0.01</v>
      </c>
      <c r="T39" s="305">
        <v>1</v>
      </c>
      <c r="U39" s="305">
        <v>0.01</v>
      </c>
      <c r="V39" s="305">
        <v>0.01</v>
      </c>
      <c r="W39" s="305" t="s">
        <v>3815</v>
      </c>
      <c r="X39" s="305" t="s">
        <v>3815</v>
      </c>
      <c r="Y39" s="305">
        <v>1</v>
      </c>
      <c r="Z39" s="305">
        <v>99998</v>
      </c>
      <c r="AA39" s="305" t="s">
        <v>7663</v>
      </c>
      <c r="AB39" s="305" t="s">
        <v>3180</v>
      </c>
      <c r="AC39" s="305" t="s">
        <v>2544</v>
      </c>
      <c r="AD39" s="305" t="s">
        <v>2544</v>
      </c>
      <c r="AE39" s="305" t="s">
        <v>2544</v>
      </c>
      <c r="AF39" s="305" t="s">
        <v>2544</v>
      </c>
      <c r="AG39" s="305" t="s">
        <v>2544</v>
      </c>
      <c r="AH39" s="305" t="s">
        <v>2544</v>
      </c>
      <c r="AI39" s="319">
        <v>0.33333333333333331</v>
      </c>
      <c r="AJ39" s="319">
        <v>0.72916666666666663</v>
      </c>
      <c r="AK39" s="319">
        <v>0.66666666666666663</v>
      </c>
      <c r="AL39" s="319" t="s">
        <v>3181</v>
      </c>
      <c r="AM39" s="319" t="s">
        <v>3181</v>
      </c>
      <c r="AN39" s="279">
        <v>0.77083333333333337</v>
      </c>
      <c r="AO39" s="278">
        <v>0.77083333333333337</v>
      </c>
      <c r="AP39" s="305" t="s">
        <v>3182</v>
      </c>
      <c r="AQ39" s="543" t="s">
        <v>10660</v>
      </c>
      <c r="AR39" s="305" t="s">
        <v>3182</v>
      </c>
      <c r="AS39" s="543" t="s">
        <v>10660</v>
      </c>
      <c r="AT39" s="305" t="s">
        <v>2544</v>
      </c>
      <c r="AU39" s="308" t="s">
        <v>2544</v>
      </c>
      <c r="AV39" s="286"/>
      <c r="AW39" s="221"/>
      <c r="AX39" s="229"/>
    </row>
    <row r="40" spans="1:50" s="230" customFormat="1" ht="12.75" customHeight="1">
      <c r="A40" s="216"/>
      <c r="B40" s="306" t="s">
        <v>5231</v>
      </c>
      <c r="C40" s="305" t="s">
        <v>5229</v>
      </c>
      <c r="D40" s="305" t="s">
        <v>11330</v>
      </c>
      <c r="E40" s="305">
        <v>788</v>
      </c>
      <c r="F40" s="305" t="s">
        <v>13473</v>
      </c>
      <c r="G40" s="305" t="s">
        <v>5251</v>
      </c>
      <c r="H40" s="305" t="s">
        <v>5232</v>
      </c>
      <c r="I40" s="305" t="s">
        <v>4185</v>
      </c>
      <c r="J40" s="307" t="s">
        <v>3828</v>
      </c>
      <c r="K40" s="305" t="s">
        <v>5238</v>
      </c>
      <c r="L40" s="305" t="s">
        <v>5239</v>
      </c>
      <c r="M40" s="305" t="s">
        <v>5240</v>
      </c>
      <c r="N40" s="305" t="s">
        <v>5241</v>
      </c>
      <c r="O40" s="305" t="s">
        <v>5242</v>
      </c>
      <c r="P40" s="305" t="s">
        <v>2544</v>
      </c>
      <c r="Q40" s="305" t="s">
        <v>3813</v>
      </c>
      <c r="R40" s="305">
        <v>100</v>
      </c>
      <c r="S40" s="305">
        <v>1E-4</v>
      </c>
      <c r="T40" s="305">
        <v>0.01</v>
      </c>
      <c r="U40" s="305">
        <v>1E-4</v>
      </c>
      <c r="V40" s="305">
        <v>1E-4</v>
      </c>
      <c r="W40" s="305" t="s">
        <v>3815</v>
      </c>
      <c r="X40" s="305" t="s">
        <v>3815</v>
      </c>
      <c r="Y40" s="305">
        <v>0.01</v>
      </c>
      <c r="Z40" s="305">
        <v>999.98</v>
      </c>
      <c r="AA40" s="305" t="s">
        <v>7663</v>
      </c>
      <c r="AB40" s="305" t="s">
        <v>3180</v>
      </c>
      <c r="AC40" s="305" t="s">
        <v>2544</v>
      </c>
      <c r="AD40" s="305" t="s">
        <v>2544</v>
      </c>
      <c r="AE40" s="305" t="s">
        <v>2544</v>
      </c>
      <c r="AF40" s="305" t="s">
        <v>2544</v>
      </c>
      <c r="AG40" s="305" t="s">
        <v>2544</v>
      </c>
      <c r="AH40" s="305" t="s">
        <v>2544</v>
      </c>
      <c r="AI40" s="319">
        <v>0.33333333333333331</v>
      </c>
      <c r="AJ40" s="319">
        <v>0.72916666666666663</v>
      </c>
      <c r="AK40" s="319">
        <v>0.6875</v>
      </c>
      <c r="AL40" s="319" t="s">
        <v>3181</v>
      </c>
      <c r="AM40" s="319" t="s">
        <v>3181</v>
      </c>
      <c r="AN40" s="279">
        <v>0.77083333333333337</v>
      </c>
      <c r="AO40" s="278">
        <v>0.77083333333333337</v>
      </c>
      <c r="AP40" s="305" t="s">
        <v>3182</v>
      </c>
      <c r="AQ40" s="543" t="s">
        <v>10660</v>
      </c>
      <c r="AR40" s="305" t="s">
        <v>3182</v>
      </c>
      <c r="AS40" s="543" t="s">
        <v>10660</v>
      </c>
      <c r="AT40" s="305" t="s">
        <v>2544</v>
      </c>
      <c r="AU40" s="308" t="s">
        <v>2544</v>
      </c>
      <c r="AV40" s="286"/>
      <c r="AW40" s="221"/>
      <c r="AX40" s="229"/>
    </row>
    <row r="41" spans="1:50" s="230" customFormat="1" ht="12.75" customHeight="1">
      <c r="A41" s="216"/>
      <c r="B41" s="321" t="s">
        <v>3984</v>
      </c>
      <c r="C41" s="305" t="s">
        <v>1477</v>
      </c>
      <c r="D41" s="305" t="s">
        <v>11331</v>
      </c>
      <c r="E41" s="305">
        <v>788</v>
      </c>
      <c r="F41" s="305" t="s">
        <v>13474</v>
      </c>
      <c r="G41" s="305" t="s">
        <v>2631</v>
      </c>
      <c r="H41" s="305" t="s">
        <v>4285</v>
      </c>
      <c r="I41" s="305" t="s">
        <v>4185</v>
      </c>
      <c r="J41" s="307" t="s">
        <v>3828</v>
      </c>
      <c r="K41" s="305" t="s">
        <v>2914</v>
      </c>
      <c r="L41" s="305" t="s">
        <v>2568</v>
      </c>
      <c r="M41" s="305" t="s">
        <v>2569</v>
      </c>
      <c r="N41" s="305" t="s">
        <v>1309</v>
      </c>
      <c r="O41" s="305" t="s">
        <v>1310</v>
      </c>
      <c r="P41" s="305" t="s">
        <v>2544</v>
      </c>
      <c r="Q41" s="305" t="s">
        <v>3813</v>
      </c>
      <c r="R41" s="305">
        <v>100</v>
      </c>
      <c r="S41" s="305">
        <v>1E-4</v>
      </c>
      <c r="T41" s="305">
        <v>0.01</v>
      </c>
      <c r="U41" s="305">
        <v>1E-4</v>
      </c>
      <c r="V41" s="305">
        <v>1E-4</v>
      </c>
      <c r="W41" s="305" t="s">
        <v>3815</v>
      </c>
      <c r="X41" s="305" t="s">
        <v>3815</v>
      </c>
      <c r="Y41" s="305">
        <v>0.01</v>
      </c>
      <c r="Z41" s="305">
        <v>999.98</v>
      </c>
      <c r="AA41" s="305" t="s">
        <v>7663</v>
      </c>
      <c r="AB41" s="305" t="s">
        <v>3180</v>
      </c>
      <c r="AC41" s="305" t="s">
        <v>2544</v>
      </c>
      <c r="AD41" s="305" t="s">
        <v>2544</v>
      </c>
      <c r="AE41" s="305" t="s">
        <v>2544</v>
      </c>
      <c r="AF41" s="305" t="s">
        <v>2544</v>
      </c>
      <c r="AG41" s="305" t="s">
        <v>2544</v>
      </c>
      <c r="AH41" s="305" t="s">
        <v>2544</v>
      </c>
      <c r="AI41" s="319">
        <v>0.33333333333333331</v>
      </c>
      <c r="AJ41" s="319">
        <v>0.72916666666666663</v>
      </c>
      <c r="AK41" s="319">
        <v>0.6875</v>
      </c>
      <c r="AL41" s="319" t="s">
        <v>3181</v>
      </c>
      <c r="AM41" s="319" t="s">
        <v>3181</v>
      </c>
      <c r="AN41" s="279">
        <v>0.77083333333333337</v>
      </c>
      <c r="AO41" s="278">
        <v>0.77083333333333337</v>
      </c>
      <c r="AP41" s="305" t="s">
        <v>3182</v>
      </c>
      <c r="AQ41" s="543" t="s">
        <v>10660</v>
      </c>
      <c r="AR41" s="305" t="s">
        <v>3182</v>
      </c>
      <c r="AS41" s="543" t="s">
        <v>10660</v>
      </c>
      <c r="AT41" s="305" t="s">
        <v>2544</v>
      </c>
      <c r="AU41" s="308" t="s">
        <v>2544</v>
      </c>
      <c r="AV41" s="286"/>
      <c r="AW41" s="221"/>
      <c r="AX41" s="229"/>
    </row>
    <row r="42" spans="1:50" s="230" customFormat="1" ht="12.75" customHeight="1">
      <c r="A42" s="212"/>
      <c r="B42" s="306" t="s">
        <v>5230</v>
      </c>
      <c r="C42" s="305" t="s">
        <v>10908</v>
      </c>
      <c r="D42" s="305" t="s">
        <v>11332</v>
      </c>
      <c r="E42" s="305">
        <v>788</v>
      </c>
      <c r="F42" s="305" t="s">
        <v>13475</v>
      </c>
      <c r="G42" s="305" t="s">
        <v>5252</v>
      </c>
      <c r="H42" s="494" t="s">
        <v>10911</v>
      </c>
      <c r="I42" s="305" t="s">
        <v>4185</v>
      </c>
      <c r="J42" s="307" t="s">
        <v>3828</v>
      </c>
      <c r="K42" s="305" t="s">
        <v>5233</v>
      </c>
      <c r="L42" s="305" t="s">
        <v>5243</v>
      </c>
      <c r="M42" s="305" t="s">
        <v>5244</v>
      </c>
      <c r="N42" s="305" t="s">
        <v>5245</v>
      </c>
      <c r="O42" s="305" t="s">
        <v>5246</v>
      </c>
      <c r="P42" s="305" t="s">
        <v>2544</v>
      </c>
      <c r="Q42" s="305" t="s">
        <v>3813</v>
      </c>
      <c r="R42" s="305">
        <v>100</v>
      </c>
      <c r="S42" s="305">
        <v>1E-4</v>
      </c>
      <c r="T42" s="305">
        <v>0.01</v>
      </c>
      <c r="U42" s="305">
        <v>1E-4</v>
      </c>
      <c r="V42" s="305">
        <v>1E-4</v>
      </c>
      <c r="W42" s="305" t="s">
        <v>3815</v>
      </c>
      <c r="X42" s="305" t="s">
        <v>3815</v>
      </c>
      <c r="Y42" s="305">
        <v>0.01</v>
      </c>
      <c r="Z42" s="305">
        <v>999.98</v>
      </c>
      <c r="AA42" s="305" t="s">
        <v>7663</v>
      </c>
      <c r="AB42" s="305" t="s">
        <v>3180</v>
      </c>
      <c r="AC42" s="305" t="s">
        <v>2544</v>
      </c>
      <c r="AD42" s="305" t="s">
        <v>2544</v>
      </c>
      <c r="AE42" s="305" t="s">
        <v>2544</v>
      </c>
      <c r="AF42" s="305" t="s">
        <v>2544</v>
      </c>
      <c r="AG42" s="305" t="s">
        <v>2544</v>
      </c>
      <c r="AH42" s="305" t="s">
        <v>2544</v>
      </c>
      <c r="AI42" s="319">
        <v>0.33333333333333331</v>
      </c>
      <c r="AJ42" s="319">
        <v>0.72916666666666663</v>
      </c>
      <c r="AK42" s="319">
        <v>0.6875</v>
      </c>
      <c r="AL42" s="319" t="s">
        <v>3181</v>
      </c>
      <c r="AM42" s="319" t="s">
        <v>3181</v>
      </c>
      <c r="AN42" s="279">
        <v>0.77083333333333337</v>
      </c>
      <c r="AO42" s="278">
        <v>0.77083333333333337</v>
      </c>
      <c r="AP42" s="305" t="s">
        <v>3182</v>
      </c>
      <c r="AQ42" s="543" t="s">
        <v>10660</v>
      </c>
      <c r="AR42" s="305" t="s">
        <v>3182</v>
      </c>
      <c r="AS42" s="543" t="s">
        <v>10660</v>
      </c>
      <c r="AT42" s="305" t="s">
        <v>2544</v>
      </c>
      <c r="AU42" s="308" t="s">
        <v>2544</v>
      </c>
      <c r="AV42" s="286"/>
      <c r="AW42" s="221"/>
      <c r="AX42" s="229"/>
    </row>
    <row r="43" spans="1:50" s="230" customFormat="1" ht="12.75" customHeight="1">
      <c r="A43" s="212"/>
      <c r="B43" s="306" t="s">
        <v>3985</v>
      </c>
      <c r="C43" s="305" t="s">
        <v>4678</v>
      </c>
      <c r="D43" s="305" t="s">
        <v>11333</v>
      </c>
      <c r="E43" s="305">
        <v>788</v>
      </c>
      <c r="F43" s="305" t="s">
        <v>13476</v>
      </c>
      <c r="G43" s="305" t="s">
        <v>2632</v>
      </c>
      <c r="H43" s="305" t="s">
        <v>4286</v>
      </c>
      <c r="I43" s="305" t="s">
        <v>4184</v>
      </c>
      <c r="J43" s="307" t="s">
        <v>3821</v>
      </c>
      <c r="K43" s="305" t="s">
        <v>2915</v>
      </c>
      <c r="L43" s="305" t="s">
        <v>5559</v>
      </c>
      <c r="M43" s="305" t="s">
        <v>5560</v>
      </c>
      <c r="N43" s="305" t="s">
        <v>5561</v>
      </c>
      <c r="O43" s="305" t="s">
        <v>5562</v>
      </c>
      <c r="P43" s="305" t="s">
        <v>2544</v>
      </c>
      <c r="Q43" s="305" t="s">
        <v>3813</v>
      </c>
      <c r="R43" s="305">
        <v>100</v>
      </c>
      <c r="S43" s="305">
        <v>1E-4</v>
      </c>
      <c r="T43" s="305">
        <f>R43*S43</f>
        <v>0.01</v>
      </c>
      <c r="U43" s="305">
        <v>1E-4</v>
      </c>
      <c r="V43" s="305">
        <v>1E-4</v>
      </c>
      <c r="W43" s="305" t="s">
        <v>3815</v>
      </c>
      <c r="X43" s="305" t="s">
        <v>3815</v>
      </c>
      <c r="Y43" s="305">
        <v>0.01</v>
      </c>
      <c r="Z43" s="305">
        <v>999.98</v>
      </c>
      <c r="AA43" s="305" t="s">
        <v>7663</v>
      </c>
      <c r="AB43" s="305" t="s">
        <v>3180</v>
      </c>
      <c r="AC43" s="305" t="s">
        <v>2544</v>
      </c>
      <c r="AD43" s="305" t="s">
        <v>2544</v>
      </c>
      <c r="AE43" s="305" t="s">
        <v>2544</v>
      </c>
      <c r="AF43" s="305" t="s">
        <v>2544</v>
      </c>
      <c r="AG43" s="305" t="s">
        <v>2544</v>
      </c>
      <c r="AH43" s="305" t="s">
        <v>2544</v>
      </c>
      <c r="AI43" s="319">
        <v>0.33333333333333331</v>
      </c>
      <c r="AJ43" s="319">
        <v>0.72916666666666663</v>
      </c>
      <c r="AK43" s="319">
        <v>0.6875</v>
      </c>
      <c r="AL43" s="319" t="s">
        <v>3181</v>
      </c>
      <c r="AM43" s="319" t="s">
        <v>3181</v>
      </c>
      <c r="AN43" s="279">
        <v>0.77083333333333337</v>
      </c>
      <c r="AO43" s="278">
        <v>0.77083333333333337</v>
      </c>
      <c r="AP43" s="305" t="s">
        <v>3182</v>
      </c>
      <c r="AQ43" s="543" t="s">
        <v>10660</v>
      </c>
      <c r="AR43" s="305" t="s">
        <v>3182</v>
      </c>
      <c r="AS43" s="543" t="s">
        <v>10660</v>
      </c>
      <c r="AT43" s="305" t="s">
        <v>2544</v>
      </c>
      <c r="AU43" s="308" t="s">
        <v>2544</v>
      </c>
      <c r="AV43" s="286"/>
      <c r="AW43" s="221"/>
      <c r="AX43" s="229"/>
    </row>
    <row r="44" spans="1:50" s="230" customFormat="1" ht="12.75" customHeight="1">
      <c r="A44" s="216"/>
      <c r="B44" s="322" t="s">
        <v>14359</v>
      </c>
      <c r="C44" s="305" t="s">
        <v>8046</v>
      </c>
      <c r="D44" s="305" t="s">
        <v>11336</v>
      </c>
      <c r="E44" s="305">
        <v>627</v>
      </c>
      <c r="F44" s="305" t="s">
        <v>13479</v>
      </c>
      <c r="G44" s="305" t="s">
        <v>8047</v>
      </c>
      <c r="H44" s="305" t="s">
        <v>8048</v>
      </c>
      <c r="I44" s="305" t="s">
        <v>4182</v>
      </c>
      <c r="J44" s="307" t="s">
        <v>3839</v>
      </c>
      <c r="K44" s="305" t="s">
        <v>8361</v>
      </c>
      <c r="L44" s="305" t="s">
        <v>8180</v>
      </c>
      <c r="M44" s="305" t="s">
        <v>8181</v>
      </c>
      <c r="N44" s="305" t="s">
        <v>8182</v>
      </c>
      <c r="O44" s="305" t="s">
        <v>8183</v>
      </c>
      <c r="P44" s="293" t="s">
        <v>8045</v>
      </c>
      <c r="Q44" s="305" t="s">
        <v>3840</v>
      </c>
      <c r="R44" s="305">
        <v>1000</v>
      </c>
      <c r="S44" s="305">
        <v>0.01</v>
      </c>
      <c r="T44" s="305">
        <v>10</v>
      </c>
      <c r="U44" s="305">
        <v>0.01</v>
      </c>
      <c r="V44" s="305">
        <v>0.01</v>
      </c>
      <c r="W44" s="305" t="s">
        <v>3815</v>
      </c>
      <c r="X44" s="305" t="s">
        <v>3815</v>
      </c>
      <c r="Y44" s="305">
        <v>1</v>
      </c>
      <c r="Z44" s="305">
        <v>99998</v>
      </c>
      <c r="AA44" s="305" t="s">
        <v>7663</v>
      </c>
      <c r="AB44" s="305" t="s">
        <v>3578</v>
      </c>
      <c r="AC44" s="305">
        <v>250</v>
      </c>
      <c r="AD44" s="305">
        <v>1000</v>
      </c>
      <c r="AE44" s="305">
        <v>0.25</v>
      </c>
      <c r="AF44" s="305">
        <v>250</v>
      </c>
      <c r="AG44" s="305">
        <v>0.25</v>
      </c>
      <c r="AH44" s="305">
        <v>0.01</v>
      </c>
      <c r="AI44" s="319">
        <v>0.33333333333333331</v>
      </c>
      <c r="AJ44" s="319">
        <v>0.72916666666666663</v>
      </c>
      <c r="AK44" s="319">
        <v>0.6875</v>
      </c>
      <c r="AL44" s="319" t="s">
        <v>3181</v>
      </c>
      <c r="AM44" s="319" t="s">
        <v>3181</v>
      </c>
      <c r="AN44" s="279">
        <v>0.77083333333333337</v>
      </c>
      <c r="AO44" s="278">
        <v>0.77083333333333337</v>
      </c>
      <c r="AP44" s="305" t="s">
        <v>3182</v>
      </c>
      <c r="AQ44" s="543" t="s">
        <v>10660</v>
      </c>
      <c r="AR44" s="305" t="s">
        <v>3182</v>
      </c>
      <c r="AS44" s="543" t="s">
        <v>10660</v>
      </c>
      <c r="AT44" s="305" t="s">
        <v>2544</v>
      </c>
      <c r="AU44" s="308" t="s">
        <v>2544</v>
      </c>
      <c r="AV44" s="286"/>
      <c r="AW44" s="221"/>
      <c r="AX44" s="229"/>
    </row>
    <row r="45" spans="1:50" s="230" customFormat="1" ht="12.75" customHeight="1">
      <c r="A45" s="216"/>
      <c r="B45" s="377" t="s">
        <v>8903</v>
      </c>
      <c r="C45" s="374" t="s">
        <v>8904</v>
      </c>
      <c r="D45" s="374" t="s">
        <v>11337</v>
      </c>
      <c r="E45" s="374">
        <v>788</v>
      </c>
      <c r="F45" s="374" t="s">
        <v>13480</v>
      </c>
      <c r="G45" s="374" t="s">
        <v>8905</v>
      </c>
      <c r="H45" s="294" t="s">
        <v>8906</v>
      </c>
      <c r="I45" s="374" t="s">
        <v>4185</v>
      </c>
      <c r="J45" s="386" t="s">
        <v>3828</v>
      </c>
      <c r="K45" s="294" t="s">
        <v>8907</v>
      </c>
      <c r="L45" s="294" t="s">
        <v>8907</v>
      </c>
      <c r="M45" s="294" t="s">
        <v>8908</v>
      </c>
      <c r="N45" s="294" t="s">
        <v>8909</v>
      </c>
      <c r="O45" s="294" t="s">
        <v>8910</v>
      </c>
      <c r="P45" s="305" t="s">
        <v>2544</v>
      </c>
      <c r="Q45" s="374" t="s">
        <v>3813</v>
      </c>
      <c r="R45" s="294">
        <v>100</v>
      </c>
      <c r="S45" s="294">
        <v>1E-4</v>
      </c>
      <c r="T45" s="294">
        <v>0.01</v>
      </c>
      <c r="U45" s="294">
        <v>1E-4</v>
      </c>
      <c r="V45" s="374">
        <v>1E-4</v>
      </c>
      <c r="W45" s="374" t="s">
        <v>3815</v>
      </c>
      <c r="X45" s="374" t="s">
        <v>3815</v>
      </c>
      <c r="Y45" s="374">
        <v>0.01</v>
      </c>
      <c r="Z45" s="305">
        <v>999.98</v>
      </c>
      <c r="AA45" s="374" t="s">
        <v>7663</v>
      </c>
      <c r="AB45" s="374" t="s">
        <v>3180</v>
      </c>
      <c r="AC45" s="305" t="s">
        <v>2544</v>
      </c>
      <c r="AD45" s="305" t="s">
        <v>2544</v>
      </c>
      <c r="AE45" s="305" t="s">
        <v>2544</v>
      </c>
      <c r="AF45" s="305" t="s">
        <v>2544</v>
      </c>
      <c r="AG45" s="305" t="s">
        <v>2544</v>
      </c>
      <c r="AH45" s="305" t="s">
        <v>2544</v>
      </c>
      <c r="AI45" s="288">
        <v>0.33333333333333331</v>
      </c>
      <c r="AJ45" s="288">
        <v>0.72916666666666663</v>
      </c>
      <c r="AK45" s="319">
        <v>0.6875</v>
      </c>
      <c r="AL45" s="288" t="s">
        <v>3181</v>
      </c>
      <c r="AM45" s="288" t="s">
        <v>3181</v>
      </c>
      <c r="AN45" s="287">
        <v>0.77083333333333337</v>
      </c>
      <c r="AO45" s="287">
        <v>0.77083333333333337</v>
      </c>
      <c r="AP45" s="374" t="s">
        <v>3182</v>
      </c>
      <c r="AQ45" s="543" t="s">
        <v>10660</v>
      </c>
      <c r="AR45" s="374" t="s">
        <v>3182</v>
      </c>
      <c r="AS45" s="543" t="s">
        <v>10660</v>
      </c>
      <c r="AT45" s="305" t="s">
        <v>2544</v>
      </c>
      <c r="AU45" s="308" t="s">
        <v>2544</v>
      </c>
      <c r="AV45" s="286"/>
      <c r="AW45" s="221"/>
      <c r="AX45" s="229"/>
    </row>
    <row r="46" spans="1:50" s="230" customFormat="1" ht="12.75" customHeight="1">
      <c r="A46" s="216"/>
      <c r="B46" s="321" t="s">
        <v>3987</v>
      </c>
      <c r="C46" s="305" t="s">
        <v>6927</v>
      </c>
      <c r="D46" s="305" t="s">
        <v>11338</v>
      </c>
      <c r="E46" s="305">
        <v>788</v>
      </c>
      <c r="F46" s="305" t="s">
        <v>13481</v>
      </c>
      <c r="G46" s="305" t="s">
        <v>2633</v>
      </c>
      <c r="H46" s="305" t="s">
        <v>4287</v>
      </c>
      <c r="I46" s="305" t="s">
        <v>4185</v>
      </c>
      <c r="J46" s="307" t="s">
        <v>3828</v>
      </c>
      <c r="K46" s="305" t="s">
        <v>2917</v>
      </c>
      <c r="L46" s="305" t="s">
        <v>2570</v>
      </c>
      <c r="M46" s="305" t="s">
        <v>2571</v>
      </c>
      <c r="N46" s="305" t="s">
        <v>1311</v>
      </c>
      <c r="O46" s="305" t="s">
        <v>1312</v>
      </c>
      <c r="P46" s="305" t="s">
        <v>2544</v>
      </c>
      <c r="Q46" s="305" t="s">
        <v>3813</v>
      </c>
      <c r="R46" s="305">
        <v>100</v>
      </c>
      <c r="S46" s="305">
        <v>1E-4</v>
      </c>
      <c r="T46" s="305">
        <v>0.01</v>
      </c>
      <c r="U46" s="305">
        <v>1E-4</v>
      </c>
      <c r="V46" s="305">
        <v>1E-4</v>
      </c>
      <c r="W46" s="305" t="s">
        <v>3815</v>
      </c>
      <c r="X46" s="305" t="s">
        <v>3815</v>
      </c>
      <c r="Y46" s="305">
        <v>0.01</v>
      </c>
      <c r="Z46" s="305">
        <v>999.98</v>
      </c>
      <c r="AA46" s="305" t="s">
        <v>7663</v>
      </c>
      <c r="AB46" s="305" t="s">
        <v>3180</v>
      </c>
      <c r="AC46" s="305" t="s">
        <v>2544</v>
      </c>
      <c r="AD46" s="305" t="s">
        <v>2544</v>
      </c>
      <c r="AE46" s="305" t="s">
        <v>2544</v>
      </c>
      <c r="AF46" s="305" t="s">
        <v>2544</v>
      </c>
      <c r="AG46" s="305" t="s">
        <v>2544</v>
      </c>
      <c r="AH46" s="305" t="s">
        <v>2544</v>
      </c>
      <c r="AI46" s="319">
        <v>0.33333333333333331</v>
      </c>
      <c r="AJ46" s="319">
        <v>0.72916666666666663</v>
      </c>
      <c r="AK46" s="319">
        <v>0.6875</v>
      </c>
      <c r="AL46" s="319" t="s">
        <v>3181</v>
      </c>
      <c r="AM46" s="319" t="s">
        <v>3181</v>
      </c>
      <c r="AN46" s="279">
        <v>0.77083333333333337</v>
      </c>
      <c r="AO46" s="278">
        <v>0.77083333333333337</v>
      </c>
      <c r="AP46" s="305" t="s">
        <v>3182</v>
      </c>
      <c r="AQ46" s="543" t="s">
        <v>10660</v>
      </c>
      <c r="AR46" s="305" t="s">
        <v>3182</v>
      </c>
      <c r="AS46" s="543" t="s">
        <v>10660</v>
      </c>
      <c r="AT46" s="305" t="s">
        <v>2544</v>
      </c>
      <c r="AU46" s="308" t="s">
        <v>2544</v>
      </c>
      <c r="AV46" s="286"/>
      <c r="AW46" s="221"/>
      <c r="AX46" s="229"/>
    </row>
    <row r="47" spans="1:50" s="230" customFormat="1" ht="12.75" customHeight="1">
      <c r="A47" s="216"/>
      <c r="B47" s="321" t="s">
        <v>3988</v>
      </c>
      <c r="C47" s="305" t="s">
        <v>9039</v>
      </c>
      <c r="D47" s="305" t="s">
        <v>11341</v>
      </c>
      <c r="E47" s="305">
        <v>725</v>
      </c>
      <c r="F47" s="305" t="s">
        <v>13484</v>
      </c>
      <c r="G47" s="305" t="s">
        <v>2634</v>
      </c>
      <c r="H47" s="305" t="s">
        <v>4288</v>
      </c>
      <c r="I47" s="305" t="s">
        <v>3927</v>
      </c>
      <c r="J47" s="307" t="s">
        <v>3833</v>
      </c>
      <c r="K47" s="305" t="s">
        <v>2918</v>
      </c>
      <c r="L47" s="305" t="s">
        <v>2572</v>
      </c>
      <c r="M47" s="305" t="s">
        <v>2573</v>
      </c>
      <c r="N47" s="305" t="s">
        <v>1313</v>
      </c>
      <c r="O47" s="305" t="s">
        <v>1314</v>
      </c>
      <c r="P47" s="305" t="s">
        <v>2544</v>
      </c>
      <c r="Q47" s="305" t="s">
        <v>3834</v>
      </c>
      <c r="R47" s="305">
        <v>100</v>
      </c>
      <c r="S47" s="305">
        <v>1E-4</v>
      </c>
      <c r="T47" s="305">
        <v>0.01</v>
      </c>
      <c r="U47" s="305">
        <v>1E-4</v>
      </c>
      <c r="V47" s="305">
        <v>1E-4</v>
      </c>
      <c r="W47" s="305" t="s">
        <v>3815</v>
      </c>
      <c r="X47" s="305" t="s">
        <v>3815</v>
      </c>
      <c r="Y47" s="305">
        <v>0.01</v>
      </c>
      <c r="Z47" s="305">
        <v>999.98</v>
      </c>
      <c r="AA47" s="305" t="s">
        <v>7663</v>
      </c>
      <c r="AB47" s="305" t="s">
        <v>3180</v>
      </c>
      <c r="AC47" s="305" t="s">
        <v>2544</v>
      </c>
      <c r="AD47" s="305" t="s">
        <v>2544</v>
      </c>
      <c r="AE47" s="305" t="s">
        <v>2544</v>
      </c>
      <c r="AF47" s="305" t="s">
        <v>2544</v>
      </c>
      <c r="AG47" s="305" t="s">
        <v>2544</v>
      </c>
      <c r="AH47" s="305" t="s">
        <v>2544</v>
      </c>
      <c r="AI47" s="319">
        <v>0.33333333333333331</v>
      </c>
      <c r="AJ47" s="319">
        <v>0.72916666666666663</v>
      </c>
      <c r="AK47" s="319">
        <v>0.6875</v>
      </c>
      <c r="AL47" s="319" t="s">
        <v>3181</v>
      </c>
      <c r="AM47" s="319" t="s">
        <v>3181</v>
      </c>
      <c r="AN47" s="279">
        <v>0.77083333333333337</v>
      </c>
      <c r="AO47" s="278">
        <v>0.77083333333333337</v>
      </c>
      <c r="AP47" s="305" t="s">
        <v>3182</v>
      </c>
      <c r="AQ47" s="494" t="s">
        <v>10660</v>
      </c>
      <c r="AR47" s="305" t="s">
        <v>3182</v>
      </c>
      <c r="AS47" s="494" t="s">
        <v>10660</v>
      </c>
      <c r="AT47" s="305" t="s">
        <v>2544</v>
      </c>
      <c r="AU47" s="308" t="s">
        <v>2544</v>
      </c>
      <c r="AV47" s="286"/>
      <c r="AW47" s="221"/>
      <c r="AX47" s="229"/>
    </row>
    <row r="48" spans="1:50" s="230" customFormat="1" ht="12.75" customHeight="1">
      <c r="A48" s="216"/>
      <c r="B48" s="321" t="s">
        <v>3989</v>
      </c>
      <c r="C48" s="305" t="s">
        <v>4680</v>
      </c>
      <c r="D48" s="305" t="s">
        <v>11343</v>
      </c>
      <c r="E48" s="305">
        <v>755</v>
      </c>
      <c r="F48" s="305" t="s">
        <v>13486</v>
      </c>
      <c r="G48" s="305" t="s">
        <v>2635</v>
      </c>
      <c r="H48" s="305" t="s">
        <v>4289</v>
      </c>
      <c r="I48" s="305" t="s">
        <v>4183</v>
      </c>
      <c r="J48" s="307" t="s">
        <v>3825</v>
      </c>
      <c r="K48" s="305" t="s">
        <v>2919</v>
      </c>
      <c r="L48" s="305" t="s">
        <v>2544</v>
      </c>
      <c r="M48" s="305" t="s">
        <v>2574</v>
      </c>
      <c r="N48" s="305" t="s">
        <v>1315</v>
      </c>
      <c r="O48" s="305" t="s">
        <v>1316</v>
      </c>
      <c r="P48" s="305" t="s">
        <v>2544</v>
      </c>
      <c r="Q48" s="305" t="s">
        <v>3813</v>
      </c>
      <c r="R48" s="305">
        <v>1000</v>
      </c>
      <c r="S48" s="305">
        <v>1E-4</v>
      </c>
      <c r="T48" s="305">
        <v>0.1</v>
      </c>
      <c r="U48" s="305">
        <v>1E-4</v>
      </c>
      <c r="V48" s="305">
        <v>1E-4</v>
      </c>
      <c r="W48" s="305" t="s">
        <v>3815</v>
      </c>
      <c r="X48" s="305" t="s">
        <v>3815</v>
      </c>
      <c r="Y48" s="305">
        <v>0.01</v>
      </c>
      <c r="Z48" s="305">
        <v>999.98</v>
      </c>
      <c r="AA48" s="305" t="s">
        <v>7663</v>
      </c>
      <c r="AB48" s="305" t="s">
        <v>3180</v>
      </c>
      <c r="AC48" s="305" t="s">
        <v>2544</v>
      </c>
      <c r="AD48" s="305" t="s">
        <v>2544</v>
      </c>
      <c r="AE48" s="305" t="s">
        <v>2544</v>
      </c>
      <c r="AF48" s="305" t="s">
        <v>2544</v>
      </c>
      <c r="AG48" s="305" t="s">
        <v>2544</v>
      </c>
      <c r="AH48" s="305" t="s">
        <v>2544</v>
      </c>
      <c r="AI48" s="319">
        <v>0.33333333333333331</v>
      </c>
      <c r="AJ48" s="319">
        <v>0.72916666666666663</v>
      </c>
      <c r="AK48" s="319">
        <v>0.6875</v>
      </c>
      <c r="AL48" s="319" t="s">
        <v>3181</v>
      </c>
      <c r="AM48" s="319" t="s">
        <v>3181</v>
      </c>
      <c r="AN48" s="279">
        <v>0.77083333333333337</v>
      </c>
      <c r="AO48" s="278">
        <v>0.77083333333333337</v>
      </c>
      <c r="AP48" s="305" t="s">
        <v>2544</v>
      </c>
      <c r="AQ48" s="543" t="s">
        <v>10660</v>
      </c>
      <c r="AR48" s="305" t="s">
        <v>3182</v>
      </c>
      <c r="AS48" s="543" t="s">
        <v>10660</v>
      </c>
      <c r="AT48" s="305" t="s">
        <v>2544</v>
      </c>
      <c r="AU48" s="308" t="s">
        <v>2544</v>
      </c>
      <c r="AV48" s="286"/>
      <c r="AW48" s="221"/>
      <c r="AX48" s="229"/>
    </row>
    <row r="49" spans="1:50" s="230" customFormat="1" ht="12.75" customHeight="1">
      <c r="A49" s="216"/>
      <c r="B49" s="322" t="s">
        <v>775</v>
      </c>
      <c r="C49" s="305" t="s">
        <v>4681</v>
      </c>
      <c r="D49" s="305" t="s">
        <v>11344</v>
      </c>
      <c r="E49" s="305">
        <v>627</v>
      </c>
      <c r="F49" s="305" t="s">
        <v>13487</v>
      </c>
      <c r="G49" s="305" t="s">
        <v>2636</v>
      </c>
      <c r="H49" s="305" t="s">
        <v>4290</v>
      </c>
      <c r="I49" s="305" t="s">
        <v>4182</v>
      </c>
      <c r="J49" s="307" t="s">
        <v>3839</v>
      </c>
      <c r="K49" s="305" t="s">
        <v>2920</v>
      </c>
      <c r="L49" s="305" t="s">
        <v>2575</v>
      </c>
      <c r="M49" s="305" t="s">
        <v>2576</v>
      </c>
      <c r="N49" s="305" t="s">
        <v>1317</v>
      </c>
      <c r="O49" s="305" t="s">
        <v>1318</v>
      </c>
      <c r="P49" s="293" t="s">
        <v>3216</v>
      </c>
      <c r="Q49" s="305" t="s">
        <v>3840</v>
      </c>
      <c r="R49" s="305">
        <v>1000</v>
      </c>
      <c r="S49" s="305">
        <v>0.01</v>
      </c>
      <c r="T49" s="305">
        <v>10</v>
      </c>
      <c r="U49" s="305">
        <v>0.01</v>
      </c>
      <c r="V49" s="305">
        <v>0.01</v>
      </c>
      <c r="W49" s="305" t="s">
        <v>3815</v>
      </c>
      <c r="X49" s="305" t="s">
        <v>3815</v>
      </c>
      <c r="Y49" s="305">
        <v>1</v>
      </c>
      <c r="Z49" s="305">
        <v>99998</v>
      </c>
      <c r="AA49" s="305" t="s">
        <v>7663</v>
      </c>
      <c r="AB49" s="305" t="s">
        <v>3578</v>
      </c>
      <c r="AC49" s="305">
        <v>100</v>
      </c>
      <c r="AD49" s="305">
        <v>1000</v>
      </c>
      <c r="AE49" s="305">
        <v>0.25</v>
      </c>
      <c r="AF49" s="305">
        <v>250</v>
      </c>
      <c r="AG49" s="305">
        <v>0.25</v>
      </c>
      <c r="AH49" s="305">
        <v>0.01</v>
      </c>
      <c r="AI49" s="319">
        <v>0.33333333333333331</v>
      </c>
      <c r="AJ49" s="319">
        <v>0.72916666666666663</v>
      </c>
      <c r="AK49" s="319">
        <v>0.6875</v>
      </c>
      <c r="AL49" s="319" t="s">
        <v>3181</v>
      </c>
      <c r="AM49" s="319" t="s">
        <v>3181</v>
      </c>
      <c r="AN49" s="279">
        <v>0.77083333333333337</v>
      </c>
      <c r="AO49" s="278">
        <v>0.77083333333333337</v>
      </c>
      <c r="AP49" s="305" t="s">
        <v>3182</v>
      </c>
      <c r="AQ49" s="494" t="s">
        <v>10660</v>
      </c>
      <c r="AR49" s="305" t="s">
        <v>3182</v>
      </c>
      <c r="AS49" s="494" t="s">
        <v>10660</v>
      </c>
      <c r="AT49" s="305" t="s">
        <v>2544</v>
      </c>
      <c r="AU49" s="308" t="s">
        <v>2544</v>
      </c>
      <c r="AV49" s="286"/>
      <c r="AW49" s="221"/>
      <c r="AX49" s="229"/>
    </row>
    <row r="50" spans="1:50" s="230" customFormat="1" ht="12.75" customHeight="1">
      <c r="A50" s="216"/>
      <c r="B50" s="321" t="s">
        <v>3990</v>
      </c>
      <c r="C50" s="305" t="s">
        <v>4682</v>
      </c>
      <c r="D50" s="305" t="s">
        <v>11346</v>
      </c>
      <c r="E50" s="305">
        <v>725</v>
      </c>
      <c r="F50" s="305" t="s">
        <v>13490</v>
      </c>
      <c r="G50" s="305" t="s">
        <v>2638</v>
      </c>
      <c r="H50" s="305" t="s">
        <v>5887</v>
      </c>
      <c r="I50" s="305" t="s">
        <v>3927</v>
      </c>
      <c r="J50" s="307" t="s">
        <v>3833</v>
      </c>
      <c r="K50" s="305" t="s">
        <v>2922</v>
      </c>
      <c r="L50" s="305" t="s">
        <v>2577</v>
      </c>
      <c r="M50" s="305" t="s">
        <v>2578</v>
      </c>
      <c r="N50" s="305" t="s">
        <v>1319</v>
      </c>
      <c r="O50" s="305" t="s">
        <v>1320</v>
      </c>
      <c r="P50" s="305" t="s">
        <v>2544</v>
      </c>
      <c r="Q50" s="305" t="s">
        <v>3834</v>
      </c>
      <c r="R50" s="305">
        <v>100</v>
      </c>
      <c r="S50" s="305">
        <v>1E-4</v>
      </c>
      <c r="T50" s="305">
        <v>0.01</v>
      </c>
      <c r="U50" s="305">
        <v>1E-4</v>
      </c>
      <c r="V50" s="305">
        <v>1E-4</v>
      </c>
      <c r="W50" s="305" t="s">
        <v>3815</v>
      </c>
      <c r="X50" s="305" t="s">
        <v>3815</v>
      </c>
      <c r="Y50" s="305">
        <v>0.01</v>
      </c>
      <c r="Z50" s="305">
        <v>999.98</v>
      </c>
      <c r="AA50" s="305" t="s">
        <v>7663</v>
      </c>
      <c r="AB50" s="305" t="s">
        <v>3180</v>
      </c>
      <c r="AC50" s="305" t="s">
        <v>2544</v>
      </c>
      <c r="AD50" s="305" t="s">
        <v>2544</v>
      </c>
      <c r="AE50" s="305" t="s">
        <v>2544</v>
      </c>
      <c r="AF50" s="305" t="s">
        <v>2544</v>
      </c>
      <c r="AG50" s="305" t="s">
        <v>2544</v>
      </c>
      <c r="AH50" s="305" t="s">
        <v>2544</v>
      </c>
      <c r="AI50" s="319">
        <v>0.33333333333333331</v>
      </c>
      <c r="AJ50" s="319">
        <v>0.72916666666666663</v>
      </c>
      <c r="AK50" s="319">
        <v>0.6875</v>
      </c>
      <c r="AL50" s="319" t="s">
        <v>3181</v>
      </c>
      <c r="AM50" s="319" t="s">
        <v>3181</v>
      </c>
      <c r="AN50" s="279">
        <v>0.77083333333333337</v>
      </c>
      <c r="AO50" s="278">
        <v>0.77083333333333337</v>
      </c>
      <c r="AP50" s="305" t="s">
        <v>3182</v>
      </c>
      <c r="AQ50" s="543" t="s">
        <v>10660</v>
      </c>
      <c r="AR50" s="305" t="s">
        <v>3182</v>
      </c>
      <c r="AS50" s="543" t="s">
        <v>10660</v>
      </c>
      <c r="AT50" s="305" t="s">
        <v>2544</v>
      </c>
      <c r="AU50" s="308" t="s">
        <v>2544</v>
      </c>
      <c r="AV50" s="286" t="s">
        <v>2688</v>
      </c>
      <c r="AW50" s="221"/>
      <c r="AX50" s="229"/>
    </row>
    <row r="51" spans="1:50" s="230" customFormat="1" ht="12.75" customHeight="1">
      <c r="A51" s="216"/>
      <c r="B51" s="322" t="s">
        <v>3990</v>
      </c>
      <c r="C51" s="305" t="s">
        <v>4682</v>
      </c>
      <c r="D51" s="305" t="s">
        <v>11346</v>
      </c>
      <c r="E51" s="305">
        <v>627</v>
      </c>
      <c r="F51" s="305" t="s">
        <v>13489</v>
      </c>
      <c r="G51" s="305" t="s">
        <v>2637</v>
      </c>
      <c r="H51" s="305" t="s">
        <v>5661</v>
      </c>
      <c r="I51" s="305" t="s">
        <v>4182</v>
      </c>
      <c r="J51" s="307" t="s">
        <v>3839</v>
      </c>
      <c r="K51" s="305" t="s">
        <v>2921</v>
      </c>
      <c r="L51" s="305" t="s">
        <v>2579</v>
      </c>
      <c r="M51" s="305" t="s">
        <v>2580</v>
      </c>
      <c r="N51" s="305" t="s">
        <v>1321</v>
      </c>
      <c r="O51" s="305" t="s">
        <v>1322</v>
      </c>
      <c r="P51" s="293" t="s">
        <v>2921</v>
      </c>
      <c r="Q51" s="305" t="s">
        <v>3840</v>
      </c>
      <c r="R51" s="305">
        <v>1000</v>
      </c>
      <c r="S51" s="305">
        <v>0.01</v>
      </c>
      <c r="T51" s="305">
        <v>10</v>
      </c>
      <c r="U51" s="305">
        <v>0.01</v>
      </c>
      <c r="V51" s="305">
        <v>0.01</v>
      </c>
      <c r="W51" s="305" t="s">
        <v>3815</v>
      </c>
      <c r="X51" s="305" t="s">
        <v>3815</v>
      </c>
      <c r="Y51" s="305">
        <v>1</v>
      </c>
      <c r="Z51" s="305">
        <v>99998</v>
      </c>
      <c r="AA51" s="305" t="s">
        <v>7663</v>
      </c>
      <c r="AB51" s="305" t="s">
        <v>3578</v>
      </c>
      <c r="AC51" s="305">
        <v>100</v>
      </c>
      <c r="AD51" s="305">
        <v>1000</v>
      </c>
      <c r="AE51" s="305">
        <v>0.5</v>
      </c>
      <c r="AF51" s="305">
        <v>500</v>
      </c>
      <c r="AG51" s="305">
        <v>0.5</v>
      </c>
      <c r="AH51" s="305">
        <v>0.01</v>
      </c>
      <c r="AI51" s="319">
        <v>0.33333333333333331</v>
      </c>
      <c r="AJ51" s="319">
        <v>0.72916666666666663</v>
      </c>
      <c r="AK51" s="319">
        <v>0.6875</v>
      </c>
      <c r="AL51" s="319" t="s">
        <v>3181</v>
      </c>
      <c r="AM51" s="319" t="s">
        <v>3181</v>
      </c>
      <c r="AN51" s="279">
        <v>0.77083333333333337</v>
      </c>
      <c r="AO51" s="278">
        <v>0.77083333333333337</v>
      </c>
      <c r="AP51" s="305" t="s">
        <v>3182</v>
      </c>
      <c r="AQ51" s="494" t="s">
        <v>10660</v>
      </c>
      <c r="AR51" s="305" t="s">
        <v>3182</v>
      </c>
      <c r="AS51" s="494" t="s">
        <v>10660</v>
      </c>
      <c r="AT51" s="305" t="s">
        <v>2544</v>
      </c>
      <c r="AU51" s="308" t="s">
        <v>2544</v>
      </c>
      <c r="AV51" s="286" t="s">
        <v>2679</v>
      </c>
      <c r="AW51" s="221"/>
      <c r="AX51" s="229"/>
    </row>
    <row r="52" spans="1:50" s="230" customFormat="1" ht="12.75" customHeight="1">
      <c r="A52" s="216"/>
      <c r="B52" s="321" t="s">
        <v>3991</v>
      </c>
      <c r="C52" s="305" t="s">
        <v>4683</v>
      </c>
      <c r="D52" s="305" t="s">
        <v>11349</v>
      </c>
      <c r="E52" s="305">
        <v>755</v>
      </c>
      <c r="F52" s="305" t="s">
        <v>13492</v>
      </c>
      <c r="G52" s="305" t="s">
        <v>2639</v>
      </c>
      <c r="H52" s="305" t="s">
        <v>4291</v>
      </c>
      <c r="I52" s="305" t="s">
        <v>4183</v>
      </c>
      <c r="J52" s="307" t="s">
        <v>3825</v>
      </c>
      <c r="K52" s="305" t="s">
        <v>4675</v>
      </c>
      <c r="L52" s="305" t="s">
        <v>2544</v>
      </c>
      <c r="M52" s="305" t="s">
        <v>2581</v>
      </c>
      <c r="N52" s="305" t="s">
        <v>1323</v>
      </c>
      <c r="O52" s="305" t="s">
        <v>1324</v>
      </c>
      <c r="P52" s="305" t="s">
        <v>2544</v>
      </c>
      <c r="Q52" s="305" t="s">
        <v>3813</v>
      </c>
      <c r="R52" s="305">
        <v>1000</v>
      </c>
      <c r="S52" s="305">
        <v>1E-4</v>
      </c>
      <c r="T52" s="305">
        <v>0.1</v>
      </c>
      <c r="U52" s="305">
        <v>1E-4</v>
      </c>
      <c r="V52" s="305">
        <v>1E-4</v>
      </c>
      <c r="W52" s="305" t="s">
        <v>3815</v>
      </c>
      <c r="X52" s="305" t="s">
        <v>3815</v>
      </c>
      <c r="Y52" s="305">
        <v>0.01</v>
      </c>
      <c r="Z52" s="305">
        <v>999.98</v>
      </c>
      <c r="AA52" s="305" t="s">
        <v>7663</v>
      </c>
      <c r="AB52" s="305" t="s">
        <v>3180</v>
      </c>
      <c r="AC52" s="305" t="s">
        <v>2544</v>
      </c>
      <c r="AD52" s="305" t="s">
        <v>2544</v>
      </c>
      <c r="AE52" s="305" t="s">
        <v>2544</v>
      </c>
      <c r="AF52" s="305" t="s">
        <v>2544</v>
      </c>
      <c r="AG52" s="305" t="s">
        <v>2544</v>
      </c>
      <c r="AH52" s="305" t="s">
        <v>2544</v>
      </c>
      <c r="AI52" s="319">
        <v>0.33333333333333331</v>
      </c>
      <c r="AJ52" s="319">
        <v>0.72916666666666663</v>
      </c>
      <c r="AK52" s="319">
        <v>0.6875</v>
      </c>
      <c r="AL52" s="319" t="s">
        <v>3181</v>
      </c>
      <c r="AM52" s="319" t="s">
        <v>3181</v>
      </c>
      <c r="AN52" s="279">
        <v>0.77083333333333337</v>
      </c>
      <c r="AO52" s="278">
        <v>0.77083333333333337</v>
      </c>
      <c r="AP52" s="305" t="s">
        <v>2544</v>
      </c>
      <c r="AQ52" s="543" t="s">
        <v>10660</v>
      </c>
      <c r="AR52" s="305" t="s">
        <v>3182</v>
      </c>
      <c r="AS52" s="543" t="s">
        <v>10660</v>
      </c>
      <c r="AT52" s="305" t="s">
        <v>2544</v>
      </c>
      <c r="AU52" s="308" t="s">
        <v>2544</v>
      </c>
      <c r="AV52" s="286" t="s">
        <v>2684</v>
      </c>
      <c r="AW52" s="221"/>
      <c r="AX52" s="229"/>
    </row>
    <row r="53" spans="1:50" s="230" customFormat="1" ht="12.75" customHeight="1">
      <c r="A53" s="216"/>
      <c r="B53" s="321" t="s">
        <v>3992</v>
      </c>
      <c r="C53" s="305" t="s">
        <v>12472</v>
      </c>
      <c r="D53" s="305" t="s">
        <v>11350</v>
      </c>
      <c r="E53" s="305">
        <v>725</v>
      </c>
      <c r="F53" s="305" t="s">
        <v>13493</v>
      </c>
      <c r="G53" s="305" t="s">
        <v>2640</v>
      </c>
      <c r="H53" s="305" t="s">
        <v>4292</v>
      </c>
      <c r="I53" s="305" t="s">
        <v>3927</v>
      </c>
      <c r="J53" s="307" t="s">
        <v>3833</v>
      </c>
      <c r="K53" s="305" t="s">
        <v>4676</v>
      </c>
      <c r="L53" s="305" t="s">
        <v>2582</v>
      </c>
      <c r="M53" s="305" t="s">
        <v>2583</v>
      </c>
      <c r="N53" s="305" t="s">
        <v>1325</v>
      </c>
      <c r="O53" s="305" t="s">
        <v>1326</v>
      </c>
      <c r="P53" s="305" t="s">
        <v>2544</v>
      </c>
      <c r="Q53" s="305" t="s">
        <v>3834</v>
      </c>
      <c r="R53" s="305">
        <v>100</v>
      </c>
      <c r="S53" s="305">
        <v>1E-4</v>
      </c>
      <c r="T53" s="305">
        <v>0.01</v>
      </c>
      <c r="U53" s="305">
        <v>1E-4</v>
      </c>
      <c r="V53" s="305">
        <v>1E-4</v>
      </c>
      <c r="W53" s="305" t="s">
        <v>3815</v>
      </c>
      <c r="X53" s="305" t="s">
        <v>3815</v>
      </c>
      <c r="Y53" s="305">
        <v>0.01</v>
      </c>
      <c r="Z53" s="305">
        <v>999.98</v>
      </c>
      <c r="AA53" s="305" t="s">
        <v>7663</v>
      </c>
      <c r="AB53" s="305" t="s">
        <v>3180</v>
      </c>
      <c r="AC53" s="305" t="s">
        <v>2544</v>
      </c>
      <c r="AD53" s="305" t="s">
        <v>2544</v>
      </c>
      <c r="AE53" s="305" t="s">
        <v>2544</v>
      </c>
      <c r="AF53" s="305" t="s">
        <v>2544</v>
      </c>
      <c r="AG53" s="305" t="s">
        <v>2544</v>
      </c>
      <c r="AH53" s="305" t="s">
        <v>2544</v>
      </c>
      <c r="AI53" s="319">
        <v>0.33333333333333331</v>
      </c>
      <c r="AJ53" s="319">
        <v>0.72916666666666663</v>
      </c>
      <c r="AK53" s="319">
        <v>0.6875</v>
      </c>
      <c r="AL53" s="319" t="s">
        <v>3181</v>
      </c>
      <c r="AM53" s="319" t="s">
        <v>3181</v>
      </c>
      <c r="AN53" s="279">
        <v>0.77083333333333337</v>
      </c>
      <c r="AO53" s="278">
        <v>0.77083333333333337</v>
      </c>
      <c r="AP53" s="305" t="s">
        <v>3182</v>
      </c>
      <c r="AQ53" s="494" t="s">
        <v>10660</v>
      </c>
      <c r="AR53" s="305" t="s">
        <v>3182</v>
      </c>
      <c r="AS53" s="494" t="s">
        <v>10660</v>
      </c>
      <c r="AT53" s="305" t="s">
        <v>2544</v>
      </c>
      <c r="AU53" s="308" t="s">
        <v>2544</v>
      </c>
      <c r="AV53" s="286" t="s">
        <v>2680</v>
      </c>
      <c r="AW53" s="221"/>
      <c r="AX53" s="229"/>
    </row>
    <row r="54" spans="1:50" s="230" customFormat="1" ht="12.75" customHeight="1">
      <c r="A54" s="216"/>
      <c r="B54" s="321" t="s">
        <v>9121</v>
      </c>
      <c r="C54" s="305" t="s">
        <v>4684</v>
      </c>
      <c r="D54" s="305" t="s">
        <v>11352</v>
      </c>
      <c r="E54" s="305">
        <v>788</v>
      </c>
      <c r="F54" s="305" t="s">
        <v>13495</v>
      </c>
      <c r="G54" s="305" t="s">
        <v>2641</v>
      </c>
      <c r="H54" s="305" t="s">
        <v>4294</v>
      </c>
      <c r="I54" s="305" t="s">
        <v>4184</v>
      </c>
      <c r="J54" s="307" t="s">
        <v>3821</v>
      </c>
      <c r="K54" s="305" t="s">
        <v>3547</v>
      </c>
      <c r="L54" s="305" t="s">
        <v>2584</v>
      </c>
      <c r="M54" s="305" t="s">
        <v>2585</v>
      </c>
      <c r="N54" s="305" t="s">
        <v>1327</v>
      </c>
      <c r="O54" s="305" t="s">
        <v>1328</v>
      </c>
      <c r="P54" s="305" t="s">
        <v>2544</v>
      </c>
      <c r="Q54" s="305" t="s">
        <v>3813</v>
      </c>
      <c r="R54" s="305">
        <v>100</v>
      </c>
      <c r="S54" s="305">
        <v>1E-4</v>
      </c>
      <c r="T54" s="305">
        <f>R54*S54</f>
        <v>0.01</v>
      </c>
      <c r="U54" s="305">
        <v>1E-4</v>
      </c>
      <c r="V54" s="305">
        <v>1E-4</v>
      </c>
      <c r="W54" s="305" t="s">
        <v>3815</v>
      </c>
      <c r="X54" s="305" t="s">
        <v>3815</v>
      </c>
      <c r="Y54" s="305">
        <v>0.01</v>
      </c>
      <c r="Z54" s="305">
        <v>999.98</v>
      </c>
      <c r="AA54" s="305" t="s">
        <v>7663</v>
      </c>
      <c r="AB54" s="305" t="s">
        <v>3180</v>
      </c>
      <c r="AC54" s="305" t="s">
        <v>2544</v>
      </c>
      <c r="AD54" s="305" t="s">
        <v>2544</v>
      </c>
      <c r="AE54" s="305" t="s">
        <v>2544</v>
      </c>
      <c r="AF54" s="305" t="s">
        <v>2544</v>
      </c>
      <c r="AG54" s="305" t="s">
        <v>2544</v>
      </c>
      <c r="AH54" s="305" t="s">
        <v>2544</v>
      </c>
      <c r="AI54" s="319">
        <v>0.33333333333333331</v>
      </c>
      <c r="AJ54" s="319">
        <v>0.72916666666666663</v>
      </c>
      <c r="AK54" s="319">
        <v>0.6875</v>
      </c>
      <c r="AL54" s="319" t="s">
        <v>3181</v>
      </c>
      <c r="AM54" s="319" t="s">
        <v>3181</v>
      </c>
      <c r="AN54" s="279">
        <v>0.77083333333333337</v>
      </c>
      <c r="AO54" s="278">
        <v>0.77083333333333337</v>
      </c>
      <c r="AP54" s="305" t="s">
        <v>3182</v>
      </c>
      <c r="AQ54" s="543" t="s">
        <v>10660</v>
      </c>
      <c r="AR54" s="305" t="s">
        <v>3182</v>
      </c>
      <c r="AS54" s="543" t="s">
        <v>10660</v>
      </c>
      <c r="AT54" s="305" t="s">
        <v>2544</v>
      </c>
      <c r="AU54" s="308" t="s">
        <v>2544</v>
      </c>
      <c r="AV54" s="286" t="s">
        <v>2682</v>
      </c>
      <c r="AW54" s="221"/>
      <c r="AX54" s="229"/>
    </row>
    <row r="55" spans="1:50" s="230" customFormat="1" ht="12.75" customHeight="1">
      <c r="A55" s="216"/>
      <c r="B55" s="321" t="s">
        <v>7255</v>
      </c>
      <c r="C55" s="305" t="s">
        <v>1474</v>
      </c>
      <c r="D55" s="305" t="s">
        <v>11353</v>
      </c>
      <c r="E55" s="305">
        <v>966</v>
      </c>
      <c r="F55" s="305" t="s">
        <v>13496</v>
      </c>
      <c r="G55" s="305" t="s">
        <v>8493</v>
      </c>
      <c r="H55" s="305" t="s">
        <v>8461</v>
      </c>
      <c r="I55" s="305" t="s">
        <v>3925</v>
      </c>
      <c r="J55" s="307" t="s">
        <v>3832</v>
      </c>
      <c r="K55" s="305" t="s">
        <v>2911</v>
      </c>
      <c r="L55" s="305" t="s">
        <v>2562</v>
      </c>
      <c r="M55" s="305" t="s">
        <v>2563</v>
      </c>
      <c r="N55" s="305" t="s">
        <v>34</v>
      </c>
      <c r="O55" s="305" t="s">
        <v>35</v>
      </c>
      <c r="P55" s="305" t="s">
        <v>2544</v>
      </c>
      <c r="Q55" s="305" t="s">
        <v>3813</v>
      </c>
      <c r="R55" s="305">
        <v>100</v>
      </c>
      <c r="S55" s="305">
        <v>1E-4</v>
      </c>
      <c r="T55" s="305">
        <v>0.01</v>
      </c>
      <c r="U55" s="305">
        <v>1E-4</v>
      </c>
      <c r="V55" s="305">
        <v>1E-4</v>
      </c>
      <c r="W55" s="305" t="s">
        <v>3815</v>
      </c>
      <c r="X55" s="305" t="s">
        <v>3815</v>
      </c>
      <c r="Y55" s="305">
        <v>0.01</v>
      </c>
      <c r="Z55" s="305">
        <v>999.98</v>
      </c>
      <c r="AA55" s="305" t="s">
        <v>7663</v>
      </c>
      <c r="AB55" s="305" t="s">
        <v>3180</v>
      </c>
      <c r="AC55" s="305" t="s">
        <v>2544</v>
      </c>
      <c r="AD55" s="305" t="s">
        <v>2544</v>
      </c>
      <c r="AE55" s="305" t="s">
        <v>2544</v>
      </c>
      <c r="AF55" s="305" t="s">
        <v>2544</v>
      </c>
      <c r="AG55" s="305" t="s">
        <v>2544</v>
      </c>
      <c r="AH55" s="305" t="s">
        <v>2544</v>
      </c>
      <c r="AI55" s="319">
        <v>0.33333333333333331</v>
      </c>
      <c r="AJ55" s="319">
        <v>0.72916666666666663</v>
      </c>
      <c r="AK55" s="319">
        <v>0.6875</v>
      </c>
      <c r="AL55" s="319" t="s">
        <v>3181</v>
      </c>
      <c r="AM55" s="319" t="s">
        <v>3181</v>
      </c>
      <c r="AN55" s="279">
        <v>0.77083333333333337</v>
      </c>
      <c r="AO55" s="278">
        <v>0.77083333333333337</v>
      </c>
      <c r="AP55" s="305" t="s">
        <v>3182</v>
      </c>
      <c r="AQ55" s="543" t="s">
        <v>10660</v>
      </c>
      <c r="AR55" s="305" t="s">
        <v>3182</v>
      </c>
      <c r="AS55" s="543" t="s">
        <v>10660</v>
      </c>
      <c r="AT55" s="305" t="s">
        <v>2544</v>
      </c>
      <c r="AU55" s="308" t="s">
        <v>2544</v>
      </c>
      <c r="AV55" s="286" t="s">
        <v>2680</v>
      </c>
      <c r="AW55" s="221"/>
      <c r="AX55" s="229"/>
    </row>
    <row r="56" spans="1:50" s="230" customFormat="1" ht="12.75" customHeight="1">
      <c r="A56" s="216"/>
      <c r="B56" s="322" t="s">
        <v>3996</v>
      </c>
      <c r="C56" s="305" t="s">
        <v>2946</v>
      </c>
      <c r="D56" s="305" t="s">
        <v>11357</v>
      </c>
      <c r="E56" s="305">
        <v>627</v>
      </c>
      <c r="F56" s="305" t="s">
        <v>13500</v>
      </c>
      <c r="G56" s="305" t="s">
        <v>3067</v>
      </c>
      <c r="H56" s="305" t="s">
        <v>4296</v>
      </c>
      <c r="I56" s="305" t="s">
        <v>4182</v>
      </c>
      <c r="J56" s="307" t="s">
        <v>3839</v>
      </c>
      <c r="K56" s="305" t="s">
        <v>3267</v>
      </c>
      <c r="L56" s="305" t="s">
        <v>2586</v>
      </c>
      <c r="M56" s="305" t="s">
        <v>2587</v>
      </c>
      <c r="N56" s="305" t="s">
        <v>1329</v>
      </c>
      <c r="O56" s="305" t="s">
        <v>1330</v>
      </c>
      <c r="P56" s="293" t="s">
        <v>3267</v>
      </c>
      <c r="Q56" s="305" t="s">
        <v>3840</v>
      </c>
      <c r="R56" s="305">
        <v>1000</v>
      </c>
      <c r="S56" s="305">
        <v>0.01</v>
      </c>
      <c r="T56" s="305">
        <v>10</v>
      </c>
      <c r="U56" s="305">
        <v>0.01</v>
      </c>
      <c r="V56" s="305">
        <v>0.01</v>
      </c>
      <c r="W56" s="305" t="s">
        <v>3815</v>
      </c>
      <c r="X56" s="305" t="s">
        <v>3815</v>
      </c>
      <c r="Y56" s="305">
        <v>1</v>
      </c>
      <c r="Z56" s="305">
        <v>99998</v>
      </c>
      <c r="AA56" s="305" t="s">
        <v>7663</v>
      </c>
      <c r="AB56" s="305" t="s">
        <v>3578</v>
      </c>
      <c r="AC56" s="305">
        <v>250</v>
      </c>
      <c r="AD56" s="305">
        <v>1000</v>
      </c>
      <c r="AE56" s="305">
        <v>0.25</v>
      </c>
      <c r="AF56" s="305">
        <v>250</v>
      </c>
      <c r="AG56" s="305">
        <v>0.25</v>
      </c>
      <c r="AH56" s="305">
        <v>0.01</v>
      </c>
      <c r="AI56" s="319">
        <v>0.33333333333333331</v>
      </c>
      <c r="AJ56" s="319">
        <v>0.72916666666666663</v>
      </c>
      <c r="AK56" s="319">
        <v>0.6875</v>
      </c>
      <c r="AL56" s="319" t="s">
        <v>3181</v>
      </c>
      <c r="AM56" s="319" t="s">
        <v>3181</v>
      </c>
      <c r="AN56" s="279">
        <v>0.77083333333333337</v>
      </c>
      <c r="AO56" s="278">
        <v>0.77083333333333337</v>
      </c>
      <c r="AP56" s="305" t="s">
        <v>3182</v>
      </c>
      <c r="AQ56" s="543" t="s">
        <v>10660</v>
      </c>
      <c r="AR56" s="305" t="s">
        <v>3182</v>
      </c>
      <c r="AS56" s="543" t="s">
        <v>10660</v>
      </c>
      <c r="AT56" s="305" t="s">
        <v>2544</v>
      </c>
      <c r="AU56" s="308" t="s">
        <v>2544</v>
      </c>
      <c r="AV56" s="286" t="s">
        <v>2686</v>
      </c>
      <c r="AW56" s="221"/>
      <c r="AX56" s="229"/>
    </row>
    <row r="57" spans="1:50" s="230" customFormat="1" ht="12.75" customHeight="1">
      <c r="A57" s="216"/>
      <c r="B57" s="321" t="s">
        <v>3997</v>
      </c>
      <c r="C57" s="305" t="s">
        <v>2947</v>
      </c>
      <c r="D57" s="305" t="s">
        <v>11358</v>
      </c>
      <c r="E57" s="305">
        <v>788</v>
      </c>
      <c r="F57" s="305" t="s">
        <v>13501</v>
      </c>
      <c r="G57" s="305" t="s">
        <v>3068</v>
      </c>
      <c r="H57" s="305" t="s">
        <v>4297</v>
      </c>
      <c r="I57" s="305" t="s">
        <v>4184</v>
      </c>
      <c r="J57" s="307" t="s">
        <v>3821</v>
      </c>
      <c r="K57" s="305" t="s">
        <v>3268</v>
      </c>
      <c r="L57" s="305" t="s">
        <v>2588</v>
      </c>
      <c r="M57" s="305" t="s">
        <v>2589</v>
      </c>
      <c r="N57" s="305" t="s">
        <v>1331</v>
      </c>
      <c r="O57" s="305" t="s">
        <v>2749</v>
      </c>
      <c r="P57" s="305" t="s">
        <v>2544</v>
      </c>
      <c r="Q57" s="305" t="s">
        <v>3813</v>
      </c>
      <c r="R57" s="305">
        <v>100</v>
      </c>
      <c r="S57" s="305">
        <v>1E-4</v>
      </c>
      <c r="T57" s="305">
        <v>0.01</v>
      </c>
      <c r="U57" s="305">
        <v>1E-4</v>
      </c>
      <c r="V57" s="305">
        <v>1E-4</v>
      </c>
      <c r="W57" s="305" t="s">
        <v>3815</v>
      </c>
      <c r="X57" s="305" t="s">
        <v>3815</v>
      </c>
      <c r="Y57" s="305">
        <v>0.01</v>
      </c>
      <c r="Z57" s="305">
        <v>999.98</v>
      </c>
      <c r="AA57" s="305" t="s">
        <v>7663</v>
      </c>
      <c r="AB57" s="305" t="s">
        <v>3180</v>
      </c>
      <c r="AC57" s="305" t="s">
        <v>2544</v>
      </c>
      <c r="AD57" s="305" t="s">
        <v>2544</v>
      </c>
      <c r="AE57" s="305" t="s">
        <v>2544</v>
      </c>
      <c r="AF57" s="305" t="s">
        <v>2544</v>
      </c>
      <c r="AG57" s="305" t="s">
        <v>2544</v>
      </c>
      <c r="AH57" s="305" t="s">
        <v>2544</v>
      </c>
      <c r="AI57" s="319">
        <v>0.33333333333333331</v>
      </c>
      <c r="AJ57" s="319">
        <v>0.72916666666666663</v>
      </c>
      <c r="AK57" s="319">
        <v>0.6875</v>
      </c>
      <c r="AL57" s="319" t="s">
        <v>3181</v>
      </c>
      <c r="AM57" s="319" t="s">
        <v>3181</v>
      </c>
      <c r="AN57" s="279">
        <v>0.77083333333333337</v>
      </c>
      <c r="AO57" s="278">
        <v>0.77083333333333337</v>
      </c>
      <c r="AP57" s="305" t="s">
        <v>3182</v>
      </c>
      <c r="AQ57" s="543" t="s">
        <v>10660</v>
      </c>
      <c r="AR57" s="305" t="s">
        <v>3182</v>
      </c>
      <c r="AS57" s="543" t="s">
        <v>10660</v>
      </c>
      <c r="AT57" s="305" t="s">
        <v>2544</v>
      </c>
      <c r="AU57" s="308" t="s">
        <v>2544</v>
      </c>
      <c r="AV57" s="286" t="s">
        <v>2683</v>
      </c>
      <c r="AW57" s="221"/>
      <c r="AX57" s="229"/>
    </row>
    <row r="58" spans="1:50" s="230" customFormat="1" ht="12.75" customHeight="1">
      <c r="A58" s="216"/>
      <c r="B58" s="321" t="s">
        <v>1332</v>
      </c>
      <c r="C58" s="305" t="s">
        <v>4072</v>
      </c>
      <c r="D58" s="305" t="s">
        <v>11360</v>
      </c>
      <c r="E58" s="305">
        <v>755</v>
      </c>
      <c r="F58" s="305" t="s">
        <v>13503</v>
      </c>
      <c r="G58" s="305" t="s">
        <v>6226</v>
      </c>
      <c r="H58" s="305" t="s">
        <v>4299</v>
      </c>
      <c r="I58" s="305" t="s">
        <v>4183</v>
      </c>
      <c r="J58" s="307" t="s">
        <v>3825</v>
      </c>
      <c r="K58" s="305" t="s">
        <v>3270</v>
      </c>
      <c r="L58" s="305" t="s">
        <v>2544</v>
      </c>
      <c r="M58" s="305" t="s">
        <v>7228</v>
      </c>
      <c r="N58" s="305" t="s">
        <v>7229</v>
      </c>
      <c r="O58" s="305" t="s">
        <v>7230</v>
      </c>
      <c r="P58" s="305" t="s">
        <v>2544</v>
      </c>
      <c r="Q58" s="305" t="s">
        <v>3813</v>
      </c>
      <c r="R58" s="305">
        <v>1000</v>
      </c>
      <c r="S58" s="305">
        <v>1E-4</v>
      </c>
      <c r="T58" s="305">
        <v>0.1</v>
      </c>
      <c r="U58" s="305">
        <v>1E-4</v>
      </c>
      <c r="V58" s="305">
        <v>1E-4</v>
      </c>
      <c r="W58" s="305" t="s">
        <v>3815</v>
      </c>
      <c r="X58" s="305" t="s">
        <v>3815</v>
      </c>
      <c r="Y58" s="305">
        <v>0.01</v>
      </c>
      <c r="Z58" s="305">
        <v>999.98</v>
      </c>
      <c r="AA58" s="305" t="s">
        <v>7663</v>
      </c>
      <c r="AB58" s="305" t="s">
        <v>3180</v>
      </c>
      <c r="AC58" s="305" t="s">
        <v>2544</v>
      </c>
      <c r="AD58" s="305" t="s">
        <v>2544</v>
      </c>
      <c r="AE58" s="305" t="s">
        <v>2544</v>
      </c>
      <c r="AF58" s="305" t="s">
        <v>2544</v>
      </c>
      <c r="AG58" s="305" t="s">
        <v>2544</v>
      </c>
      <c r="AH58" s="305" t="s">
        <v>2544</v>
      </c>
      <c r="AI58" s="319">
        <v>0.33333333333333331</v>
      </c>
      <c r="AJ58" s="319">
        <v>0.72916666666666663</v>
      </c>
      <c r="AK58" s="319">
        <v>0.6875</v>
      </c>
      <c r="AL58" s="319" t="s">
        <v>3181</v>
      </c>
      <c r="AM58" s="319" t="s">
        <v>3181</v>
      </c>
      <c r="AN58" s="279">
        <v>0.77083333333333337</v>
      </c>
      <c r="AO58" s="278">
        <v>0.77083333333333337</v>
      </c>
      <c r="AP58" s="305" t="s">
        <v>2544</v>
      </c>
      <c r="AQ58" s="543" t="s">
        <v>10660</v>
      </c>
      <c r="AR58" s="305" t="s">
        <v>3182</v>
      </c>
      <c r="AS58" s="543" t="s">
        <v>10660</v>
      </c>
      <c r="AT58" s="305" t="s">
        <v>2544</v>
      </c>
      <c r="AU58" s="308" t="s">
        <v>2544</v>
      </c>
      <c r="AV58" s="286" t="s">
        <v>2686</v>
      </c>
      <c r="AW58" s="221"/>
      <c r="AX58" s="229"/>
    </row>
    <row r="59" spans="1:50" s="230" customFormat="1" ht="12.75" customHeight="1">
      <c r="A59" s="216"/>
      <c r="B59" s="322" t="s">
        <v>14428</v>
      </c>
      <c r="C59" s="305" t="s">
        <v>5293</v>
      </c>
      <c r="D59" s="305" t="s">
        <v>11361</v>
      </c>
      <c r="E59" s="305">
        <v>627</v>
      </c>
      <c r="F59" s="305" t="s">
        <v>13504</v>
      </c>
      <c r="G59" s="305" t="s">
        <v>5323</v>
      </c>
      <c r="H59" s="305" t="s">
        <v>5324</v>
      </c>
      <c r="I59" s="305" t="s">
        <v>4182</v>
      </c>
      <c r="J59" s="307" t="s">
        <v>3839</v>
      </c>
      <c r="K59" s="305" t="s">
        <v>5352</v>
      </c>
      <c r="L59" s="305" t="s">
        <v>7643</v>
      </c>
      <c r="M59" s="305" t="s">
        <v>7644</v>
      </c>
      <c r="N59" s="305" t="s">
        <v>7645</v>
      </c>
      <c r="O59" s="305" t="s">
        <v>7646</v>
      </c>
      <c r="P59" s="293" t="s">
        <v>5352</v>
      </c>
      <c r="Q59" s="305" t="s">
        <v>3840</v>
      </c>
      <c r="R59" s="305">
        <v>1000</v>
      </c>
      <c r="S59" s="305">
        <v>0.01</v>
      </c>
      <c r="T59" s="305">
        <v>10</v>
      </c>
      <c r="U59" s="305">
        <v>0.01</v>
      </c>
      <c r="V59" s="305">
        <v>0.01</v>
      </c>
      <c r="W59" s="305" t="s">
        <v>3815</v>
      </c>
      <c r="X59" s="305" t="s">
        <v>3815</v>
      </c>
      <c r="Y59" s="305">
        <v>1</v>
      </c>
      <c r="Z59" s="305">
        <v>99998</v>
      </c>
      <c r="AA59" s="305" t="s">
        <v>7663</v>
      </c>
      <c r="AB59" s="305" t="s">
        <v>3578</v>
      </c>
      <c r="AC59" s="305">
        <v>250</v>
      </c>
      <c r="AD59" s="305">
        <v>1000</v>
      </c>
      <c r="AE59" s="305">
        <v>0.5</v>
      </c>
      <c r="AF59" s="305">
        <v>500</v>
      </c>
      <c r="AG59" s="305">
        <v>0.5</v>
      </c>
      <c r="AH59" s="305">
        <v>0.01</v>
      </c>
      <c r="AI59" s="319">
        <v>0.33333333333333331</v>
      </c>
      <c r="AJ59" s="319">
        <v>0.72916666666666663</v>
      </c>
      <c r="AK59" s="319">
        <v>0.6875</v>
      </c>
      <c r="AL59" s="319" t="s">
        <v>3181</v>
      </c>
      <c r="AM59" s="319" t="s">
        <v>3181</v>
      </c>
      <c r="AN59" s="279">
        <v>0.77083333333333337</v>
      </c>
      <c r="AO59" s="278">
        <v>0.77083333333333337</v>
      </c>
      <c r="AP59" s="305" t="s">
        <v>3182</v>
      </c>
      <c r="AQ59" s="543" t="s">
        <v>10660</v>
      </c>
      <c r="AR59" s="305" t="s">
        <v>3182</v>
      </c>
      <c r="AS59" s="543" t="s">
        <v>10660</v>
      </c>
      <c r="AT59" s="305" t="s">
        <v>2544</v>
      </c>
      <c r="AU59" s="308" t="s">
        <v>2544</v>
      </c>
      <c r="AV59" s="286" t="s">
        <v>2684</v>
      </c>
      <c r="AW59" s="221"/>
      <c r="AX59" s="229"/>
    </row>
    <row r="60" spans="1:50" s="230" customFormat="1" ht="12.75" customHeight="1">
      <c r="A60" s="216"/>
      <c r="B60" s="322" t="s">
        <v>1333</v>
      </c>
      <c r="C60" s="305" t="s">
        <v>4073</v>
      </c>
      <c r="D60" s="305" t="s">
        <v>11362</v>
      </c>
      <c r="E60" s="305">
        <v>627</v>
      </c>
      <c r="F60" s="305" t="s">
        <v>13505</v>
      </c>
      <c r="G60" s="305" t="s">
        <v>3069</v>
      </c>
      <c r="H60" s="305" t="s">
        <v>3664</v>
      </c>
      <c r="I60" s="305" t="s">
        <v>4182</v>
      </c>
      <c r="J60" s="307" t="s">
        <v>3839</v>
      </c>
      <c r="K60" s="305" t="s">
        <v>3271</v>
      </c>
      <c r="L60" s="305" t="s">
        <v>2590</v>
      </c>
      <c r="M60" s="305" t="s">
        <v>2591</v>
      </c>
      <c r="N60" s="305" t="s">
        <v>2750</v>
      </c>
      <c r="O60" s="305" t="s">
        <v>2751</v>
      </c>
      <c r="P60" s="293" t="s">
        <v>3271</v>
      </c>
      <c r="Q60" s="305" t="s">
        <v>3840</v>
      </c>
      <c r="R60" s="305">
        <v>1000</v>
      </c>
      <c r="S60" s="305">
        <v>0.01</v>
      </c>
      <c r="T60" s="305">
        <v>10</v>
      </c>
      <c r="U60" s="305">
        <v>0.01</v>
      </c>
      <c r="V60" s="305">
        <v>0.01</v>
      </c>
      <c r="W60" s="305" t="s">
        <v>3815</v>
      </c>
      <c r="X60" s="305" t="s">
        <v>3815</v>
      </c>
      <c r="Y60" s="305">
        <v>1</v>
      </c>
      <c r="Z60" s="305">
        <v>99998</v>
      </c>
      <c r="AA60" s="305" t="s">
        <v>7663</v>
      </c>
      <c r="AB60" s="305" t="s">
        <v>3578</v>
      </c>
      <c r="AC60" s="305">
        <v>250</v>
      </c>
      <c r="AD60" s="305">
        <v>1000</v>
      </c>
      <c r="AE60" s="305">
        <v>0.25</v>
      </c>
      <c r="AF60" s="305">
        <v>250</v>
      </c>
      <c r="AG60" s="305">
        <v>0.25</v>
      </c>
      <c r="AH60" s="305">
        <v>0.01</v>
      </c>
      <c r="AI60" s="319">
        <v>0.33333333333333331</v>
      </c>
      <c r="AJ60" s="319">
        <v>0.72916666666666663</v>
      </c>
      <c r="AK60" s="319">
        <v>0.6875</v>
      </c>
      <c r="AL60" s="319" t="s">
        <v>3181</v>
      </c>
      <c r="AM60" s="319" t="s">
        <v>3181</v>
      </c>
      <c r="AN60" s="279">
        <v>0.77083333333333337</v>
      </c>
      <c r="AO60" s="278">
        <v>0.77083333333333337</v>
      </c>
      <c r="AP60" s="305" t="s">
        <v>3182</v>
      </c>
      <c r="AQ60" s="494" t="s">
        <v>10660</v>
      </c>
      <c r="AR60" s="305" t="s">
        <v>3182</v>
      </c>
      <c r="AS60" s="494" t="s">
        <v>10660</v>
      </c>
      <c r="AT60" s="305" t="s">
        <v>2544</v>
      </c>
      <c r="AU60" s="308" t="s">
        <v>2544</v>
      </c>
      <c r="AV60" s="286" t="s">
        <v>2680</v>
      </c>
      <c r="AW60" s="221"/>
      <c r="AX60" s="229"/>
    </row>
    <row r="61" spans="1:50" s="230" customFormat="1" ht="12.75" customHeight="1">
      <c r="A61" s="216"/>
      <c r="B61" s="321" t="s">
        <v>1290</v>
      </c>
      <c r="C61" s="305" t="s">
        <v>4075</v>
      </c>
      <c r="D61" s="305" t="s">
        <v>11364</v>
      </c>
      <c r="E61" s="305">
        <v>257</v>
      </c>
      <c r="F61" s="305" t="s">
        <v>13507</v>
      </c>
      <c r="G61" s="305" t="s">
        <v>12276</v>
      </c>
      <c r="H61" s="305" t="s">
        <v>9922</v>
      </c>
      <c r="I61" s="305" t="s">
        <v>3928</v>
      </c>
      <c r="J61" s="307" t="s">
        <v>3836</v>
      </c>
      <c r="K61" s="305" t="s">
        <v>3273</v>
      </c>
      <c r="L61" s="305" t="s">
        <v>2592</v>
      </c>
      <c r="M61" s="305" t="s">
        <v>2593</v>
      </c>
      <c r="N61" s="305" t="s">
        <v>2752</v>
      </c>
      <c r="O61" s="305" t="s">
        <v>2753</v>
      </c>
      <c r="P61" s="305" t="s">
        <v>2544</v>
      </c>
      <c r="Q61" s="305" t="s">
        <v>3837</v>
      </c>
      <c r="R61" s="305">
        <v>100</v>
      </c>
      <c r="S61" s="305">
        <v>1E-3</v>
      </c>
      <c r="T61" s="305">
        <v>0.1</v>
      </c>
      <c r="U61" s="305">
        <v>1E-3</v>
      </c>
      <c r="V61" s="305">
        <v>1E-3</v>
      </c>
      <c r="W61" s="305" t="s">
        <v>3815</v>
      </c>
      <c r="X61" s="305" t="s">
        <v>3815</v>
      </c>
      <c r="Y61" s="305">
        <v>0.1</v>
      </c>
      <c r="Z61" s="305">
        <v>9999.7999999999993</v>
      </c>
      <c r="AA61" s="305" t="s">
        <v>7663</v>
      </c>
      <c r="AB61" s="305" t="s">
        <v>3180</v>
      </c>
      <c r="AC61" s="305" t="s">
        <v>2544</v>
      </c>
      <c r="AD61" s="305" t="s">
        <v>2544</v>
      </c>
      <c r="AE61" s="305" t="s">
        <v>2544</v>
      </c>
      <c r="AF61" s="305" t="s">
        <v>2544</v>
      </c>
      <c r="AG61" s="305" t="s">
        <v>2544</v>
      </c>
      <c r="AH61" s="305" t="s">
        <v>2544</v>
      </c>
      <c r="AI61" s="319">
        <v>0.33333333333333331</v>
      </c>
      <c r="AJ61" s="319">
        <v>0.72916666666666663</v>
      </c>
      <c r="AK61" s="319">
        <v>0.6875</v>
      </c>
      <c r="AL61" s="319" t="s">
        <v>3181</v>
      </c>
      <c r="AM61" s="319" t="s">
        <v>3181</v>
      </c>
      <c r="AN61" s="279">
        <v>0.77083333333333337</v>
      </c>
      <c r="AO61" s="278">
        <v>0.77083333333333337</v>
      </c>
      <c r="AP61" s="305" t="s">
        <v>3182</v>
      </c>
      <c r="AQ61" s="494" t="s">
        <v>10660</v>
      </c>
      <c r="AR61" s="305" t="s">
        <v>3182</v>
      </c>
      <c r="AS61" s="494" t="s">
        <v>10660</v>
      </c>
      <c r="AT61" s="305" t="s">
        <v>2544</v>
      </c>
      <c r="AU61" s="308" t="s">
        <v>2544</v>
      </c>
      <c r="AV61" s="286"/>
      <c r="AW61" s="221"/>
      <c r="AX61" s="229"/>
    </row>
    <row r="62" spans="1:50" s="230" customFormat="1" ht="12.75" customHeight="1">
      <c r="A62" s="216"/>
      <c r="B62" s="276" t="s">
        <v>5460</v>
      </c>
      <c r="C62" s="305" t="s">
        <v>3857</v>
      </c>
      <c r="D62" s="305" t="s">
        <v>11365</v>
      </c>
      <c r="E62" s="305">
        <v>788</v>
      </c>
      <c r="F62" s="305" t="s">
        <v>13508</v>
      </c>
      <c r="G62" s="305" t="s">
        <v>922</v>
      </c>
      <c r="H62" s="305" t="s">
        <v>2766</v>
      </c>
      <c r="I62" s="305" t="s">
        <v>4185</v>
      </c>
      <c r="J62" s="307" t="s">
        <v>3828</v>
      </c>
      <c r="K62" s="305" t="s">
        <v>706</v>
      </c>
      <c r="L62" s="305" t="s">
        <v>177</v>
      </c>
      <c r="M62" s="305" t="s">
        <v>178</v>
      </c>
      <c r="N62" s="305" t="s">
        <v>375</v>
      </c>
      <c r="O62" s="305" t="s">
        <v>376</v>
      </c>
      <c r="P62" s="305" t="s">
        <v>2544</v>
      </c>
      <c r="Q62" s="305" t="s">
        <v>3813</v>
      </c>
      <c r="R62" s="305">
        <v>100</v>
      </c>
      <c r="S62" s="305">
        <v>1E-4</v>
      </c>
      <c r="T62" s="305">
        <v>0.01</v>
      </c>
      <c r="U62" s="305">
        <v>1E-4</v>
      </c>
      <c r="V62" s="305">
        <v>1E-4</v>
      </c>
      <c r="W62" s="305" t="s">
        <v>3815</v>
      </c>
      <c r="X62" s="305" t="s">
        <v>3815</v>
      </c>
      <c r="Y62" s="305">
        <v>0.01</v>
      </c>
      <c r="Z62" s="305">
        <v>999.98</v>
      </c>
      <c r="AA62" s="305" t="s">
        <v>7663</v>
      </c>
      <c r="AB62" s="305" t="s">
        <v>3180</v>
      </c>
      <c r="AC62" s="305" t="s">
        <v>2544</v>
      </c>
      <c r="AD62" s="305" t="s">
        <v>2544</v>
      </c>
      <c r="AE62" s="305" t="s">
        <v>2544</v>
      </c>
      <c r="AF62" s="305" t="s">
        <v>2544</v>
      </c>
      <c r="AG62" s="305" t="s">
        <v>2544</v>
      </c>
      <c r="AH62" s="305" t="s">
        <v>2544</v>
      </c>
      <c r="AI62" s="319">
        <v>0.33333333333333331</v>
      </c>
      <c r="AJ62" s="319">
        <v>0.72916666666666663</v>
      </c>
      <c r="AK62" s="319">
        <v>0.6875</v>
      </c>
      <c r="AL62" s="319" t="s">
        <v>3181</v>
      </c>
      <c r="AM62" s="319" t="s">
        <v>3181</v>
      </c>
      <c r="AN62" s="279">
        <v>0.77083333333333337</v>
      </c>
      <c r="AO62" s="278">
        <v>0.77083333333333337</v>
      </c>
      <c r="AP62" s="305" t="s">
        <v>3182</v>
      </c>
      <c r="AQ62" s="494" t="s">
        <v>10660</v>
      </c>
      <c r="AR62" s="305" t="s">
        <v>3182</v>
      </c>
      <c r="AS62" s="494" t="s">
        <v>10660</v>
      </c>
      <c r="AT62" s="305" t="s">
        <v>2544</v>
      </c>
      <c r="AU62" s="308" t="s">
        <v>2544</v>
      </c>
      <c r="AV62" s="286" t="s">
        <v>2683</v>
      </c>
      <c r="AW62" s="221"/>
      <c r="AX62" s="229"/>
    </row>
    <row r="63" spans="1:50" s="230" customFormat="1" ht="12.75" customHeight="1">
      <c r="A63" s="216"/>
      <c r="B63" s="321" t="s">
        <v>3866</v>
      </c>
      <c r="C63" s="305" t="s">
        <v>4076</v>
      </c>
      <c r="D63" s="305" t="s">
        <v>11366</v>
      </c>
      <c r="E63" s="305">
        <v>966</v>
      </c>
      <c r="F63" s="305" t="s">
        <v>13509</v>
      </c>
      <c r="G63" s="305" t="s">
        <v>2642</v>
      </c>
      <c r="H63" s="305" t="s">
        <v>3665</v>
      </c>
      <c r="I63" s="305" t="s">
        <v>3925</v>
      </c>
      <c r="J63" s="307" t="s">
        <v>3832</v>
      </c>
      <c r="K63" s="305" t="s">
        <v>3274</v>
      </c>
      <c r="L63" s="305" t="s">
        <v>2594</v>
      </c>
      <c r="M63" s="305" t="s">
        <v>2595</v>
      </c>
      <c r="N63" s="305" t="s">
        <v>2754</v>
      </c>
      <c r="O63" s="305" t="s">
        <v>2755</v>
      </c>
      <c r="P63" s="305" t="s">
        <v>2544</v>
      </c>
      <c r="Q63" s="305" t="s">
        <v>3813</v>
      </c>
      <c r="R63" s="305">
        <v>100</v>
      </c>
      <c r="S63" s="305">
        <v>1E-4</v>
      </c>
      <c r="T63" s="305">
        <v>0.01</v>
      </c>
      <c r="U63" s="305">
        <v>1E-4</v>
      </c>
      <c r="V63" s="305">
        <v>1E-4</v>
      </c>
      <c r="W63" s="305" t="s">
        <v>3815</v>
      </c>
      <c r="X63" s="305" t="s">
        <v>3815</v>
      </c>
      <c r="Y63" s="305">
        <v>0.01</v>
      </c>
      <c r="Z63" s="305">
        <v>999.98</v>
      </c>
      <c r="AA63" s="305" t="s">
        <v>7663</v>
      </c>
      <c r="AB63" s="305" t="s">
        <v>3180</v>
      </c>
      <c r="AC63" s="305" t="s">
        <v>2544</v>
      </c>
      <c r="AD63" s="305" t="s">
        <v>2544</v>
      </c>
      <c r="AE63" s="305" t="s">
        <v>2544</v>
      </c>
      <c r="AF63" s="305" t="s">
        <v>2544</v>
      </c>
      <c r="AG63" s="305" t="s">
        <v>2544</v>
      </c>
      <c r="AH63" s="305" t="s">
        <v>2544</v>
      </c>
      <c r="AI63" s="319">
        <v>0.33333333333333331</v>
      </c>
      <c r="AJ63" s="319">
        <v>0.72916666666666663</v>
      </c>
      <c r="AK63" s="319">
        <v>0.6875</v>
      </c>
      <c r="AL63" s="319" t="s">
        <v>3181</v>
      </c>
      <c r="AM63" s="319" t="s">
        <v>3181</v>
      </c>
      <c r="AN63" s="279">
        <v>0.77083333333333337</v>
      </c>
      <c r="AO63" s="278">
        <v>0.77083333333333337</v>
      </c>
      <c r="AP63" s="305" t="s">
        <v>3182</v>
      </c>
      <c r="AQ63" s="494" t="s">
        <v>10660</v>
      </c>
      <c r="AR63" s="305" t="s">
        <v>3182</v>
      </c>
      <c r="AS63" s="494" t="s">
        <v>10660</v>
      </c>
      <c r="AT63" s="305" t="s">
        <v>2544</v>
      </c>
      <c r="AU63" s="308" t="s">
        <v>2544</v>
      </c>
      <c r="AV63" s="286" t="s">
        <v>2680</v>
      </c>
      <c r="AW63" s="221"/>
      <c r="AX63" s="229"/>
    </row>
    <row r="64" spans="1:50" s="230" customFormat="1" ht="12.75" customHeight="1">
      <c r="A64" s="216"/>
      <c r="B64" s="550" t="s">
        <v>10833</v>
      </c>
      <c r="C64" s="297" t="s">
        <v>10885</v>
      </c>
      <c r="D64" s="297" t="s">
        <v>11367</v>
      </c>
      <c r="E64" s="297">
        <v>755</v>
      </c>
      <c r="F64" s="297" t="s">
        <v>13510</v>
      </c>
      <c r="G64" s="493" t="s">
        <v>10836</v>
      </c>
      <c r="H64" s="493" t="s">
        <v>10835</v>
      </c>
      <c r="I64" s="297" t="s">
        <v>4183</v>
      </c>
      <c r="J64" s="298" t="s">
        <v>3825</v>
      </c>
      <c r="K64" s="297" t="s">
        <v>2265</v>
      </c>
      <c r="L64" s="305" t="s">
        <v>2544</v>
      </c>
      <c r="M64" s="305" t="s">
        <v>8496</v>
      </c>
      <c r="N64" s="305" t="s">
        <v>8497</v>
      </c>
      <c r="O64" s="305" t="s">
        <v>8498</v>
      </c>
      <c r="P64" s="305" t="s">
        <v>2544</v>
      </c>
      <c r="Q64" s="305" t="s">
        <v>3813</v>
      </c>
      <c r="R64" s="305">
        <v>1000</v>
      </c>
      <c r="S64" s="305">
        <v>1E-4</v>
      </c>
      <c r="T64" s="305">
        <v>0.1</v>
      </c>
      <c r="U64" s="305">
        <v>1E-4</v>
      </c>
      <c r="V64" s="305">
        <v>1E-4</v>
      </c>
      <c r="W64" s="305" t="s">
        <v>3815</v>
      </c>
      <c r="X64" s="305" t="s">
        <v>3815</v>
      </c>
      <c r="Y64" s="305">
        <v>0.01</v>
      </c>
      <c r="Z64" s="305">
        <v>999.98</v>
      </c>
      <c r="AA64" s="305" t="s">
        <v>7663</v>
      </c>
      <c r="AB64" s="305" t="s">
        <v>3180</v>
      </c>
      <c r="AC64" s="305" t="s">
        <v>2544</v>
      </c>
      <c r="AD64" s="305" t="s">
        <v>2544</v>
      </c>
      <c r="AE64" s="305" t="s">
        <v>2544</v>
      </c>
      <c r="AF64" s="305" t="s">
        <v>2544</v>
      </c>
      <c r="AG64" s="305" t="s">
        <v>2544</v>
      </c>
      <c r="AH64" s="305" t="s">
        <v>2544</v>
      </c>
      <c r="AI64" s="319">
        <v>0.33333333333333331</v>
      </c>
      <c r="AJ64" s="319">
        <v>0.72916666666666663</v>
      </c>
      <c r="AK64" s="319">
        <v>0.6875</v>
      </c>
      <c r="AL64" s="319" t="s">
        <v>3181</v>
      </c>
      <c r="AM64" s="319" t="s">
        <v>3181</v>
      </c>
      <c r="AN64" s="279">
        <v>0.77083333333333337</v>
      </c>
      <c r="AO64" s="278">
        <v>0.77083333333333337</v>
      </c>
      <c r="AP64" s="305" t="s">
        <v>2544</v>
      </c>
      <c r="AQ64" s="494" t="s">
        <v>10660</v>
      </c>
      <c r="AR64" s="305" t="s">
        <v>3182</v>
      </c>
      <c r="AS64" s="494" t="s">
        <v>10660</v>
      </c>
      <c r="AT64" s="305" t="s">
        <v>2544</v>
      </c>
      <c r="AU64" s="308" t="s">
        <v>2544</v>
      </c>
      <c r="AV64" s="286" t="s">
        <v>2680</v>
      </c>
      <c r="AW64" s="221"/>
      <c r="AX64" s="229"/>
    </row>
    <row r="65" spans="1:50" s="230" customFormat="1" ht="12.75" customHeight="1">
      <c r="A65" s="216"/>
      <c r="B65" s="321" t="s">
        <v>3868</v>
      </c>
      <c r="C65" s="305" t="s">
        <v>10768</v>
      </c>
      <c r="D65" s="305" t="s">
        <v>11368</v>
      </c>
      <c r="E65" s="305">
        <v>788</v>
      </c>
      <c r="F65" s="305" t="s">
        <v>13511</v>
      </c>
      <c r="G65" s="305" t="s">
        <v>821</v>
      </c>
      <c r="H65" s="305" t="s">
        <v>2144</v>
      </c>
      <c r="I65" s="305" t="s">
        <v>3193</v>
      </c>
      <c r="J65" s="307" t="s">
        <v>3831</v>
      </c>
      <c r="K65" s="305" t="s">
        <v>3275</v>
      </c>
      <c r="L65" s="305" t="s">
        <v>2596</v>
      </c>
      <c r="M65" s="305" t="s">
        <v>2597</v>
      </c>
      <c r="N65" s="305" t="s">
        <v>2756</v>
      </c>
      <c r="O65" s="305" t="s">
        <v>2757</v>
      </c>
      <c r="P65" s="305" t="s">
        <v>2544</v>
      </c>
      <c r="Q65" s="305" t="s">
        <v>3813</v>
      </c>
      <c r="R65" s="305">
        <v>100</v>
      </c>
      <c r="S65" s="305">
        <v>1E-4</v>
      </c>
      <c r="T65" s="305">
        <v>0.01</v>
      </c>
      <c r="U65" s="305">
        <v>1E-4</v>
      </c>
      <c r="V65" s="305">
        <v>1E-4</v>
      </c>
      <c r="W65" s="305" t="s">
        <v>3815</v>
      </c>
      <c r="X65" s="305" t="s">
        <v>3815</v>
      </c>
      <c r="Y65" s="305">
        <v>0.01</v>
      </c>
      <c r="Z65" s="305">
        <v>999.98</v>
      </c>
      <c r="AA65" s="305" t="s">
        <v>7663</v>
      </c>
      <c r="AB65" s="305" t="s">
        <v>3180</v>
      </c>
      <c r="AC65" s="305" t="s">
        <v>2544</v>
      </c>
      <c r="AD65" s="305" t="s">
        <v>2544</v>
      </c>
      <c r="AE65" s="305" t="s">
        <v>2544</v>
      </c>
      <c r="AF65" s="305" t="s">
        <v>2544</v>
      </c>
      <c r="AG65" s="305" t="s">
        <v>2544</v>
      </c>
      <c r="AH65" s="305" t="s">
        <v>2544</v>
      </c>
      <c r="AI65" s="319">
        <v>0.33333333333333331</v>
      </c>
      <c r="AJ65" s="319">
        <v>0.72916666666666663</v>
      </c>
      <c r="AK65" s="319">
        <v>0.6875</v>
      </c>
      <c r="AL65" s="319" t="s">
        <v>3181</v>
      </c>
      <c r="AM65" s="319" t="s">
        <v>3181</v>
      </c>
      <c r="AN65" s="279">
        <v>0.77083333333333337</v>
      </c>
      <c r="AO65" s="278">
        <v>0.77083333333333337</v>
      </c>
      <c r="AP65" s="305" t="s">
        <v>3182</v>
      </c>
      <c r="AQ65" s="494" t="s">
        <v>10660</v>
      </c>
      <c r="AR65" s="305" t="s">
        <v>3182</v>
      </c>
      <c r="AS65" s="494" t="s">
        <v>10660</v>
      </c>
      <c r="AT65" s="305" t="s">
        <v>2544</v>
      </c>
      <c r="AU65" s="308" t="s">
        <v>2544</v>
      </c>
      <c r="AV65" s="286" t="s">
        <v>2683</v>
      </c>
      <c r="AW65" s="221"/>
      <c r="AX65" s="229"/>
    </row>
    <row r="66" spans="1:50" s="230" customFormat="1" ht="12.75" customHeight="1">
      <c r="A66" s="216"/>
      <c r="B66" s="321" t="s">
        <v>3869</v>
      </c>
      <c r="C66" s="305" t="s">
        <v>4077</v>
      </c>
      <c r="D66" s="305" t="s">
        <v>11369</v>
      </c>
      <c r="E66" s="305">
        <v>966</v>
      </c>
      <c r="F66" s="305" t="s">
        <v>13512</v>
      </c>
      <c r="G66" s="305" t="s">
        <v>822</v>
      </c>
      <c r="H66" s="305" t="s">
        <v>3706</v>
      </c>
      <c r="I66" s="305" t="s">
        <v>3925</v>
      </c>
      <c r="J66" s="307" t="s">
        <v>3832</v>
      </c>
      <c r="K66" s="305" t="s">
        <v>3276</v>
      </c>
      <c r="L66" s="305" t="s">
        <v>2598</v>
      </c>
      <c r="M66" s="305" t="s">
        <v>2599</v>
      </c>
      <c r="N66" s="305" t="s">
        <v>2758</v>
      </c>
      <c r="O66" s="305" t="s">
        <v>2759</v>
      </c>
      <c r="P66" s="305" t="s">
        <v>2544</v>
      </c>
      <c r="Q66" s="305" t="s">
        <v>3813</v>
      </c>
      <c r="R66" s="305">
        <v>100</v>
      </c>
      <c r="S66" s="305">
        <v>1E-4</v>
      </c>
      <c r="T66" s="305">
        <v>0.01</v>
      </c>
      <c r="U66" s="305">
        <v>1E-4</v>
      </c>
      <c r="V66" s="305">
        <v>1E-4</v>
      </c>
      <c r="W66" s="305" t="s">
        <v>3815</v>
      </c>
      <c r="X66" s="305" t="s">
        <v>3815</v>
      </c>
      <c r="Y66" s="305">
        <v>0.01</v>
      </c>
      <c r="Z66" s="305">
        <v>999.98</v>
      </c>
      <c r="AA66" s="305" t="s">
        <v>7663</v>
      </c>
      <c r="AB66" s="305" t="s">
        <v>3180</v>
      </c>
      <c r="AC66" s="305" t="s">
        <v>2544</v>
      </c>
      <c r="AD66" s="305" t="s">
        <v>2544</v>
      </c>
      <c r="AE66" s="305" t="s">
        <v>2544</v>
      </c>
      <c r="AF66" s="305" t="s">
        <v>2544</v>
      </c>
      <c r="AG66" s="305" t="s">
        <v>2544</v>
      </c>
      <c r="AH66" s="305" t="s">
        <v>2544</v>
      </c>
      <c r="AI66" s="319">
        <v>0.33333333333333331</v>
      </c>
      <c r="AJ66" s="319">
        <v>0.72916666666666663</v>
      </c>
      <c r="AK66" s="319">
        <v>0.6875</v>
      </c>
      <c r="AL66" s="319" t="s">
        <v>3181</v>
      </c>
      <c r="AM66" s="319" t="s">
        <v>3181</v>
      </c>
      <c r="AN66" s="279">
        <v>0.77083333333333337</v>
      </c>
      <c r="AO66" s="278">
        <v>0.77083333333333337</v>
      </c>
      <c r="AP66" s="305" t="s">
        <v>3182</v>
      </c>
      <c r="AQ66" s="494" t="s">
        <v>10660</v>
      </c>
      <c r="AR66" s="305" t="s">
        <v>3182</v>
      </c>
      <c r="AS66" s="494" t="s">
        <v>10660</v>
      </c>
      <c r="AT66" s="305" t="s">
        <v>2544</v>
      </c>
      <c r="AU66" s="308" t="s">
        <v>2544</v>
      </c>
      <c r="AV66" s="286" t="s">
        <v>2687</v>
      </c>
      <c r="AW66" s="221"/>
      <c r="AX66" s="229"/>
    </row>
    <row r="67" spans="1:50" s="230" customFormat="1" ht="12.75" customHeight="1">
      <c r="A67" s="216"/>
      <c r="B67" s="321" t="s">
        <v>334</v>
      </c>
      <c r="C67" s="305" t="s">
        <v>4078</v>
      </c>
      <c r="D67" s="305" t="s">
        <v>11370</v>
      </c>
      <c r="E67" s="305">
        <v>966</v>
      </c>
      <c r="F67" s="305" t="s">
        <v>13513</v>
      </c>
      <c r="G67" s="305" t="s">
        <v>823</v>
      </c>
      <c r="H67" s="305" t="s">
        <v>3707</v>
      </c>
      <c r="I67" s="305" t="s">
        <v>3925</v>
      </c>
      <c r="J67" s="307" t="s">
        <v>3832</v>
      </c>
      <c r="K67" s="305" t="s">
        <v>2069</v>
      </c>
      <c r="L67" s="305" t="s">
        <v>2600</v>
      </c>
      <c r="M67" s="305" t="s">
        <v>2601</v>
      </c>
      <c r="N67" s="305" t="s">
        <v>783</v>
      </c>
      <c r="O67" s="305" t="s">
        <v>784</v>
      </c>
      <c r="P67" s="305" t="s">
        <v>2544</v>
      </c>
      <c r="Q67" s="305" t="s">
        <v>3813</v>
      </c>
      <c r="R67" s="305">
        <v>100</v>
      </c>
      <c r="S67" s="305">
        <v>1E-4</v>
      </c>
      <c r="T67" s="305">
        <v>0.01</v>
      </c>
      <c r="U67" s="305">
        <v>1E-4</v>
      </c>
      <c r="V67" s="305">
        <v>1E-4</v>
      </c>
      <c r="W67" s="305" t="s">
        <v>3815</v>
      </c>
      <c r="X67" s="305" t="s">
        <v>3815</v>
      </c>
      <c r="Y67" s="305">
        <v>0.01</v>
      </c>
      <c r="Z67" s="305">
        <v>999.98</v>
      </c>
      <c r="AA67" s="305" t="s">
        <v>7663</v>
      </c>
      <c r="AB67" s="305" t="s">
        <v>3180</v>
      </c>
      <c r="AC67" s="305" t="s">
        <v>2544</v>
      </c>
      <c r="AD67" s="305" t="s">
        <v>2544</v>
      </c>
      <c r="AE67" s="305" t="s">
        <v>2544</v>
      </c>
      <c r="AF67" s="305" t="s">
        <v>2544</v>
      </c>
      <c r="AG67" s="305" t="s">
        <v>2544</v>
      </c>
      <c r="AH67" s="305" t="s">
        <v>2544</v>
      </c>
      <c r="AI67" s="319">
        <v>0.33333333333333331</v>
      </c>
      <c r="AJ67" s="319">
        <v>0.72916666666666663</v>
      </c>
      <c r="AK67" s="319">
        <v>0.6875</v>
      </c>
      <c r="AL67" s="319" t="s">
        <v>3181</v>
      </c>
      <c r="AM67" s="319" t="s">
        <v>3181</v>
      </c>
      <c r="AN67" s="279">
        <v>0.77083333333333337</v>
      </c>
      <c r="AO67" s="278">
        <v>0.77083333333333337</v>
      </c>
      <c r="AP67" s="305" t="s">
        <v>3182</v>
      </c>
      <c r="AQ67" s="494" t="s">
        <v>10660</v>
      </c>
      <c r="AR67" s="305" t="s">
        <v>3182</v>
      </c>
      <c r="AS67" s="494" t="s">
        <v>10660</v>
      </c>
      <c r="AT67" s="305" t="s">
        <v>2544</v>
      </c>
      <c r="AU67" s="308" t="s">
        <v>2544</v>
      </c>
      <c r="AV67" s="286" t="s">
        <v>2686</v>
      </c>
      <c r="AW67" s="221"/>
      <c r="AX67" s="229"/>
    </row>
    <row r="68" spans="1:50" s="230" customFormat="1" ht="12.75" customHeight="1">
      <c r="A68" s="216"/>
      <c r="B68" s="321" t="s">
        <v>337</v>
      </c>
      <c r="C68" s="305" t="s">
        <v>4080</v>
      </c>
      <c r="D68" s="305" t="s">
        <v>11376</v>
      </c>
      <c r="E68" s="305">
        <v>966</v>
      </c>
      <c r="F68" s="305" t="s">
        <v>13519</v>
      </c>
      <c r="G68" s="305" t="s">
        <v>824</v>
      </c>
      <c r="H68" s="305" t="s">
        <v>3708</v>
      </c>
      <c r="I68" s="305" t="s">
        <v>3925</v>
      </c>
      <c r="J68" s="307" t="s">
        <v>3832</v>
      </c>
      <c r="K68" s="305" t="s">
        <v>2071</v>
      </c>
      <c r="L68" s="305" t="s">
        <v>2602</v>
      </c>
      <c r="M68" s="305" t="s">
        <v>2603</v>
      </c>
      <c r="N68" s="305" t="s">
        <v>785</v>
      </c>
      <c r="O68" s="305" t="s">
        <v>786</v>
      </c>
      <c r="P68" s="305" t="s">
        <v>2544</v>
      </c>
      <c r="Q68" s="305" t="s">
        <v>3813</v>
      </c>
      <c r="R68" s="305">
        <v>100</v>
      </c>
      <c r="S68" s="305">
        <v>1E-4</v>
      </c>
      <c r="T68" s="305">
        <v>0.01</v>
      </c>
      <c r="U68" s="305">
        <v>1E-4</v>
      </c>
      <c r="V68" s="305">
        <v>1E-4</v>
      </c>
      <c r="W68" s="305" t="s">
        <v>3815</v>
      </c>
      <c r="X68" s="305" t="s">
        <v>3815</v>
      </c>
      <c r="Y68" s="305">
        <v>0.01</v>
      </c>
      <c r="Z68" s="305">
        <v>999.98</v>
      </c>
      <c r="AA68" s="305" t="s">
        <v>7663</v>
      </c>
      <c r="AB68" s="305" t="s">
        <v>3180</v>
      </c>
      <c r="AC68" s="305" t="s">
        <v>2544</v>
      </c>
      <c r="AD68" s="305" t="s">
        <v>2544</v>
      </c>
      <c r="AE68" s="305" t="s">
        <v>2544</v>
      </c>
      <c r="AF68" s="305" t="s">
        <v>2544</v>
      </c>
      <c r="AG68" s="305" t="s">
        <v>2544</v>
      </c>
      <c r="AH68" s="305" t="s">
        <v>2544</v>
      </c>
      <c r="AI68" s="319">
        <v>0.33333333333333331</v>
      </c>
      <c r="AJ68" s="319">
        <v>0.72916666666666663</v>
      </c>
      <c r="AK68" s="319">
        <v>0.6875</v>
      </c>
      <c r="AL68" s="319" t="s">
        <v>3181</v>
      </c>
      <c r="AM68" s="319" t="s">
        <v>3181</v>
      </c>
      <c r="AN68" s="279">
        <v>0.77083333333333337</v>
      </c>
      <c r="AO68" s="278">
        <v>0.77083333333333337</v>
      </c>
      <c r="AP68" s="305" t="s">
        <v>3182</v>
      </c>
      <c r="AQ68" s="494" t="s">
        <v>10660</v>
      </c>
      <c r="AR68" s="305" t="s">
        <v>3182</v>
      </c>
      <c r="AS68" s="494" t="s">
        <v>10660</v>
      </c>
      <c r="AT68" s="305" t="s">
        <v>2544</v>
      </c>
      <c r="AU68" s="308" t="s">
        <v>2544</v>
      </c>
      <c r="AV68" s="286" t="s">
        <v>2682</v>
      </c>
      <c r="AW68" s="221"/>
      <c r="AX68" s="229"/>
    </row>
    <row r="69" spans="1:50" s="230" customFormat="1" ht="12.75" customHeight="1">
      <c r="A69" s="216"/>
      <c r="B69" s="322" t="s">
        <v>338</v>
      </c>
      <c r="C69" s="305" t="s">
        <v>4081</v>
      </c>
      <c r="D69" s="305" t="s">
        <v>11377</v>
      </c>
      <c r="E69" s="305">
        <v>627</v>
      </c>
      <c r="F69" s="305" t="s">
        <v>13520</v>
      </c>
      <c r="G69" s="305" t="s">
        <v>825</v>
      </c>
      <c r="H69" s="305" t="s">
        <v>3709</v>
      </c>
      <c r="I69" s="305" t="s">
        <v>4182</v>
      </c>
      <c r="J69" s="307" t="s">
        <v>3839</v>
      </c>
      <c r="K69" s="305" t="s">
        <v>2072</v>
      </c>
      <c r="L69" s="305" t="s">
        <v>2604</v>
      </c>
      <c r="M69" s="305" t="s">
        <v>2605</v>
      </c>
      <c r="N69" s="305" t="s">
        <v>787</v>
      </c>
      <c r="O69" s="305" t="s">
        <v>788</v>
      </c>
      <c r="P69" s="293" t="s">
        <v>2072</v>
      </c>
      <c r="Q69" s="305" t="s">
        <v>3840</v>
      </c>
      <c r="R69" s="305">
        <v>1000</v>
      </c>
      <c r="S69" s="305">
        <v>0.01</v>
      </c>
      <c r="T69" s="305">
        <v>10</v>
      </c>
      <c r="U69" s="305">
        <v>0.01</v>
      </c>
      <c r="V69" s="305">
        <v>0.01</v>
      </c>
      <c r="W69" s="305" t="s">
        <v>3815</v>
      </c>
      <c r="X69" s="305" t="s">
        <v>3815</v>
      </c>
      <c r="Y69" s="305">
        <v>1</v>
      </c>
      <c r="Z69" s="305">
        <v>99998</v>
      </c>
      <c r="AA69" s="305" t="s">
        <v>7663</v>
      </c>
      <c r="AB69" s="305" t="s">
        <v>3578</v>
      </c>
      <c r="AC69" s="305">
        <v>250</v>
      </c>
      <c r="AD69" s="305">
        <v>1000</v>
      </c>
      <c r="AE69" s="305">
        <v>0.25</v>
      </c>
      <c r="AF69" s="305">
        <v>250</v>
      </c>
      <c r="AG69" s="305">
        <v>0.25</v>
      </c>
      <c r="AH69" s="305">
        <v>0.01</v>
      </c>
      <c r="AI69" s="319">
        <v>0.33333333333333331</v>
      </c>
      <c r="AJ69" s="319">
        <v>0.72916666666666663</v>
      </c>
      <c r="AK69" s="319">
        <v>0.6875</v>
      </c>
      <c r="AL69" s="319" t="s">
        <v>3181</v>
      </c>
      <c r="AM69" s="319" t="s">
        <v>3181</v>
      </c>
      <c r="AN69" s="279">
        <v>0.77083333333333337</v>
      </c>
      <c r="AO69" s="278">
        <v>0.77083333333333337</v>
      </c>
      <c r="AP69" s="305" t="s">
        <v>3182</v>
      </c>
      <c r="AQ69" s="543" t="s">
        <v>10660</v>
      </c>
      <c r="AR69" s="305" t="s">
        <v>3182</v>
      </c>
      <c r="AS69" s="543" t="s">
        <v>10660</v>
      </c>
      <c r="AT69" s="305" t="s">
        <v>2544</v>
      </c>
      <c r="AU69" s="308" t="s">
        <v>2544</v>
      </c>
      <c r="AV69" s="286" t="s">
        <v>2682</v>
      </c>
      <c r="AW69" s="221"/>
      <c r="AX69" s="229"/>
    </row>
    <row r="70" spans="1:50" s="230" customFormat="1" ht="12.75" customHeight="1">
      <c r="A70" s="216"/>
      <c r="B70" s="322" t="s">
        <v>14361</v>
      </c>
      <c r="C70" s="305" t="s">
        <v>4082</v>
      </c>
      <c r="D70" s="305" t="s">
        <v>11378</v>
      </c>
      <c r="E70" s="305">
        <v>627</v>
      </c>
      <c r="F70" s="305" t="s">
        <v>13521</v>
      </c>
      <c r="G70" s="305" t="s">
        <v>6236</v>
      </c>
      <c r="H70" s="305" t="s">
        <v>3617</v>
      </c>
      <c r="I70" s="305" t="s">
        <v>4182</v>
      </c>
      <c r="J70" s="307" t="s">
        <v>3839</v>
      </c>
      <c r="K70" s="305" t="s">
        <v>2073</v>
      </c>
      <c r="L70" s="305" t="s">
        <v>6945</v>
      </c>
      <c r="M70" s="305" t="s">
        <v>6946</v>
      </c>
      <c r="N70" s="305" t="s">
        <v>6947</v>
      </c>
      <c r="O70" s="305" t="s">
        <v>6948</v>
      </c>
      <c r="P70" s="293" t="s">
        <v>6953</v>
      </c>
      <c r="Q70" s="305" t="s">
        <v>3840</v>
      </c>
      <c r="R70" s="305">
        <v>1000</v>
      </c>
      <c r="S70" s="305">
        <v>0.01</v>
      </c>
      <c r="T70" s="305">
        <v>10</v>
      </c>
      <c r="U70" s="305">
        <v>0.01</v>
      </c>
      <c r="V70" s="305">
        <v>0.01</v>
      </c>
      <c r="W70" s="305" t="s">
        <v>3815</v>
      </c>
      <c r="X70" s="305" t="s">
        <v>3815</v>
      </c>
      <c r="Y70" s="305">
        <v>1</v>
      </c>
      <c r="Z70" s="305">
        <v>99998</v>
      </c>
      <c r="AA70" s="305" t="s">
        <v>7663</v>
      </c>
      <c r="AB70" s="305" t="s">
        <v>3578</v>
      </c>
      <c r="AC70" s="305">
        <v>250</v>
      </c>
      <c r="AD70" s="305">
        <v>1000</v>
      </c>
      <c r="AE70" s="305">
        <v>0.25</v>
      </c>
      <c r="AF70" s="305">
        <v>250</v>
      </c>
      <c r="AG70" s="305">
        <v>0.25</v>
      </c>
      <c r="AH70" s="305">
        <v>0.01</v>
      </c>
      <c r="AI70" s="319">
        <v>0.33333333333333331</v>
      </c>
      <c r="AJ70" s="319">
        <v>0.72916666666666663</v>
      </c>
      <c r="AK70" s="319">
        <v>0.6875</v>
      </c>
      <c r="AL70" s="319" t="s">
        <v>3181</v>
      </c>
      <c r="AM70" s="319" t="s">
        <v>3181</v>
      </c>
      <c r="AN70" s="279">
        <v>0.77083333333333337</v>
      </c>
      <c r="AO70" s="278">
        <v>0.77083333333333337</v>
      </c>
      <c r="AP70" s="305" t="s">
        <v>3182</v>
      </c>
      <c r="AQ70" s="543" t="s">
        <v>10660</v>
      </c>
      <c r="AR70" s="305" t="s">
        <v>3182</v>
      </c>
      <c r="AS70" s="543" t="s">
        <v>10660</v>
      </c>
      <c r="AT70" s="305" t="s">
        <v>2544</v>
      </c>
      <c r="AU70" s="308" t="s">
        <v>2544</v>
      </c>
      <c r="AV70" s="286" t="s">
        <v>2680</v>
      </c>
      <c r="AW70" s="221"/>
      <c r="AX70" s="229"/>
    </row>
    <row r="71" spans="1:50" s="230" customFormat="1" ht="12.75" customHeight="1">
      <c r="A71" s="216"/>
      <c r="B71" s="321" t="s">
        <v>339</v>
      </c>
      <c r="C71" s="305" t="s">
        <v>782</v>
      </c>
      <c r="D71" s="305" t="s">
        <v>11381</v>
      </c>
      <c r="E71" s="305">
        <v>762</v>
      </c>
      <c r="F71" s="305" t="s">
        <v>13524</v>
      </c>
      <c r="G71" s="305" t="s">
        <v>3930</v>
      </c>
      <c r="H71" s="305" t="s">
        <v>5831</v>
      </c>
      <c r="I71" s="305" t="s">
        <v>13414</v>
      </c>
      <c r="J71" s="307" t="s">
        <v>3822</v>
      </c>
      <c r="K71" s="305" t="s">
        <v>2074</v>
      </c>
      <c r="L71" s="305" t="s">
        <v>4151</v>
      </c>
      <c r="M71" s="305" t="s">
        <v>4152</v>
      </c>
      <c r="N71" s="305" t="s">
        <v>789</v>
      </c>
      <c r="O71" s="305" t="s">
        <v>790</v>
      </c>
      <c r="P71" s="305" t="s">
        <v>2544</v>
      </c>
      <c r="Q71" s="305" t="s">
        <v>3813</v>
      </c>
      <c r="R71" s="305">
        <v>100</v>
      </c>
      <c r="S71" s="305">
        <v>1E-4</v>
      </c>
      <c r="T71" s="305">
        <v>0.01</v>
      </c>
      <c r="U71" s="305">
        <v>1E-4</v>
      </c>
      <c r="V71" s="305">
        <v>1E-4</v>
      </c>
      <c r="W71" s="305" t="s">
        <v>3815</v>
      </c>
      <c r="X71" s="305" t="s">
        <v>3815</v>
      </c>
      <c r="Y71" s="305">
        <v>0.01</v>
      </c>
      <c r="Z71" s="305">
        <v>999.98</v>
      </c>
      <c r="AA71" s="305" t="s">
        <v>7663</v>
      </c>
      <c r="AB71" s="305" t="s">
        <v>3180</v>
      </c>
      <c r="AC71" s="305" t="s">
        <v>2544</v>
      </c>
      <c r="AD71" s="305" t="s">
        <v>2544</v>
      </c>
      <c r="AE71" s="305" t="s">
        <v>2544</v>
      </c>
      <c r="AF71" s="305" t="s">
        <v>2544</v>
      </c>
      <c r="AG71" s="305" t="s">
        <v>2544</v>
      </c>
      <c r="AH71" s="305" t="s">
        <v>2544</v>
      </c>
      <c r="AI71" s="319">
        <v>0.33333333333333331</v>
      </c>
      <c r="AJ71" s="319">
        <v>0.72916666666666663</v>
      </c>
      <c r="AK71" s="319">
        <v>0.6875</v>
      </c>
      <c r="AL71" s="319" t="s">
        <v>3181</v>
      </c>
      <c r="AM71" s="319" t="s">
        <v>3181</v>
      </c>
      <c r="AN71" s="279">
        <v>0.77083333333333337</v>
      </c>
      <c r="AO71" s="278">
        <v>0.77083333333333337</v>
      </c>
      <c r="AP71" s="305" t="s">
        <v>3182</v>
      </c>
      <c r="AQ71" s="494" t="s">
        <v>10660</v>
      </c>
      <c r="AR71" s="305" t="s">
        <v>3182</v>
      </c>
      <c r="AS71" s="494" t="s">
        <v>10660</v>
      </c>
      <c r="AT71" s="305" t="s">
        <v>2544</v>
      </c>
      <c r="AU71" s="308" t="s">
        <v>2544</v>
      </c>
      <c r="AV71" s="286" t="s">
        <v>2688</v>
      </c>
      <c r="AW71" s="221"/>
      <c r="AX71" s="229"/>
    </row>
    <row r="72" spans="1:50" s="230" customFormat="1" ht="12.75" customHeight="1">
      <c r="A72" s="216"/>
      <c r="B72" s="321" t="s">
        <v>340</v>
      </c>
      <c r="C72" s="305" t="s">
        <v>3923</v>
      </c>
      <c r="D72" s="305" t="s">
        <v>11382</v>
      </c>
      <c r="E72" s="305">
        <v>762</v>
      </c>
      <c r="F72" s="305" t="s">
        <v>13525</v>
      </c>
      <c r="G72" s="305" t="s">
        <v>5376</v>
      </c>
      <c r="H72" s="305" t="s">
        <v>3924</v>
      </c>
      <c r="I72" s="305" t="s">
        <v>13414</v>
      </c>
      <c r="J72" s="307" t="s">
        <v>3822</v>
      </c>
      <c r="K72" s="305" t="s">
        <v>2187</v>
      </c>
      <c r="L72" s="305" t="s">
        <v>4153</v>
      </c>
      <c r="M72" s="305" t="s">
        <v>4154</v>
      </c>
      <c r="N72" s="305" t="s">
        <v>791</v>
      </c>
      <c r="O72" s="305" t="s">
        <v>792</v>
      </c>
      <c r="P72" s="305" t="s">
        <v>2544</v>
      </c>
      <c r="Q72" s="305" t="s">
        <v>3813</v>
      </c>
      <c r="R72" s="305">
        <v>100</v>
      </c>
      <c r="S72" s="305">
        <v>1E-4</v>
      </c>
      <c r="T72" s="305">
        <v>0.01</v>
      </c>
      <c r="U72" s="305">
        <v>1E-4</v>
      </c>
      <c r="V72" s="305">
        <v>1E-4</v>
      </c>
      <c r="W72" s="305" t="s">
        <v>3815</v>
      </c>
      <c r="X72" s="305" t="s">
        <v>3815</v>
      </c>
      <c r="Y72" s="305">
        <v>0.01</v>
      </c>
      <c r="Z72" s="305">
        <v>999.98</v>
      </c>
      <c r="AA72" s="305" t="s">
        <v>7663</v>
      </c>
      <c r="AB72" s="305" t="s">
        <v>3180</v>
      </c>
      <c r="AC72" s="305" t="s">
        <v>2544</v>
      </c>
      <c r="AD72" s="305" t="s">
        <v>2544</v>
      </c>
      <c r="AE72" s="305" t="s">
        <v>2544</v>
      </c>
      <c r="AF72" s="305" t="s">
        <v>2544</v>
      </c>
      <c r="AG72" s="305" t="s">
        <v>2544</v>
      </c>
      <c r="AH72" s="305" t="s">
        <v>2544</v>
      </c>
      <c r="AI72" s="319">
        <v>0.33333333333333331</v>
      </c>
      <c r="AJ72" s="319">
        <v>0.72916666666666663</v>
      </c>
      <c r="AK72" s="319">
        <v>0.6875</v>
      </c>
      <c r="AL72" s="319" t="s">
        <v>3181</v>
      </c>
      <c r="AM72" s="319" t="s">
        <v>3181</v>
      </c>
      <c r="AN72" s="279">
        <v>0.77083333333333337</v>
      </c>
      <c r="AO72" s="278">
        <v>0.77083333333333337</v>
      </c>
      <c r="AP72" s="305" t="s">
        <v>3182</v>
      </c>
      <c r="AQ72" s="494" t="s">
        <v>10660</v>
      </c>
      <c r="AR72" s="305" t="s">
        <v>3182</v>
      </c>
      <c r="AS72" s="494" t="s">
        <v>10660</v>
      </c>
      <c r="AT72" s="305" t="s">
        <v>2544</v>
      </c>
      <c r="AU72" s="308" t="s">
        <v>2544</v>
      </c>
      <c r="AV72" s="286" t="s">
        <v>2682</v>
      </c>
      <c r="AW72" s="221"/>
      <c r="AX72" s="229"/>
    </row>
    <row r="73" spans="1:50" s="230" customFormat="1" ht="12.75" customHeight="1">
      <c r="A73" s="216"/>
      <c r="B73" s="321" t="s">
        <v>341</v>
      </c>
      <c r="C73" s="305" t="s">
        <v>2970</v>
      </c>
      <c r="D73" s="305" t="s">
        <v>11383</v>
      </c>
      <c r="E73" s="305">
        <v>762</v>
      </c>
      <c r="F73" s="305" t="s">
        <v>13526</v>
      </c>
      <c r="G73" s="305" t="s">
        <v>3931</v>
      </c>
      <c r="H73" s="305" t="s">
        <v>1795</v>
      </c>
      <c r="I73" s="305" t="s">
        <v>13414</v>
      </c>
      <c r="J73" s="307" t="s">
        <v>3822</v>
      </c>
      <c r="K73" s="305" t="s">
        <v>2188</v>
      </c>
      <c r="L73" s="305" t="s">
        <v>4155</v>
      </c>
      <c r="M73" s="305" t="s">
        <v>4156</v>
      </c>
      <c r="N73" s="305" t="s">
        <v>793</v>
      </c>
      <c r="O73" s="305" t="s">
        <v>794</v>
      </c>
      <c r="P73" s="305" t="s">
        <v>2544</v>
      </c>
      <c r="Q73" s="305" t="s">
        <v>3813</v>
      </c>
      <c r="R73" s="305">
        <v>100</v>
      </c>
      <c r="S73" s="305">
        <v>1E-4</v>
      </c>
      <c r="T73" s="305">
        <v>0.01</v>
      </c>
      <c r="U73" s="305">
        <v>1E-4</v>
      </c>
      <c r="V73" s="305">
        <v>1E-4</v>
      </c>
      <c r="W73" s="305" t="s">
        <v>3815</v>
      </c>
      <c r="X73" s="305" t="s">
        <v>3815</v>
      </c>
      <c r="Y73" s="305">
        <v>0.01</v>
      </c>
      <c r="Z73" s="305">
        <v>999.98</v>
      </c>
      <c r="AA73" s="305" t="s">
        <v>7663</v>
      </c>
      <c r="AB73" s="305" t="s">
        <v>3180</v>
      </c>
      <c r="AC73" s="305" t="s">
        <v>2544</v>
      </c>
      <c r="AD73" s="305" t="s">
        <v>2544</v>
      </c>
      <c r="AE73" s="305" t="s">
        <v>2544</v>
      </c>
      <c r="AF73" s="305" t="s">
        <v>2544</v>
      </c>
      <c r="AG73" s="305" t="s">
        <v>2544</v>
      </c>
      <c r="AH73" s="305" t="s">
        <v>2544</v>
      </c>
      <c r="AI73" s="319">
        <v>0.33333333333333331</v>
      </c>
      <c r="AJ73" s="319">
        <v>0.72916666666666663</v>
      </c>
      <c r="AK73" s="319">
        <v>0.6875</v>
      </c>
      <c r="AL73" s="319" t="s">
        <v>3181</v>
      </c>
      <c r="AM73" s="319" t="s">
        <v>3181</v>
      </c>
      <c r="AN73" s="279">
        <v>0.77083333333333337</v>
      </c>
      <c r="AO73" s="278">
        <v>0.77083333333333337</v>
      </c>
      <c r="AP73" s="305" t="s">
        <v>3182</v>
      </c>
      <c r="AQ73" s="543" t="s">
        <v>10660</v>
      </c>
      <c r="AR73" s="305" t="s">
        <v>3182</v>
      </c>
      <c r="AS73" s="543" t="s">
        <v>10660</v>
      </c>
      <c r="AT73" s="305" t="s">
        <v>2544</v>
      </c>
      <c r="AU73" s="308" t="s">
        <v>2544</v>
      </c>
      <c r="AV73" s="286" t="s">
        <v>2686</v>
      </c>
      <c r="AW73" s="221"/>
      <c r="AX73" s="229"/>
    </row>
    <row r="74" spans="1:50" s="230" customFormat="1" ht="12.75" customHeight="1">
      <c r="A74" s="216"/>
      <c r="B74" s="321" t="s">
        <v>285</v>
      </c>
      <c r="C74" s="305" t="s">
        <v>2971</v>
      </c>
      <c r="D74" s="305" t="s">
        <v>11387</v>
      </c>
      <c r="E74" s="305">
        <v>762</v>
      </c>
      <c r="F74" s="305" t="s">
        <v>13530</v>
      </c>
      <c r="G74" s="305" t="s">
        <v>3932</v>
      </c>
      <c r="H74" s="305" t="s">
        <v>1796</v>
      </c>
      <c r="I74" s="305" t="s">
        <v>13414</v>
      </c>
      <c r="J74" s="307" t="s">
        <v>3822</v>
      </c>
      <c r="K74" s="305" t="s">
        <v>2189</v>
      </c>
      <c r="L74" s="305" t="s">
        <v>4157</v>
      </c>
      <c r="M74" s="305" t="s">
        <v>4158</v>
      </c>
      <c r="N74" s="305" t="s">
        <v>3911</v>
      </c>
      <c r="O74" s="305" t="s">
        <v>3912</v>
      </c>
      <c r="P74" s="305" t="s">
        <v>2544</v>
      </c>
      <c r="Q74" s="305" t="s">
        <v>3813</v>
      </c>
      <c r="R74" s="305">
        <v>100</v>
      </c>
      <c r="S74" s="305">
        <v>1E-4</v>
      </c>
      <c r="T74" s="305">
        <v>0.01</v>
      </c>
      <c r="U74" s="305">
        <v>1E-4</v>
      </c>
      <c r="V74" s="305">
        <v>1E-4</v>
      </c>
      <c r="W74" s="305" t="s">
        <v>3815</v>
      </c>
      <c r="X74" s="305" t="s">
        <v>3815</v>
      </c>
      <c r="Y74" s="305">
        <v>0.01</v>
      </c>
      <c r="Z74" s="305">
        <v>999.98</v>
      </c>
      <c r="AA74" s="305" t="s">
        <v>7663</v>
      </c>
      <c r="AB74" s="305" t="s">
        <v>3180</v>
      </c>
      <c r="AC74" s="305" t="s">
        <v>2544</v>
      </c>
      <c r="AD74" s="305" t="s">
        <v>2544</v>
      </c>
      <c r="AE74" s="305" t="s">
        <v>2544</v>
      </c>
      <c r="AF74" s="305" t="s">
        <v>2544</v>
      </c>
      <c r="AG74" s="305" t="s">
        <v>2544</v>
      </c>
      <c r="AH74" s="305" t="s">
        <v>2544</v>
      </c>
      <c r="AI74" s="319">
        <v>0.33333333333333331</v>
      </c>
      <c r="AJ74" s="319">
        <v>0.72916666666666663</v>
      </c>
      <c r="AK74" s="319">
        <v>0.6875</v>
      </c>
      <c r="AL74" s="319" t="s">
        <v>3181</v>
      </c>
      <c r="AM74" s="319" t="s">
        <v>3181</v>
      </c>
      <c r="AN74" s="279">
        <v>0.77083333333333337</v>
      </c>
      <c r="AO74" s="278">
        <v>0.77083333333333337</v>
      </c>
      <c r="AP74" s="305" t="s">
        <v>3182</v>
      </c>
      <c r="AQ74" s="543" t="s">
        <v>10660</v>
      </c>
      <c r="AR74" s="305" t="s">
        <v>3182</v>
      </c>
      <c r="AS74" s="543" t="s">
        <v>10660</v>
      </c>
      <c r="AT74" s="305" t="s">
        <v>2544</v>
      </c>
      <c r="AU74" s="308" t="s">
        <v>2544</v>
      </c>
      <c r="AV74" s="286" t="s">
        <v>2683</v>
      </c>
      <c r="AW74" s="221"/>
      <c r="AX74" s="229"/>
    </row>
    <row r="75" spans="1:50" s="230" customFormat="1" ht="12.75" customHeight="1">
      <c r="A75" s="216"/>
      <c r="B75" s="306" t="s">
        <v>5178</v>
      </c>
      <c r="C75" s="305" t="s">
        <v>5179</v>
      </c>
      <c r="D75" s="305" t="s">
        <v>11388</v>
      </c>
      <c r="E75" s="305">
        <v>788</v>
      </c>
      <c r="F75" s="305" t="s">
        <v>13531</v>
      </c>
      <c r="G75" s="305" t="s">
        <v>3933</v>
      </c>
      <c r="H75" s="305" t="s">
        <v>5832</v>
      </c>
      <c r="I75" s="305" t="s">
        <v>4186</v>
      </c>
      <c r="J75" s="307" t="s">
        <v>3816</v>
      </c>
      <c r="K75" s="305" t="s">
        <v>2190</v>
      </c>
      <c r="L75" s="305" t="s">
        <v>5504</v>
      </c>
      <c r="M75" s="305" t="s">
        <v>5505</v>
      </c>
      <c r="N75" s="305" t="s">
        <v>5506</v>
      </c>
      <c r="O75" s="305" t="s">
        <v>5507</v>
      </c>
      <c r="P75" s="305" t="s">
        <v>2544</v>
      </c>
      <c r="Q75" s="305" t="s">
        <v>3813</v>
      </c>
      <c r="R75" s="305">
        <v>100</v>
      </c>
      <c r="S75" s="305">
        <v>1E-4</v>
      </c>
      <c r="T75" s="305">
        <v>0.01</v>
      </c>
      <c r="U75" s="305">
        <v>1E-4</v>
      </c>
      <c r="V75" s="305">
        <v>1E-4</v>
      </c>
      <c r="W75" s="305" t="s">
        <v>3815</v>
      </c>
      <c r="X75" s="305" t="s">
        <v>3815</v>
      </c>
      <c r="Y75" s="305">
        <v>0.01</v>
      </c>
      <c r="Z75" s="305">
        <v>999.98</v>
      </c>
      <c r="AA75" s="305" t="s">
        <v>7663</v>
      </c>
      <c r="AB75" s="305" t="s">
        <v>3180</v>
      </c>
      <c r="AC75" s="305" t="s">
        <v>2544</v>
      </c>
      <c r="AD75" s="305" t="s">
        <v>2544</v>
      </c>
      <c r="AE75" s="305" t="s">
        <v>2544</v>
      </c>
      <c r="AF75" s="305" t="s">
        <v>2544</v>
      </c>
      <c r="AG75" s="305" t="s">
        <v>2544</v>
      </c>
      <c r="AH75" s="305" t="s">
        <v>2544</v>
      </c>
      <c r="AI75" s="319">
        <v>0.33333333333333331</v>
      </c>
      <c r="AJ75" s="319">
        <v>0.72916666666666663</v>
      </c>
      <c r="AK75" s="319">
        <v>0.6875</v>
      </c>
      <c r="AL75" s="319" t="s">
        <v>3181</v>
      </c>
      <c r="AM75" s="319" t="s">
        <v>3181</v>
      </c>
      <c r="AN75" s="279">
        <v>0.77083333333333337</v>
      </c>
      <c r="AO75" s="278">
        <v>0.77083333333333337</v>
      </c>
      <c r="AP75" s="305" t="s">
        <v>3182</v>
      </c>
      <c r="AQ75" s="543" t="s">
        <v>10660</v>
      </c>
      <c r="AR75" s="305" t="s">
        <v>3182</v>
      </c>
      <c r="AS75" s="543" t="s">
        <v>10660</v>
      </c>
      <c r="AT75" s="305" t="s">
        <v>2544</v>
      </c>
      <c r="AU75" s="308" t="s">
        <v>2544</v>
      </c>
      <c r="AV75" s="286" t="s">
        <v>2680</v>
      </c>
      <c r="AW75" s="221"/>
      <c r="AX75" s="229"/>
    </row>
    <row r="76" spans="1:50" s="230" customFormat="1" ht="12.75" customHeight="1">
      <c r="A76" s="216"/>
      <c r="B76" s="491" t="s">
        <v>13357</v>
      </c>
      <c r="C76" s="305" t="s">
        <v>13358</v>
      </c>
      <c r="D76" s="297" t="s">
        <v>13360</v>
      </c>
      <c r="E76" s="297">
        <v>627</v>
      </c>
      <c r="F76" s="297" t="s">
        <v>13535</v>
      </c>
      <c r="G76" s="493" t="s">
        <v>13361</v>
      </c>
      <c r="H76" s="297" t="s">
        <v>13359</v>
      </c>
      <c r="I76" s="305" t="s">
        <v>4182</v>
      </c>
      <c r="J76" s="307" t="s">
        <v>3839</v>
      </c>
      <c r="K76" s="305" t="s">
        <v>8849</v>
      </c>
      <c r="L76" s="305" t="s">
        <v>8852</v>
      </c>
      <c r="M76" s="305" t="s">
        <v>8853</v>
      </c>
      <c r="N76" s="305" t="s">
        <v>8854</v>
      </c>
      <c r="O76" s="305" t="s">
        <v>8855</v>
      </c>
      <c r="P76" s="293" t="s">
        <v>8849</v>
      </c>
      <c r="Q76" s="305" t="s">
        <v>3840</v>
      </c>
      <c r="R76" s="305">
        <v>1000</v>
      </c>
      <c r="S76" s="305">
        <v>0.01</v>
      </c>
      <c r="T76" s="305">
        <v>10</v>
      </c>
      <c r="U76" s="305">
        <v>0.01</v>
      </c>
      <c r="V76" s="305">
        <v>0.01</v>
      </c>
      <c r="W76" s="305" t="s">
        <v>3815</v>
      </c>
      <c r="X76" s="305" t="s">
        <v>3815</v>
      </c>
      <c r="Y76" s="305">
        <v>1</v>
      </c>
      <c r="Z76" s="305">
        <v>99998</v>
      </c>
      <c r="AA76" s="305" t="s">
        <v>7663</v>
      </c>
      <c r="AB76" s="305" t="s">
        <v>3578</v>
      </c>
      <c r="AC76" s="305">
        <v>250</v>
      </c>
      <c r="AD76" s="305">
        <v>1000</v>
      </c>
      <c r="AE76" s="305">
        <v>0.5</v>
      </c>
      <c r="AF76" s="305">
        <v>500</v>
      </c>
      <c r="AG76" s="305">
        <v>0.5</v>
      </c>
      <c r="AH76" s="305">
        <v>0.01</v>
      </c>
      <c r="AI76" s="319">
        <v>0.33333333333333331</v>
      </c>
      <c r="AJ76" s="319">
        <v>0.72916666666666663</v>
      </c>
      <c r="AK76" s="319">
        <v>0.6875</v>
      </c>
      <c r="AL76" s="319" t="s">
        <v>3181</v>
      </c>
      <c r="AM76" s="319" t="s">
        <v>3181</v>
      </c>
      <c r="AN76" s="279">
        <v>0.77083333333333337</v>
      </c>
      <c r="AO76" s="278">
        <v>0.77083333333333337</v>
      </c>
      <c r="AP76" s="305" t="s">
        <v>3182</v>
      </c>
      <c r="AQ76" s="494" t="s">
        <v>10660</v>
      </c>
      <c r="AR76" s="305" t="s">
        <v>3182</v>
      </c>
      <c r="AS76" s="494" t="s">
        <v>10660</v>
      </c>
      <c r="AT76" s="305" t="s">
        <v>2544</v>
      </c>
      <c r="AU76" s="308" t="s">
        <v>2544</v>
      </c>
      <c r="AV76" s="286" t="s">
        <v>2686</v>
      </c>
      <c r="AW76" s="221"/>
      <c r="AX76" s="229"/>
    </row>
    <row r="77" spans="1:50" s="230" customFormat="1" ht="12.75" customHeight="1">
      <c r="A77" s="216"/>
      <c r="B77" s="321" t="s">
        <v>1792</v>
      </c>
      <c r="C77" s="305" t="s">
        <v>2977</v>
      </c>
      <c r="D77" s="305" t="s">
        <v>11397</v>
      </c>
      <c r="E77" s="305">
        <v>788</v>
      </c>
      <c r="F77" s="305" t="s">
        <v>13541</v>
      </c>
      <c r="G77" s="305" t="s">
        <v>1342</v>
      </c>
      <c r="H77" s="305" t="s">
        <v>4877</v>
      </c>
      <c r="I77" s="305" t="s">
        <v>4184</v>
      </c>
      <c r="J77" s="307" t="s">
        <v>3821</v>
      </c>
      <c r="K77" s="305" t="s">
        <v>2196</v>
      </c>
      <c r="L77" s="305" t="s">
        <v>3132</v>
      </c>
      <c r="M77" s="305" t="s">
        <v>594</v>
      </c>
      <c r="N77" s="305" t="s">
        <v>3915</v>
      </c>
      <c r="O77" s="305" t="s">
        <v>3916</v>
      </c>
      <c r="P77" s="305" t="s">
        <v>2544</v>
      </c>
      <c r="Q77" s="305" t="s">
        <v>3813</v>
      </c>
      <c r="R77" s="305">
        <v>100</v>
      </c>
      <c r="S77" s="305">
        <v>1E-4</v>
      </c>
      <c r="T77" s="305">
        <v>0.01</v>
      </c>
      <c r="U77" s="305">
        <v>1E-4</v>
      </c>
      <c r="V77" s="305">
        <v>1E-4</v>
      </c>
      <c r="W77" s="305" t="s">
        <v>3815</v>
      </c>
      <c r="X77" s="305" t="s">
        <v>3815</v>
      </c>
      <c r="Y77" s="305">
        <v>0.01</v>
      </c>
      <c r="Z77" s="305">
        <v>999.98</v>
      </c>
      <c r="AA77" s="305" t="s">
        <v>7663</v>
      </c>
      <c r="AB77" s="305" t="s">
        <v>3180</v>
      </c>
      <c r="AC77" s="305" t="s">
        <v>2544</v>
      </c>
      <c r="AD77" s="305" t="s">
        <v>2544</v>
      </c>
      <c r="AE77" s="305" t="s">
        <v>2544</v>
      </c>
      <c r="AF77" s="305" t="s">
        <v>2544</v>
      </c>
      <c r="AG77" s="305" t="s">
        <v>2544</v>
      </c>
      <c r="AH77" s="305" t="s">
        <v>2544</v>
      </c>
      <c r="AI77" s="319">
        <v>0.33333333333333331</v>
      </c>
      <c r="AJ77" s="319">
        <v>0.72916666666666663</v>
      </c>
      <c r="AK77" s="319">
        <v>0.6875</v>
      </c>
      <c r="AL77" s="319" t="s">
        <v>3181</v>
      </c>
      <c r="AM77" s="319" t="s">
        <v>3181</v>
      </c>
      <c r="AN77" s="279">
        <v>0.77083333333333337</v>
      </c>
      <c r="AO77" s="278">
        <v>0.77083333333333337</v>
      </c>
      <c r="AP77" s="305" t="s">
        <v>3182</v>
      </c>
      <c r="AQ77" s="494" t="s">
        <v>10660</v>
      </c>
      <c r="AR77" s="305" t="s">
        <v>3182</v>
      </c>
      <c r="AS77" s="494" t="s">
        <v>10660</v>
      </c>
      <c r="AT77" s="305" t="s">
        <v>2544</v>
      </c>
      <c r="AU77" s="308" t="s">
        <v>2544</v>
      </c>
      <c r="AV77" s="286" t="s">
        <v>2687</v>
      </c>
      <c r="AW77" s="221"/>
      <c r="AX77" s="229"/>
    </row>
    <row r="78" spans="1:50" s="230" customFormat="1" ht="12.75" customHeight="1">
      <c r="A78" s="216"/>
      <c r="B78" s="321" t="s">
        <v>1793</v>
      </c>
      <c r="C78" s="493" t="s">
        <v>14593</v>
      </c>
      <c r="D78" s="305" t="s">
        <v>11398</v>
      </c>
      <c r="E78" s="305">
        <v>725</v>
      </c>
      <c r="F78" s="305" t="s">
        <v>7183</v>
      </c>
      <c r="G78" s="305" t="s">
        <v>1343</v>
      </c>
      <c r="H78" s="305" t="s">
        <v>1797</v>
      </c>
      <c r="I78" s="305" t="s">
        <v>3927</v>
      </c>
      <c r="J78" s="307" t="s">
        <v>3833</v>
      </c>
      <c r="K78" s="305" t="s">
        <v>2197</v>
      </c>
      <c r="L78" s="305" t="s">
        <v>595</v>
      </c>
      <c r="M78" s="305" t="s">
        <v>596</v>
      </c>
      <c r="N78" s="305" t="s">
        <v>3917</v>
      </c>
      <c r="O78" s="305" t="s">
        <v>3918</v>
      </c>
      <c r="P78" s="305" t="s">
        <v>2544</v>
      </c>
      <c r="Q78" s="305" t="s">
        <v>3834</v>
      </c>
      <c r="R78" s="305">
        <v>100</v>
      </c>
      <c r="S78" s="305">
        <v>1E-4</v>
      </c>
      <c r="T78" s="305">
        <v>0.01</v>
      </c>
      <c r="U78" s="305">
        <v>1E-4</v>
      </c>
      <c r="V78" s="305">
        <v>1E-4</v>
      </c>
      <c r="W78" s="305" t="s">
        <v>3815</v>
      </c>
      <c r="X78" s="305" t="s">
        <v>3815</v>
      </c>
      <c r="Y78" s="305">
        <v>0.01</v>
      </c>
      <c r="Z78" s="305">
        <v>999.98</v>
      </c>
      <c r="AA78" s="305" t="s">
        <v>7663</v>
      </c>
      <c r="AB78" s="305" t="s">
        <v>3180</v>
      </c>
      <c r="AC78" s="305" t="s">
        <v>2544</v>
      </c>
      <c r="AD78" s="305" t="s">
        <v>2544</v>
      </c>
      <c r="AE78" s="305" t="s">
        <v>2544</v>
      </c>
      <c r="AF78" s="305" t="s">
        <v>2544</v>
      </c>
      <c r="AG78" s="305" t="s">
        <v>2544</v>
      </c>
      <c r="AH78" s="305" t="s">
        <v>2544</v>
      </c>
      <c r="AI78" s="319">
        <v>0.33333333333333331</v>
      </c>
      <c r="AJ78" s="319">
        <v>0.72916666666666663</v>
      </c>
      <c r="AK78" s="319">
        <v>0.6875</v>
      </c>
      <c r="AL78" s="319" t="s">
        <v>3181</v>
      </c>
      <c r="AM78" s="319" t="s">
        <v>3181</v>
      </c>
      <c r="AN78" s="279">
        <v>0.77083333333333337</v>
      </c>
      <c r="AO78" s="278">
        <v>0.77083333333333337</v>
      </c>
      <c r="AP78" s="305" t="s">
        <v>3182</v>
      </c>
      <c r="AQ78" s="494" t="s">
        <v>10660</v>
      </c>
      <c r="AR78" s="305" t="s">
        <v>3182</v>
      </c>
      <c r="AS78" s="494" t="s">
        <v>10660</v>
      </c>
      <c r="AT78" s="305" t="s">
        <v>2544</v>
      </c>
      <c r="AU78" s="308" t="s">
        <v>2544</v>
      </c>
      <c r="AV78" s="286" t="s">
        <v>2684</v>
      </c>
      <c r="AW78" s="221"/>
      <c r="AX78" s="229"/>
    </row>
    <row r="79" spans="1:50" s="230" customFormat="1" ht="12.75" customHeight="1">
      <c r="A79" s="216"/>
      <c r="B79" s="321" t="s">
        <v>1794</v>
      </c>
      <c r="C79" s="305" t="s">
        <v>2978</v>
      </c>
      <c r="D79" s="305" t="s">
        <v>11399</v>
      </c>
      <c r="E79" s="305">
        <v>966</v>
      </c>
      <c r="F79" s="305" t="s">
        <v>13542</v>
      </c>
      <c r="G79" s="305" t="s">
        <v>1344</v>
      </c>
      <c r="H79" s="305" t="s">
        <v>1798</v>
      </c>
      <c r="I79" s="305" t="s">
        <v>3925</v>
      </c>
      <c r="J79" s="307" t="s">
        <v>3832</v>
      </c>
      <c r="K79" s="305" t="s">
        <v>2198</v>
      </c>
      <c r="L79" s="305" t="s">
        <v>597</v>
      </c>
      <c r="M79" s="305" t="s">
        <v>598</v>
      </c>
      <c r="N79" s="305" t="s">
        <v>3919</v>
      </c>
      <c r="O79" s="305" t="s">
        <v>3920</v>
      </c>
      <c r="P79" s="305" t="s">
        <v>2544</v>
      </c>
      <c r="Q79" s="305" t="s">
        <v>3813</v>
      </c>
      <c r="R79" s="305">
        <v>100</v>
      </c>
      <c r="S79" s="305">
        <v>1E-4</v>
      </c>
      <c r="T79" s="305">
        <v>0.01</v>
      </c>
      <c r="U79" s="305">
        <v>1E-4</v>
      </c>
      <c r="V79" s="305">
        <v>1E-4</v>
      </c>
      <c r="W79" s="305" t="s">
        <v>3815</v>
      </c>
      <c r="X79" s="305" t="s">
        <v>3815</v>
      </c>
      <c r="Y79" s="305">
        <v>0.01</v>
      </c>
      <c r="Z79" s="305">
        <v>999.98</v>
      </c>
      <c r="AA79" s="305" t="s">
        <v>7663</v>
      </c>
      <c r="AB79" s="305" t="s">
        <v>3180</v>
      </c>
      <c r="AC79" s="305" t="s">
        <v>2544</v>
      </c>
      <c r="AD79" s="305" t="s">
        <v>2544</v>
      </c>
      <c r="AE79" s="305" t="s">
        <v>2544</v>
      </c>
      <c r="AF79" s="305" t="s">
        <v>2544</v>
      </c>
      <c r="AG79" s="305" t="s">
        <v>2544</v>
      </c>
      <c r="AH79" s="305" t="s">
        <v>2544</v>
      </c>
      <c r="AI79" s="319">
        <v>0.33333333333333331</v>
      </c>
      <c r="AJ79" s="319">
        <v>0.72916666666666663</v>
      </c>
      <c r="AK79" s="319">
        <v>0.6875</v>
      </c>
      <c r="AL79" s="319" t="s">
        <v>3181</v>
      </c>
      <c r="AM79" s="319" t="s">
        <v>3181</v>
      </c>
      <c r="AN79" s="279">
        <v>0.77083333333333337</v>
      </c>
      <c r="AO79" s="278">
        <v>0.77083333333333337</v>
      </c>
      <c r="AP79" s="305" t="s">
        <v>3182</v>
      </c>
      <c r="AQ79" s="494" t="s">
        <v>10660</v>
      </c>
      <c r="AR79" s="305" t="s">
        <v>3182</v>
      </c>
      <c r="AS79" s="494" t="s">
        <v>10660</v>
      </c>
      <c r="AT79" s="305" t="s">
        <v>2544</v>
      </c>
      <c r="AU79" s="308" t="s">
        <v>2544</v>
      </c>
      <c r="AV79" s="286" t="s">
        <v>2680</v>
      </c>
      <c r="AW79" s="221"/>
      <c r="AX79" s="229"/>
    </row>
    <row r="80" spans="1:50" s="230" customFormat="1" ht="12.75" customHeight="1">
      <c r="A80" s="216"/>
      <c r="B80" s="321" t="s">
        <v>5462</v>
      </c>
      <c r="C80" s="305" t="s">
        <v>2979</v>
      </c>
      <c r="D80" s="305" t="s">
        <v>11402</v>
      </c>
      <c r="E80" s="305">
        <v>788</v>
      </c>
      <c r="F80" s="305" t="s">
        <v>13545</v>
      </c>
      <c r="G80" s="305" t="s">
        <v>1345</v>
      </c>
      <c r="H80" s="305" t="s">
        <v>3610</v>
      </c>
      <c r="I80" s="305" t="s">
        <v>4185</v>
      </c>
      <c r="J80" s="307" t="s">
        <v>3828</v>
      </c>
      <c r="K80" s="305" t="s">
        <v>2199</v>
      </c>
      <c r="L80" s="305" t="s">
        <v>599</v>
      </c>
      <c r="M80" s="305" t="s">
        <v>600</v>
      </c>
      <c r="N80" s="305" t="s">
        <v>3921</v>
      </c>
      <c r="O80" s="305" t="s">
        <v>3922</v>
      </c>
      <c r="P80" s="305" t="s">
        <v>2544</v>
      </c>
      <c r="Q80" s="305" t="s">
        <v>3813</v>
      </c>
      <c r="R80" s="305">
        <v>100</v>
      </c>
      <c r="S80" s="305">
        <v>1E-4</v>
      </c>
      <c r="T80" s="305">
        <v>0.01</v>
      </c>
      <c r="U80" s="305">
        <v>1E-4</v>
      </c>
      <c r="V80" s="305">
        <v>1E-4</v>
      </c>
      <c r="W80" s="305" t="s">
        <v>3815</v>
      </c>
      <c r="X80" s="305" t="s">
        <v>3815</v>
      </c>
      <c r="Y80" s="305">
        <v>0.01</v>
      </c>
      <c r="Z80" s="305">
        <v>999.98</v>
      </c>
      <c r="AA80" s="305" t="s">
        <v>7663</v>
      </c>
      <c r="AB80" s="305" t="s">
        <v>3180</v>
      </c>
      <c r="AC80" s="305" t="s">
        <v>2544</v>
      </c>
      <c r="AD80" s="305" t="s">
        <v>2544</v>
      </c>
      <c r="AE80" s="305" t="s">
        <v>2544</v>
      </c>
      <c r="AF80" s="305" t="s">
        <v>2544</v>
      </c>
      <c r="AG80" s="305" t="s">
        <v>2544</v>
      </c>
      <c r="AH80" s="305" t="s">
        <v>2544</v>
      </c>
      <c r="AI80" s="319">
        <v>0.33333333333333331</v>
      </c>
      <c r="AJ80" s="319">
        <v>0.72916666666666663</v>
      </c>
      <c r="AK80" s="319">
        <v>0.6875</v>
      </c>
      <c r="AL80" s="319" t="s">
        <v>3181</v>
      </c>
      <c r="AM80" s="319" t="s">
        <v>3181</v>
      </c>
      <c r="AN80" s="279">
        <v>0.77083333333333337</v>
      </c>
      <c r="AO80" s="278">
        <v>0.77083333333333337</v>
      </c>
      <c r="AP80" s="305" t="s">
        <v>3182</v>
      </c>
      <c r="AQ80" s="494" t="s">
        <v>10660</v>
      </c>
      <c r="AR80" s="305" t="s">
        <v>3182</v>
      </c>
      <c r="AS80" s="494" t="s">
        <v>10660</v>
      </c>
      <c r="AT80" s="305" t="s">
        <v>2544</v>
      </c>
      <c r="AU80" s="308" t="s">
        <v>2544</v>
      </c>
      <c r="AV80" s="286" t="s">
        <v>2680</v>
      </c>
      <c r="AW80" s="221"/>
      <c r="AX80" s="229"/>
    </row>
    <row r="81" spans="1:50" s="230" customFormat="1" ht="12.75" customHeight="1">
      <c r="A81" s="216"/>
      <c r="B81" s="321" t="s">
        <v>1829</v>
      </c>
      <c r="C81" s="305" t="s">
        <v>2980</v>
      </c>
      <c r="D81" s="305" t="s">
        <v>11404</v>
      </c>
      <c r="E81" s="305">
        <v>788</v>
      </c>
      <c r="F81" s="305" t="s">
        <v>13547</v>
      </c>
      <c r="G81" s="305" t="s">
        <v>1346</v>
      </c>
      <c r="H81" s="305" t="s">
        <v>1800</v>
      </c>
      <c r="I81" s="305" t="s">
        <v>4184</v>
      </c>
      <c r="J81" s="307" t="s">
        <v>3821</v>
      </c>
      <c r="K81" s="305" t="s">
        <v>2201</v>
      </c>
      <c r="L81" s="305" t="s">
        <v>601</v>
      </c>
      <c r="M81" s="305" t="s">
        <v>602</v>
      </c>
      <c r="N81" s="305" t="s">
        <v>3112</v>
      </c>
      <c r="O81" s="305" t="s">
        <v>3113</v>
      </c>
      <c r="P81" s="305" t="s">
        <v>2544</v>
      </c>
      <c r="Q81" s="305" t="s">
        <v>3813</v>
      </c>
      <c r="R81" s="305">
        <v>100</v>
      </c>
      <c r="S81" s="305">
        <v>1E-4</v>
      </c>
      <c r="T81" s="305">
        <v>0.01</v>
      </c>
      <c r="U81" s="305">
        <v>1E-4</v>
      </c>
      <c r="V81" s="305">
        <v>1E-4</v>
      </c>
      <c r="W81" s="305" t="s">
        <v>3815</v>
      </c>
      <c r="X81" s="305" t="s">
        <v>3815</v>
      </c>
      <c r="Y81" s="305">
        <v>0.01</v>
      </c>
      <c r="Z81" s="305">
        <v>999.98</v>
      </c>
      <c r="AA81" s="305" t="s">
        <v>7663</v>
      </c>
      <c r="AB81" s="305" t="s">
        <v>3180</v>
      </c>
      <c r="AC81" s="305" t="s">
        <v>2544</v>
      </c>
      <c r="AD81" s="305" t="s">
        <v>2544</v>
      </c>
      <c r="AE81" s="305" t="s">
        <v>2544</v>
      </c>
      <c r="AF81" s="305" t="s">
        <v>2544</v>
      </c>
      <c r="AG81" s="305" t="s">
        <v>2544</v>
      </c>
      <c r="AH81" s="305" t="s">
        <v>2544</v>
      </c>
      <c r="AI81" s="319">
        <v>0.33333333333333331</v>
      </c>
      <c r="AJ81" s="319">
        <v>0.72916666666666663</v>
      </c>
      <c r="AK81" s="319">
        <v>0.6875</v>
      </c>
      <c r="AL81" s="319" t="s">
        <v>3181</v>
      </c>
      <c r="AM81" s="319" t="s">
        <v>3181</v>
      </c>
      <c r="AN81" s="279">
        <v>0.77083333333333337</v>
      </c>
      <c r="AO81" s="278">
        <v>0.77083333333333337</v>
      </c>
      <c r="AP81" s="305" t="s">
        <v>3182</v>
      </c>
      <c r="AQ81" s="494" t="s">
        <v>10660</v>
      </c>
      <c r="AR81" s="305" t="s">
        <v>3182</v>
      </c>
      <c r="AS81" s="494" t="s">
        <v>10660</v>
      </c>
      <c r="AT81" s="305" t="s">
        <v>2544</v>
      </c>
      <c r="AU81" s="308" t="s">
        <v>2544</v>
      </c>
      <c r="AV81" s="286" t="s">
        <v>2680</v>
      </c>
      <c r="AW81" s="221"/>
      <c r="AX81" s="229"/>
    </row>
    <row r="82" spans="1:50" s="230" customFormat="1" ht="12.75" customHeight="1">
      <c r="A82" s="216"/>
      <c r="B82" s="322" t="s">
        <v>1831</v>
      </c>
      <c r="C82" s="305" t="s">
        <v>2982</v>
      </c>
      <c r="D82" s="305" t="s">
        <v>11406</v>
      </c>
      <c r="E82" s="305">
        <v>627</v>
      </c>
      <c r="F82" s="305" t="s">
        <v>13549</v>
      </c>
      <c r="G82" s="305" t="s">
        <v>1347</v>
      </c>
      <c r="H82" s="305" t="s">
        <v>1801</v>
      </c>
      <c r="I82" s="305" t="s">
        <v>4182</v>
      </c>
      <c r="J82" s="307" t="s">
        <v>3839</v>
      </c>
      <c r="K82" s="305" t="s">
        <v>2203</v>
      </c>
      <c r="L82" s="305" t="s">
        <v>603</v>
      </c>
      <c r="M82" s="305" t="s">
        <v>604</v>
      </c>
      <c r="N82" s="305" t="s">
        <v>3114</v>
      </c>
      <c r="O82" s="305" t="s">
        <v>3115</v>
      </c>
      <c r="P82" s="293" t="s">
        <v>2203</v>
      </c>
      <c r="Q82" s="305" t="s">
        <v>3840</v>
      </c>
      <c r="R82" s="305">
        <v>1000</v>
      </c>
      <c r="S82" s="305">
        <v>0.01</v>
      </c>
      <c r="T82" s="305">
        <v>10</v>
      </c>
      <c r="U82" s="305">
        <v>0.01</v>
      </c>
      <c r="V82" s="305">
        <v>0.01</v>
      </c>
      <c r="W82" s="305" t="s">
        <v>3815</v>
      </c>
      <c r="X82" s="305" t="s">
        <v>3815</v>
      </c>
      <c r="Y82" s="305">
        <v>1</v>
      </c>
      <c r="Z82" s="305">
        <v>99998</v>
      </c>
      <c r="AA82" s="305" t="s">
        <v>7663</v>
      </c>
      <c r="AB82" s="305" t="s">
        <v>3578</v>
      </c>
      <c r="AC82" s="305">
        <v>250</v>
      </c>
      <c r="AD82" s="305">
        <v>1000</v>
      </c>
      <c r="AE82" s="305">
        <v>0.25</v>
      </c>
      <c r="AF82" s="305">
        <v>250</v>
      </c>
      <c r="AG82" s="305">
        <v>0.25</v>
      </c>
      <c r="AH82" s="305">
        <v>0.01</v>
      </c>
      <c r="AI82" s="319">
        <v>0.33333333333333331</v>
      </c>
      <c r="AJ82" s="319">
        <v>0.72916666666666663</v>
      </c>
      <c r="AK82" s="319">
        <v>0.6875</v>
      </c>
      <c r="AL82" s="319" t="s">
        <v>3181</v>
      </c>
      <c r="AM82" s="319" t="s">
        <v>3181</v>
      </c>
      <c r="AN82" s="279">
        <v>0.77083333333333337</v>
      </c>
      <c r="AO82" s="278">
        <v>0.77083333333333337</v>
      </c>
      <c r="AP82" s="305" t="s">
        <v>3182</v>
      </c>
      <c r="AQ82" s="494" t="s">
        <v>10660</v>
      </c>
      <c r="AR82" s="305" t="s">
        <v>3182</v>
      </c>
      <c r="AS82" s="494" t="s">
        <v>10660</v>
      </c>
      <c r="AT82" s="305" t="s">
        <v>2544</v>
      </c>
      <c r="AU82" s="308" t="s">
        <v>2544</v>
      </c>
      <c r="AV82" s="286" t="s">
        <v>2682</v>
      </c>
      <c r="AW82" s="221"/>
      <c r="AX82" s="229"/>
    </row>
    <row r="83" spans="1:50" s="230" customFormat="1" ht="12.75" customHeight="1">
      <c r="A83" s="216"/>
      <c r="B83" s="321" t="s">
        <v>10806</v>
      </c>
      <c r="C83" s="305" t="s">
        <v>5442</v>
      </c>
      <c r="D83" s="305" t="s">
        <v>11407</v>
      </c>
      <c r="E83" s="305">
        <v>755</v>
      </c>
      <c r="F83" s="305" t="s">
        <v>13550</v>
      </c>
      <c r="G83" s="305" t="s">
        <v>5443</v>
      </c>
      <c r="H83" s="305" t="s">
        <v>5444</v>
      </c>
      <c r="I83" s="305" t="s">
        <v>4183</v>
      </c>
      <c r="J83" s="307" t="s">
        <v>3825</v>
      </c>
      <c r="K83" s="305" t="s">
        <v>5450</v>
      </c>
      <c r="L83" s="305" t="s">
        <v>2544</v>
      </c>
      <c r="M83" s="305" t="s">
        <v>7231</v>
      </c>
      <c r="N83" s="305" t="s">
        <v>7232</v>
      </c>
      <c r="O83" s="305" t="s">
        <v>7233</v>
      </c>
      <c r="P83" s="305" t="s">
        <v>2544</v>
      </c>
      <c r="Q83" s="305" t="s">
        <v>3813</v>
      </c>
      <c r="R83" s="305">
        <v>1000</v>
      </c>
      <c r="S83" s="305">
        <v>1E-4</v>
      </c>
      <c r="T83" s="305">
        <v>0.1</v>
      </c>
      <c r="U83" s="305">
        <v>1E-4</v>
      </c>
      <c r="V83" s="305">
        <v>1E-4</v>
      </c>
      <c r="W83" s="305" t="s">
        <v>3815</v>
      </c>
      <c r="X83" s="305" t="s">
        <v>3815</v>
      </c>
      <c r="Y83" s="305">
        <v>0.01</v>
      </c>
      <c r="Z83" s="305">
        <v>999.98</v>
      </c>
      <c r="AA83" s="305" t="s">
        <v>7663</v>
      </c>
      <c r="AB83" s="305" t="s">
        <v>3180</v>
      </c>
      <c r="AC83" s="305" t="s">
        <v>2544</v>
      </c>
      <c r="AD83" s="305" t="s">
        <v>2544</v>
      </c>
      <c r="AE83" s="305" t="s">
        <v>2544</v>
      </c>
      <c r="AF83" s="305" t="s">
        <v>2544</v>
      </c>
      <c r="AG83" s="305" t="s">
        <v>2544</v>
      </c>
      <c r="AH83" s="305" t="s">
        <v>2544</v>
      </c>
      <c r="AI83" s="319">
        <v>0.33333333333333331</v>
      </c>
      <c r="AJ83" s="319">
        <v>0.72916666666666663</v>
      </c>
      <c r="AK83" s="319">
        <v>0.6875</v>
      </c>
      <c r="AL83" s="319" t="s">
        <v>3181</v>
      </c>
      <c r="AM83" s="319" t="s">
        <v>3181</v>
      </c>
      <c r="AN83" s="279">
        <v>0.77083333333333337</v>
      </c>
      <c r="AO83" s="278">
        <v>0.77083333333333337</v>
      </c>
      <c r="AP83" s="305" t="s">
        <v>2544</v>
      </c>
      <c r="AQ83" s="543" t="s">
        <v>10660</v>
      </c>
      <c r="AR83" s="305" t="s">
        <v>3182</v>
      </c>
      <c r="AS83" s="543" t="s">
        <v>10660</v>
      </c>
      <c r="AT83" s="305" t="s">
        <v>2544</v>
      </c>
      <c r="AU83" s="308" t="s">
        <v>2544</v>
      </c>
      <c r="AV83" s="286" t="s">
        <v>2683</v>
      </c>
      <c r="AW83" s="221"/>
      <c r="AX83" s="229"/>
    </row>
    <row r="84" spans="1:50" s="231" customFormat="1" ht="12.75" customHeight="1">
      <c r="A84" s="216"/>
      <c r="B84" s="321" t="s">
        <v>7400</v>
      </c>
      <c r="C84" s="305" t="s">
        <v>7375</v>
      </c>
      <c r="D84" s="305" t="s">
        <v>11408</v>
      </c>
      <c r="E84" s="305">
        <v>788</v>
      </c>
      <c r="F84" s="305" t="s">
        <v>13551</v>
      </c>
      <c r="G84" s="305" t="s">
        <v>8528</v>
      </c>
      <c r="H84" s="305" t="s">
        <v>7356</v>
      </c>
      <c r="I84" s="305" t="s">
        <v>4186</v>
      </c>
      <c r="J84" s="307" t="s">
        <v>3816</v>
      </c>
      <c r="K84" s="305" t="s">
        <v>7382</v>
      </c>
      <c r="L84" s="305" t="s">
        <v>7422</v>
      </c>
      <c r="M84" s="305" t="s">
        <v>7423</v>
      </c>
      <c r="N84" s="305" t="s">
        <v>7424</v>
      </c>
      <c r="O84" s="305" t="s">
        <v>7425</v>
      </c>
      <c r="P84" s="305" t="s">
        <v>2544</v>
      </c>
      <c r="Q84" s="305" t="s">
        <v>3813</v>
      </c>
      <c r="R84" s="305">
        <v>100</v>
      </c>
      <c r="S84" s="305">
        <v>1E-4</v>
      </c>
      <c r="T84" s="305">
        <v>0.01</v>
      </c>
      <c r="U84" s="305">
        <v>1E-4</v>
      </c>
      <c r="V84" s="305">
        <v>1E-4</v>
      </c>
      <c r="W84" s="305" t="s">
        <v>3815</v>
      </c>
      <c r="X84" s="305" t="s">
        <v>3815</v>
      </c>
      <c r="Y84" s="305">
        <v>0.01</v>
      </c>
      <c r="Z84" s="305">
        <v>999.98</v>
      </c>
      <c r="AA84" s="305" t="s">
        <v>7663</v>
      </c>
      <c r="AB84" s="305" t="s">
        <v>3180</v>
      </c>
      <c r="AC84" s="305" t="s">
        <v>2544</v>
      </c>
      <c r="AD84" s="305" t="s">
        <v>2544</v>
      </c>
      <c r="AE84" s="305" t="s">
        <v>2544</v>
      </c>
      <c r="AF84" s="305" t="s">
        <v>2544</v>
      </c>
      <c r="AG84" s="305" t="s">
        <v>2544</v>
      </c>
      <c r="AH84" s="305" t="s">
        <v>2544</v>
      </c>
      <c r="AI84" s="319">
        <v>0.33333333333333331</v>
      </c>
      <c r="AJ84" s="319">
        <v>0.72916666666666663</v>
      </c>
      <c r="AK84" s="319">
        <v>0.6875</v>
      </c>
      <c r="AL84" s="319" t="s">
        <v>3181</v>
      </c>
      <c r="AM84" s="319" t="s">
        <v>3181</v>
      </c>
      <c r="AN84" s="279">
        <v>0.77083333333333337</v>
      </c>
      <c r="AO84" s="278">
        <v>0.77083333333333337</v>
      </c>
      <c r="AP84" s="305" t="s">
        <v>3182</v>
      </c>
      <c r="AQ84" s="543" t="s">
        <v>10660</v>
      </c>
      <c r="AR84" s="305" t="s">
        <v>3182</v>
      </c>
      <c r="AS84" s="543" t="s">
        <v>10660</v>
      </c>
      <c r="AT84" s="305" t="s">
        <v>2544</v>
      </c>
      <c r="AU84" s="308" t="s">
        <v>2544</v>
      </c>
      <c r="AV84" s="286"/>
      <c r="AW84" s="221"/>
      <c r="AX84" s="229"/>
    </row>
    <row r="85" spans="1:50" s="231" customFormat="1" ht="12.75" customHeight="1">
      <c r="A85" s="216"/>
      <c r="B85" s="321" t="s">
        <v>6715</v>
      </c>
      <c r="C85" s="305" t="s">
        <v>6710</v>
      </c>
      <c r="D85" s="305" t="s">
        <v>11410</v>
      </c>
      <c r="E85" s="305">
        <v>762</v>
      </c>
      <c r="F85" s="305" t="s">
        <v>13553</v>
      </c>
      <c r="G85" s="305" t="s">
        <v>6989</v>
      </c>
      <c r="H85" s="305" t="s">
        <v>6711</v>
      </c>
      <c r="I85" s="305" t="s">
        <v>13414</v>
      </c>
      <c r="J85" s="307" t="s">
        <v>3822</v>
      </c>
      <c r="K85" s="305" t="s">
        <v>6712</v>
      </c>
      <c r="L85" s="305" t="s">
        <v>7002</v>
      </c>
      <c r="M85" s="305" t="s">
        <v>7003</v>
      </c>
      <c r="N85" s="305" t="s">
        <v>7004</v>
      </c>
      <c r="O85" s="305" t="s">
        <v>7005</v>
      </c>
      <c r="P85" s="305" t="s">
        <v>2544</v>
      </c>
      <c r="Q85" s="305" t="s">
        <v>3813</v>
      </c>
      <c r="R85" s="305">
        <v>100</v>
      </c>
      <c r="S85" s="305">
        <v>1E-4</v>
      </c>
      <c r="T85" s="305">
        <v>0.01</v>
      </c>
      <c r="U85" s="305">
        <v>1E-4</v>
      </c>
      <c r="V85" s="305">
        <v>1E-4</v>
      </c>
      <c r="W85" s="305" t="s">
        <v>3815</v>
      </c>
      <c r="X85" s="305" t="s">
        <v>3815</v>
      </c>
      <c r="Y85" s="305">
        <v>0.01</v>
      </c>
      <c r="Z85" s="305">
        <v>999.98</v>
      </c>
      <c r="AA85" s="305" t="s">
        <v>7663</v>
      </c>
      <c r="AB85" s="305" t="s">
        <v>3180</v>
      </c>
      <c r="AC85" s="305" t="s">
        <v>2544</v>
      </c>
      <c r="AD85" s="305" t="s">
        <v>2544</v>
      </c>
      <c r="AE85" s="305" t="s">
        <v>2544</v>
      </c>
      <c r="AF85" s="305" t="s">
        <v>2544</v>
      </c>
      <c r="AG85" s="305" t="s">
        <v>2544</v>
      </c>
      <c r="AH85" s="305" t="s">
        <v>2544</v>
      </c>
      <c r="AI85" s="319">
        <v>0.33333333333333331</v>
      </c>
      <c r="AJ85" s="319">
        <v>0.72916666666666663</v>
      </c>
      <c r="AK85" s="319">
        <v>0.6875</v>
      </c>
      <c r="AL85" s="319" t="s">
        <v>3181</v>
      </c>
      <c r="AM85" s="319" t="s">
        <v>3181</v>
      </c>
      <c r="AN85" s="279">
        <v>0.77083333333333337</v>
      </c>
      <c r="AO85" s="278">
        <v>0.77083333333333337</v>
      </c>
      <c r="AP85" s="305" t="s">
        <v>3182</v>
      </c>
      <c r="AQ85" s="543" t="s">
        <v>10660</v>
      </c>
      <c r="AR85" s="305" t="s">
        <v>3182</v>
      </c>
      <c r="AS85" s="543" t="s">
        <v>10660</v>
      </c>
      <c r="AT85" s="305" t="s">
        <v>2544</v>
      </c>
      <c r="AU85" s="308" t="s">
        <v>2544</v>
      </c>
      <c r="AV85" s="286" t="s">
        <v>2682</v>
      </c>
      <c r="AW85" s="221"/>
      <c r="AX85" s="229"/>
    </row>
    <row r="86" spans="1:50" s="230" customFormat="1" ht="12.75" customHeight="1">
      <c r="A86" s="216"/>
      <c r="B86" s="322" t="s">
        <v>1832</v>
      </c>
      <c r="C86" s="305" t="s">
        <v>1480</v>
      </c>
      <c r="D86" s="305" t="s">
        <v>11411</v>
      </c>
      <c r="E86" s="305">
        <v>627</v>
      </c>
      <c r="F86" s="305" t="s">
        <v>13554</v>
      </c>
      <c r="G86" s="305" t="s">
        <v>1348</v>
      </c>
      <c r="H86" s="305" t="s">
        <v>1802</v>
      </c>
      <c r="I86" s="305" t="s">
        <v>4182</v>
      </c>
      <c r="J86" s="307" t="s">
        <v>3839</v>
      </c>
      <c r="K86" s="305" t="s">
        <v>2206</v>
      </c>
      <c r="L86" s="305" t="s">
        <v>607</v>
      </c>
      <c r="M86" s="305" t="s">
        <v>608</v>
      </c>
      <c r="N86" s="305" t="s">
        <v>3118</v>
      </c>
      <c r="O86" s="305" t="s">
        <v>3119</v>
      </c>
      <c r="P86" s="293" t="s">
        <v>2206</v>
      </c>
      <c r="Q86" s="305" t="s">
        <v>3840</v>
      </c>
      <c r="R86" s="305">
        <v>1000</v>
      </c>
      <c r="S86" s="305">
        <v>0.01</v>
      </c>
      <c r="T86" s="305">
        <v>10</v>
      </c>
      <c r="U86" s="305">
        <v>0.01</v>
      </c>
      <c r="V86" s="305">
        <v>0.01</v>
      </c>
      <c r="W86" s="305" t="s">
        <v>3815</v>
      </c>
      <c r="X86" s="305" t="s">
        <v>3815</v>
      </c>
      <c r="Y86" s="305">
        <v>1</v>
      </c>
      <c r="Z86" s="305">
        <v>99998</v>
      </c>
      <c r="AA86" s="305" t="s">
        <v>7663</v>
      </c>
      <c r="AB86" s="305" t="s">
        <v>3578</v>
      </c>
      <c r="AC86" s="305">
        <v>100</v>
      </c>
      <c r="AD86" s="305">
        <v>1000</v>
      </c>
      <c r="AE86" s="305">
        <v>0.5</v>
      </c>
      <c r="AF86" s="305">
        <v>500</v>
      </c>
      <c r="AG86" s="305">
        <v>0.5</v>
      </c>
      <c r="AH86" s="305">
        <v>0.01</v>
      </c>
      <c r="AI86" s="319">
        <v>0.33333333333333331</v>
      </c>
      <c r="AJ86" s="319">
        <v>0.72916666666666663</v>
      </c>
      <c r="AK86" s="319">
        <v>0.6875</v>
      </c>
      <c r="AL86" s="319" t="s">
        <v>3181</v>
      </c>
      <c r="AM86" s="319" t="s">
        <v>3181</v>
      </c>
      <c r="AN86" s="279">
        <v>0.77083333333333337</v>
      </c>
      <c r="AO86" s="278">
        <v>0.77083333333333337</v>
      </c>
      <c r="AP86" s="305" t="s">
        <v>3182</v>
      </c>
      <c r="AQ86" s="543" t="s">
        <v>10660</v>
      </c>
      <c r="AR86" s="305" t="s">
        <v>3182</v>
      </c>
      <c r="AS86" s="543" t="s">
        <v>10660</v>
      </c>
      <c r="AT86" s="305" t="s">
        <v>2544</v>
      </c>
      <c r="AU86" s="308" t="s">
        <v>2544</v>
      </c>
      <c r="AV86" s="286" t="s">
        <v>2682</v>
      </c>
      <c r="AW86" s="221"/>
      <c r="AX86" s="229"/>
    </row>
    <row r="87" spans="1:50" s="230" customFormat="1" ht="12.75" customHeight="1">
      <c r="A87" s="216"/>
      <c r="B87" s="322" t="s">
        <v>14488</v>
      </c>
      <c r="C87" s="305" t="s">
        <v>1481</v>
      </c>
      <c r="D87" s="305" t="s">
        <v>11412</v>
      </c>
      <c r="E87" s="305">
        <v>627</v>
      </c>
      <c r="F87" s="305" t="s">
        <v>13555</v>
      </c>
      <c r="G87" s="305" t="s">
        <v>1349</v>
      </c>
      <c r="H87" s="305" t="s">
        <v>1803</v>
      </c>
      <c r="I87" s="305" t="s">
        <v>4182</v>
      </c>
      <c r="J87" s="307" t="s">
        <v>3839</v>
      </c>
      <c r="K87" s="305" t="s">
        <v>2207</v>
      </c>
      <c r="L87" s="305" t="s">
        <v>609</v>
      </c>
      <c r="M87" s="305" t="s">
        <v>610</v>
      </c>
      <c r="N87" s="305" t="s">
        <v>3120</v>
      </c>
      <c r="O87" s="305" t="s">
        <v>3121</v>
      </c>
      <c r="P87" s="293" t="s">
        <v>3217</v>
      </c>
      <c r="Q87" s="305" t="s">
        <v>3840</v>
      </c>
      <c r="R87" s="305">
        <v>1000</v>
      </c>
      <c r="S87" s="305">
        <v>0.01</v>
      </c>
      <c r="T87" s="305">
        <v>10</v>
      </c>
      <c r="U87" s="305">
        <v>0.01</v>
      </c>
      <c r="V87" s="305">
        <v>0.01</v>
      </c>
      <c r="W87" s="305" t="s">
        <v>3815</v>
      </c>
      <c r="X87" s="305" t="s">
        <v>3815</v>
      </c>
      <c r="Y87" s="305">
        <v>1</v>
      </c>
      <c r="Z87" s="305">
        <v>99998</v>
      </c>
      <c r="AA87" s="305" t="s">
        <v>7663</v>
      </c>
      <c r="AB87" s="305" t="s">
        <v>3578</v>
      </c>
      <c r="AC87" s="305">
        <v>250</v>
      </c>
      <c r="AD87" s="305">
        <v>1000</v>
      </c>
      <c r="AE87" s="305">
        <v>0.25</v>
      </c>
      <c r="AF87" s="305">
        <v>250</v>
      </c>
      <c r="AG87" s="305">
        <v>0.25</v>
      </c>
      <c r="AH87" s="305">
        <v>0.01</v>
      </c>
      <c r="AI87" s="319">
        <v>0.33333333333333331</v>
      </c>
      <c r="AJ87" s="319">
        <v>0.72916666666666663</v>
      </c>
      <c r="AK87" s="319">
        <v>0.6875</v>
      </c>
      <c r="AL87" s="319" t="s">
        <v>3181</v>
      </c>
      <c r="AM87" s="319" t="s">
        <v>3181</v>
      </c>
      <c r="AN87" s="279">
        <v>0.77083333333333337</v>
      </c>
      <c r="AO87" s="278">
        <v>0.77083333333333337</v>
      </c>
      <c r="AP87" s="305" t="s">
        <v>3182</v>
      </c>
      <c r="AQ87" s="543" t="s">
        <v>10660</v>
      </c>
      <c r="AR87" s="305" t="s">
        <v>3182</v>
      </c>
      <c r="AS87" s="543" t="s">
        <v>10660</v>
      </c>
      <c r="AT87" s="305" t="s">
        <v>2544</v>
      </c>
      <c r="AU87" s="308" t="s">
        <v>2544</v>
      </c>
      <c r="AV87" s="286"/>
      <c r="AW87" s="221"/>
      <c r="AX87" s="229"/>
    </row>
    <row r="88" spans="1:50" s="230" customFormat="1" ht="12.75" customHeight="1">
      <c r="A88" s="216"/>
      <c r="B88" s="321" t="s">
        <v>5398</v>
      </c>
      <c r="C88" s="305" t="s">
        <v>8415</v>
      </c>
      <c r="D88" s="305" t="s">
        <v>11416</v>
      </c>
      <c r="E88" s="305">
        <v>788</v>
      </c>
      <c r="F88" s="305" t="s">
        <v>13558</v>
      </c>
      <c r="G88" s="305" t="s">
        <v>5393</v>
      </c>
      <c r="H88" s="305" t="s">
        <v>5394</v>
      </c>
      <c r="I88" s="305" t="s">
        <v>4185</v>
      </c>
      <c r="J88" s="307" t="s">
        <v>3828</v>
      </c>
      <c r="K88" s="305" t="s">
        <v>5392</v>
      </c>
      <c r="L88" s="305" t="s">
        <v>5424</v>
      </c>
      <c r="M88" s="305" t="s">
        <v>5425</v>
      </c>
      <c r="N88" s="305" t="s">
        <v>5426</v>
      </c>
      <c r="O88" s="305" t="s">
        <v>5427</v>
      </c>
      <c r="P88" s="305" t="s">
        <v>2544</v>
      </c>
      <c r="Q88" s="305" t="s">
        <v>3813</v>
      </c>
      <c r="R88" s="305">
        <v>100</v>
      </c>
      <c r="S88" s="305">
        <v>1E-4</v>
      </c>
      <c r="T88" s="305">
        <v>0.01</v>
      </c>
      <c r="U88" s="305">
        <v>1E-4</v>
      </c>
      <c r="V88" s="305">
        <v>1E-4</v>
      </c>
      <c r="W88" s="305" t="s">
        <v>3815</v>
      </c>
      <c r="X88" s="305" t="s">
        <v>3815</v>
      </c>
      <c r="Y88" s="305">
        <v>0.01</v>
      </c>
      <c r="Z88" s="305">
        <v>999.98</v>
      </c>
      <c r="AA88" s="305" t="s">
        <v>7663</v>
      </c>
      <c r="AB88" s="305" t="s">
        <v>3180</v>
      </c>
      <c r="AC88" s="305" t="s">
        <v>2544</v>
      </c>
      <c r="AD88" s="305" t="s">
        <v>2544</v>
      </c>
      <c r="AE88" s="305" t="s">
        <v>2544</v>
      </c>
      <c r="AF88" s="305" t="s">
        <v>2544</v>
      </c>
      <c r="AG88" s="305" t="s">
        <v>2544</v>
      </c>
      <c r="AH88" s="305" t="s">
        <v>2544</v>
      </c>
      <c r="AI88" s="319">
        <v>0.33333333333333331</v>
      </c>
      <c r="AJ88" s="319">
        <v>0.72916666666666663</v>
      </c>
      <c r="AK88" s="319">
        <v>0.6875</v>
      </c>
      <c r="AL88" s="319" t="s">
        <v>3181</v>
      </c>
      <c r="AM88" s="319" t="s">
        <v>3181</v>
      </c>
      <c r="AN88" s="279">
        <v>0.77083333333333337</v>
      </c>
      <c r="AO88" s="278">
        <v>0.77083333333333337</v>
      </c>
      <c r="AP88" s="305" t="s">
        <v>3182</v>
      </c>
      <c r="AQ88" s="543" t="s">
        <v>10660</v>
      </c>
      <c r="AR88" s="305" t="s">
        <v>3182</v>
      </c>
      <c r="AS88" s="543" t="s">
        <v>10660</v>
      </c>
      <c r="AT88" s="305" t="s">
        <v>2544</v>
      </c>
      <c r="AU88" s="308" t="s">
        <v>2544</v>
      </c>
      <c r="AV88" s="286" t="s">
        <v>2686</v>
      </c>
      <c r="AW88" s="221"/>
      <c r="AX88" s="229"/>
    </row>
    <row r="89" spans="1:50" s="230" customFormat="1" ht="12.75" customHeight="1">
      <c r="A89" s="216"/>
      <c r="B89" s="322" t="s">
        <v>1742</v>
      </c>
      <c r="C89" s="305" t="s">
        <v>1482</v>
      </c>
      <c r="D89" s="305" t="s">
        <v>11417</v>
      </c>
      <c r="E89" s="305">
        <v>627</v>
      </c>
      <c r="F89" s="305" t="s">
        <v>13559</v>
      </c>
      <c r="G89" s="305" t="s">
        <v>1350</v>
      </c>
      <c r="H89" s="305" t="s">
        <v>1804</v>
      </c>
      <c r="I89" s="305" t="s">
        <v>4182</v>
      </c>
      <c r="J89" s="307" t="s">
        <v>3839</v>
      </c>
      <c r="K89" s="305" t="s">
        <v>1743</v>
      </c>
      <c r="L89" s="305" t="s">
        <v>611</v>
      </c>
      <c r="M89" s="305" t="s">
        <v>612</v>
      </c>
      <c r="N89" s="305" t="s">
        <v>3122</v>
      </c>
      <c r="O89" s="305" t="s">
        <v>3123</v>
      </c>
      <c r="P89" s="293" t="s">
        <v>1743</v>
      </c>
      <c r="Q89" s="305" t="s">
        <v>3840</v>
      </c>
      <c r="R89" s="305">
        <v>1000</v>
      </c>
      <c r="S89" s="305">
        <v>0.01</v>
      </c>
      <c r="T89" s="305">
        <v>10</v>
      </c>
      <c r="U89" s="305">
        <v>0.01</v>
      </c>
      <c r="V89" s="305">
        <v>0.01</v>
      </c>
      <c r="W89" s="305" t="s">
        <v>3815</v>
      </c>
      <c r="X89" s="305" t="s">
        <v>3815</v>
      </c>
      <c r="Y89" s="305">
        <v>1</v>
      </c>
      <c r="Z89" s="305">
        <v>99998</v>
      </c>
      <c r="AA89" s="305" t="s">
        <v>7663</v>
      </c>
      <c r="AB89" s="305" t="s">
        <v>3578</v>
      </c>
      <c r="AC89" s="305">
        <v>250</v>
      </c>
      <c r="AD89" s="305">
        <v>1000</v>
      </c>
      <c r="AE89" s="305">
        <v>0.25</v>
      </c>
      <c r="AF89" s="305">
        <v>250</v>
      </c>
      <c r="AG89" s="305">
        <v>0.25</v>
      </c>
      <c r="AH89" s="305">
        <v>0.01</v>
      </c>
      <c r="AI89" s="319">
        <v>0.33333333333333331</v>
      </c>
      <c r="AJ89" s="319">
        <v>0.72916666666666663</v>
      </c>
      <c r="AK89" s="319">
        <v>0.6875</v>
      </c>
      <c r="AL89" s="319" t="s">
        <v>3181</v>
      </c>
      <c r="AM89" s="319" t="s">
        <v>3181</v>
      </c>
      <c r="AN89" s="279">
        <v>0.77083333333333337</v>
      </c>
      <c r="AO89" s="278">
        <v>0.77083333333333337</v>
      </c>
      <c r="AP89" s="305" t="s">
        <v>3182</v>
      </c>
      <c r="AQ89" s="543" t="s">
        <v>10660</v>
      </c>
      <c r="AR89" s="305" t="s">
        <v>3182</v>
      </c>
      <c r="AS89" s="543" t="s">
        <v>10660</v>
      </c>
      <c r="AT89" s="305" t="s">
        <v>2544</v>
      </c>
      <c r="AU89" s="308" t="s">
        <v>2544</v>
      </c>
      <c r="AV89" s="286" t="s">
        <v>2682</v>
      </c>
      <c r="AW89" s="221"/>
      <c r="AX89" s="229"/>
    </row>
    <row r="90" spans="1:50" s="230" customFormat="1" ht="12.75" customHeight="1">
      <c r="A90" s="216"/>
      <c r="B90" s="322" t="s">
        <v>14434</v>
      </c>
      <c r="C90" s="305" t="s">
        <v>1483</v>
      </c>
      <c r="D90" s="305" t="s">
        <v>11418</v>
      </c>
      <c r="E90" s="305">
        <v>627</v>
      </c>
      <c r="F90" s="305" t="s">
        <v>13560</v>
      </c>
      <c r="G90" s="305" t="s">
        <v>8527</v>
      </c>
      <c r="H90" s="305" t="s">
        <v>1805</v>
      </c>
      <c r="I90" s="305" t="s">
        <v>4182</v>
      </c>
      <c r="J90" s="307" t="s">
        <v>3839</v>
      </c>
      <c r="K90" s="305" t="s">
        <v>2208</v>
      </c>
      <c r="L90" s="305" t="s">
        <v>8508</v>
      </c>
      <c r="M90" s="305" t="s">
        <v>8370</v>
      </c>
      <c r="N90" s="305" t="s">
        <v>8509</v>
      </c>
      <c r="O90" s="305" t="s">
        <v>8510</v>
      </c>
      <c r="P90" s="277" t="s">
        <v>2208</v>
      </c>
      <c r="Q90" s="305" t="s">
        <v>3840</v>
      </c>
      <c r="R90" s="305">
        <v>1000</v>
      </c>
      <c r="S90" s="305">
        <v>0.01</v>
      </c>
      <c r="T90" s="305">
        <v>10</v>
      </c>
      <c r="U90" s="305">
        <v>0.01</v>
      </c>
      <c r="V90" s="305">
        <v>0.01</v>
      </c>
      <c r="W90" s="305" t="s">
        <v>3815</v>
      </c>
      <c r="X90" s="305" t="s">
        <v>3815</v>
      </c>
      <c r="Y90" s="305">
        <v>1</v>
      </c>
      <c r="Z90" s="305">
        <v>99998</v>
      </c>
      <c r="AA90" s="305" t="s">
        <v>7663</v>
      </c>
      <c r="AB90" s="305" t="s">
        <v>3578</v>
      </c>
      <c r="AC90" s="305">
        <v>250</v>
      </c>
      <c r="AD90" s="305">
        <v>1000</v>
      </c>
      <c r="AE90" s="305">
        <v>0.5</v>
      </c>
      <c r="AF90" s="305">
        <v>500</v>
      </c>
      <c r="AG90" s="305">
        <v>0.5</v>
      </c>
      <c r="AH90" s="305">
        <v>0.01</v>
      </c>
      <c r="AI90" s="319">
        <v>0.33333333333333331</v>
      </c>
      <c r="AJ90" s="319">
        <v>0.72916666666666663</v>
      </c>
      <c r="AK90" s="319">
        <v>0.6875</v>
      </c>
      <c r="AL90" s="319" t="s">
        <v>3181</v>
      </c>
      <c r="AM90" s="319" t="s">
        <v>3181</v>
      </c>
      <c r="AN90" s="279">
        <v>0.77083333333333337</v>
      </c>
      <c r="AO90" s="278">
        <v>0.77083333333333337</v>
      </c>
      <c r="AP90" s="305" t="s">
        <v>3182</v>
      </c>
      <c r="AQ90" s="543" t="s">
        <v>10660</v>
      </c>
      <c r="AR90" s="305" t="s">
        <v>3182</v>
      </c>
      <c r="AS90" s="543" t="s">
        <v>10660</v>
      </c>
      <c r="AT90" s="305" t="s">
        <v>2544</v>
      </c>
      <c r="AU90" s="308" t="s">
        <v>2544</v>
      </c>
      <c r="AV90" s="286" t="s">
        <v>2688</v>
      </c>
      <c r="AW90" s="221"/>
      <c r="AX90" s="229"/>
    </row>
    <row r="91" spans="1:50" s="230" customFormat="1" ht="12.75" customHeight="1">
      <c r="A91" s="216"/>
      <c r="B91" s="275" t="s">
        <v>827</v>
      </c>
      <c r="C91" s="305" t="s">
        <v>1484</v>
      </c>
      <c r="D91" s="305" t="s">
        <v>11419</v>
      </c>
      <c r="E91" s="305">
        <v>627</v>
      </c>
      <c r="F91" s="305" t="s">
        <v>13561</v>
      </c>
      <c r="G91" s="305" t="s">
        <v>1351</v>
      </c>
      <c r="H91" s="305" t="s">
        <v>976</v>
      </c>
      <c r="I91" s="305" t="s">
        <v>4182</v>
      </c>
      <c r="J91" s="307" t="s">
        <v>3839</v>
      </c>
      <c r="K91" s="305" t="s">
        <v>2209</v>
      </c>
      <c r="L91" s="305" t="s">
        <v>5731</v>
      </c>
      <c r="M91" s="305" t="s">
        <v>5732</v>
      </c>
      <c r="N91" s="305" t="s">
        <v>5733</v>
      </c>
      <c r="O91" s="305" t="s">
        <v>5734</v>
      </c>
      <c r="P91" s="293" t="s">
        <v>5730</v>
      </c>
      <c r="Q91" s="305" t="s">
        <v>3840</v>
      </c>
      <c r="R91" s="305">
        <v>1000</v>
      </c>
      <c r="S91" s="305">
        <v>0.01</v>
      </c>
      <c r="T91" s="305">
        <v>10</v>
      </c>
      <c r="U91" s="305">
        <v>0.01</v>
      </c>
      <c r="V91" s="305">
        <v>0.01</v>
      </c>
      <c r="W91" s="305" t="s">
        <v>3815</v>
      </c>
      <c r="X91" s="305" t="s">
        <v>3815</v>
      </c>
      <c r="Y91" s="305">
        <v>1</v>
      </c>
      <c r="Z91" s="305">
        <v>99998</v>
      </c>
      <c r="AA91" s="305" t="s">
        <v>7663</v>
      </c>
      <c r="AB91" s="305" t="s">
        <v>3578</v>
      </c>
      <c r="AC91" s="305">
        <v>250</v>
      </c>
      <c r="AD91" s="305">
        <v>1000</v>
      </c>
      <c r="AE91" s="305">
        <v>0.25</v>
      </c>
      <c r="AF91" s="305">
        <v>250</v>
      </c>
      <c r="AG91" s="305">
        <v>0.25</v>
      </c>
      <c r="AH91" s="305">
        <v>0.01</v>
      </c>
      <c r="AI91" s="319">
        <v>0.33333333333333331</v>
      </c>
      <c r="AJ91" s="319">
        <v>0.72916666666666663</v>
      </c>
      <c r="AK91" s="319">
        <v>0.6875</v>
      </c>
      <c r="AL91" s="319" t="s">
        <v>3181</v>
      </c>
      <c r="AM91" s="319" t="s">
        <v>3181</v>
      </c>
      <c r="AN91" s="279">
        <v>0.77083333333333337</v>
      </c>
      <c r="AO91" s="278">
        <v>0.77083333333333337</v>
      </c>
      <c r="AP91" s="305" t="s">
        <v>3182</v>
      </c>
      <c r="AQ91" s="543" t="s">
        <v>10660</v>
      </c>
      <c r="AR91" s="305" t="s">
        <v>3182</v>
      </c>
      <c r="AS91" s="543" t="s">
        <v>10660</v>
      </c>
      <c r="AT91" s="305" t="s">
        <v>2544</v>
      </c>
      <c r="AU91" s="308" t="s">
        <v>2544</v>
      </c>
      <c r="AV91" s="286" t="s">
        <v>2686</v>
      </c>
      <c r="AW91" s="221"/>
      <c r="AX91" s="229"/>
    </row>
    <row r="92" spans="1:50" s="230" customFormat="1" ht="12.75" customHeight="1">
      <c r="A92" s="216"/>
      <c r="B92" s="322" t="s">
        <v>832</v>
      </c>
      <c r="C92" s="305" t="s">
        <v>5898</v>
      </c>
      <c r="D92" s="305" t="s">
        <v>11424</v>
      </c>
      <c r="E92" s="305">
        <v>627</v>
      </c>
      <c r="F92" s="305" t="s">
        <v>13566</v>
      </c>
      <c r="G92" s="305" t="s">
        <v>1352</v>
      </c>
      <c r="H92" s="305" t="s">
        <v>1467</v>
      </c>
      <c r="I92" s="305" t="s">
        <v>4182</v>
      </c>
      <c r="J92" s="307" t="s">
        <v>3839</v>
      </c>
      <c r="K92" s="305" t="s">
        <v>2214</v>
      </c>
      <c r="L92" s="305" t="s">
        <v>613</v>
      </c>
      <c r="M92" s="305" t="s">
        <v>614</v>
      </c>
      <c r="N92" s="305" t="s">
        <v>3124</v>
      </c>
      <c r="O92" s="305" t="s">
        <v>3125</v>
      </c>
      <c r="P92" s="293" t="s">
        <v>3218</v>
      </c>
      <c r="Q92" s="305" t="s">
        <v>3840</v>
      </c>
      <c r="R92" s="305">
        <v>1000</v>
      </c>
      <c r="S92" s="305">
        <v>0.01</v>
      </c>
      <c r="T92" s="305">
        <v>10</v>
      </c>
      <c r="U92" s="305">
        <v>0.01</v>
      </c>
      <c r="V92" s="305">
        <v>0.01</v>
      </c>
      <c r="W92" s="305" t="s">
        <v>3815</v>
      </c>
      <c r="X92" s="305" t="s">
        <v>3815</v>
      </c>
      <c r="Y92" s="305">
        <v>1</v>
      </c>
      <c r="Z92" s="305">
        <v>99998</v>
      </c>
      <c r="AA92" s="305" t="s">
        <v>7663</v>
      </c>
      <c r="AB92" s="305" t="s">
        <v>3578</v>
      </c>
      <c r="AC92" s="305">
        <v>250</v>
      </c>
      <c r="AD92" s="305">
        <v>1000</v>
      </c>
      <c r="AE92" s="305">
        <v>0.25</v>
      </c>
      <c r="AF92" s="305">
        <v>250</v>
      </c>
      <c r="AG92" s="305">
        <v>0.25</v>
      </c>
      <c r="AH92" s="305">
        <v>0.01</v>
      </c>
      <c r="AI92" s="319">
        <v>0.33333333333333331</v>
      </c>
      <c r="AJ92" s="319">
        <v>0.72916666666666663</v>
      </c>
      <c r="AK92" s="319">
        <v>0.6875</v>
      </c>
      <c r="AL92" s="319" t="s">
        <v>3181</v>
      </c>
      <c r="AM92" s="319" t="s">
        <v>3181</v>
      </c>
      <c r="AN92" s="279">
        <v>0.77083333333333337</v>
      </c>
      <c r="AO92" s="278">
        <v>0.77083333333333337</v>
      </c>
      <c r="AP92" s="305" t="s">
        <v>3182</v>
      </c>
      <c r="AQ92" s="543" t="s">
        <v>10660</v>
      </c>
      <c r="AR92" s="305" t="s">
        <v>3182</v>
      </c>
      <c r="AS92" s="543" t="s">
        <v>10660</v>
      </c>
      <c r="AT92" s="305" t="s">
        <v>2544</v>
      </c>
      <c r="AU92" s="308" t="s">
        <v>2544</v>
      </c>
      <c r="AV92" s="286" t="s">
        <v>2682</v>
      </c>
      <c r="AW92" s="221"/>
      <c r="AX92" s="229"/>
    </row>
    <row r="93" spans="1:50" s="230" customFormat="1" ht="12.75" customHeight="1">
      <c r="A93" s="216"/>
      <c r="B93" s="321" t="s">
        <v>5534</v>
      </c>
      <c r="C93" s="305" t="s">
        <v>1916</v>
      </c>
      <c r="D93" s="305" t="s">
        <v>11425</v>
      </c>
      <c r="E93" s="305">
        <v>966</v>
      </c>
      <c r="F93" s="305" t="s">
        <v>13567</v>
      </c>
      <c r="G93" s="305" t="s">
        <v>5821</v>
      </c>
      <c r="H93" s="305" t="s">
        <v>5836</v>
      </c>
      <c r="I93" s="305" t="s">
        <v>3925</v>
      </c>
      <c r="J93" s="307" t="s">
        <v>3832</v>
      </c>
      <c r="K93" s="305" t="s">
        <v>518</v>
      </c>
      <c r="L93" s="305" t="s">
        <v>5272</v>
      </c>
      <c r="M93" s="305" t="s">
        <v>5273</v>
      </c>
      <c r="N93" s="305" t="s">
        <v>5274</v>
      </c>
      <c r="O93" s="305" t="s">
        <v>5275</v>
      </c>
      <c r="P93" s="305" t="s">
        <v>2544</v>
      </c>
      <c r="Q93" s="305" t="s">
        <v>3813</v>
      </c>
      <c r="R93" s="305">
        <v>100</v>
      </c>
      <c r="S93" s="305">
        <v>1E-4</v>
      </c>
      <c r="T93" s="305">
        <v>0.01</v>
      </c>
      <c r="U93" s="305">
        <v>1E-4</v>
      </c>
      <c r="V93" s="305">
        <v>1E-4</v>
      </c>
      <c r="W93" s="305" t="s">
        <v>3815</v>
      </c>
      <c r="X93" s="305" t="s">
        <v>3815</v>
      </c>
      <c r="Y93" s="305">
        <v>0.01</v>
      </c>
      <c r="Z93" s="305">
        <v>999.98</v>
      </c>
      <c r="AA93" s="305" t="s">
        <v>7663</v>
      </c>
      <c r="AB93" s="305" t="s">
        <v>3180</v>
      </c>
      <c r="AC93" s="305" t="s">
        <v>2544</v>
      </c>
      <c r="AD93" s="305" t="s">
        <v>2544</v>
      </c>
      <c r="AE93" s="305" t="s">
        <v>2544</v>
      </c>
      <c r="AF93" s="305" t="s">
        <v>2544</v>
      </c>
      <c r="AG93" s="305" t="s">
        <v>2544</v>
      </c>
      <c r="AH93" s="305" t="s">
        <v>2544</v>
      </c>
      <c r="AI93" s="319">
        <v>0.33333333333333331</v>
      </c>
      <c r="AJ93" s="319">
        <v>0.72916666666666663</v>
      </c>
      <c r="AK93" s="319">
        <v>0.6875</v>
      </c>
      <c r="AL93" s="319" t="s">
        <v>3181</v>
      </c>
      <c r="AM93" s="319" t="s">
        <v>3181</v>
      </c>
      <c r="AN93" s="279">
        <v>0.77083333333333337</v>
      </c>
      <c r="AO93" s="278">
        <v>0.77083333333333337</v>
      </c>
      <c r="AP93" s="305" t="s">
        <v>3182</v>
      </c>
      <c r="AQ93" s="494" t="s">
        <v>10660</v>
      </c>
      <c r="AR93" s="305" t="s">
        <v>3182</v>
      </c>
      <c r="AS93" s="494" t="s">
        <v>10660</v>
      </c>
      <c r="AT93" s="305" t="s">
        <v>2544</v>
      </c>
      <c r="AU93" s="308" t="s">
        <v>2544</v>
      </c>
      <c r="AV93" s="286" t="s">
        <v>2682</v>
      </c>
      <c r="AW93" s="221"/>
      <c r="AX93" s="229"/>
    </row>
    <row r="94" spans="1:50" s="230" customFormat="1" ht="12.75" customHeight="1">
      <c r="A94" s="216"/>
      <c r="B94" s="302" t="s">
        <v>10926</v>
      </c>
      <c r="C94" s="305" t="s">
        <v>1489</v>
      </c>
      <c r="D94" s="305" t="s">
        <v>11432</v>
      </c>
      <c r="E94" s="305">
        <v>788</v>
      </c>
      <c r="F94" s="305" t="s">
        <v>13573</v>
      </c>
      <c r="G94" s="305" t="s">
        <v>1353</v>
      </c>
      <c r="H94" s="305" t="s">
        <v>1468</v>
      </c>
      <c r="I94" s="305" t="s">
        <v>4184</v>
      </c>
      <c r="J94" s="307" t="s">
        <v>3821</v>
      </c>
      <c r="K94" s="305" t="s">
        <v>2215</v>
      </c>
      <c r="L94" s="305" t="s">
        <v>615</v>
      </c>
      <c r="M94" s="305" t="s">
        <v>616</v>
      </c>
      <c r="N94" s="305" t="s">
        <v>3126</v>
      </c>
      <c r="O94" s="305" t="s">
        <v>3127</v>
      </c>
      <c r="P94" s="305" t="s">
        <v>2544</v>
      </c>
      <c r="Q94" s="305" t="s">
        <v>3813</v>
      </c>
      <c r="R94" s="305">
        <v>100</v>
      </c>
      <c r="S94" s="305">
        <v>1E-4</v>
      </c>
      <c r="T94" s="305">
        <v>0.01</v>
      </c>
      <c r="U94" s="305">
        <v>1E-4</v>
      </c>
      <c r="V94" s="305">
        <v>1E-4</v>
      </c>
      <c r="W94" s="305" t="s">
        <v>3815</v>
      </c>
      <c r="X94" s="305" t="s">
        <v>3815</v>
      </c>
      <c r="Y94" s="305">
        <v>0.01</v>
      </c>
      <c r="Z94" s="305">
        <v>999.98</v>
      </c>
      <c r="AA94" s="305" t="s">
        <v>7663</v>
      </c>
      <c r="AB94" s="305" t="s">
        <v>3180</v>
      </c>
      <c r="AC94" s="305" t="s">
        <v>2544</v>
      </c>
      <c r="AD94" s="305" t="s">
        <v>2544</v>
      </c>
      <c r="AE94" s="305" t="s">
        <v>2544</v>
      </c>
      <c r="AF94" s="305" t="s">
        <v>2544</v>
      </c>
      <c r="AG94" s="305" t="s">
        <v>2544</v>
      </c>
      <c r="AH94" s="305" t="s">
        <v>2544</v>
      </c>
      <c r="AI94" s="319">
        <v>0.33333333333333331</v>
      </c>
      <c r="AJ94" s="319">
        <v>0.72916666666666663</v>
      </c>
      <c r="AK94" s="319">
        <v>0.6875</v>
      </c>
      <c r="AL94" s="319" t="s">
        <v>3181</v>
      </c>
      <c r="AM94" s="319" t="s">
        <v>3181</v>
      </c>
      <c r="AN94" s="279">
        <v>0.77083333333333337</v>
      </c>
      <c r="AO94" s="278">
        <v>0.77083333333333337</v>
      </c>
      <c r="AP94" s="305" t="s">
        <v>3182</v>
      </c>
      <c r="AQ94" s="543" t="s">
        <v>10660</v>
      </c>
      <c r="AR94" s="305" t="s">
        <v>3182</v>
      </c>
      <c r="AS94" s="543" t="s">
        <v>10660</v>
      </c>
      <c r="AT94" s="305" t="s">
        <v>2544</v>
      </c>
      <c r="AU94" s="308" t="s">
        <v>2544</v>
      </c>
      <c r="AV94" s="286" t="s">
        <v>2688</v>
      </c>
      <c r="AW94" s="221"/>
      <c r="AX94" s="229"/>
    </row>
    <row r="95" spans="1:50" s="230" customFormat="1" ht="12.75" customHeight="1">
      <c r="A95" s="216"/>
      <c r="B95" s="322" t="s">
        <v>3013</v>
      </c>
      <c r="C95" s="305" t="s">
        <v>1490</v>
      </c>
      <c r="D95" s="305" t="s">
        <v>11433</v>
      </c>
      <c r="E95" s="305">
        <v>627</v>
      </c>
      <c r="F95" s="305" t="s">
        <v>13574</v>
      </c>
      <c r="G95" s="305" t="s">
        <v>6265</v>
      </c>
      <c r="H95" s="305" t="s">
        <v>3611</v>
      </c>
      <c r="I95" s="305" t="s">
        <v>4182</v>
      </c>
      <c r="J95" s="307" t="s">
        <v>3839</v>
      </c>
      <c r="K95" s="305" t="s">
        <v>2216</v>
      </c>
      <c r="L95" s="305" t="s">
        <v>7647</v>
      </c>
      <c r="M95" s="305" t="s">
        <v>7648</v>
      </c>
      <c r="N95" s="305" t="s">
        <v>7649</v>
      </c>
      <c r="O95" s="305" t="s">
        <v>7650</v>
      </c>
      <c r="P95" s="293" t="s">
        <v>2216</v>
      </c>
      <c r="Q95" s="305" t="s">
        <v>3840</v>
      </c>
      <c r="R95" s="305">
        <v>1000</v>
      </c>
      <c r="S95" s="305">
        <v>0.01</v>
      </c>
      <c r="T95" s="305">
        <v>10</v>
      </c>
      <c r="U95" s="305">
        <v>0.01</v>
      </c>
      <c r="V95" s="305">
        <v>0.01</v>
      </c>
      <c r="W95" s="305" t="s">
        <v>3815</v>
      </c>
      <c r="X95" s="305" t="s">
        <v>3815</v>
      </c>
      <c r="Y95" s="305">
        <v>1</v>
      </c>
      <c r="Z95" s="305">
        <v>99998</v>
      </c>
      <c r="AA95" s="305" t="s">
        <v>7663</v>
      </c>
      <c r="AB95" s="305" t="s">
        <v>3578</v>
      </c>
      <c r="AC95" s="305">
        <v>250</v>
      </c>
      <c r="AD95" s="305">
        <v>1000</v>
      </c>
      <c r="AE95" s="305">
        <v>0.5</v>
      </c>
      <c r="AF95" s="305">
        <v>500</v>
      </c>
      <c r="AG95" s="305">
        <v>0.5</v>
      </c>
      <c r="AH95" s="305">
        <v>0.01</v>
      </c>
      <c r="AI95" s="319">
        <v>0.33333333333333331</v>
      </c>
      <c r="AJ95" s="319">
        <v>0.72916666666666663</v>
      </c>
      <c r="AK95" s="319">
        <v>0.6875</v>
      </c>
      <c r="AL95" s="319" t="s">
        <v>3181</v>
      </c>
      <c r="AM95" s="319" t="s">
        <v>3181</v>
      </c>
      <c r="AN95" s="279">
        <v>0.77083333333333337</v>
      </c>
      <c r="AO95" s="278">
        <v>0.77083333333333337</v>
      </c>
      <c r="AP95" s="305" t="s">
        <v>3182</v>
      </c>
      <c r="AQ95" s="494" t="s">
        <v>10660</v>
      </c>
      <c r="AR95" s="305" t="s">
        <v>3182</v>
      </c>
      <c r="AS95" s="494" t="s">
        <v>10660</v>
      </c>
      <c r="AT95" s="305" t="s">
        <v>2544</v>
      </c>
      <c r="AU95" s="308" t="s">
        <v>2544</v>
      </c>
      <c r="AV95" s="286" t="s">
        <v>2688</v>
      </c>
      <c r="AW95" s="221"/>
      <c r="AX95" s="229"/>
    </row>
    <row r="96" spans="1:50" s="230" customFormat="1" ht="12.75" customHeight="1">
      <c r="A96" s="216"/>
      <c r="B96" s="322" t="s">
        <v>837</v>
      </c>
      <c r="C96" s="305" t="s">
        <v>1494</v>
      </c>
      <c r="D96" s="305" t="s">
        <v>11437</v>
      </c>
      <c r="E96" s="305">
        <v>627</v>
      </c>
      <c r="F96" s="305" t="s">
        <v>13578</v>
      </c>
      <c r="G96" s="305" t="s">
        <v>4531</v>
      </c>
      <c r="H96" s="305" t="s">
        <v>1472</v>
      </c>
      <c r="I96" s="305" t="s">
        <v>4182</v>
      </c>
      <c r="J96" s="307" t="s">
        <v>3839</v>
      </c>
      <c r="K96" s="305" t="s">
        <v>2220</v>
      </c>
      <c r="L96" s="305" t="s">
        <v>617</v>
      </c>
      <c r="M96" s="305" t="s">
        <v>618</v>
      </c>
      <c r="N96" s="305" t="s">
        <v>3128</v>
      </c>
      <c r="O96" s="305" t="s">
        <v>3129</v>
      </c>
      <c r="P96" s="293" t="s">
        <v>2220</v>
      </c>
      <c r="Q96" s="305" t="s">
        <v>3840</v>
      </c>
      <c r="R96" s="305">
        <v>1000</v>
      </c>
      <c r="S96" s="305">
        <v>0.01</v>
      </c>
      <c r="T96" s="305">
        <v>10</v>
      </c>
      <c r="U96" s="305">
        <v>0.01</v>
      </c>
      <c r="V96" s="305">
        <v>0.01</v>
      </c>
      <c r="W96" s="305" t="s">
        <v>3815</v>
      </c>
      <c r="X96" s="305" t="s">
        <v>3815</v>
      </c>
      <c r="Y96" s="305">
        <v>1</v>
      </c>
      <c r="Z96" s="305">
        <v>99998</v>
      </c>
      <c r="AA96" s="305" t="s">
        <v>7663</v>
      </c>
      <c r="AB96" s="305" t="s">
        <v>3578</v>
      </c>
      <c r="AC96" s="305">
        <v>100</v>
      </c>
      <c r="AD96" s="305">
        <v>1000</v>
      </c>
      <c r="AE96" s="305">
        <v>0.5</v>
      </c>
      <c r="AF96" s="305">
        <v>500</v>
      </c>
      <c r="AG96" s="305">
        <v>0.5</v>
      </c>
      <c r="AH96" s="305">
        <v>0.01</v>
      </c>
      <c r="AI96" s="319">
        <v>0.33333333333333331</v>
      </c>
      <c r="AJ96" s="319">
        <v>0.72916666666666663</v>
      </c>
      <c r="AK96" s="319">
        <v>0.6875</v>
      </c>
      <c r="AL96" s="319" t="s">
        <v>3181</v>
      </c>
      <c r="AM96" s="319" t="s">
        <v>3181</v>
      </c>
      <c r="AN96" s="279">
        <v>0.77083333333333337</v>
      </c>
      <c r="AO96" s="278">
        <v>0.77083333333333337</v>
      </c>
      <c r="AP96" s="305" t="s">
        <v>3182</v>
      </c>
      <c r="AQ96" s="543" t="s">
        <v>10660</v>
      </c>
      <c r="AR96" s="305" t="s">
        <v>3182</v>
      </c>
      <c r="AS96" s="543" t="s">
        <v>10660</v>
      </c>
      <c r="AT96" s="305" t="s">
        <v>2544</v>
      </c>
      <c r="AU96" s="308" t="s">
        <v>2544</v>
      </c>
      <c r="AV96" s="286" t="s">
        <v>2686</v>
      </c>
      <c r="AW96" s="221"/>
      <c r="AX96" s="229"/>
    </row>
    <row r="97" spans="1:50" s="230" customFormat="1" ht="12.75" customHeight="1">
      <c r="A97" s="216"/>
      <c r="B97" s="321" t="s">
        <v>838</v>
      </c>
      <c r="C97" s="305" t="s">
        <v>5537</v>
      </c>
      <c r="D97" s="305" t="s">
        <v>11438</v>
      </c>
      <c r="E97" s="305">
        <v>788</v>
      </c>
      <c r="F97" s="305" t="s">
        <v>13579</v>
      </c>
      <c r="G97" s="305" t="s">
        <v>4532</v>
      </c>
      <c r="H97" s="305" t="s">
        <v>319</v>
      </c>
      <c r="I97" s="305" t="s">
        <v>4184</v>
      </c>
      <c r="J97" s="307" t="s">
        <v>3821</v>
      </c>
      <c r="K97" s="305" t="s">
        <v>2221</v>
      </c>
      <c r="L97" s="305" t="s">
        <v>619</v>
      </c>
      <c r="M97" s="305" t="s">
        <v>620</v>
      </c>
      <c r="N97" s="305" t="s">
        <v>3130</v>
      </c>
      <c r="O97" s="305" t="s">
        <v>3131</v>
      </c>
      <c r="P97" s="305" t="s">
        <v>2544</v>
      </c>
      <c r="Q97" s="305" t="s">
        <v>3813</v>
      </c>
      <c r="R97" s="305">
        <v>100</v>
      </c>
      <c r="S97" s="305">
        <v>1E-4</v>
      </c>
      <c r="T97" s="305">
        <v>0.01</v>
      </c>
      <c r="U97" s="305">
        <v>1E-4</v>
      </c>
      <c r="V97" s="305">
        <v>1E-4</v>
      </c>
      <c r="W97" s="305" t="s">
        <v>3815</v>
      </c>
      <c r="X97" s="305" t="s">
        <v>3815</v>
      </c>
      <c r="Y97" s="305">
        <v>0.01</v>
      </c>
      <c r="Z97" s="305">
        <v>999.98</v>
      </c>
      <c r="AA97" s="305" t="s">
        <v>7663</v>
      </c>
      <c r="AB97" s="305" t="s">
        <v>3180</v>
      </c>
      <c r="AC97" s="305" t="s">
        <v>2544</v>
      </c>
      <c r="AD97" s="305" t="s">
        <v>2544</v>
      </c>
      <c r="AE97" s="305" t="s">
        <v>2544</v>
      </c>
      <c r="AF97" s="305" t="s">
        <v>2544</v>
      </c>
      <c r="AG97" s="305" t="s">
        <v>2544</v>
      </c>
      <c r="AH97" s="305" t="s">
        <v>2544</v>
      </c>
      <c r="AI97" s="319">
        <v>0.33333333333333331</v>
      </c>
      <c r="AJ97" s="319">
        <v>0.72916666666666663</v>
      </c>
      <c r="AK97" s="319">
        <v>0.6875</v>
      </c>
      <c r="AL97" s="319" t="s">
        <v>3181</v>
      </c>
      <c r="AM97" s="319" t="s">
        <v>3181</v>
      </c>
      <c r="AN97" s="279">
        <v>0.77083333333333337</v>
      </c>
      <c r="AO97" s="278">
        <v>0.77083333333333337</v>
      </c>
      <c r="AP97" s="305" t="s">
        <v>3182</v>
      </c>
      <c r="AQ97" s="543" t="s">
        <v>10660</v>
      </c>
      <c r="AR97" s="305" t="s">
        <v>3182</v>
      </c>
      <c r="AS97" s="543" t="s">
        <v>10660</v>
      </c>
      <c r="AT97" s="305" t="s">
        <v>2544</v>
      </c>
      <c r="AU97" s="308" t="s">
        <v>2544</v>
      </c>
      <c r="AV97" s="286" t="s">
        <v>2680</v>
      </c>
      <c r="AW97" s="221"/>
      <c r="AX97" s="229"/>
    </row>
    <row r="98" spans="1:50" s="230" customFormat="1" ht="12.75" customHeight="1">
      <c r="A98" s="216"/>
      <c r="B98" s="321" t="s">
        <v>839</v>
      </c>
      <c r="C98" s="305" t="s">
        <v>1495</v>
      </c>
      <c r="D98" s="305" t="s">
        <v>11439</v>
      </c>
      <c r="E98" s="305">
        <v>788</v>
      </c>
      <c r="F98" s="305" t="s">
        <v>13580</v>
      </c>
      <c r="G98" s="305" t="s">
        <v>4533</v>
      </c>
      <c r="H98" s="305" t="s">
        <v>320</v>
      </c>
      <c r="I98" s="305" t="s">
        <v>4184</v>
      </c>
      <c r="J98" s="307" t="s">
        <v>3821</v>
      </c>
      <c r="K98" s="305" t="s">
        <v>2222</v>
      </c>
      <c r="L98" s="305" t="s">
        <v>621</v>
      </c>
      <c r="M98" s="305" t="s">
        <v>622</v>
      </c>
      <c r="N98" s="305" t="s">
        <v>1045</v>
      </c>
      <c r="O98" s="305" t="s">
        <v>1046</v>
      </c>
      <c r="P98" s="305" t="s">
        <v>2544</v>
      </c>
      <c r="Q98" s="305" t="s">
        <v>3813</v>
      </c>
      <c r="R98" s="305">
        <v>100</v>
      </c>
      <c r="S98" s="305">
        <v>1E-4</v>
      </c>
      <c r="T98" s="305">
        <v>0.01</v>
      </c>
      <c r="U98" s="305">
        <v>1E-4</v>
      </c>
      <c r="V98" s="305">
        <v>1E-4</v>
      </c>
      <c r="W98" s="305" t="s">
        <v>3815</v>
      </c>
      <c r="X98" s="305" t="s">
        <v>3815</v>
      </c>
      <c r="Y98" s="305">
        <v>0.01</v>
      </c>
      <c r="Z98" s="305">
        <v>999.98</v>
      </c>
      <c r="AA98" s="305" t="s">
        <v>7663</v>
      </c>
      <c r="AB98" s="305" t="s">
        <v>3180</v>
      </c>
      <c r="AC98" s="305" t="s">
        <v>2544</v>
      </c>
      <c r="AD98" s="305" t="s">
        <v>2544</v>
      </c>
      <c r="AE98" s="305" t="s">
        <v>2544</v>
      </c>
      <c r="AF98" s="305" t="s">
        <v>2544</v>
      </c>
      <c r="AG98" s="305" t="s">
        <v>2544</v>
      </c>
      <c r="AH98" s="305" t="s">
        <v>2544</v>
      </c>
      <c r="AI98" s="319">
        <v>0.33333333333333331</v>
      </c>
      <c r="AJ98" s="319">
        <v>0.72916666666666663</v>
      </c>
      <c r="AK98" s="319">
        <v>0.6875</v>
      </c>
      <c r="AL98" s="319" t="s">
        <v>3181</v>
      </c>
      <c r="AM98" s="319" t="s">
        <v>3181</v>
      </c>
      <c r="AN98" s="279">
        <v>0.77083333333333337</v>
      </c>
      <c r="AO98" s="278">
        <v>0.77083333333333337</v>
      </c>
      <c r="AP98" s="305" t="s">
        <v>3182</v>
      </c>
      <c r="AQ98" s="543" t="s">
        <v>10660</v>
      </c>
      <c r="AR98" s="305" t="s">
        <v>3182</v>
      </c>
      <c r="AS98" s="543" t="s">
        <v>10660</v>
      </c>
      <c r="AT98" s="305" t="s">
        <v>2544</v>
      </c>
      <c r="AU98" s="308" t="s">
        <v>2544</v>
      </c>
      <c r="AV98" s="286" t="s">
        <v>2687</v>
      </c>
      <c r="AW98" s="221"/>
      <c r="AX98" s="229"/>
    </row>
    <row r="99" spans="1:50" s="230" customFormat="1" ht="12.75" customHeight="1">
      <c r="A99" s="216"/>
      <c r="B99" s="491" t="s">
        <v>11228</v>
      </c>
      <c r="C99" s="305" t="s">
        <v>4696</v>
      </c>
      <c r="D99" s="305" t="s">
        <v>11739</v>
      </c>
      <c r="E99" s="305">
        <v>762</v>
      </c>
      <c r="F99" s="305" t="s">
        <v>13582</v>
      </c>
      <c r="G99" s="493" t="s">
        <v>11229</v>
      </c>
      <c r="H99" s="493" t="s">
        <v>11230</v>
      </c>
      <c r="I99" s="305" t="s">
        <v>13414</v>
      </c>
      <c r="J99" s="307" t="s">
        <v>3822</v>
      </c>
      <c r="K99" s="305" t="s">
        <v>3452</v>
      </c>
      <c r="L99" s="305" t="s">
        <v>4560</v>
      </c>
      <c r="M99" s="305" t="s">
        <v>4561</v>
      </c>
      <c r="N99" s="305" t="s">
        <v>4641</v>
      </c>
      <c r="O99" s="305" t="s">
        <v>4642</v>
      </c>
      <c r="P99" s="305" t="s">
        <v>2544</v>
      </c>
      <c r="Q99" s="305" t="s">
        <v>3813</v>
      </c>
      <c r="R99" s="305">
        <v>100</v>
      </c>
      <c r="S99" s="305">
        <v>1E-4</v>
      </c>
      <c r="T99" s="305">
        <v>0.01</v>
      </c>
      <c r="U99" s="305">
        <v>1E-4</v>
      </c>
      <c r="V99" s="305">
        <v>1E-4</v>
      </c>
      <c r="W99" s="305" t="s">
        <v>3815</v>
      </c>
      <c r="X99" s="305" t="s">
        <v>3815</v>
      </c>
      <c r="Y99" s="305">
        <v>0.01</v>
      </c>
      <c r="Z99" s="305">
        <v>999.98</v>
      </c>
      <c r="AA99" s="305" t="s">
        <v>7663</v>
      </c>
      <c r="AB99" s="305" t="s">
        <v>3180</v>
      </c>
      <c r="AC99" s="305" t="s">
        <v>2544</v>
      </c>
      <c r="AD99" s="305" t="s">
        <v>2544</v>
      </c>
      <c r="AE99" s="305" t="s">
        <v>2544</v>
      </c>
      <c r="AF99" s="305" t="s">
        <v>2544</v>
      </c>
      <c r="AG99" s="305" t="s">
        <v>2544</v>
      </c>
      <c r="AH99" s="305" t="s">
        <v>2544</v>
      </c>
      <c r="AI99" s="319">
        <v>0.33333333333333331</v>
      </c>
      <c r="AJ99" s="319">
        <v>0.72916666666666663</v>
      </c>
      <c r="AK99" s="319">
        <v>0.6875</v>
      </c>
      <c r="AL99" s="319" t="s">
        <v>3181</v>
      </c>
      <c r="AM99" s="319" t="s">
        <v>3181</v>
      </c>
      <c r="AN99" s="279">
        <v>0.77083333333333337</v>
      </c>
      <c r="AO99" s="278">
        <v>0.77083333333333337</v>
      </c>
      <c r="AP99" s="305" t="s">
        <v>3182</v>
      </c>
      <c r="AQ99" s="543" t="s">
        <v>10660</v>
      </c>
      <c r="AR99" s="305" t="s">
        <v>3182</v>
      </c>
      <c r="AS99" s="543" t="s">
        <v>10660</v>
      </c>
      <c r="AT99" s="305" t="s">
        <v>2544</v>
      </c>
      <c r="AU99" s="308" t="s">
        <v>2544</v>
      </c>
      <c r="AV99" s="286" t="s">
        <v>2683</v>
      </c>
      <c r="AW99" s="221"/>
      <c r="AX99" s="229"/>
    </row>
    <row r="100" spans="1:50" s="230" customFormat="1" ht="12.75" customHeight="1">
      <c r="A100" s="216"/>
      <c r="B100" s="322" t="s">
        <v>844</v>
      </c>
      <c r="C100" s="305" t="s">
        <v>1499</v>
      </c>
      <c r="D100" s="305" t="s">
        <v>11444</v>
      </c>
      <c r="E100" s="305">
        <v>627</v>
      </c>
      <c r="F100" s="305" t="s">
        <v>13586</v>
      </c>
      <c r="G100" s="305" t="s">
        <v>4534</v>
      </c>
      <c r="H100" s="305" t="s">
        <v>322</v>
      </c>
      <c r="I100" s="305" t="s">
        <v>4182</v>
      </c>
      <c r="J100" s="307" t="s">
        <v>3839</v>
      </c>
      <c r="K100" s="305" t="s">
        <v>2226</v>
      </c>
      <c r="L100" s="305" t="s">
        <v>623</v>
      </c>
      <c r="M100" s="305" t="s">
        <v>624</v>
      </c>
      <c r="N100" s="305" t="s">
        <v>1047</v>
      </c>
      <c r="O100" s="305" t="s">
        <v>1048</v>
      </c>
      <c r="P100" s="293" t="s">
        <v>2226</v>
      </c>
      <c r="Q100" s="305" t="s">
        <v>3840</v>
      </c>
      <c r="R100" s="305">
        <v>1000</v>
      </c>
      <c r="S100" s="305">
        <v>0.01</v>
      </c>
      <c r="T100" s="305">
        <v>10</v>
      </c>
      <c r="U100" s="305">
        <v>0.01</v>
      </c>
      <c r="V100" s="305">
        <v>0.01</v>
      </c>
      <c r="W100" s="305" t="s">
        <v>3815</v>
      </c>
      <c r="X100" s="305" t="s">
        <v>3815</v>
      </c>
      <c r="Y100" s="305">
        <v>1</v>
      </c>
      <c r="Z100" s="305">
        <v>99998</v>
      </c>
      <c r="AA100" s="305" t="s">
        <v>7663</v>
      </c>
      <c r="AB100" s="305" t="s">
        <v>3578</v>
      </c>
      <c r="AC100" s="305">
        <v>250</v>
      </c>
      <c r="AD100" s="305">
        <v>1000</v>
      </c>
      <c r="AE100" s="305">
        <v>0.25</v>
      </c>
      <c r="AF100" s="305">
        <v>250</v>
      </c>
      <c r="AG100" s="305">
        <v>0.25</v>
      </c>
      <c r="AH100" s="305">
        <v>0.01</v>
      </c>
      <c r="AI100" s="319">
        <v>0.33333333333333331</v>
      </c>
      <c r="AJ100" s="319">
        <v>0.72916666666666663</v>
      </c>
      <c r="AK100" s="319">
        <v>0.6875</v>
      </c>
      <c r="AL100" s="319" t="s">
        <v>3181</v>
      </c>
      <c r="AM100" s="319" t="s">
        <v>3181</v>
      </c>
      <c r="AN100" s="279">
        <v>0.77083333333333337</v>
      </c>
      <c r="AO100" s="278">
        <v>0.77083333333333337</v>
      </c>
      <c r="AP100" s="305" t="s">
        <v>3182</v>
      </c>
      <c r="AQ100" s="494" t="s">
        <v>10660</v>
      </c>
      <c r="AR100" s="305" t="s">
        <v>3182</v>
      </c>
      <c r="AS100" s="494" t="s">
        <v>10660</v>
      </c>
      <c r="AT100" s="305" t="s">
        <v>2544</v>
      </c>
      <c r="AU100" s="308" t="s">
        <v>2544</v>
      </c>
      <c r="AV100" s="286" t="s">
        <v>2686</v>
      </c>
      <c r="AW100" s="221"/>
      <c r="AX100" s="229"/>
    </row>
    <row r="101" spans="1:50" s="230" customFormat="1" ht="12.75" customHeight="1">
      <c r="A101" s="216"/>
      <c r="B101" s="321" t="s">
        <v>479</v>
      </c>
      <c r="C101" s="305" t="s">
        <v>1501</v>
      </c>
      <c r="D101" s="305" t="s">
        <v>11448</v>
      </c>
      <c r="E101" s="305">
        <v>788</v>
      </c>
      <c r="F101" s="305" t="s">
        <v>13589</v>
      </c>
      <c r="G101" s="305" t="s">
        <v>4535</v>
      </c>
      <c r="H101" s="305" t="s">
        <v>323</v>
      </c>
      <c r="I101" s="305" t="s">
        <v>4184</v>
      </c>
      <c r="J101" s="307" t="s">
        <v>3821</v>
      </c>
      <c r="K101" s="305" t="s">
        <v>2261</v>
      </c>
      <c r="L101" s="305" t="s">
        <v>1216</v>
      </c>
      <c r="M101" s="305" t="s">
        <v>1217</v>
      </c>
      <c r="N101" s="305" t="s">
        <v>1049</v>
      </c>
      <c r="O101" s="305" t="s">
        <v>1050</v>
      </c>
      <c r="P101" s="305" t="s">
        <v>2544</v>
      </c>
      <c r="Q101" s="305" t="s">
        <v>3813</v>
      </c>
      <c r="R101" s="305">
        <v>100</v>
      </c>
      <c r="S101" s="305">
        <v>1E-4</v>
      </c>
      <c r="T101" s="305">
        <v>0.01</v>
      </c>
      <c r="U101" s="305">
        <v>1E-4</v>
      </c>
      <c r="V101" s="305">
        <v>1E-4</v>
      </c>
      <c r="W101" s="305" t="s">
        <v>3815</v>
      </c>
      <c r="X101" s="305" t="s">
        <v>3815</v>
      </c>
      <c r="Y101" s="305">
        <v>0.01</v>
      </c>
      <c r="Z101" s="305">
        <v>999.98</v>
      </c>
      <c r="AA101" s="305" t="s">
        <v>7663</v>
      </c>
      <c r="AB101" s="305" t="s">
        <v>3180</v>
      </c>
      <c r="AC101" s="305" t="s">
        <v>2544</v>
      </c>
      <c r="AD101" s="305" t="s">
        <v>2544</v>
      </c>
      <c r="AE101" s="305" t="s">
        <v>2544</v>
      </c>
      <c r="AF101" s="305" t="s">
        <v>2544</v>
      </c>
      <c r="AG101" s="305" t="s">
        <v>2544</v>
      </c>
      <c r="AH101" s="305" t="s">
        <v>2544</v>
      </c>
      <c r="AI101" s="319">
        <v>0.33333333333333331</v>
      </c>
      <c r="AJ101" s="319">
        <v>0.72916666666666663</v>
      </c>
      <c r="AK101" s="319">
        <v>0.6875</v>
      </c>
      <c r="AL101" s="319" t="s">
        <v>3181</v>
      </c>
      <c r="AM101" s="319" t="s">
        <v>3181</v>
      </c>
      <c r="AN101" s="279">
        <v>0.77083333333333337</v>
      </c>
      <c r="AO101" s="278">
        <v>0.77083333333333337</v>
      </c>
      <c r="AP101" s="305" t="s">
        <v>3182</v>
      </c>
      <c r="AQ101" s="543" t="s">
        <v>10660</v>
      </c>
      <c r="AR101" s="305" t="s">
        <v>3182</v>
      </c>
      <c r="AS101" s="543" t="s">
        <v>10660</v>
      </c>
      <c r="AT101" s="305" t="s">
        <v>2544</v>
      </c>
      <c r="AU101" s="308" t="s">
        <v>2544</v>
      </c>
      <c r="AV101" s="286"/>
      <c r="AW101" s="221"/>
      <c r="AX101" s="229"/>
    </row>
    <row r="102" spans="1:50" s="230" customFormat="1" ht="12.75" customHeight="1">
      <c r="A102" s="216"/>
      <c r="B102" s="321" t="s">
        <v>481</v>
      </c>
      <c r="C102" s="305" t="s">
        <v>1504</v>
      </c>
      <c r="D102" s="305" t="s">
        <v>11451</v>
      </c>
      <c r="E102" s="305">
        <v>257</v>
      </c>
      <c r="F102" s="305" t="s">
        <v>13592</v>
      </c>
      <c r="G102" s="305" t="s">
        <v>12277</v>
      </c>
      <c r="H102" s="305" t="s">
        <v>9923</v>
      </c>
      <c r="I102" s="305" t="s">
        <v>3928</v>
      </c>
      <c r="J102" s="307" t="s">
        <v>3836</v>
      </c>
      <c r="K102" s="305" t="s">
        <v>2443</v>
      </c>
      <c r="L102" s="305" t="s">
        <v>1220</v>
      </c>
      <c r="M102" s="305" t="s">
        <v>1221</v>
      </c>
      <c r="N102" s="305" t="s">
        <v>1053</v>
      </c>
      <c r="O102" s="305" t="s">
        <v>1054</v>
      </c>
      <c r="P102" s="305" t="s">
        <v>2544</v>
      </c>
      <c r="Q102" s="305" t="s">
        <v>3837</v>
      </c>
      <c r="R102" s="305">
        <v>100</v>
      </c>
      <c r="S102" s="305">
        <v>1E-3</v>
      </c>
      <c r="T102" s="305">
        <v>0.1</v>
      </c>
      <c r="U102" s="305">
        <v>1E-3</v>
      </c>
      <c r="V102" s="305">
        <v>1E-3</v>
      </c>
      <c r="W102" s="305" t="s">
        <v>3815</v>
      </c>
      <c r="X102" s="305" t="s">
        <v>3815</v>
      </c>
      <c r="Y102" s="305">
        <v>0.1</v>
      </c>
      <c r="Z102" s="305">
        <v>9999.7999999999993</v>
      </c>
      <c r="AA102" s="305" t="s">
        <v>7663</v>
      </c>
      <c r="AB102" s="305" t="s">
        <v>3180</v>
      </c>
      <c r="AC102" s="305" t="s">
        <v>2544</v>
      </c>
      <c r="AD102" s="305" t="s">
        <v>2544</v>
      </c>
      <c r="AE102" s="305" t="s">
        <v>2544</v>
      </c>
      <c r="AF102" s="305" t="s">
        <v>2544</v>
      </c>
      <c r="AG102" s="305" t="s">
        <v>2544</v>
      </c>
      <c r="AH102" s="305" t="s">
        <v>2544</v>
      </c>
      <c r="AI102" s="319">
        <v>0.33333333333333331</v>
      </c>
      <c r="AJ102" s="319">
        <v>0.72916666666666663</v>
      </c>
      <c r="AK102" s="319">
        <v>0.6875</v>
      </c>
      <c r="AL102" s="319" t="s">
        <v>3181</v>
      </c>
      <c r="AM102" s="319" t="s">
        <v>3181</v>
      </c>
      <c r="AN102" s="279">
        <v>0.77083333333333337</v>
      </c>
      <c r="AO102" s="278">
        <v>0.77083333333333337</v>
      </c>
      <c r="AP102" s="305" t="s">
        <v>3182</v>
      </c>
      <c r="AQ102" s="543" t="s">
        <v>10660</v>
      </c>
      <c r="AR102" s="305" t="s">
        <v>3182</v>
      </c>
      <c r="AS102" s="543" t="s">
        <v>10660</v>
      </c>
      <c r="AT102" s="305" t="s">
        <v>2544</v>
      </c>
      <c r="AU102" s="308" t="s">
        <v>2544</v>
      </c>
      <c r="AV102" s="286" t="s">
        <v>2688</v>
      </c>
      <c r="AW102" s="221"/>
      <c r="AX102" s="229"/>
    </row>
    <row r="103" spans="1:50" s="230" customFormat="1" ht="12.75" customHeight="1">
      <c r="A103" s="216"/>
      <c r="B103" s="306" t="s">
        <v>7444</v>
      </c>
      <c r="C103" s="305" t="s">
        <v>7443</v>
      </c>
      <c r="D103" s="305" t="s">
        <v>11453</v>
      </c>
      <c r="E103" s="305">
        <v>755</v>
      </c>
      <c r="F103" s="305" t="s">
        <v>13594</v>
      </c>
      <c r="G103" s="305" t="s">
        <v>8487</v>
      </c>
      <c r="H103" s="305" t="s">
        <v>8466</v>
      </c>
      <c r="I103" s="305" t="s">
        <v>4183</v>
      </c>
      <c r="J103" s="307" t="s">
        <v>3825</v>
      </c>
      <c r="K103" s="305" t="s">
        <v>5212</v>
      </c>
      <c r="L103" s="305" t="s">
        <v>2544</v>
      </c>
      <c r="M103" s="305" t="s">
        <v>5209</v>
      </c>
      <c r="N103" s="305" t="s">
        <v>5208</v>
      </c>
      <c r="O103" s="305" t="s">
        <v>5210</v>
      </c>
      <c r="P103" s="305" t="s">
        <v>2544</v>
      </c>
      <c r="Q103" s="305" t="s">
        <v>3813</v>
      </c>
      <c r="R103" s="305">
        <v>1000</v>
      </c>
      <c r="S103" s="305">
        <v>1E-4</v>
      </c>
      <c r="T103" s="305">
        <v>0.1</v>
      </c>
      <c r="U103" s="305">
        <v>1E-4</v>
      </c>
      <c r="V103" s="305">
        <v>1E-4</v>
      </c>
      <c r="W103" s="305" t="s">
        <v>3815</v>
      </c>
      <c r="X103" s="305" t="s">
        <v>3815</v>
      </c>
      <c r="Y103" s="305">
        <v>0.01</v>
      </c>
      <c r="Z103" s="305">
        <v>999.98</v>
      </c>
      <c r="AA103" s="305" t="s">
        <v>7663</v>
      </c>
      <c r="AB103" s="305" t="s">
        <v>3180</v>
      </c>
      <c r="AC103" s="305" t="s">
        <v>2544</v>
      </c>
      <c r="AD103" s="305" t="s">
        <v>2544</v>
      </c>
      <c r="AE103" s="305" t="s">
        <v>2544</v>
      </c>
      <c r="AF103" s="305" t="s">
        <v>2544</v>
      </c>
      <c r="AG103" s="305" t="s">
        <v>2544</v>
      </c>
      <c r="AH103" s="305" t="s">
        <v>2544</v>
      </c>
      <c r="AI103" s="319">
        <v>0.33333333333333331</v>
      </c>
      <c r="AJ103" s="319">
        <v>0.72916666666666663</v>
      </c>
      <c r="AK103" s="319">
        <v>0.6875</v>
      </c>
      <c r="AL103" s="319" t="s">
        <v>3181</v>
      </c>
      <c r="AM103" s="319" t="s">
        <v>3181</v>
      </c>
      <c r="AN103" s="279">
        <v>0.77083333333333337</v>
      </c>
      <c r="AO103" s="278">
        <v>0.77083333333333337</v>
      </c>
      <c r="AP103" s="305" t="s">
        <v>2544</v>
      </c>
      <c r="AQ103" s="543" t="s">
        <v>10660</v>
      </c>
      <c r="AR103" s="305" t="s">
        <v>3182</v>
      </c>
      <c r="AS103" s="543" t="s">
        <v>10660</v>
      </c>
      <c r="AT103" s="305" t="s">
        <v>2544</v>
      </c>
      <c r="AU103" s="308" t="s">
        <v>2544</v>
      </c>
      <c r="AV103" s="286" t="s">
        <v>2684</v>
      </c>
      <c r="AW103" s="221"/>
      <c r="AX103" s="229"/>
    </row>
    <row r="104" spans="1:50" s="230" customFormat="1" ht="12.75" customHeight="1">
      <c r="A104" s="216"/>
      <c r="B104" s="321" t="s">
        <v>993</v>
      </c>
      <c r="C104" s="305" t="s">
        <v>1506</v>
      </c>
      <c r="D104" s="305" t="s">
        <v>11454</v>
      </c>
      <c r="E104" s="305">
        <v>788</v>
      </c>
      <c r="F104" s="305" t="s">
        <v>13595</v>
      </c>
      <c r="G104" s="305" t="s">
        <v>4536</v>
      </c>
      <c r="H104" s="305" t="s">
        <v>1663</v>
      </c>
      <c r="I104" s="305" t="s">
        <v>4184</v>
      </c>
      <c r="J104" s="307" t="s">
        <v>3821</v>
      </c>
      <c r="K104" s="305" t="s">
        <v>2445</v>
      </c>
      <c r="L104" s="305" t="s">
        <v>1222</v>
      </c>
      <c r="M104" s="305" t="s">
        <v>1223</v>
      </c>
      <c r="N104" s="305" t="s">
        <v>1055</v>
      </c>
      <c r="O104" s="305" t="s">
        <v>1056</v>
      </c>
      <c r="P104" s="305" t="s">
        <v>2544</v>
      </c>
      <c r="Q104" s="305" t="s">
        <v>3813</v>
      </c>
      <c r="R104" s="305">
        <v>100</v>
      </c>
      <c r="S104" s="305">
        <v>1E-4</v>
      </c>
      <c r="T104" s="305">
        <v>0.01</v>
      </c>
      <c r="U104" s="305">
        <v>1E-4</v>
      </c>
      <c r="V104" s="305">
        <v>1E-4</v>
      </c>
      <c r="W104" s="305" t="s">
        <v>3815</v>
      </c>
      <c r="X104" s="305" t="s">
        <v>3815</v>
      </c>
      <c r="Y104" s="305">
        <v>0.01</v>
      </c>
      <c r="Z104" s="305">
        <v>999.98</v>
      </c>
      <c r="AA104" s="305" t="s">
        <v>7663</v>
      </c>
      <c r="AB104" s="305" t="s">
        <v>3180</v>
      </c>
      <c r="AC104" s="305" t="s">
        <v>2544</v>
      </c>
      <c r="AD104" s="305" t="s">
        <v>2544</v>
      </c>
      <c r="AE104" s="305" t="s">
        <v>2544</v>
      </c>
      <c r="AF104" s="305" t="s">
        <v>2544</v>
      </c>
      <c r="AG104" s="305" t="s">
        <v>2544</v>
      </c>
      <c r="AH104" s="305" t="s">
        <v>2544</v>
      </c>
      <c r="AI104" s="319">
        <v>0.33333333333333331</v>
      </c>
      <c r="AJ104" s="319">
        <v>0.72916666666666663</v>
      </c>
      <c r="AK104" s="319">
        <v>0.6875</v>
      </c>
      <c r="AL104" s="319" t="s">
        <v>3181</v>
      </c>
      <c r="AM104" s="319" t="s">
        <v>3181</v>
      </c>
      <c r="AN104" s="279">
        <v>0.77083333333333337</v>
      </c>
      <c r="AO104" s="278">
        <v>0.77083333333333337</v>
      </c>
      <c r="AP104" s="305" t="s">
        <v>3182</v>
      </c>
      <c r="AQ104" s="543" t="s">
        <v>10660</v>
      </c>
      <c r="AR104" s="305" t="s">
        <v>3182</v>
      </c>
      <c r="AS104" s="543" t="s">
        <v>10660</v>
      </c>
      <c r="AT104" s="305" t="s">
        <v>2544</v>
      </c>
      <c r="AU104" s="308" t="s">
        <v>2544</v>
      </c>
      <c r="AV104" s="286" t="s">
        <v>2688</v>
      </c>
      <c r="AW104" s="221"/>
      <c r="AX104" s="229"/>
    </row>
    <row r="105" spans="1:50" s="230" customFormat="1" ht="12.75" customHeight="1">
      <c r="A105" s="216"/>
      <c r="B105" s="322" t="s">
        <v>8202</v>
      </c>
      <c r="C105" s="305" t="s">
        <v>8205</v>
      </c>
      <c r="D105" s="305" t="s">
        <v>11456</v>
      </c>
      <c r="E105" s="305">
        <v>627</v>
      </c>
      <c r="F105" s="305" t="s">
        <v>13597</v>
      </c>
      <c r="G105" s="305" t="s">
        <v>8526</v>
      </c>
      <c r="H105" s="305" t="s">
        <v>8208</v>
      </c>
      <c r="I105" s="305" t="s">
        <v>4182</v>
      </c>
      <c r="J105" s="307" t="s">
        <v>3839</v>
      </c>
      <c r="K105" s="305" t="s">
        <v>8211</v>
      </c>
      <c r="L105" s="305" t="s">
        <v>10528</v>
      </c>
      <c r="M105" s="305" t="s">
        <v>8371</v>
      </c>
      <c r="N105" s="548" t="s">
        <v>10668</v>
      </c>
      <c r="O105" s="370" t="s">
        <v>10536</v>
      </c>
      <c r="P105" s="277" t="s">
        <v>8211</v>
      </c>
      <c r="Q105" s="305" t="s">
        <v>3840</v>
      </c>
      <c r="R105" s="305">
        <v>1000</v>
      </c>
      <c r="S105" s="305">
        <v>0.01</v>
      </c>
      <c r="T105" s="305">
        <v>10</v>
      </c>
      <c r="U105" s="305">
        <v>0.01</v>
      </c>
      <c r="V105" s="305">
        <v>0.01</v>
      </c>
      <c r="W105" s="305" t="s">
        <v>3815</v>
      </c>
      <c r="X105" s="305" t="s">
        <v>3815</v>
      </c>
      <c r="Y105" s="305">
        <v>1</v>
      </c>
      <c r="Z105" s="305">
        <v>99998</v>
      </c>
      <c r="AA105" s="305" t="s">
        <v>7663</v>
      </c>
      <c r="AB105" s="305" t="s">
        <v>3578</v>
      </c>
      <c r="AC105" s="305">
        <v>250</v>
      </c>
      <c r="AD105" s="305">
        <v>1000</v>
      </c>
      <c r="AE105" s="305">
        <v>0.5</v>
      </c>
      <c r="AF105" s="305">
        <v>500</v>
      </c>
      <c r="AG105" s="305">
        <v>0.5</v>
      </c>
      <c r="AH105" s="305">
        <v>0.01</v>
      </c>
      <c r="AI105" s="319">
        <v>0.33333333333333331</v>
      </c>
      <c r="AJ105" s="319">
        <v>0.72916666666666663</v>
      </c>
      <c r="AK105" s="319">
        <v>0.6875</v>
      </c>
      <c r="AL105" s="319" t="s">
        <v>3181</v>
      </c>
      <c r="AM105" s="319" t="s">
        <v>3181</v>
      </c>
      <c r="AN105" s="279">
        <v>0.77083333333333337</v>
      </c>
      <c r="AO105" s="278">
        <v>0.77083333333333337</v>
      </c>
      <c r="AP105" s="494" t="s">
        <v>3182</v>
      </c>
      <c r="AQ105" s="543" t="s">
        <v>10660</v>
      </c>
      <c r="AR105" s="494" t="s">
        <v>3182</v>
      </c>
      <c r="AS105" s="543" t="s">
        <v>10660</v>
      </c>
      <c r="AT105" s="305" t="s">
        <v>2544</v>
      </c>
      <c r="AU105" s="308" t="s">
        <v>2544</v>
      </c>
      <c r="AV105" s="286" t="s">
        <v>2680</v>
      </c>
      <c r="AW105" s="221"/>
      <c r="AX105" s="229"/>
    </row>
    <row r="106" spans="1:50" s="230" customFormat="1" ht="12.75" customHeight="1">
      <c r="A106" s="216"/>
      <c r="B106" s="321" t="s">
        <v>2085</v>
      </c>
      <c r="C106" s="305" t="s">
        <v>5218</v>
      </c>
      <c r="D106" s="305" t="s">
        <v>11460</v>
      </c>
      <c r="E106" s="305">
        <v>788</v>
      </c>
      <c r="F106" s="305" t="s">
        <v>13601</v>
      </c>
      <c r="G106" s="305" t="s">
        <v>4537</v>
      </c>
      <c r="H106" s="305" t="s">
        <v>5844</v>
      </c>
      <c r="I106" s="305" t="s">
        <v>4186</v>
      </c>
      <c r="J106" s="307" t="s">
        <v>3816</v>
      </c>
      <c r="K106" s="305" t="s">
        <v>2450</v>
      </c>
      <c r="L106" s="305" t="s">
        <v>1224</v>
      </c>
      <c r="M106" s="305" t="s">
        <v>1225</v>
      </c>
      <c r="N106" s="305" t="s">
        <v>1057</v>
      </c>
      <c r="O106" s="305" t="s">
        <v>1058</v>
      </c>
      <c r="P106" s="305" t="s">
        <v>2544</v>
      </c>
      <c r="Q106" s="305" t="s">
        <v>3813</v>
      </c>
      <c r="R106" s="305">
        <v>100</v>
      </c>
      <c r="S106" s="305">
        <v>1E-4</v>
      </c>
      <c r="T106" s="305">
        <v>0.01</v>
      </c>
      <c r="U106" s="305">
        <v>1E-4</v>
      </c>
      <c r="V106" s="305">
        <v>1E-4</v>
      </c>
      <c r="W106" s="305" t="s">
        <v>3815</v>
      </c>
      <c r="X106" s="305" t="s">
        <v>3815</v>
      </c>
      <c r="Y106" s="305">
        <v>0.01</v>
      </c>
      <c r="Z106" s="305">
        <v>999.98</v>
      </c>
      <c r="AA106" s="305" t="s">
        <v>7663</v>
      </c>
      <c r="AB106" s="305" t="s">
        <v>3180</v>
      </c>
      <c r="AC106" s="305" t="s">
        <v>2544</v>
      </c>
      <c r="AD106" s="305" t="s">
        <v>2544</v>
      </c>
      <c r="AE106" s="305" t="s">
        <v>2544</v>
      </c>
      <c r="AF106" s="305" t="s">
        <v>2544</v>
      </c>
      <c r="AG106" s="305" t="s">
        <v>2544</v>
      </c>
      <c r="AH106" s="305" t="s">
        <v>2544</v>
      </c>
      <c r="AI106" s="319">
        <v>0.33333333333333331</v>
      </c>
      <c r="AJ106" s="319">
        <v>0.72916666666666663</v>
      </c>
      <c r="AK106" s="319">
        <v>0.6875</v>
      </c>
      <c r="AL106" s="319" t="s">
        <v>3181</v>
      </c>
      <c r="AM106" s="319" t="s">
        <v>3181</v>
      </c>
      <c r="AN106" s="279">
        <v>0.77083333333333337</v>
      </c>
      <c r="AO106" s="278">
        <v>0.77083333333333337</v>
      </c>
      <c r="AP106" s="305" t="s">
        <v>3182</v>
      </c>
      <c r="AQ106" s="494" t="s">
        <v>10660</v>
      </c>
      <c r="AR106" s="305" t="s">
        <v>3182</v>
      </c>
      <c r="AS106" s="494" t="s">
        <v>10660</v>
      </c>
      <c r="AT106" s="305" t="s">
        <v>2544</v>
      </c>
      <c r="AU106" s="308" t="s">
        <v>2544</v>
      </c>
      <c r="AV106" s="286" t="s">
        <v>2680</v>
      </c>
      <c r="AW106" s="221"/>
      <c r="AX106" s="229"/>
    </row>
    <row r="107" spans="1:50" s="230" customFormat="1" ht="12.75" customHeight="1">
      <c r="A107" s="216"/>
      <c r="B107" s="321" t="s">
        <v>2086</v>
      </c>
      <c r="C107" s="305" t="s">
        <v>7139</v>
      </c>
      <c r="D107" s="305" t="s">
        <v>11461</v>
      </c>
      <c r="E107" s="305">
        <v>762</v>
      </c>
      <c r="F107" s="305" t="s">
        <v>13602</v>
      </c>
      <c r="G107" s="305" t="s">
        <v>4538</v>
      </c>
      <c r="H107" s="305" t="s">
        <v>4523</v>
      </c>
      <c r="I107" s="305" t="s">
        <v>13414</v>
      </c>
      <c r="J107" s="307" t="s">
        <v>3822</v>
      </c>
      <c r="K107" s="305" t="s">
        <v>2451</v>
      </c>
      <c r="L107" s="305" t="s">
        <v>1226</v>
      </c>
      <c r="M107" s="305" t="s">
        <v>1227</v>
      </c>
      <c r="N107" s="305" t="s">
        <v>1059</v>
      </c>
      <c r="O107" s="305" t="s">
        <v>3264</v>
      </c>
      <c r="P107" s="305" t="s">
        <v>2544</v>
      </c>
      <c r="Q107" s="305" t="s">
        <v>3813</v>
      </c>
      <c r="R107" s="305">
        <v>100</v>
      </c>
      <c r="S107" s="305">
        <v>1E-4</v>
      </c>
      <c r="T107" s="305">
        <v>0.01</v>
      </c>
      <c r="U107" s="305">
        <v>1E-4</v>
      </c>
      <c r="V107" s="305">
        <v>1E-4</v>
      </c>
      <c r="W107" s="305" t="s">
        <v>3815</v>
      </c>
      <c r="X107" s="305" t="s">
        <v>3815</v>
      </c>
      <c r="Y107" s="305">
        <v>0.01</v>
      </c>
      <c r="Z107" s="305">
        <v>999.98</v>
      </c>
      <c r="AA107" s="305" t="s">
        <v>7663</v>
      </c>
      <c r="AB107" s="305" t="s">
        <v>3180</v>
      </c>
      <c r="AC107" s="305" t="s">
        <v>2544</v>
      </c>
      <c r="AD107" s="305" t="s">
        <v>2544</v>
      </c>
      <c r="AE107" s="305" t="s">
        <v>2544</v>
      </c>
      <c r="AF107" s="305" t="s">
        <v>2544</v>
      </c>
      <c r="AG107" s="305" t="s">
        <v>2544</v>
      </c>
      <c r="AH107" s="305" t="s">
        <v>2544</v>
      </c>
      <c r="AI107" s="319">
        <v>0.33333333333333331</v>
      </c>
      <c r="AJ107" s="319">
        <v>0.72916666666666663</v>
      </c>
      <c r="AK107" s="319">
        <v>0.6875</v>
      </c>
      <c r="AL107" s="319" t="s">
        <v>3181</v>
      </c>
      <c r="AM107" s="319" t="s">
        <v>3181</v>
      </c>
      <c r="AN107" s="279">
        <v>0.77083333333333337</v>
      </c>
      <c r="AO107" s="278">
        <v>0.77083333333333337</v>
      </c>
      <c r="AP107" s="305" t="s">
        <v>3182</v>
      </c>
      <c r="AQ107" s="543" t="s">
        <v>10660</v>
      </c>
      <c r="AR107" s="305" t="s">
        <v>3182</v>
      </c>
      <c r="AS107" s="543" t="s">
        <v>10660</v>
      </c>
      <c r="AT107" s="305" t="s">
        <v>2544</v>
      </c>
      <c r="AU107" s="308" t="s">
        <v>2544</v>
      </c>
      <c r="AV107" s="286"/>
      <c r="AW107" s="221"/>
      <c r="AX107" s="229"/>
    </row>
    <row r="108" spans="1:50" s="230" customFormat="1" ht="12.75" customHeight="1">
      <c r="A108" s="216"/>
      <c r="B108" s="377" t="s">
        <v>7216</v>
      </c>
      <c r="C108" s="370" t="s">
        <v>7428</v>
      </c>
      <c r="D108" s="370" t="s">
        <v>11462</v>
      </c>
      <c r="E108" s="370">
        <v>257</v>
      </c>
      <c r="F108" s="370" t="s">
        <v>13603</v>
      </c>
      <c r="G108" s="380" t="s">
        <v>12278</v>
      </c>
      <c r="H108" s="382" t="s">
        <v>10519</v>
      </c>
      <c r="I108" s="382" t="s">
        <v>3928</v>
      </c>
      <c r="J108" s="381" t="s">
        <v>3836</v>
      </c>
      <c r="K108" s="382" t="s">
        <v>7217</v>
      </c>
      <c r="L108" s="370" t="s">
        <v>10520</v>
      </c>
      <c r="M108" s="370" t="s">
        <v>10521</v>
      </c>
      <c r="N108" s="370" t="s">
        <v>10522</v>
      </c>
      <c r="O108" s="370" t="s">
        <v>10523</v>
      </c>
      <c r="P108" s="384" t="s">
        <v>1964</v>
      </c>
      <c r="Q108" s="380" t="s">
        <v>3837</v>
      </c>
      <c r="R108" s="380">
        <v>100</v>
      </c>
      <c r="S108" s="380">
        <v>1E-3</v>
      </c>
      <c r="T108" s="372">
        <v>0.1</v>
      </c>
      <c r="U108" s="380">
        <v>1E-3</v>
      </c>
      <c r="V108" s="380">
        <v>1E-3</v>
      </c>
      <c r="W108" s="380" t="s">
        <v>3815</v>
      </c>
      <c r="X108" s="380" t="s">
        <v>3815</v>
      </c>
      <c r="Y108" s="380">
        <v>0.1</v>
      </c>
      <c r="Z108" s="305">
        <v>9999.7999999999993</v>
      </c>
      <c r="AA108" s="370" t="s">
        <v>7663</v>
      </c>
      <c r="AB108" s="380" t="s">
        <v>3180</v>
      </c>
      <c r="AC108" s="384" t="s">
        <v>1964</v>
      </c>
      <c r="AD108" s="384" t="s">
        <v>1964</v>
      </c>
      <c r="AE108" s="384" t="s">
        <v>1964</v>
      </c>
      <c r="AF108" s="384" t="s">
        <v>1964</v>
      </c>
      <c r="AG108" s="384" t="s">
        <v>1964</v>
      </c>
      <c r="AH108" s="384" t="s">
        <v>1964</v>
      </c>
      <c r="AI108" s="379">
        <v>0.33333333333333298</v>
      </c>
      <c r="AJ108" s="379">
        <v>0.72916666666666696</v>
      </c>
      <c r="AK108" s="385">
        <v>0.6875</v>
      </c>
      <c r="AL108" s="385" t="s">
        <v>3181</v>
      </c>
      <c r="AM108" s="385" t="s">
        <v>3181</v>
      </c>
      <c r="AN108" s="359">
        <v>0.77083333333333304</v>
      </c>
      <c r="AO108" s="359">
        <v>0.77083333333333304</v>
      </c>
      <c r="AP108" s="370" t="s">
        <v>3182</v>
      </c>
      <c r="AQ108" s="543" t="s">
        <v>10660</v>
      </c>
      <c r="AR108" s="370" t="s">
        <v>3182</v>
      </c>
      <c r="AS108" s="543" t="s">
        <v>10660</v>
      </c>
      <c r="AT108" s="305" t="s">
        <v>2544</v>
      </c>
      <c r="AU108" s="308" t="s">
        <v>2544</v>
      </c>
      <c r="AV108" s="286" t="s">
        <v>2686</v>
      </c>
      <c r="AW108" s="221"/>
      <c r="AX108" s="229"/>
    </row>
    <row r="109" spans="1:50" s="230" customFormat="1" ht="12.75" customHeight="1">
      <c r="A109" s="216"/>
      <c r="B109" s="322" t="s">
        <v>2087</v>
      </c>
      <c r="C109" s="297" t="s">
        <v>10964</v>
      </c>
      <c r="D109" s="297" t="s">
        <v>11463</v>
      </c>
      <c r="E109" s="297">
        <v>627</v>
      </c>
      <c r="F109" s="297" t="s">
        <v>13604</v>
      </c>
      <c r="G109" s="305" t="s">
        <v>1279</v>
      </c>
      <c r="H109" s="305" t="s">
        <v>4524</v>
      </c>
      <c r="I109" s="305" t="s">
        <v>4182</v>
      </c>
      <c r="J109" s="307" t="s">
        <v>3839</v>
      </c>
      <c r="K109" s="305" t="s">
        <v>2452</v>
      </c>
      <c r="L109" s="305" t="s">
        <v>1228</v>
      </c>
      <c r="M109" s="305" t="s">
        <v>1229</v>
      </c>
      <c r="N109" s="305" t="s">
        <v>3265</v>
      </c>
      <c r="O109" s="305" t="s">
        <v>3266</v>
      </c>
      <c r="P109" s="293" t="s">
        <v>2452</v>
      </c>
      <c r="Q109" s="305" t="s">
        <v>3840</v>
      </c>
      <c r="R109" s="305">
        <v>1000</v>
      </c>
      <c r="S109" s="305">
        <v>0.01</v>
      </c>
      <c r="T109" s="305">
        <v>10</v>
      </c>
      <c r="U109" s="305">
        <v>0.01</v>
      </c>
      <c r="V109" s="305">
        <v>0.01</v>
      </c>
      <c r="W109" s="305" t="s">
        <v>3815</v>
      </c>
      <c r="X109" s="305" t="s">
        <v>3815</v>
      </c>
      <c r="Y109" s="305">
        <v>1</v>
      </c>
      <c r="Z109" s="305">
        <v>99998</v>
      </c>
      <c r="AA109" s="305" t="s">
        <v>7663</v>
      </c>
      <c r="AB109" s="305" t="s">
        <v>3578</v>
      </c>
      <c r="AC109" s="305">
        <v>250</v>
      </c>
      <c r="AD109" s="305">
        <v>1000</v>
      </c>
      <c r="AE109" s="305">
        <v>0.25</v>
      </c>
      <c r="AF109" s="305">
        <v>250</v>
      </c>
      <c r="AG109" s="305">
        <v>0.25</v>
      </c>
      <c r="AH109" s="305">
        <v>0.01</v>
      </c>
      <c r="AI109" s="319">
        <v>0.33333333333333331</v>
      </c>
      <c r="AJ109" s="319">
        <v>0.72916666666666663</v>
      </c>
      <c r="AK109" s="319">
        <v>0.6875</v>
      </c>
      <c r="AL109" s="319" t="s">
        <v>3181</v>
      </c>
      <c r="AM109" s="319" t="s">
        <v>3181</v>
      </c>
      <c r="AN109" s="279">
        <v>0.77083333333333337</v>
      </c>
      <c r="AO109" s="278">
        <v>0.77083333333333337</v>
      </c>
      <c r="AP109" s="305" t="s">
        <v>3182</v>
      </c>
      <c r="AQ109" s="494" t="s">
        <v>10660</v>
      </c>
      <c r="AR109" s="305" t="s">
        <v>3182</v>
      </c>
      <c r="AS109" s="494" t="s">
        <v>10660</v>
      </c>
      <c r="AT109" s="305" t="s">
        <v>2544</v>
      </c>
      <c r="AU109" s="308" t="s">
        <v>2544</v>
      </c>
      <c r="AV109" s="286" t="s">
        <v>2680</v>
      </c>
      <c r="AW109" s="221"/>
      <c r="AX109" s="229"/>
    </row>
    <row r="110" spans="1:50" s="230" customFormat="1" ht="12.75" customHeight="1">
      <c r="A110" s="216"/>
      <c r="B110" s="321" t="s">
        <v>2986</v>
      </c>
      <c r="C110" s="305" t="s">
        <v>1910</v>
      </c>
      <c r="D110" s="305" t="s">
        <v>11464</v>
      </c>
      <c r="E110" s="305">
        <v>762</v>
      </c>
      <c r="F110" s="305" t="s">
        <v>13605</v>
      </c>
      <c r="G110" s="305" t="s">
        <v>1280</v>
      </c>
      <c r="H110" s="305" t="s">
        <v>4525</v>
      </c>
      <c r="I110" s="305" t="s">
        <v>13414</v>
      </c>
      <c r="J110" s="307" t="s">
        <v>3822</v>
      </c>
      <c r="K110" s="305" t="s">
        <v>2453</v>
      </c>
      <c r="L110" s="305" t="s">
        <v>1230</v>
      </c>
      <c r="M110" s="305" t="s">
        <v>1231</v>
      </c>
      <c r="N110" s="305" t="s">
        <v>4127</v>
      </c>
      <c r="O110" s="305" t="s">
        <v>4128</v>
      </c>
      <c r="P110" s="305" t="s">
        <v>2544</v>
      </c>
      <c r="Q110" s="305" t="s">
        <v>3813</v>
      </c>
      <c r="R110" s="305">
        <v>100</v>
      </c>
      <c r="S110" s="305">
        <v>1E-4</v>
      </c>
      <c r="T110" s="305">
        <v>0.01</v>
      </c>
      <c r="U110" s="305">
        <v>1E-4</v>
      </c>
      <c r="V110" s="305">
        <v>1E-4</v>
      </c>
      <c r="W110" s="305" t="s">
        <v>3815</v>
      </c>
      <c r="X110" s="305" t="s">
        <v>3815</v>
      </c>
      <c r="Y110" s="305">
        <v>0.01</v>
      </c>
      <c r="Z110" s="305">
        <v>999.98</v>
      </c>
      <c r="AA110" s="305" t="s">
        <v>7663</v>
      </c>
      <c r="AB110" s="305" t="s">
        <v>3180</v>
      </c>
      <c r="AC110" s="305" t="s">
        <v>2544</v>
      </c>
      <c r="AD110" s="305" t="s">
        <v>2544</v>
      </c>
      <c r="AE110" s="305" t="s">
        <v>2544</v>
      </c>
      <c r="AF110" s="305" t="s">
        <v>2544</v>
      </c>
      <c r="AG110" s="305" t="s">
        <v>2544</v>
      </c>
      <c r="AH110" s="305" t="s">
        <v>2544</v>
      </c>
      <c r="AI110" s="319">
        <v>0.33333333333333331</v>
      </c>
      <c r="AJ110" s="319">
        <v>0.72916666666666663</v>
      </c>
      <c r="AK110" s="319">
        <v>0.6875</v>
      </c>
      <c r="AL110" s="319" t="s">
        <v>3181</v>
      </c>
      <c r="AM110" s="319" t="s">
        <v>3181</v>
      </c>
      <c r="AN110" s="279">
        <v>0.77083333333333337</v>
      </c>
      <c r="AO110" s="278">
        <v>0.77083333333333337</v>
      </c>
      <c r="AP110" s="305" t="s">
        <v>3182</v>
      </c>
      <c r="AQ110" s="543" t="s">
        <v>10660</v>
      </c>
      <c r="AR110" s="305" t="s">
        <v>3182</v>
      </c>
      <c r="AS110" s="543" t="s">
        <v>10660</v>
      </c>
      <c r="AT110" s="305" t="s">
        <v>2544</v>
      </c>
      <c r="AU110" s="308" t="s">
        <v>2544</v>
      </c>
      <c r="AV110" s="286" t="s">
        <v>2686</v>
      </c>
      <c r="AW110" s="221"/>
      <c r="AX110" s="229"/>
    </row>
    <row r="111" spans="1:50" s="230" customFormat="1" ht="12.75" customHeight="1">
      <c r="A111" s="216"/>
      <c r="B111" s="321" t="s">
        <v>8488</v>
      </c>
      <c r="C111" s="305" t="s">
        <v>8604</v>
      </c>
      <c r="D111" s="305" t="s">
        <v>11465</v>
      </c>
      <c r="E111" s="305">
        <v>788</v>
      </c>
      <c r="F111" s="305" t="s">
        <v>13606</v>
      </c>
      <c r="G111" s="297" t="s">
        <v>8489</v>
      </c>
      <c r="H111" s="297" t="s">
        <v>8467</v>
      </c>
      <c r="I111" s="305" t="s">
        <v>4185</v>
      </c>
      <c r="J111" s="307" t="s">
        <v>3828</v>
      </c>
      <c r="K111" s="305" t="s">
        <v>2995</v>
      </c>
      <c r="L111" s="305" t="s">
        <v>3736</v>
      </c>
      <c r="M111" s="305" t="s">
        <v>3737</v>
      </c>
      <c r="N111" s="305" t="s">
        <v>4135</v>
      </c>
      <c r="O111" s="305" t="s">
        <v>4136</v>
      </c>
      <c r="P111" s="305" t="s">
        <v>2544</v>
      </c>
      <c r="Q111" s="305" t="s">
        <v>3813</v>
      </c>
      <c r="R111" s="305">
        <v>100</v>
      </c>
      <c r="S111" s="305">
        <v>1E-4</v>
      </c>
      <c r="T111" s="305">
        <v>0.01</v>
      </c>
      <c r="U111" s="305">
        <v>1E-4</v>
      </c>
      <c r="V111" s="305">
        <v>1E-4</v>
      </c>
      <c r="W111" s="305" t="s">
        <v>3815</v>
      </c>
      <c r="X111" s="305" t="s">
        <v>3815</v>
      </c>
      <c r="Y111" s="305">
        <v>0.01</v>
      </c>
      <c r="Z111" s="305">
        <v>999.98</v>
      </c>
      <c r="AA111" s="305" t="s">
        <v>7663</v>
      </c>
      <c r="AB111" s="305" t="s">
        <v>3180</v>
      </c>
      <c r="AC111" s="305" t="s">
        <v>2544</v>
      </c>
      <c r="AD111" s="305" t="s">
        <v>2544</v>
      </c>
      <c r="AE111" s="305" t="s">
        <v>2544</v>
      </c>
      <c r="AF111" s="305" t="s">
        <v>2544</v>
      </c>
      <c r="AG111" s="305" t="s">
        <v>2544</v>
      </c>
      <c r="AH111" s="305" t="s">
        <v>2544</v>
      </c>
      <c r="AI111" s="319">
        <v>0.33333333333333331</v>
      </c>
      <c r="AJ111" s="319">
        <v>0.72916666666666663</v>
      </c>
      <c r="AK111" s="319">
        <v>0.6875</v>
      </c>
      <c r="AL111" s="319" t="s">
        <v>3181</v>
      </c>
      <c r="AM111" s="319" t="s">
        <v>3181</v>
      </c>
      <c r="AN111" s="279">
        <v>0.77083333333333337</v>
      </c>
      <c r="AO111" s="278">
        <v>0.77083333333333337</v>
      </c>
      <c r="AP111" s="305" t="s">
        <v>3182</v>
      </c>
      <c r="AQ111" s="494" t="s">
        <v>10660</v>
      </c>
      <c r="AR111" s="305" t="s">
        <v>3182</v>
      </c>
      <c r="AS111" s="494" t="s">
        <v>10660</v>
      </c>
      <c r="AT111" s="305" t="s">
        <v>2544</v>
      </c>
      <c r="AU111" s="308" t="s">
        <v>2544</v>
      </c>
      <c r="AV111" s="286" t="s">
        <v>2680</v>
      </c>
      <c r="AW111" s="221"/>
      <c r="AX111" s="229"/>
    </row>
    <row r="112" spans="1:50" s="230" customFormat="1" ht="12.75" customHeight="1">
      <c r="A112" s="216"/>
      <c r="B112" s="321" t="s">
        <v>2991</v>
      </c>
      <c r="C112" s="305" t="s">
        <v>1912</v>
      </c>
      <c r="D112" s="305" t="s">
        <v>11467</v>
      </c>
      <c r="E112" s="305">
        <v>788</v>
      </c>
      <c r="F112" s="305" t="s">
        <v>13609</v>
      </c>
      <c r="G112" s="305" t="s">
        <v>1281</v>
      </c>
      <c r="H112" s="305" t="s">
        <v>4527</v>
      </c>
      <c r="I112" s="305" t="s">
        <v>4184</v>
      </c>
      <c r="J112" s="307" t="s">
        <v>3821</v>
      </c>
      <c r="K112" s="305" t="s">
        <v>2456</v>
      </c>
      <c r="L112" s="305" t="s">
        <v>1242</v>
      </c>
      <c r="M112" s="305" t="s">
        <v>1243</v>
      </c>
      <c r="N112" s="305" t="s">
        <v>4131</v>
      </c>
      <c r="O112" s="305" t="s">
        <v>4132</v>
      </c>
      <c r="P112" s="305" t="s">
        <v>2544</v>
      </c>
      <c r="Q112" s="305" t="s">
        <v>3813</v>
      </c>
      <c r="R112" s="305">
        <v>100</v>
      </c>
      <c r="S112" s="305">
        <v>1E-4</v>
      </c>
      <c r="T112" s="305">
        <v>0.01</v>
      </c>
      <c r="U112" s="305">
        <v>1E-4</v>
      </c>
      <c r="V112" s="305">
        <v>1E-4</v>
      </c>
      <c r="W112" s="305" t="s">
        <v>3815</v>
      </c>
      <c r="X112" s="305" t="s">
        <v>3815</v>
      </c>
      <c r="Y112" s="305">
        <v>0.01</v>
      </c>
      <c r="Z112" s="305">
        <v>999.98</v>
      </c>
      <c r="AA112" s="305" t="s">
        <v>7663</v>
      </c>
      <c r="AB112" s="305" t="s">
        <v>3180</v>
      </c>
      <c r="AC112" s="305" t="s">
        <v>2544</v>
      </c>
      <c r="AD112" s="305" t="s">
        <v>2544</v>
      </c>
      <c r="AE112" s="305" t="s">
        <v>2544</v>
      </c>
      <c r="AF112" s="305" t="s">
        <v>2544</v>
      </c>
      <c r="AG112" s="305" t="s">
        <v>2544</v>
      </c>
      <c r="AH112" s="305" t="s">
        <v>2544</v>
      </c>
      <c r="AI112" s="319">
        <v>0.33333333333333331</v>
      </c>
      <c r="AJ112" s="319">
        <v>0.72916666666666663</v>
      </c>
      <c r="AK112" s="319">
        <v>0.6875</v>
      </c>
      <c r="AL112" s="319" t="s">
        <v>3181</v>
      </c>
      <c r="AM112" s="319" t="s">
        <v>3181</v>
      </c>
      <c r="AN112" s="279">
        <v>0.77083333333333337</v>
      </c>
      <c r="AO112" s="278">
        <v>0.77083333333333337</v>
      </c>
      <c r="AP112" s="305" t="s">
        <v>3182</v>
      </c>
      <c r="AQ112" s="494" t="s">
        <v>10660</v>
      </c>
      <c r="AR112" s="305" t="s">
        <v>3182</v>
      </c>
      <c r="AS112" s="494" t="s">
        <v>10660</v>
      </c>
      <c r="AT112" s="305" t="s">
        <v>2544</v>
      </c>
      <c r="AU112" s="308" t="s">
        <v>2544</v>
      </c>
      <c r="AV112" s="286" t="s">
        <v>2680</v>
      </c>
      <c r="AW112" s="221"/>
      <c r="AX112" s="229"/>
    </row>
    <row r="113" spans="1:50" s="230" customFormat="1" ht="12.75" customHeight="1">
      <c r="A113" s="216"/>
      <c r="B113" s="321" t="s">
        <v>2992</v>
      </c>
      <c r="C113" s="305" t="s">
        <v>1913</v>
      </c>
      <c r="D113" s="305" t="s">
        <v>11468</v>
      </c>
      <c r="E113" s="305">
        <v>257</v>
      </c>
      <c r="F113" s="305" t="s">
        <v>13610</v>
      </c>
      <c r="G113" s="305" t="s">
        <v>12279</v>
      </c>
      <c r="H113" s="305" t="s">
        <v>9925</v>
      </c>
      <c r="I113" s="305" t="s">
        <v>3928</v>
      </c>
      <c r="J113" s="307" t="s">
        <v>3836</v>
      </c>
      <c r="K113" s="305" t="s">
        <v>515</v>
      </c>
      <c r="L113" s="305" t="s">
        <v>3734</v>
      </c>
      <c r="M113" s="305" t="s">
        <v>3735</v>
      </c>
      <c r="N113" s="305" t="s">
        <v>4133</v>
      </c>
      <c r="O113" s="305" t="s">
        <v>4134</v>
      </c>
      <c r="P113" s="305" t="s">
        <v>2544</v>
      </c>
      <c r="Q113" s="305" t="s">
        <v>3837</v>
      </c>
      <c r="R113" s="305">
        <v>100</v>
      </c>
      <c r="S113" s="305">
        <v>1E-3</v>
      </c>
      <c r="T113" s="305">
        <v>0.1</v>
      </c>
      <c r="U113" s="305">
        <v>1E-3</v>
      </c>
      <c r="V113" s="305">
        <v>1E-3</v>
      </c>
      <c r="W113" s="305" t="s">
        <v>3815</v>
      </c>
      <c r="X113" s="305" t="s">
        <v>3815</v>
      </c>
      <c r="Y113" s="305">
        <v>0.1</v>
      </c>
      <c r="Z113" s="305">
        <v>9999.7999999999993</v>
      </c>
      <c r="AA113" s="305" t="s">
        <v>7663</v>
      </c>
      <c r="AB113" s="305" t="s">
        <v>3180</v>
      </c>
      <c r="AC113" s="305" t="s">
        <v>2544</v>
      </c>
      <c r="AD113" s="305" t="s">
        <v>2544</v>
      </c>
      <c r="AE113" s="305" t="s">
        <v>2544</v>
      </c>
      <c r="AF113" s="305" t="s">
        <v>2544</v>
      </c>
      <c r="AG113" s="305" t="s">
        <v>2544</v>
      </c>
      <c r="AH113" s="305" t="s">
        <v>2544</v>
      </c>
      <c r="AI113" s="319">
        <v>0.33333333333333331</v>
      </c>
      <c r="AJ113" s="319">
        <v>0.72916666666666663</v>
      </c>
      <c r="AK113" s="319">
        <v>0.6875</v>
      </c>
      <c r="AL113" s="319" t="s">
        <v>3181</v>
      </c>
      <c r="AM113" s="319" t="s">
        <v>3181</v>
      </c>
      <c r="AN113" s="279">
        <v>0.77083333333333337</v>
      </c>
      <c r="AO113" s="278">
        <v>0.77083333333333337</v>
      </c>
      <c r="AP113" s="305" t="s">
        <v>3182</v>
      </c>
      <c r="AQ113" s="494" t="s">
        <v>10660</v>
      </c>
      <c r="AR113" s="305" t="s">
        <v>3182</v>
      </c>
      <c r="AS113" s="494" t="s">
        <v>10660</v>
      </c>
      <c r="AT113" s="305" t="s">
        <v>2544</v>
      </c>
      <c r="AU113" s="308" t="s">
        <v>2544</v>
      </c>
      <c r="AV113" s="286" t="s">
        <v>2680</v>
      </c>
      <c r="AW113" s="221"/>
      <c r="AX113" s="229"/>
    </row>
    <row r="114" spans="1:50" s="230" customFormat="1" ht="12.75" customHeight="1">
      <c r="A114" s="216"/>
      <c r="B114" s="306" t="s">
        <v>14366</v>
      </c>
      <c r="C114" s="305" t="s">
        <v>1915</v>
      </c>
      <c r="D114" s="305" t="s">
        <v>11470</v>
      </c>
      <c r="E114" s="305">
        <v>1763</v>
      </c>
      <c r="F114" s="305" t="s">
        <v>13612</v>
      </c>
      <c r="G114" s="305" t="s">
        <v>1282</v>
      </c>
      <c r="H114" s="305" t="s">
        <v>1571</v>
      </c>
      <c r="I114" s="305" t="s">
        <v>4188</v>
      </c>
      <c r="J114" s="307" t="s">
        <v>3824</v>
      </c>
      <c r="K114" s="305" t="s">
        <v>517</v>
      </c>
      <c r="L114" s="305" t="s">
        <v>5548</v>
      </c>
      <c r="M114" s="305" t="s">
        <v>5549</v>
      </c>
      <c r="N114" s="305" t="s">
        <v>5550</v>
      </c>
      <c r="O114" s="305" t="s">
        <v>5551</v>
      </c>
      <c r="P114" s="305" t="s">
        <v>2544</v>
      </c>
      <c r="Q114" s="305" t="s">
        <v>3813</v>
      </c>
      <c r="R114" s="305">
        <v>100</v>
      </c>
      <c r="S114" s="305">
        <v>1E-4</v>
      </c>
      <c r="T114" s="305">
        <v>0.01</v>
      </c>
      <c r="U114" s="305">
        <v>1E-4</v>
      </c>
      <c r="V114" s="305">
        <v>1E-4</v>
      </c>
      <c r="W114" s="305" t="s">
        <v>3815</v>
      </c>
      <c r="X114" s="305" t="s">
        <v>3815</v>
      </c>
      <c r="Y114" s="305">
        <v>0.01</v>
      </c>
      <c r="Z114" s="305">
        <v>999.98</v>
      </c>
      <c r="AA114" s="305" t="s">
        <v>7663</v>
      </c>
      <c r="AB114" s="305" t="s">
        <v>3180</v>
      </c>
      <c r="AC114" s="305" t="s">
        <v>2544</v>
      </c>
      <c r="AD114" s="305" t="s">
        <v>2544</v>
      </c>
      <c r="AE114" s="305" t="s">
        <v>2544</v>
      </c>
      <c r="AF114" s="305" t="s">
        <v>2544</v>
      </c>
      <c r="AG114" s="305" t="s">
        <v>2544</v>
      </c>
      <c r="AH114" s="305" t="s">
        <v>2544</v>
      </c>
      <c r="AI114" s="319">
        <v>0.33333333333333331</v>
      </c>
      <c r="AJ114" s="319">
        <v>0.72916666666666663</v>
      </c>
      <c r="AK114" s="319">
        <v>0.6875</v>
      </c>
      <c r="AL114" s="319" t="s">
        <v>3181</v>
      </c>
      <c r="AM114" s="319" t="s">
        <v>3181</v>
      </c>
      <c r="AN114" s="279">
        <v>0.77083333333333337</v>
      </c>
      <c r="AO114" s="278">
        <v>0.77083333333333337</v>
      </c>
      <c r="AP114" s="305" t="s">
        <v>3182</v>
      </c>
      <c r="AQ114" s="543" t="s">
        <v>10660</v>
      </c>
      <c r="AR114" s="305" t="s">
        <v>3182</v>
      </c>
      <c r="AS114" s="543" t="s">
        <v>10660</v>
      </c>
      <c r="AT114" s="305" t="s">
        <v>2544</v>
      </c>
      <c r="AU114" s="308" t="s">
        <v>2544</v>
      </c>
      <c r="AV114" s="286" t="s">
        <v>2680</v>
      </c>
      <c r="AW114" s="221"/>
      <c r="AX114" s="229"/>
    </row>
    <row r="115" spans="1:50" s="230" customFormat="1" ht="12.75" customHeight="1">
      <c r="A115" s="216"/>
      <c r="B115" s="275" t="s">
        <v>14367</v>
      </c>
      <c r="C115" s="305" t="s">
        <v>1915</v>
      </c>
      <c r="D115" s="305" t="s">
        <v>11470</v>
      </c>
      <c r="E115" s="305">
        <v>627</v>
      </c>
      <c r="F115" s="305" t="s">
        <v>13613</v>
      </c>
      <c r="G115" s="305" t="s">
        <v>5922</v>
      </c>
      <c r="H115" s="305" t="s">
        <v>5921</v>
      </c>
      <c r="I115" s="305" t="s">
        <v>4182</v>
      </c>
      <c r="J115" s="307" t="s">
        <v>3839</v>
      </c>
      <c r="K115" s="305" t="s">
        <v>5923</v>
      </c>
      <c r="L115" s="305" t="s">
        <v>5951</v>
      </c>
      <c r="M115" s="305" t="s">
        <v>5952</v>
      </c>
      <c r="N115" s="305" t="s">
        <v>5953</v>
      </c>
      <c r="O115" s="305" t="s">
        <v>5954</v>
      </c>
      <c r="P115" s="293" t="s">
        <v>5955</v>
      </c>
      <c r="Q115" s="305" t="s">
        <v>3840</v>
      </c>
      <c r="R115" s="305">
        <v>1000</v>
      </c>
      <c r="S115" s="305">
        <v>0.01</v>
      </c>
      <c r="T115" s="305">
        <v>10</v>
      </c>
      <c r="U115" s="305">
        <v>0.01</v>
      </c>
      <c r="V115" s="305">
        <v>0.01</v>
      </c>
      <c r="W115" s="305" t="s">
        <v>3815</v>
      </c>
      <c r="X115" s="305" t="s">
        <v>3815</v>
      </c>
      <c r="Y115" s="305">
        <v>1</v>
      </c>
      <c r="Z115" s="305">
        <v>99998</v>
      </c>
      <c r="AA115" s="305" t="s">
        <v>7663</v>
      </c>
      <c r="AB115" s="305" t="s">
        <v>3578</v>
      </c>
      <c r="AC115" s="305">
        <v>250</v>
      </c>
      <c r="AD115" s="305">
        <v>1000</v>
      </c>
      <c r="AE115" s="305">
        <v>0.25</v>
      </c>
      <c r="AF115" s="305">
        <v>250</v>
      </c>
      <c r="AG115" s="305">
        <v>0.25</v>
      </c>
      <c r="AH115" s="305">
        <v>0.01</v>
      </c>
      <c r="AI115" s="319">
        <v>0.33333333333333331</v>
      </c>
      <c r="AJ115" s="319">
        <v>0.72916666666666663</v>
      </c>
      <c r="AK115" s="319">
        <v>0.6875</v>
      </c>
      <c r="AL115" s="319" t="s">
        <v>3181</v>
      </c>
      <c r="AM115" s="319" t="s">
        <v>3181</v>
      </c>
      <c r="AN115" s="279">
        <v>0.77083333333333337</v>
      </c>
      <c r="AO115" s="278">
        <v>0.77083333333333337</v>
      </c>
      <c r="AP115" s="305" t="s">
        <v>3182</v>
      </c>
      <c r="AQ115" s="543" t="s">
        <v>10660</v>
      </c>
      <c r="AR115" s="305" t="s">
        <v>3182</v>
      </c>
      <c r="AS115" s="543" t="s">
        <v>10660</v>
      </c>
      <c r="AT115" s="305" t="s">
        <v>2544</v>
      </c>
      <c r="AU115" s="308" t="s">
        <v>2544</v>
      </c>
      <c r="AV115" s="286" t="s">
        <v>2680</v>
      </c>
      <c r="AW115" s="221"/>
      <c r="AX115" s="229"/>
    </row>
    <row r="116" spans="1:50" s="230" customFormat="1" ht="12.75" customHeight="1">
      <c r="A116" s="216"/>
      <c r="B116" s="321" t="s">
        <v>4102</v>
      </c>
      <c r="C116" s="305" t="s">
        <v>1917</v>
      </c>
      <c r="D116" s="305" t="s">
        <v>11474</v>
      </c>
      <c r="E116" s="305">
        <v>762</v>
      </c>
      <c r="F116" s="305" t="s">
        <v>13617</v>
      </c>
      <c r="G116" s="305" t="s">
        <v>1283</v>
      </c>
      <c r="H116" s="305" t="s">
        <v>1573</v>
      </c>
      <c r="I116" s="305" t="s">
        <v>13414</v>
      </c>
      <c r="J116" s="307" t="s">
        <v>3822</v>
      </c>
      <c r="K116" s="305" t="s">
        <v>521</v>
      </c>
      <c r="L116" s="305" t="s">
        <v>3738</v>
      </c>
      <c r="M116" s="305" t="s">
        <v>3739</v>
      </c>
      <c r="N116" s="305" t="s">
        <v>4137</v>
      </c>
      <c r="O116" s="305" t="s">
        <v>4138</v>
      </c>
      <c r="P116" s="305" t="s">
        <v>2544</v>
      </c>
      <c r="Q116" s="305" t="s">
        <v>3813</v>
      </c>
      <c r="R116" s="305">
        <v>100</v>
      </c>
      <c r="S116" s="305">
        <v>1E-4</v>
      </c>
      <c r="T116" s="305">
        <v>0.01</v>
      </c>
      <c r="U116" s="305">
        <v>1E-4</v>
      </c>
      <c r="V116" s="305">
        <v>1E-4</v>
      </c>
      <c r="W116" s="305" t="s">
        <v>3815</v>
      </c>
      <c r="X116" s="305" t="s">
        <v>3815</v>
      </c>
      <c r="Y116" s="305">
        <v>0.01</v>
      </c>
      <c r="Z116" s="305">
        <v>999.98</v>
      </c>
      <c r="AA116" s="305" t="s">
        <v>7663</v>
      </c>
      <c r="AB116" s="305" t="s">
        <v>3180</v>
      </c>
      <c r="AC116" s="305" t="s">
        <v>2544</v>
      </c>
      <c r="AD116" s="305" t="s">
        <v>2544</v>
      </c>
      <c r="AE116" s="305" t="s">
        <v>2544</v>
      </c>
      <c r="AF116" s="305" t="s">
        <v>2544</v>
      </c>
      <c r="AG116" s="305" t="s">
        <v>2544</v>
      </c>
      <c r="AH116" s="305" t="s">
        <v>2544</v>
      </c>
      <c r="AI116" s="319">
        <v>0.33333333333333331</v>
      </c>
      <c r="AJ116" s="319">
        <v>0.72916666666666663</v>
      </c>
      <c r="AK116" s="319">
        <v>0.6875</v>
      </c>
      <c r="AL116" s="319" t="s">
        <v>3181</v>
      </c>
      <c r="AM116" s="319" t="s">
        <v>3181</v>
      </c>
      <c r="AN116" s="279">
        <v>0.77083333333333337</v>
      </c>
      <c r="AO116" s="278">
        <v>0.77083333333333337</v>
      </c>
      <c r="AP116" s="305" t="s">
        <v>3182</v>
      </c>
      <c r="AQ116" s="494" t="s">
        <v>10660</v>
      </c>
      <c r="AR116" s="305" t="s">
        <v>3182</v>
      </c>
      <c r="AS116" s="494" t="s">
        <v>10660</v>
      </c>
      <c r="AT116" s="305" t="s">
        <v>2544</v>
      </c>
      <c r="AU116" s="308" t="s">
        <v>2544</v>
      </c>
      <c r="AV116" s="286" t="s">
        <v>2680</v>
      </c>
      <c r="AW116" s="221"/>
      <c r="AX116" s="229"/>
    </row>
    <row r="117" spans="1:50" s="230" customFormat="1" ht="12.75" customHeight="1">
      <c r="A117" s="216"/>
      <c r="B117" s="321" t="s">
        <v>4104</v>
      </c>
      <c r="C117" s="305" t="s">
        <v>1918</v>
      </c>
      <c r="D117" s="305" t="s">
        <v>11475</v>
      </c>
      <c r="E117" s="305">
        <v>725</v>
      </c>
      <c r="F117" s="305" t="s">
        <v>13618</v>
      </c>
      <c r="G117" s="305" t="s">
        <v>1284</v>
      </c>
      <c r="H117" s="305" t="s">
        <v>1574</v>
      </c>
      <c r="I117" s="305" t="s">
        <v>3880</v>
      </c>
      <c r="J117" s="307" t="s">
        <v>3817</v>
      </c>
      <c r="K117" s="305" t="s">
        <v>522</v>
      </c>
      <c r="L117" s="305" t="s">
        <v>3740</v>
      </c>
      <c r="M117" s="305" t="s">
        <v>3741</v>
      </c>
      <c r="N117" s="305" t="s">
        <v>4139</v>
      </c>
      <c r="O117" s="305" t="s">
        <v>4140</v>
      </c>
      <c r="P117" s="305" t="s">
        <v>2544</v>
      </c>
      <c r="Q117" s="305" t="s">
        <v>3818</v>
      </c>
      <c r="R117" s="305">
        <v>100</v>
      </c>
      <c r="S117" s="305">
        <v>0.01</v>
      </c>
      <c r="T117" s="305">
        <v>1</v>
      </c>
      <c r="U117" s="305">
        <v>0.01</v>
      </c>
      <c r="V117" s="305">
        <v>0.01</v>
      </c>
      <c r="W117" s="305" t="s">
        <v>3815</v>
      </c>
      <c r="X117" s="305" t="s">
        <v>3815</v>
      </c>
      <c r="Y117" s="305">
        <v>1</v>
      </c>
      <c r="Z117" s="305">
        <v>99998</v>
      </c>
      <c r="AA117" s="305" t="s">
        <v>7663</v>
      </c>
      <c r="AB117" s="305" t="s">
        <v>3180</v>
      </c>
      <c r="AC117" s="305" t="s">
        <v>2544</v>
      </c>
      <c r="AD117" s="305" t="s">
        <v>2544</v>
      </c>
      <c r="AE117" s="305" t="s">
        <v>2544</v>
      </c>
      <c r="AF117" s="305" t="s">
        <v>2544</v>
      </c>
      <c r="AG117" s="305" t="s">
        <v>2544</v>
      </c>
      <c r="AH117" s="305" t="s">
        <v>2544</v>
      </c>
      <c r="AI117" s="319">
        <v>0.33333333333333331</v>
      </c>
      <c r="AJ117" s="319">
        <v>0.72916666666666663</v>
      </c>
      <c r="AK117" s="319">
        <v>0.66666666666666663</v>
      </c>
      <c r="AL117" s="319" t="s">
        <v>3181</v>
      </c>
      <c r="AM117" s="319" t="s">
        <v>3181</v>
      </c>
      <c r="AN117" s="279">
        <v>0.77083333333333337</v>
      </c>
      <c r="AO117" s="278">
        <v>0.77083333333333337</v>
      </c>
      <c r="AP117" s="305" t="s">
        <v>3182</v>
      </c>
      <c r="AQ117" s="494" t="s">
        <v>10660</v>
      </c>
      <c r="AR117" s="305" t="s">
        <v>3182</v>
      </c>
      <c r="AS117" s="494" t="s">
        <v>10660</v>
      </c>
      <c r="AT117" s="305" t="s">
        <v>2544</v>
      </c>
      <c r="AU117" s="308" t="s">
        <v>2544</v>
      </c>
      <c r="AV117" s="286" t="s">
        <v>2680</v>
      </c>
      <c r="AW117" s="221"/>
      <c r="AX117" s="229"/>
    </row>
    <row r="118" spans="1:50" s="230" customFormat="1" ht="12.75" customHeight="1">
      <c r="A118" s="216"/>
      <c r="B118" s="321" t="s">
        <v>4105</v>
      </c>
      <c r="C118" s="305" t="s">
        <v>1919</v>
      </c>
      <c r="D118" s="305" t="s">
        <v>11476</v>
      </c>
      <c r="E118" s="305">
        <v>788</v>
      </c>
      <c r="F118" s="305" t="s">
        <v>13619</v>
      </c>
      <c r="G118" s="305" t="s">
        <v>1285</v>
      </c>
      <c r="H118" s="305" t="s">
        <v>1575</v>
      </c>
      <c r="I118" s="305" t="s">
        <v>4184</v>
      </c>
      <c r="J118" s="307" t="s">
        <v>3821</v>
      </c>
      <c r="K118" s="305" t="s">
        <v>523</v>
      </c>
      <c r="L118" s="305" t="s">
        <v>3742</v>
      </c>
      <c r="M118" s="305" t="s">
        <v>3743</v>
      </c>
      <c r="N118" s="305" t="s">
        <v>4141</v>
      </c>
      <c r="O118" s="305" t="s">
        <v>4142</v>
      </c>
      <c r="P118" s="305" t="s">
        <v>2544</v>
      </c>
      <c r="Q118" s="305" t="s">
        <v>3813</v>
      </c>
      <c r="R118" s="305">
        <v>100</v>
      </c>
      <c r="S118" s="305">
        <v>1E-4</v>
      </c>
      <c r="T118" s="305">
        <v>0.01</v>
      </c>
      <c r="U118" s="305">
        <v>1E-4</v>
      </c>
      <c r="V118" s="305">
        <v>1E-4</v>
      </c>
      <c r="W118" s="305" t="s">
        <v>3815</v>
      </c>
      <c r="X118" s="305" t="s">
        <v>3815</v>
      </c>
      <c r="Y118" s="305">
        <v>0.01</v>
      </c>
      <c r="Z118" s="305">
        <v>999.98</v>
      </c>
      <c r="AA118" s="305" t="s">
        <v>7663</v>
      </c>
      <c r="AB118" s="305" t="s">
        <v>3180</v>
      </c>
      <c r="AC118" s="305" t="s">
        <v>2544</v>
      </c>
      <c r="AD118" s="305" t="s">
        <v>2544</v>
      </c>
      <c r="AE118" s="305" t="s">
        <v>2544</v>
      </c>
      <c r="AF118" s="305" t="s">
        <v>2544</v>
      </c>
      <c r="AG118" s="305" t="s">
        <v>2544</v>
      </c>
      <c r="AH118" s="305" t="s">
        <v>2544</v>
      </c>
      <c r="AI118" s="319">
        <v>0.33333333333333331</v>
      </c>
      <c r="AJ118" s="319">
        <v>0.72916666666666663</v>
      </c>
      <c r="AK118" s="319">
        <v>0.6875</v>
      </c>
      <c r="AL118" s="319" t="s">
        <v>3181</v>
      </c>
      <c r="AM118" s="319" t="s">
        <v>3181</v>
      </c>
      <c r="AN118" s="279">
        <v>0.77083333333333337</v>
      </c>
      <c r="AO118" s="278">
        <v>0.77083333333333337</v>
      </c>
      <c r="AP118" s="305" t="s">
        <v>3182</v>
      </c>
      <c r="AQ118" s="494" t="s">
        <v>10660</v>
      </c>
      <c r="AR118" s="305" t="s">
        <v>3182</v>
      </c>
      <c r="AS118" s="494" t="s">
        <v>10660</v>
      </c>
      <c r="AT118" s="305" t="s">
        <v>2544</v>
      </c>
      <c r="AU118" s="308" t="s">
        <v>2544</v>
      </c>
      <c r="AV118" s="286" t="s">
        <v>2680</v>
      </c>
      <c r="AW118" s="221"/>
      <c r="AX118" s="229"/>
    </row>
    <row r="119" spans="1:50" s="230" customFormat="1" ht="12.75" customHeight="1">
      <c r="A119" s="216"/>
      <c r="B119" s="321" t="s">
        <v>7246</v>
      </c>
      <c r="C119" s="305" t="s">
        <v>10899</v>
      </c>
      <c r="D119" s="305" t="s">
        <v>11477</v>
      </c>
      <c r="E119" s="305">
        <v>755</v>
      </c>
      <c r="F119" s="305" t="s">
        <v>13620</v>
      </c>
      <c r="G119" s="305" t="s">
        <v>6298</v>
      </c>
      <c r="H119" s="305" t="s">
        <v>1576</v>
      </c>
      <c r="I119" s="305" t="s">
        <v>4183</v>
      </c>
      <c r="J119" s="307" t="s">
        <v>3825</v>
      </c>
      <c r="K119" s="305" t="s">
        <v>524</v>
      </c>
      <c r="L119" s="305" t="s">
        <v>2544</v>
      </c>
      <c r="M119" s="305" t="s">
        <v>7234</v>
      </c>
      <c r="N119" s="305" t="s">
        <v>7235</v>
      </c>
      <c r="O119" s="305" t="s">
        <v>7236</v>
      </c>
      <c r="P119" s="305" t="s">
        <v>2544</v>
      </c>
      <c r="Q119" s="305" t="s">
        <v>3813</v>
      </c>
      <c r="R119" s="305">
        <v>1000</v>
      </c>
      <c r="S119" s="305">
        <v>1E-4</v>
      </c>
      <c r="T119" s="305">
        <v>0.1</v>
      </c>
      <c r="U119" s="305">
        <v>1E-4</v>
      </c>
      <c r="V119" s="305">
        <v>1E-4</v>
      </c>
      <c r="W119" s="305" t="s">
        <v>3815</v>
      </c>
      <c r="X119" s="305" t="s">
        <v>3815</v>
      </c>
      <c r="Y119" s="305">
        <v>0.01</v>
      </c>
      <c r="Z119" s="305">
        <v>999.98</v>
      </c>
      <c r="AA119" s="305" t="s">
        <v>7663</v>
      </c>
      <c r="AB119" s="305" t="s">
        <v>3180</v>
      </c>
      <c r="AC119" s="305" t="s">
        <v>2544</v>
      </c>
      <c r="AD119" s="305" t="s">
        <v>2544</v>
      </c>
      <c r="AE119" s="305" t="s">
        <v>2544</v>
      </c>
      <c r="AF119" s="305" t="s">
        <v>2544</v>
      </c>
      <c r="AG119" s="305" t="s">
        <v>2544</v>
      </c>
      <c r="AH119" s="305" t="s">
        <v>2544</v>
      </c>
      <c r="AI119" s="319">
        <v>0.33333333333333331</v>
      </c>
      <c r="AJ119" s="319">
        <v>0.72916666666666663</v>
      </c>
      <c r="AK119" s="319">
        <v>0.6875</v>
      </c>
      <c r="AL119" s="319" t="s">
        <v>3181</v>
      </c>
      <c r="AM119" s="319" t="s">
        <v>3181</v>
      </c>
      <c r="AN119" s="279">
        <v>0.77083333333333337</v>
      </c>
      <c r="AO119" s="278">
        <v>0.77083333333333337</v>
      </c>
      <c r="AP119" s="305" t="s">
        <v>2544</v>
      </c>
      <c r="AQ119" s="494" t="s">
        <v>10660</v>
      </c>
      <c r="AR119" s="305" t="s">
        <v>3182</v>
      </c>
      <c r="AS119" s="494" t="s">
        <v>10660</v>
      </c>
      <c r="AT119" s="305" t="s">
        <v>2544</v>
      </c>
      <c r="AU119" s="308" t="s">
        <v>2544</v>
      </c>
      <c r="AV119" s="286" t="s">
        <v>2680</v>
      </c>
      <c r="AW119" s="221"/>
      <c r="AX119" s="229"/>
    </row>
    <row r="120" spans="1:50" s="230" customFormat="1" ht="12.75" customHeight="1">
      <c r="A120" s="216"/>
      <c r="B120" s="321" t="s">
        <v>4109</v>
      </c>
      <c r="C120" s="305" t="s">
        <v>5133</v>
      </c>
      <c r="D120" s="305" t="s">
        <v>11481</v>
      </c>
      <c r="E120" s="305">
        <v>762</v>
      </c>
      <c r="F120" s="305" t="s">
        <v>13624</v>
      </c>
      <c r="G120" s="305" t="s">
        <v>2403</v>
      </c>
      <c r="H120" s="305" t="s">
        <v>1577</v>
      </c>
      <c r="I120" s="305" t="s">
        <v>13414</v>
      </c>
      <c r="J120" s="307" t="s">
        <v>3822</v>
      </c>
      <c r="K120" s="305" t="s">
        <v>526</v>
      </c>
      <c r="L120" s="305" t="s">
        <v>3744</v>
      </c>
      <c r="M120" s="305" t="s">
        <v>3745</v>
      </c>
      <c r="N120" s="305" t="s">
        <v>4143</v>
      </c>
      <c r="O120" s="305" t="s">
        <v>4144</v>
      </c>
      <c r="P120" s="305" t="s">
        <v>2544</v>
      </c>
      <c r="Q120" s="305" t="s">
        <v>3813</v>
      </c>
      <c r="R120" s="305">
        <v>100</v>
      </c>
      <c r="S120" s="305">
        <v>1E-4</v>
      </c>
      <c r="T120" s="305">
        <v>0.01</v>
      </c>
      <c r="U120" s="305">
        <v>1E-4</v>
      </c>
      <c r="V120" s="305">
        <v>1E-4</v>
      </c>
      <c r="W120" s="305" t="s">
        <v>3815</v>
      </c>
      <c r="X120" s="305" t="s">
        <v>3815</v>
      </c>
      <c r="Y120" s="305">
        <v>0.01</v>
      </c>
      <c r="Z120" s="305">
        <v>999.98</v>
      </c>
      <c r="AA120" s="305" t="s">
        <v>7663</v>
      </c>
      <c r="AB120" s="305" t="s">
        <v>3180</v>
      </c>
      <c r="AC120" s="305" t="s">
        <v>2544</v>
      </c>
      <c r="AD120" s="305" t="s">
        <v>2544</v>
      </c>
      <c r="AE120" s="305" t="s">
        <v>2544</v>
      </c>
      <c r="AF120" s="305" t="s">
        <v>2544</v>
      </c>
      <c r="AG120" s="305" t="s">
        <v>2544</v>
      </c>
      <c r="AH120" s="305" t="s">
        <v>2544</v>
      </c>
      <c r="AI120" s="319">
        <v>0.33333333333333331</v>
      </c>
      <c r="AJ120" s="319">
        <v>0.72916666666666663</v>
      </c>
      <c r="AK120" s="319">
        <v>0.6875</v>
      </c>
      <c r="AL120" s="319" t="s">
        <v>3181</v>
      </c>
      <c r="AM120" s="319" t="s">
        <v>3181</v>
      </c>
      <c r="AN120" s="279">
        <v>0.77083333333333337</v>
      </c>
      <c r="AO120" s="278">
        <v>0.77083333333333337</v>
      </c>
      <c r="AP120" s="305" t="s">
        <v>3182</v>
      </c>
      <c r="AQ120" s="494" t="s">
        <v>10660</v>
      </c>
      <c r="AR120" s="305" t="s">
        <v>3182</v>
      </c>
      <c r="AS120" s="494" t="s">
        <v>10660</v>
      </c>
      <c r="AT120" s="305" t="s">
        <v>2544</v>
      </c>
      <c r="AU120" s="308" t="s">
        <v>2544</v>
      </c>
      <c r="AV120" s="286" t="s">
        <v>2680</v>
      </c>
      <c r="AW120" s="221"/>
      <c r="AX120" s="229"/>
    </row>
    <row r="121" spans="1:50" s="230" customFormat="1" ht="12.75" customHeight="1">
      <c r="A121" s="216"/>
      <c r="B121" s="321" t="s">
        <v>4110</v>
      </c>
      <c r="C121" s="305" t="s">
        <v>10888</v>
      </c>
      <c r="D121" s="305" t="s">
        <v>11482</v>
      </c>
      <c r="E121" s="305">
        <v>762</v>
      </c>
      <c r="F121" s="305" t="s">
        <v>13625</v>
      </c>
      <c r="G121" s="493" t="s">
        <v>10889</v>
      </c>
      <c r="H121" s="493" t="s">
        <v>10890</v>
      </c>
      <c r="I121" s="305" t="s">
        <v>13414</v>
      </c>
      <c r="J121" s="307" t="s">
        <v>3822</v>
      </c>
      <c r="K121" s="305" t="s">
        <v>527</v>
      </c>
      <c r="L121" s="305" t="s">
        <v>3746</v>
      </c>
      <c r="M121" s="305" t="s">
        <v>3747</v>
      </c>
      <c r="N121" s="305" t="s">
        <v>4145</v>
      </c>
      <c r="O121" s="305" t="s">
        <v>4146</v>
      </c>
      <c r="P121" s="305" t="s">
        <v>2544</v>
      </c>
      <c r="Q121" s="305" t="s">
        <v>3813</v>
      </c>
      <c r="R121" s="305">
        <v>100</v>
      </c>
      <c r="S121" s="305">
        <v>1E-4</v>
      </c>
      <c r="T121" s="305">
        <v>0.01</v>
      </c>
      <c r="U121" s="305">
        <v>1E-4</v>
      </c>
      <c r="V121" s="305">
        <v>1E-4</v>
      </c>
      <c r="W121" s="305" t="s">
        <v>3815</v>
      </c>
      <c r="X121" s="305" t="s">
        <v>3815</v>
      </c>
      <c r="Y121" s="305">
        <v>0.01</v>
      </c>
      <c r="Z121" s="305">
        <v>999.98</v>
      </c>
      <c r="AA121" s="305" t="s">
        <v>7663</v>
      </c>
      <c r="AB121" s="305" t="s">
        <v>3180</v>
      </c>
      <c r="AC121" s="305" t="s">
        <v>2544</v>
      </c>
      <c r="AD121" s="305" t="s">
        <v>2544</v>
      </c>
      <c r="AE121" s="305" t="s">
        <v>2544</v>
      </c>
      <c r="AF121" s="305" t="s">
        <v>2544</v>
      </c>
      <c r="AG121" s="305" t="s">
        <v>2544</v>
      </c>
      <c r="AH121" s="305" t="s">
        <v>2544</v>
      </c>
      <c r="AI121" s="319">
        <v>0.33333333333333331</v>
      </c>
      <c r="AJ121" s="319">
        <v>0.72916666666666663</v>
      </c>
      <c r="AK121" s="319">
        <v>0.6875</v>
      </c>
      <c r="AL121" s="319" t="s">
        <v>3181</v>
      </c>
      <c r="AM121" s="319" t="s">
        <v>3181</v>
      </c>
      <c r="AN121" s="279">
        <v>0.77083333333333337</v>
      </c>
      <c r="AO121" s="278">
        <v>0.77083333333333337</v>
      </c>
      <c r="AP121" s="305" t="s">
        <v>3182</v>
      </c>
      <c r="AQ121" s="494" t="s">
        <v>10660</v>
      </c>
      <c r="AR121" s="305" t="s">
        <v>3182</v>
      </c>
      <c r="AS121" s="494" t="s">
        <v>10660</v>
      </c>
      <c r="AT121" s="305" t="s">
        <v>2544</v>
      </c>
      <c r="AU121" s="308" t="s">
        <v>2544</v>
      </c>
      <c r="AV121" s="286" t="s">
        <v>2680</v>
      </c>
      <c r="AW121" s="221"/>
      <c r="AX121" s="229"/>
    </row>
    <row r="122" spans="1:50" s="230" customFormat="1" ht="12.75" customHeight="1">
      <c r="A122" s="216"/>
      <c r="B122" s="306" t="s">
        <v>6922</v>
      </c>
      <c r="C122" s="305" t="s">
        <v>5134</v>
      </c>
      <c r="D122" s="305" t="s">
        <v>11483</v>
      </c>
      <c r="E122" s="305">
        <v>762</v>
      </c>
      <c r="F122" s="305" t="s">
        <v>13626</v>
      </c>
      <c r="G122" s="305" t="s">
        <v>6301</v>
      </c>
      <c r="H122" s="305" t="s">
        <v>5839</v>
      </c>
      <c r="I122" s="305" t="s">
        <v>13414</v>
      </c>
      <c r="J122" s="307" t="s">
        <v>3822</v>
      </c>
      <c r="K122" s="305" t="s">
        <v>528</v>
      </c>
      <c r="L122" s="305" t="s">
        <v>6918</v>
      </c>
      <c r="M122" s="305" t="s">
        <v>6919</v>
      </c>
      <c r="N122" s="305" t="s">
        <v>6920</v>
      </c>
      <c r="O122" s="305" t="s">
        <v>6921</v>
      </c>
      <c r="P122" s="305" t="s">
        <v>2544</v>
      </c>
      <c r="Q122" s="305" t="s">
        <v>3813</v>
      </c>
      <c r="R122" s="305">
        <v>100</v>
      </c>
      <c r="S122" s="305">
        <v>1E-4</v>
      </c>
      <c r="T122" s="305">
        <v>0.01</v>
      </c>
      <c r="U122" s="305">
        <v>1E-4</v>
      </c>
      <c r="V122" s="305">
        <v>1E-4</v>
      </c>
      <c r="W122" s="305" t="s">
        <v>3815</v>
      </c>
      <c r="X122" s="305" t="s">
        <v>3815</v>
      </c>
      <c r="Y122" s="305">
        <v>0.01</v>
      </c>
      <c r="Z122" s="305">
        <v>999.98</v>
      </c>
      <c r="AA122" s="305" t="s">
        <v>7663</v>
      </c>
      <c r="AB122" s="305" t="s">
        <v>3180</v>
      </c>
      <c r="AC122" s="305" t="s">
        <v>2544</v>
      </c>
      <c r="AD122" s="305" t="s">
        <v>2544</v>
      </c>
      <c r="AE122" s="305" t="s">
        <v>2544</v>
      </c>
      <c r="AF122" s="305" t="s">
        <v>2544</v>
      </c>
      <c r="AG122" s="305" t="s">
        <v>2544</v>
      </c>
      <c r="AH122" s="305" t="s">
        <v>2544</v>
      </c>
      <c r="AI122" s="319">
        <v>0.33333333333333331</v>
      </c>
      <c r="AJ122" s="319">
        <v>0.72916666666666663</v>
      </c>
      <c r="AK122" s="319">
        <v>0.6875</v>
      </c>
      <c r="AL122" s="319" t="s">
        <v>3181</v>
      </c>
      <c r="AM122" s="319" t="s">
        <v>3181</v>
      </c>
      <c r="AN122" s="279">
        <v>0.77083333333333337</v>
      </c>
      <c r="AO122" s="278">
        <v>0.77083333333333337</v>
      </c>
      <c r="AP122" s="305" t="s">
        <v>3182</v>
      </c>
      <c r="AQ122" s="543" t="s">
        <v>10660</v>
      </c>
      <c r="AR122" s="305" t="s">
        <v>3182</v>
      </c>
      <c r="AS122" s="543" t="s">
        <v>10660</v>
      </c>
      <c r="AT122" s="305" t="s">
        <v>2544</v>
      </c>
      <c r="AU122" s="308" t="s">
        <v>2544</v>
      </c>
      <c r="AV122" s="286" t="s">
        <v>2688</v>
      </c>
      <c r="AW122" s="221"/>
      <c r="AX122" s="229"/>
    </row>
    <row r="123" spans="1:50" s="230" customFormat="1" ht="12.75" customHeight="1">
      <c r="A123" s="216"/>
      <c r="B123" s="321" t="s">
        <v>4112</v>
      </c>
      <c r="C123" s="305" t="s">
        <v>5135</v>
      </c>
      <c r="D123" s="305" t="s">
        <v>11484</v>
      </c>
      <c r="E123" s="305">
        <v>762</v>
      </c>
      <c r="F123" s="305" t="s">
        <v>13627</v>
      </c>
      <c r="G123" s="305" t="s">
        <v>776</v>
      </c>
      <c r="H123" s="305" t="s">
        <v>1578</v>
      </c>
      <c r="I123" s="305" t="s">
        <v>13414</v>
      </c>
      <c r="J123" s="307" t="s">
        <v>3822</v>
      </c>
      <c r="K123" s="305" t="s">
        <v>529</v>
      </c>
      <c r="L123" s="305" t="s">
        <v>3748</v>
      </c>
      <c r="M123" s="305" t="s">
        <v>3749</v>
      </c>
      <c r="N123" s="305" t="s">
        <v>4147</v>
      </c>
      <c r="O123" s="305" t="s">
        <v>4148</v>
      </c>
      <c r="P123" s="305" t="s">
        <v>2544</v>
      </c>
      <c r="Q123" s="305" t="s">
        <v>3813</v>
      </c>
      <c r="R123" s="305">
        <v>100</v>
      </c>
      <c r="S123" s="305">
        <v>1E-4</v>
      </c>
      <c r="T123" s="305">
        <v>0.01</v>
      </c>
      <c r="U123" s="305">
        <v>1E-4</v>
      </c>
      <c r="V123" s="305">
        <v>1E-4</v>
      </c>
      <c r="W123" s="305" t="s">
        <v>3815</v>
      </c>
      <c r="X123" s="305" t="s">
        <v>3815</v>
      </c>
      <c r="Y123" s="305">
        <v>0.01</v>
      </c>
      <c r="Z123" s="305">
        <v>999.98</v>
      </c>
      <c r="AA123" s="305" t="s">
        <v>7663</v>
      </c>
      <c r="AB123" s="305" t="s">
        <v>3180</v>
      </c>
      <c r="AC123" s="305" t="s">
        <v>2544</v>
      </c>
      <c r="AD123" s="305" t="s">
        <v>2544</v>
      </c>
      <c r="AE123" s="305" t="s">
        <v>2544</v>
      </c>
      <c r="AF123" s="305" t="s">
        <v>2544</v>
      </c>
      <c r="AG123" s="305" t="s">
        <v>2544</v>
      </c>
      <c r="AH123" s="305" t="s">
        <v>2544</v>
      </c>
      <c r="AI123" s="319">
        <v>0.33333333333333331</v>
      </c>
      <c r="AJ123" s="319">
        <v>0.72916666666666663</v>
      </c>
      <c r="AK123" s="319">
        <v>0.6875</v>
      </c>
      <c r="AL123" s="319" t="s">
        <v>3181</v>
      </c>
      <c r="AM123" s="319" t="s">
        <v>3181</v>
      </c>
      <c r="AN123" s="279">
        <v>0.77083333333333337</v>
      </c>
      <c r="AO123" s="278">
        <v>0.77083333333333337</v>
      </c>
      <c r="AP123" s="305" t="s">
        <v>3182</v>
      </c>
      <c r="AQ123" s="543" t="s">
        <v>10660</v>
      </c>
      <c r="AR123" s="305" t="s">
        <v>3182</v>
      </c>
      <c r="AS123" s="543" t="s">
        <v>10660</v>
      </c>
      <c r="AT123" s="305" t="s">
        <v>2544</v>
      </c>
      <c r="AU123" s="308" t="s">
        <v>2544</v>
      </c>
      <c r="AV123" s="286" t="s">
        <v>2684</v>
      </c>
      <c r="AW123" s="221"/>
      <c r="AX123" s="229"/>
    </row>
    <row r="124" spans="1:50" s="230" customFormat="1" ht="12.75" customHeight="1">
      <c r="A124" s="216"/>
      <c r="B124" s="321" t="s">
        <v>4113</v>
      </c>
      <c r="C124" s="305" t="s">
        <v>5136</v>
      </c>
      <c r="D124" s="305" t="s">
        <v>11485</v>
      </c>
      <c r="E124" s="305">
        <v>762</v>
      </c>
      <c r="F124" s="305" t="s">
        <v>13628</v>
      </c>
      <c r="G124" s="305" t="s">
        <v>796</v>
      </c>
      <c r="H124" s="305" t="s">
        <v>1579</v>
      </c>
      <c r="I124" s="305" t="s">
        <v>13414</v>
      </c>
      <c r="J124" s="307" t="s">
        <v>3822</v>
      </c>
      <c r="K124" s="305" t="s">
        <v>530</v>
      </c>
      <c r="L124" s="305" t="s">
        <v>3750</v>
      </c>
      <c r="M124" s="305" t="s">
        <v>3751</v>
      </c>
      <c r="N124" s="305" t="s">
        <v>4149</v>
      </c>
      <c r="O124" s="305" t="s">
        <v>4150</v>
      </c>
      <c r="P124" s="305" t="s">
        <v>2544</v>
      </c>
      <c r="Q124" s="305" t="s">
        <v>3813</v>
      </c>
      <c r="R124" s="305">
        <v>100</v>
      </c>
      <c r="S124" s="305">
        <v>1E-4</v>
      </c>
      <c r="T124" s="305">
        <v>0.01</v>
      </c>
      <c r="U124" s="305">
        <v>1E-4</v>
      </c>
      <c r="V124" s="305">
        <v>1E-4</v>
      </c>
      <c r="W124" s="305" t="s">
        <v>3815</v>
      </c>
      <c r="X124" s="305" t="s">
        <v>3815</v>
      </c>
      <c r="Y124" s="305">
        <v>0.01</v>
      </c>
      <c r="Z124" s="305">
        <v>999.98</v>
      </c>
      <c r="AA124" s="305" t="s">
        <v>7663</v>
      </c>
      <c r="AB124" s="305" t="s">
        <v>3180</v>
      </c>
      <c r="AC124" s="305" t="s">
        <v>2544</v>
      </c>
      <c r="AD124" s="305" t="s">
        <v>2544</v>
      </c>
      <c r="AE124" s="305" t="s">
        <v>2544</v>
      </c>
      <c r="AF124" s="305" t="s">
        <v>2544</v>
      </c>
      <c r="AG124" s="305" t="s">
        <v>2544</v>
      </c>
      <c r="AH124" s="305" t="s">
        <v>2544</v>
      </c>
      <c r="AI124" s="319">
        <v>0.33333333333333331</v>
      </c>
      <c r="AJ124" s="319">
        <v>0.72916666666666663</v>
      </c>
      <c r="AK124" s="319">
        <v>0.6875</v>
      </c>
      <c r="AL124" s="319" t="s">
        <v>3181</v>
      </c>
      <c r="AM124" s="319" t="s">
        <v>3181</v>
      </c>
      <c r="AN124" s="279">
        <v>0.77083333333333337</v>
      </c>
      <c r="AO124" s="278">
        <v>0.77083333333333337</v>
      </c>
      <c r="AP124" s="305" t="s">
        <v>3182</v>
      </c>
      <c r="AQ124" s="543" t="s">
        <v>10660</v>
      </c>
      <c r="AR124" s="305" t="s">
        <v>3182</v>
      </c>
      <c r="AS124" s="543" t="s">
        <v>10660</v>
      </c>
      <c r="AT124" s="305" t="s">
        <v>2544</v>
      </c>
      <c r="AU124" s="308" t="s">
        <v>2544</v>
      </c>
      <c r="AV124" s="286" t="s">
        <v>2682</v>
      </c>
      <c r="AW124" s="221"/>
      <c r="AX124" s="229"/>
    </row>
    <row r="125" spans="1:50" s="230" customFormat="1" ht="12.75" customHeight="1">
      <c r="A125" s="216"/>
      <c r="B125" s="321" t="s">
        <v>4115</v>
      </c>
      <c r="C125" s="305" t="s">
        <v>5137</v>
      </c>
      <c r="D125" s="305" t="s">
        <v>11486</v>
      </c>
      <c r="E125" s="305">
        <v>762</v>
      </c>
      <c r="F125" s="305" t="s">
        <v>13629</v>
      </c>
      <c r="G125" s="305" t="s">
        <v>797</v>
      </c>
      <c r="H125" s="305" t="s">
        <v>1580</v>
      </c>
      <c r="I125" s="305" t="s">
        <v>13414</v>
      </c>
      <c r="J125" s="307" t="s">
        <v>3822</v>
      </c>
      <c r="K125" s="305" t="s">
        <v>531</v>
      </c>
      <c r="L125" s="305" t="s">
        <v>3752</v>
      </c>
      <c r="M125" s="305" t="s">
        <v>3753</v>
      </c>
      <c r="N125" s="305" t="s">
        <v>3337</v>
      </c>
      <c r="O125" s="305" t="s">
        <v>3338</v>
      </c>
      <c r="P125" s="305" t="s">
        <v>2544</v>
      </c>
      <c r="Q125" s="305" t="s">
        <v>3813</v>
      </c>
      <c r="R125" s="305">
        <v>100</v>
      </c>
      <c r="S125" s="305">
        <v>1E-4</v>
      </c>
      <c r="T125" s="305">
        <v>0.01</v>
      </c>
      <c r="U125" s="305">
        <v>1E-4</v>
      </c>
      <c r="V125" s="305">
        <v>1E-4</v>
      </c>
      <c r="W125" s="305" t="s">
        <v>3815</v>
      </c>
      <c r="X125" s="305" t="s">
        <v>3815</v>
      </c>
      <c r="Y125" s="305">
        <v>0.01</v>
      </c>
      <c r="Z125" s="305">
        <v>999.98</v>
      </c>
      <c r="AA125" s="305" t="s">
        <v>7663</v>
      </c>
      <c r="AB125" s="305" t="s">
        <v>3180</v>
      </c>
      <c r="AC125" s="305" t="s">
        <v>2544</v>
      </c>
      <c r="AD125" s="305" t="s">
        <v>2544</v>
      </c>
      <c r="AE125" s="305" t="s">
        <v>2544</v>
      </c>
      <c r="AF125" s="305" t="s">
        <v>2544</v>
      </c>
      <c r="AG125" s="305" t="s">
        <v>2544</v>
      </c>
      <c r="AH125" s="305" t="s">
        <v>2544</v>
      </c>
      <c r="AI125" s="319">
        <v>0.33333333333333331</v>
      </c>
      <c r="AJ125" s="319">
        <v>0.72916666666666663</v>
      </c>
      <c r="AK125" s="319">
        <v>0.6875</v>
      </c>
      <c r="AL125" s="319" t="s">
        <v>3181</v>
      </c>
      <c r="AM125" s="319" t="s">
        <v>3181</v>
      </c>
      <c r="AN125" s="279">
        <v>0.77083333333333337</v>
      </c>
      <c r="AO125" s="278">
        <v>0.77083333333333337</v>
      </c>
      <c r="AP125" s="305" t="s">
        <v>3182</v>
      </c>
      <c r="AQ125" s="494" t="s">
        <v>10660</v>
      </c>
      <c r="AR125" s="305" t="s">
        <v>3182</v>
      </c>
      <c r="AS125" s="494" t="s">
        <v>10660</v>
      </c>
      <c r="AT125" s="305" t="s">
        <v>2544</v>
      </c>
      <c r="AU125" s="308" t="s">
        <v>2544</v>
      </c>
      <c r="AV125" s="286" t="s">
        <v>2682</v>
      </c>
      <c r="AW125" s="221"/>
      <c r="AX125" s="229"/>
    </row>
    <row r="126" spans="1:50" s="230" customFormat="1" ht="12.75" customHeight="1">
      <c r="A126" s="216"/>
      <c r="B126" s="322" t="s">
        <v>4116</v>
      </c>
      <c r="C126" s="305" t="s">
        <v>4253</v>
      </c>
      <c r="D126" s="305" t="s">
        <v>11489</v>
      </c>
      <c r="E126" s="305">
        <v>627</v>
      </c>
      <c r="F126" s="305" t="s">
        <v>13632</v>
      </c>
      <c r="G126" s="305" t="s">
        <v>798</v>
      </c>
      <c r="H126" s="305" t="s">
        <v>1581</v>
      </c>
      <c r="I126" s="305" t="s">
        <v>4182</v>
      </c>
      <c r="J126" s="307" t="s">
        <v>3839</v>
      </c>
      <c r="K126" s="305" t="s">
        <v>4963</v>
      </c>
      <c r="L126" s="305" t="s">
        <v>3754</v>
      </c>
      <c r="M126" s="305" t="s">
        <v>3755</v>
      </c>
      <c r="N126" s="305" t="s">
        <v>3339</v>
      </c>
      <c r="O126" s="305" t="s">
        <v>3340</v>
      </c>
      <c r="P126" s="293" t="s">
        <v>4963</v>
      </c>
      <c r="Q126" s="305" t="s">
        <v>3840</v>
      </c>
      <c r="R126" s="305">
        <v>1000</v>
      </c>
      <c r="S126" s="305">
        <v>0.01</v>
      </c>
      <c r="T126" s="305">
        <v>10</v>
      </c>
      <c r="U126" s="305">
        <v>0.01</v>
      </c>
      <c r="V126" s="305">
        <v>0.01</v>
      </c>
      <c r="W126" s="305" t="s">
        <v>3815</v>
      </c>
      <c r="X126" s="305" t="s">
        <v>3815</v>
      </c>
      <c r="Y126" s="305">
        <v>1</v>
      </c>
      <c r="Z126" s="305">
        <v>99998</v>
      </c>
      <c r="AA126" s="305" t="s">
        <v>7663</v>
      </c>
      <c r="AB126" s="305" t="s">
        <v>3578</v>
      </c>
      <c r="AC126" s="305">
        <v>250</v>
      </c>
      <c r="AD126" s="305">
        <v>1000</v>
      </c>
      <c r="AE126" s="305">
        <v>0.5</v>
      </c>
      <c r="AF126" s="305">
        <v>500</v>
      </c>
      <c r="AG126" s="305">
        <v>0.5</v>
      </c>
      <c r="AH126" s="305">
        <v>0.01</v>
      </c>
      <c r="AI126" s="319">
        <v>0.33333333333333331</v>
      </c>
      <c r="AJ126" s="319">
        <v>0.72916666666666663</v>
      </c>
      <c r="AK126" s="319">
        <v>0.6875</v>
      </c>
      <c r="AL126" s="319" t="s">
        <v>3181</v>
      </c>
      <c r="AM126" s="319" t="s">
        <v>3181</v>
      </c>
      <c r="AN126" s="279">
        <v>0.77083333333333337</v>
      </c>
      <c r="AO126" s="278">
        <v>0.77083333333333337</v>
      </c>
      <c r="AP126" s="305" t="s">
        <v>3182</v>
      </c>
      <c r="AQ126" s="543" t="s">
        <v>10660</v>
      </c>
      <c r="AR126" s="305" t="s">
        <v>3182</v>
      </c>
      <c r="AS126" s="543" t="s">
        <v>10660</v>
      </c>
      <c r="AT126" s="305" t="s">
        <v>2544</v>
      </c>
      <c r="AU126" s="308" t="s">
        <v>2544</v>
      </c>
      <c r="AV126" s="286" t="s">
        <v>2683</v>
      </c>
      <c r="AW126" s="221"/>
      <c r="AX126" s="229"/>
    </row>
    <row r="127" spans="1:50" s="230" customFormat="1" ht="12.75" customHeight="1">
      <c r="A127" s="216"/>
      <c r="B127" s="321" t="s">
        <v>7202</v>
      </c>
      <c r="C127" s="305" t="s">
        <v>7203</v>
      </c>
      <c r="D127" s="305" t="s">
        <v>11490</v>
      </c>
      <c r="E127" s="305">
        <v>755</v>
      </c>
      <c r="F127" s="305" t="s">
        <v>13633</v>
      </c>
      <c r="G127" s="305" t="s">
        <v>7204</v>
      </c>
      <c r="H127" s="305" t="s">
        <v>7205</v>
      </c>
      <c r="I127" s="305" t="s">
        <v>4183</v>
      </c>
      <c r="J127" s="307" t="s">
        <v>3825</v>
      </c>
      <c r="K127" s="305" t="s">
        <v>7210</v>
      </c>
      <c r="L127" s="305" t="s">
        <v>2544</v>
      </c>
      <c r="M127" s="305" t="s">
        <v>7237</v>
      </c>
      <c r="N127" s="305" t="s">
        <v>7238</v>
      </c>
      <c r="O127" s="305" t="s">
        <v>7239</v>
      </c>
      <c r="P127" s="305" t="s">
        <v>2544</v>
      </c>
      <c r="Q127" s="305" t="s">
        <v>3813</v>
      </c>
      <c r="R127" s="305">
        <v>1000</v>
      </c>
      <c r="S127" s="305">
        <v>1E-4</v>
      </c>
      <c r="T127" s="305">
        <v>0.1</v>
      </c>
      <c r="U127" s="305">
        <v>1E-4</v>
      </c>
      <c r="V127" s="305">
        <v>1E-4</v>
      </c>
      <c r="W127" s="305" t="s">
        <v>3815</v>
      </c>
      <c r="X127" s="305" t="s">
        <v>3815</v>
      </c>
      <c r="Y127" s="305">
        <v>0.01</v>
      </c>
      <c r="Z127" s="305">
        <v>999.98</v>
      </c>
      <c r="AA127" s="305" t="s">
        <v>7663</v>
      </c>
      <c r="AB127" s="305" t="s">
        <v>3180</v>
      </c>
      <c r="AC127" s="305" t="s">
        <v>2544</v>
      </c>
      <c r="AD127" s="305" t="s">
        <v>2544</v>
      </c>
      <c r="AE127" s="305" t="s">
        <v>2544</v>
      </c>
      <c r="AF127" s="305" t="s">
        <v>2544</v>
      </c>
      <c r="AG127" s="305" t="s">
        <v>2544</v>
      </c>
      <c r="AH127" s="305" t="s">
        <v>2544</v>
      </c>
      <c r="AI127" s="319">
        <v>0.33333333333333331</v>
      </c>
      <c r="AJ127" s="319">
        <v>0.72916666666666663</v>
      </c>
      <c r="AK127" s="319">
        <v>0.6875</v>
      </c>
      <c r="AL127" s="319" t="s">
        <v>3181</v>
      </c>
      <c r="AM127" s="319" t="s">
        <v>3181</v>
      </c>
      <c r="AN127" s="279">
        <v>0.77083333333333337</v>
      </c>
      <c r="AO127" s="278">
        <v>0.77083333333333337</v>
      </c>
      <c r="AP127" s="305" t="s">
        <v>2544</v>
      </c>
      <c r="AQ127" s="543" t="s">
        <v>10660</v>
      </c>
      <c r="AR127" s="305" t="s">
        <v>3182</v>
      </c>
      <c r="AS127" s="543" t="s">
        <v>10660</v>
      </c>
      <c r="AT127" s="305" t="s">
        <v>2544</v>
      </c>
      <c r="AU127" s="308" t="s">
        <v>2544</v>
      </c>
      <c r="AV127" s="286" t="s">
        <v>2683</v>
      </c>
      <c r="AW127" s="221"/>
      <c r="AX127" s="229"/>
    </row>
    <row r="128" spans="1:50" s="230" customFormat="1" ht="12.75" customHeight="1">
      <c r="A128" s="216"/>
      <c r="B128" s="322" t="s">
        <v>14371</v>
      </c>
      <c r="C128" s="305" t="s">
        <v>9060</v>
      </c>
      <c r="D128" s="305" t="s">
        <v>11493</v>
      </c>
      <c r="E128" s="305">
        <v>627</v>
      </c>
      <c r="F128" s="305" t="s">
        <v>13621</v>
      </c>
      <c r="G128" s="305" t="s">
        <v>6860</v>
      </c>
      <c r="H128" s="305" t="s">
        <v>6861</v>
      </c>
      <c r="I128" s="305" t="s">
        <v>4182</v>
      </c>
      <c r="J128" s="307" t="s">
        <v>3839</v>
      </c>
      <c r="K128" s="305" t="s">
        <v>6859</v>
      </c>
      <c r="L128" s="305" t="s">
        <v>6923</v>
      </c>
      <c r="M128" s="305" t="s">
        <v>6924</v>
      </c>
      <c r="N128" s="305" t="s">
        <v>6925</v>
      </c>
      <c r="O128" s="305" t="s">
        <v>6926</v>
      </c>
      <c r="P128" s="293" t="s">
        <v>6858</v>
      </c>
      <c r="Q128" s="305" t="s">
        <v>3840</v>
      </c>
      <c r="R128" s="305">
        <v>1000</v>
      </c>
      <c r="S128" s="305">
        <v>0.01</v>
      </c>
      <c r="T128" s="305">
        <v>10</v>
      </c>
      <c r="U128" s="305">
        <v>0.01</v>
      </c>
      <c r="V128" s="305">
        <v>0.01</v>
      </c>
      <c r="W128" s="305" t="s">
        <v>3815</v>
      </c>
      <c r="X128" s="305" t="s">
        <v>3815</v>
      </c>
      <c r="Y128" s="305">
        <v>1</v>
      </c>
      <c r="Z128" s="305">
        <v>99998</v>
      </c>
      <c r="AA128" s="305" t="s">
        <v>7663</v>
      </c>
      <c r="AB128" s="305" t="s">
        <v>3578</v>
      </c>
      <c r="AC128" s="305">
        <v>250</v>
      </c>
      <c r="AD128" s="305">
        <v>1000</v>
      </c>
      <c r="AE128" s="305">
        <v>0.25</v>
      </c>
      <c r="AF128" s="305">
        <f>AE128*AD128</f>
        <v>250</v>
      </c>
      <c r="AG128" s="305">
        <v>0.5</v>
      </c>
      <c r="AH128" s="305">
        <v>0.01</v>
      </c>
      <c r="AI128" s="319">
        <v>0.33333333333333331</v>
      </c>
      <c r="AJ128" s="319">
        <v>0.72916666666666663</v>
      </c>
      <c r="AK128" s="319">
        <v>0.6875</v>
      </c>
      <c r="AL128" s="319" t="s">
        <v>3181</v>
      </c>
      <c r="AM128" s="319" t="s">
        <v>3181</v>
      </c>
      <c r="AN128" s="279">
        <v>0.77083333333333337</v>
      </c>
      <c r="AO128" s="278">
        <v>0.77083333333333337</v>
      </c>
      <c r="AP128" s="305" t="s">
        <v>3182</v>
      </c>
      <c r="AQ128" s="543" t="s">
        <v>10660</v>
      </c>
      <c r="AR128" s="305" t="s">
        <v>3182</v>
      </c>
      <c r="AS128" s="543" t="s">
        <v>10660</v>
      </c>
      <c r="AT128" s="305" t="s">
        <v>2544</v>
      </c>
      <c r="AU128" s="308" t="s">
        <v>2544</v>
      </c>
      <c r="AV128" s="286" t="s">
        <v>2684</v>
      </c>
      <c r="AW128" s="221"/>
      <c r="AX128" s="229"/>
    </row>
    <row r="129" spans="1:50" s="230" customFormat="1" ht="12.75" customHeight="1">
      <c r="A129" s="216"/>
      <c r="B129" s="275" t="s">
        <v>8513</v>
      </c>
      <c r="C129" s="305" t="s">
        <v>8516</v>
      </c>
      <c r="D129" s="305" t="s">
        <v>11495</v>
      </c>
      <c r="E129" s="305">
        <v>627</v>
      </c>
      <c r="F129" s="305" t="s">
        <v>13636</v>
      </c>
      <c r="G129" s="305" t="s">
        <v>8599</v>
      </c>
      <c r="H129" s="305" t="s">
        <v>8600</v>
      </c>
      <c r="I129" s="305" t="s">
        <v>4182</v>
      </c>
      <c r="J129" s="307" t="s">
        <v>3839</v>
      </c>
      <c r="K129" s="305" t="s">
        <v>4967</v>
      </c>
      <c r="L129" s="305" t="s">
        <v>3758</v>
      </c>
      <c r="M129" s="305" t="s">
        <v>3759</v>
      </c>
      <c r="N129" s="305" t="s">
        <v>487</v>
      </c>
      <c r="O129" s="305" t="s">
        <v>488</v>
      </c>
      <c r="P129" s="293" t="s">
        <v>4967</v>
      </c>
      <c r="Q129" s="305" t="s">
        <v>3840</v>
      </c>
      <c r="R129" s="305">
        <v>1000</v>
      </c>
      <c r="S129" s="305">
        <v>0.01</v>
      </c>
      <c r="T129" s="305">
        <v>10</v>
      </c>
      <c r="U129" s="305">
        <v>0.01</v>
      </c>
      <c r="V129" s="305">
        <v>0.01</v>
      </c>
      <c r="W129" s="305" t="s">
        <v>3815</v>
      </c>
      <c r="X129" s="305" t="s">
        <v>3815</v>
      </c>
      <c r="Y129" s="305">
        <v>1</v>
      </c>
      <c r="Z129" s="305">
        <v>99998</v>
      </c>
      <c r="AA129" s="305" t="s">
        <v>7663</v>
      </c>
      <c r="AB129" s="305" t="s">
        <v>3578</v>
      </c>
      <c r="AC129" s="305">
        <v>250</v>
      </c>
      <c r="AD129" s="305">
        <v>1000</v>
      </c>
      <c r="AE129" s="305">
        <v>0.25</v>
      </c>
      <c r="AF129" s="305">
        <v>250</v>
      </c>
      <c r="AG129" s="305">
        <v>0.25</v>
      </c>
      <c r="AH129" s="305">
        <v>0.01</v>
      </c>
      <c r="AI129" s="319">
        <v>0.33333333333333331</v>
      </c>
      <c r="AJ129" s="319">
        <v>0.72916666666666663</v>
      </c>
      <c r="AK129" s="319">
        <v>0.6875</v>
      </c>
      <c r="AL129" s="319" t="s">
        <v>3181</v>
      </c>
      <c r="AM129" s="319" t="s">
        <v>3181</v>
      </c>
      <c r="AN129" s="279">
        <v>0.77083333333333337</v>
      </c>
      <c r="AO129" s="278">
        <v>0.77083333333333337</v>
      </c>
      <c r="AP129" s="305" t="s">
        <v>3182</v>
      </c>
      <c r="AQ129" s="494" t="s">
        <v>10660</v>
      </c>
      <c r="AR129" s="305" t="s">
        <v>3182</v>
      </c>
      <c r="AS129" s="494" t="s">
        <v>10660</v>
      </c>
      <c r="AT129" s="305" t="s">
        <v>2544</v>
      </c>
      <c r="AU129" s="308" t="s">
        <v>2544</v>
      </c>
      <c r="AV129" s="286" t="s">
        <v>2680</v>
      </c>
      <c r="AW129" s="221"/>
      <c r="AX129" s="229"/>
    </row>
    <row r="130" spans="1:50" s="230" customFormat="1" ht="12.75" customHeight="1">
      <c r="A130" s="216"/>
      <c r="B130" s="321" t="s">
        <v>4117</v>
      </c>
      <c r="C130" s="305" t="s">
        <v>4254</v>
      </c>
      <c r="D130" s="305" t="s">
        <v>11496</v>
      </c>
      <c r="E130" s="305">
        <v>824</v>
      </c>
      <c r="F130" s="305" t="s">
        <v>13637</v>
      </c>
      <c r="G130" s="305" t="s">
        <v>8279</v>
      </c>
      <c r="H130" s="305" t="s">
        <v>5841</v>
      </c>
      <c r="I130" s="305" t="s">
        <v>3926</v>
      </c>
      <c r="J130" s="307" t="s">
        <v>3829</v>
      </c>
      <c r="K130" s="305" t="s">
        <v>4964</v>
      </c>
      <c r="L130" s="305" t="s">
        <v>3756</v>
      </c>
      <c r="M130" s="305" t="s">
        <v>3757</v>
      </c>
      <c r="N130" s="305" t="s">
        <v>485</v>
      </c>
      <c r="O130" s="305" t="s">
        <v>486</v>
      </c>
      <c r="P130" s="305" t="s">
        <v>2544</v>
      </c>
      <c r="Q130" s="305" t="s">
        <v>3830</v>
      </c>
      <c r="R130" s="305">
        <v>100</v>
      </c>
      <c r="S130" s="305">
        <v>0.01</v>
      </c>
      <c r="T130" s="305">
        <v>1</v>
      </c>
      <c r="U130" s="305">
        <v>0.01</v>
      </c>
      <c r="V130" s="305">
        <v>0.01</v>
      </c>
      <c r="W130" s="305" t="s">
        <v>3815</v>
      </c>
      <c r="X130" s="305" t="s">
        <v>3815</v>
      </c>
      <c r="Y130" s="305">
        <v>1</v>
      </c>
      <c r="Z130" s="305">
        <v>99998</v>
      </c>
      <c r="AA130" s="305" t="s">
        <v>7663</v>
      </c>
      <c r="AB130" s="305" t="s">
        <v>3180</v>
      </c>
      <c r="AC130" s="305" t="s">
        <v>2544</v>
      </c>
      <c r="AD130" s="305" t="s">
        <v>2544</v>
      </c>
      <c r="AE130" s="305" t="s">
        <v>2544</v>
      </c>
      <c r="AF130" s="305" t="s">
        <v>2544</v>
      </c>
      <c r="AG130" s="305" t="s">
        <v>2544</v>
      </c>
      <c r="AH130" s="305" t="s">
        <v>2544</v>
      </c>
      <c r="AI130" s="319">
        <v>0.33333333333333331</v>
      </c>
      <c r="AJ130" s="319">
        <v>0.72916666666666663</v>
      </c>
      <c r="AK130" s="319">
        <v>0.64583333333333337</v>
      </c>
      <c r="AL130" s="319" t="s">
        <v>3181</v>
      </c>
      <c r="AM130" s="319" t="s">
        <v>3181</v>
      </c>
      <c r="AN130" s="279">
        <v>0.77083333333333337</v>
      </c>
      <c r="AO130" s="278">
        <v>0.77083333333333337</v>
      </c>
      <c r="AP130" s="305" t="s">
        <v>3182</v>
      </c>
      <c r="AQ130" s="494" t="s">
        <v>10660</v>
      </c>
      <c r="AR130" s="305" t="s">
        <v>3182</v>
      </c>
      <c r="AS130" s="494" t="s">
        <v>10660</v>
      </c>
      <c r="AT130" s="305" t="s">
        <v>2544</v>
      </c>
      <c r="AU130" s="308" t="s">
        <v>2544</v>
      </c>
      <c r="AV130" s="286" t="s">
        <v>2683</v>
      </c>
      <c r="AW130" s="221"/>
      <c r="AX130" s="229"/>
    </row>
    <row r="131" spans="1:50" s="230" customFormat="1" ht="12.75" customHeight="1">
      <c r="A131" s="216"/>
      <c r="B131" s="276" t="s">
        <v>5459</v>
      </c>
      <c r="C131" s="305" t="s">
        <v>3858</v>
      </c>
      <c r="D131" s="305" t="s">
        <v>11501</v>
      </c>
      <c r="E131" s="305">
        <v>788</v>
      </c>
      <c r="F131" s="305" t="s">
        <v>13643</v>
      </c>
      <c r="G131" s="305" t="s">
        <v>923</v>
      </c>
      <c r="H131" s="305" t="s">
        <v>2767</v>
      </c>
      <c r="I131" s="305" t="s">
        <v>4185</v>
      </c>
      <c r="J131" s="307" t="s">
        <v>3828</v>
      </c>
      <c r="K131" s="305" t="s">
        <v>707</v>
      </c>
      <c r="L131" s="305" t="s">
        <v>179</v>
      </c>
      <c r="M131" s="305" t="s">
        <v>180</v>
      </c>
      <c r="N131" s="305" t="s">
        <v>377</v>
      </c>
      <c r="O131" s="305" t="s">
        <v>378</v>
      </c>
      <c r="P131" s="305" t="s">
        <v>2544</v>
      </c>
      <c r="Q131" s="305" t="s">
        <v>3813</v>
      </c>
      <c r="R131" s="305">
        <v>100</v>
      </c>
      <c r="S131" s="305">
        <v>1E-4</v>
      </c>
      <c r="T131" s="305">
        <v>0.01</v>
      </c>
      <c r="U131" s="305">
        <v>1E-4</v>
      </c>
      <c r="V131" s="305">
        <v>1E-4</v>
      </c>
      <c r="W131" s="305" t="s">
        <v>3815</v>
      </c>
      <c r="X131" s="305" t="s">
        <v>3815</v>
      </c>
      <c r="Y131" s="305">
        <v>0.01</v>
      </c>
      <c r="Z131" s="305">
        <v>999.98</v>
      </c>
      <c r="AA131" s="305" t="s">
        <v>7663</v>
      </c>
      <c r="AB131" s="305" t="s">
        <v>3180</v>
      </c>
      <c r="AC131" s="305" t="s">
        <v>2544</v>
      </c>
      <c r="AD131" s="305" t="s">
        <v>2544</v>
      </c>
      <c r="AE131" s="305" t="s">
        <v>2544</v>
      </c>
      <c r="AF131" s="305" t="s">
        <v>2544</v>
      </c>
      <c r="AG131" s="305" t="s">
        <v>2544</v>
      </c>
      <c r="AH131" s="305" t="s">
        <v>2544</v>
      </c>
      <c r="AI131" s="319">
        <v>0.33333333333333331</v>
      </c>
      <c r="AJ131" s="319">
        <v>0.72916666666666663</v>
      </c>
      <c r="AK131" s="319">
        <v>0.6875</v>
      </c>
      <c r="AL131" s="319" t="s">
        <v>3181</v>
      </c>
      <c r="AM131" s="319" t="s">
        <v>3181</v>
      </c>
      <c r="AN131" s="279">
        <v>0.77083333333333337</v>
      </c>
      <c r="AO131" s="278">
        <v>0.77083333333333337</v>
      </c>
      <c r="AP131" s="305" t="s">
        <v>3182</v>
      </c>
      <c r="AQ131" s="543" t="s">
        <v>10660</v>
      </c>
      <c r="AR131" s="305" t="s">
        <v>3182</v>
      </c>
      <c r="AS131" s="543" t="s">
        <v>10660</v>
      </c>
      <c r="AT131" s="305" t="s">
        <v>2544</v>
      </c>
      <c r="AU131" s="308" t="s">
        <v>2544</v>
      </c>
      <c r="AV131" s="286" t="s">
        <v>2686</v>
      </c>
      <c r="AW131" s="221"/>
      <c r="AX131" s="229"/>
    </row>
    <row r="132" spans="1:50" s="230" customFormat="1" ht="12.75" customHeight="1">
      <c r="A132" s="216"/>
      <c r="B132" s="318" t="s">
        <v>6982</v>
      </c>
      <c r="C132" s="317" t="s">
        <v>2951</v>
      </c>
      <c r="D132" s="317" t="s">
        <v>11504</v>
      </c>
      <c r="E132" s="317">
        <v>762</v>
      </c>
      <c r="F132" s="317" t="s">
        <v>13645</v>
      </c>
      <c r="G132" s="305" t="s">
        <v>6310</v>
      </c>
      <c r="H132" s="305" t="s">
        <v>123</v>
      </c>
      <c r="I132" s="317" t="s">
        <v>13414</v>
      </c>
      <c r="J132" s="307" t="s">
        <v>3822</v>
      </c>
      <c r="K132" s="553" t="s">
        <v>10722</v>
      </c>
      <c r="L132" s="494" t="s">
        <v>10736</v>
      </c>
      <c r="M132" s="305" t="s">
        <v>10737</v>
      </c>
      <c r="N132" s="305" t="s">
        <v>10738</v>
      </c>
      <c r="O132" s="305" t="s">
        <v>10739</v>
      </c>
      <c r="P132" s="305" t="s">
        <v>2544</v>
      </c>
      <c r="Q132" s="305" t="s">
        <v>3813</v>
      </c>
      <c r="R132" s="305">
        <v>100</v>
      </c>
      <c r="S132" s="305">
        <v>1E-4</v>
      </c>
      <c r="T132" s="305">
        <v>0.01</v>
      </c>
      <c r="U132" s="305">
        <v>1E-4</v>
      </c>
      <c r="V132" s="305">
        <v>1E-4</v>
      </c>
      <c r="W132" s="305" t="s">
        <v>3815</v>
      </c>
      <c r="X132" s="305" t="s">
        <v>3815</v>
      </c>
      <c r="Y132" s="305">
        <v>0.01</v>
      </c>
      <c r="Z132" s="305">
        <v>999.98</v>
      </c>
      <c r="AA132" s="305" t="s">
        <v>7663</v>
      </c>
      <c r="AB132" s="305" t="s">
        <v>3180</v>
      </c>
      <c r="AC132" s="305" t="s">
        <v>2544</v>
      </c>
      <c r="AD132" s="305" t="s">
        <v>2544</v>
      </c>
      <c r="AE132" s="305" t="s">
        <v>2544</v>
      </c>
      <c r="AF132" s="305" t="s">
        <v>2544</v>
      </c>
      <c r="AG132" s="305" t="s">
        <v>2544</v>
      </c>
      <c r="AH132" s="305" t="s">
        <v>2544</v>
      </c>
      <c r="AI132" s="319">
        <v>0.33333333333333331</v>
      </c>
      <c r="AJ132" s="319">
        <v>0.72916666666666663</v>
      </c>
      <c r="AK132" s="319">
        <v>0.6875</v>
      </c>
      <c r="AL132" s="319" t="s">
        <v>3181</v>
      </c>
      <c r="AM132" s="319" t="s">
        <v>3181</v>
      </c>
      <c r="AN132" s="279">
        <v>0.77083333333333337</v>
      </c>
      <c r="AO132" s="278">
        <v>0.77083333333333337</v>
      </c>
      <c r="AP132" s="305" t="s">
        <v>3182</v>
      </c>
      <c r="AQ132" s="543" t="s">
        <v>10660</v>
      </c>
      <c r="AR132" s="305" t="s">
        <v>3182</v>
      </c>
      <c r="AS132" s="543" t="s">
        <v>10660</v>
      </c>
      <c r="AT132" s="305" t="s">
        <v>2544</v>
      </c>
      <c r="AU132" s="308" t="s">
        <v>2544</v>
      </c>
      <c r="AV132" s="286" t="s">
        <v>2685</v>
      </c>
      <c r="AW132" s="221"/>
      <c r="AX132" s="229"/>
    </row>
    <row r="133" spans="1:50" s="230" customFormat="1" ht="12.75" customHeight="1">
      <c r="A133" s="216"/>
      <c r="B133" s="322" t="s">
        <v>14489</v>
      </c>
      <c r="C133" s="305" t="s">
        <v>5927</v>
      </c>
      <c r="D133" s="305" t="s">
        <v>11505</v>
      </c>
      <c r="E133" s="305">
        <v>627</v>
      </c>
      <c r="F133" s="305" t="s">
        <v>13646</v>
      </c>
      <c r="G133" s="305" t="s">
        <v>6311</v>
      </c>
      <c r="H133" s="305" t="s">
        <v>124</v>
      </c>
      <c r="I133" s="305" t="s">
        <v>4182</v>
      </c>
      <c r="J133" s="307" t="s">
        <v>3839</v>
      </c>
      <c r="K133" s="305" t="s">
        <v>4969</v>
      </c>
      <c r="L133" s="372" t="s">
        <v>10529</v>
      </c>
      <c r="M133" s="305" t="s">
        <v>8372</v>
      </c>
      <c r="N133" s="370" t="s">
        <v>10537</v>
      </c>
      <c r="O133" s="370" t="s">
        <v>10538</v>
      </c>
      <c r="P133" s="277" t="s">
        <v>4969</v>
      </c>
      <c r="Q133" s="305" t="s">
        <v>3840</v>
      </c>
      <c r="R133" s="305">
        <v>1000</v>
      </c>
      <c r="S133" s="305">
        <v>0.01</v>
      </c>
      <c r="T133" s="305">
        <v>10</v>
      </c>
      <c r="U133" s="305">
        <v>0.01</v>
      </c>
      <c r="V133" s="305">
        <v>0.01</v>
      </c>
      <c r="W133" s="305" t="s">
        <v>3815</v>
      </c>
      <c r="X133" s="305" t="s">
        <v>3815</v>
      </c>
      <c r="Y133" s="305">
        <v>1</v>
      </c>
      <c r="Z133" s="305">
        <v>99998</v>
      </c>
      <c r="AA133" s="305" t="s">
        <v>7663</v>
      </c>
      <c r="AB133" s="305" t="s">
        <v>3578</v>
      </c>
      <c r="AC133" s="305">
        <v>250</v>
      </c>
      <c r="AD133" s="305">
        <v>1000</v>
      </c>
      <c r="AE133" s="305">
        <v>0.5</v>
      </c>
      <c r="AF133" s="305">
        <v>500</v>
      </c>
      <c r="AG133" s="305">
        <v>0.5</v>
      </c>
      <c r="AH133" s="305">
        <v>0.01</v>
      </c>
      <c r="AI133" s="319">
        <v>0.33333333333333331</v>
      </c>
      <c r="AJ133" s="319">
        <v>0.72916666666666663</v>
      </c>
      <c r="AK133" s="319">
        <v>0.6875</v>
      </c>
      <c r="AL133" s="319" t="s">
        <v>3181</v>
      </c>
      <c r="AM133" s="319" t="s">
        <v>3181</v>
      </c>
      <c r="AN133" s="279">
        <v>0.77083333333333337</v>
      </c>
      <c r="AO133" s="278">
        <v>0.77083333333333337</v>
      </c>
      <c r="AP133" s="494" t="s">
        <v>3182</v>
      </c>
      <c r="AQ133" s="543" t="s">
        <v>10660</v>
      </c>
      <c r="AR133" s="494" t="s">
        <v>3182</v>
      </c>
      <c r="AS133" s="543" t="s">
        <v>10660</v>
      </c>
      <c r="AT133" s="305" t="s">
        <v>2544</v>
      </c>
      <c r="AU133" s="308" t="s">
        <v>2544</v>
      </c>
      <c r="AV133" s="286" t="s">
        <v>2681</v>
      </c>
      <c r="AW133" s="221"/>
      <c r="AX133" s="229"/>
    </row>
    <row r="134" spans="1:50" s="230" customFormat="1" ht="12.75" customHeight="1">
      <c r="A134" s="216"/>
      <c r="B134" s="321" t="s">
        <v>4124</v>
      </c>
      <c r="C134" s="305" t="s">
        <v>2953</v>
      </c>
      <c r="D134" s="305" t="s">
        <v>11510</v>
      </c>
      <c r="E134" s="305">
        <v>788</v>
      </c>
      <c r="F134" s="305" t="s">
        <v>13652</v>
      </c>
      <c r="G134" s="305" t="s">
        <v>3862</v>
      </c>
      <c r="H134" s="305" t="s">
        <v>126</v>
      </c>
      <c r="I134" s="305" t="s">
        <v>4184</v>
      </c>
      <c r="J134" s="307" t="s">
        <v>3821</v>
      </c>
      <c r="K134" s="305" t="s">
        <v>4971</v>
      </c>
      <c r="L134" s="305" t="s">
        <v>3760</v>
      </c>
      <c r="M134" s="305" t="s">
        <v>3761</v>
      </c>
      <c r="N134" s="305" t="s">
        <v>489</v>
      </c>
      <c r="O134" s="305" t="s">
        <v>490</v>
      </c>
      <c r="P134" s="305" t="s">
        <v>2544</v>
      </c>
      <c r="Q134" s="305" t="s">
        <v>3813</v>
      </c>
      <c r="R134" s="305">
        <v>100</v>
      </c>
      <c r="S134" s="305">
        <v>1E-4</v>
      </c>
      <c r="T134" s="305">
        <v>0.01</v>
      </c>
      <c r="U134" s="305">
        <v>1E-4</v>
      </c>
      <c r="V134" s="305">
        <v>1E-4</v>
      </c>
      <c r="W134" s="305" t="s">
        <v>3815</v>
      </c>
      <c r="X134" s="305" t="s">
        <v>3815</v>
      </c>
      <c r="Y134" s="305">
        <v>0.01</v>
      </c>
      <c r="Z134" s="305">
        <v>999.98</v>
      </c>
      <c r="AA134" s="305" t="s">
        <v>7663</v>
      </c>
      <c r="AB134" s="305" t="s">
        <v>3180</v>
      </c>
      <c r="AC134" s="305" t="s">
        <v>2544</v>
      </c>
      <c r="AD134" s="305" t="s">
        <v>2544</v>
      </c>
      <c r="AE134" s="305" t="s">
        <v>2544</v>
      </c>
      <c r="AF134" s="305" t="s">
        <v>2544</v>
      </c>
      <c r="AG134" s="305" t="s">
        <v>2544</v>
      </c>
      <c r="AH134" s="305" t="s">
        <v>2544</v>
      </c>
      <c r="AI134" s="319">
        <v>0.33333333333333331</v>
      </c>
      <c r="AJ134" s="319">
        <v>0.72916666666666663</v>
      </c>
      <c r="AK134" s="319">
        <v>0.6875</v>
      </c>
      <c r="AL134" s="319" t="s">
        <v>3181</v>
      </c>
      <c r="AM134" s="319" t="s">
        <v>3181</v>
      </c>
      <c r="AN134" s="279">
        <v>0.77083333333333337</v>
      </c>
      <c r="AO134" s="278">
        <v>0.77083333333333337</v>
      </c>
      <c r="AP134" s="305" t="s">
        <v>3182</v>
      </c>
      <c r="AQ134" s="543" t="s">
        <v>10660</v>
      </c>
      <c r="AR134" s="305" t="s">
        <v>3182</v>
      </c>
      <c r="AS134" s="543" t="s">
        <v>10660</v>
      </c>
      <c r="AT134" s="305" t="s">
        <v>2544</v>
      </c>
      <c r="AU134" s="308" t="s">
        <v>2544</v>
      </c>
      <c r="AV134" s="286" t="s">
        <v>2683</v>
      </c>
      <c r="AW134" s="221"/>
      <c r="AX134" s="229"/>
    </row>
    <row r="135" spans="1:50" s="230" customFormat="1" ht="12.75" customHeight="1">
      <c r="A135" s="216"/>
      <c r="B135" s="321" t="s">
        <v>3551</v>
      </c>
      <c r="C135" s="305" t="s">
        <v>2955</v>
      </c>
      <c r="D135" s="305" t="s">
        <v>11512</v>
      </c>
      <c r="E135" s="305">
        <v>725</v>
      </c>
      <c r="F135" s="305" t="s">
        <v>13654</v>
      </c>
      <c r="G135" s="305" t="s">
        <v>5126</v>
      </c>
      <c r="H135" s="305" t="s">
        <v>128</v>
      </c>
      <c r="I135" s="305" t="s">
        <v>3927</v>
      </c>
      <c r="J135" s="307" t="s">
        <v>3833</v>
      </c>
      <c r="K135" s="305" t="s">
        <v>4973</v>
      </c>
      <c r="L135" s="305" t="s">
        <v>3762</v>
      </c>
      <c r="M135" s="305" t="s">
        <v>3763</v>
      </c>
      <c r="N135" s="305" t="s">
        <v>491</v>
      </c>
      <c r="O135" s="305" t="s">
        <v>492</v>
      </c>
      <c r="P135" s="305" t="s">
        <v>2544</v>
      </c>
      <c r="Q135" s="305" t="s">
        <v>3834</v>
      </c>
      <c r="R135" s="305">
        <v>100</v>
      </c>
      <c r="S135" s="305">
        <v>1E-4</v>
      </c>
      <c r="T135" s="305">
        <v>0.01</v>
      </c>
      <c r="U135" s="305">
        <v>1E-4</v>
      </c>
      <c r="V135" s="305">
        <v>1E-4</v>
      </c>
      <c r="W135" s="305" t="s">
        <v>3815</v>
      </c>
      <c r="X135" s="305" t="s">
        <v>3815</v>
      </c>
      <c r="Y135" s="305">
        <v>0.01</v>
      </c>
      <c r="Z135" s="305">
        <v>999.98</v>
      </c>
      <c r="AA135" s="305" t="s">
        <v>7663</v>
      </c>
      <c r="AB135" s="305" t="s">
        <v>3180</v>
      </c>
      <c r="AC135" s="305" t="s">
        <v>2544</v>
      </c>
      <c r="AD135" s="305" t="s">
        <v>2544</v>
      </c>
      <c r="AE135" s="305" t="s">
        <v>2544</v>
      </c>
      <c r="AF135" s="305" t="s">
        <v>2544</v>
      </c>
      <c r="AG135" s="305" t="s">
        <v>2544</v>
      </c>
      <c r="AH135" s="305" t="s">
        <v>2544</v>
      </c>
      <c r="AI135" s="319">
        <v>0.33333333333333331</v>
      </c>
      <c r="AJ135" s="319">
        <v>0.72916666666666663</v>
      </c>
      <c r="AK135" s="319">
        <v>0.6875</v>
      </c>
      <c r="AL135" s="319" t="s">
        <v>3181</v>
      </c>
      <c r="AM135" s="319" t="s">
        <v>3181</v>
      </c>
      <c r="AN135" s="279">
        <v>0.77083333333333337</v>
      </c>
      <c r="AO135" s="278">
        <v>0.77083333333333337</v>
      </c>
      <c r="AP135" s="305" t="s">
        <v>3182</v>
      </c>
      <c r="AQ135" s="543" t="s">
        <v>10660</v>
      </c>
      <c r="AR135" s="305" t="s">
        <v>3182</v>
      </c>
      <c r="AS135" s="543" t="s">
        <v>10660</v>
      </c>
      <c r="AT135" s="305" t="s">
        <v>2544</v>
      </c>
      <c r="AU135" s="308" t="s">
        <v>2544</v>
      </c>
      <c r="AV135" s="286" t="s">
        <v>2688</v>
      </c>
      <c r="AW135" s="221"/>
      <c r="AX135" s="229"/>
    </row>
    <row r="136" spans="1:50" s="230" customFormat="1" ht="12.75" customHeight="1">
      <c r="A136" s="216"/>
      <c r="B136" s="321" t="s">
        <v>3552</v>
      </c>
      <c r="C136" s="305" t="s">
        <v>2956</v>
      </c>
      <c r="D136" s="305" t="s">
        <v>11516</v>
      </c>
      <c r="E136" s="305">
        <v>725</v>
      </c>
      <c r="F136" s="305" t="s">
        <v>13658</v>
      </c>
      <c r="G136" s="297" t="s">
        <v>10610</v>
      </c>
      <c r="H136" s="297" t="s">
        <v>10609</v>
      </c>
      <c r="I136" s="305" t="s">
        <v>3881</v>
      </c>
      <c r="J136" s="307" t="s">
        <v>3820</v>
      </c>
      <c r="K136" s="305" t="s">
        <v>4974</v>
      </c>
      <c r="L136" s="305" t="s">
        <v>3764</v>
      </c>
      <c r="M136" s="305" t="s">
        <v>3765</v>
      </c>
      <c r="N136" s="305" t="s">
        <v>493</v>
      </c>
      <c r="O136" s="305" t="s">
        <v>494</v>
      </c>
      <c r="P136" s="305" t="s">
        <v>2544</v>
      </c>
      <c r="Q136" s="305" t="s">
        <v>3813</v>
      </c>
      <c r="R136" s="305">
        <v>100</v>
      </c>
      <c r="S136" s="305">
        <v>1E-4</v>
      </c>
      <c r="T136" s="305">
        <v>0.01</v>
      </c>
      <c r="U136" s="305">
        <v>1E-4</v>
      </c>
      <c r="V136" s="305">
        <v>1E-4</v>
      </c>
      <c r="W136" s="305" t="s">
        <v>3815</v>
      </c>
      <c r="X136" s="305" t="s">
        <v>3815</v>
      </c>
      <c r="Y136" s="305">
        <v>0.01</v>
      </c>
      <c r="Z136" s="305">
        <v>999.98</v>
      </c>
      <c r="AA136" s="305" t="s">
        <v>7663</v>
      </c>
      <c r="AB136" s="305" t="s">
        <v>3180</v>
      </c>
      <c r="AC136" s="305" t="s">
        <v>2544</v>
      </c>
      <c r="AD136" s="305" t="s">
        <v>2544</v>
      </c>
      <c r="AE136" s="305" t="s">
        <v>2544</v>
      </c>
      <c r="AF136" s="305" t="s">
        <v>2544</v>
      </c>
      <c r="AG136" s="305" t="s">
        <v>2544</v>
      </c>
      <c r="AH136" s="305" t="s">
        <v>2544</v>
      </c>
      <c r="AI136" s="319">
        <v>0.33333333333333331</v>
      </c>
      <c r="AJ136" s="319">
        <v>0.72916666666666663</v>
      </c>
      <c r="AK136" s="319">
        <v>0.6875</v>
      </c>
      <c r="AL136" s="319" t="s">
        <v>3181</v>
      </c>
      <c r="AM136" s="319" t="s">
        <v>3181</v>
      </c>
      <c r="AN136" s="279">
        <v>0.77083333333333337</v>
      </c>
      <c r="AO136" s="278">
        <v>0.77083333333333337</v>
      </c>
      <c r="AP136" s="305" t="s">
        <v>3182</v>
      </c>
      <c r="AQ136" s="543" t="s">
        <v>10660</v>
      </c>
      <c r="AR136" s="305" t="s">
        <v>3182</v>
      </c>
      <c r="AS136" s="543" t="s">
        <v>10660</v>
      </c>
      <c r="AT136" s="305" t="s">
        <v>2544</v>
      </c>
      <c r="AU136" s="308" t="s">
        <v>2544</v>
      </c>
      <c r="AV136" s="286"/>
      <c r="AW136" s="221"/>
      <c r="AX136" s="229"/>
    </row>
    <row r="137" spans="1:50" s="230" customFormat="1" ht="12.75" customHeight="1">
      <c r="A137" s="216"/>
      <c r="B137" s="321" t="s">
        <v>3553</v>
      </c>
      <c r="C137" s="305" t="s">
        <v>2957</v>
      </c>
      <c r="D137" s="305" t="s">
        <v>11518</v>
      </c>
      <c r="E137" s="305">
        <v>966</v>
      </c>
      <c r="F137" s="305" t="s">
        <v>13660</v>
      </c>
      <c r="G137" s="305" t="s">
        <v>5127</v>
      </c>
      <c r="H137" s="305" t="s">
        <v>5843</v>
      </c>
      <c r="I137" s="305" t="s">
        <v>3925</v>
      </c>
      <c r="J137" s="307" t="s">
        <v>3832</v>
      </c>
      <c r="K137" s="305" t="s">
        <v>4975</v>
      </c>
      <c r="L137" s="305" t="s">
        <v>3766</v>
      </c>
      <c r="M137" s="305" t="s">
        <v>3767</v>
      </c>
      <c r="N137" s="305" t="s">
        <v>495</v>
      </c>
      <c r="O137" s="305" t="s">
        <v>496</v>
      </c>
      <c r="P137" s="305" t="s">
        <v>2544</v>
      </c>
      <c r="Q137" s="305" t="s">
        <v>3813</v>
      </c>
      <c r="R137" s="305">
        <v>100</v>
      </c>
      <c r="S137" s="305">
        <v>1E-4</v>
      </c>
      <c r="T137" s="305">
        <v>0.01</v>
      </c>
      <c r="U137" s="305">
        <v>1E-4</v>
      </c>
      <c r="V137" s="305">
        <v>1E-4</v>
      </c>
      <c r="W137" s="305" t="s">
        <v>3815</v>
      </c>
      <c r="X137" s="305" t="s">
        <v>3815</v>
      </c>
      <c r="Y137" s="305">
        <v>0.01</v>
      </c>
      <c r="Z137" s="305">
        <v>999.98</v>
      </c>
      <c r="AA137" s="305" t="s">
        <v>7663</v>
      </c>
      <c r="AB137" s="305" t="s">
        <v>3180</v>
      </c>
      <c r="AC137" s="305" t="s">
        <v>2544</v>
      </c>
      <c r="AD137" s="305" t="s">
        <v>2544</v>
      </c>
      <c r="AE137" s="305" t="s">
        <v>2544</v>
      </c>
      <c r="AF137" s="305" t="s">
        <v>2544</v>
      </c>
      <c r="AG137" s="305" t="s">
        <v>2544</v>
      </c>
      <c r="AH137" s="305" t="s">
        <v>2544</v>
      </c>
      <c r="AI137" s="319">
        <v>0.33333333333333331</v>
      </c>
      <c r="AJ137" s="319">
        <v>0.72916666666666663</v>
      </c>
      <c r="AK137" s="319">
        <v>0.6875</v>
      </c>
      <c r="AL137" s="319" t="s">
        <v>3181</v>
      </c>
      <c r="AM137" s="319" t="s">
        <v>3181</v>
      </c>
      <c r="AN137" s="279">
        <v>0.77083333333333337</v>
      </c>
      <c r="AO137" s="278">
        <v>0.77083333333333337</v>
      </c>
      <c r="AP137" s="305" t="s">
        <v>3182</v>
      </c>
      <c r="AQ137" s="543" t="s">
        <v>10660</v>
      </c>
      <c r="AR137" s="305" t="s">
        <v>3182</v>
      </c>
      <c r="AS137" s="543" t="s">
        <v>10660</v>
      </c>
      <c r="AT137" s="305" t="s">
        <v>2544</v>
      </c>
      <c r="AU137" s="308" t="s">
        <v>2544</v>
      </c>
      <c r="AV137" s="286" t="s">
        <v>2686</v>
      </c>
      <c r="AW137" s="221"/>
      <c r="AX137" s="229"/>
    </row>
    <row r="138" spans="1:50" s="230" customFormat="1" ht="12.75" customHeight="1">
      <c r="A138" s="216"/>
      <c r="B138" s="321" t="s">
        <v>882</v>
      </c>
      <c r="C138" s="305" t="s">
        <v>2959</v>
      </c>
      <c r="D138" s="305" t="s">
        <v>11522</v>
      </c>
      <c r="E138" s="305">
        <v>755</v>
      </c>
      <c r="F138" s="305" t="s">
        <v>13664</v>
      </c>
      <c r="G138" s="305" t="s">
        <v>5128</v>
      </c>
      <c r="H138" s="305" t="s">
        <v>130</v>
      </c>
      <c r="I138" s="305" t="s">
        <v>4183</v>
      </c>
      <c r="J138" s="307" t="s">
        <v>3825</v>
      </c>
      <c r="K138" s="305" t="s">
        <v>4977</v>
      </c>
      <c r="L138" s="305" t="s">
        <v>2544</v>
      </c>
      <c r="M138" s="305" t="s">
        <v>3768</v>
      </c>
      <c r="N138" s="305" t="s">
        <v>497</v>
      </c>
      <c r="O138" s="305" t="s">
        <v>498</v>
      </c>
      <c r="P138" s="305" t="s">
        <v>2544</v>
      </c>
      <c r="Q138" s="305" t="s">
        <v>3813</v>
      </c>
      <c r="R138" s="305">
        <v>1000</v>
      </c>
      <c r="S138" s="305">
        <v>1E-4</v>
      </c>
      <c r="T138" s="305">
        <v>0.1</v>
      </c>
      <c r="U138" s="305">
        <v>1E-4</v>
      </c>
      <c r="V138" s="305">
        <v>1E-4</v>
      </c>
      <c r="W138" s="305" t="s">
        <v>3815</v>
      </c>
      <c r="X138" s="305" t="s">
        <v>3815</v>
      </c>
      <c r="Y138" s="305">
        <v>0.01</v>
      </c>
      <c r="Z138" s="305">
        <v>999.98</v>
      </c>
      <c r="AA138" s="305" t="s">
        <v>7663</v>
      </c>
      <c r="AB138" s="305" t="s">
        <v>3180</v>
      </c>
      <c r="AC138" s="305" t="s">
        <v>2544</v>
      </c>
      <c r="AD138" s="305" t="s">
        <v>2544</v>
      </c>
      <c r="AE138" s="305" t="s">
        <v>2544</v>
      </c>
      <c r="AF138" s="305" t="s">
        <v>2544</v>
      </c>
      <c r="AG138" s="305" t="s">
        <v>2544</v>
      </c>
      <c r="AH138" s="305" t="s">
        <v>2544</v>
      </c>
      <c r="AI138" s="319">
        <v>0.33333333333333331</v>
      </c>
      <c r="AJ138" s="319">
        <v>0.72916666666666663</v>
      </c>
      <c r="AK138" s="319">
        <v>0.6875</v>
      </c>
      <c r="AL138" s="319" t="s">
        <v>3181</v>
      </c>
      <c r="AM138" s="319" t="s">
        <v>3181</v>
      </c>
      <c r="AN138" s="279">
        <v>0.77083333333333337</v>
      </c>
      <c r="AO138" s="278">
        <v>0.77083333333333337</v>
      </c>
      <c r="AP138" s="305" t="s">
        <v>2544</v>
      </c>
      <c r="AQ138" s="543" t="s">
        <v>10660</v>
      </c>
      <c r="AR138" s="305" t="s">
        <v>3182</v>
      </c>
      <c r="AS138" s="543" t="s">
        <v>10660</v>
      </c>
      <c r="AT138" s="305" t="s">
        <v>2544</v>
      </c>
      <c r="AU138" s="308" t="s">
        <v>2544</v>
      </c>
      <c r="AV138" s="286" t="s">
        <v>2682</v>
      </c>
      <c r="AW138" s="221"/>
      <c r="AX138" s="229"/>
    </row>
    <row r="139" spans="1:50" s="230" customFormat="1" ht="12.75" customHeight="1">
      <c r="A139" s="216"/>
      <c r="B139" s="321" t="s">
        <v>883</v>
      </c>
      <c r="C139" s="305" t="s">
        <v>2960</v>
      </c>
      <c r="D139" s="305" t="s">
        <v>11523</v>
      </c>
      <c r="E139" s="305">
        <v>788</v>
      </c>
      <c r="F139" s="305" t="s">
        <v>13665</v>
      </c>
      <c r="G139" s="305" t="s">
        <v>5129</v>
      </c>
      <c r="H139" s="305" t="s">
        <v>131</v>
      </c>
      <c r="I139" s="305" t="s">
        <v>3193</v>
      </c>
      <c r="J139" s="307" t="s">
        <v>3831</v>
      </c>
      <c r="K139" s="305" t="s">
        <v>4978</v>
      </c>
      <c r="L139" s="305" t="s">
        <v>3769</v>
      </c>
      <c r="M139" s="305" t="s">
        <v>3770</v>
      </c>
      <c r="N139" s="305" t="s">
        <v>499</v>
      </c>
      <c r="O139" s="305" t="s">
        <v>500</v>
      </c>
      <c r="P139" s="305" t="s">
        <v>2544</v>
      </c>
      <c r="Q139" s="305" t="s">
        <v>3813</v>
      </c>
      <c r="R139" s="305">
        <v>100</v>
      </c>
      <c r="S139" s="305">
        <v>1E-4</v>
      </c>
      <c r="T139" s="305">
        <v>0.01</v>
      </c>
      <c r="U139" s="305">
        <v>1E-4</v>
      </c>
      <c r="V139" s="305">
        <v>1E-4</v>
      </c>
      <c r="W139" s="305" t="s">
        <v>3815</v>
      </c>
      <c r="X139" s="305" t="s">
        <v>3815</v>
      </c>
      <c r="Y139" s="305">
        <v>0.01</v>
      </c>
      <c r="Z139" s="305">
        <v>999.98</v>
      </c>
      <c r="AA139" s="305" t="s">
        <v>7663</v>
      </c>
      <c r="AB139" s="305" t="s">
        <v>3180</v>
      </c>
      <c r="AC139" s="305" t="s">
        <v>2544</v>
      </c>
      <c r="AD139" s="305" t="s">
        <v>2544</v>
      </c>
      <c r="AE139" s="305" t="s">
        <v>2544</v>
      </c>
      <c r="AF139" s="305" t="s">
        <v>2544</v>
      </c>
      <c r="AG139" s="305" t="s">
        <v>2544</v>
      </c>
      <c r="AH139" s="305" t="s">
        <v>2544</v>
      </c>
      <c r="AI139" s="319">
        <v>0.33333333333333331</v>
      </c>
      <c r="AJ139" s="319">
        <v>0.72916666666666663</v>
      </c>
      <c r="AK139" s="319">
        <v>0.6875</v>
      </c>
      <c r="AL139" s="319" t="s">
        <v>3181</v>
      </c>
      <c r="AM139" s="319" t="s">
        <v>3181</v>
      </c>
      <c r="AN139" s="279">
        <v>0.77083333333333337</v>
      </c>
      <c r="AO139" s="278">
        <v>0.77083333333333337</v>
      </c>
      <c r="AP139" s="305" t="s">
        <v>3182</v>
      </c>
      <c r="AQ139" s="543" t="s">
        <v>10660</v>
      </c>
      <c r="AR139" s="305" t="s">
        <v>3182</v>
      </c>
      <c r="AS139" s="543" t="s">
        <v>10660</v>
      </c>
      <c r="AT139" s="305" t="s">
        <v>2544</v>
      </c>
      <c r="AU139" s="308" t="s">
        <v>2544</v>
      </c>
      <c r="AV139" s="286" t="s">
        <v>2680</v>
      </c>
      <c r="AW139" s="221"/>
      <c r="AX139" s="229"/>
    </row>
    <row r="140" spans="1:50" s="230" customFormat="1" ht="12.75" customHeight="1">
      <c r="A140" s="216"/>
      <c r="B140" s="296" t="s">
        <v>8773</v>
      </c>
      <c r="C140" s="305" t="s">
        <v>1945</v>
      </c>
      <c r="D140" s="305" t="s">
        <v>11525</v>
      </c>
      <c r="E140" s="305">
        <v>788</v>
      </c>
      <c r="F140" s="305" t="s">
        <v>13667</v>
      </c>
      <c r="G140" s="305" t="s">
        <v>9095</v>
      </c>
      <c r="H140" s="305" t="s">
        <v>9096</v>
      </c>
      <c r="I140" s="305" t="s">
        <v>4184</v>
      </c>
      <c r="J140" s="307" t="s">
        <v>3821</v>
      </c>
      <c r="K140" s="305" t="s">
        <v>3355</v>
      </c>
      <c r="L140" s="305" t="s">
        <v>1097</v>
      </c>
      <c r="M140" s="305" t="s">
        <v>1098</v>
      </c>
      <c r="N140" s="305" t="s">
        <v>2014</v>
      </c>
      <c r="O140" s="305" t="s">
        <v>2015</v>
      </c>
      <c r="P140" s="305" t="s">
        <v>2544</v>
      </c>
      <c r="Q140" s="305" t="s">
        <v>3813</v>
      </c>
      <c r="R140" s="305">
        <v>100</v>
      </c>
      <c r="S140" s="305">
        <v>1E-4</v>
      </c>
      <c r="T140" s="305">
        <v>0.01</v>
      </c>
      <c r="U140" s="305">
        <v>1E-4</v>
      </c>
      <c r="V140" s="305">
        <v>1E-4</v>
      </c>
      <c r="W140" s="305" t="s">
        <v>3815</v>
      </c>
      <c r="X140" s="305" t="s">
        <v>3815</v>
      </c>
      <c r="Y140" s="305">
        <v>0.01</v>
      </c>
      <c r="Z140" s="305">
        <v>999.98</v>
      </c>
      <c r="AA140" s="305" t="s">
        <v>7663</v>
      </c>
      <c r="AB140" s="305" t="s">
        <v>3180</v>
      </c>
      <c r="AC140" s="305" t="s">
        <v>2544</v>
      </c>
      <c r="AD140" s="305" t="s">
        <v>2544</v>
      </c>
      <c r="AE140" s="305" t="s">
        <v>2544</v>
      </c>
      <c r="AF140" s="305" t="s">
        <v>2544</v>
      </c>
      <c r="AG140" s="305" t="s">
        <v>2544</v>
      </c>
      <c r="AH140" s="305" t="s">
        <v>2544</v>
      </c>
      <c r="AI140" s="319">
        <v>0.33333333333333331</v>
      </c>
      <c r="AJ140" s="319">
        <v>0.72916666666666663</v>
      </c>
      <c r="AK140" s="319">
        <v>0.6875</v>
      </c>
      <c r="AL140" s="319" t="s">
        <v>3181</v>
      </c>
      <c r="AM140" s="319" t="s">
        <v>3181</v>
      </c>
      <c r="AN140" s="279">
        <v>0.77083333333333337</v>
      </c>
      <c r="AO140" s="278">
        <v>0.77083333333333337</v>
      </c>
      <c r="AP140" s="305" t="s">
        <v>3182</v>
      </c>
      <c r="AQ140" s="543" t="s">
        <v>10660</v>
      </c>
      <c r="AR140" s="305" t="s">
        <v>3182</v>
      </c>
      <c r="AS140" s="543" t="s">
        <v>10660</v>
      </c>
      <c r="AT140" s="305" t="s">
        <v>2544</v>
      </c>
      <c r="AU140" s="308" t="s">
        <v>2544</v>
      </c>
      <c r="AV140" s="286" t="s">
        <v>2686</v>
      </c>
      <c r="AW140" s="221"/>
      <c r="AX140" s="229"/>
    </row>
    <row r="141" spans="1:50" s="230" customFormat="1" ht="12.75" customHeight="1">
      <c r="A141" s="216"/>
      <c r="B141" s="321" t="s">
        <v>884</v>
      </c>
      <c r="C141" s="305" t="s">
        <v>4051</v>
      </c>
      <c r="D141" s="305" t="s">
        <v>11526</v>
      </c>
      <c r="E141" s="305">
        <v>755</v>
      </c>
      <c r="F141" s="305" t="s">
        <v>13668</v>
      </c>
      <c r="G141" s="305" t="s">
        <v>5130</v>
      </c>
      <c r="H141" s="305" t="s">
        <v>132</v>
      </c>
      <c r="I141" s="305" t="s">
        <v>4183</v>
      </c>
      <c r="J141" s="307" t="s">
        <v>3825</v>
      </c>
      <c r="K141" s="305" t="s">
        <v>4979</v>
      </c>
      <c r="L141" s="305" t="s">
        <v>2544</v>
      </c>
      <c r="M141" s="305" t="s">
        <v>3771</v>
      </c>
      <c r="N141" s="305" t="s">
        <v>501</v>
      </c>
      <c r="O141" s="305" t="s">
        <v>502</v>
      </c>
      <c r="P141" s="305" t="s">
        <v>2544</v>
      </c>
      <c r="Q141" s="305" t="s">
        <v>3813</v>
      </c>
      <c r="R141" s="305">
        <v>1000</v>
      </c>
      <c r="S141" s="305">
        <v>1E-4</v>
      </c>
      <c r="T141" s="305">
        <v>0.1</v>
      </c>
      <c r="U141" s="305">
        <v>1E-4</v>
      </c>
      <c r="V141" s="305">
        <v>1E-4</v>
      </c>
      <c r="W141" s="305" t="s">
        <v>3815</v>
      </c>
      <c r="X141" s="305" t="s">
        <v>3815</v>
      </c>
      <c r="Y141" s="305">
        <v>0.01</v>
      </c>
      <c r="Z141" s="305">
        <v>999.98</v>
      </c>
      <c r="AA141" s="305" t="s">
        <v>7663</v>
      </c>
      <c r="AB141" s="305" t="s">
        <v>3180</v>
      </c>
      <c r="AC141" s="305" t="s">
        <v>2544</v>
      </c>
      <c r="AD141" s="305" t="s">
        <v>2544</v>
      </c>
      <c r="AE141" s="305" t="s">
        <v>2544</v>
      </c>
      <c r="AF141" s="305" t="s">
        <v>2544</v>
      </c>
      <c r="AG141" s="305" t="s">
        <v>2544</v>
      </c>
      <c r="AH141" s="305" t="s">
        <v>2544</v>
      </c>
      <c r="AI141" s="319">
        <v>0.33333333333333331</v>
      </c>
      <c r="AJ141" s="319">
        <v>0.72916666666666663</v>
      </c>
      <c r="AK141" s="319">
        <v>0.6875</v>
      </c>
      <c r="AL141" s="319" t="s">
        <v>3181</v>
      </c>
      <c r="AM141" s="319" t="s">
        <v>3181</v>
      </c>
      <c r="AN141" s="279">
        <v>0.77083333333333337</v>
      </c>
      <c r="AO141" s="278">
        <v>0.77083333333333337</v>
      </c>
      <c r="AP141" s="305" t="s">
        <v>2544</v>
      </c>
      <c r="AQ141" s="543" t="s">
        <v>10660</v>
      </c>
      <c r="AR141" s="305" t="s">
        <v>3182</v>
      </c>
      <c r="AS141" s="543" t="s">
        <v>10660</v>
      </c>
      <c r="AT141" s="305" t="s">
        <v>2544</v>
      </c>
      <c r="AU141" s="308" t="s">
        <v>2544</v>
      </c>
      <c r="AV141" s="286" t="s">
        <v>2680</v>
      </c>
      <c r="AW141" s="221"/>
      <c r="AX141" s="229"/>
    </row>
    <row r="142" spans="1:50" s="230" customFormat="1" ht="12.75" customHeight="1">
      <c r="A142" s="216"/>
      <c r="B142" s="321" t="s">
        <v>885</v>
      </c>
      <c r="C142" s="305" t="s">
        <v>13197</v>
      </c>
      <c r="D142" s="305" t="s">
        <v>11527</v>
      </c>
      <c r="E142" s="305">
        <v>725</v>
      </c>
      <c r="F142" s="305" t="s">
        <v>13669</v>
      </c>
      <c r="G142" s="305" t="s">
        <v>5131</v>
      </c>
      <c r="H142" s="305" t="s">
        <v>133</v>
      </c>
      <c r="I142" s="305" t="s">
        <v>3927</v>
      </c>
      <c r="J142" s="307" t="s">
        <v>3833</v>
      </c>
      <c r="K142" s="305" t="s">
        <v>4980</v>
      </c>
      <c r="L142" s="305" t="s">
        <v>3772</v>
      </c>
      <c r="M142" s="305" t="s">
        <v>3773</v>
      </c>
      <c r="N142" s="305" t="s">
        <v>503</v>
      </c>
      <c r="O142" s="305" t="s">
        <v>504</v>
      </c>
      <c r="P142" s="305" t="s">
        <v>2544</v>
      </c>
      <c r="Q142" s="305" t="s">
        <v>3834</v>
      </c>
      <c r="R142" s="305">
        <v>100</v>
      </c>
      <c r="S142" s="305">
        <v>1E-4</v>
      </c>
      <c r="T142" s="305">
        <v>0.01</v>
      </c>
      <c r="U142" s="305">
        <v>1E-4</v>
      </c>
      <c r="V142" s="305">
        <v>1E-4</v>
      </c>
      <c r="W142" s="305" t="s">
        <v>3815</v>
      </c>
      <c r="X142" s="305" t="s">
        <v>3815</v>
      </c>
      <c r="Y142" s="305">
        <v>0.01</v>
      </c>
      <c r="Z142" s="305">
        <v>999.98</v>
      </c>
      <c r="AA142" s="305" t="s">
        <v>7663</v>
      </c>
      <c r="AB142" s="305" t="s">
        <v>3180</v>
      </c>
      <c r="AC142" s="305" t="s">
        <v>2544</v>
      </c>
      <c r="AD142" s="305" t="s">
        <v>2544</v>
      </c>
      <c r="AE142" s="305" t="s">
        <v>2544</v>
      </c>
      <c r="AF142" s="305" t="s">
        <v>2544</v>
      </c>
      <c r="AG142" s="305" t="s">
        <v>2544</v>
      </c>
      <c r="AH142" s="305" t="s">
        <v>2544</v>
      </c>
      <c r="AI142" s="319">
        <v>0.33333333333333331</v>
      </c>
      <c r="AJ142" s="319">
        <v>0.72916666666666663</v>
      </c>
      <c r="AK142" s="319">
        <v>0.6875</v>
      </c>
      <c r="AL142" s="319" t="s">
        <v>3181</v>
      </c>
      <c r="AM142" s="319" t="s">
        <v>3181</v>
      </c>
      <c r="AN142" s="279">
        <v>0.77083333333333337</v>
      </c>
      <c r="AO142" s="278">
        <v>0.77083333333333337</v>
      </c>
      <c r="AP142" s="305" t="s">
        <v>3182</v>
      </c>
      <c r="AQ142" s="543" t="s">
        <v>10660</v>
      </c>
      <c r="AR142" s="305" t="s">
        <v>3182</v>
      </c>
      <c r="AS142" s="543" t="s">
        <v>10660</v>
      </c>
      <c r="AT142" s="305" t="s">
        <v>2544</v>
      </c>
      <c r="AU142" s="308" t="s">
        <v>2544</v>
      </c>
      <c r="AV142" s="286" t="s">
        <v>2686</v>
      </c>
      <c r="AW142" s="221"/>
      <c r="AX142" s="229"/>
    </row>
    <row r="143" spans="1:50" s="230" customFormat="1" ht="12.75" customHeight="1">
      <c r="A143" s="216"/>
      <c r="B143" s="321" t="s">
        <v>12466</v>
      </c>
      <c r="C143" s="305" t="s">
        <v>1645</v>
      </c>
      <c r="D143" s="494" t="s">
        <v>12474</v>
      </c>
      <c r="E143" s="494">
        <v>824</v>
      </c>
      <c r="F143" s="494" t="s">
        <v>13670</v>
      </c>
      <c r="G143" s="305" t="s">
        <v>12468</v>
      </c>
      <c r="H143" s="305" t="s">
        <v>12467</v>
      </c>
      <c r="I143" s="305" t="s">
        <v>3926</v>
      </c>
      <c r="J143" s="307" t="s">
        <v>3829</v>
      </c>
      <c r="K143" s="305" t="s">
        <v>743</v>
      </c>
      <c r="L143" s="305" t="s">
        <v>2717</v>
      </c>
      <c r="M143" s="305" t="s">
        <v>2718</v>
      </c>
      <c r="N143" s="305" t="s">
        <v>1727</v>
      </c>
      <c r="O143" s="305" t="s">
        <v>1728</v>
      </c>
      <c r="P143" s="305" t="s">
        <v>2544</v>
      </c>
      <c r="Q143" s="305" t="s">
        <v>3830</v>
      </c>
      <c r="R143" s="305">
        <v>100</v>
      </c>
      <c r="S143" s="305">
        <v>0.01</v>
      </c>
      <c r="T143" s="305">
        <v>1</v>
      </c>
      <c r="U143" s="305">
        <v>0.01</v>
      </c>
      <c r="V143" s="305">
        <v>0.01</v>
      </c>
      <c r="W143" s="305" t="s">
        <v>3815</v>
      </c>
      <c r="X143" s="305" t="s">
        <v>3815</v>
      </c>
      <c r="Y143" s="305">
        <v>1</v>
      </c>
      <c r="Z143" s="305">
        <v>99998</v>
      </c>
      <c r="AA143" s="305" t="s">
        <v>7663</v>
      </c>
      <c r="AB143" s="305" t="s">
        <v>3180</v>
      </c>
      <c r="AC143" s="305" t="s">
        <v>2544</v>
      </c>
      <c r="AD143" s="305" t="s">
        <v>2544</v>
      </c>
      <c r="AE143" s="305" t="s">
        <v>2544</v>
      </c>
      <c r="AF143" s="305" t="s">
        <v>2544</v>
      </c>
      <c r="AG143" s="305" t="s">
        <v>2544</v>
      </c>
      <c r="AH143" s="305" t="s">
        <v>2544</v>
      </c>
      <c r="AI143" s="319">
        <v>0.33333333333333331</v>
      </c>
      <c r="AJ143" s="319">
        <v>0.72916666666666663</v>
      </c>
      <c r="AK143" s="319">
        <v>0.64583333333333337</v>
      </c>
      <c r="AL143" s="319" t="s">
        <v>3181</v>
      </c>
      <c r="AM143" s="319" t="s">
        <v>3181</v>
      </c>
      <c r="AN143" s="279">
        <v>0.77083333333333337</v>
      </c>
      <c r="AO143" s="278">
        <v>0.77083333333333337</v>
      </c>
      <c r="AP143" s="305" t="s">
        <v>3182</v>
      </c>
      <c r="AQ143" s="543" t="s">
        <v>10660</v>
      </c>
      <c r="AR143" s="305" t="s">
        <v>3182</v>
      </c>
      <c r="AS143" s="543" t="s">
        <v>10660</v>
      </c>
      <c r="AT143" s="305" t="s">
        <v>2544</v>
      </c>
      <c r="AU143" s="308" t="s">
        <v>2544</v>
      </c>
      <c r="AV143" s="286" t="s">
        <v>2681</v>
      </c>
      <c r="AW143" s="221"/>
      <c r="AX143" s="229"/>
    </row>
    <row r="144" spans="1:50" s="230" customFormat="1" ht="12.75" customHeight="1">
      <c r="A144" s="216"/>
      <c r="B144" s="321" t="s">
        <v>952</v>
      </c>
      <c r="C144" s="305" t="s">
        <v>4055</v>
      </c>
      <c r="D144" s="305" t="s">
        <v>11531</v>
      </c>
      <c r="E144" s="305">
        <v>725</v>
      </c>
      <c r="F144" s="305" t="s">
        <v>13673</v>
      </c>
      <c r="G144" s="305" t="s">
        <v>860</v>
      </c>
      <c r="H144" s="305" t="s">
        <v>136</v>
      </c>
      <c r="I144" s="305" t="s">
        <v>3927</v>
      </c>
      <c r="J144" s="307" t="s">
        <v>3833</v>
      </c>
      <c r="K144" s="305" t="s">
        <v>4984</v>
      </c>
      <c r="L144" s="305" t="s">
        <v>3774</v>
      </c>
      <c r="M144" s="305" t="s">
        <v>3775</v>
      </c>
      <c r="N144" s="305" t="s">
        <v>505</v>
      </c>
      <c r="O144" s="305" t="s">
        <v>506</v>
      </c>
      <c r="P144" s="305" t="s">
        <v>2544</v>
      </c>
      <c r="Q144" s="305" t="s">
        <v>3834</v>
      </c>
      <c r="R144" s="305">
        <v>100</v>
      </c>
      <c r="S144" s="305">
        <v>1E-4</v>
      </c>
      <c r="T144" s="305">
        <v>0.01</v>
      </c>
      <c r="U144" s="305">
        <v>1E-4</v>
      </c>
      <c r="V144" s="305">
        <v>1E-4</v>
      </c>
      <c r="W144" s="305" t="s">
        <v>3815</v>
      </c>
      <c r="X144" s="305" t="s">
        <v>3815</v>
      </c>
      <c r="Y144" s="305">
        <v>0.01</v>
      </c>
      <c r="Z144" s="305">
        <v>999.98</v>
      </c>
      <c r="AA144" s="305" t="s">
        <v>7663</v>
      </c>
      <c r="AB144" s="305" t="s">
        <v>3180</v>
      </c>
      <c r="AC144" s="305" t="s">
        <v>2544</v>
      </c>
      <c r="AD144" s="305" t="s">
        <v>2544</v>
      </c>
      <c r="AE144" s="305" t="s">
        <v>2544</v>
      </c>
      <c r="AF144" s="305" t="s">
        <v>2544</v>
      </c>
      <c r="AG144" s="305" t="s">
        <v>2544</v>
      </c>
      <c r="AH144" s="305" t="s">
        <v>2544</v>
      </c>
      <c r="AI144" s="319">
        <v>0.33333333333333331</v>
      </c>
      <c r="AJ144" s="319">
        <v>0.72916666666666663</v>
      </c>
      <c r="AK144" s="319">
        <v>0.6875</v>
      </c>
      <c r="AL144" s="319" t="s">
        <v>3181</v>
      </c>
      <c r="AM144" s="319" t="s">
        <v>3181</v>
      </c>
      <c r="AN144" s="279">
        <v>0.77083333333333337</v>
      </c>
      <c r="AO144" s="278">
        <v>0.77083333333333337</v>
      </c>
      <c r="AP144" s="305" t="s">
        <v>3182</v>
      </c>
      <c r="AQ144" s="543" t="s">
        <v>10660</v>
      </c>
      <c r="AR144" s="305" t="s">
        <v>3182</v>
      </c>
      <c r="AS144" s="543" t="s">
        <v>10660</v>
      </c>
      <c r="AT144" s="305" t="s">
        <v>2544</v>
      </c>
      <c r="AU144" s="308" t="s">
        <v>2544</v>
      </c>
      <c r="AV144" s="286"/>
      <c r="AW144" s="221"/>
      <c r="AX144" s="229"/>
    </row>
    <row r="145" spans="1:50" s="230" customFormat="1" ht="12.75" customHeight="1">
      <c r="A145" s="216"/>
      <c r="B145" s="321" t="s">
        <v>3575</v>
      </c>
      <c r="C145" s="305" t="s">
        <v>4056</v>
      </c>
      <c r="D145" s="305" t="s">
        <v>11532</v>
      </c>
      <c r="E145" s="305">
        <v>968</v>
      </c>
      <c r="F145" s="305" t="s">
        <v>13674</v>
      </c>
      <c r="G145" s="305" t="s">
        <v>861</v>
      </c>
      <c r="H145" s="305" t="s">
        <v>5888</v>
      </c>
      <c r="I145" s="305" t="s">
        <v>3929</v>
      </c>
      <c r="J145" s="307" t="s">
        <v>3811</v>
      </c>
      <c r="K145" s="305" t="s">
        <v>4985</v>
      </c>
      <c r="L145" s="305" t="s">
        <v>3776</v>
      </c>
      <c r="M145" s="305" t="s">
        <v>3777</v>
      </c>
      <c r="N145" s="305" t="s">
        <v>507</v>
      </c>
      <c r="O145" s="305" t="s">
        <v>508</v>
      </c>
      <c r="P145" s="305" t="s">
        <v>2544</v>
      </c>
      <c r="Q145" s="305" t="s">
        <v>3813</v>
      </c>
      <c r="R145" s="305">
        <v>100</v>
      </c>
      <c r="S145" s="305">
        <v>1E-4</v>
      </c>
      <c r="T145" s="305">
        <v>0.01</v>
      </c>
      <c r="U145" s="305">
        <v>1E-4</v>
      </c>
      <c r="V145" s="305">
        <v>1E-4</v>
      </c>
      <c r="W145" s="305" t="s">
        <v>3815</v>
      </c>
      <c r="X145" s="305" t="s">
        <v>3815</v>
      </c>
      <c r="Y145" s="305">
        <v>0.01</v>
      </c>
      <c r="Z145" s="305">
        <v>999.98</v>
      </c>
      <c r="AA145" s="305" t="s">
        <v>7663</v>
      </c>
      <c r="AB145" s="305" t="s">
        <v>3180</v>
      </c>
      <c r="AC145" s="305" t="s">
        <v>2544</v>
      </c>
      <c r="AD145" s="305" t="s">
        <v>2544</v>
      </c>
      <c r="AE145" s="305" t="s">
        <v>2544</v>
      </c>
      <c r="AF145" s="305" t="s">
        <v>2544</v>
      </c>
      <c r="AG145" s="305" t="s">
        <v>2544</v>
      </c>
      <c r="AH145" s="305" t="s">
        <v>2544</v>
      </c>
      <c r="AI145" s="319">
        <v>0.33333333333333331</v>
      </c>
      <c r="AJ145" s="319">
        <v>0.72916666666666663</v>
      </c>
      <c r="AK145" s="319">
        <v>0.6875</v>
      </c>
      <c r="AL145" s="319" t="s">
        <v>3181</v>
      </c>
      <c r="AM145" s="319" t="s">
        <v>3181</v>
      </c>
      <c r="AN145" s="279">
        <v>0.77083333333333337</v>
      </c>
      <c r="AO145" s="278">
        <v>0.77083333333333337</v>
      </c>
      <c r="AP145" s="305" t="s">
        <v>3182</v>
      </c>
      <c r="AQ145" s="543" t="s">
        <v>10660</v>
      </c>
      <c r="AR145" s="305" t="s">
        <v>3182</v>
      </c>
      <c r="AS145" s="543" t="s">
        <v>10660</v>
      </c>
      <c r="AT145" s="305" t="s">
        <v>2544</v>
      </c>
      <c r="AU145" s="308" t="s">
        <v>2544</v>
      </c>
      <c r="AV145" s="286" t="s">
        <v>2686</v>
      </c>
      <c r="AW145" s="221"/>
      <c r="AX145" s="229"/>
    </row>
    <row r="146" spans="1:50" s="230" customFormat="1" ht="12.75" customHeight="1">
      <c r="A146" s="216"/>
      <c r="B146" s="491" t="s">
        <v>13328</v>
      </c>
      <c r="C146" s="305" t="s">
        <v>4057</v>
      </c>
      <c r="D146" s="305" t="s">
        <v>13330</v>
      </c>
      <c r="E146" s="305">
        <v>788</v>
      </c>
      <c r="F146" s="305" t="s">
        <v>13676</v>
      </c>
      <c r="G146" s="305" t="s">
        <v>13329</v>
      </c>
      <c r="H146" s="305" t="s">
        <v>137</v>
      </c>
      <c r="I146" s="305" t="s">
        <v>4184</v>
      </c>
      <c r="J146" s="307" t="s">
        <v>3821</v>
      </c>
      <c r="K146" s="305" t="s">
        <v>4987</v>
      </c>
      <c r="L146" s="305" t="s">
        <v>3778</v>
      </c>
      <c r="M146" s="305" t="s">
        <v>3779</v>
      </c>
      <c r="N146" s="305" t="s">
        <v>509</v>
      </c>
      <c r="O146" s="305" t="s">
        <v>510</v>
      </c>
      <c r="P146" s="305" t="s">
        <v>2544</v>
      </c>
      <c r="Q146" s="305" t="s">
        <v>3813</v>
      </c>
      <c r="R146" s="305">
        <v>100</v>
      </c>
      <c r="S146" s="305">
        <v>1E-4</v>
      </c>
      <c r="T146" s="305">
        <v>0.01</v>
      </c>
      <c r="U146" s="305">
        <v>1E-4</v>
      </c>
      <c r="V146" s="305">
        <v>1E-4</v>
      </c>
      <c r="W146" s="305" t="s">
        <v>3815</v>
      </c>
      <c r="X146" s="305" t="s">
        <v>3815</v>
      </c>
      <c r="Y146" s="305">
        <v>0.01</v>
      </c>
      <c r="Z146" s="305">
        <v>999.98</v>
      </c>
      <c r="AA146" s="305" t="s">
        <v>7663</v>
      </c>
      <c r="AB146" s="305" t="s">
        <v>3180</v>
      </c>
      <c r="AC146" s="305" t="s">
        <v>2544</v>
      </c>
      <c r="AD146" s="305" t="s">
        <v>2544</v>
      </c>
      <c r="AE146" s="305" t="s">
        <v>2544</v>
      </c>
      <c r="AF146" s="305" t="s">
        <v>2544</v>
      </c>
      <c r="AG146" s="305" t="s">
        <v>2544</v>
      </c>
      <c r="AH146" s="305" t="s">
        <v>2544</v>
      </c>
      <c r="AI146" s="319">
        <v>0.33333333333333331</v>
      </c>
      <c r="AJ146" s="319">
        <v>0.72916666666666663</v>
      </c>
      <c r="AK146" s="319">
        <v>0.6875</v>
      </c>
      <c r="AL146" s="319" t="s">
        <v>3181</v>
      </c>
      <c r="AM146" s="319" t="s">
        <v>3181</v>
      </c>
      <c r="AN146" s="279">
        <v>0.77083333333333337</v>
      </c>
      <c r="AO146" s="278">
        <v>0.77083333333333337</v>
      </c>
      <c r="AP146" s="305" t="s">
        <v>3182</v>
      </c>
      <c r="AQ146" s="543" t="s">
        <v>10660</v>
      </c>
      <c r="AR146" s="305" t="s">
        <v>3182</v>
      </c>
      <c r="AS146" s="543" t="s">
        <v>10660</v>
      </c>
      <c r="AT146" s="305" t="s">
        <v>2544</v>
      </c>
      <c r="AU146" s="308" t="s">
        <v>2544</v>
      </c>
      <c r="AV146" s="286" t="s">
        <v>2683</v>
      </c>
      <c r="AW146" s="221"/>
      <c r="AX146" s="229"/>
    </row>
    <row r="147" spans="1:50" s="230" customFormat="1" ht="12.75" customHeight="1">
      <c r="A147" s="216"/>
      <c r="B147" s="321" t="s">
        <v>956</v>
      </c>
      <c r="C147" s="305" t="s">
        <v>4061</v>
      </c>
      <c r="D147" s="305" t="s">
        <v>11537</v>
      </c>
      <c r="E147" s="305">
        <v>968</v>
      </c>
      <c r="F147" s="305" t="s">
        <v>1986</v>
      </c>
      <c r="G147" s="305" t="s">
        <v>862</v>
      </c>
      <c r="H147" s="305" t="s">
        <v>140</v>
      </c>
      <c r="I147" s="305" t="s">
        <v>3929</v>
      </c>
      <c r="J147" s="307" t="s">
        <v>3811</v>
      </c>
      <c r="K147" s="305" t="s">
        <v>1986</v>
      </c>
      <c r="L147" s="305" t="s">
        <v>3784</v>
      </c>
      <c r="M147" s="305" t="s">
        <v>3785</v>
      </c>
      <c r="N147" s="305" t="s">
        <v>1988</v>
      </c>
      <c r="O147" s="305" t="s">
        <v>1989</v>
      </c>
      <c r="P147" s="305" t="s">
        <v>2544</v>
      </c>
      <c r="Q147" s="305" t="s">
        <v>3813</v>
      </c>
      <c r="R147" s="305">
        <v>100</v>
      </c>
      <c r="S147" s="305">
        <v>1E-4</v>
      </c>
      <c r="T147" s="305">
        <v>0.01</v>
      </c>
      <c r="U147" s="305">
        <v>1E-4</v>
      </c>
      <c r="V147" s="305">
        <v>1E-4</v>
      </c>
      <c r="W147" s="305" t="s">
        <v>3815</v>
      </c>
      <c r="X147" s="305" t="s">
        <v>3815</v>
      </c>
      <c r="Y147" s="305">
        <v>0.01</v>
      </c>
      <c r="Z147" s="305">
        <v>999.98</v>
      </c>
      <c r="AA147" s="305" t="s">
        <v>7663</v>
      </c>
      <c r="AB147" s="305" t="s">
        <v>3180</v>
      </c>
      <c r="AC147" s="305" t="s">
        <v>2544</v>
      </c>
      <c r="AD147" s="305" t="s">
        <v>2544</v>
      </c>
      <c r="AE147" s="305" t="s">
        <v>2544</v>
      </c>
      <c r="AF147" s="305" t="s">
        <v>2544</v>
      </c>
      <c r="AG147" s="305" t="s">
        <v>2544</v>
      </c>
      <c r="AH147" s="305" t="s">
        <v>2544</v>
      </c>
      <c r="AI147" s="319">
        <v>0.33333333333333331</v>
      </c>
      <c r="AJ147" s="319">
        <v>0.72916666666666663</v>
      </c>
      <c r="AK147" s="319">
        <v>0.6875</v>
      </c>
      <c r="AL147" s="319" t="s">
        <v>3181</v>
      </c>
      <c r="AM147" s="319" t="s">
        <v>3181</v>
      </c>
      <c r="AN147" s="279">
        <v>0.77083333333333337</v>
      </c>
      <c r="AO147" s="278">
        <v>0.77083333333333337</v>
      </c>
      <c r="AP147" s="305" t="s">
        <v>3182</v>
      </c>
      <c r="AQ147" s="543" t="s">
        <v>10660</v>
      </c>
      <c r="AR147" s="305" t="s">
        <v>3182</v>
      </c>
      <c r="AS147" s="543" t="s">
        <v>10660</v>
      </c>
      <c r="AT147" s="305" t="s">
        <v>2544</v>
      </c>
      <c r="AU147" s="308" t="s">
        <v>2544</v>
      </c>
      <c r="AV147" s="286" t="s">
        <v>2687</v>
      </c>
      <c r="AW147" s="221"/>
      <c r="AX147" s="229"/>
    </row>
    <row r="148" spans="1:50" s="230" customFormat="1" ht="12.75" customHeight="1">
      <c r="A148" s="216"/>
      <c r="B148" s="321" t="s">
        <v>7345</v>
      </c>
      <c r="C148" s="305" t="s">
        <v>7346</v>
      </c>
      <c r="D148" s="305" t="s">
        <v>11538</v>
      </c>
      <c r="E148" s="305">
        <v>762</v>
      </c>
      <c r="F148" s="305" t="s">
        <v>13680</v>
      </c>
      <c r="G148" s="305" t="s">
        <v>8525</v>
      </c>
      <c r="H148" s="305" t="s">
        <v>7347</v>
      </c>
      <c r="I148" s="305" t="s">
        <v>13414</v>
      </c>
      <c r="J148" s="307" t="s">
        <v>3822</v>
      </c>
      <c r="K148" s="305" t="s">
        <v>7371</v>
      </c>
      <c r="L148" s="305" t="s">
        <v>7405</v>
      </c>
      <c r="M148" s="305" t="s">
        <v>7406</v>
      </c>
      <c r="N148" s="305" t="s">
        <v>7407</v>
      </c>
      <c r="O148" s="305" t="s">
        <v>7408</v>
      </c>
      <c r="P148" s="305" t="s">
        <v>2544</v>
      </c>
      <c r="Q148" s="305" t="s">
        <v>3813</v>
      </c>
      <c r="R148" s="305">
        <v>100</v>
      </c>
      <c r="S148" s="305">
        <v>1E-4</v>
      </c>
      <c r="T148" s="305">
        <v>0.01</v>
      </c>
      <c r="U148" s="305">
        <v>1E-4</v>
      </c>
      <c r="V148" s="305">
        <v>1E-4</v>
      </c>
      <c r="W148" s="305" t="s">
        <v>3815</v>
      </c>
      <c r="X148" s="305" t="s">
        <v>3815</v>
      </c>
      <c r="Y148" s="305">
        <v>0.01</v>
      </c>
      <c r="Z148" s="305">
        <v>999.98</v>
      </c>
      <c r="AA148" s="305" t="s">
        <v>7663</v>
      </c>
      <c r="AB148" s="305" t="s">
        <v>3180</v>
      </c>
      <c r="AC148" s="305" t="s">
        <v>2544</v>
      </c>
      <c r="AD148" s="305" t="s">
        <v>2544</v>
      </c>
      <c r="AE148" s="305" t="s">
        <v>2544</v>
      </c>
      <c r="AF148" s="305" t="s">
        <v>2544</v>
      </c>
      <c r="AG148" s="305" t="s">
        <v>2544</v>
      </c>
      <c r="AH148" s="305" t="s">
        <v>2544</v>
      </c>
      <c r="AI148" s="319">
        <v>0.33333333333333331</v>
      </c>
      <c r="AJ148" s="319">
        <v>0.72916666666666663</v>
      </c>
      <c r="AK148" s="319">
        <v>0.6875</v>
      </c>
      <c r="AL148" s="319" t="s">
        <v>3181</v>
      </c>
      <c r="AM148" s="319" t="s">
        <v>3181</v>
      </c>
      <c r="AN148" s="279">
        <v>0.77083333333333337</v>
      </c>
      <c r="AO148" s="278">
        <v>0.77083333333333337</v>
      </c>
      <c r="AP148" s="305" t="s">
        <v>3182</v>
      </c>
      <c r="AQ148" s="543" t="s">
        <v>10660</v>
      </c>
      <c r="AR148" s="305" t="s">
        <v>3182</v>
      </c>
      <c r="AS148" s="543" t="s">
        <v>10660</v>
      </c>
      <c r="AT148" s="305" t="s">
        <v>2544</v>
      </c>
      <c r="AU148" s="308" t="s">
        <v>2544</v>
      </c>
      <c r="AV148" s="286" t="s">
        <v>2680</v>
      </c>
      <c r="AW148" s="221"/>
      <c r="AX148" s="229"/>
    </row>
    <row r="149" spans="1:50" s="230" customFormat="1" ht="12.75" customHeight="1">
      <c r="A149" s="216"/>
      <c r="B149" s="275" t="s">
        <v>14376</v>
      </c>
      <c r="C149" s="305" t="s">
        <v>5936</v>
      </c>
      <c r="D149" s="305" t="s">
        <v>11540</v>
      </c>
      <c r="E149" s="305">
        <v>627</v>
      </c>
      <c r="F149" s="305" t="s">
        <v>13682</v>
      </c>
      <c r="G149" s="305" t="s">
        <v>5937</v>
      </c>
      <c r="H149" s="305" t="s">
        <v>5940</v>
      </c>
      <c r="I149" s="305" t="s">
        <v>4182</v>
      </c>
      <c r="J149" s="307" t="s">
        <v>3839</v>
      </c>
      <c r="K149" s="305" t="s">
        <v>5938</v>
      </c>
      <c r="L149" s="305" t="s">
        <v>7148</v>
      </c>
      <c r="M149" s="305" t="s">
        <v>7149</v>
      </c>
      <c r="N149" s="305" t="s">
        <v>7150</v>
      </c>
      <c r="O149" s="305" t="s">
        <v>7151</v>
      </c>
      <c r="P149" s="293" t="s">
        <v>5938</v>
      </c>
      <c r="Q149" s="305" t="s">
        <v>3840</v>
      </c>
      <c r="R149" s="305">
        <v>1000</v>
      </c>
      <c r="S149" s="305">
        <v>0.01</v>
      </c>
      <c r="T149" s="305">
        <v>10</v>
      </c>
      <c r="U149" s="305">
        <v>0.01</v>
      </c>
      <c r="V149" s="305">
        <v>0.01</v>
      </c>
      <c r="W149" s="305" t="s">
        <v>3815</v>
      </c>
      <c r="X149" s="305" t="s">
        <v>3815</v>
      </c>
      <c r="Y149" s="305">
        <v>1</v>
      </c>
      <c r="Z149" s="305">
        <v>99998</v>
      </c>
      <c r="AA149" s="305" t="s">
        <v>7663</v>
      </c>
      <c r="AB149" s="305" t="s">
        <v>3578</v>
      </c>
      <c r="AC149" s="305">
        <v>250</v>
      </c>
      <c r="AD149" s="305">
        <v>1000</v>
      </c>
      <c r="AE149" s="305">
        <v>0.25</v>
      </c>
      <c r="AF149" s="305">
        <v>250</v>
      </c>
      <c r="AG149" s="305">
        <v>0.25</v>
      </c>
      <c r="AH149" s="305">
        <v>0.01</v>
      </c>
      <c r="AI149" s="319">
        <v>0.33333333333333331</v>
      </c>
      <c r="AJ149" s="319">
        <v>0.72916666666666663</v>
      </c>
      <c r="AK149" s="319">
        <v>0.6875</v>
      </c>
      <c r="AL149" s="319" t="s">
        <v>3181</v>
      </c>
      <c r="AM149" s="319" t="s">
        <v>3181</v>
      </c>
      <c r="AN149" s="279">
        <v>0.77083333333333337</v>
      </c>
      <c r="AO149" s="278">
        <v>0.77083333333333337</v>
      </c>
      <c r="AP149" s="305" t="s">
        <v>3182</v>
      </c>
      <c r="AQ149" s="494" t="s">
        <v>10660</v>
      </c>
      <c r="AR149" s="305" t="s">
        <v>3182</v>
      </c>
      <c r="AS149" s="494" t="s">
        <v>10660</v>
      </c>
      <c r="AT149" s="305" t="s">
        <v>2544</v>
      </c>
      <c r="AU149" s="308" t="s">
        <v>2544</v>
      </c>
      <c r="AV149" s="286" t="s">
        <v>2684</v>
      </c>
      <c r="AW149" s="221"/>
      <c r="AX149" s="229"/>
    </row>
    <row r="150" spans="1:50" s="230" customFormat="1" ht="12.75" customHeight="1">
      <c r="A150" s="216"/>
      <c r="B150" s="322" t="s">
        <v>14377</v>
      </c>
      <c r="C150" s="305" t="s">
        <v>1301</v>
      </c>
      <c r="D150" s="305" t="s">
        <v>11542</v>
      </c>
      <c r="E150" s="305">
        <v>627</v>
      </c>
      <c r="F150" s="305" t="s">
        <v>13684</v>
      </c>
      <c r="G150" s="305" t="s">
        <v>863</v>
      </c>
      <c r="H150" s="305" t="s">
        <v>2351</v>
      </c>
      <c r="I150" s="305" t="s">
        <v>4182</v>
      </c>
      <c r="J150" s="307" t="s">
        <v>3839</v>
      </c>
      <c r="K150" s="305" t="s">
        <v>562</v>
      </c>
      <c r="L150" s="305" t="s">
        <v>2904</v>
      </c>
      <c r="M150" s="305" t="s">
        <v>3786</v>
      </c>
      <c r="N150" s="305" t="s">
        <v>1990</v>
      </c>
      <c r="O150" s="305" t="s">
        <v>1991</v>
      </c>
      <c r="P150" s="293" t="s">
        <v>562</v>
      </c>
      <c r="Q150" s="305" t="s">
        <v>3840</v>
      </c>
      <c r="R150" s="305">
        <v>1000</v>
      </c>
      <c r="S150" s="305">
        <v>0.01</v>
      </c>
      <c r="T150" s="305">
        <v>10</v>
      </c>
      <c r="U150" s="305">
        <v>0.01</v>
      </c>
      <c r="V150" s="305">
        <v>0.01</v>
      </c>
      <c r="W150" s="305" t="s">
        <v>3815</v>
      </c>
      <c r="X150" s="305" t="s">
        <v>3815</v>
      </c>
      <c r="Y150" s="305">
        <v>1</v>
      </c>
      <c r="Z150" s="305">
        <v>99998</v>
      </c>
      <c r="AA150" s="305" t="s">
        <v>7663</v>
      </c>
      <c r="AB150" s="305" t="s">
        <v>3578</v>
      </c>
      <c r="AC150" s="305">
        <v>250</v>
      </c>
      <c r="AD150" s="305">
        <v>1000</v>
      </c>
      <c r="AE150" s="305">
        <v>0.25</v>
      </c>
      <c r="AF150" s="305">
        <v>250</v>
      </c>
      <c r="AG150" s="305">
        <v>0.25</v>
      </c>
      <c r="AH150" s="305">
        <v>0.01</v>
      </c>
      <c r="AI150" s="319">
        <v>0.33333333333333331</v>
      </c>
      <c r="AJ150" s="319">
        <v>0.72916666666666663</v>
      </c>
      <c r="AK150" s="319">
        <v>0.6875</v>
      </c>
      <c r="AL150" s="319" t="s">
        <v>3181</v>
      </c>
      <c r="AM150" s="319" t="s">
        <v>3181</v>
      </c>
      <c r="AN150" s="279">
        <v>0.77083333333333337</v>
      </c>
      <c r="AO150" s="278">
        <v>0.77083333333333337</v>
      </c>
      <c r="AP150" s="305" t="s">
        <v>3182</v>
      </c>
      <c r="AQ150" s="543" t="s">
        <v>10660</v>
      </c>
      <c r="AR150" s="305" t="s">
        <v>3182</v>
      </c>
      <c r="AS150" s="543" t="s">
        <v>10660</v>
      </c>
      <c r="AT150" s="305" t="s">
        <v>2544</v>
      </c>
      <c r="AU150" s="308" t="s">
        <v>2544</v>
      </c>
      <c r="AV150" s="286" t="s">
        <v>2686</v>
      </c>
      <c r="AW150" s="221"/>
      <c r="AX150" s="229"/>
    </row>
    <row r="151" spans="1:50" s="230" customFormat="1" ht="12.75" customHeight="1">
      <c r="A151" s="216"/>
      <c r="B151" s="322" t="s">
        <v>14378</v>
      </c>
      <c r="C151" s="340" t="s">
        <v>14583</v>
      </c>
      <c r="D151" s="305" t="s">
        <v>13347</v>
      </c>
      <c r="E151" s="305">
        <v>627</v>
      </c>
      <c r="F151" s="305" t="s">
        <v>13688</v>
      </c>
      <c r="G151" s="494" t="s">
        <v>11243</v>
      </c>
      <c r="H151" s="494" t="s">
        <v>11244</v>
      </c>
      <c r="I151" s="305" t="s">
        <v>4182</v>
      </c>
      <c r="J151" s="307" t="s">
        <v>3839</v>
      </c>
      <c r="K151" s="305" t="s">
        <v>3799</v>
      </c>
      <c r="L151" s="305" t="s">
        <v>4946</v>
      </c>
      <c r="M151" s="305" t="s">
        <v>4947</v>
      </c>
      <c r="N151" s="305" t="s">
        <v>3205</v>
      </c>
      <c r="O151" s="305" t="s">
        <v>3206</v>
      </c>
      <c r="P151" s="293" t="s">
        <v>3179</v>
      </c>
      <c r="Q151" s="305" t="s">
        <v>3840</v>
      </c>
      <c r="R151" s="305">
        <v>1000</v>
      </c>
      <c r="S151" s="305">
        <v>0.01</v>
      </c>
      <c r="T151" s="305">
        <v>10</v>
      </c>
      <c r="U151" s="305">
        <v>0.01</v>
      </c>
      <c r="V151" s="305">
        <v>0.01</v>
      </c>
      <c r="W151" s="305" t="s">
        <v>3815</v>
      </c>
      <c r="X151" s="305" t="s">
        <v>3815</v>
      </c>
      <c r="Y151" s="305">
        <v>1</v>
      </c>
      <c r="Z151" s="305">
        <v>99998</v>
      </c>
      <c r="AA151" s="305" t="s">
        <v>7663</v>
      </c>
      <c r="AB151" s="305" t="s">
        <v>3578</v>
      </c>
      <c r="AC151" s="305">
        <v>100</v>
      </c>
      <c r="AD151" s="305">
        <v>1000</v>
      </c>
      <c r="AE151" s="305">
        <v>0.5</v>
      </c>
      <c r="AF151" s="305">
        <v>500</v>
      </c>
      <c r="AG151" s="305">
        <v>0.5</v>
      </c>
      <c r="AH151" s="305">
        <v>0.01</v>
      </c>
      <c r="AI151" s="319">
        <v>0.33333333333333331</v>
      </c>
      <c r="AJ151" s="319">
        <v>0.72916666666666663</v>
      </c>
      <c r="AK151" s="319">
        <v>0.6875</v>
      </c>
      <c r="AL151" s="319" t="s">
        <v>3181</v>
      </c>
      <c r="AM151" s="319" t="s">
        <v>3181</v>
      </c>
      <c r="AN151" s="279">
        <v>0.77083333333333337</v>
      </c>
      <c r="AO151" s="278">
        <v>0.77083333333333337</v>
      </c>
      <c r="AP151" s="305" t="s">
        <v>3182</v>
      </c>
      <c r="AQ151" s="494" t="s">
        <v>10660</v>
      </c>
      <c r="AR151" s="305" t="s">
        <v>3182</v>
      </c>
      <c r="AS151" s="494" t="s">
        <v>10660</v>
      </c>
      <c r="AT151" s="305" t="s">
        <v>2544</v>
      </c>
      <c r="AU151" s="308" t="s">
        <v>2544</v>
      </c>
      <c r="AV151" s="286" t="s">
        <v>2685</v>
      </c>
      <c r="AW151" s="221"/>
      <c r="AX151" s="229"/>
    </row>
    <row r="152" spans="1:50" s="230" customFormat="1" ht="12.75" customHeight="1">
      <c r="A152" s="216"/>
      <c r="B152" s="321" t="s">
        <v>9992</v>
      </c>
      <c r="C152" s="305" t="s">
        <v>9993</v>
      </c>
      <c r="D152" s="305" t="s">
        <v>11546</v>
      </c>
      <c r="E152" s="305">
        <v>755</v>
      </c>
      <c r="F152" s="305" t="s">
        <v>13689</v>
      </c>
      <c r="G152" s="297" t="s">
        <v>10005</v>
      </c>
      <c r="H152" s="297" t="s">
        <v>10004</v>
      </c>
      <c r="I152" s="297" t="s">
        <v>4183</v>
      </c>
      <c r="J152" s="298" t="s">
        <v>3825</v>
      </c>
      <c r="K152" s="297" t="s">
        <v>9994</v>
      </c>
      <c r="L152" s="274" t="s">
        <v>2544</v>
      </c>
      <c r="M152" s="305" t="s">
        <v>10027</v>
      </c>
      <c r="N152" s="305" t="s">
        <v>10028</v>
      </c>
      <c r="O152" s="305" t="s">
        <v>10029</v>
      </c>
      <c r="P152" s="305" t="s">
        <v>2544</v>
      </c>
      <c r="Q152" s="305" t="s">
        <v>3813</v>
      </c>
      <c r="R152" s="305">
        <v>1000</v>
      </c>
      <c r="S152" s="305">
        <v>1E-4</v>
      </c>
      <c r="T152" s="305">
        <v>0.1</v>
      </c>
      <c r="U152" s="305">
        <v>1E-4</v>
      </c>
      <c r="V152" s="305">
        <v>1E-4</v>
      </c>
      <c r="W152" s="305" t="s">
        <v>3815</v>
      </c>
      <c r="X152" s="305" t="s">
        <v>3815</v>
      </c>
      <c r="Y152" s="305">
        <v>0.01</v>
      </c>
      <c r="Z152" s="305">
        <v>999.98</v>
      </c>
      <c r="AA152" s="305" t="s">
        <v>7663</v>
      </c>
      <c r="AB152" s="305" t="s">
        <v>3180</v>
      </c>
      <c r="AC152" s="305" t="s">
        <v>2544</v>
      </c>
      <c r="AD152" s="305" t="s">
        <v>2544</v>
      </c>
      <c r="AE152" s="305" t="s">
        <v>2544</v>
      </c>
      <c r="AF152" s="305" t="s">
        <v>2544</v>
      </c>
      <c r="AG152" s="305" t="s">
        <v>2544</v>
      </c>
      <c r="AH152" s="305" t="s">
        <v>2544</v>
      </c>
      <c r="AI152" s="319">
        <v>0.33333333333333331</v>
      </c>
      <c r="AJ152" s="319">
        <v>0.72916666666666663</v>
      </c>
      <c r="AK152" s="319">
        <v>0.6875</v>
      </c>
      <c r="AL152" s="319" t="s">
        <v>3181</v>
      </c>
      <c r="AM152" s="319" t="s">
        <v>3181</v>
      </c>
      <c r="AN152" s="279">
        <v>0.77083333333333337</v>
      </c>
      <c r="AO152" s="278">
        <v>0.77083333333333337</v>
      </c>
      <c r="AP152" s="305" t="s">
        <v>2544</v>
      </c>
      <c r="AQ152" s="543" t="s">
        <v>10660</v>
      </c>
      <c r="AR152" s="305" t="s">
        <v>3182</v>
      </c>
      <c r="AS152" s="543" t="s">
        <v>10660</v>
      </c>
      <c r="AT152" s="305" t="s">
        <v>2544</v>
      </c>
      <c r="AU152" s="308" t="s">
        <v>2544</v>
      </c>
      <c r="AV152" s="286" t="s">
        <v>2684</v>
      </c>
      <c r="AW152" s="221"/>
      <c r="AX152" s="229"/>
    </row>
    <row r="153" spans="1:50" s="230" customFormat="1" ht="12.75" customHeight="1">
      <c r="A153" s="216"/>
      <c r="B153" s="306" t="s">
        <v>4126</v>
      </c>
      <c r="C153" s="305" t="s">
        <v>1502</v>
      </c>
      <c r="D153" s="305" t="s">
        <v>11547</v>
      </c>
      <c r="E153" s="305">
        <v>966</v>
      </c>
      <c r="F153" s="305" t="s">
        <v>13690</v>
      </c>
      <c r="G153" s="305" t="s">
        <v>4125</v>
      </c>
      <c r="H153" s="305" t="s">
        <v>5845</v>
      </c>
      <c r="I153" s="305" t="s">
        <v>3925</v>
      </c>
      <c r="J153" s="307" t="s">
        <v>3832</v>
      </c>
      <c r="K153" s="305" t="s">
        <v>2263</v>
      </c>
      <c r="L153" s="305" t="s">
        <v>1218</v>
      </c>
      <c r="M153" s="305" t="s">
        <v>1219</v>
      </c>
      <c r="N153" s="305" t="s">
        <v>1051</v>
      </c>
      <c r="O153" s="305" t="s">
        <v>1052</v>
      </c>
      <c r="P153" s="305" t="s">
        <v>2544</v>
      </c>
      <c r="Q153" s="305" t="s">
        <v>3813</v>
      </c>
      <c r="R153" s="305">
        <v>100</v>
      </c>
      <c r="S153" s="305">
        <v>1E-4</v>
      </c>
      <c r="T153" s="305">
        <v>0.01</v>
      </c>
      <c r="U153" s="305">
        <v>1E-4</v>
      </c>
      <c r="V153" s="305">
        <v>1E-4</v>
      </c>
      <c r="W153" s="305" t="s">
        <v>3815</v>
      </c>
      <c r="X153" s="305" t="s">
        <v>3815</v>
      </c>
      <c r="Y153" s="305">
        <v>0.01</v>
      </c>
      <c r="Z153" s="305">
        <v>999.98</v>
      </c>
      <c r="AA153" s="305" t="s">
        <v>7663</v>
      </c>
      <c r="AB153" s="305" t="s">
        <v>3180</v>
      </c>
      <c r="AC153" s="305" t="s">
        <v>2544</v>
      </c>
      <c r="AD153" s="305" t="s">
        <v>2544</v>
      </c>
      <c r="AE153" s="305" t="s">
        <v>2544</v>
      </c>
      <c r="AF153" s="305" t="s">
        <v>2544</v>
      </c>
      <c r="AG153" s="305" t="s">
        <v>2544</v>
      </c>
      <c r="AH153" s="305" t="s">
        <v>2544</v>
      </c>
      <c r="AI153" s="319">
        <v>0.33333333333333331</v>
      </c>
      <c r="AJ153" s="319">
        <v>0.72916666666666663</v>
      </c>
      <c r="AK153" s="319">
        <v>0.6875</v>
      </c>
      <c r="AL153" s="319" t="s">
        <v>3181</v>
      </c>
      <c r="AM153" s="319" t="s">
        <v>3181</v>
      </c>
      <c r="AN153" s="279">
        <v>0.77083333333333337</v>
      </c>
      <c r="AO153" s="278">
        <v>0.77083333333333337</v>
      </c>
      <c r="AP153" s="305" t="s">
        <v>3182</v>
      </c>
      <c r="AQ153" s="543" t="s">
        <v>10660</v>
      </c>
      <c r="AR153" s="305" t="s">
        <v>3182</v>
      </c>
      <c r="AS153" s="543" t="s">
        <v>10660</v>
      </c>
      <c r="AT153" s="305" t="s">
        <v>2544</v>
      </c>
      <c r="AU153" s="308" t="s">
        <v>2544</v>
      </c>
      <c r="AV153" s="286" t="s">
        <v>2685</v>
      </c>
      <c r="AW153" s="221"/>
      <c r="AX153" s="229"/>
    </row>
    <row r="154" spans="1:50" s="230" customFormat="1" ht="12.75" customHeight="1">
      <c r="A154" s="216"/>
      <c r="B154" s="321" t="s">
        <v>8985</v>
      </c>
      <c r="C154" s="305" t="s">
        <v>8664</v>
      </c>
      <c r="D154" s="305" t="s">
        <v>11548</v>
      </c>
      <c r="E154" s="305">
        <v>755</v>
      </c>
      <c r="F154" s="305" t="s">
        <v>13691</v>
      </c>
      <c r="G154" s="297" t="s">
        <v>8666</v>
      </c>
      <c r="H154" s="297" t="s">
        <v>8665</v>
      </c>
      <c r="I154" s="297" t="s">
        <v>4183</v>
      </c>
      <c r="J154" s="298" t="s">
        <v>3825</v>
      </c>
      <c r="K154" s="297" t="s">
        <v>9991</v>
      </c>
      <c r="L154" s="274" t="s">
        <v>2544</v>
      </c>
      <c r="M154" s="305" t="s">
        <v>10030</v>
      </c>
      <c r="N154" s="305" t="s">
        <v>10031</v>
      </c>
      <c r="O154" s="305" t="s">
        <v>10032</v>
      </c>
      <c r="P154" s="305" t="s">
        <v>2544</v>
      </c>
      <c r="Q154" s="305" t="s">
        <v>3813</v>
      </c>
      <c r="R154" s="305">
        <v>1000</v>
      </c>
      <c r="S154" s="305">
        <v>1E-4</v>
      </c>
      <c r="T154" s="305">
        <v>0.1</v>
      </c>
      <c r="U154" s="305">
        <v>1E-4</v>
      </c>
      <c r="V154" s="305">
        <v>1E-4</v>
      </c>
      <c r="W154" s="305" t="s">
        <v>3815</v>
      </c>
      <c r="X154" s="305" t="s">
        <v>3815</v>
      </c>
      <c r="Y154" s="305">
        <v>0.01</v>
      </c>
      <c r="Z154" s="305">
        <v>999.98</v>
      </c>
      <c r="AA154" s="305" t="s">
        <v>7663</v>
      </c>
      <c r="AB154" s="305" t="s">
        <v>3180</v>
      </c>
      <c r="AC154" s="305" t="s">
        <v>2544</v>
      </c>
      <c r="AD154" s="305" t="s">
        <v>2544</v>
      </c>
      <c r="AE154" s="305" t="s">
        <v>2544</v>
      </c>
      <c r="AF154" s="305" t="s">
        <v>2544</v>
      </c>
      <c r="AG154" s="305" t="s">
        <v>2544</v>
      </c>
      <c r="AH154" s="305" t="s">
        <v>2544</v>
      </c>
      <c r="AI154" s="319">
        <v>0.33333333333333331</v>
      </c>
      <c r="AJ154" s="319">
        <v>0.72916666666666663</v>
      </c>
      <c r="AK154" s="319">
        <v>0.6875</v>
      </c>
      <c r="AL154" s="319" t="s">
        <v>3181</v>
      </c>
      <c r="AM154" s="319" t="s">
        <v>3181</v>
      </c>
      <c r="AN154" s="279">
        <v>0.77083333333333337</v>
      </c>
      <c r="AO154" s="278">
        <v>0.77083333333333337</v>
      </c>
      <c r="AP154" s="305" t="s">
        <v>2544</v>
      </c>
      <c r="AQ154" s="543" t="s">
        <v>10660</v>
      </c>
      <c r="AR154" s="305" t="s">
        <v>3182</v>
      </c>
      <c r="AS154" s="543" t="s">
        <v>10660</v>
      </c>
      <c r="AT154" s="305" t="s">
        <v>2544</v>
      </c>
      <c r="AU154" s="308" t="s">
        <v>2544</v>
      </c>
      <c r="AV154" s="286" t="s">
        <v>2681</v>
      </c>
      <c r="AW154" s="221"/>
      <c r="AX154" s="229"/>
    </row>
    <row r="155" spans="1:50" s="230" customFormat="1" ht="12.75" customHeight="1">
      <c r="A155" s="216"/>
      <c r="B155" s="492" t="s">
        <v>14606</v>
      </c>
      <c r="C155" s="305" t="s">
        <v>8859</v>
      </c>
      <c r="D155" s="305" t="s">
        <v>14602</v>
      </c>
      <c r="E155" s="305">
        <v>627</v>
      </c>
      <c r="F155" s="305" t="s">
        <v>14603</v>
      </c>
      <c r="G155" s="297" t="s">
        <v>14604</v>
      </c>
      <c r="H155" s="297" t="s">
        <v>14605</v>
      </c>
      <c r="I155" s="297" t="s">
        <v>4182</v>
      </c>
      <c r="J155" s="298" t="s">
        <v>3839</v>
      </c>
      <c r="K155" s="297" t="s">
        <v>10747</v>
      </c>
      <c r="L155" s="305" t="s">
        <v>10748</v>
      </c>
      <c r="M155" s="305" t="s">
        <v>10750</v>
      </c>
      <c r="N155" s="305" t="s">
        <v>10749</v>
      </c>
      <c r="O155" s="305" t="s">
        <v>10751</v>
      </c>
      <c r="P155" s="305" t="s">
        <v>10747</v>
      </c>
      <c r="Q155" s="305" t="s">
        <v>3840</v>
      </c>
      <c r="R155" s="305">
        <v>1000</v>
      </c>
      <c r="S155" s="305">
        <v>0.01</v>
      </c>
      <c r="T155" s="305">
        <v>10</v>
      </c>
      <c r="U155" s="305">
        <v>0.01</v>
      </c>
      <c r="V155" s="305">
        <v>0.01</v>
      </c>
      <c r="W155" s="305" t="s">
        <v>3815</v>
      </c>
      <c r="X155" s="305" t="s">
        <v>3815</v>
      </c>
      <c r="Y155" s="305">
        <v>1</v>
      </c>
      <c r="Z155" s="305">
        <v>99998</v>
      </c>
      <c r="AA155" s="305" t="s">
        <v>7663</v>
      </c>
      <c r="AB155" s="305" t="s">
        <v>3578</v>
      </c>
      <c r="AC155" s="305">
        <v>250</v>
      </c>
      <c r="AD155" s="305">
        <v>1000</v>
      </c>
      <c r="AE155" s="305">
        <v>0.5</v>
      </c>
      <c r="AF155" s="305">
        <v>500</v>
      </c>
      <c r="AG155" s="305">
        <v>0.5</v>
      </c>
      <c r="AH155" s="305">
        <v>0.01</v>
      </c>
      <c r="AI155" s="319">
        <v>0.33333333333333331</v>
      </c>
      <c r="AJ155" s="319">
        <v>0.72916666666666663</v>
      </c>
      <c r="AK155" s="319">
        <v>0.6875</v>
      </c>
      <c r="AL155" s="319" t="s">
        <v>3181</v>
      </c>
      <c r="AM155" s="319" t="s">
        <v>3181</v>
      </c>
      <c r="AN155" s="279">
        <v>0.77083333333333337</v>
      </c>
      <c r="AO155" s="278">
        <v>0.77083333333333337</v>
      </c>
      <c r="AP155" s="305" t="s">
        <v>3182</v>
      </c>
      <c r="AQ155" s="543" t="s">
        <v>10660</v>
      </c>
      <c r="AR155" s="305" t="s">
        <v>3182</v>
      </c>
      <c r="AS155" s="543" t="s">
        <v>10660</v>
      </c>
      <c r="AT155" s="305" t="s">
        <v>2544</v>
      </c>
      <c r="AU155" s="308" t="s">
        <v>2544</v>
      </c>
      <c r="AV155" s="286" t="s">
        <v>2684</v>
      </c>
      <c r="AW155" s="221"/>
      <c r="AX155" s="229"/>
    </row>
    <row r="156" spans="1:50" s="230" customFormat="1" ht="12.75" customHeight="1">
      <c r="A156" s="216"/>
      <c r="B156" s="321" t="s">
        <v>966</v>
      </c>
      <c r="C156" s="305" t="s">
        <v>1307</v>
      </c>
      <c r="D156" s="305" t="s">
        <v>11554</v>
      </c>
      <c r="E156" s="305">
        <v>966</v>
      </c>
      <c r="F156" s="305" t="s">
        <v>13695</v>
      </c>
      <c r="G156" s="305" t="s">
        <v>864</v>
      </c>
      <c r="H156" s="305" t="s">
        <v>2356</v>
      </c>
      <c r="I156" s="305" t="s">
        <v>3925</v>
      </c>
      <c r="J156" s="307" t="s">
        <v>3832</v>
      </c>
      <c r="K156" s="305" t="s">
        <v>569</v>
      </c>
      <c r="L156" s="305" t="s">
        <v>1077</v>
      </c>
      <c r="M156" s="305" t="s">
        <v>1078</v>
      </c>
      <c r="N156" s="305" t="s">
        <v>1994</v>
      </c>
      <c r="O156" s="305" t="s">
        <v>1995</v>
      </c>
      <c r="P156" s="305" t="s">
        <v>2544</v>
      </c>
      <c r="Q156" s="305" t="s">
        <v>3813</v>
      </c>
      <c r="R156" s="305">
        <v>100</v>
      </c>
      <c r="S156" s="305">
        <v>1E-4</v>
      </c>
      <c r="T156" s="305">
        <v>0.01</v>
      </c>
      <c r="U156" s="305">
        <v>1E-4</v>
      </c>
      <c r="V156" s="305">
        <v>1E-4</v>
      </c>
      <c r="W156" s="305" t="s">
        <v>3815</v>
      </c>
      <c r="X156" s="305" t="s">
        <v>3815</v>
      </c>
      <c r="Y156" s="305">
        <v>0.01</v>
      </c>
      <c r="Z156" s="305">
        <v>999.98</v>
      </c>
      <c r="AA156" s="305" t="s">
        <v>7663</v>
      </c>
      <c r="AB156" s="305" t="s">
        <v>3180</v>
      </c>
      <c r="AC156" s="305" t="s">
        <v>2544</v>
      </c>
      <c r="AD156" s="305" t="s">
        <v>2544</v>
      </c>
      <c r="AE156" s="305" t="s">
        <v>2544</v>
      </c>
      <c r="AF156" s="305" t="s">
        <v>2544</v>
      </c>
      <c r="AG156" s="305" t="s">
        <v>2544</v>
      </c>
      <c r="AH156" s="305" t="s">
        <v>2544</v>
      </c>
      <c r="AI156" s="319">
        <v>0.33333333333333331</v>
      </c>
      <c r="AJ156" s="319">
        <v>0.72916666666666663</v>
      </c>
      <c r="AK156" s="319">
        <v>0.6875</v>
      </c>
      <c r="AL156" s="319" t="s">
        <v>3181</v>
      </c>
      <c r="AM156" s="319" t="s">
        <v>3181</v>
      </c>
      <c r="AN156" s="279">
        <v>0.77083333333333337</v>
      </c>
      <c r="AO156" s="278">
        <v>0.77083333333333337</v>
      </c>
      <c r="AP156" s="305" t="s">
        <v>3182</v>
      </c>
      <c r="AQ156" s="543" t="s">
        <v>10660</v>
      </c>
      <c r="AR156" s="305" t="s">
        <v>3182</v>
      </c>
      <c r="AS156" s="543" t="s">
        <v>10660</v>
      </c>
      <c r="AT156" s="305" t="s">
        <v>2544</v>
      </c>
      <c r="AU156" s="308" t="s">
        <v>2544</v>
      </c>
      <c r="AV156" s="286" t="s">
        <v>2688</v>
      </c>
      <c r="AW156" s="221"/>
      <c r="AX156" s="229"/>
    </row>
    <row r="157" spans="1:50" s="230" customFormat="1" ht="12.75" customHeight="1">
      <c r="A157" s="216"/>
      <c r="B157" s="321" t="s">
        <v>967</v>
      </c>
      <c r="C157" s="305" t="s">
        <v>4700</v>
      </c>
      <c r="D157" s="305" t="s">
        <v>11555</v>
      </c>
      <c r="E157" s="305">
        <v>725</v>
      </c>
      <c r="F157" s="305" t="s">
        <v>13696</v>
      </c>
      <c r="G157" s="494" t="s">
        <v>10861</v>
      </c>
      <c r="H157" s="494" t="s">
        <v>10862</v>
      </c>
      <c r="I157" s="305" t="s">
        <v>3881</v>
      </c>
      <c r="J157" s="307" t="s">
        <v>3820</v>
      </c>
      <c r="K157" s="305" t="s">
        <v>571</v>
      </c>
      <c r="L157" s="305" t="s">
        <v>1079</v>
      </c>
      <c r="M157" s="305" t="s">
        <v>1080</v>
      </c>
      <c r="N157" s="305" t="s">
        <v>1996</v>
      </c>
      <c r="O157" s="305" t="s">
        <v>1997</v>
      </c>
      <c r="P157" s="305" t="s">
        <v>2544</v>
      </c>
      <c r="Q157" s="305" t="s">
        <v>3813</v>
      </c>
      <c r="R157" s="305">
        <v>100</v>
      </c>
      <c r="S157" s="305">
        <v>1E-4</v>
      </c>
      <c r="T157" s="305">
        <v>0.01</v>
      </c>
      <c r="U157" s="305">
        <v>1E-4</v>
      </c>
      <c r="V157" s="305">
        <v>1E-4</v>
      </c>
      <c r="W157" s="305" t="s">
        <v>3815</v>
      </c>
      <c r="X157" s="305" t="s">
        <v>3815</v>
      </c>
      <c r="Y157" s="305">
        <v>0.01</v>
      </c>
      <c r="Z157" s="305">
        <v>999.98</v>
      </c>
      <c r="AA157" s="305" t="s">
        <v>7663</v>
      </c>
      <c r="AB157" s="305" t="s">
        <v>3180</v>
      </c>
      <c r="AC157" s="305" t="s">
        <v>2544</v>
      </c>
      <c r="AD157" s="305" t="s">
        <v>2544</v>
      </c>
      <c r="AE157" s="305" t="s">
        <v>2544</v>
      </c>
      <c r="AF157" s="305" t="s">
        <v>2544</v>
      </c>
      <c r="AG157" s="305" t="s">
        <v>2544</v>
      </c>
      <c r="AH157" s="305" t="s">
        <v>2544</v>
      </c>
      <c r="AI157" s="319">
        <v>0.33333333333333331</v>
      </c>
      <c r="AJ157" s="319">
        <v>0.72916666666666663</v>
      </c>
      <c r="AK157" s="319">
        <v>0.6875</v>
      </c>
      <c r="AL157" s="319" t="s">
        <v>3181</v>
      </c>
      <c r="AM157" s="319" t="s">
        <v>3181</v>
      </c>
      <c r="AN157" s="279">
        <v>0.77083333333333337</v>
      </c>
      <c r="AO157" s="278">
        <v>0.77083333333333337</v>
      </c>
      <c r="AP157" s="305" t="s">
        <v>3182</v>
      </c>
      <c r="AQ157" s="494" t="s">
        <v>10660</v>
      </c>
      <c r="AR157" s="305" t="s">
        <v>3182</v>
      </c>
      <c r="AS157" s="494" t="s">
        <v>10660</v>
      </c>
      <c r="AT157" s="305" t="s">
        <v>2544</v>
      </c>
      <c r="AU157" s="308" t="s">
        <v>2544</v>
      </c>
      <c r="AV157" s="286"/>
      <c r="AW157" s="221"/>
      <c r="AX157" s="229"/>
    </row>
    <row r="158" spans="1:50" s="230" customFormat="1" ht="12.75" customHeight="1">
      <c r="A158" s="216"/>
      <c r="B158" s="321" t="s">
        <v>971</v>
      </c>
      <c r="C158" s="305" t="s">
        <v>852</v>
      </c>
      <c r="D158" s="305" t="s">
        <v>11559</v>
      </c>
      <c r="E158" s="305">
        <v>762</v>
      </c>
      <c r="F158" s="305" t="s">
        <v>13699</v>
      </c>
      <c r="G158" s="305" t="s">
        <v>1698</v>
      </c>
      <c r="H158" s="305" t="s">
        <v>2358</v>
      </c>
      <c r="I158" s="305" t="s">
        <v>13414</v>
      </c>
      <c r="J158" s="307" t="s">
        <v>3822</v>
      </c>
      <c r="K158" s="305" t="s">
        <v>3345</v>
      </c>
      <c r="L158" s="305" t="s">
        <v>1083</v>
      </c>
      <c r="M158" s="305" t="s">
        <v>1084</v>
      </c>
      <c r="N158" s="305" t="s">
        <v>2000</v>
      </c>
      <c r="O158" s="305" t="s">
        <v>2001</v>
      </c>
      <c r="P158" s="305" t="s">
        <v>2544</v>
      </c>
      <c r="Q158" s="305" t="s">
        <v>3813</v>
      </c>
      <c r="R158" s="305">
        <v>100</v>
      </c>
      <c r="S158" s="305">
        <v>1E-4</v>
      </c>
      <c r="T158" s="305">
        <v>0.01</v>
      </c>
      <c r="U158" s="305">
        <v>1E-4</v>
      </c>
      <c r="V158" s="305">
        <v>1E-4</v>
      </c>
      <c r="W158" s="305" t="s">
        <v>3815</v>
      </c>
      <c r="X158" s="305" t="s">
        <v>3815</v>
      </c>
      <c r="Y158" s="305">
        <v>0.01</v>
      </c>
      <c r="Z158" s="305">
        <v>999.98</v>
      </c>
      <c r="AA158" s="305" t="s">
        <v>7663</v>
      </c>
      <c r="AB158" s="305" t="s">
        <v>3180</v>
      </c>
      <c r="AC158" s="305" t="s">
        <v>2544</v>
      </c>
      <c r="AD158" s="305" t="s">
        <v>2544</v>
      </c>
      <c r="AE158" s="305" t="s">
        <v>2544</v>
      </c>
      <c r="AF158" s="305" t="s">
        <v>2544</v>
      </c>
      <c r="AG158" s="305" t="s">
        <v>2544</v>
      </c>
      <c r="AH158" s="305" t="s">
        <v>2544</v>
      </c>
      <c r="AI158" s="319">
        <v>0.33333333333333331</v>
      </c>
      <c r="AJ158" s="319">
        <v>0.72916666666666663</v>
      </c>
      <c r="AK158" s="319">
        <v>0.6875</v>
      </c>
      <c r="AL158" s="319" t="s">
        <v>3181</v>
      </c>
      <c r="AM158" s="319" t="s">
        <v>3181</v>
      </c>
      <c r="AN158" s="279">
        <v>0.77083333333333337</v>
      </c>
      <c r="AO158" s="278">
        <v>0.77083333333333337</v>
      </c>
      <c r="AP158" s="305" t="s">
        <v>3182</v>
      </c>
      <c r="AQ158" s="543" t="s">
        <v>10660</v>
      </c>
      <c r="AR158" s="305" t="s">
        <v>3182</v>
      </c>
      <c r="AS158" s="543" t="s">
        <v>10660</v>
      </c>
      <c r="AT158" s="305" t="s">
        <v>2544</v>
      </c>
      <c r="AU158" s="308" t="s">
        <v>2544</v>
      </c>
      <c r="AV158" s="286" t="s">
        <v>2680</v>
      </c>
      <c r="AW158" s="221"/>
      <c r="AX158" s="229"/>
    </row>
    <row r="159" spans="1:50" s="230" customFormat="1" ht="12.75" customHeight="1">
      <c r="A159" s="216"/>
      <c r="B159" s="306" t="s">
        <v>5383</v>
      </c>
      <c r="C159" s="305" t="s">
        <v>5377</v>
      </c>
      <c r="D159" s="305" t="s">
        <v>11560</v>
      </c>
      <c r="E159" s="305">
        <v>762</v>
      </c>
      <c r="F159" s="305" t="s">
        <v>13700</v>
      </c>
      <c r="G159" s="305" t="s">
        <v>5378</v>
      </c>
      <c r="H159" s="305" t="s">
        <v>5848</v>
      </c>
      <c r="I159" s="305" t="s">
        <v>13414</v>
      </c>
      <c r="J159" s="307" t="s">
        <v>3822</v>
      </c>
      <c r="K159" s="305" t="s">
        <v>3346</v>
      </c>
      <c r="L159" s="305" t="s">
        <v>1085</v>
      </c>
      <c r="M159" s="305" t="s">
        <v>1086</v>
      </c>
      <c r="N159" s="305" t="s">
        <v>2002</v>
      </c>
      <c r="O159" s="305" t="s">
        <v>2003</v>
      </c>
      <c r="P159" s="305" t="s">
        <v>2544</v>
      </c>
      <c r="Q159" s="305" t="s">
        <v>3813</v>
      </c>
      <c r="R159" s="305">
        <v>100</v>
      </c>
      <c r="S159" s="305">
        <v>1E-4</v>
      </c>
      <c r="T159" s="305">
        <v>0.01</v>
      </c>
      <c r="U159" s="305">
        <v>1E-4</v>
      </c>
      <c r="V159" s="305">
        <v>1E-4</v>
      </c>
      <c r="W159" s="305" t="s">
        <v>3815</v>
      </c>
      <c r="X159" s="305" t="s">
        <v>3815</v>
      </c>
      <c r="Y159" s="305">
        <v>0.01</v>
      </c>
      <c r="Z159" s="305">
        <v>999.98</v>
      </c>
      <c r="AA159" s="305" t="s">
        <v>7663</v>
      </c>
      <c r="AB159" s="305" t="s">
        <v>3180</v>
      </c>
      <c r="AC159" s="305" t="s">
        <v>2544</v>
      </c>
      <c r="AD159" s="305" t="s">
        <v>2544</v>
      </c>
      <c r="AE159" s="305" t="s">
        <v>2544</v>
      </c>
      <c r="AF159" s="305" t="s">
        <v>2544</v>
      </c>
      <c r="AG159" s="305" t="s">
        <v>2544</v>
      </c>
      <c r="AH159" s="305" t="s">
        <v>2544</v>
      </c>
      <c r="AI159" s="319">
        <v>0.33333333333333331</v>
      </c>
      <c r="AJ159" s="319">
        <v>0.72916666666666663</v>
      </c>
      <c r="AK159" s="319">
        <v>0.6875</v>
      </c>
      <c r="AL159" s="319" t="s">
        <v>3181</v>
      </c>
      <c r="AM159" s="319" t="s">
        <v>3181</v>
      </c>
      <c r="AN159" s="279">
        <v>0.77083333333333337</v>
      </c>
      <c r="AO159" s="278">
        <v>0.77083333333333337</v>
      </c>
      <c r="AP159" s="305" t="s">
        <v>3182</v>
      </c>
      <c r="AQ159" s="543" t="s">
        <v>10660</v>
      </c>
      <c r="AR159" s="305" t="s">
        <v>3182</v>
      </c>
      <c r="AS159" s="543" t="s">
        <v>10660</v>
      </c>
      <c r="AT159" s="305" t="s">
        <v>2544</v>
      </c>
      <c r="AU159" s="308" t="s">
        <v>2544</v>
      </c>
      <c r="AV159" s="286" t="s">
        <v>2683</v>
      </c>
      <c r="AW159" s="221"/>
      <c r="AX159" s="229"/>
    </row>
    <row r="160" spans="1:50" s="230" customFormat="1" ht="12.75" customHeight="1">
      <c r="A160" s="216"/>
      <c r="B160" s="275" t="s">
        <v>14379</v>
      </c>
      <c r="C160" s="305" t="s">
        <v>2488</v>
      </c>
      <c r="D160" s="305" t="s">
        <v>11561</v>
      </c>
      <c r="E160" s="305">
        <v>627</v>
      </c>
      <c r="F160" s="305" t="s">
        <v>13701</v>
      </c>
      <c r="G160" s="305" t="s">
        <v>2486</v>
      </c>
      <c r="H160" s="305" t="s">
        <v>2487</v>
      </c>
      <c r="I160" s="305" t="s">
        <v>4182</v>
      </c>
      <c r="J160" s="307" t="s">
        <v>3839</v>
      </c>
      <c r="K160" s="305" t="s">
        <v>2489</v>
      </c>
      <c r="L160" s="305" t="s">
        <v>6949</v>
      </c>
      <c r="M160" s="305" t="s">
        <v>6950</v>
      </c>
      <c r="N160" s="305" t="s">
        <v>6951</v>
      </c>
      <c r="O160" s="305" t="s">
        <v>6952</v>
      </c>
      <c r="P160" s="293" t="s">
        <v>6954</v>
      </c>
      <c r="Q160" s="305" t="s">
        <v>3840</v>
      </c>
      <c r="R160" s="305">
        <v>1000</v>
      </c>
      <c r="S160" s="305">
        <v>0.01</v>
      </c>
      <c r="T160" s="305">
        <v>10</v>
      </c>
      <c r="U160" s="305">
        <v>0.01</v>
      </c>
      <c r="V160" s="305">
        <v>0.01</v>
      </c>
      <c r="W160" s="305" t="s">
        <v>3815</v>
      </c>
      <c r="X160" s="305" t="s">
        <v>3815</v>
      </c>
      <c r="Y160" s="305">
        <v>1</v>
      </c>
      <c r="Z160" s="305">
        <v>99998</v>
      </c>
      <c r="AA160" s="305" t="s">
        <v>7663</v>
      </c>
      <c r="AB160" s="305" t="s">
        <v>3578</v>
      </c>
      <c r="AC160" s="305">
        <v>250</v>
      </c>
      <c r="AD160" s="305">
        <v>1000</v>
      </c>
      <c r="AE160" s="305">
        <v>0.5</v>
      </c>
      <c r="AF160" s="305">
        <v>500</v>
      </c>
      <c r="AG160" s="305">
        <v>0.5</v>
      </c>
      <c r="AH160" s="305">
        <v>0.01</v>
      </c>
      <c r="AI160" s="319">
        <v>0.33333333333333331</v>
      </c>
      <c r="AJ160" s="319">
        <v>0.72916666666666663</v>
      </c>
      <c r="AK160" s="319">
        <v>0.6875</v>
      </c>
      <c r="AL160" s="319" t="s">
        <v>3181</v>
      </c>
      <c r="AM160" s="319" t="s">
        <v>3181</v>
      </c>
      <c r="AN160" s="279">
        <v>0.77083333333333337</v>
      </c>
      <c r="AO160" s="278">
        <v>0.77083333333333337</v>
      </c>
      <c r="AP160" s="305" t="s">
        <v>3182</v>
      </c>
      <c r="AQ160" s="543" t="s">
        <v>10660</v>
      </c>
      <c r="AR160" s="305" t="s">
        <v>3182</v>
      </c>
      <c r="AS160" s="543" t="s">
        <v>10660</v>
      </c>
      <c r="AT160" s="305" t="s">
        <v>2544</v>
      </c>
      <c r="AU160" s="308" t="s">
        <v>2544</v>
      </c>
      <c r="AV160" s="286" t="s">
        <v>2684</v>
      </c>
      <c r="AW160" s="221"/>
      <c r="AX160" s="229"/>
    </row>
    <row r="161" spans="1:50" s="230" customFormat="1" ht="12.75" customHeight="1">
      <c r="A161" s="216"/>
      <c r="B161" s="321" t="s">
        <v>974</v>
      </c>
      <c r="C161" s="305" t="s">
        <v>1508</v>
      </c>
      <c r="D161" s="305" t="s">
        <v>11564</v>
      </c>
      <c r="E161" s="305">
        <v>788</v>
      </c>
      <c r="F161" s="305" t="s">
        <v>13704</v>
      </c>
      <c r="G161" s="305" t="s">
        <v>1699</v>
      </c>
      <c r="H161" s="305" t="s">
        <v>2360</v>
      </c>
      <c r="I161" s="305" t="s">
        <v>4185</v>
      </c>
      <c r="J161" s="307" t="s">
        <v>3828</v>
      </c>
      <c r="K161" s="305" t="s">
        <v>3348</v>
      </c>
      <c r="L161" s="305" t="s">
        <v>1087</v>
      </c>
      <c r="M161" s="305" t="s">
        <v>1088</v>
      </c>
      <c r="N161" s="305" t="s">
        <v>2004</v>
      </c>
      <c r="O161" s="305" t="s">
        <v>2005</v>
      </c>
      <c r="P161" s="305" t="s">
        <v>2544</v>
      </c>
      <c r="Q161" s="305" t="s">
        <v>3813</v>
      </c>
      <c r="R161" s="305">
        <v>100</v>
      </c>
      <c r="S161" s="305">
        <v>1E-4</v>
      </c>
      <c r="T161" s="305">
        <v>0.01</v>
      </c>
      <c r="U161" s="305">
        <v>1E-4</v>
      </c>
      <c r="V161" s="305">
        <v>1E-4</v>
      </c>
      <c r="W161" s="305" t="s">
        <v>3815</v>
      </c>
      <c r="X161" s="305" t="s">
        <v>3815</v>
      </c>
      <c r="Y161" s="305">
        <v>0.01</v>
      </c>
      <c r="Z161" s="305">
        <v>999.98</v>
      </c>
      <c r="AA161" s="305" t="s">
        <v>7663</v>
      </c>
      <c r="AB161" s="305" t="s">
        <v>3180</v>
      </c>
      <c r="AC161" s="305" t="s">
        <v>2544</v>
      </c>
      <c r="AD161" s="305" t="s">
        <v>2544</v>
      </c>
      <c r="AE161" s="305" t="s">
        <v>2544</v>
      </c>
      <c r="AF161" s="305" t="s">
        <v>2544</v>
      </c>
      <c r="AG161" s="305" t="s">
        <v>2544</v>
      </c>
      <c r="AH161" s="305" t="s">
        <v>2544</v>
      </c>
      <c r="AI161" s="319">
        <v>0.33333333333333331</v>
      </c>
      <c r="AJ161" s="319">
        <v>0.72916666666666663</v>
      </c>
      <c r="AK161" s="319">
        <v>0.6875</v>
      </c>
      <c r="AL161" s="319" t="s">
        <v>3181</v>
      </c>
      <c r="AM161" s="319" t="s">
        <v>3181</v>
      </c>
      <c r="AN161" s="279">
        <v>0.77083333333333337</v>
      </c>
      <c r="AO161" s="278">
        <v>0.77083333333333337</v>
      </c>
      <c r="AP161" s="305" t="s">
        <v>3182</v>
      </c>
      <c r="AQ161" s="494" t="s">
        <v>10660</v>
      </c>
      <c r="AR161" s="305" t="s">
        <v>3182</v>
      </c>
      <c r="AS161" s="494" t="s">
        <v>10660</v>
      </c>
      <c r="AT161" s="305" t="s">
        <v>2544</v>
      </c>
      <c r="AU161" s="308" t="s">
        <v>2544</v>
      </c>
      <c r="AV161" s="286" t="s">
        <v>2687</v>
      </c>
      <c r="AW161" s="221"/>
      <c r="AX161" s="229"/>
    </row>
    <row r="162" spans="1:50" s="230" customFormat="1" ht="12.75" customHeight="1">
      <c r="A162" s="216"/>
      <c r="B162" s="322" t="s">
        <v>975</v>
      </c>
      <c r="C162" s="305" t="s">
        <v>1509</v>
      </c>
      <c r="D162" s="305" t="s">
        <v>11565</v>
      </c>
      <c r="E162" s="305">
        <v>627</v>
      </c>
      <c r="F162" s="305" t="s">
        <v>13705</v>
      </c>
      <c r="G162" s="305" t="s">
        <v>6344</v>
      </c>
      <c r="H162" s="305" t="s">
        <v>2361</v>
      </c>
      <c r="I162" s="305" t="s">
        <v>4182</v>
      </c>
      <c r="J162" s="307" t="s">
        <v>3839</v>
      </c>
      <c r="K162" s="305" t="s">
        <v>3349</v>
      </c>
      <c r="L162" s="305" t="s">
        <v>7651</v>
      </c>
      <c r="M162" s="305" t="s">
        <v>7652</v>
      </c>
      <c r="N162" s="305" t="s">
        <v>7653</v>
      </c>
      <c r="O162" s="305" t="s">
        <v>7654</v>
      </c>
      <c r="P162" s="293" t="s">
        <v>3349</v>
      </c>
      <c r="Q162" s="305" t="s">
        <v>3840</v>
      </c>
      <c r="R162" s="305">
        <v>1000</v>
      </c>
      <c r="S162" s="305">
        <v>0.01</v>
      </c>
      <c r="T162" s="305">
        <v>10</v>
      </c>
      <c r="U162" s="305">
        <v>0.01</v>
      </c>
      <c r="V162" s="305">
        <v>0.01</v>
      </c>
      <c r="W162" s="305" t="s">
        <v>3815</v>
      </c>
      <c r="X162" s="305" t="s">
        <v>3815</v>
      </c>
      <c r="Y162" s="305">
        <v>1</v>
      </c>
      <c r="Z162" s="305">
        <v>99998</v>
      </c>
      <c r="AA162" s="305" t="s">
        <v>7663</v>
      </c>
      <c r="AB162" s="305" t="s">
        <v>3578</v>
      </c>
      <c r="AC162" s="305">
        <v>250</v>
      </c>
      <c r="AD162" s="305">
        <v>1000</v>
      </c>
      <c r="AE162" s="305">
        <v>0.25</v>
      </c>
      <c r="AF162" s="305">
        <v>250</v>
      </c>
      <c r="AG162" s="305">
        <v>0.25</v>
      </c>
      <c r="AH162" s="305">
        <v>0.01</v>
      </c>
      <c r="AI162" s="319">
        <v>0.33333333333333331</v>
      </c>
      <c r="AJ162" s="319">
        <v>0.72916666666666663</v>
      </c>
      <c r="AK162" s="319">
        <v>0.6875</v>
      </c>
      <c r="AL162" s="319" t="s">
        <v>3181</v>
      </c>
      <c r="AM162" s="319" t="s">
        <v>3181</v>
      </c>
      <c r="AN162" s="279">
        <v>0.77083333333333337</v>
      </c>
      <c r="AO162" s="278">
        <v>0.77083333333333337</v>
      </c>
      <c r="AP162" s="305" t="s">
        <v>3182</v>
      </c>
      <c r="AQ162" s="494" t="s">
        <v>10660</v>
      </c>
      <c r="AR162" s="305" t="s">
        <v>3182</v>
      </c>
      <c r="AS162" s="494" t="s">
        <v>10660</v>
      </c>
      <c r="AT162" s="305" t="s">
        <v>2544</v>
      </c>
      <c r="AU162" s="308" t="s">
        <v>2544</v>
      </c>
      <c r="AV162" s="286" t="s">
        <v>2686</v>
      </c>
      <c r="AW162" s="221"/>
      <c r="AX162" s="229"/>
    </row>
    <row r="163" spans="1:50" s="230" customFormat="1" ht="12.75" customHeight="1">
      <c r="A163" s="216"/>
      <c r="B163" s="321" t="s">
        <v>4574</v>
      </c>
      <c r="C163" s="305" t="s">
        <v>1940</v>
      </c>
      <c r="D163" s="305" t="s">
        <v>11566</v>
      </c>
      <c r="E163" s="305">
        <v>788</v>
      </c>
      <c r="F163" s="305" t="s">
        <v>13706</v>
      </c>
      <c r="G163" s="305" t="s">
        <v>1700</v>
      </c>
      <c r="H163" s="305" t="s">
        <v>2362</v>
      </c>
      <c r="I163" s="305" t="s">
        <v>3193</v>
      </c>
      <c r="J163" s="307" t="s">
        <v>3831</v>
      </c>
      <c r="K163" s="305" t="s">
        <v>3350</v>
      </c>
      <c r="L163" s="305" t="s">
        <v>1089</v>
      </c>
      <c r="M163" s="305" t="s">
        <v>1090</v>
      </c>
      <c r="N163" s="305" t="s">
        <v>2006</v>
      </c>
      <c r="O163" s="305" t="s">
        <v>2007</v>
      </c>
      <c r="P163" s="305" t="s">
        <v>2544</v>
      </c>
      <c r="Q163" s="305" t="s">
        <v>3813</v>
      </c>
      <c r="R163" s="305">
        <v>100</v>
      </c>
      <c r="S163" s="305">
        <v>1E-4</v>
      </c>
      <c r="T163" s="305">
        <v>0.01</v>
      </c>
      <c r="U163" s="305">
        <v>1E-4</v>
      </c>
      <c r="V163" s="305">
        <v>1E-4</v>
      </c>
      <c r="W163" s="305" t="s">
        <v>3815</v>
      </c>
      <c r="X163" s="305" t="s">
        <v>3815</v>
      </c>
      <c r="Y163" s="305">
        <v>0.01</v>
      </c>
      <c r="Z163" s="305">
        <v>999.98</v>
      </c>
      <c r="AA163" s="305" t="s">
        <v>7663</v>
      </c>
      <c r="AB163" s="305" t="s">
        <v>3180</v>
      </c>
      <c r="AC163" s="305" t="s">
        <v>2544</v>
      </c>
      <c r="AD163" s="305" t="s">
        <v>2544</v>
      </c>
      <c r="AE163" s="305" t="s">
        <v>2544</v>
      </c>
      <c r="AF163" s="305" t="s">
        <v>2544</v>
      </c>
      <c r="AG163" s="305" t="s">
        <v>2544</v>
      </c>
      <c r="AH163" s="305" t="s">
        <v>2544</v>
      </c>
      <c r="AI163" s="319">
        <v>0.33333333333333331</v>
      </c>
      <c r="AJ163" s="319">
        <v>0.72916666666666663</v>
      </c>
      <c r="AK163" s="319">
        <v>0.6875</v>
      </c>
      <c r="AL163" s="319" t="s">
        <v>3181</v>
      </c>
      <c r="AM163" s="319" t="s">
        <v>3181</v>
      </c>
      <c r="AN163" s="279">
        <v>0.77083333333333337</v>
      </c>
      <c r="AO163" s="278">
        <v>0.77083333333333337</v>
      </c>
      <c r="AP163" s="305" t="s">
        <v>3182</v>
      </c>
      <c r="AQ163" s="543" t="s">
        <v>10660</v>
      </c>
      <c r="AR163" s="305" t="s">
        <v>3182</v>
      </c>
      <c r="AS163" s="543" t="s">
        <v>10660</v>
      </c>
      <c r="AT163" s="305" t="s">
        <v>2544</v>
      </c>
      <c r="AU163" s="308" t="s">
        <v>2544</v>
      </c>
      <c r="AV163" s="286" t="s">
        <v>2684</v>
      </c>
      <c r="AW163" s="221"/>
      <c r="AX163" s="229"/>
    </row>
    <row r="164" spans="1:50" s="230" customFormat="1" ht="12.75" customHeight="1">
      <c r="A164" s="216"/>
      <c r="B164" s="321" t="s">
        <v>2343</v>
      </c>
      <c r="C164" s="305" t="s">
        <v>2342</v>
      </c>
      <c r="D164" s="305" t="s">
        <v>11567</v>
      </c>
      <c r="E164" s="305">
        <v>257</v>
      </c>
      <c r="F164" s="305" t="s">
        <v>13707</v>
      </c>
      <c r="G164" s="305" t="s">
        <v>6821</v>
      </c>
      <c r="H164" s="305" t="s">
        <v>5849</v>
      </c>
      <c r="I164" s="305" t="s">
        <v>3928</v>
      </c>
      <c r="J164" s="307" t="s">
        <v>3836</v>
      </c>
      <c r="K164" s="305" t="s">
        <v>689</v>
      </c>
      <c r="L164" s="305" t="s">
        <v>4831</v>
      </c>
      <c r="M164" s="305" t="s">
        <v>4832</v>
      </c>
      <c r="N164" s="305" t="s">
        <v>1867</v>
      </c>
      <c r="O164" s="305" t="s">
        <v>1868</v>
      </c>
      <c r="P164" s="305" t="s">
        <v>2544</v>
      </c>
      <c r="Q164" s="305" t="s">
        <v>3837</v>
      </c>
      <c r="R164" s="305">
        <v>100</v>
      </c>
      <c r="S164" s="305">
        <v>1E-3</v>
      </c>
      <c r="T164" s="305">
        <v>0.1</v>
      </c>
      <c r="U164" s="305">
        <v>1E-3</v>
      </c>
      <c r="V164" s="305">
        <v>1E-3</v>
      </c>
      <c r="W164" s="305" t="s">
        <v>3815</v>
      </c>
      <c r="X164" s="305" t="s">
        <v>3815</v>
      </c>
      <c r="Y164" s="305">
        <v>0.1</v>
      </c>
      <c r="Z164" s="305">
        <v>9999.7999999999993</v>
      </c>
      <c r="AA164" s="305" t="s">
        <v>7663</v>
      </c>
      <c r="AB164" s="305" t="s">
        <v>3180</v>
      </c>
      <c r="AC164" s="305" t="s">
        <v>2544</v>
      </c>
      <c r="AD164" s="305" t="s">
        <v>2544</v>
      </c>
      <c r="AE164" s="305" t="s">
        <v>2544</v>
      </c>
      <c r="AF164" s="305" t="s">
        <v>2544</v>
      </c>
      <c r="AG164" s="305" t="s">
        <v>2544</v>
      </c>
      <c r="AH164" s="305" t="s">
        <v>2544</v>
      </c>
      <c r="AI164" s="319">
        <v>0.33333333333333331</v>
      </c>
      <c r="AJ164" s="319">
        <v>0.72916666666666663</v>
      </c>
      <c r="AK164" s="319">
        <v>0.6875</v>
      </c>
      <c r="AL164" s="319" t="s">
        <v>3181</v>
      </c>
      <c r="AM164" s="319" t="s">
        <v>3181</v>
      </c>
      <c r="AN164" s="279">
        <v>0.77083333333333337</v>
      </c>
      <c r="AO164" s="278">
        <v>0.77083333333333337</v>
      </c>
      <c r="AP164" s="305" t="s">
        <v>3182</v>
      </c>
      <c r="AQ164" s="494" t="s">
        <v>10660</v>
      </c>
      <c r="AR164" s="305" t="s">
        <v>3182</v>
      </c>
      <c r="AS164" s="494" t="s">
        <v>10660</v>
      </c>
      <c r="AT164" s="305" t="s">
        <v>2544</v>
      </c>
      <c r="AU164" s="308" t="s">
        <v>2544</v>
      </c>
      <c r="AV164" s="286" t="s">
        <v>2683</v>
      </c>
      <c r="AW164" s="221"/>
      <c r="AX164" s="229"/>
    </row>
    <row r="165" spans="1:50" s="230" customFormat="1" ht="12.75" customHeight="1">
      <c r="A165" s="216"/>
      <c r="B165" s="321" t="s">
        <v>9915</v>
      </c>
      <c r="C165" s="305" t="s">
        <v>1943</v>
      </c>
      <c r="D165" s="305" t="s">
        <v>11569</v>
      </c>
      <c r="E165" s="305">
        <v>629</v>
      </c>
      <c r="F165" s="305" t="s">
        <v>13708</v>
      </c>
      <c r="G165" s="305" t="s">
        <v>1701</v>
      </c>
      <c r="H165" s="305" t="s">
        <v>2363</v>
      </c>
      <c r="I165" s="305" t="s">
        <v>3883</v>
      </c>
      <c r="J165" s="307" t="s">
        <v>2398</v>
      </c>
      <c r="K165" s="305" t="s">
        <v>3353</v>
      </c>
      <c r="L165" s="305" t="s">
        <v>1095</v>
      </c>
      <c r="M165" s="305" t="s">
        <v>1096</v>
      </c>
      <c r="N165" s="305" t="s">
        <v>2012</v>
      </c>
      <c r="O165" s="305" t="s">
        <v>2013</v>
      </c>
      <c r="P165" s="305" t="s">
        <v>2544</v>
      </c>
      <c r="Q165" s="305" t="s">
        <v>3843</v>
      </c>
      <c r="R165" s="305">
        <v>100</v>
      </c>
      <c r="S165" s="305">
        <v>1E-4</v>
      </c>
      <c r="T165" s="305">
        <v>0.01</v>
      </c>
      <c r="U165" s="305">
        <v>1E-4</v>
      </c>
      <c r="V165" s="305">
        <v>1E-4</v>
      </c>
      <c r="W165" s="305" t="s">
        <v>3815</v>
      </c>
      <c r="X165" s="305" t="s">
        <v>3815</v>
      </c>
      <c r="Y165" s="305">
        <v>0.01</v>
      </c>
      <c r="Z165" s="305">
        <v>999.98</v>
      </c>
      <c r="AA165" s="305" t="s">
        <v>7663</v>
      </c>
      <c r="AB165" s="305" t="s">
        <v>3180</v>
      </c>
      <c r="AC165" s="305" t="s">
        <v>2544</v>
      </c>
      <c r="AD165" s="305" t="s">
        <v>2544</v>
      </c>
      <c r="AE165" s="305" t="s">
        <v>2544</v>
      </c>
      <c r="AF165" s="305" t="s">
        <v>2544</v>
      </c>
      <c r="AG165" s="305" t="s">
        <v>2544</v>
      </c>
      <c r="AH165" s="305" t="s">
        <v>2544</v>
      </c>
      <c r="AI165" s="319">
        <v>0.33333333333333331</v>
      </c>
      <c r="AJ165" s="319">
        <v>0.72916666666666663</v>
      </c>
      <c r="AK165" s="319">
        <v>0.64583333333333337</v>
      </c>
      <c r="AL165" s="319" t="s">
        <v>3181</v>
      </c>
      <c r="AM165" s="319" t="s">
        <v>3181</v>
      </c>
      <c r="AN165" s="279">
        <v>0.77083333333333337</v>
      </c>
      <c r="AO165" s="278">
        <v>0.77083333333333337</v>
      </c>
      <c r="AP165" s="305" t="s">
        <v>3182</v>
      </c>
      <c r="AQ165" s="494" t="s">
        <v>10660</v>
      </c>
      <c r="AR165" s="305" t="s">
        <v>3182</v>
      </c>
      <c r="AS165" s="494" t="s">
        <v>10660</v>
      </c>
      <c r="AT165" s="305" t="s">
        <v>2678</v>
      </c>
      <c r="AU165" s="308">
        <v>4</v>
      </c>
      <c r="AV165" s="286" t="s">
        <v>2683</v>
      </c>
      <c r="AW165" s="221"/>
      <c r="AX165" s="229"/>
    </row>
    <row r="166" spans="1:50" s="230" customFormat="1" ht="12.75" customHeight="1">
      <c r="A166" s="216"/>
      <c r="B166" s="321" t="s">
        <v>4089</v>
      </c>
      <c r="C166" s="305" t="s">
        <v>1946</v>
      </c>
      <c r="D166" s="305" t="s">
        <v>11571</v>
      </c>
      <c r="E166" s="305">
        <v>762</v>
      </c>
      <c r="F166" s="305" t="s">
        <v>13710</v>
      </c>
      <c r="G166" s="305" t="s">
        <v>989</v>
      </c>
      <c r="H166" s="305" t="s">
        <v>2365</v>
      </c>
      <c r="I166" s="305" t="s">
        <v>13414</v>
      </c>
      <c r="J166" s="307" t="s">
        <v>3822</v>
      </c>
      <c r="K166" s="305" t="s">
        <v>3356</v>
      </c>
      <c r="L166" s="305" t="s">
        <v>1099</v>
      </c>
      <c r="M166" s="305" t="s">
        <v>1100</v>
      </c>
      <c r="N166" s="305" t="s">
        <v>2016</v>
      </c>
      <c r="O166" s="305" t="s">
        <v>2017</v>
      </c>
      <c r="P166" s="305" t="s">
        <v>2544</v>
      </c>
      <c r="Q166" s="305" t="s">
        <v>3813</v>
      </c>
      <c r="R166" s="305">
        <v>100</v>
      </c>
      <c r="S166" s="305">
        <v>1E-4</v>
      </c>
      <c r="T166" s="305">
        <v>0.01</v>
      </c>
      <c r="U166" s="305">
        <v>1E-4</v>
      </c>
      <c r="V166" s="305">
        <v>1E-4</v>
      </c>
      <c r="W166" s="305" t="s">
        <v>3815</v>
      </c>
      <c r="X166" s="305" t="s">
        <v>3815</v>
      </c>
      <c r="Y166" s="305">
        <v>0.01</v>
      </c>
      <c r="Z166" s="305">
        <v>999.98</v>
      </c>
      <c r="AA166" s="305" t="s">
        <v>7663</v>
      </c>
      <c r="AB166" s="305" t="s">
        <v>3180</v>
      </c>
      <c r="AC166" s="305" t="s">
        <v>2544</v>
      </c>
      <c r="AD166" s="305" t="s">
        <v>2544</v>
      </c>
      <c r="AE166" s="305" t="s">
        <v>2544</v>
      </c>
      <c r="AF166" s="305" t="s">
        <v>2544</v>
      </c>
      <c r="AG166" s="305" t="s">
        <v>2544</v>
      </c>
      <c r="AH166" s="305" t="s">
        <v>2544</v>
      </c>
      <c r="AI166" s="319">
        <v>0.33333333333333331</v>
      </c>
      <c r="AJ166" s="319">
        <v>0.72916666666666663</v>
      </c>
      <c r="AK166" s="319">
        <v>0.6875</v>
      </c>
      <c r="AL166" s="319" t="s">
        <v>3181</v>
      </c>
      <c r="AM166" s="319" t="s">
        <v>3181</v>
      </c>
      <c r="AN166" s="279">
        <v>0.77083333333333337</v>
      </c>
      <c r="AO166" s="278">
        <v>0.77083333333333337</v>
      </c>
      <c r="AP166" s="305" t="s">
        <v>3182</v>
      </c>
      <c r="AQ166" s="543" t="s">
        <v>10660</v>
      </c>
      <c r="AR166" s="305" t="s">
        <v>3182</v>
      </c>
      <c r="AS166" s="543" t="s">
        <v>10660</v>
      </c>
      <c r="AT166" s="305" t="s">
        <v>2544</v>
      </c>
      <c r="AU166" s="308" t="s">
        <v>2544</v>
      </c>
      <c r="AV166" s="286" t="s">
        <v>2679</v>
      </c>
      <c r="AW166" s="221"/>
      <c r="AX166" s="229"/>
    </row>
    <row r="167" spans="1:50" s="230" customFormat="1" ht="12.75" customHeight="1">
      <c r="A167" s="216"/>
      <c r="B167" s="321" t="s">
        <v>4090</v>
      </c>
      <c r="C167" s="305" t="s">
        <v>1947</v>
      </c>
      <c r="D167" s="305" t="s">
        <v>11572</v>
      </c>
      <c r="E167" s="305">
        <v>257</v>
      </c>
      <c r="F167" s="305" t="s">
        <v>13711</v>
      </c>
      <c r="G167" s="305" t="s">
        <v>12281</v>
      </c>
      <c r="H167" s="305" t="s">
        <v>9926</v>
      </c>
      <c r="I167" s="305" t="s">
        <v>3928</v>
      </c>
      <c r="J167" s="307" t="s">
        <v>3836</v>
      </c>
      <c r="K167" s="305" t="s">
        <v>3357</v>
      </c>
      <c r="L167" s="305" t="s">
        <v>4615</v>
      </c>
      <c r="M167" s="305" t="s">
        <v>4616</v>
      </c>
      <c r="N167" s="305" t="s">
        <v>2018</v>
      </c>
      <c r="O167" s="305" t="s">
        <v>2019</v>
      </c>
      <c r="P167" s="305" t="s">
        <v>2544</v>
      </c>
      <c r="Q167" s="305" t="s">
        <v>3837</v>
      </c>
      <c r="R167" s="305">
        <v>100</v>
      </c>
      <c r="S167" s="305">
        <v>1E-3</v>
      </c>
      <c r="T167" s="305">
        <v>0.1</v>
      </c>
      <c r="U167" s="305">
        <v>1E-3</v>
      </c>
      <c r="V167" s="305">
        <v>1E-3</v>
      </c>
      <c r="W167" s="305" t="s">
        <v>3815</v>
      </c>
      <c r="X167" s="305" t="s">
        <v>3815</v>
      </c>
      <c r="Y167" s="305">
        <v>0.1</v>
      </c>
      <c r="Z167" s="305">
        <v>9999.7999999999993</v>
      </c>
      <c r="AA167" s="305" t="s">
        <v>7663</v>
      </c>
      <c r="AB167" s="305" t="s">
        <v>3180</v>
      </c>
      <c r="AC167" s="305" t="s">
        <v>2544</v>
      </c>
      <c r="AD167" s="305" t="s">
        <v>2544</v>
      </c>
      <c r="AE167" s="305" t="s">
        <v>2544</v>
      </c>
      <c r="AF167" s="305" t="s">
        <v>2544</v>
      </c>
      <c r="AG167" s="305" t="s">
        <v>2544</v>
      </c>
      <c r="AH167" s="305" t="s">
        <v>2544</v>
      </c>
      <c r="AI167" s="319">
        <v>0.33333333333333331</v>
      </c>
      <c r="AJ167" s="319">
        <v>0.72916666666666663</v>
      </c>
      <c r="AK167" s="319">
        <v>0.6875</v>
      </c>
      <c r="AL167" s="319" t="s">
        <v>3181</v>
      </c>
      <c r="AM167" s="319" t="s">
        <v>3181</v>
      </c>
      <c r="AN167" s="279">
        <v>0.77083333333333337</v>
      </c>
      <c r="AO167" s="278">
        <v>0.77083333333333337</v>
      </c>
      <c r="AP167" s="305" t="s">
        <v>3182</v>
      </c>
      <c r="AQ167" s="543" t="s">
        <v>10660</v>
      </c>
      <c r="AR167" s="305" t="s">
        <v>3182</v>
      </c>
      <c r="AS167" s="543" t="s">
        <v>10660</v>
      </c>
      <c r="AT167" s="305" t="s">
        <v>2544</v>
      </c>
      <c r="AU167" s="308" t="s">
        <v>2544</v>
      </c>
      <c r="AV167" s="286" t="s">
        <v>2681</v>
      </c>
      <c r="AW167" s="221"/>
      <c r="AX167" s="229"/>
    </row>
    <row r="168" spans="1:50" s="230" customFormat="1" ht="12.75" customHeight="1">
      <c r="A168" s="216"/>
      <c r="B168" s="321" t="s">
        <v>4344</v>
      </c>
      <c r="C168" s="305" t="s">
        <v>1949</v>
      </c>
      <c r="D168" s="305" t="s">
        <v>11576</v>
      </c>
      <c r="E168" s="305">
        <v>755</v>
      </c>
      <c r="F168" s="305" t="s">
        <v>13716</v>
      </c>
      <c r="G168" s="305" t="s">
        <v>990</v>
      </c>
      <c r="H168" s="494" t="s">
        <v>2367</v>
      </c>
      <c r="I168" s="305" t="s">
        <v>4183</v>
      </c>
      <c r="J168" s="307" t="s">
        <v>3825</v>
      </c>
      <c r="K168" s="305" t="s">
        <v>625</v>
      </c>
      <c r="L168" s="305" t="s">
        <v>2544</v>
      </c>
      <c r="M168" s="305" t="s">
        <v>4617</v>
      </c>
      <c r="N168" s="305" t="s">
        <v>2020</v>
      </c>
      <c r="O168" s="305" t="s">
        <v>2021</v>
      </c>
      <c r="P168" s="305" t="s">
        <v>2544</v>
      </c>
      <c r="Q168" s="305" t="s">
        <v>3813</v>
      </c>
      <c r="R168" s="305">
        <v>1000</v>
      </c>
      <c r="S168" s="305">
        <v>1E-4</v>
      </c>
      <c r="T168" s="305">
        <v>0.1</v>
      </c>
      <c r="U168" s="305">
        <v>1E-4</v>
      </c>
      <c r="V168" s="305">
        <v>1E-4</v>
      </c>
      <c r="W168" s="305" t="s">
        <v>3815</v>
      </c>
      <c r="X168" s="305" t="s">
        <v>3815</v>
      </c>
      <c r="Y168" s="305">
        <v>0.01</v>
      </c>
      <c r="Z168" s="305">
        <v>999.98</v>
      </c>
      <c r="AA168" s="305" t="s">
        <v>7663</v>
      </c>
      <c r="AB168" s="305" t="s">
        <v>3180</v>
      </c>
      <c r="AC168" s="305" t="s">
        <v>2544</v>
      </c>
      <c r="AD168" s="305" t="s">
        <v>2544</v>
      </c>
      <c r="AE168" s="305" t="s">
        <v>2544</v>
      </c>
      <c r="AF168" s="305" t="s">
        <v>2544</v>
      </c>
      <c r="AG168" s="305" t="s">
        <v>2544</v>
      </c>
      <c r="AH168" s="305" t="s">
        <v>2544</v>
      </c>
      <c r="AI168" s="319">
        <v>0.33333333333333331</v>
      </c>
      <c r="AJ168" s="319">
        <v>0.72916666666666663</v>
      </c>
      <c r="AK168" s="319">
        <v>0.6875</v>
      </c>
      <c r="AL168" s="319" t="s">
        <v>3181</v>
      </c>
      <c r="AM168" s="319" t="s">
        <v>3181</v>
      </c>
      <c r="AN168" s="279">
        <v>0.77083333333333337</v>
      </c>
      <c r="AO168" s="278">
        <v>0.77083333333333337</v>
      </c>
      <c r="AP168" s="305" t="s">
        <v>2544</v>
      </c>
      <c r="AQ168" s="543" t="s">
        <v>10660</v>
      </c>
      <c r="AR168" s="305" t="s">
        <v>3182</v>
      </c>
      <c r="AS168" s="543" t="s">
        <v>10660</v>
      </c>
      <c r="AT168" s="305" t="s">
        <v>2544</v>
      </c>
      <c r="AU168" s="308" t="s">
        <v>2544</v>
      </c>
      <c r="AV168" s="286" t="s">
        <v>2684</v>
      </c>
      <c r="AW168" s="221"/>
      <c r="AX168" s="229"/>
    </row>
    <row r="169" spans="1:50" s="230" customFormat="1" ht="12.75" customHeight="1">
      <c r="A169" s="216"/>
      <c r="B169" s="321" t="s">
        <v>5991</v>
      </c>
      <c r="C169" s="305" t="s">
        <v>5992</v>
      </c>
      <c r="D169" s="305" t="s">
        <v>11577</v>
      </c>
      <c r="E169" s="305">
        <v>762</v>
      </c>
      <c r="F169" s="305" t="s">
        <v>13717</v>
      </c>
      <c r="G169" s="305" t="s">
        <v>6018</v>
      </c>
      <c r="H169" s="305" t="s">
        <v>6009</v>
      </c>
      <c r="I169" s="305" t="s">
        <v>13414</v>
      </c>
      <c r="J169" s="307" t="s">
        <v>3822</v>
      </c>
      <c r="K169" s="305" t="s">
        <v>6005</v>
      </c>
      <c r="L169" s="305" t="s">
        <v>6025</v>
      </c>
      <c r="M169" s="305" t="s">
        <v>6026</v>
      </c>
      <c r="N169" s="305" t="s">
        <v>6027</v>
      </c>
      <c r="O169" s="305" t="s">
        <v>6028</v>
      </c>
      <c r="P169" s="305" t="s">
        <v>2544</v>
      </c>
      <c r="Q169" s="305" t="s">
        <v>3813</v>
      </c>
      <c r="R169" s="305">
        <v>100</v>
      </c>
      <c r="S169" s="305">
        <v>1E-4</v>
      </c>
      <c r="T169" s="305">
        <v>0.01</v>
      </c>
      <c r="U169" s="305">
        <v>1E-4</v>
      </c>
      <c r="V169" s="305">
        <v>1E-4</v>
      </c>
      <c r="W169" s="305" t="s">
        <v>3815</v>
      </c>
      <c r="X169" s="305" t="s">
        <v>3815</v>
      </c>
      <c r="Y169" s="305">
        <v>0.01</v>
      </c>
      <c r="Z169" s="305">
        <v>999.98</v>
      </c>
      <c r="AA169" s="305" t="s">
        <v>7663</v>
      </c>
      <c r="AB169" s="305" t="s">
        <v>3180</v>
      </c>
      <c r="AC169" s="305" t="s">
        <v>2544</v>
      </c>
      <c r="AD169" s="305" t="s">
        <v>2544</v>
      </c>
      <c r="AE169" s="305" t="s">
        <v>2544</v>
      </c>
      <c r="AF169" s="305" t="s">
        <v>2544</v>
      </c>
      <c r="AG169" s="305" t="s">
        <v>2544</v>
      </c>
      <c r="AH169" s="305" t="s">
        <v>2544</v>
      </c>
      <c r="AI169" s="319">
        <v>0.33333333333333331</v>
      </c>
      <c r="AJ169" s="319">
        <v>0.72916666666666663</v>
      </c>
      <c r="AK169" s="319">
        <v>0.6875</v>
      </c>
      <c r="AL169" s="319" t="s">
        <v>3181</v>
      </c>
      <c r="AM169" s="319" t="s">
        <v>3181</v>
      </c>
      <c r="AN169" s="279">
        <v>0.77083333333333337</v>
      </c>
      <c r="AO169" s="278">
        <v>0.77083333333333337</v>
      </c>
      <c r="AP169" s="305" t="s">
        <v>3182</v>
      </c>
      <c r="AQ169" s="494" t="s">
        <v>10660</v>
      </c>
      <c r="AR169" s="305" t="s">
        <v>3182</v>
      </c>
      <c r="AS169" s="494" t="s">
        <v>10660</v>
      </c>
      <c r="AT169" s="305" t="s">
        <v>2544</v>
      </c>
      <c r="AU169" s="308" t="s">
        <v>2544</v>
      </c>
      <c r="AV169" s="286" t="s">
        <v>2686</v>
      </c>
      <c r="AW169" s="221"/>
      <c r="AX169" s="229"/>
    </row>
    <row r="170" spans="1:50" s="230" customFormat="1" ht="12.75" customHeight="1">
      <c r="A170" s="216"/>
      <c r="B170" s="321" t="s">
        <v>4346</v>
      </c>
      <c r="C170" s="305" t="s">
        <v>1952</v>
      </c>
      <c r="D170" s="305" t="s">
        <v>11581</v>
      </c>
      <c r="E170" s="305">
        <v>257</v>
      </c>
      <c r="F170" s="305" t="s">
        <v>13722</v>
      </c>
      <c r="G170" s="305" t="s">
        <v>12282</v>
      </c>
      <c r="H170" s="305" t="s">
        <v>9927</v>
      </c>
      <c r="I170" s="305" t="s">
        <v>3928</v>
      </c>
      <c r="J170" s="307" t="s">
        <v>3836</v>
      </c>
      <c r="K170" s="305" t="s">
        <v>628</v>
      </c>
      <c r="L170" s="305" t="s">
        <v>4786</v>
      </c>
      <c r="M170" s="305" t="s">
        <v>4787</v>
      </c>
      <c r="N170" s="305" t="s">
        <v>2024</v>
      </c>
      <c r="O170" s="305" t="s">
        <v>2025</v>
      </c>
      <c r="P170" s="305" t="s">
        <v>2544</v>
      </c>
      <c r="Q170" s="305" t="s">
        <v>3837</v>
      </c>
      <c r="R170" s="305">
        <v>100</v>
      </c>
      <c r="S170" s="305">
        <v>1E-3</v>
      </c>
      <c r="T170" s="305">
        <v>0.1</v>
      </c>
      <c r="U170" s="305">
        <v>1E-3</v>
      </c>
      <c r="V170" s="305">
        <v>1E-3</v>
      </c>
      <c r="W170" s="305" t="s">
        <v>3815</v>
      </c>
      <c r="X170" s="305" t="s">
        <v>3815</v>
      </c>
      <c r="Y170" s="305">
        <v>0.1</v>
      </c>
      <c r="Z170" s="305">
        <v>9999.7999999999993</v>
      </c>
      <c r="AA170" s="305" t="s">
        <v>7663</v>
      </c>
      <c r="AB170" s="305" t="s">
        <v>3180</v>
      </c>
      <c r="AC170" s="305" t="s">
        <v>2544</v>
      </c>
      <c r="AD170" s="305" t="s">
        <v>2544</v>
      </c>
      <c r="AE170" s="305" t="s">
        <v>2544</v>
      </c>
      <c r="AF170" s="305" t="s">
        <v>2544</v>
      </c>
      <c r="AG170" s="305" t="s">
        <v>2544</v>
      </c>
      <c r="AH170" s="305" t="s">
        <v>2544</v>
      </c>
      <c r="AI170" s="319">
        <v>0.33333333333333331</v>
      </c>
      <c r="AJ170" s="319">
        <v>0.72916666666666663</v>
      </c>
      <c r="AK170" s="319">
        <v>0.6875</v>
      </c>
      <c r="AL170" s="319" t="s">
        <v>3181</v>
      </c>
      <c r="AM170" s="319" t="s">
        <v>3181</v>
      </c>
      <c r="AN170" s="279">
        <v>0.77083333333333337</v>
      </c>
      <c r="AO170" s="278">
        <v>0.77083333333333337</v>
      </c>
      <c r="AP170" s="305" t="s">
        <v>3182</v>
      </c>
      <c r="AQ170" s="494" t="s">
        <v>10660</v>
      </c>
      <c r="AR170" s="305" t="s">
        <v>3182</v>
      </c>
      <c r="AS170" s="494" t="s">
        <v>10660</v>
      </c>
      <c r="AT170" s="305" t="s">
        <v>2544</v>
      </c>
      <c r="AU170" s="308" t="s">
        <v>2544</v>
      </c>
      <c r="AV170" s="286" t="s">
        <v>2683</v>
      </c>
      <c r="AW170" s="221"/>
      <c r="AX170" s="229"/>
    </row>
    <row r="171" spans="1:50" s="230" customFormat="1" ht="12.75" customHeight="1">
      <c r="A171" s="216"/>
      <c r="B171" s="322" t="s">
        <v>3621</v>
      </c>
      <c r="C171" s="305" t="s">
        <v>1953</v>
      </c>
      <c r="D171" s="305" t="s">
        <v>11583</v>
      </c>
      <c r="E171" s="305">
        <v>627</v>
      </c>
      <c r="F171" s="305" t="s">
        <v>13724</v>
      </c>
      <c r="G171" s="305" t="s">
        <v>992</v>
      </c>
      <c r="H171" s="305" t="s">
        <v>2381</v>
      </c>
      <c r="I171" s="305" t="s">
        <v>4182</v>
      </c>
      <c r="J171" s="307" t="s">
        <v>3839</v>
      </c>
      <c r="K171" s="305" t="s">
        <v>629</v>
      </c>
      <c r="L171" s="305" t="s">
        <v>4788</v>
      </c>
      <c r="M171" s="305" t="s">
        <v>4789</v>
      </c>
      <c r="N171" s="305" t="s">
        <v>2026</v>
      </c>
      <c r="O171" s="305" t="s">
        <v>2027</v>
      </c>
      <c r="P171" s="293" t="s">
        <v>629</v>
      </c>
      <c r="Q171" s="305" t="s">
        <v>3840</v>
      </c>
      <c r="R171" s="305">
        <v>1000</v>
      </c>
      <c r="S171" s="305">
        <v>0.01</v>
      </c>
      <c r="T171" s="305">
        <v>10</v>
      </c>
      <c r="U171" s="305">
        <v>0.01</v>
      </c>
      <c r="V171" s="305">
        <v>0.01</v>
      </c>
      <c r="W171" s="305" t="s">
        <v>3815</v>
      </c>
      <c r="X171" s="305" t="s">
        <v>3815</v>
      </c>
      <c r="Y171" s="305">
        <v>1</v>
      </c>
      <c r="Z171" s="305">
        <v>99998</v>
      </c>
      <c r="AA171" s="305" t="s">
        <v>7663</v>
      </c>
      <c r="AB171" s="305" t="s">
        <v>3578</v>
      </c>
      <c r="AC171" s="305">
        <v>250</v>
      </c>
      <c r="AD171" s="305">
        <v>1000</v>
      </c>
      <c r="AE171" s="305">
        <v>0.5</v>
      </c>
      <c r="AF171" s="305">
        <v>500</v>
      </c>
      <c r="AG171" s="305">
        <v>0.5</v>
      </c>
      <c r="AH171" s="305">
        <v>0.01</v>
      </c>
      <c r="AI171" s="319">
        <v>0.33333333333333331</v>
      </c>
      <c r="AJ171" s="319">
        <v>0.72916666666666663</v>
      </c>
      <c r="AK171" s="319">
        <v>0.6875</v>
      </c>
      <c r="AL171" s="319" t="s">
        <v>3181</v>
      </c>
      <c r="AM171" s="319" t="s">
        <v>3181</v>
      </c>
      <c r="AN171" s="279">
        <v>0.77083333333333337</v>
      </c>
      <c r="AO171" s="278">
        <v>0.77083333333333337</v>
      </c>
      <c r="AP171" s="305" t="s">
        <v>3182</v>
      </c>
      <c r="AQ171" s="543" t="s">
        <v>10660</v>
      </c>
      <c r="AR171" s="305" t="s">
        <v>3182</v>
      </c>
      <c r="AS171" s="543" t="s">
        <v>10660</v>
      </c>
      <c r="AT171" s="305" t="s">
        <v>2544</v>
      </c>
      <c r="AU171" s="308" t="s">
        <v>2544</v>
      </c>
      <c r="AV171" s="286" t="s">
        <v>2682</v>
      </c>
      <c r="AW171" s="221"/>
      <c r="AX171" s="229"/>
    </row>
    <row r="172" spans="1:50" s="230" customFormat="1" ht="12.75" customHeight="1">
      <c r="A172" s="216"/>
      <c r="B172" s="275" t="s">
        <v>8602</v>
      </c>
      <c r="C172" s="305" t="s">
        <v>5473</v>
      </c>
      <c r="D172" s="305" t="s">
        <v>11584</v>
      </c>
      <c r="E172" s="305">
        <v>627</v>
      </c>
      <c r="F172" s="305" t="s">
        <v>13725</v>
      </c>
      <c r="G172" s="305" t="s">
        <v>5474</v>
      </c>
      <c r="H172" s="305" t="s">
        <v>5475</v>
      </c>
      <c r="I172" s="305" t="s">
        <v>4182</v>
      </c>
      <c r="J172" s="307" t="s">
        <v>3839</v>
      </c>
      <c r="K172" s="305" t="s">
        <v>5471</v>
      </c>
      <c r="L172" s="305" t="s">
        <v>5476</v>
      </c>
      <c r="M172" s="305" t="s">
        <v>5477</v>
      </c>
      <c r="N172" s="305" t="s">
        <v>5478</v>
      </c>
      <c r="O172" s="305" t="s">
        <v>5479</v>
      </c>
      <c r="P172" s="293" t="s">
        <v>5471</v>
      </c>
      <c r="Q172" s="305" t="s">
        <v>3840</v>
      </c>
      <c r="R172" s="305">
        <v>1000</v>
      </c>
      <c r="S172" s="305">
        <v>0.01</v>
      </c>
      <c r="T172" s="305">
        <v>10</v>
      </c>
      <c r="U172" s="305">
        <v>0.01</v>
      </c>
      <c r="V172" s="305">
        <v>0.01</v>
      </c>
      <c r="W172" s="305" t="s">
        <v>3815</v>
      </c>
      <c r="X172" s="305" t="s">
        <v>3815</v>
      </c>
      <c r="Y172" s="305">
        <v>1</v>
      </c>
      <c r="Z172" s="305">
        <v>99998</v>
      </c>
      <c r="AA172" s="305" t="s">
        <v>7663</v>
      </c>
      <c r="AB172" s="305" t="s">
        <v>3578</v>
      </c>
      <c r="AC172" s="305">
        <v>250</v>
      </c>
      <c r="AD172" s="305">
        <v>1000</v>
      </c>
      <c r="AE172" s="305">
        <v>0.25</v>
      </c>
      <c r="AF172" s="305">
        <v>250</v>
      </c>
      <c r="AG172" s="305">
        <v>0.25</v>
      </c>
      <c r="AH172" s="305">
        <v>0.01</v>
      </c>
      <c r="AI172" s="319">
        <v>0.33333333333333331</v>
      </c>
      <c r="AJ172" s="319">
        <v>0.72916666666666663</v>
      </c>
      <c r="AK172" s="319">
        <v>0.6875</v>
      </c>
      <c r="AL172" s="319" t="s">
        <v>3181</v>
      </c>
      <c r="AM172" s="319" t="s">
        <v>3181</v>
      </c>
      <c r="AN172" s="279">
        <v>0.77083333333333337</v>
      </c>
      <c r="AO172" s="278">
        <v>0.77083333333333337</v>
      </c>
      <c r="AP172" s="305" t="s">
        <v>3182</v>
      </c>
      <c r="AQ172" s="494" t="s">
        <v>10660</v>
      </c>
      <c r="AR172" s="305" t="s">
        <v>3182</v>
      </c>
      <c r="AS172" s="494" t="s">
        <v>10660</v>
      </c>
      <c r="AT172" s="305" t="s">
        <v>2544</v>
      </c>
      <c r="AU172" s="308" t="s">
        <v>2544</v>
      </c>
      <c r="AV172" s="286"/>
      <c r="AW172" s="221"/>
      <c r="AX172" s="229"/>
    </row>
    <row r="173" spans="1:50" s="230" customFormat="1" ht="12.75" customHeight="1">
      <c r="A173" s="216"/>
      <c r="B173" s="321" t="s">
        <v>3441</v>
      </c>
      <c r="C173" s="305" t="s">
        <v>1703</v>
      </c>
      <c r="D173" s="305" t="s">
        <v>11592</v>
      </c>
      <c r="E173" s="305">
        <v>788</v>
      </c>
      <c r="F173" s="305" t="s">
        <v>13732</v>
      </c>
      <c r="G173" s="305" t="s">
        <v>3642</v>
      </c>
      <c r="H173" s="305" t="s">
        <v>5850</v>
      </c>
      <c r="I173" s="305" t="s">
        <v>4186</v>
      </c>
      <c r="J173" s="307" t="s">
        <v>3816</v>
      </c>
      <c r="K173" s="305" t="s">
        <v>635</v>
      </c>
      <c r="L173" s="305" t="s">
        <v>4790</v>
      </c>
      <c r="M173" s="305" t="s">
        <v>4791</v>
      </c>
      <c r="N173" s="305" t="s">
        <v>2028</v>
      </c>
      <c r="O173" s="305" t="s">
        <v>3840</v>
      </c>
      <c r="P173" s="305" t="s">
        <v>2544</v>
      </c>
      <c r="Q173" s="305" t="s">
        <v>3813</v>
      </c>
      <c r="R173" s="305">
        <v>100</v>
      </c>
      <c r="S173" s="305">
        <v>1E-4</v>
      </c>
      <c r="T173" s="305">
        <v>0.01</v>
      </c>
      <c r="U173" s="305">
        <v>1E-4</v>
      </c>
      <c r="V173" s="305">
        <v>1E-4</v>
      </c>
      <c r="W173" s="305" t="s">
        <v>3815</v>
      </c>
      <c r="X173" s="305" t="s">
        <v>3815</v>
      </c>
      <c r="Y173" s="305">
        <v>0.01</v>
      </c>
      <c r="Z173" s="305">
        <v>999.98</v>
      </c>
      <c r="AA173" s="305" t="s">
        <v>7663</v>
      </c>
      <c r="AB173" s="305" t="s">
        <v>3180</v>
      </c>
      <c r="AC173" s="305" t="s">
        <v>2544</v>
      </c>
      <c r="AD173" s="305" t="s">
        <v>2544</v>
      </c>
      <c r="AE173" s="305" t="s">
        <v>2544</v>
      </c>
      <c r="AF173" s="305" t="s">
        <v>2544</v>
      </c>
      <c r="AG173" s="305" t="s">
        <v>2544</v>
      </c>
      <c r="AH173" s="305" t="s">
        <v>2544</v>
      </c>
      <c r="AI173" s="319">
        <v>0.33333333333333331</v>
      </c>
      <c r="AJ173" s="319">
        <v>0.72916666666666663</v>
      </c>
      <c r="AK173" s="319">
        <v>0.6875</v>
      </c>
      <c r="AL173" s="319" t="s">
        <v>3181</v>
      </c>
      <c r="AM173" s="319" t="s">
        <v>3181</v>
      </c>
      <c r="AN173" s="279">
        <v>0.77083333333333337</v>
      </c>
      <c r="AO173" s="278">
        <v>0.77083333333333337</v>
      </c>
      <c r="AP173" s="305" t="s">
        <v>3182</v>
      </c>
      <c r="AQ173" s="543" t="s">
        <v>10660</v>
      </c>
      <c r="AR173" s="305" t="s">
        <v>3182</v>
      </c>
      <c r="AS173" s="543" t="s">
        <v>10660</v>
      </c>
      <c r="AT173" s="305" t="s">
        <v>2544</v>
      </c>
      <c r="AU173" s="308" t="s">
        <v>2544</v>
      </c>
      <c r="AV173" s="286" t="s">
        <v>2686</v>
      </c>
      <c r="AW173" s="221"/>
      <c r="AX173" s="229"/>
    </row>
    <row r="174" spans="1:50" s="230" customFormat="1" ht="12.75" customHeight="1">
      <c r="A174" s="216"/>
      <c r="B174" s="321" t="s">
        <v>3442</v>
      </c>
      <c r="C174" s="305" t="s">
        <v>1704</v>
      </c>
      <c r="D174" s="305" t="s">
        <v>11593</v>
      </c>
      <c r="E174" s="305">
        <v>788</v>
      </c>
      <c r="F174" s="305" t="s">
        <v>13733</v>
      </c>
      <c r="G174" s="305" t="s">
        <v>3643</v>
      </c>
      <c r="H174" s="305" t="s">
        <v>866</v>
      </c>
      <c r="I174" s="305" t="s">
        <v>4184</v>
      </c>
      <c r="J174" s="307" t="s">
        <v>3821</v>
      </c>
      <c r="K174" s="305" t="s">
        <v>636</v>
      </c>
      <c r="L174" s="305" t="s">
        <v>4792</v>
      </c>
      <c r="M174" s="305" t="s">
        <v>4793</v>
      </c>
      <c r="N174" s="305" t="s">
        <v>2029</v>
      </c>
      <c r="O174" s="305" t="s">
        <v>2030</v>
      </c>
      <c r="P174" s="305" t="s">
        <v>2544</v>
      </c>
      <c r="Q174" s="305" t="s">
        <v>3813</v>
      </c>
      <c r="R174" s="305">
        <v>100</v>
      </c>
      <c r="S174" s="305">
        <v>1E-4</v>
      </c>
      <c r="T174" s="305">
        <v>0.01</v>
      </c>
      <c r="U174" s="305">
        <v>1E-4</v>
      </c>
      <c r="V174" s="305">
        <v>1E-4</v>
      </c>
      <c r="W174" s="305" t="s">
        <v>3815</v>
      </c>
      <c r="X174" s="305" t="s">
        <v>3815</v>
      </c>
      <c r="Y174" s="305">
        <v>0.01</v>
      </c>
      <c r="Z174" s="305">
        <v>999.98</v>
      </c>
      <c r="AA174" s="305" t="s">
        <v>7663</v>
      </c>
      <c r="AB174" s="305" t="s">
        <v>3180</v>
      </c>
      <c r="AC174" s="305" t="s">
        <v>2544</v>
      </c>
      <c r="AD174" s="305" t="s">
        <v>2544</v>
      </c>
      <c r="AE174" s="305" t="s">
        <v>2544</v>
      </c>
      <c r="AF174" s="305" t="s">
        <v>2544</v>
      </c>
      <c r="AG174" s="305" t="s">
        <v>2544</v>
      </c>
      <c r="AH174" s="305" t="s">
        <v>2544</v>
      </c>
      <c r="AI174" s="319">
        <v>0.33333333333333331</v>
      </c>
      <c r="AJ174" s="319">
        <v>0.72916666666666663</v>
      </c>
      <c r="AK174" s="319">
        <v>0.6875</v>
      </c>
      <c r="AL174" s="319" t="s">
        <v>3181</v>
      </c>
      <c r="AM174" s="319" t="s">
        <v>3181</v>
      </c>
      <c r="AN174" s="279">
        <v>0.77083333333333337</v>
      </c>
      <c r="AO174" s="278">
        <v>0.77083333333333337</v>
      </c>
      <c r="AP174" s="305" t="s">
        <v>3182</v>
      </c>
      <c r="AQ174" s="494" t="s">
        <v>10660</v>
      </c>
      <c r="AR174" s="305" t="s">
        <v>3182</v>
      </c>
      <c r="AS174" s="494" t="s">
        <v>10660</v>
      </c>
      <c r="AT174" s="305" t="s">
        <v>2544</v>
      </c>
      <c r="AU174" s="308" t="s">
        <v>2544</v>
      </c>
      <c r="AV174" s="286" t="s">
        <v>2680</v>
      </c>
      <c r="AW174" s="221"/>
      <c r="AX174" s="229"/>
    </row>
    <row r="175" spans="1:50" s="230" customFormat="1" ht="12.75" customHeight="1">
      <c r="A175" s="216"/>
      <c r="B175" s="556" t="s">
        <v>14380</v>
      </c>
      <c r="C175" s="305" t="s">
        <v>12446</v>
      </c>
      <c r="D175" s="494" t="s">
        <v>12443</v>
      </c>
      <c r="E175" s="494">
        <v>627</v>
      </c>
      <c r="F175" s="494" t="s">
        <v>13737</v>
      </c>
      <c r="G175" s="494" t="s">
        <v>12444</v>
      </c>
      <c r="H175" s="494" t="s">
        <v>12445</v>
      </c>
      <c r="I175" s="305" t="s">
        <v>4182</v>
      </c>
      <c r="J175" s="307" t="s">
        <v>3839</v>
      </c>
      <c r="K175" s="305" t="s">
        <v>712</v>
      </c>
      <c r="L175" s="305" t="s">
        <v>185</v>
      </c>
      <c r="M175" s="305" t="s">
        <v>186</v>
      </c>
      <c r="N175" s="305" t="s">
        <v>383</v>
      </c>
      <c r="O175" s="305" t="s">
        <v>384</v>
      </c>
      <c r="P175" s="293" t="s">
        <v>712</v>
      </c>
      <c r="Q175" s="305" t="s">
        <v>3840</v>
      </c>
      <c r="R175" s="305">
        <v>1000</v>
      </c>
      <c r="S175" s="305">
        <v>0.01</v>
      </c>
      <c r="T175" s="305">
        <v>10</v>
      </c>
      <c r="U175" s="305">
        <v>0.01</v>
      </c>
      <c r="V175" s="305">
        <v>0.01</v>
      </c>
      <c r="W175" s="305" t="s">
        <v>3815</v>
      </c>
      <c r="X175" s="305" t="s">
        <v>3815</v>
      </c>
      <c r="Y175" s="305">
        <v>1</v>
      </c>
      <c r="Z175" s="305">
        <v>99998</v>
      </c>
      <c r="AA175" s="305" t="s">
        <v>7663</v>
      </c>
      <c r="AB175" s="305" t="s">
        <v>3578</v>
      </c>
      <c r="AC175" s="305">
        <v>250</v>
      </c>
      <c r="AD175" s="305">
        <v>1000</v>
      </c>
      <c r="AE175" s="305">
        <v>0.25</v>
      </c>
      <c r="AF175" s="305">
        <v>250</v>
      </c>
      <c r="AG175" s="305">
        <v>0.25</v>
      </c>
      <c r="AH175" s="305">
        <v>0.01</v>
      </c>
      <c r="AI175" s="319">
        <v>0.33333333333333331</v>
      </c>
      <c r="AJ175" s="319">
        <v>0.72916666666666663</v>
      </c>
      <c r="AK175" s="319">
        <v>0.6875</v>
      </c>
      <c r="AL175" s="319" t="s">
        <v>3181</v>
      </c>
      <c r="AM175" s="319" t="s">
        <v>3181</v>
      </c>
      <c r="AN175" s="279">
        <v>0.77083333333333337</v>
      </c>
      <c r="AO175" s="278">
        <v>0.77083333333333337</v>
      </c>
      <c r="AP175" s="305" t="s">
        <v>3182</v>
      </c>
      <c r="AQ175" s="494" t="s">
        <v>10660</v>
      </c>
      <c r="AR175" s="305" t="s">
        <v>3182</v>
      </c>
      <c r="AS175" s="494" t="s">
        <v>10660</v>
      </c>
      <c r="AT175" s="305" t="s">
        <v>2544</v>
      </c>
      <c r="AU175" s="308" t="s">
        <v>2544</v>
      </c>
      <c r="AV175" s="286" t="s">
        <v>2687</v>
      </c>
      <c r="AW175" s="221"/>
      <c r="AX175" s="229"/>
    </row>
    <row r="176" spans="1:50" s="230" customFormat="1" ht="12.75" customHeight="1">
      <c r="A176" s="216"/>
      <c r="B176" s="322" t="s">
        <v>14382</v>
      </c>
      <c r="C176" s="305" t="s">
        <v>1709</v>
      </c>
      <c r="D176" s="305" t="s">
        <v>11602</v>
      </c>
      <c r="E176" s="305">
        <v>627</v>
      </c>
      <c r="F176" s="305" t="s">
        <v>13740</v>
      </c>
      <c r="G176" s="305" t="s">
        <v>6362</v>
      </c>
      <c r="H176" s="305" t="s">
        <v>868</v>
      </c>
      <c r="I176" s="305" t="s">
        <v>4182</v>
      </c>
      <c r="J176" s="307" t="s">
        <v>3839</v>
      </c>
      <c r="K176" s="305" t="s">
        <v>641</v>
      </c>
      <c r="L176" s="305" t="s">
        <v>7655</v>
      </c>
      <c r="M176" s="305" t="s">
        <v>7656</v>
      </c>
      <c r="N176" s="305" t="s">
        <v>7657</v>
      </c>
      <c r="O176" s="305" t="s">
        <v>7658</v>
      </c>
      <c r="P176" s="293" t="s">
        <v>641</v>
      </c>
      <c r="Q176" s="305" t="s">
        <v>3840</v>
      </c>
      <c r="R176" s="305">
        <v>1000</v>
      </c>
      <c r="S176" s="305">
        <v>0.01</v>
      </c>
      <c r="T176" s="305">
        <v>10</v>
      </c>
      <c r="U176" s="305">
        <v>0.01</v>
      </c>
      <c r="V176" s="305">
        <v>0.01</v>
      </c>
      <c r="W176" s="305" t="s">
        <v>3815</v>
      </c>
      <c r="X176" s="305" t="s">
        <v>3815</v>
      </c>
      <c r="Y176" s="305">
        <v>1</v>
      </c>
      <c r="Z176" s="305">
        <v>99998</v>
      </c>
      <c r="AA176" s="305" t="s">
        <v>7663</v>
      </c>
      <c r="AB176" s="305" t="s">
        <v>3578</v>
      </c>
      <c r="AC176" s="305">
        <v>250</v>
      </c>
      <c r="AD176" s="305">
        <v>1000</v>
      </c>
      <c r="AE176" s="305">
        <v>0.25</v>
      </c>
      <c r="AF176" s="305">
        <v>250</v>
      </c>
      <c r="AG176" s="305">
        <v>0.25</v>
      </c>
      <c r="AH176" s="305">
        <v>0.01</v>
      </c>
      <c r="AI176" s="319">
        <v>0.33333333333333331</v>
      </c>
      <c r="AJ176" s="319">
        <v>0.72916666666666663</v>
      </c>
      <c r="AK176" s="319">
        <v>0.6875</v>
      </c>
      <c r="AL176" s="319" t="s">
        <v>3181</v>
      </c>
      <c r="AM176" s="319" t="s">
        <v>3181</v>
      </c>
      <c r="AN176" s="279">
        <v>0.77083333333333337</v>
      </c>
      <c r="AO176" s="278">
        <v>0.77083333333333337</v>
      </c>
      <c r="AP176" s="305" t="s">
        <v>3182</v>
      </c>
      <c r="AQ176" s="494" t="s">
        <v>10660</v>
      </c>
      <c r="AR176" s="305" t="s">
        <v>3182</v>
      </c>
      <c r="AS176" s="494" t="s">
        <v>10660</v>
      </c>
      <c r="AT176" s="305" t="s">
        <v>2544</v>
      </c>
      <c r="AU176" s="308" t="s">
        <v>2544</v>
      </c>
      <c r="AV176" s="286" t="s">
        <v>2687</v>
      </c>
      <c r="AW176" s="221"/>
      <c r="AX176" s="229"/>
    </row>
    <row r="177" spans="1:50" s="230" customFormat="1" ht="12.75" customHeight="1">
      <c r="A177" s="216"/>
      <c r="B177" s="492" t="s">
        <v>9418</v>
      </c>
      <c r="C177" s="305" t="s">
        <v>1710</v>
      </c>
      <c r="D177" s="305" t="s">
        <v>11603</v>
      </c>
      <c r="E177" s="305">
        <v>762</v>
      </c>
      <c r="F177" s="305" t="s">
        <v>13741</v>
      </c>
      <c r="G177" s="305" t="s">
        <v>3644</v>
      </c>
      <c r="H177" s="305" t="s">
        <v>869</v>
      </c>
      <c r="I177" s="305" t="s">
        <v>13414</v>
      </c>
      <c r="J177" s="307" t="s">
        <v>3822</v>
      </c>
      <c r="K177" s="305" t="s">
        <v>642</v>
      </c>
      <c r="L177" s="305" t="s">
        <v>4794</v>
      </c>
      <c r="M177" s="305" t="s">
        <v>4795</v>
      </c>
      <c r="N177" s="305" t="s">
        <v>2031</v>
      </c>
      <c r="O177" s="305" t="s">
        <v>2032</v>
      </c>
      <c r="P177" s="305" t="s">
        <v>2544</v>
      </c>
      <c r="Q177" s="305" t="s">
        <v>3813</v>
      </c>
      <c r="R177" s="305">
        <v>100</v>
      </c>
      <c r="S177" s="305">
        <v>1E-4</v>
      </c>
      <c r="T177" s="305">
        <v>0.01</v>
      </c>
      <c r="U177" s="305">
        <v>1E-4</v>
      </c>
      <c r="V177" s="305">
        <v>1E-4</v>
      </c>
      <c r="W177" s="305" t="s">
        <v>3815</v>
      </c>
      <c r="X177" s="305" t="s">
        <v>3815</v>
      </c>
      <c r="Y177" s="305">
        <v>0.01</v>
      </c>
      <c r="Z177" s="305">
        <v>999.98</v>
      </c>
      <c r="AA177" s="305" t="s">
        <v>7663</v>
      </c>
      <c r="AB177" s="305" t="s">
        <v>3180</v>
      </c>
      <c r="AC177" s="305" t="s">
        <v>2544</v>
      </c>
      <c r="AD177" s="305" t="s">
        <v>2544</v>
      </c>
      <c r="AE177" s="305" t="s">
        <v>2544</v>
      </c>
      <c r="AF177" s="305" t="s">
        <v>2544</v>
      </c>
      <c r="AG177" s="305" t="s">
        <v>2544</v>
      </c>
      <c r="AH177" s="305" t="s">
        <v>2544</v>
      </c>
      <c r="AI177" s="319">
        <v>0.33333333333333331</v>
      </c>
      <c r="AJ177" s="319">
        <v>0.72916666666666663</v>
      </c>
      <c r="AK177" s="319">
        <v>0.6875</v>
      </c>
      <c r="AL177" s="319" t="s">
        <v>3181</v>
      </c>
      <c r="AM177" s="319" t="s">
        <v>3181</v>
      </c>
      <c r="AN177" s="279">
        <v>0.77083333333333337</v>
      </c>
      <c r="AO177" s="278">
        <v>0.77083333333333337</v>
      </c>
      <c r="AP177" s="305" t="s">
        <v>3182</v>
      </c>
      <c r="AQ177" s="494" t="s">
        <v>10660</v>
      </c>
      <c r="AR177" s="305" t="s">
        <v>3182</v>
      </c>
      <c r="AS177" s="494" t="s">
        <v>10660</v>
      </c>
      <c r="AT177" s="305" t="s">
        <v>2544</v>
      </c>
      <c r="AU177" s="308" t="s">
        <v>2544</v>
      </c>
      <c r="AV177" s="286" t="s">
        <v>2684</v>
      </c>
      <c r="AW177" s="221"/>
      <c r="AX177" s="229"/>
    </row>
    <row r="178" spans="1:50" s="230" customFormat="1" ht="12.75" customHeight="1">
      <c r="A178" s="216"/>
      <c r="B178" s="322" t="s">
        <v>14383</v>
      </c>
      <c r="C178" s="305" t="s">
        <v>5298</v>
      </c>
      <c r="D178" s="305" t="s">
        <v>11604</v>
      </c>
      <c r="E178" s="305">
        <v>627</v>
      </c>
      <c r="F178" s="305" t="s">
        <v>13742</v>
      </c>
      <c r="G178" s="305" t="s">
        <v>5335</v>
      </c>
      <c r="H178" s="305" t="s">
        <v>5336</v>
      </c>
      <c r="I178" s="305" t="s">
        <v>4182</v>
      </c>
      <c r="J178" s="307" t="s">
        <v>3839</v>
      </c>
      <c r="K178" s="305" t="s">
        <v>5358</v>
      </c>
      <c r="L178" s="305" t="s">
        <v>7659</v>
      </c>
      <c r="M178" s="305" t="s">
        <v>7660</v>
      </c>
      <c r="N178" s="305" t="s">
        <v>7661</v>
      </c>
      <c r="O178" s="305" t="s">
        <v>7662</v>
      </c>
      <c r="P178" s="293" t="s">
        <v>5358</v>
      </c>
      <c r="Q178" s="305" t="s">
        <v>3840</v>
      </c>
      <c r="R178" s="305">
        <v>1000</v>
      </c>
      <c r="S178" s="305">
        <v>0.01</v>
      </c>
      <c r="T178" s="305">
        <v>10</v>
      </c>
      <c r="U178" s="305">
        <v>0.01</v>
      </c>
      <c r="V178" s="305">
        <v>0.01</v>
      </c>
      <c r="W178" s="305" t="s">
        <v>3815</v>
      </c>
      <c r="X178" s="305" t="s">
        <v>3815</v>
      </c>
      <c r="Y178" s="305">
        <v>1</v>
      </c>
      <c r="Z178" s="305">
        <v>99998</v>
      </c>
      <c r="AA178" s="305" t="s">
        <v>7663</v>
      </c>
      <c r="AB178" s="305" t="s">
        <v>3578</v>
      </c>
      <c r="AC178" s="305">
        <v>250</v>
      </c>
      <c r="AD178" s="305">
        <v>1000</v>
      </c>
      <c r="AE178" s="305">
        <v>0.5</v>
      </c>
      <c r="AF178" s="305">
        <v>500</v>
      </c>
      <c r="AG178" s="305">
        <v>0.5</v>
      </c>
      <c r="AH178" s="305">
        <v>0.01</v>
      </c>
      <c r="AI178" s="319">
        <v>0.33333333333333331</v>
      </c>
      <c r="AJ178" s="319">
        <v>0.72916666666666663</v>
      </c>
      <c r="AK178" s="319">
        <v>0.6875</v>
      </c>
      <c r="AL178" s="319" t="s">
        <v>3181</v>
      </c>
      <c r="AM178" s="319" t="s">
        <v>3181</v>
      </c>
      <c r="AN178" s="279">
        <v>0.77083333333333337</v>
      </c>
      <c r="AO178" s="278">
        <v>0.77083333333333337</v>
      </c>
      <c r="AP178" s="305" t="s">
        <v>3182</v>
      </c>
      <c r="AQ178" s="494" t="s">
        <v>10660</v>
      </c>
      <c r="AR178" s="305" t="s">
        <v>3182</v>
      </c>
      <c r="AS178" s="494" t="s">
        <v>10660</v>
      </c>
      <c r="AT178" s="305" t="s">
        <v>2544</v>
      </c>
      <c r="AU178" s="308" t="s">
        <v>2544</v>
      </c>
      <c r="AV178" s="286" t="s">
        <v>2680</v>
      </c>
      <c r="AW178" s="221"/>
      <c r="AX178" s="229"/>
    </row>
    <row r="179" spans="1:50" s="230" customFormat="1" ht="12.75" customHeight="1">
      <c r="A179" s="212"/>
      <c r="B179" s="321" t="s">
        <v>546</v>
      </c>
      <c r="C179" s="305" t="s">
        <v>1712</v>
      </c>
      <c r="D179" s="305" t="s">
        <v>11606</v>
      </c>
      <c r="E179" s="305">
        <v>762</v>
      </c>
      <c r="F179" s="305" t="s">
        <v>13744</v>
      </c>
      <c r="G179" s="305" t="s">
        <v>1603</v>
      </c>
      <c r="H179" s="305" t="s">
        <v>871</v>
      </c>
      <c r="I179" s="305" t="s">
        <v>13414</v>
      </c>
      <c r="J179" s="307" t="s">
        <v>3822</v>
      </c>
      <c r="K179" s="305" t="s">
        <v>644</v>
      </c>
      <c r="L179" s="305" t="s">
        <v>5088</v>
      </c>
      <c r="M179" s="305" t="s">
        <v>5089</v>
      </c>
      <c r="N179" s="305" t="s">
        <v>5090</v>
      </c>
      <c r="O179" s="305" t="s">
        <v>5091</v>
      </c>
      <c r="P179" s="305" t="s">
        <v>2544</v>
      </c>
      <c r="Q179" s="305" t="s">
        <v>3813</v>
      </c>
      <c r="R179" s="305">
        <v>100</v>
      </c>
      <c r="S179" s="305">
        <v>1E-4</v>
      </c>
      <c r="T179" s="305">
        <v>0.01</v>
      </c>
      <c r="U179" s="305">
        <v>1E-4</v>
      </c>
      <c r="V179" s="305">
        <v>1E-4</v>
      </c>
      <c r="W179" s="305" t="s">
        <v>3815</v>
      </c>
      <c r="X179" s="305" t="s">
        <v>3815</v>
      </c>
      <c r="Y179" s="305">
        <v>0.01</v>
      </c>
      <c r="Z179" s="305">
        <v>999.98</v>
      </c>
      <c r="AA179" s="305" t="s">
        <v>7663</v>
      </c>
      <c r="AB179" s="305" t="s">
        <v>3180</v>
      </c>
      <c r="AC179" s="305" t="s">
        <v>2544</v>
      </c>
      <c r="AD179" s="305" t="s">
        <v>2544</v>
      </c>
      <c r="AE179" s="305" t="s">
        <v>2544</v>
      </c>
      <c r="AF179" s="305" t="s">
        <v>2544</v>
      </c>
      <c r="AG179" s="305" t="s">
        <v>2544</v>
      </c>
      <c r="AH179" s="305" t="s">
        <v>2544</v>
      </c>
      <c r="AI179" s="319">
        <v>0.33333333333333331</v>
      </c>
      <c r="AJ179" s="319">
        <v>0.72916666666666663</v>
      </c>
      <c r="AK179" s="319">
        <v>0.6875</v>
      </c>
      <c r="AL179" s="319" t="s">
        <v>3181</v>
      </c>
      <c r="AM179" s="319" t="s">
        <v>3181</v>
      </c>
      <c r="AN179" s="279">
        <v>0.77083333333333337</v>
      </c>
      <c r="AO179" s="278">
        <v>0.77083333333333337</v>
      </c>
      <c r="AP179" s="305" t="s">
        <v>3182</v>
      </c>
      <c r="AQ179" s="543" t="s">
        <v>10660</v>
      </c>
      <c r="AR179" s="305" t="s">
        <v>3182</v>
      </c>
      <c r="AS179" s="543" t="s">
        <v>10660</v>
      </c>
      <c r="AT179" s="305" t="s">
        <v>2544</v>
      </c>
      <c r="AU179" s="308" t="s">
        <v>2544</v>
      </c>
      <c r="AV179" s="286" t="s">
        <v>2684</v>
      </c>
      <c r="AW179" s="221"/>
      <c r="AX179" s="229"/>
    </row>
    <row r="180" spans="1:50" s="230" customFormat="1" ht="12.75" customHeight="1">
      <c r="A180" s="216"/>
      <c r="B180" s="321" t="s">
        <v>549</v>
      </c>
      <c r="C180" s="305" t="s">
        <v>1715</v>
      </c>
      <c r="D180" s="305" t="s">
        <v>11609</v>
      </c>
      <c r="E180" s="305">
        <v>788</v>
      </c>
      <c r="F180" s="305" t="s">
        <v>13747</v>
      </c>
      <c r="G180" s="305" t="s">
        <v>1604</v>
      </c>
      <c r="H180" s="305" t="s">
        <v>874</v>
      </c>
      <c r="I180" s="305" t="s">
        <v>4185</v>
      </c>
      <c r="J180" s="307" t="s">
        <v>3828</v>
      </c>
      <c r="K180" s="305" t="s">
        <v>647</v>
      </c>
      <c r="L180" s="305" t="s">
        <v>4796</v>
      </c>
      <c r="M180" s="305" t="s">
        <v>4797</v>
      </c>
      <c r="N180" s="305" t="s">
        <v>2033</v>
      </c>
      <c r="O180" s="305" t="s">
        <v>2034</v>
      </c>
      <c r="P180" s="305" t="s">
        <v>2544</v>
      </c>
      <c r="Q180" s="305" t="s">
        <v>3813</v>
      </c>
      <c r="R180" s="305">
        <v>100</v>
      </c>
      <c r="S180" s="305">
        <v>1E-4</v>
      </c>
      <c r="T180" s="305">
        <v>0.01</v>
      </c>
      <c r="U180" s="305">
        <v>1E-4</v>
      </c>
      <c r="V180" s="305">
        <v>1E-4</v>
      </c>
      <c r="W180" s="305" t="s">
        <v>3815</v>
      </c>
      <c r="X180" s="305" t="s">
        <v>3815</v>
      </c>
      <c r="Y180" s="305">
        <v>0.01</v>
      </c>
      <c r="Z180" s="305">
        <v>999.98</v>
      </c>
      <c r="AA180" s="305" t="s">
        <v>7663</v>
      </c>
      <c r="AB180" s="305" t="s">
        <v>3180</v>
      </c>
      <c r="AC180" s="305" t="s">
        <v>2544</v>
      </c>
      <c r="AD180" s="305" t="s">
        <v>2544</v>
      </c>
      <c r="AE180" s="305" t="s">
        <v>2544</v>
      </c>
      <c r="AF180" s="305" t="s">
        <v>2544</v>
      </c>
      <c r="AG180" s="305" t="s">
        <v>2544</v>
      </c>
      <c r="AH180" s="305" t="s">
        <v>2544</v>
      </c>
      <c r="AI180" s="319">
        <v>0.33333333333333331</v>
      </c>
      <c r="AJ180" s="319">
        <v>0.72916666666666663</v>
      </c>
      <c r="AK180" s="319">
        <v>0.6875</v>
      </c>
      <c r="AL180" s="319" t="s">
        <v>3181</v>
      </c>
      <c r="AM180" s="319" t="s">
        <v>3181</v>
      </c>
      <c r="AN180" s="279">
        <v>0.77083333333333337</v>
      </c>
      <c r="AO180" s="278">
        <v>0.77083333333333337</v>
      </c>
      <c r="AP180" s="305" t="s">
        <v>3182</v>
      </c>
      <c r="AQ180" s="494" t="s">
        <v>10660</v>
      </c>
      <c r="AR180" s="305" t="s">
        <v>3182</v>
      </c>
      <c r="AS180" s="494" t="s">
        <v>10660</v>
      </c>
      <c r="AT180" s="305" t="s">
        <v>2544</v>
      </c>
      <c r="AU180" s="308" t="s">
        <v>2544</v>
      </c>
      <c r="AV180" s="286" t="s">
        <v>2687</v>
      </c>
      <c r="AW180" s="221"/>
      <c r="AX180" s="229"/>
    </row>
    <row r="181" spans="1:50" s="230" customFormat="1" ht="12.75" customHeight="1">
      <c r="A181" s="216"/>
      <c r="B181" s="321" t="s">
        <v>157</v>
      </c>
      <c r="C181" s="305" t="s">
        <v>1716</v>
      </c>
      <c r="D181" s="305" t="s">
        <v>11610</v>
      </c>
      <c r="E181" s="305">
        <v>762</v>
      </c>
      <c r="F181" s="305" t="s">
        <v>13748</v>
      </c>
      <c r="G181" s="305" t="s">
        <v>1605</v>
      </c>
      <c r="H181" s="305" t="s">
        <v>2643</v>
      </c>
      <c r="I181" s="305" t="s">
        <v>13414</v>
      </c>
      <c r="J181" s="307" t="s">
        <v>3822</v>
      </c>
      <c r="K181" s="305" t="s">
        <v>648</v>
      </c>
      <c r="L181" s="305" t="s">
        <v>4798</v>
      </c>
      <c r="M181" s="305" t="s">
        <v>4799</v>
      </c>
      <c r="N181" s="305" t="s">
        <v>2035</v>
      </c>
      <c r="O181" s="305" t="s">
        <v>2036</v>
      </c>
      <c r="P181" s="305" t="s">
        <v>2544</v>
      </c>
      <c r="Q181" s="305" t="s">
        <v>3813</v>
      </c>
      <c r="R181" s="305">
        <v>100</v>
      </c>
      <c r="S181" s="305">
        <v>1E-4</v>
      </c>
      <c r="T181" s="305">
        <v>0.01</v>
      </c>
      <c r="U181" s="305">
        <v>1E-4</v>
      </c>
      <c r="V181" s="305">
        <v>1E-4</v>
      </c>
      <c r="W181" s="305" t="s">
        <v>3815</v>
      </c>
      <c r="X181" s="305" t="s">
        <v>3815</v>
      </c>
      <c r="Y181" s="305">
        <v>0.01</v>
      </c>
      <c r="Z181" s="305">
        <v>999.98</v>
      </c>
      <c r="AA181" s="305" t="s">
        <v>7663</v>
      </c>
      <c r="AB181" s="305" t="s">
        <v>3180</v>
      </c>
      <c r="AC181" s="305" t="s">
        <v>2544</v>
      </c>
      <c r="AD181" s="305" t="s">
        <v>2544</v>
      </c>
      <c r="AE181" s="305" t="s">
        <v>2544</v>
      </c>
      <c r="AF181" s="305" t="s">
        <v>2544</v>
      </c>
      <c r="AG181" s="305" t="s">
        <v>2544</v>
      </c>
      <c r="AH181" s="305" t="s">
        <v>2544</v>
      </c>
      <c r="AI181" s="319">
        <v>0.33333333333333331</v>
      </c>
      <c r="AJ181" s="319">
        <v>0.72916666666666663</v>
      </c>
      <c r="AK181" s="319">
        <v>0.6875</v>
      </c>
      <c r="AL181" s="319" t="s">
        <v>3181</v>
      </c>
      <c r="AM181" s="319" t="s">
        <v>3181</v>
      </c>
      <c r="AN181" s="279">
        <v>0.77083333333333337</v>
      </c>
      <c r="AO181" s="278">
        <v>0.77083333333333337</v>
      </c>
      <c r="AP181" s="305" t="s">
        <v>3182</v>
      </c>
      <c r="AQ181" s="543" t="s">
        <v>10660</v>
      </c>
      <c r="AR181" s="305" t="s">
        <v>3182</v>
      </c>
      <c r="AS181" s="543" t="s">
        <v>10660</v>
      </c>
      <c r="AT181" s="305" t="s">
        <v>2544</v>
      </c>
      <c r="AU181" s="308" t="s">
        <v>2544</v>
      </c>
      <c r="AV181" s="286" t="s">
        <v>2684</v>
      </c>
      <c r="AW181" s="221"/>
      <c r="AX181" s="229"/>
    </row>
    <row r="182" spans="1:50" s="230" customFormat="1" ht="12.75" customHeight="1">
      <c r="A182" s="216"/>
      <c r="B182" s="321" t="s">
        <v>1237</v>
      </c>
      <c r="C182" s="305" t="s">
        <v>1717</v>
      </c>
      <c r="D182" s="305" t="s">
        <v>11612</v>
      </c>
      <c r="E182" s="305">
        <v>725</v>
      </c>
      <c r="F182" s="305" t="s">
        <v>13750</v>
      </c>
      <c r="G182" s="305" t="s">
        <v>1606</v>
      </c>
      <c r="H182" s="305" t="s">
        <v>2644</v>
      </c>
      <c r="I182" s="305" t="s">
        <v>3927</v>
      </c>
      <c r="J182" s="307" t="s">
        <v>3833</v>
      </c>
      <c r="K182" s="305" t="s">
        <v>649</v>
      </c>
      <c r="L182" s="305" t="s">
        <v>4800</v>
      </c>
      <c r="M182" s="305" t="s">
        <v>4801</v>
      </c>
      <c r="N182" s="305" t="s">
        <v>2037</v>
      </c>
      <c r="O182" s="305" t="s">
        <v>2038</v>
      </c>
      <c r="P182" s="305" t="s">
        <v>2544</v>
      </c>
      <c r="Q182" s="305" t="s">
        <v>3834</v>
      </c>
      <c r="R182" s="305">
        <v>100</v>
      </c>
      <c r="S182" s="305">
        <v>1E-4</v>
      </c>
      <c r="T182" s="305">
        <v>0.01</v>
      </c>
      <c r="U182" s="305">
        <v>1E-4</v>
      </c>
      <c r="V182" s="305">
        <v>1E-4</v>
      </c>
      <c r="W182" s="305" t="s">
        <v>3815</v>
      </c>
      <c r="X182" s="305" t="s">
        <v>3815</v>
      </c>
      <c r="Y182" s="305">
        <v>0.01</v>
      </c>
      <c r="Z182" s="305">
        <v>999.98</v>
      </c>
      <c r="AA182" s="305" t="s">
        <v>7663</v>
      </c>
      <c r="AB182" s="305" t="s">
        <v>3180</v>
      </c>
      <c r="AC182" s="305" t="s">
        <v>2544</v>
      </c>
      <c r="AD182" s="305" t="s">
        <v>2544</v>
      </c>
      <c r="AE182" s="305" t="s">
        <v>2544</v>
      </c>
      <c r="AF182" s="305" t="s">
        <v>2544</v>
      </c>
      <c r="AG182" s="305" t="s">
        <v>2544</v>
      </c>
      <c r="AH182" s="305" t="s">
        <v>2544</v>
      </c>
      <c r="AI182" s="319">
        <v>0.33333333333333331</v>
      </c>
      <c r="AJ182" s="319">
        <v>0.72916666666666663</v>
      </c>
      <c r="AK182" s="319">
        <v>0.6875</v>
      </c>
      <c r="AL182" s="319" t="s">
        <v>3181</v>
      </c>
      <c r="AM182" s="319" t="s">
        <v>3181</v>
      </c>
      <c r="AN182" s="279">
        <v>0.77083333333333337</v>
      </c>
      <c r="AO182" s="278">
        <v>0.77083333333333337</v>
      </c>
      <c r="AP182" s="305" t="s">
        <v>3182</v>
      </c>
      <c r="AQ182" s="494" t="s">
        <v>10660</v>
      </c>
      <c r="AR182" s="305" t="s">
        <v>3182</v>
      </c>
      <c r="AS182" s="494" t="s">
        <v>10660</v>
      </c>
      <c r="AT182" s="305" t="s">
        <v>2544</v>
      </c>
      <c r="AU182" s="308" t="s">
        <v>2544</v>
      </c>
      <c r="AV182" s="286"/>
      <c r="AW182" s="221"/>
      <c r="AX182" s="229"/>
    </row>
    <row r="183" spans="1:50" s="230" customFormat="1" ht="12.75" customHeight="1">
      <c r="A183" s="216"/>
      <c r="B183" s="321" t="s">
        <v>1556</v>
      </c>
      <c r="C183" s="305" t="s">
        <v>3590</v>
      </c>
      <c r="D183" s="305" t="s">
        <v>11618</v>
      </c>
      <c r="E183" s="305">
        <v>762</v>
      </c>
      <c r="F183" s="305" t="s">
        <v>13756</v>
      </c>
      <c r="G183" s="305" t="s">
        <v>1607</v>
      </c>
      <c r="H183" s="305" t="s">
        <v>2648</v>
      </c>
      <c r="I183" s="305" t="s">
        <v>13414</v>
      </c>
      <c r="J183" s="307" t="s">
        <v>3822</v>
      </c>
      <c r="K183" s="305" t="s">
        <v>653</v>
      </c>
      <c r="L183" s="305" t="s">
        <v>4802</v>
      </c>
      <c r="M183" s="305" t="s">
        <v>4803</v>
      </c>
      <c r="N183" s="305" t="s">
        <v>2039</v>
      </c>
      <c r="O183" s="305" t="s">
        <v>2040</v>
      </c>
      <c r="P183" s="305" t="s">
        <v>2544</v>
      </c>
      <c r="Q183" s="305" t="s">
        <v>3813</v>
      </c>
      <c r="R183" s="305">
        <v>100</v>
      </c>
      <c r="S183" s="305">
        <v>1E-4</v>
      </c>
      <c r="T183" s="305">
        <v>0.01</v>
      </c>
      <c r="U183" s="305">
        <v>1E-4</v>
      </c>
      <c r="V183" s="305">
        <v>1E-4</v>
      </c>
      <c r="W183" s="305" t="s">
        <v>3815</v>
      </c>
      <c r="X183" s="305" t="s">
        <v>3815</v>
      </c>
      <c r="Y183" s="305">
        <v>0.01</v>
      </c>
      <c r="Z183" s="305">
        <v>999.98</v>
      </c>
      <c r="AA183" s="305" t="s">
        <v>7663</v>
      </c>
      <c r="AB183" s="305" t="s">
        <v>3180</v>
      </c>
      <c r="AC183" s="305" t="s">
        <v>2544</v>
      </c>
      <c r="AD183" s="305" t="s">
        <v>2544</v>
      </c>
      <c r="AE183" s="305" t="s">
        <v>2544</v>
      </c>
      <c r="AF183" s="305" t="s">
        <v>2544</v>
      </c>
      <c r="AG183" s="305" t="s">
        <v>2544</v>
      </c>
      <c r="AH183" s="305" t="s">
        <v>2544</v>
      </c>
      <c r="AI183" s="319">
        <v>0.33333333333333331</v>
      </c>
      <c r="AJ183" s="319">
        <v>0.72916666666666663</v>
      </c>
      <c r="AK183" s="319">
        <v>0.6875</v>
      </c>
      <c r="AL183" s="319" t="s">
        <v>3181</v>
      </c>
      <c r="AM183" s="319" t="s">
        <v>3181</v>
      </c>
      <c r="AN183" s="279">
        <v>0.77083333333333337</v>
      </c>
      <c r="AO183" s="278">
        <v>0.77083333333333337</v>
      </c>
      <c r="AP183" s="305" t="s">
        <v>3182</v>
      </c>
      <c r="AQ183" s="494" t="s">
        <v>10660</v>
      </c>
      <c r="AR183" s="305" t="s">
        <v>3182</v>
      </c>
      <c r="AS183" s="494" t="s">
        <v>10660</v>
      </c>
      <c r="AT183" s="305" t="s">
        <v>2544</v>
      </c>
      <c r="AU183" s="308" t="s">
        <v>2544</v>
      </c>
      <c r="AV183" s="286" t="s">
        <v>2680</v>
      </c>
      <c r="AW183" s="221"/>
      <c r="AX183" s="229"/>
    </row>
    <row r="184" spans="1:50" s="230" customFormat="1" ht="12.75" customHeight="1">
      <c r="A184" s="216"/>
      <c r="B184" s="321" t="s">
        <v>1557</v>
      </c>
      <c r="C184" s="305" t="s">
        <v>12463</v>
      </c>
      <c r="D184" s="305" t="s">
        <v>11619</v>
      </c>
      <c r="E184" s="305">
        <v>725</v>
      </c>
      <c r="F184" s="305" t="s">
        <v>13757</v>
      </c>
      <c r="G184" s="305" t="s">
        <v>1608</v>
      </c>
      <c r="H184" s="305" t="s">
        <v>2649</v>
      </c>
      <c r="I184" s="305" t="s">
        <v>3927</v>
      </c>
      <c r="J184" s="307" t="s">
        <v>3833</v>
      </c>
      <c r="K184" s="305" t="s">
        <v>655</v>
      </c>
      <c r="L184" s="305" t="s">
        <v>4806</v>
      </c>
      <c r="M184" s="305" t="s">
        <v>4807</v>
      </c>
      <c r="N184" s="305" t="s">
        <v>2043</v>
      </c>
      <c r="O184" s="305" t="s">
        <v>2044</v>
      </c>
      <c r="P184" s="305" t="s">
        <v>2544</v>
      </c>
      <c r="Q184" s="305" t="s">
        <v>3834</v>
      </c>
      <c r="R184" s="305">
        <v>100</v>
      </c>
      <c r="S184" s="305">
        <v>1E-4</v>
      </c>
      <c r="T184" s="305">
        <v>0.01</v>
      </c>
      <c r="U184" s="305">
        <v>1E-4</v>
      </c>
      <c r="V184" s="305">
        <v>1E-4</v>
      </c>
      <c r="W184" s="305" t="s">
        <v>3815</v>
      </c>
      <c r="X184" s="305" t="s">
        <v>3815</v>
      </c>
      <c r="Y184" s="305">
        <v>0.01</v>
      </c>
      <c r="Z184" s="305">
        <v>999.98</v>
      </c>
      <c r="AA184" s="305" t="s">
        <v>7663</v>
      </c>
      <c r="AB184" s="305" t="s">
        <v>3180</v>
      </c>
      <c r="AC184" s="305" t="s">
        <v>2544</v>
      </c>
      <c r="AD184" s="305" t="s">
        <v>2544</v>
      </c>
      <c r="AE184" s="305" t="s">
        <v>2544</v>
      </c>
      <c r="AF184" s="305" t="s">
        <v>2544</v>
      </c>
      <c r="AG184" s="305" t="s">
        <v>2544</v>
      </c>
      <c r="AH184" s="305" t="s">
        <v>2544</v>
      </c>
      <c r="AI184" s="319">
        <v>0.33333333333333331</v>
      </c>
      <c r="AJ184" s="319">
        <v>0.72916666666666663</v>
      </c>
      <c r="AK184" s="319">
        <v>0.6875</v>
      </c>
      <c r="AL184" s="319" t="s">
        <v>3181</v>
      </c>
      <c r="AM184" s="319" t="s">
        <v>3181</v>
      </c>
      <c r="AN184" s="279">
        <v>0.77083333333333337</v>
      </c>
      <c r="AO184" s="278">
        <v>0.77083333333333337</v>
      </c>
      <c r="AP184" s="305" t="s">
        <v>3182</v>
      </c>
      <c r="AQ184" s="494" t="s">
        <v>10660</v>
      </c>
      <c r="AR184" s="305" t="s">
        <v>3182</v>
      </c>
      <c r="AS184" s="494" t="s">
        <v>10660</v>
      </c>
      <c r="AT184" s="305" t="s">
        <v>2544</v>
      </c>
      <c r="AU184" s="308" t="s">
        <v>2544</v>
      </c>
      <c r="AV184" s="286" t="s">
        <v>2680</v>
      </c>
      <c r="AW184" s="221"/>
      <c r="AX184" s="229"/>
    </row>
    <row r="185" spans="1:50" s="230" customFormat="1" ht="12.75" customHeight="1">
      <c r="A185" s="216"/>
      <c r="B185" s="322" t="s">
        <v>1560</v>
      </c>
      <c r="C185" s="305" t="s">
        <v>3592</v>
      </c>
      <c r="D185" s="305" t="s">
        <v>11621</v>
      </c>
      <c r="E185" s="305">
        <v>627</v>
      </c>
      <c r="F185" s="305" t="s">
        <v>13759</v>
      </c>
      <c r="G185" s="305" t="s">
        <v>1609</v>
      </c>
      <c r="H185" s="305" t="s">
        <v>2650</v>
      </c>
      <c r="I185" s="305" t="s">
        <v>4182</v>
      </c>
      <c r="J185" s="307" t="s">
        <v>3839</v>
      </c>
      <c r="K185" s="305" t="s">
        <v>657</v>
      </c>
      <c r="L185" s="305" t="s">
        <v>4808</v>
      </c>
      <c r="M185" s="305" t="s">
        <v>4809</v>
      </c>
      <c r="N185" s="305" t="s">
        <v>1843</v>
      </c>
      <c r="O185" s="305" t="s">
        <v>1844</v>
      </c>
      <c r="P185" s="293" t="s">
        <v>657</v>
      </c>
      <c r="Q185" s="305" t="s">
        <v>3840</v>
      </c>
      <c r="R185" s="305">
        <v>1000</v>
      </c>
      <c r="S185" s="305">
        <v>0.01</v>
      </c>
      <c r="T185" s="305">
        <v>10</v>
      </c>
      <c r="U185" s="305">
        <v>0.01</v>
      </c>
      <c r="V185" s="305">
        <v>0.01</v>
      </c>
      <c r="W185" s="305" t="s">
        <v>3815</v>
      </c>
      <c r="X185" s="305" t="s">
        <v>3815</v>
      </c>
      <c r="Y185" s="305">
        <v>1</v>
      </c>
      <c r="Z185" s="305">
        <v>99998</v>
      </c>
      <c r="AA185" s="305" t="s">
        <v>7663</v>
      </c>
      <c r="AB185" s="305" t="s">
        <v>3578</v>
      </c>
      <c r="AC185" s="305">
        <v>250</v>
      </c>
      <c r="AD185" s="305">
        <v>1000</v>
      </c>
      <c r="AE185" s="305">
        <v>0.25</v>
      </c>
      <c r="AF185" s="305">
        <v>250</v>
      </c>
      <c r="AG185" s="305">
        <v>0.25</v>
      </c>
      <c r="AH185" s="305">
        <v>0.01</v>
      </c>
      <c r="AI185" s="319">
        <v>0.33333333333333331</v>
      </c>
      <c r="AJ185" s="319">
        <v>0.72916666666666663</v>
      </c>
      <c r="AK185" s="319">
        <v>0.6875</v>
      </c>
      <c r="AL185" s="319" t="s">
        <v>3181</v>
      </c>
      <c r="AM185" s="319" t="s">
        <v>3181</v>
      </c>
      <c r="AN185" s="279">
        <v>0.77083333333333337</v>
      </c>
      <c r="AO185" s="278">
        <v>0.77083333333333337</v>
      </c>
      <c r="AP185" s="305" t="s">
        <v>3182</v>
      </c>
      <c r="AQ185" s="543" t="s">
        <v>10660</v>
      </c>
      <c r="AR185" s="305" t="s">
        <v>3182</v>
      </c>
      <c r="AS185" s="543" t="s">
        <v>10660</v>
      </c>
      <c r="AT185" s="305" t="s">
        <v>2544</v>
      </c>
      <c r="AU185" s="308" t="s">
        <v>2544</v>
      </c>
      <c r="AV185" s="286" t="s">
        <v>2680</v>
      </c>
      <c r="AW185" s="221"/>
      <c r="AX185" s="229"/>
    </row>
    <row r="186" spans="1:50" s="230" customFormat="1" ht="12.75" customHeight="1">
      <c r="A186" s="216"/>
      <c r="B186" s="321" t="s">
        <v>4744</v>
      </c>
      <c r="C186" s="305" t="s">
        <v>3593</v>
      </c>
      <c r="D186" s="305" t="s">
        <v>11625</v>
      </c>
      <c r="E186" s="305">
        <v>725</v>
      </c>
      <c r="F186" s="305" t="s">
        <v>13763</v>
      </c>
      <c r="G186" s="305" t="s">
        <v>4362</v>
      </c>
      <c r="H186" s="305" t="s">
        <v>2651</v>
      </c>
      <c r="I186" s="305" t="s">
        <v>3927</v>
      </c>
      <c r="J186" s="307" t="s">
        <v>3833</v>
      </c>
      <c r="K186" s="305" t="s">
        <v>658</v>
      </c>
      <c r="L186" s="305" t="s">
        <v>4810</v>
      </c>
      <c r="M186" s="305" t="s">
        <v>4811</v>
      </c>
      <c r="N186" s="305" t="s">
        <v>1845</v>
      </c>
      <c r="O186" s="305" t="s">
        <v>1846</v>
      </c>
      <c r="P186" s="305" t="s">
        <v>2544</v>
      </c>
      <c r="Q186" s="305" t="s">
        <v>3834</v>
      </c>
      <c r="R186" s="305">
        <v>100</v>
      </c>
      <c r="S186" s="305">
        <v>1E-4</v>
      </c>
      <c r="T186" s="305">
        <v>0.01</v>
      </c>
      <c r="U186" s="305">
        <v>1E-4</v>
      </c>
      <c r="V186" s="305">
        <v>1E-4</v>
      </c>
      <c r="W186" s="305" t="s">
        <v>3815</v>
      </c>
      <c r="X186" s="305" t="s">
        <v>3815</v>
      </c>
      <c r="Y186" s="305">
        <v>0.01</v>
      </c>
      <c r="Z186" s="305">
        <v>999.98</v>
      </c>
      <c r="AA186" s="305" t="s">
        <v>7663</v>
      </c>
      <c r="AB186" s="305" t="s">
        <v>3180</v>
      </c>
      <c r="AC186" s="305" t="s">
        <v>2544</v>
      </c>
      <c r="AD186" s="305" t="s">
        <v>2544</v>
      </c>
      <c r="AE186" s="305" t="s">
        <v>2544</v>
      </c>
      <c r="AF186" s="305" t="s">
        <v>2544</v>
      </c>
      <c r="AG186" s="305" t="s">
        <v>2544</v>
      </c>
      <c r="AH186" s="305" t="s">
        <v>2544</v>
      </c>
      <c r="AI186" s="319">
        <v>0.33333333333333331</v>
      </c>
      <c r="AJ186" s="319">
        <v>0.72916666666666663</v>
      </c>
      <c r="AK186" s="319">
        <v>0.6875</v>
      </c>
      <c r="AL186" s="319" t="s">
        <v>3181</v>
      </c>
      <c r="AM186" s="319" t="s">
        <v>3181</v>
      </c>
      <c r="AN186" s="279">
        <v>0.77083333333333337</v>
      </c>
      <c r="AO186" s="278">
        <v>0.77083333333333337</v>
      </c>
      <c r="AP186" s="305" t="s">
        <v>3182</v>
      </c>
      <c r="AQ186" s="543" t="s">
        <v>10660</v>
      </c>
      <c r="AR186" s="305" t="s">
        <v>3182</v>
      </c>
      <c r="AS186" s="543" t="s">
        <v>10660</v>
      </c>
      <c r="AT186" s="305" t="s">
        <v>2544</v>
      </c>
      <c r="AU186" s="308" t="s">
        <v>2544</v>
      </c>
      <c r="AV186" s="286" t="s">
        <v>2682</v>
      </c>
      <c r="AW186" s="221"/>
      <c r="AX186" s="229"/>
    </row>
    <row r="187" spans="1:50" s="230" customFormat="1" ht="12.75" customHeight="1">
      <c r="A187" s="216"/>
      <c r="B187" s="321" t="s">
        <v>4745</v>
      </c>
      <c r="C187" s="305" t="s">
        <v>3594</v>
      </c>
      <c r="D187" s="305" t="s">
        <v>11626</v>
      </c>
      <c r="E187" s="305">
        <v>966</v>
      </c>
      <c r="F187" s="305" t="s">
        <v>13764</v>
      </c>
      <c r="G187" s="305" t="s">
        <v>4363</v>
      </c>
      <c r="H187" s="305" t="s">
        <v>2652</v>
      </c>
      <c r="I187" s="305" t="s">
        <v>3925</v>
      </c>
      <c r="J187" s="307" t="s">
        <v>3832</v>
      </c>
      <c r="K187" s="305" t="s">
        <v>659</v>
      </c>
      <c r="L187" s="305" t="s">
        <v>4812</v>
      </c>
      <c r="M187" s="305" t="s">
        <v>4813</v>
      </c>
      <c r="N187" s="305" t="s">
        <v>1847</v>
      </c>
      <c r="O187" s="305" t="s">
        <v>1848</v>
      </c>
      <c r="P187" s="305" t="s">
        <v>2544</v>
      </c>
      <c r="Q187" s="305" t="s">
        <v>3813</v>
      </c>
      <c r="R187" s="305">
        <v>100</v>
      </c>
      <c r="S187" s="305">
        <v>1E-4</v>
      </c>
      <c r="T187" s="305">
        <v>0.01</v>
      </c>
      <c r="U187" s="305">
        <v>1E-4</v>
      </c>
      <c r="V187" s="305">
        <v>1E-4</v>
      </c>
      <c r="W187" s="305" t="s">
        <v>3815</v>
      </c>
      <c r="X187" s="305" t="s">
        <v>3815</v>
      </c>
      <c r="Y187" s="305">
        <v>0.01</v>
      </c>
      <c r="Z187" s="305">
        <v>999.98</v>
      </c>
      <c r="AA187" s="305" t="s">
        <v>7663</v>
      </c>
      <c r="AB187" s="305" t="s">
        <v>3180</v>
      </c>
      <c r="AC187" s="305" t="s">
        <v>2544</v>
      </c>
      <c r="AD187" s="305" t="s">
        <v>2544</v>
      </c>
      <c r="AE187" s="305" t="s">
        <v>2544</v>
      </c>
      <c r="AF187" s="305" t="s">
        <v>2544</v>
      </c>
      <c r="AG187" s="305" t="s">
        <v>2544</v>
      </c>
      <c r="AH187" s="305" t="s">
        <v>2544</v>
      </c>
      <c r="AI187" s="319">
        <v>0.33333333333333331</v>
      </c>
      <c r="AJ187" s="319">
        <v>0.72916666666666663</v>
      </c>
      <c r="AK187" s="319">
        <v>0.6875</v>
      </c>
      <c r="AL187" s="319" t="s">
        <v>3181</v>
      </c>
      <c r="AM187" s="319" t="s">
        <v>3181</v>
      </c>
      <c r="AN187" s="279">
        <v>0.77083333333333337</v>
      </c>
      <c r="AO187" s="278">
        <v>0.77083333333333337</v>
      </c>
      <c r="AP187" s="305" t="s">
        <v>3182</v>
      </c>
      <c r="AQ187" s="543" t="s">
        <v>10660</v>
      </c>
      <c r="AR187" s="305" t="s">
        <v>3182</v>
      </c>
      <c r="AS187" s="543" t="s">
        <v>10660</v>
      </c>
      <c r="AT187" s="305" t="s">
        <v>2544</v>
      </c>
      <c r="AU187" s="308" t="s">
        <v>2544</v>
      </c>
      <c r="AV187" s="286" t="s">
        <v>2682</v>
      </c>
      <c r="AW187" s="221"/>
      <c r="AX187" s="229"/>
    </row>
    <row r="188" spans="1:50" s="230" customFormat="1" ht="12.75" customHeight="1">
      <c r="A188" s="216"/>
      <c r="B188" s="322" t="s">
        <v>14490</v>
      </c>
      <c r="C188" s="305" t="s">
        <v>8085</v>
      </c>
      <c r="D188" s="305" t="s">
        <v>11631</v>
      </c>
      <c r="E188" s="305">
        <v>627</v>
      </c>
      <c r="F188" s="305" t="s">
        <v>13769</v>
      </c>
      <c r="G188" s="305" t="s">
        <v>8524</v>
      </c>
      <c r="H188" s="305" t="s">
        <v>1775</v>
      </c>
      <c r="I188" s="305" t="s">
        <v>4182</v>
      </c>
      <c r="J188" s="307" t="s">
        <v>3839</v>
      </c>
      <c r="K188" s="305" t="s">
        <v>663</v>
      </c>
      <c r="L188" s="372" t="s">
        <v>10530</v>
      </c>
      <c r="M188" s="305" t="s">
        <v>8373</v>
      </c>
      <c r="N188" s="370" t="s">
        <v>10539</v>
      </c>
      <c r="O188" s="370" t="s">
        <v>10540</v>
      </c>
      <c r="P188" s="277" t="s">
        <v>663</v>
      </c>
      <c r="Q188" s="305" t="s">
        <v>3840</v>
      </c>
      <c r="R188" s="305">
        <v>1000</v>
      </c>
      <c r="S188" s="305">
        <v>0.01</v>
      </c>
      <c r="T188" s="305">
        <v>10</v>
      </c>
      <c r="U188" s="305">
        <v>0.01</v>
      </c>
      <c r="V188" s="305">
        <v>0.01</v>
      </c>
      <c r="W188" s="305" t="s">
        <v>3815</v>
      </c>
      <c r="X188" s="305" t="s">
        <v>3815</v>
      </c>
      <c r="Y188" s="305">
        <v>1</v>
      </c>
      <c r="Z188" s="305">
        <v>99998</v>
      </c>
      <c r="AA188" s="305" t="s">
        <v>7663</v>
      </c>
      <c r="AB188" s="305" t="s">
        <v>3578</v>
      </c>
      <c r="AC188" s="305">
        <v>250</v>
      </c>
      <c r="AD188" s="305">
        <v>1000</v>
      </c>
      <c r="AE188" s="305">
        <v>0.5</v>
      </c>
      <c r="AF188" s="305">
        <v>500</v>
      </c>
      <c r="AG188" s="305">
        <v>0.5</v>
      </c>
      <c r="AH188" s="305">
        <v>0.01</v>
      </c>
      <c r="AI188" s="319">
        <v>0.33333333333333331</v>
      </c>
      <c r="AJ188" s="319">
        <v>0.72916666666666663</v>
      </c>
      <c r="AK188" s="319">
        <v>0.6875</v>
      </c>
      <c r="AL188" s="319" t="s">
        <v>3181</v>
      </c>
      <c r="AM188" s="319" t="s">
        <v>3181</v>
      </c>
      <c r="AN188" s="279">
        <v>0.77083333333333337</v>
      </c>
      <c r="AO188" s="278">
        <v>0.77083333333333337</v>
      </c>
      <c r="AP188" s="494" t="s">
        <v>3182</v>
      </c>
      <c r="AQ188" s="543" t="s">
        <v>10660</v>
      </c>
      <c r="AR188" s="494" t="s">
        <v>3182</v>
      </c>
      <c r="AS188" s="543" t="s">
        <v>10660</v>
      </c>
      <c r="AT188" s="305" t="s">
        <v>2544</v>
      </c>
      <c r="AU188" s="308" t="s">
        <v>2544</v>
      </c>
      <c r="AV188" s="286" t="s">
        <v>2684</v>
      </c>
      <c r="AW188" s="221"/>
      <c r="AX188" s="229"/>
    </row>
    <row r="189" spans="1:50" s="230" customFormat="1" ht="12.75" customHeight="1">
      <c r="A189" s="216"/>
      <c r="B189" s="322" t="s">
        <v>14390</v>
      </c>
      <c r="C189" s="305" t="s">
        <v>2373</v>
      </c>
      <c r="D189" s="305" t="s">
        <v>11634</v>
      </c>
      <c r="E189" s="305">
        <v>627</v>
      </c>
      <c r="F189" s="305" t="s">
        <v>13771</v>
      </c>
      <c r="G189" s="305" t="s">
        <v>10041</v>
      </c>
      <c r="H189" s="305" t="s">
        <v>10042</v>
      </c>
      <c r="I189" s="305" t="s">
        <v>4182</v>
      </c>
      <c r="J189" s="307" t="s">
        <v>3839</v>
      </c>
      <c r="K189" s="305" t="s">
        <v>665</v>
      </c>
      <c r="L189" s="305" t="s">
        <v>4814</v>
      </c>
      <c r="M189" s="305" t="s">
        <v>4815</v>
      </c>
      <c r="N189" s="305" t="s">
        <v>1849</v>
      </c>
      <c r="O189" s="305" t="s">
        <v>1850</v>
      </c>
      <c r="P189" s="293" t="s">
        <v>665</v>
      </c>
      <c r="Q189" s="305" t="s">
        <v>3840</v>
      </c>
      <c r="R189" s="305">
        <v>1000</v>
      </c>
      <c r="S189" s="305">
        <v>0.01</v>
      </c>
      <c r="T189" s="305">
        <v>10</v>
      </c>
      <c r="U189" s="305">
        <v>0.01</v>
      </c>
      <c r="V189" s="305">
        <v>0.01</v>
      </c>
      <c r="W189" s="305" t="s">
        <v>3815</v>
      </c>
      <c r="X189" s="305" t="s">
        <v>3815</v>
      </c>
      <c r="Y189" s="305">
        <v>1</v>
      </c>
      <c r="Z189" s="305">
        <v>99998</v>
      </c>
      <c r="AA189" s="305" t="s">
        <v>7663</v>
      </c>
      <c r="AB189" s="305" t="s">
        <v>3578</v>
      </c>
      <c r="AC189" s="305">
        <v>100</v>
      </c>
      <c r="AD189" s="305">
        <v>1000</v>
      </c>
      <c r="AE189" s="305">
        <v>0.5</v>
      </c>
      <c r="AF189" s="305">
        <v>500</v>
      </c>
      <c r="AG189" s="305">
        <v>0.5</v>
      </c>
      <c r="AH189" s="305">
        <v>0.01</v>
      </c>
      <c r="AI189" s="319">
        <v>0.33333333333333331</v>
      </c>
      <c r="AJ189" s="319">
        <v>0.72916666666666663</v>
      </c>
      <c r="AK189" s="319">
        <v>0.6875</v>
      </c>
      <c r="AL189" s="319" t="s">
        <v>3181</v>
      </c>
      <c r="AM189" s="319" t="s">
        <v>3181</v>
      </c>
      <c r="AN189" s="279">
        <v>0.77083333333333337</v>
      </c>
      <c r="AO189" s="278">
        <v>0.77083333333333337</v>
      </c>
      <c r="AP189" s="305" t="s">
        <v>3182</v>
      </c>
      <c r="AQ189" s="543" t="s">
        <v>10660</v>
      </c>
      <c r="AR189" s="305" t="s">
        <v>3182</v>
      </c>
      <c r="AS189" s="543" t="s">
        <v>10660</v>
      </c>
      <c r="AT189" s="305" t="s">
        <v>2544</v>
      </c>
      <c r="AU189" s="308" t="s">
        <v>2544</v>
      </c>
      <c r="AV189" s="286" t="s">
        <v>2687</v>
      </c>
      <c r="AW189" s="221"/>
      <c r="AX189" s="229"/>
    </row>
    <row r="190" spans="1:50" s="230" customFormat="1" ht="12.75" customHeight="1">
      <c r="A190" s="216"/>
      <c r="B190" s="321" t="s">
        <v>3025</v>
      </c>
      <c r="C190" s="305" t="s">
        <v>8606</v>
      </c>
      <c r="D190" s="305" t="s">
        <v>11638</v>
      </c>
      <c r="E190" s="305">
        <v>966</v>
      </c>
      <c r="F190" s="305" t="s">
        <v>13775</v>
      </c>
      <c r="G190" s="305" t="s">
        <v>4364</v>
      </c>
      <c r="H190" s="305" t="s">
        <v>2657</v>
      </c>
      <c r="I190" s="305" t="s">
        <v>3925</v>
      </c>
      <c r="J190" s="307" t="s">
        <v>3832</v>
      </c>
      <c r="K190" s="305" t="s">
        <v>667</v>
      </c>
      <c r="L190" s="305" t="s">
        <v>4816</v>
      </c>
      <c r="M190" s="305" t="s">
        <v>4817</v>
      </c>
      <c r="N190" s="305" t="s">
        <v>1851</v>
      </c>
      <c r="O190" s="305" t="s">
        <v>1852</v>
      </c>
      <c r="P190" s="305" t="s">
        <v>2544</v>
      </c>
      <c r="Q190" s="305" t="s">
        <v>3813</v>
      </c>
      <c r="R190" s="305">
        <v>100</v>
      </c>
      <c r="S190" s="305">
        <v>1E-4</v>
      </c>
      <c r="T190" s="305">
        <v>0.01</v>
      </c>
      <c r="U190" s="305">
        <v>1E-4</v>
      </c>
      <c r="V190" s="305">
        <v>1E-4</v>
      </c>
      <c r="W190" s="305" t="s">
        <v>3815</v>
      </c>
      <c r="X190" s="305" t="s">
        <v>3815</v>
      </c>
      <c r="Y190" s="305">
        <v>0.01</v>
      </c>
      <c r="Z190" s="305">
        <v>999.98</v>
      </c>
      <c r="AA190" s="305" t="s">
        <v>7663</v>
      </c>
      <c r="AB190" s="305" t="s">
        <v>3180</v>
      </c>
      <c r="AC190" s="305" t="s">
        <v>2544</v>
      </c>
      <c r="AD190" s="305" t="s">
        <v>2544</v>
      </c>
      <c r="AE190" s="305" t="s">
        <v>2544</v>
      </c>
      <c r="AF190" s="305" t="s">
        <v>2544</v>
      </c>
      <c r="AG190" s="305" t="s">
        <v>2544</v>
      </c>
      <c r="AH190" s="305" t="s">
        <v>2544</v>
      </c>
      <c r="AI190" s="319">
        <v>0.33333333333333331</v>
      </c>
      <c r="AJ190" s="319">
        <v>0.72916666666666663</v>
      </c>
      <c r="AK190" s="319">
        <v>0.6875</v>
      </c>
      <c r="AL190" s="319" t="s">
        <v>3181</v>
      </c>
      <c r="AM190" s="319" t="s">
        <v>3181</v>
      </c>
      <c r="AN190" s="279">
        <v>0.77083333333333337</v>
      </c>
      <c r="AO190" s="278">
        <v>0.77083333333333337</v>
      </c>
      <c r="AP190" s="305" t="s">
        <v>3182</v>
      </c>
      <c r="AQ190" s="494" t="s">
        <v>10660</v>
      </c>
      <c r="AR190" s="305" t="s">
        <v>3182</v>
      </c>
      <c r="AS190" s="494" t="s">
        <v>10660</v>
      </c>
      <c r="AT190" s="305" t="s">
        <v>2544</v>
      </c>
      <c r="AU190" s="308" t="s">
        <v>2544</v>
      </c>
      <c r="AV190" s="286" t="s">
        <v>2687</v>
      </c>
      <c r="AW190" s="221"/>
      <c r="AX190" s="229"/>
    </row>
    <row r="191" spans="1:50" s="230" customFormat="1" ht="12.75" customHeight="1">
      <c r="A191" s="216"/>
      <c r="B191" s="322" t="s">
        <v>14392</v>
      </c>
      <c r="C191" s="305" t="s">
        <v>8715</v>
      </c>
      <c r="D191" s="305" t="s">
        <v>11639</v>
      </c>
      <c r="E191" s="305">
        <v>627</v>
      </c>
      <c r="F191" s="305" t="s">
        <v>13776</v>
      </c>
      <c r="G191" s="305" t="s">
        <v>8725</v>
      </c>
      <c r="H191" s="305" t="s">
        <v>8726</v>
      </c>
      <c r="I191" s="305" t="s">
        <v>4182</v>
      </c>
      <c r="J191" s="307" t="s">
        <v>3839</v>
      </c>
      <c r="K191" s="305" t="s">
        <v>8716</v>
      </c>
      <c r="L191" s="305" t="s">
        <v>8741</v>
      </c>
      <c r="M191" s="305" t="s">
        <v>8740</v>
      </c>
      <c r="N191" s="305" t="s">
        <v>8739</v>
      </c>
      <c r="O191" s="305" t="s">
        <v>8742</v>
      </c>
      <c r="P191" s="293" t="s">
        <v>8716</v>
      </c>
      <c r="Q191" s="305" t="s">
        <v>3840</v>
      </c>
      <c r="R191" s="305">
        <v>1000</v>
      </c>
      <c r="S191" s="305">
        <v>0.01</v>
      </c>
      <c r="T191" s="305">
        <v>10</v>
      </c>
      <c r="U191" s="305">
        <v>0.01</v>
      </c>
      <c r="V191" s="305">
        <v>0.01</v>
      </c>
      <c r="W191" s="305" t="s">
        <v>3815</v>
      </c>
      <c r="X191" s="305" t="s">
        <v>3815</v>
      </c>
      <c r="Y191" s="305">
        <v>1</v>
      </c>
      <c r="Z191" s="305">
        <v>99998</v>
      </c>
      <c r="AA191" s="305" t="s">
        <v>7663</v>
      </c>
      <c r="AB191" s="305" t="s">
        <v>3578</v>
      </c>
      <c r="AC191" s="305">
        <v>250</v>
      </c>
      <c r="AD191" s="305">
        <v>1000</v>
      </c>
      <c r="AE191" s="305">
        <v>0.5</v>
      </c>
      <c r="AF191" s="305">
        <v>500</v>
      </c>
      <c r="AG191" s="305">
        <v>0.5</v>
      </c>
      <c r="AH191" s="305">
        <v>0.01</v>
      </c>
      <c r="AI191" s="319">
        <v>0.33333333333333331</v>
      </c>
      <c r="AJ191" s="319">
        <v>0.72916666666666663</v>
      </c>
      <c r="AK191" s="319">
        <v>0.6875</v>
      </c>
      <c r="AL191" s="319" t="s">
        <v>3181</v>
      </c>
      <c r="AM191" s="319" t="s">
        <v>3181</v>
      </c>
      <c r="AN191" s="279">
        <v>0.77083333333333337</v>
      </c>
      <c r="AO191" s="278">
        <v>0.77083333333333337</v>
      </c>
      <c r="AP191" s="305" t="s">
        <v>3182</v>
      </c>
      <c r="AQ191" s="543" t="s">
        <v>10660</v>
      </c>
      <c r="AR191" s="305" t="s">
        <v>3182</v>
      </c>
      <c r="AS191" s="543" t="s">
        <v>10660</v>
      </c>
      <c r="AT191" s="305" t="s">
        <v>2544</v>
      </c>
      <c r="AU191" s="308" t="s">
        <v>2544</v>
      </c>
      <c r="AV191" s="286" t="s">
        <v>2684</v>
      </c>
      <c r="AW191" s="221"/>
      <c r="AX191" s="229"/>
    </row>
    <row r="192" spans="1:50" s="230" customFormat="1" ht="12.75" customHeight="1">
      <c r="A192" s="216"/>
      <c r="B192" s="321" t="s">
        <v>3026</v>
      </c>
      <c r="C192" s="305" t="s">
        <v>2374</v>
      </c>
      <c r="D192" s="305" t="s">
        <v>11640</v>
      </c>
      <c r="E192" s="305">
        <v>966</v>
      </c>
      <c r="F192" s="305" t="s">
        <v>13777</v>
      </c>
      <c r="G192" s="305" t="s">
        <v>4365</v>
      </c>
      <c r="H192" s="305" t="s">
        <v>2658</v>
      </c>
      <c r="I192" s="305" t="s">
        <v>3925</v>
      </c>
      <c r="J192" s="307" t="s">
        <v>3832</v>
      </c>
      <c r="K192" s="305" t="s">
        <v>668</v>
      </c>
      <c r="L192" s="305" t="s">
        <v>4818</v>
      </c>
      <c r="M192" s="305" t="s">
        <v>4819</v>
      </c>
      <c r="N192" s="305" t="s">
        <v>1853</v>
      </c>
      <c r="O192" s="305" t="s">
        <v>1854</v>
      </c>
      <c r="P192" s="305" t="s">
        <v>2544</v>
      </c>
      <c r="Q192" s="305" t="s">
        <v>3813</v>
      </c>
      <c r="R192" s="305">
        <v>100</v>
      </c>
      <c r="S192" s="305">
        <v>1E-4</v>
      </c>
      <c r="T192" s="305">
        <v>0.01</v>
      </c>
      <c r="U192" s="305">
        <v>1E-4</v>
      </c>
      <c r="V192" s="305">
        <v>1E-4</v>
      </c>
      <c r="W192" s="305" t="s">
        <v>3815</v>
      </c>
      <c r="X192" s="305" t="s">
        <v>3815</v>
      </c>
      <c r="Y192" s="305">
        <v>0.01</v>
      </c>
      <c r="Z192" s="305">
        <v>999.98</v>
      </c>
      <c r="AA192" s="305" t="s">
        <v>7663</v>
      </c>
      <c r="AB192" s="305" t="s">
        <v>3180</v>
      </c>
      <c r="AC192" s="305" t="s">
        <v>2544</v>
      </c>
      <c r="AD192" s="305" t="s">
        <v>2544</v>
      </c>
      <c r="AE192" s="305" t="s">
        <v>2544</v>
      </c>
      <c r="AF192" s="305" t="s">
        <v>2544</v>
      </c>
      <c r="AG192" s="305" t="s">
        <v>2544</v>
      </c>
      <c r="AH192" s="305" t="s">
        <v>2544</v>
      </c>
      <c r="AI192" s="319">
        <v>0.33333333333333331</v>
      </c>
      <c r="AJ192" s="319">
        <v>0.72916666666666663</v>
      </c>
      <c r="AK192" s="319">
        <v>0.6875</v>
      </c>
      <c r="AL192" s="319" t="s">
        <v>3181</v>
      </c>
      <c r="AM192" s="319" t="s">
        <v>3181</v>
      </c>
      <c r="AN192" s="279">
        <v>0.77083333333333337</v>
      </c>
      <c r="AO192" s="278">
        <v>0.77083333333333337</v>
      </c>
      <c r="AP192" s="305" t="s">
        <v>3182</v>
      </c>
      <c r="AQ192" s="543" t="s">
        <v>10660</v>
      </c>
      <c r="AR192" s="305" t="s">
        <v>3182</v>
      </c>
      <c r="AS192" s="543" t="s">
        <v>10660</v>
      </c>
      <c r="AT192" s="305" t="s">
        <v>2544</v>
      </c>
      <c r="AU192" s="308" t="s">
        <v>2544</v>
      </c>
      <c r="AV192" s="286" t="s">
        <v>2680</v>
      </c>
      <c r="AW192" s="221"/>
      <c r="AX192" s="229"/>
    </row>
    <row r="193" spans="1:50" s="230" customFormat="1" ht="12.75" customHeight="1">
      <c r="A193" s="216"/>
      <c r="B193" s="321" t="s">
        <v>3029</v>
      </c>
      <c r="C193" s="305" t="s">
        <v>2377</v>
      </c>
      <c r="D193" s="305" t="s">
        <v>11643</v>
      </c>
      <c r="E193" s="305">
        <v>762</v>
      </c>
      <c r="F193" s="305" t="s">
        <v>13780</v>
      </c>
      <c r="G193" s="305" t="s">
        <v>4366</v>
      </c>
      <c r="H193" s="305" t="s">
        <v>2661</v>
      </c>
      <c r="I193" s="305" t="s">
        <v>13414</v>
      </c>
      <c r="J193" s="307" t="s">
        <v>3822</v>
      </c>
      <c r="K193" s="305" t="s">
        <v>671</v>
      </c>
      <c r="L193" s="305" t="s">
        <v>4820</v>
      </c>
      <c r="M193" s="305" t="s">
        <v>4821</v>
      </c>
      <c r="N193" s="305" t="s">
        <v>1855</v>
      </c>
      <c r="O193" s="305" t="s">
        <v>1856</v>
      </c>
      <c r="P193" s="305" t="s">
        <v>2544</v>
      </c>
      <c r="Q193" s="305" t="s">
        <v>3813</v>
      </c>
      <c r="R193" s="305">
        <v>100</v>
      </c>
      <c r="S193" s="305">
        <v>1E-4</v>
      </c>
      <c r="T193" s="305">
        <v>0.01</v>
      </c>
      <c r="U193" s="305">
        <v>1E-4</v>
      </c>
      <c r="V193" s="305">
        <v>1E-4</v>
      </c>
      <c r="W193" s="305" t="s">
        <v>3815</v>
      </c>
      <c r="X193" s="305" t="s">
        <v>3815</v>
      </c>
      <c r="Y193" s="305">
        <v>0.01</v>
      </c>
      <c r="Z193" s="305">
        <v>999.98</v>
      </c>
      <c r="AA193" s="305" t="s">
        <v>7663</v>
      </c>
      <c r="AB193" s="305" t="s">
        <v>3180</v>
      </c>
      <c r="AC193" s="305" t="s">
        <v>2544</v>
      </c>
      <c r="AD193" s="305" t="s">
        <v>2544</v>
      </c>
      <c r="AE193" s="305" t="s">
        <v>2544</v>
      </c>
      <c r="AF193" s="305" t="s">
        <v>2544</v>
      </c>
      <c r="AG193" s="305" t="s">
        <v>2544</v>
      </c>
      <c r="AH193" s="305" t="s">
        <v>2544</v>
      </c>
      <c r="AI193" s="319">
        <v>0.33333333333333331</v>
      </c>
      <c r="AJ193" s="319">
        <v>0.72916666666666663</v>
      </c>
      <c r="AK193" s="319">
        <v>0.6875</v>
      </c>
      <c r="AL193" s="319" t="s">
        <v>3181</v>
      </c>
      <c r="AM193" s="319" t="s">
        <v>3181</v>
      </c>
      <c r="AN193" s="279">
        <v>0.77083333333333337</v>
      </c>
      <c r="AO193" s="278">
        <v>0.77083333333333337</v>
      </c>
      <c r="AP193" s="305" t="s">
        <v>3182</v>
      </c>
      <c r="AQ193" s="543" t="s">
        <v>10660</v>
      </c>
      <c r="AR193" s="305" t="s">
        <v>3182</v>
      </c>
      <c r="AS193" s="543" t="s">
        <v>10660</v>
      </c>
      <c r="AT193" s="305" t="s">
        <v>2544</v>
      </c>
      <c r="AU193" s="308" t="s">
        <v>2544</v>
      </c>
      <c r="AV193" s="286" t="s">
        <v>2687</v>
      </c>
      <c r="AW193" s="221"/>
      <c r="AX193" s="229"/>
    </row>
    <row r="194" spans="1:50" s="230" customFormat="1" ht="12.75" customHeight="1">
      <c r="A194" s="216"/>
      <c r="B194" s="321" t="s">
        <v>1874</v>
      </c>
      <c r="C194" s="305" t="s">
        <v>10680</v>
      </c>
      <c r="D194" s="305" t="s">
        <v>11645</v>
      </c>
      <c r="E194" s="305">
        <v>788</v>
      </c>
      <c r="F194" s="305" t="s">
        <v>13782</v>
      </c>
      <c r="G194" s="305" t="s">
        <v>4367</v>
      </c>
      <c r="H194" s="493" t="s">
        <v>10681</v>
      </c>
      <c r="I194" s="305" t="s">
        <v>4185</v>
      </c>
      <c r="J194" s="307" t="s">
        <v>3828</v>
      </c>
      <c r="K194" s="305" t="s">
        <v>673</v>
      </c>
      <c r="L194" s="305" t="s">
        <v>4822</v>
      </c>
      <c r="M194" s="305" t="s">
        <v>4823</v>
      </c>
      <c r="N194" s="305" t="s">
        <v>1857</v>
      </c>
      <c r="O194" s="305" t="s">
        <v>1858</v>
      </c>
      <c r="P194" s="305" t="s">
        <v>2544</v>
      </c>
      <c r="Q194" s="305" t="s">
        <v>3813</v>
      </c>
      <c r="R194" s="305">
        <v>100</v>
      </c>
      <c r="S194" s="305">
        <v>1E-4</v>
      </c>
      <c r="T194" s="305">
        <v>0.01</v>
      </c>
      <c r="U194" s="305">
        <v>1E-4</v>
      </c>
      <c r="V194" s="305">
        <v>1E-4</v>
      </c>
      <c r="W194" s="305" t="s">
        <v>3815</v>
      </c>
      <c r="X194" s="305" t="s">
        <v>3815</v>
      </c>
      <c r="Y194" s="305">
        <v>0.01</v>
      </c>
      <c r="Z194" s="305">
        <v>999.98</v>
      </c>
      <c r="AA194" s="305" t="s">
        <v>7663</v>
      </c>
      <c r="AB194" s="305" t="s">
        <v>3180</v>
      </c>
      <c r="AC194" s="305" t="s">
        <v>2544</v>
      </c>
      <c r="AD194" s="305" t="s">
        <v>2544</v>
      </c>
      <c r="AE194" s="305" t="s">
        <v>2544</v>
      </c>
      <c r="AF194" s="305" t="s">
        <v>2544</v>
      </c>
      <c r="AG194" s="305" t="s">
        <v>2544</v>
      </c>
      <c r="AH194" s="305" t="s">
        <v>2544</v>
      </c>
      <c r="AI194" s="319">
        <v>0.33333333333333331</v>
      </c>
      <c r="AJ194" s="319">
        <v>0.72916666666666663</v>
      </c>
      <c r="AK194" s="319">
        <v>0.6875</v>
      </c>
      <c r="AL194" s="319" t="s">
        <v>3181</v>
      </c>
      <c r="AM194" s="319" t="s">
        <v>3181</v>
      </c>
      <c r="AN194" s="279">
        <v>0.77083333333333337</v>
      </c>
      <c r="AO194" s="278">
        <v>0.77083333333333337</v>
      </c>
      <c r="AP194" s="305" t="s">
        <v>3182</v>
      </c>
      <c r="AQ194" s="543" t="s">
        <v>10660</v>
      </c>
      <c r="AR194" s="305" t="s">
        <v>3182</v>
      </c>
      <c r="AS194" s="543" t="s">
        <v>10660</v>
      </c>
      <c r="AT194" s="305" t="s">
        <v>2544</v>
      </c>
      <c r="AU194" s="308" t="s">
        <v>2544</v>
      </c>
      <c r="AV194" s="286" t="s">
        <v>2683</v>
      </c>
      <c r="AW194" s="221"/>
      <c r="AX194" s="229"/>
    </row>
    <row r="195" spans="1:50" s="230" customFormat="1" ht="12.75" customHeight="1">
      <c r="A195" s="216"/>
      <c r="B195" s="322" t="s">
        <v>1875</v>
      </c>
      <c r="C195" s="305" t="s">
        <v>13407</v>
      </c>
      <c r="D195" s="305" t="s">
        <v>11648</v>
      </c>
      <c r="E195" s="305">
        <v>627</v>
      </c>
      <c r="F195" s="305" t="s">
        <v>13785</v>
      </c>
      <c r="G195" s="305" t="s">
        <v>4368</v>
      </c>
      <c r="H195" s="305" t="s">
        <v>800</v>
      </c>
      <c r="I195" s="305" t="s">
        <v>4182</v>
      </c>
      <c r="J195" s="307" t="s">
        <v>3839</v>
      </c>
      <c r="K195" s="305" t="s">
        <v>675</v>
      </c>
      <c r="L195" s="305" t="s">
        <v>4824</v>
      </c>
      <c r="M195" s="305" t="s">
        <v>4825</v>
      </c>
      <c r="N195" s="305" t="s">
        <v>1859</v>
      </c>
      <c r="O195" s="305" t="s">
        <v>1860</v>
      </c>
      <c r="P195" s="293" t="s">
        <v>675</v>
      </c>
      <c r="Q195" s="305" t="s">
        <v>3840</v>
      </c>
      <c r="R195" s="305">
        <v>1000</v>
      </c>
      <c r="S195" s="305">
        <v>0.01</v>
      </c>
      <c r="T195" s="305">
        <v>10</v>
      </c>
      <c r="U195" s="305">
        <v>0.01</v>
      </c>
      <c r="V195" s="305">
        <v>0.01</v>
      </c>
      <c r="W195" s="305" t="s">
        <v>3815</v>
      </c>
      <c r="X195" s="305" t="s">
        <v>3815</v>
      </c>
      <c r="Y195" s="305">
        <v>1</v>
      </c>
      <c r="Z195" s="305">
        <v>99998</v>
      </c>
      <c r="AA195" s="305" t="s">
        <v>7663</v>
      </c>
      <c r="AB195" s="305" t="s">
        <v>3578</v>
      </c>
      <c r="AC195" s="305">
        <v>100</v>
      </c>
      <c r="AD195" s="305">
        <v>1000</v>
      </c>
      <c r="AE195" s="305">
        <v>0.5</v>
      </c>
      <c r="AF195" s="305">
        <v>500</v>
      </c>
      <c r="AG195" s="305">
        <v>0.5</v>
      </c>
      <c r="AH195" s="305">
        <v>0.01</v>
      </c>
      <c r="AI195" s="319">
        <v>0.33333333333333331</v>
      </c>
      <c r="AJ195" s="319">
        <v>0.72916666666666663</v>
      </c>
      <c r="AK195" s="319">
        <v>0.6875</v>
      </c>
      <c r="AL195" s="319" t="s">
        <v>3181</v>
      </c>
      <c r="AM195" s="319" t="s">
        <v>3181</v>
      </c>
      <c r="AN195" s="279">
        <v>0.77083333333333337</v>
      </c>
      <c r="AO195" s="278">
        <v>0.77083333333333337</v>
      </c>
      <c r="AP195" s="305" t="s">
        <v>3182</v>
      </c>
      <c r="AQ195" s="543" t="s">
        <v>10660</v>
      </c>
      <c r="AR195" s="305" t="s">
        <v>3182</v>
      </c>
      <c r="AS195" s="543" t="s">
        <v>10660</v>
      </c>
      <c r="AT195" s="305" t="s">
        <v>2544</v>
      </c>
      <c r="AU195" s="308" t="s">
        <v>2544</v>
      </c>
      <c r="AV195" s="286" t="s">
        <v>2688</v>
      </c>
      <c r="AW195" s="221"/>
      <c r="AX195" s="229"/>
    </row>
    <row r="196" spans="1:50" s="230" customFormat="1" ht="12.75" customHeight="1">
      <c r="A196" s="216"/>
      <c r="B196" s="800" t="s">
        <v>14493</v>
      </c>
      <c r="C196" s="305" t="s">
        <v>5223</v>
      </c>
      <c r="D196" s="305" t="s">
        <v>11650</v>
      </c>
      <c r="E196" s="305">
        <v>627</v>
      </c>
      <c r="F196" s="305" t="s">
        <v>13787</v>
      </c>
      <c r="G196" s="305" t="s">
        <v>5224</v>
      </c>
      <c r="H196" s="305" t="s">
        <v>5827</v>
      </c>
      <c r="I196" s="305" t="s">
        <v>4182</v>
      </c>
      <c r="J196" s="307" t="s">
        <v>3839</v>
      </c>
      <c r="K196" s="305" t="s">
        <v>2205</v>
      </c>
      <c r="L196" s="305" t="s">
        <v>605</v>
      </c>
      <c r="M196" s="305" t="s">
        <v>606</v>
      </c>
      <c r="N196" s="305" t="s">
        <v>3116</v>
      </c>
      <c r="O196" s="305" t="s">
        <v>3117</v>
      </c>
      <c r="P196" s="293" t="s">
        <v>2205</v>
      </c>
      <c r="Q196" s="305" t="s">
        <v>3840</v>
      </c>
      <c r="R196" s="305">
        <v>1000</v>
      </c>
      <c r="S196" s="305">
        <v>0.01</v>
      </c>
      <c r="T196" s="305">
        <v>10</v>
      </c>
      <c r="U196" s="305">
        <v>0.01</v>
      </c>
      <c r="V196" s="305">
        <v>0.01</v>
      </c>
      <c r="W196" s="305" t="s">
        <v>3815</v>
      </c>
      <c r="X196" s="305" t="s">
        <v>3815</v>
      </c>
      <c r="Y196" s="305">
        <v>1</v>
      </c>
      <c r="Z196" s="305">
        <v>99998</v>
      </c>
      <c r="AA196" s="305" t="s">
        <v>7663</v>
      </c>
      <c r="AB196" s="305" t="s">
        <v>3578</v>
      </c>
      <c r="AC196" s="305">
        <v>250</v>
      </c>
      <c r="AD196" s="305">
        <v>1000</v>
      </c>
      <c r="AE196" s="305">
        <v>0.25</v>
      </c>
      <c r="AF196" s="305">
        <v>250</v>
      </c>
      <c r="AG196" s="305">
        <v>0.25</v>
      </c>
      <c r="AH196" s="305">
        <v>0.01</v>
      </c>
      <c r="AI196" s="319">
        <v>0.33333333333333331</v>
      </c>
      <c r="AJ196" s="319">
        <v>0.72916666666666663</v>
      </c>
      <c r="AK196" s="319">
        <v>0.6875</v>
      </c>
      <c r="AL196" s="319" t="s">
        <v>3181</v>
      </c>
      <c r="AM196" s="319" t="s">
        <v>3181</v>
      </c>
      <c r="AN196" s="279">
        <v>0.77083333333333337</v>
      </c>
      <c r="AO196" s="278">
        <v>0.77083333333333337</v>
      </c>
      <c r="AP196" s="305" t="s">
        <v>3182</v>
      </c>
      <c r="AQ196" s="494" t="s">
        <v>10660</v>
      </c>
      <c r="AR196" s="305" t="s">
        <v>3182</v>
      </c>
      <c r="AS196" s="494" t="s">
        <v>10660</v>
      </c>
      <c r="AT196" s="305" t="s">
        <v>2544</v>
      </c>
      <c r="AU196" s="308" t="s">
        <v>2544</v>
      </c>
      <c r="AV196" s="286" t="s">
        <v>2680</v>
      </c>
      <c r="AW196" s="221"/>
      <c r="AX196" s="229"/>
    </row>
    <row r="197" spans="1:50" s="230" customFormat="1" ht="12.75" customHeight="1">
      <c r="A197" s="216"/>
      <c r="B197" s="322" t="s">
        <v>4771</v>
      </c>
      <c r="C197" s="305" t="s">
        <v>5159</v>
      </c>
      <c r="D197" s="305" t="s">
        <v>11652</v>
      </c>
      <c r="E197" s="305">
        <v>627</v>
      </c>
      <c r="F197" s="305" t="s">
        <v>13789</v>
      </c>
      <c r="G197" s="305" t="s">
        <v>6397</v>
      </c>
      <c r="H197" s="305" t="s">
        <v>1778</v>
      </c>
      <c r="I197" s="305" t="s">
        <v>4182</v>
      </c>
      <c r="J197" s="307" t="s">
        <v>3839</v>
      </c>
      <c r="K197" s="305" t="s">
        <v>678</v>
      </c>
      <c r="L197" s="305" t="s">
        <v>7663</v>
      </c>
      <c r="M197" s="305" t="s">
        <v>7664</v>
      </c>
      <c r="N197" s="305" t="s">
        <v>7665</v>
      </c>
      <c r="O197" s="305" t="s">
        <v>7666</v>
      </c>
      <c r="P197" s="293" t="s">
        <v>678</v>
      </c>
      <c r="Q197" s="305" t="s">
        <v>3840</v>
      </c>
      <c r="R197" s="305">
        <v>1000</v>
      </c>
      <c r="S197" s="305">
        <v>0.01</v>
      </c>
      <c r="T197" s="305">
        <v>10</v>
      </c>
      <c r="U197" s="305">
        <v>0.01</v>
      </c>
      <c r="V197" s="305">
        <v>0.01</v>
      </c>
      <c r="W197" s="305" t="s">
        <v>3815</v>
      </c>
      <c r="X197" s="305" t="s">
        <v>3815</v>
      </c>
      <c r="Y197" s="305">
        <v>1</v>
      </c>
      <c r="Z197" s="305">
        <v>99998</v>
      </c>
      <c r="AA197" s="305" t="s">
        <v>7663</v>
      </c>
      <c r="AB197" s="305" t="s">
        <v>3578</v>
      </c>
      <c r="AC197" s="305">
        <v>100</v>
      </c>
      <c r="AD197" s="305">
        <v>1000</v>
      </c>
      <c r="AE197" s="305">
        <v>0.5</v>
      </c>
      <c r="AF197" s="305">
        <v>500</v>
      </c>
      <c r="AG197" s="305">
        <v>0.5</v>
      </c>
      <c r="AH197" s="305">
        <v>0.01</v>
      </c>
      <c r="AI197" s="319">
        <v>0.33333333333333331</v>
      </c>
      <c r="AJ197" s="319">
        <v>0.72916666666666663</v>
      </c>
      <c r="AK197" s="319">
        <v>0.6875</v>
      </c>
      <c r="AL197" s="319" t="s">
        <v>3181</v>
      </c>
      <c r="AM197" s="319" t="s">
        <v>3181</v>
      </c>
      <c r="AN197" s="279">
        <v>0.77083333333333337</v>
      </c>
      <c r="AO197" s="278">
        <v>0.77083333333333337</v>
      </c>
      <c r="AP197" s="305" t="s">
        <v>3182</v>
      </c>
      <c r="AQ197" s="543" t="s">
        <v>10660</v>
      </c>
      <c r="AR197" s="305" t="s">
        <v>3182</v>
      </c>
      <c r="AS197" s="543" t="s">
        <v>10660</v>
      </c>
      <c r="AT197" s="305" t="s">
        <v>2544</v>
      </c>
      <c r="AU197" s="308" t="s">
        <v>2544</v>
      </c>
      <c r="AV197" s="286" t="s">
        <v>2680</v>
      </c>
      <c r="AW197" s="221"/>
      <c r="AX197" s="229"/>
    </row>
    <row r="198" spans="1:50" s="230" customFormat="1" ht="12.75" customHeight="1">
      <c r="A198" s="216"/>
      <c r="B198" s="321" t="s">
        <v>4772</v>
      </c>
      <c r="C198" s="305" t="s">
        <v>5160</v>
      </c>
      <c r="D198" s="305" t="s">
        <v>11653</v>
      </c>
      <c r="E198" s="305">
        <v>755</v>
      </c>
      <c r="F198" s="305" t="s">
        <v>13790</v>
      </c>
      <c r="G198" s="305" t="s">
        <v>4369</v>
      </c>
      <c r="H198" s="305" t="s">
        <v>802</v>
      </c>
      <c r="I198" s="305" t="s">
        <v>4183</v>
      </c>
      <c r="J198" s="307" t="s">
        <v>3825</v>
      </c>
      <c r="K198" s="305" t="s">
        <v>679</v>
      </c>
      <c r="L198" s="305" t="s">
        <v>2544</v>
      </c>
      <c r="M198" s="305" t="s">
        <v>4826</v>
      </c>
      <c r="N198" s="305" t="s">
        <v>1861</v>
      </c>
      <c r="O198" s="305" t="s">
        <v>1862</v>
      </c>
      <c r="P198" s="305" t="s">
        <v>2544</v>
      </c>
      <c r="Q198" s="305" t="s">
        <v>3813</v>
      </c>
      <c r="R198" s="305">
        <v>1000</v>
      </c>
      <c r="S198" s="305">
        <v>1E-4</v>
      </c>
      <c r="T198" s="305">
        <v>0.1</v>
      </c>
      <c r="U198" s="305">
        <v>1E-4</v>
      </c>
      <c r="V198" s="305">
        <v>1E-4</v>
      </c>
      <c r="W198" s="305" t="s">
        <v>3815</v>
      </c>
      <c r="X198" s="305" t="s">
        <v>3815</v>
      </c>
      <c r="Y198" s="305">
        <v>0.01</v>
      </c>
      <c r="Z198" s="305">
        <v>999.98</v>
      </c>
      <c r="AA198" s="305" t="s">
        <v>7663</v>
      </c>
      <c r="AB198" s="305" t="s">
        <v>3180</v>
      </c>
      <c r="AC198" s="305" t="s">
        <v>2544</v>
      </c>
      <c r="AD198" s="305" t="s">
        <v>2544</v>
      </c>
      <c r="AE198" s="305" t="s">
        <v>2544</v>
      </c>
      <c r="AF198" s="305" t="s">
        <v>2544</v>
      </c>
      <c r="AG198" s="305" t="s">
        <v>2544</v>
      </c>
      <c r="AH198" s="305" t="s">
        <v>2544</v>
      </c>
      <c r="AI198" s="319">
        <v>0.33333333333333331</v>
      </c>
      <c r="AJ198" s="319">
        <v>0.72916666666666663</v>
      </c>
      <c r="AK198" s="319">
        <v>0.6875</v>
      </c>
      <c r="AL198" s="319" t="s">
        <v>3181</v>
      </c>
      <c r="AM198" s="319" t="s">
        <v>3181</v>
      </c>
      <c r="AN198" s="279">
        <v>0.77083333333333337</v>
      </c>
      <c r="AO198" s="278">
        <v>0.77083333333333337</v>
      </c>
      <c r="AP198" s="305" t="s">
        <v>2544</v>
      </c>
      <c r="AQ198" s="494" t="s">
        <v>10660</v>
      </c>
      <c r="AR198" s="305" t="s">
        <v>3182</v>
      </c>
      <c r="AS198" s="494" t="s">
        <v>10660</v>
      </c>
      <c r="AT198" s="305" t="s">
        <v>2544</v>
      </c>
      <c r="AU198" s="308" t="s">
        <v>2544</v>
      </c>
      <c r="AV198" s="286" t="s">
        <v>2680</v>
      </c>
      <c r="AW198" s="221"/>
      <c r="AX198" s="229"/>
    </row>
    <row r="199" spans="1:50" s="230" customFormat="1" ht="12.75" customHeight="1">
      <c r="A199" s="216"/>
      <c r="B199" s="322" t="s">
        <v>5527</v>
      </c>
      <c r="C199" s="305" t="s">
        <v>5161</v>
      </c>
      <c r="D199" s="305" t="s">
        <v>11655</v>
      </c>
      <c r="E199" s="305">
        <v>627</v>
      </c>
      <c r="F199" s="305" t="s">
        <v>13792</v>
      </c>
      <c r="G199" s="305" t="s">
        <v>4370</v>
      </c>
      <c r="H199" s="305" t="s">
        <v>1779</v>
      </c>
      <c r="I199" s="305" t="s">
        <v>4182</v>
      </c>
      <c r="J199" s="307" t="s">
        <v>3839</v>
      </c>
      <c r="K199" s="305" t="s">
        <v>680</v>
      </c>
      <c r="L199" s="305" t="s">
        <v>5528</v>
      </c>
      <c r="M199" s="305" t="s">
        <v>5529</v>
      </c>
      <c r="N199" s="305" t="s">
        <v>5530</v>
      </c>
      <c r="O199" s="305" t="s">
        <v>5531</v>
      </c>
      <c r="P199" s="293" t="s">
        <v>5532</v>
      </c>
      <c r="Q199" s="305" t="s">
        <v>3840</v>
      </c>
      <c r="R199" s="305">
        <v>1000</v>
      </c>
      <c r="S199" s="305">
        <v>0.01</v>
      </c>
      <c r="T199" s="305">
        <v>10</v>
      </c>
      <c r="U199" s="305">
        <v>0.01</v>
      </c>
      <c r="V199" s="305">
        <v>0.01</v>
      </c>
      <c r="W199" s="305" t="s">
        <v>3815</v>
      </c>
      <c r="X199" s="305" t="s">
        <v>3815</v>
      </c>
      <c r="Y199" s="305">
        <v>1</v>
      </c>
      <c r="Z199" s="305">
        <v>99998</v>
      </c>
      <c r="AA199" s="305" t="s">
        <v>7663</v>
      </c>
      <c r="AB199" s="305" t="s">
        <v>3578</v>
      </c>
      <c r="AC199" s="305">
        <v>250</v>
      </c>
      <c r="AD199" s="305">
        <v>1000</v>
      </c>
      <c r="AE199" s="305">
        <v>0.25</v>
      </c>
      <c r="AF199" s="305">
        <v>250</v>
      </c>
      <c r="AG199" s="305">
        <v>0.25</v>
      </c>
      <c r="AH199" s="305">
        <v>0.01</v>
      </c>
      <c r="AI199" s="319">
        <v>0.33333333333333331</v>
      </c>
      <c r="AJ199" s="319">
        <v>0.72916666666666663</v>
      </c>
      <c r="AK199" s="319">
        <v>0.6875</v>
      </c>
      <c r="AL199" s="319" t="s">
        <v>3181</v>
      </c>
      <c r="AM199" s="319" t="s">
        <v>3181</v>
      </c>
      <c r="AN199" s="279">
        <v>0.77083333333333337</v>
      </c>
      <c r="AO199" s="278">
        <v>0.77083333333333337</v>
      </c>
      <c r="AP199" s="305" t="s">
        <v>3182</v>
      </c>
      <c r="AQ199" s="543" t="s">
        <v>10660</v>
      </c>
      <c r="AR199" s="305" t="s">
        <v>3182</v>
      </c>
      <c r="AS199" s="543" t="s">
        <v>10660</v>
      </c>
      <c r="AT199" s="305" t="s">
        <v>2544</v>
      </c>
      <c r="AU199" s="308" t="s">
        <v>2544</v>
      </c>
      <c r="AV199" s="286" t="s">
        <v>2686</v>
      </c>
      <c r="AW199" s="221"/>
      <c r="AX199" s="229"/>
    </row>
    <row r="200" spans="1:50" s="230" customFormat="1" ht="12.75" customHeight="1">
      <c r="A200" s="216"/>
      <c r="B200" s="321" t="s">
        <v>4776</v>
      </c>
      <c r="C200" s="305" t="s">
        <v>5162</v>
      </c>
      <c r="D200" s="305" t="s">
        <v>11657</v>
      </c>
      <c r="E200" s="305">
        <v>725</v>
      </c>
      <c r="F200" s="305" t="s">
        <v>13794</v>
      </c>
      <c r="G200" s="305" t="s">
        <v>4371</v>
      </c>
      <c r="H200" s="305" t="s">
        <v>803</v>
      </c>
      <c r="I200" s="305" t="s">
        <v>3927</v>
      </c>
      <c r="J200" s="307" t="s">
        <v>3833</v>
      </c>
      <c r="K200" s="305" t="s">
        <v>681</v>
      </c>
      <c r="L200" s="305" t="s">
        <v>4827</v>
      </c>
      <c r="M200" s="305" t="s">
        <v>4828</v>
      </c>
      <c r="N200" s="305" t="s">
        <v>1863</v>
      </c>
      <c r="O200" s="305" t="s">
        <v>1864</v>
      </c>
      <c r="P200" s="305" t="s">
        <v>2544</v>
      </c>
      <c r="Q200" s="305" t="s">
        <v>3834</v>
      </c>
      <c r="R200" s="305">
        <v>100</v>
      </c>
      <c r="S200" s="305">
        <v>1E-4</v>
      </c>
      <c r="T200" s="305">
        <v>0.01</v>
      </c>
      <c r="U200" s="305">
        <v>1E-4</v>
      </c>
      <c r="V200" s="305">
        <v>1E-4</v>
      </c>
      <c r="W200" s="305" t="s">
        <v>3815</v>
      </c>
      <c r="X200" s="305" t="s">
        <v>3815</v>
      </c>
      <c r="Y200" s="305">
        <v>0.01</v>
      </c>
      <c r="Z200" s="305">
        <v>999.98</v>
      </c>
      <c r="AA200" s="305" t="s">
        <v>7663</v>
      </c>
      <c r="AB200" s="305" t="s">
        <v>3180</v>
      </c>
      <c r="AC200" s="305" t="s">
        <v>2544</v>
      </c>
      <c r="AD200" s="305" t="s">
        <v>2544</v>
      </c>
      <c r="AE200" s="305" t="s">
        <v>2544</v>
      </c>
      <c r="AF200" s="305" t="s">
        <v>2544</v>
      </c>
      <c r="AG200" s="305" t="s">
        <v>2544</v>
      </c>
      <c r="AH200" s="305" t="s">
        <v>2544</v>
      </c>
      <c r="AI200" s="319">
        <v>0.33333333333333331</v>
      </c>
      <c r="AJ200" s="319">
        <v>0.72916666666666663</v>
      </c>
      <c r="AK200" s="319">
        <v>0.6875</v>
      </c>
      <c r="AL200" s="319" t="s">
        <v>3181</v>
      </c>
      <c r="AM200" s="319" t="s">
        <v>3181</v>
      </c>
      <c r="AN200" s="279">
        <v>0.77083333333333337</v>
      </c>
      <c r="AO200" s="278">
        <v>0.77083333333333337</v>
      </c>
      <c r="AP200" s="305" t="s">
        <v>3182</v>
      </c>
      <c r="AQ200" s="543" t="s">
        <v>10660</v>
      </c>
      <c r="AR200" s="305" t="s">
        <v>3182</v>
      </c>
      <c r="AS200" s="543" t="s">
        <v>10660</v>
      </c>
      <c r="AT200" s="305" t="s">
        <v>2544</v>
      </c>
      <c r="AU200" s="308" t="s">
        <v>2544</v>
      </c>
      <c r="AV200" s="286" t="s">
        <v>2686</v>
      </c>
      <c r="AW200" s="221"/>
      <c r="AX200" s="229"/>
    </row>
    <row r="201" spans="1:50" s="230" customFormat="1" ht="12.75" customHeight="1">
      <c r="A201" s="216"/>
      <c r="B201" s="322" t="s">
        <v>4779</v>
      </c>
      <c r="C201" s="305" t="s">
        <v>5165</v>
      </c>
      <c r="D201" s="305" t="s">
        <v>11663</v>
      </c>
      <c r="E201" s="305">
        <v>627</v>
      </c>
      <c r="F201" s="305" t="s">
        <v>13799</v>
      </c>
      <c r="G201" s="305" t="s">
        <v>1102</v>
      </c>
      <c r="H201" s="305" t="s">
        <v>805</v>
      </c>
      <c r="I201" s="305" t="s">
        <v>4182</v>
      </c>
      <c r="J201" s="307" t="s">
        <v>3839</v>
      </c>
      <c r="K201" s="305" t="s">
        <v>684</v>
      </c>
      <c r="L201" s="305" t="s">
        <v>4829</v>
      </c>
      <c r="M201" s="305" t="s">
        <v>4830</v>
      </c>
      <c r="N201" s="305" t="s">
        <v>1865</v>
      </c>
      <c r="O201" s="305" t="s">
        <v>1866</v>
      </c>
      <c r="P201" s="293" t="s">
        <v>684</v>
      </c>
      <c r="Q201" s="305" t="s">
        <v>3840</v>
      </c>
      <c r="R201" s="305">
        <v>1000</v>
      </c>
      <c r="S201" s="305">
        <v>0.01</v>
      </c>
      <c r="T201" s="305">
        <v>10</v>
      </c>
      <c r="U201" s="305">
        <v>0.01</v>
      </c>
      <c r="V201" s="305">
        <v>0.01</v>
      </c>
      <c r="W201" s="305" t="s">
        <v>3815</v>
      </c>
      <c r="X201" s="305" t="s">
        <v>3815</v>
      </c>
      <c r="Y201" s="305">
        <v>1</v>
      </c>
      <c r="Z201" s="305">
        <v>99998</v>
      </c>
      <c r="AA201" s="305" t="s">
        <v>7663</v>
      </c>
      <c r="AB201" s="305" t="s">
        <v>3578</v>
      </c>
      <c r="AC201" s="305">
        <v>250</v>
      </c>
      <c r="AD201" s="305">
        <v>1000</v>
      </c>
      <c r="AE201" s="305">
        <v>0.25</v>
      </c>
      <c r="AF201" s="305">
        <v>250</v>
      </c>
      <c r="AG201" s="305">
        <v>0.25</v>
      </c>
      <c r="AH201" s="305">
        <v>0.01</v>
      </c>
      <c r="AI201" s="319">
        <v>0.33333333333333331</v>
      </c>
      <c r="AJ201" s="319">
        <v>0.72916666666666663</v>
      </c>
      <c r="AK201" s="319">
        <v>0.6875</v>
      </c>
      <c r="AL201" s="319" t="s">
        <v>3181</v>
      </c>
      <c r="AM201" s="319" t="s">
        <v>3181</v>
      </c>
      <c r="AN201" s="279">
        <v>0.77083333333333337</v>
      </c>
      <c r="AO201" s="278">
        <v>0.77083333333333337</v>
      </c>
      <c r="AP201" s="305" t="s">
        <v>3182</v>
      </c>
      <c r="AQ201" s="494" t="s">
        <v>10660</v>
      </c>
      <c r="AR201" s="305" t="s">
        <v>3182</v>
      </c>
      <c r="AS201" s="494" t="s">
        <v>10660</v>
      </c>
      <c r="AT201" s="305" t="s">
        <v>2544</v>
      </c>
      <c r="AU201" s="308" t="s">
        <v>2544</v>
      </c>
      <c r="AV201" s="286" t="s">
        <v>2680</v>
      </c>
      <c r="AW201" s="221"/>
      <c r="AX201" s="229"/>
    </row>
    <row r="202" spans="1:50" s="230" customFormat="1" ht="12.75" customHeight="1">
      <c r="A202" s="216"/>
      <c r="B202" s="322" t="s">
        <v>14396</v>
      </c>
      <c r="C202" s="305" t="s">
        <v>10007</v>
      </c>
      <c r="D202" s="305" t="s">
        <v>11670</v>
      </c>
      <c r="E202" s="305">
        <v>627</v>
      </c>
      <c r="F202" s="305" t="s">
        <v>13805</v>
      </c>
      <c r="G202" s="305" t="s">
        <v>6407</v>
      </c>
      <c r="H202" s="305" t="s">
        <v>809</v>
      </c>
      <c r="I202" s="305" t="s">
        <v>4182</v>
      </c>
      <c r="J202" s="307" t="s">
        <v>3839</v>
      </c>
      <c r="K202" s="305" t="s">
        <v>688</v>
      </c>
      <c r="L202" s="305" t="s">
        <v>7667</v>
      </c>
      <c r="M202" s="305" t="s">
        <v>7668</v>
      </c>
      <c r="N202" s="305" t="s">
        <v>7669</v>
      </c>
      <c r="O202" s="305" t="s">
        <v>7670</v>
      </c>
      <c r="P202" s="293" t="s">
        <v>688</v>
      </c>
      <c r="Q202" s="305" t="s">
        <v>3840</v>
      </c>
      <c r="R202" s="305">
        <v>1000</v>
      </c>
      <c r="S202" s="305">
        <v>0.01</v>
      </c>
      <c r="T202" s="305">
        <v>10</v>
      </c>
      <c r="U202" s="305">
        <v>0.01</v>
      </c>
      <c r="V202" s="305">
        <v>0.01</v>
      </c>
      <c r="W202" s="305" t="s">
        <v>3815</v>
      </c>
      <c r="X202" s="305" t="s">
        <v>3815</v>
      </c>
      <c r="Y202" s="305">
        <v>1</v>
      </c>
      <c r="Z202" s="305">
        <v>99998</v>
      </c>
      <c r="AA202" s="305" t="s">
        <v>7663</v>
      </c>
      <c r="AB202" s="305" t="s">
        <v>3578</v>
      </c>
      <c r="AC202" s="305">
        <v>100</v>
      </c>
      <c r="AD202" s="305">
        <v>1000</v>
      </c>
      <c r="AE202" s="305">
        <v>0.5</v>
      </c>
      <c r="AF202" s="305">
        <v>500</v>
      </c>
      <c r="AG202" s="305">
        <v>0.5</v>
      </c>
      <c r="AH202" s="305">
        <v>0.01</v>
      </c>
      <c r="AI202" s="319">
        <v>0.33333333333333331</v>
      </c>
      <c r="AJ202" s="319">
        <v>0.72916666666666663</v>
      </c>
      <c r="AK202" s="319">
        <v>0.6875</v>
      </c>
      <c r="AL202" s="319" t="s">
        <v>3181</v>
      </c>
      <c r="AM202" s="319" t="s">
        <v>3181</v>
      </c>
      <c r="AN202" s="279">
        <v>0.77083333333333337</v>
      </c>
      <c r="AO202" s="278">
        <v>0.77083333333333337</v>
      </c>
      <c r="AP202" s="305" t="s">
        <v>3182</v>
      </c>
      <c r="AQ202" s="494" t="s">
        <v>10660</v>
      </c>
      <c r="AR202" s="305" t="s">
        <v>3182</v>
      </c>
      <c r="AS202" s="494" t="s">
        <v>10660</v>
      </c>
      <c r="AT202" s="305" t="s">
        <v>2544</v>
      </c>
      <c r="AU202" s="308" t="s">
        <v>2544</v>
      </c>
      <c r="AV202" s="286" t="s">
        <v>2685</v>
      </c>
      <c r="AW202" s="221"/>
      <c r="AX202" s="229"/>
    </row>
    <row r="203" spans="1:50" s="230" customFormat="1" ht="12.75" customHeight="1">
      <c r="A203" s="216"/>
      <c r="B203" s="306" t="s">
        <v>5946</v>
      </c>
      <c r="C203" s="305" t="s">
        <v>5947</v>
      </c>
      <c r="D203" s="305" t="s">
        <v>11671</v>
      </c>
      <c r="E203" s="305">
        <v>257</v>
      </c>
      <c r="F203" s="305" t="s">
        <v>13806</v>
      </c>
      <c r="G203" s="305" t="s">
        <v>12283</v>
      </c>
      <c r="H203" s="305" t="s">
        <v>9929</v>
      </c>
      <c r="I203" s="305" t="s">
        <v>3928</v>
      </c>
      <c r="J203" s="307" t="s">
        <v>3836</v>
      </c>
      <c r="K203" s="305" t="s">
        <v>5948</v>
      </c>
      <c r="L203" s="305" t="s">
        <v>5957</v>
      </c>
      <c r="M203" s="305" t="s">
        <v>5958</v>
      </c>
      <c r="N203" s="305" t="s">
        <v>5959</v>
      </c>
      <c r="O203" s="305" t="s">
        <v>5960</v>
      </c>
      <c r="P203" s="305" t="s">
        <v>2544</v>
      </c>
      <c r="Q203" s="305" t="s">
        <v>3837</v>
      </c>
      <c r="R203" s="305">
        <v>100</v>
      </c>
      <c r="S203" s="305">
        <v>1E-3</v>
      </c>
      <c r="T203" s="305">
        <v>0.1</v>
      </c>
      <c r="U203" s="305">
        <v>1E-3</v>
      </c>
      <c r="V203" s="305">
        <v>1E-3</v>
      </c>
      <c r="W203" s="305" t="s">
        <v>3815</v>
      </c>
      <c r="X203" s="305" t="s">
        <v>3815</v>
      </c>
      <c r="Y203" s="305">
        <v>0.1</v>
      </c>
      <c r="Z203" s="305">
        <v>9999.7999999999993</v>
      </c>
      <c r="AA203" s="305" t="s">
        <v>7663</v>
      </c>
      <c r="AB203" s="305" t="s">
        <v>3180</v>
      </c>
      <c r="AC203" s="305" t="s">
        <v>2544</v>
      </c>
      <c r="AD203" s="305" t="s">
        <v>2544</v>
      </c>
      <c r="AE203" s="305" t="s">
        <v>2544</v>
      </c>
      <c r="AF203" s="305" t="s">
        <v>2544</v>
      </c>
      <c r="AG203" s="305" t="s">
        <v>2544</v>
      </c>
      <c r="AH203" s="305" t="s">
        <v>2544</v>
      </c>
      <c r="AI203" s="319">
        <v>0.33333333333333331</v>
      </c>
      <c r="AJ203" s="319">
        <v>0.72916666666666663</v>
      </c>
      <c r="AK203" s="319">
        <v>0.6875</v>
      </c>
      <c r="AL203" s="319" t="s">
        <v>3181</v>
      </c>
      <c r="AM203" s="319" t="s">
        <v>3181</v>
      </c>
      <c r="AN203" s="279">
        <v>0.77083333333333337</v>
      </c>
      <c r="AO203" s="278">
        <v>0.77083333333333337</v>
      </c>
      <c r="AP203" s="305" t="s">
        <v>3182</v>
      </c>
      <c r="AQ203" s="494" t="s">
        <v>10660</v>
      </c>
      <c r="AR203" s="305" t="s">
        <v>3182</v>
      </c>
      <c r="AS203" s="494" t="s">
        <v>10660</v>
      </c>
      <c r="AT203" s="305" t="s">
        <v>2544</v>
      </c>
      <c r="AU203" s="308" t="s">
        <v>2544</v>
      </c>
      <c r="AV203" s="286" t="s">
        <v>2687</v>
      </c>
      <c r="AW203" s="221"/>
      <c r="AX203" s="229"/>
    </row>
    <row r="204" spans="1:50" s="230" customFormat="1" ht="12.75" customHeight="1">
      <c r="A204" s="216"/>
      <c r="B204" s="321" t="s">
        <v>1139</v>
      </c>
      <c r="C204" s="305" t="s">
        <v>5628</v>
      </c>
      <c r="D204" s="305" t="s">
        <v>11673</v>
      </c>
      <c r="E204" s="305">
        <v>762</v>
      </c>
      <c r="F204" s="305" t="s">
        <v>13808</v>
      </c>
      <c r="G204" s="305" t="s">
        <v>5153</v>
      </c>
      <c r="H204" s="305" t="s">
        <v>5852</v>
      </c>
      <c r="I204" s="305" t="s">
        <v>13414</v>
      </c>
      <c r="J204" s="307" t="s">
        <v>3822</v>
      </c>
      <c r="K204" s="305" t="s">
        <v>691</v>
      </c>
      <c r="L204" s="305" t="s">
        <v>4833</v>
      </c>
      <c r="M204" s="305" t="s">
        <v>4834</v>
      </c>
      <c r="N204" s="305" t="s">
        <v>1869</v>
      </c>
      <c r="O204" s="305" t="s">
        <v>1870</v>
      </c>
      <c r="P204" s="305" t="s">
        <v>2544</v>
      </c>
      <c r="Q204" s="305" t="s">
        <v>3813</v>
      </c>
      <c r="R204" s="305">
        <v>100</v>
      </c>
      <c r="S204" s="305">
        <v>1E-4</v>
      </c>
      <c r="T204" s="305">
        <v>0.01</v>
      </c>
      <c r="U204" s="305">
        <v>1E-4</v>
      </c>
      <c r="V204" s="305">
        <v>1E-4</v>
      </c>
      <c r="W204" s="305" t="s">
        <v>3815</v>
      </c>
      <c r="X204" s="305" t="s">
        <v>3815</v>
      </c>
      <c r="Y204" s="305">
        <v>0.01</v>
      </c>
      <c r="Z204" s="305">
        <v>999.98</v>
      </c>
      <c r="AA204" s="305" t="s">
        <v>7663</v>
      </c>
      <c r="AB204" s="305" t="s">
        <v>3180</v>
      </c>
      <c r="AC204" s="305" t="s">
        <v>2544</v>
      </c>
      <c r="AD204" s="305" t="s">
        <v>2544</v>
      </c>
      <c r="AE204" s="305" t="s">
        <v>2544</v>
      </c>
      <c r="AF204" s="305" t="s">
        <v>2544</v>
      </c>
      <c r="AG204" s="305" t="s">
        <v>2544</v>
      </c>
      <c r="AH204" s="305" t="s">
        <v>2544</v>
      </c>
      <c r="AI204" s="319">
        <v>0.33333333333333331</v>
      </c>
      <c r="AJ204" s="319">
        <v>0.72916666666666663</v>
      </c>
      <c r="AK204" s="319">
        <v>0.6875</v>
      </c>
      <c r="AL204" s="319" t="s">
        <v>3181</v>
      </c>
      <c r="AM204" s="319" t="s">
        <v>3181</v>
      </c>
      <c r="AN204" s="279">
        <v>0.77083333333333337</v>
      </c>
      <c r="AO204" s="278">
        <v>0.77083333333333337</v>
      </c>
      <c r="AP204" s="305" t="s">
        <v>3182</v>
      </c>
      <c r="AQ204" s="543" t="s">
        <v>10660</v>
      </c>
      <c r="AR204" s="305" t="s">
        <v>3182</v>
      </c>
      <c r="AS204" s="543" t="s">
        <v>10660</v>
      </c>
      <c r="AT204" s="305" t="s">
        <v>2544</v>
      </c>
      <c r="AU204" s="308" t="s">
        <v>2544</v>
      </c>
      <c r="AV204" s="286" t="s">
        <v>2683</v>
      </c>
      <c r="AW204" s="221"/>
      <c r="AX204" s="229"/>
    </row>
    <row r="205" spans="1:50" s="230" customFormat="1" ht="12.75" customHeight="1">
      <c r="A205" s="216"/>
      <c r="B205" s="322" t="s">
        <v>8686</v>
      </c>
      <c r="C205" s="305" t="s">
        <v>1286</v>
      </c>
      <c r="D205" s="305" t="s">
        <v>11674</v>
      </c>
      <c r="E205" s="305">
        <v>627</v>
      </c>
      <c r="F205" s="305" t="s">
        <v>13809</v>
      </c>
      <c r="G205" s="305" t="s">
        <v>5154</v>
      </c>
      <c r="H205" s="305" t="s">
        <v>811</v>
      </c>
      <c r="I205" s="305" t="s">
        <v>4182</v>
      </c>
      <c r="J205" s="307" t="s">
        <v>3839</v>
      </c>
      <c r="K205" s="305" t="s">
        <v>692</v>
      </c>
      <c r="L205" s="305" t="s">
        <v>4835</v>
      </c>
      <c r="M205" s="305" t="s">
        <v>166</v>
      </c>
      <c r="N205" s="305" t="s">
        <v>1871</v>
      </c>
      <c r="O205" s="305" t="s">
        <v>1872</v>
      </c>
      <c r="P205" s="293" t="s">
        <v>3219</v>
      </c>
      <c r="Q205" s="305" t="s">
        <v>3840</v>
      </c>
      <c r="R205" s="305">
        <v>1000</v>
      </c>
      <c r="S205" s="305">
        <v>0.01</v>
      </c>
      <c r="T205" s="305">
        <v>10</v>
      </c>
      <c r="U205" s="305">
        <v>0.01</v>
      </c>
      <c r="V205" s="305">
        <v>0.01</v>
      </c>
      <c r="W205" s="305" t="s">
        <v>3815</v>
      </c>
      <c r="X205" s="305" t="s">
        <v>3815</v>
      </c>
      <c r="Y205" s="305">
        <v>1</v>
      </c>
      <c r="Z205" s="305">
        <v>99998</v>
      </c>
      <c r="AA205" s="305" t="s">
        <v>7663</v>
      </c>
      <c r="AB205" s="305" t="s">
        <v>3578</v>
      </c>
      <c r="AC205" s="305">
        <v>250</v>
      </c>
      <c r="AD205" s="305">
        <v>1000</v>
      </c>
      <c r="AE205" s="305">
        <v>0.5</v>
      </c>
      <c r="AF205" s="305">
        <v>500</v>
      </c>
      <c r="AG205" s="305">
        <v>0.5</v>
      </c>
      <c r="AH205" s="305">
        <v>0.01</v>
      </c>
      <c r="AI205" s="319">
        <v>0.33333333333333331</v>
      </c>
      <c r="AJ205" s="319">
        <v>0.72916666666666663</v>
      </c>
      <c r="AK205" s="319">
        <v>0.6875</v>
      </c>
      <c r="AL205" s="319" t="s">
        <v>3181</v>
      </c>
      <c r="AM205" s="319" t="s">
        <v>3181</v>
      </c>
      <c r="AN205" s="279">
        <v>0.77083333333333337</v>
      </c>
      <c r="AO205" s="278">
        <v>0.77083333333333337</v>
      </c>
      <c r="AP205" s="305" t="s">
        <v>3182</v>
      </c>
      <c r="AQ205" s="494" t="s">
        <v>10660</v>
      </c>
      <c r="AR205" s="305" t="s">
        <v>3182</v>
      </c>
      <c r="AS205" s="494" t="s">
        <v>10660</v>
      </c>
      <c r="AT205" s="305" t="s">
        <v>2544</v>
      </c>
      <c r="AU205" s="308" t="s">
        <v>2544</v>
      </c>
      <c r="AV205" s="286" t="s">
        <v>2680</v>
      </c>
      <c r="AW205" s="221"/>
      <c r="AX205" s="229"/>
    </row>
    <row r="206" spans="1:50" s="230" customFormat="1" ht="12.75" customHeight="1">
      <c r="A206" s="216"/>
      <c r="B206" s="321" t="s">
        <v>5191</v>
      </c>
      <c r="C206" s="305" t="s">
        <v>1287</v>
      </c>
      <c r="D206" s="305" t="s">
        <v>11675</v>
      </c>
      <c r="E206" s="305">
        <v>788</v>
      </c>
      <c r="F206" s="305" t="s">
        <v>13810</v>
      </c>
      <c r="G206" s="305" t="s">
        <v>5155</v>
      </c>
      <c r="H206" s="305" t="s">
        <v>5192</v>
      </c>
      <c r="I206" s="305" t="s">
        <v>4186</v>
      </c>
      <c r="J206" s="307" t="s">
        <v>3816</v>
      </c>
      <c r="K206" s="305" t="s">
        <v>693</v>
      </c>
      <c r="L206" s="305" t="s">
        <v>167</v>
      </c>
      <c r="M206" s="305" t="s">
        <v>168</v>
      </c>
      <c r="N206" s="305" t="s">
        <v>365</v>
      </c>
      <c r="O206" s="305" t="s">
        <v>366</v>
      </c>
      <c r="P206" s="305" t="s">
        <v>2544</v>
      </c>
      <c r="Q206" s="305" t="s">
        <v>3813</v>
      </c>
      <c r="R206" s="305">
        <v>100</v>
      </c>
      <c r="S206" s="305">
        <v>1E-4</v>
      </c>
      <c r="T206" s="305">
        <v>0.01</v>
      </c>
      <c r="U206" s="305">
        <v>1E-4</v>
      </c>
      <c r="V206" s="305">
        <v>1E-4</v>
      </c>
      <c r="W206" s="305" t="s">
        <v>3815</v>
      </c>
      <c r="X206" s="305" t="s">
        <v>3815</v>
      </c>
      <c r="Y206" s="305">
        <v>0.01</v>
      </c>
      <c r="Z206" s="305">
        <v>999.98</v>
      </c>
      <c r="AA206" s="305" t="s">
        <v>7663</v>
      </c>
      <c r="AB206" s="305" t="s">
        <v>3180</v>
      </c>
      <c r="AC206" s="305" t="s">
        <v>2544</v>
      </c>
      <c r="AD206" s="305" t="s">
        <v>2544</v>
      </c>
      <c r="AE206" s="305" t="s">
        <v>2544</v>
      </c>
      <c r="AF206" s="305" t="s">
        <v>2544</v>
      </c>
      <c r="AG206" s="305" t="s">
        <v>2544</v>
      </c>
      <c r="AH206" s="305" t="s">
        <v>2544</v>
      </c>
      <c r="AI206" s="319">
        <v>0.33333333333333331</v>
      </c>
      <c r="AJ206" s="319">
        <v>0.72916666666666663</v>
      </c>
      <c r="AK206" s="319">
        <v>0.6875</v>
      </c>
      <c r="AL206" s="319" t="s">
        <v>3181</v>
      </c>
      <c r="AM206" s="319" t="s">
        <v>3181</v>
      </c>
      <c r="AN206" s="279">
        <v>0.77083333333333337</v>
      </c>
      <c r="AO206" s="278">
        <v>0.77083333333333337</v>
      </c>
      <c r="AP206" s="305" t="s">
        <v>3182</v>
      </c>
      <c r="AQ206" s="543" t="s">
        <v>10660</v>
      </c>
      <c r="AR206" s="305" t="s">
        <v>3182</v>
      </c>
      <c r="AS206" s="543" t="s">
        <v>10660</v>
      </c>
      <c r="AT206" s="305" t="s">
        <v>2544</v>
      </c>
      <c r="AU206" s="308" t="s">
        <v>2544</v>
      </c>
      <c r="AV206" s="286" t="s">
        <v>2684</v>
      </c>
      <c r="AW206" s="221"/>
      <c r="AX206" s="229"/>
    </row>
    <row r="207" spans="1:50" s="230" customFormat="1" ht="12.75" customHeight="1">
      <c r="A207" s="216"/>
      <c r="B207" s="321" t="s">
        <v>7299</v>
      </c>
      <c r="C207" s="305" t="s">
        <v>7357</v>
      </c>
      <c r="D207" s="305" t="s">
        <v>11677</v>
      </c>
      <c r="E207" s="305">
        <v>788</v>
      </c>
      <c r="F207" s="305" t="s">
        <v>13812</v>
      </c>
      <c r="G207" s="297" t="s">
        <v>8451</v>
      </c>
      <c r="H207" s="297" t="s">
        <v>7374</v>
      </c>
      <c r="I207" s="305" t="s">
        <v>4184</v>
      </c>
      <c r="J207" s="307" t="s">
        <v>3821</v>
      </c>
      <c r="K207" s="305" t="s">
        <v>7385</v>
      </c>
      <c r="L207" s="305" t="s">
        <v>8447</v>
      </c>
      <c r="M207" s="305" t="s">
        <v>8449</v>
      </c>
      <c r="N207" s="305" t="s">
        <v>8450</v>
      </c>
      <c r="O207" s="305" t="s">
        <v>8448</v>
      </c>
      <c r="P207" s="305" t="s">
        <v>2544</v>
      </c>
      <c r="Q207" s="305" t="s">
        <v>3813</v>
      </c>
      <c r="R207" s="305">
        <v>100</v>
      </c>
      <c r="S207" s="305">
        <v>1E-4</v>
      </c>
      <c r="T207" s="305">
        <v>0.01</v>
      </c>
      <c r="U207" s="305">
        <v>1E-4</v>
      </c>
      <c r="V207" s="305">
        <v>1E-4</v>
      </c>
      <c r="W207" s="305" t="s">
        <v>3815</v>
      </c>
      <c r="X207" s="305" t="s">
        <v>3815</v>
      </c>
      <c r="Y207" s="305">
        <v>0.01</v>
      </c>
      <c r="Z207" s="305">
        <v>999.98</v>
      </c>
      <c r="AA207" s="305" t="s">
        <v>7663</v>
      </c>
      <c r="AB207" s="305" t="s">
        <v>3180</v>
      </c>
      <c r="AC207" s="305" t="s">
        <v>2544</v>
      </c>
      <c r="AD207" s="305" t="s">
        <v>2544</v>
      </c>
      <c r="AE207" s="305" t="s">
        <v>2544</v>
      </c>
      <c r="AF207" s="305" t="s">
        <v>2544</v>
      </c>
      <c r="AG207" s="305" t="s">
        <v>2544</v>
      </c>
      <c r="AH207" s="305" t="s">
        <v>2544</v>
      </c>
      <c r="AI207" s="319">
        <v>0.33333333333333331</v>
      </c>
      <c r="AJ207" s="319">
        <v>0.72916666666666663</v>
      </c>
      <c r="AK207" s="319">
        <v>0.6875</v>
      </c>
      <c r="AL207" s="319" t="s">
        <v>3181</v>
      </c>
      <c r="AM207" s="319" t="s">
        <v>3181</v>
      </c>
      <c r="AN207" s="279">
        <v>0.77083333333333337</v>
      </c>
      <c r="AO207" s="278">
        <v>0.77083333333333337</v>
      </c>
      <c r="AP207" s="305" t="s">
        <v>3182</v>
      </c>
      <c r="AQ207" s="494" t="s">
        <v>10660</v>
      </c>
      <c r="AR207" s="305" t="s">
        <v>3182</v>
      </c>
      <c r="AS207" s="494" t="s">
        <v>10660</v>
      </c>
      <c r="AT207" s="305" t="s">
        <v>2544</v>
      </c>
      <c r="AU207" s="308" t="s">
        <v>2544</v>
      </c>
      <c r="AV207" s="286" t="s">
        <v>2680</v>
      </c>
      <c r="AW207" s="221"/>
      <c r="AX207" s="229"/>
    </row>
    <row r="208" spans="1:50" s="230" customFormat="1" ht="12.75" customHeight="1">
      <c r="A208" s="216"/>
      <c r="B208" s="306" t="s">
        <v>14397</v>
      </c>
      <c r="C208" s="305" t="s">
        <v>0</v>
      </c>
      <c r="D208" s="305" t="s">
        <v>11679</v>
      </c>
      <c r="E208" s="305">
        <v>1763</v>
      </c>
      <c r="F208" s="305" t="s">
        <v>13813</v>
      </c>
      <c r="G208" s="305" t="s">
        <v>5156</v>
      </c>
      <c r="H208" s="494" t="s">
        <v>5880</v>
      </c>
      <c r="I208" s="305" t="s">
        <v>4188</v>
      </c>
      <c r="J208" s="307" t="s">
        <v>3824</v>
      </c>
      <c r="K208" s="305" t="s">
        <v>694</v>
      </c>
      <c r="L208" s="305" t="s">
        <v>5552</v>
      </c>
      <c r="M208" s="305" t="s">
        <v>5553</v>
      </c>
      <c r="N208" s="305" t="s">
        <v>5554</v>
      </c>
      <c r="O208" s="305" t="s">
        <v>5555</v>
      </c>
      <c r="P208" s="305" t="s">
        <v>2544</v>
      </c>
      <c r="Q208" s="305" t="s">
        <v>3813</v>
      </c>
      <c r="R208" s="305">
        <v>100</v>
      </c>
      <c r="S208" s="305">
        <v>1E-4</v>
      </c>
      <c r="T208" s="305">
        <v>0.01</v>
      </c>
      <c r="U208" s="305">
        <v>1E-4</v>
      </c>
      <c r="V208" s="305">
        <v>1E-4</v>
      </c>
      <c r="W208" s="305" t="s">
        <v>3815</v>
      </c>
      <c r="X208" s="305" t="s">
        <v>3815</v>
      </c>
      <c r="Y208" s="305">
        <v>0.01</v>
      </c>
      <c r="Z208" s="305">
        <v>999.98</v>
      </c>
      <c r="AA208" s="305" t="s">
        <v>7663</v>
      </c>
      <c r="AB208" s="305" t="s">
        <v>3180</v>
      </c>
      <c r="AC208" s="305" t="s">
        <v>2544</v>
      </c>
      <c r="AD208" s="305" t="s">
        <v>2544</v>
      </c>
      <c r="AE208" s="305" t="s">
        <v>2544</v>
      </c>
      <c r="AF208" s="305" t="s">
        <v>2544</v>
      </c>
      <c r="AG208" s="305" t="s">
        <v>2544</v>
      </c>
      <c r="AH208" s="305" t="s">
        <v>2544</v>
      </c>
      <c r="AI208" s="319">
        <v>0.33333333333333331</v>
      </c>
      <c r="AJ208" s="319">
        <v>0.72916666666666663</v>
      </c>
      <c r="AK208" s="319">
        <v>0.6875</v>
      </c>
      <c r="AL208" s="319" t="s">
        <v>3181</v>
      </c>
      <c r="AM208" s="319" t="s">
        <v>3181</v>
      </c>
      <c r="AN208" s="279">
        <v>0.77083333333333337</v>
      </c>
      <c r="AO208" s="278">
        <v>0.77083333333333337</v>
      </c>
      <c r="AP208" s="305" t="s">
        <v>3182</v>
      </c>
      <c r="AQ208" s="543" t="s">
        <v>10660</v>
      </c>
      <c r="AR208" s="305" t="s">
        <v>3182</v>
      </c>
      <c r="AS208" s="543" t="s">
        <v>10660</v>
      </c>
      <c r="AT208" s="305" t="s">
        <v>2544</v>
      </c>
      <c r="AU208" s="308" t="s">
        <v>2544</v>
      </c>
      <c r="AV208" s="286" t="s">
        <v>2679</v>
      </c>
      <c r="AW208" s="221"/>
      <c r="AX208" s="229"/>
    </row>
    <row r="209" spans="1:50" s="230" customFormat="1" ht="12.75" customHeight="1">
      <c r="A209" s="212"/>
      <c r="B209" s="322" t="s">
        <v>3582</v>
      </c>
      <c r="C209" s="305" t="s">
        <v>3850</v>
      </c>
      <c r="D209" s="305" t="s">
        <v>11682</v>
      </c>
      <c r="E209" s="305">
        <v>627</v>
      </c>
      <c r="F209" s="305" t="s">
        <v>13816</v>
      </c>
      <c r="G209" s="305" t="s">
        <v>889</v>
      </c>
      <c r="H209" s="305" t="s">
        <v>2760</v>
      </c>
      <c r="I209" s="305" t="s">
        <v>4182</v>
      </c>
      <c r="J209" s="307" t="s">
        <v>3839</v>
      </c>
      <c r="K209" s="305" t="s">
        <v>697</v>
      </c>
      <c r="L209" s="305" t="s">
        <v>169</v>
      </c>
      <c r="M209" s="305" t="s">
        <v>170</v>
      </c>
      <c r="N209" s="305" t="s">
        <v>367</v>
      </c>
      <c r="O209" s="305" t="s">
        <v>368</v>
      </c>
      <c r="P209" s="293" t="s">
        <v>697</v>
      </c>
      <c r="Q209" s="305" t="s">
        <v>3840</v>
      </c>
      <c r="R209" s="305">
        <v>1000</v>
      </c>
      <c r="S209" s="305">
        <v>0.01</v>
      </c>
      <c r="T209" s="305">
        <v>10</v>
      </c>
      <c r="U209" s="305">
        <v>0.01</v>
      </c>
      <c r="V209" s="305">
        <v>0.01</v>
      </c>
      <c r="W209" s="305" t="s">
        <v>3815</v>
      </c>
      <c r="X209" s="305" t="s">
        <v>3815</v>
      </c>
      <c r="Y209" s="305">
        <v>1</v>
      </c>
      <c r="Z209" s="305">
        <v>99998</v>
      </c>
      <c r="AA209" s="305" t="s">
        <v>7663</v>
      </c>
      <c r="AB209" s="305" t="s">
        <v>3578</v>
      </c>
      <c r="AC209" s="305">
        <v>250</v>
      </c>
      <c r="AD209" s="305">
        <v>1000</v>
      </c>
      <c r="AE209" s="305">
        <v>0.25</v>
      </c>
      <c r="AF209" s="305">
        <v>250</v>
      </c>
      <c r="AG209" s="305">
        <v>0.25</v>
      </c>
      <c r="AH209" s="305">
        <v>0.01</v>
      </c>
      <c r="AI209" s="319">
        <v>0.33333333333333331</v>
      </c>
      <c r="AJ209" s="319">
        <v>0.72916666666666663</v>
      </c>
      <c r="AK209" s="319">
        <v>0.6875</v>
      </c>
      <c r="AL209" s="319" t="s">
        <v>3181</v>
      </c>
      <c r="AM209" s="319" t="s">
        <v>3181</v>
      </c>
      <c r="AN209" s="279">
        <v>0.77083333333333337</v>
      </c>
      <c r="AO209" s="278">
        <v>0.77083333333333337</v>
      </c>
      <c r="AP209" s="305" t="s">
        <v>3182</v>
      </c>
      <c r="AQ209" s="543" t="s">
        <v>10660</v>
      </c>
      <c r="AR209" s="305" t="s">
        <v>3182</v>
      </c>
      <c r="AS209" s="543" t="s">
        <v>10660</v>
      </c>
      <c r="AT209" s="305" t="s">
        <v>2544</v>
      </c>
      <c r="AU209" s="308" t="s">
        <v>2544</v>
      </c>
      <c r="AV209" s="286" t="s">
        <v>2679</v>
      </c>
      <c r="AW209" s="221"/>
      <c r="AX209" s="229"/>
    </row>
    <row r="210" spans="1:50" s="230" customFormat="1" ht="12.75" customHeight="1">
      <c r="A210" s="216"/>
      <c r="B210" s="491" t="s">
        <v>10617</v>
      </c>
      <c r="C210" s="297" t="s">
        <v>10618</v>
      </c>
      <c r="D210" s="297" t="s">
        <v>11684</v>
      </c>
      <c r="E210" s="297">
        <v>725</v>
      </c>
      <c r="F210" s="297" t="s">
        <v>13818</v>
      </c>
      <c r="G210" s="305" t="s">
        <v>890</v>
      </c>
      <c r="H210" s="305" t="s">
        <v>2762</v>
      </c>
      <c r="I210" s="305" t="s">
        <v>3927</v>
      </c>
      <c r="J210" s="307" t="s">
        <v>3833</v>
      </c>
      <c r="K210" s="305" t="s">
        <v>699</v>
      </c>
      <c r="L210" s="305" t="s">
        <v>171</v>
      </c>
      <c r="M210" s="305" t="s">
        <v>172</v>
      </c>
      <c r="N210" s="305" t="s">
        <v>369</v>
      </c>
      <c r="O210" s="305" t="s">
        <v>370</v>
      </c>
      <c r="P210" s="305" t="s">
        <v>2544</v>
      </c>
      <c r="Q210" s="305" t="s">
        <v>3834</v>
      </c>
      <c r="R210" s="305">
        <v>100</v>
      </c>
      <c r="S210" s="305">
        <v>1E-4</v>
      </c>
      <c r="T210" s="305">
        <v>0.01</v>
      </c>
      <c r="U210" s="305">
        <v>1E-4</v>
      </c>
      <c r="V210" s="305">
        <v>1E-4</v>
      </c>
      <c r="W210" s="305" t="s">
        <v>3815</v>
      </c>
      <c r="X210" s="305" t="s">
        <v>3815</v>
      </c>
      <c r="Y210" s="305">
        <v>0.01</v>
      </c>
      <c r="Z210" s="305">
        <v>999.98</v>
      </c>
      <c r="AA210" s="305" t="s">
        <v>7663</v>
      </c>
      <c r="AB210" s="305" t="s">
        <v>3180</v>
      </c>
      <c r="AC210" s="305" t="s">
        <v>2544</v>
      </c>
      <c r="AD210" s="305" t="s">
        <v>2544</v>
      </c>
      <c r="AE210" s="305" t="s">
        <v>2544</v>
      </c>
      <c r="AF210" s="305" t="s">
        <v>2544</v>
      </c>
      <c r="AG210" s="305" t="s">
        <v>2544</v>
      </c>
      <c r="AH210" s="305" t="s">
        <v>2544</v>
      </c>
      <c r="AI210" s="319">
        <v>0.33333333333333331</v>
      </c>
      <c r="AJ210" s="319">
        <v>0.72916666666666663</v>
      </c>
      <c r="AK210" s="319">
        <v>0.6875</v>
      </c>
      <c r="AL210" s="319" t="s">
        <v>3181</v>
      </c>
      <c r="AM210" s="319" t="s">
        <v>3181</v>
      </c>
      <c r="AN210" s="279">
        <v>0.77083333333333337</v>
      </c>
      <c r="AO210" s="278">
        <v>0.77083333333333337</v>
      </c>
      <c r="AP210" s="305" t="s">
        <v>3182</v>
      </c>
      <c r="AQ210" s="543" t="s">
        <v>10660</v>
      </c>
      <c r="AR210" s="305" t="s">
        <v>3182</v>
      </c>
      <c r="AS210" s="543" t="s">
        <v>10660</v>
      </c>
      <c r="AT210" s="305" t="s">
        <v>2544</v>
      </c>
      <c r="AU210" s="308" t="s">
        <v>2544</v>
      </c>
      <c r="AV210" s="286" t="s">
        <v>2679</v>
      </c>
      <c r="AW210" s="221"/>
      <c r="AX210" s="229"/>
    </row>
    <row r="211" spans="1:50" s="230" customFormat="1" ht="12.75" customHeight="1">
      <c r="A211" s="216"/>
      <c r="B211" s="321" t="s">
        <v>3584</v>
      </c>
      <c r="C211" s="305" t="s">
        <v>3852</v>
      </c>
      <c r="D211" s="305" t="s">
        <v>11686</v>
      </c>
      <c r="E211" s="305">
        <v>788</v>
      </c>
      <c r="F211" s="305" t="s">
        <v>13820</v>
      </c>
      <c r="G211" s="305" t="s">
        <v>6417</v>
      </c>
      <c r="H211" s="305" t="s">
        <v>2763</v>
      </c>
      <c r="I211" s="305" t="s">
        <v>4184</v>
      </c>
      <c r="J211" s="307" t="s">
        <v>3821</v>
      </c>
      <c r="K211" s="305" t="s">
        <v>700</v>
      </c>
      <c r="L211" s="305" t="s">
        <v>1240</v>
      </c>
      <c r="M211" s="305" t="s">
        <v>1241</v>
      </c>
      <c r="N211" s="305" t="s">
        <v>4129</v>
      </c>
      <c r="O211" s="305" t="s">
        <v>4130</v>
      </c>
      <c r="P211" s="305" t="s">
        <v>2544</v>
      </c>
      <c r="Q211" s="305" t="s">
        <v>3813</v>
      </c>
      <c r="R211" s="305">
        <v>100</v>
      </c>
      <c r="S211" s="305">
        <v>1E-4</v>
      </c>
      <c r="T211" s="305">
        <v>0.01</v>
      </c>
      <c r="U211" s="305">
        <v>1E-4</v>
      </c>
      <c r="V211" s="305">
        <v>1E-4</v>
      </c>
      <c r="W211" s="305" t="s">
        <v>3815</v>
      </c>
      <c r="X211" s="305" t="s">
        <v>3815</v>
      </c>
      <c r="Y211" s="305">
        <v>0.01</v>
      </c>
      <c r="Z211" s="305">
        <v>999.98</v>
      </c>
      <c r="AA211" s="305" t="s">
        <v>7663</v>
      </c>
      <c r="AB211" s="305" t="s">
        <v>3180</v>
      </c>
      <c r="AC211" s="305" t="s">
        <v>2544</v>
      </c>
      <c r="AD211" s="305" t="s">
        <v>2544</v>
      </c>
      <c r="AE211" s="305" t="s">
        <v>2544</v>
      </c>
      <c r="AF211" s="305" t="s">
        <v>2544</v>
      </c>
      <c r="AG211" s="305" t="s">
        <v>2544</v>
      </c>
      <c r="AH211" s="305" t="s">
        <v>2544</v>
      </c>
      <c r="AI211" s="319">
        <v>0.33333333333333331</v>
      </c>
      <c r="AJ211" s="319">
        <v>0.72916666666666663</v>
      </c>
      <c r="AK211" s="319">
        <v>0.6875</v>
      </c>
      <c r="AL211" s="319" t="s">
        <v>3181</v>
      </c>
      <c r="AM211" s="319" t="s">
        <v>3181</v>
      </c>
      <c r="AN211" s="279">
        <v>0.77083333333333337</v>
      </c>
      <c r="AO211" s="278">
        <v>0.77083333333333337</v>
      </c>
      <c r="AP211" s="305" t="s">
        <v>3182</v>
      </c>
      <c r="AQ211" s="543" t="s">
        <v>10660</v>
      </c>
      <c r="AR211" s="305" t="s">
        <v>3182</v>
      </c>
      <c r="AS211" s="543" t="s">
        <v>10660</v>
      </c>
      <c r="AT211" s="305" t="s">
        <v>2544</v>
      </c>
      <c r="AU211" s="308" t="s">
        <v>2544</v>
      </c>
      <c r="AV211" s="286" t="s">
        <v>2682</v>
      </c>
      <c r="AW211" s="221"/>
      <c r="AX211" s="229"/>
    </row>
    <row r="212" spans="1:50" s="230" customFormat="1" ht="12.75" customHeight="1">
      <c r="A212" s="216"/>
      <c r="B212" s="492" t="s">
        <v>10684</v>
      </c>
      <c r="C212" s="494" t="s">
        <v>10675</v>
      </c>
      <c r="D212" s="494" t="s">
        <v>11690</v>
      </c>
      <c r="E212" s="494">
        <v>788</v>
      </c>
      <c r="F212" s="494" t="s">
        <v>13824</v>
      </c>
      <c r="G212" s="494" t="s">
        <v>10924</v>
      </c>
      <c r="H212" s="494" t="s">
        <v>10685</v>
      </c>
      <c r="I212" s="305" t="s">
        <v>4185</v>
      </c>
      <c r="J212" s="307" t="s">
        <v>3828</v>
      </c>
      <c r="K212" s="305" t="s">
        <v>705</v>
      </c>
      <c r="L212" s="305" t="s">
        <v>175</v>
      </c>
      <c r="M212" s="305" t="s">
        <v>176</v>
      </c>
      <c r="N212" s="305" t="s">
        <v>373</v>
      </c>
      <c r="O212" s="305" t="s">
        <v>374</v>
      </c>
      <c r="P212" s="305" t="s">
        <v>2544</v>
      </c>
      <c r="Q212" s="305" t="s">
        <v>3813</v>
      </c>
      <c r="R212" s="305">
        <v>100</v>
      </c>
      <c r="S212" s="305">
        <v>1E-4</v>
      </c>
      <c r="T212" s="305">
        <v>0.01</v>
      </c>
      <c r="U212" s="305">
        <v>1E-4</v>
      </c>
      <c r="V212" s="305">
        <v>1E-4</v>
      </c>
      <c r="W212" s="305" t="s">
        <v>3815</v>
      </c>
      <c r="X212" s="305" t="s">
        <v>3815</v>
      </c>
      <c r="Y212" s="305">
        <v>0.01</v>
      </c>
      <c r="Z212" s="305">
        <v>999.98</v>
      </c>
      <c r="AA212" s="305" t="s">
        <v>7663</v>
      </c>
      <c r="AB212" s="305" t="s">
        <v>3180</v>
      </c>
      <c r="AC212" s="305" t="s">
        <v>2544</v>
      </c>
      <c r="AD212" s="305" t="s">
        <v>2544</v>
      </c>
      <c r="AE212" s="305" t="s">
        <v>2544</v>
      </c>
      <c r="AF212" s="305" t="s">
        <v>2544</v>
      </c>
      <c r="AG212" s="305" t="s">
        <v>2544</v>
      </c>
      <c r="AH212" s="305" t="s">
        <v>2544</v>
      </c>
      <c r="AI212" s="319">
        <v>0.33333333333333331</v>
      </c>
      <c r="AJ212" s="319">
        <v>0.72916666666666663</v>
      </c>
      <c r="AK212" s="319">
        <v>0.6875</v>
      </c>
      <c r="AL212" s="319" t="s">
        <v>3181</v>
      </c>
      <c r="AM212" s="319" t="s">
        <v>3181</v>
      </c>
      <c r="AN212" s="279">
        <v>0.77083333333333337</v>
      </c>
      <c r="AO212" s="278">
        <v>0.77083333333333337</v>
      </c>
      <c r="AP212" s="305" t="s">
        <v>3182</v>
      </c>
      <c r="AQ212" s="494" t="s">
        <v>10660</v>
      </c>
      <c r="AR212" s="305" t="s">
        <v>3182</v>
      </c>
      <c r="AS212" s="494" t="s">
        <v>10660</v>
      </c>
      <c r="AT212" s="305" t="s">
        <v>2544</v>
      </c>
      <c r="AU212" s="308" t="s">
        <v>2544</v>
      </c>
      <c r="AV212" s="286" t="s">
        <v>2688</v>
      </c>
      <c r="AW212" s="221"/>
      <c r="AX212" s="229"/>
    </row>
    <row r="213" spans="1:50" s="230" customFormat="1" ht="12.75" customHeight="1">
      <c r="A213" s="216"/>
      <c r="B213" s="321" t="s">
        <v>5458</v>
      </c>
      <c r="C213" s="305" t="s">
        <v>2627</v>
      </c>
      <c r="D213" s="305" t="s">
        <v>11691</v>
      </c>
      <c r="E213" s="305">
        <v>788</v>
      </c>
      <c r="F213" s="305" t="s">
        <v>13825</v>
      </c>
      <c r="G213" s="305" t="s">
        <v>3713</v>
      </c>
      <c r="H213" s="305" t="s">
        <v>226</v>
      </c>
      <c r="I213" s="305" t="s">
        <v>4185</v>
      </c>
      <c r="J213" s="307" t="s">
        <v>3828</v>
      </c>
      <c r="K213" s="305" t="s">
        <v>3368</v>
      </c>
      <c r="L213" s="305" t="s">
        <v>1394</v>
      </c>
      <c r="M213" s="305" t="s">
        <v>1395</v>
      </c>
      <c r="N213" s="305" t="s">
        <v>2711</v>
      </c>
      <c r="O213" s="305" t="s">
        <v>2712</v>
      </c>
      <c r="P213" s="305" t="s">
        <v>2544</v>
      </c>
      <c r="Q213" s="305" t="s">
        <v>3813</v>
      </c>
      <c r="R213" s="305">
        <v>100</v>
      </c>
      <c r="S213" s="305">
        <v>1E-4</v>
      </c>
      <c r="T213" s="305">
        <v>0.01</v>
      </c>
      <c r="U213" s="305">
        <v>1E-4</v>
      </c>
      <c r="V213" s="305">
        <v>1E-4</v>
      </c>
      <c r="W213" s="305" t="s">
        <v>3815</v>
      </c>
      <c r="X213" s="305" t="s">
        <v>3815</v>
      </c>
      <c r="Y213" s="305">
        <v>0.01</v>
      </c>
      <c r="Z213" s="305">
        <v>999.98</v>
      </c>
      <c r="AA213" s="305" t="s">
        <v>7663</v>
      </c>
      <c r="AB213" s="305" t="s">
        <v>3180</v>
      </c>
      <c r="AC213" s="305" t="s">
        <v>2544</v>
      </c>
      <c r="AD213" s="305" t="s">
        <v>2544</v>
      </c>
      <c r="AE213" s="305" t="s">
        <v>2544</v>
      </c>
      <c r="AF213" s="305" t="s">
        <v>2544</v>
      </c>
      <c r="AG213" s="305" t="s">
        <v>2544</v>
      </c>
      <c r="AH213" s="305" t="s">
        <v>2544</v>
      </c>
      <c r="AI213" s="319">
        <v>0.33333333333333331</v>
      </c>
      <c r="AJ213" s="319">
        <v>0.72916666666666663</v>
      </c>
      <c r="AK213" s="319">
        <v>0.6875</v>
      </c>
      <c r="AL213" s="319" t="s">
        <v>3181</v>
      </c>
      <c r="AM213" s="319" t="s">
        <v>3181</v>
      </c>
      <c r="AN213" s="279">
        <v>0.77083333333333337</v>
      </c>
      <c r="AO213" s="278">
        <v>0.77083333333333337</v>
      </c>
      <c r="AP213" s="305" t="s">
        <v>3182</v>
      </c>
      <c r="AQ213" s="494" t="s">
        <v>10660</v>
      </c>
      <c r="AR213" s="305" t="s">
        <v>3182</v>
      </c>
      <c r="AS213" s="494" t="s">
        <v>10660</v>
      </c>
      <c r="AT213" s="305" t="s">
        <v>2544</v>
      </c>
      <c r="AU213" s="308" t="s">
        <v>2544</v>
      </c>
      <c r="AV213" s="286"/>
      <c r="AW213" s="221"/>
      <c r="AX213" s="229"/>
    </row>
    <row r="214" spans="1:50" s="230" customFormat="1" ht="12.75" customHeight="1">
      <c r="A214" s="216"/>
      <c r="B214" s="321" t="s">
        <v>4836</v>
      </c>
      <c r="C214" s="305" t="s">
        <v>3859</v>
      </c>
      <c r="D214" s="305" t="s">
        <v>11692</v>
      </c>
      <c r="E214" s="305">
        <v>762</v>
      </c>
      <c r="F214" s="305" t="s">
        <v>13826</v>
      </c>
      <c r="G214" s="305" t="s">
        <v>6019</v>
      </c>
      <c r="H214" s="305" t="s">
        <v>5854</v>
      </c>
      <c r="I214" s="305" t="s">
        <v>13414</v>
      </c>
      <c r="J214" s="307" t="s">
        <v>3822</v>
      </c>
      <c r="K214" s="305" t="s">
        <v>708</v>
      </c>
      <c r="L214" s="305" t="s">
        <v>6029</v>
      </c>
      <c r="M214" s="305" t="s">
        <v>6030</v>
      </c>
      <c r="N214" s="305" t="s">
        <v>6031</v>
      </c>
      <c r="O214" s="305" t="s">
        <v>6032</v>
      </c>
      <c r="P214" s="305" t="s">
        <v>2544</v>
      </c>
      <c r="Q214" s="305" t="s">
        <v>3813</v>
      </c>
      <c r="R214" s="305">
        <v>100</v>
      </c>
      <c r="S214" s="305">
        <v>1E-4</v>
      </c>
      <c r="T214" s="305">
        <v>0.01</v>
      </c>
      <c r="U214" s="305">
        <v>1E-4</v>
      </c>
      <c r="V214" s="305">
        <v>1E-4</v>
      </c>
      <c r="W214" s="305" t="s">
        <v>3815</v>
      </c>
      <c r="X214" s="305" t="s">
        <v>3815</v>
      </c>
      <c r="Y214" s="305">
        <v>0.01</v>
      </c>
      <c r="Z214" s="305">
        <v>999.98</v>
      </c>
      <c r="AA214" s="305" t="s">
        <v>7663</v>
      </c>
      <c r="AB214" s="305" t="s">
        <v>3180</v>
      </c>
      <c r="AC214" s="305" t="s">
        <v>2544</v>
      </c>
      <c r="AD214" s="305" t="s">
        <v>2544</v>
      </c>
      <c r="AE214" s="305" t="s">
        <v>2544</v>
      </c>
      <c r="AF214" s="305" t="s">
        <v>2544</v>
      </c>
      <c r="AG214" s="305" t="s">
        <v>2544</v>
      </c>
      <c r="AH214" s="305" t="s">
        <v>2544</v>
      </c>
      <c r="AI214" s="319">
        <v>0.33333333333333331</v>
      </c>
      <c r="AJ214" s="319">
        <v>0.72916666666666663</v>
      </c>
      <c r="AK214" s="319">
        <v>0.6875</v>
      </c>
      <c r="AL214" s="319" t="s">
        <v>3181</v>
      </c>
      <c r="AM214" s="319" t="s">
        <v>3181</v>
      </c>
      <c r="AN214" s="279">
        <v>0.77083333333333337</v>
      </c>
      <c r="AO214" s="278">
        <v>0.77083333333333337</v>
      </c>
      <c r="AP214" s="305" t="s">
        <v>3182</v>
      </c>
      <c r="AQ214" s="543" t="s">
        <v>10660</v>
      </c>
      <c r="AR214" s="305" t="s">
        <v>3182</v>
      </c>
      <c r="AS214" s="543" t="s">
        <v>10660</v>
      </c>
      <c r="AT214" s="305" t="s">
        <v>2544</v>
      </c>
      <c r="AU214" s="308" t="s">
        <v>2544</v>
      </c>
      <c r="AV214" s="286" t="s">
        <v>2683</v>
      </c>
      <c r="AW214" s="221"/>
      <c r="AX214" s="229"/>
    </row>
    <row r="215" spans="1:50" s="230" customFormat="1" ht="12.75" customHeight="1">
      <c r="A215" s="216"/>
      <c r="B215" s="321" t="s">
        <v>4837</v>
      </c>
      <c r="C215" s="305" t="s">
        <v>3860</v>
      </c>
      <c r="D215" s="305" t="s">
        <v>11693</v>
      </c>
      <c r="E215" s="305">
        <v>257</v>
      </c>
      <c r="F215" s="305" t="s">
        <v>13827</v>
      </c>
      <c r="G215" s="305" t="s">
        <v>1066</v>
      </c>
      <c r="H215" s="305" t="s">
        <v>5855</v>
      </c>
      <c r="I215" s="305" t="s">
        <v>3928</v>
      </c>
      <c r="J215" s="307" t="s">
        <v>3836</v>
      </c>
      <c r="K215" s="305" t="s">
        <v>709</v>
      </c>
      <c r="L215" s="305" t="s">
        <v>181</v>
      </c>
      <c r="M215" s="305" t="s">
        <v>182</v>
      </c>
      <c r="N215" s="305" t="s">
        <v>379</v>
      </c>
      <c r="O215" s="305" t="s">
        <v>380</v>
      </c>
      <c r="P215" s="305" t="s">
        <v>2544</v>
      </c>
      <c r="Q215" s="305" t="s">
        <v>3837</v>
      </c>
      <c r="R215" s="305">
        <v>100</v>
      </c>
      <c r="S215" s="305">
        <v>1E-3</v>
      </c>
      <c r="T215" s="305">
        <v>0.1</v>
      </c>
      <c r="U215" s="305">
        <v>1E-3</v>
      </c>
      <c r="V215" s="305">
        <v>1E-3</v>
      </c>
      <c r="W215" s="305" t="s">
        <v>3815</v>
      </c>
      <c r="X215" s="305" t="s">
        <v>3815</v>
      </c>
      <c r="Y215" s="305">
        <v>0.1</v>
      </c>
      <c r="Z215" s="305">
        <v>9999.7999999999993</v>
      </c>
      <c r="AA215" s="305" t="s">
        <v>7663</v>
      </c>
      <c r="AB215" s="305" t="s">
        <v>3180</v>
      </c>
      <c r="AC215" s="305" t="s">
        <v>2544</v>
      </c>
      <c r="AD215" s="305" t="s">
        <v>2544</v>
      </c>
      <c r="AE215" s="305" t="s">
        <v>2544</v>
      </c>
      <c r="AF215" s="305" t="s">
        <v>2544</v>
      </c>
      <c r="AG215" s="305" t="s">
        <v>2544</v>
      </c>
      <c r="AH215" s="305" t="s">
        <v>2544</v>
      </c>
      <c r="AI215" s="319">
        <v>0.33333333333333331</v>
      </c>
      <c r="AJ215" s="319">
        <v>0.72916666666666663</v>
      </c>
      <c r="AK215" s="319">
        <v>0.6875</v>
      </c>
      <c r="AL215" s="319" t="s">
        <v>3181</v>
      </c>
      <c r="AM215" s="319" t="s">
        <v>3181</v>
      </c>
      <c r="AN215" s="279">
        <v>0.77083333333333337</v>
      </c>
      <c r="AO215" s="278">
        <v>0.77083333333333337</v>
      </c>
      <c r="AP215" s="305" t="s">
        <v>3182</v>
      </c>
      <c r="AQ215" s="543" t="s">
        <v>10660</v>
      </c>
      <c r="AR215" s="305" t="s">
        <v>3182</v>
      </c>
      <c r="AS215" s="543" t="s">
        <v>10660</v>
      </c>
      <c r="AT215" s="305" t="s">
        <v>2544</v>
      </c>
      <c r="AU215" s="308" t="s">
        <v>2544</v>
      </c>
      <c r="AV215" s="286"/>
      <c r="AW215" s="221"/>
      <c r="AX215" s="229"/>
    </row>
    <row r="216" spans="1:50" s="230" customFormat="1" ht="12.75" customHeight="1">
      <c r="A216" s="212"/>
      <c r="B216" s="321" t="s">
        <v>4838</v>
      </c>
      <c r="C216" s="305" t="s">
        <v>3861</v>
      </c>
      <c r="D216" s="305" t="s">
        <v>11694</v>
      </c>
      <c r="E216" s="305">
        <v>257</v>
      </c>
      <c r="F216" s="305" t="s">
        <v>13828</v>
      </c>
      <c r="G216" s="305" t="s">
        <v>12284</v>
      </c>
      <c r="H216" s="305" t="s">
        <v>9930</v>
      </c>
      <c r="I216" s="305" t="s">
        <v>3928</v>
      </c>
      <c r="J216" s="307" t="s">
        <v>3836</v>
      </c>
      <c r="K216" s="305" t="s">
        <v>710</v>
      </c>
      <c r="L216" s="305" t="s">
        <v>183</v>
      </c>
      <c r="M216" s="305" t="s">
        <v>184</v>
      </c>
      <c r="N216" s="305" t="s">
        <v>381</v>
      </c>
      <c r="O216" s="305" t="s">
        <v>382</v>
      </c>
      <c r="P216" s="305" t="s">
        <v>2544</v>
      </c>
      <c r="Q216" s="305" t="s">
        <v>3837</v>
      </c>
      <c r="R216" s="305">
        <v>100</v>
      </c>
      <c r="S216" s="305">
        <v>1E-3</v>
      </c>
      <c r="T216" s="305">
        <v>0.1</v>
      </c>
      <c r="U216" s="305">
        <v>1E-3</v>
      </c>
      <c r="V216" s="305">
        <v>1E-3</v>
      </c>
      <c r="W216" s="305" t="s">
        <v>3815</v>
      </c>
      <c r="X216" s="305" t="s">
        <v>3815</v>
      </c>
      <c r="Y216" s="305">
        <v>0.1</v>
      </c>
      <c r="Z216" s="305">
        <v>9999.7999999999993</v>
      </c>
      <c r="AA216" s="305" t="s">
        <v>7663</v>
      </c>
      <c r="AB216" s="305" t="s">
        <v>3180</v>
      </c>
      <c r="AC216" s="305" t="s">
        <v>2544</v>
      </c>
      <c r="AD216" s="305" t="s">
        <v>2544</v>
      </c>
      <c r="AE216" s="305" t="s">
        <v>2544</v>
      </c>
      <c r="AF216" s="305" t="s">
        <v>2544</v>
      </c>
      <c r="AG216" s="305" t="s">
        <v>2544</v>
      </c>
      <c r="AH216" s="305" t="s">
        <v>2544</v>
      </c>
      <c r="AI216" s="319">
        <v>0.33333333333333331</v>
      </c>
      <c r="AJ216" s="319">
        <v>0.72916666666666663</v>
      </c>
      <c r="AK216" s="319">
        <v>0.6875</v>
      </c>
      <c r="AL216" s="319" t="s">
        <v>3181</v>
      </c>
      <c r="AM216" s="319" t="s">
        <v>3181</v>
      </c>
      <c r="AN216" s="279">
        <v>0.77083333333333337</v>
      </c>
      <c r="AO216" s="278">
        <v>0.77083333333333337</v>
      </c>
      <c r="AP216" s="305" t="s">
        <v>3182</v>
      </c>
      <c r="AQ216" s="494" t="s">
        <v>10660</v>
      </c>
      <c r="AR216" s="305" t="s">
        <v>3182</v>
      </c>
      <c r="AS216" s="494" t="s">
        <v>10660</v>
      </c>
      <c r="AT216" s="305" t="s">
        <v>2544</v>
      </c>
      <c r="AU216" s="308" t="s">
        <v>2544</v>
      </c>
      <c r="AV216" s="286" t="s">
        <v>2680</v>
      </c>
      <c r="AW216" s="221"/>
      <c r="AX216" s="229"/>
    </row>
    <row r="217" spans="1:50" s="230" customFormat="1" ht="12.75" customHeight="1">
      <c r="A217" s="212"/>
      <c r="B217" s="321" t="s">
        <v>9079</v>
      </c>
      <c r="C217" s="305" t="s">
        <v>3591</v>
      </c>
      <c r="D217" s="305" t="s">
        <v>11697</v>
      </c>
      <c r="E217" s="305">
        <v>257</v>
      </c>
      <c r="F217" s="305" t="s">
        <v>13831</v>
      </c>
      <c r="G217" s="305" t="s">
        <v>12285</v>
      </c>
      <c r="H217" s="305" t="s">
        <v>9928</v>
      </c>
      <c r="I217" s="305" t="s">
        <v>3928</v>
      </c>
      <c r="J217" s="307" t="s">
        <v>3836</v>
      </c>
      <c r="K217" s="305" t="s">
        <v>654</v>
      </c>
      <c r="L217" s="305" t="s">
        <v>4804</v>
      </c>
      <c r="M217" s="305" t="s">
        <v>4805</v>
      </c>
      <c r="N217" s="305" t="s">
        <v>2041</v>
      </c>
      <c r="O217" s="305" t="s">
        <v>2042</v>
      </c>
      <c r="P217" s="305" t="s">
        <v>2544</v>
      </c>
      <c r="Q217" s="305" t="s">
        <v>3837</v>
      </c>
      <c r="R217" s="305">
        <v>100</v>
      </c>
      <c r="S217" s="305">
        <v>1E-3</v>
      </c>
      <c r="T217" s="305">
        <v>0.1</v>
      </c>
      <c r="U217" s="305">
        <v>1E-3</v>
      </c>
      <c r="V217" s="305">
        <v>1E-3</v>
      </c>
      <c r="W217" s="305" t="s">
        <v>3815</v>
      </c>
      <c r="X217" s="305" t="s">
        <v>3815</v>
      </c>
      <c r="Y217" s="305">
        <v>0.1</v>
      </c>
      <c r="Z217" s="305">
        <v>9999.7999999999993</v>
      </c>
      <c r="AA217" s="305" t="s">
        <v>7663</v>
      </c>
      <c r="AB217" s="305" t="s">
        <v>3180</v>
      </c>
      <c r="AC217" s="305" t="s">
        <v>2544</v>
      </c>
      <c r="AD217" s="305" t="s">
        <v>2544</v>
      </c>
      <c r="AE217" s="305" t="s">
        <v>2544</v>
      </c>
      <c r="AF217" s="305" t="s">
        <v>2544</v>
      </c>
      <c r="AG217" s="305" t="s">
        <v>2544</v>
      </c>
      <c r="AH217" s="305" t="s">
        <v>2544</v>
      </c>
      <c r="AI217" s="319">
        <v>0.33333333333333331</v>
      </c>
      <c r="AJ217" s="319">
        <v>0.72916666666666663</v>
      </c>
      <c r="AK217" s="319">
        <v>0.6875</v>
      </c>
      <c r="AL217" s="319" t="s">
        <v>3181</v>
      </c>
      <c r="AM217" s="319" t="s">
        <v>3181</v>
      </c>
      <c r="AN217" s="279">
        <v>0.77083333333333337</v>
      </c>
      <c r="AO217" s="278">
        <v>0.77083333333333337</v>
      </c>
      <c r="AP217" s="305" t="s">
        <v>3182</v>
      </c>
      <c r="AQ217" s="543" t="s">
        <v>10660</v>
      </c>
      <c r="AR217" s="305" t="s">
        <v>3182</v>
      </c>
      <c r="AS217" s="543" t="s">
        <v>10660</v>
      </c>
      <c r="AT217" s="305" t="s">
        <v>2544</v>
      </c>
      <c r="AU217" s="308" t="s">
        <v>2544</v>
      </c>
      <c r="AV217" s="286" t="s">
        <v>2679</v>
      </c>
      <c r="AW217" s="221"/>
      <c r="AX217" s="229"/>
    </row>
    <row r="218" spans="1:50" s="230" customFormat="1" ht="12.75" customHeight="1">
      <c r="A218" s="216"/>
      <c r="B218" s="321" t="s">
        <v>9079</v>
      </c>
      <c r="C218" s="305" t="s">
        <v>3591</v>
      </c>
      <c r="D218" s="305" t="s">
        <v>11697</v>
      </c>
      <c r="E218" s="305">
        <v>788</v>
      </c>
      <c r="F218" s="305" t="s">
        <v>13831</v>
      </c>
      <c r="G218" s="305" t="s">
        <v>9075</v>
      </c>
      <c r="H218" s="305" t="s">
        <v>9076</v>
      </c>
      <c r="I218" s="305" t="s">
        <v>4184</v>
      </c>
      <c r="J218" s="307" t="s">
        <v>3821</v>
      </c>
      <c r="K218" s="305" t="s">
        <v>713</v>
      </c>
      <c r="L218" s="305" t="s">
        <v>187</v>
      </c>
      <c r="M218" s="305" t="s">
        <v>188</v>
      </c>
      <c r="N218" s="305" t="s">
        <v>385</v>
      </c>
      <c r="O218" s="305" t="s">
        <v>386</v>
      </c>
      <c r="P218" s="305" t="s">
        <v>2544</v>
      </c>
      <c r="Q218" s="305" t="s">
        <v>3813</v>
      </c>
      <c r="R218" s="305">
        <v>100</v>
      </c>
      <c r="S218" s="305">
        <v>1E-4</v>
      </c>
      <c r="T218" s="305">
        <v>0.01</v>
      </c>
      <c r="U218" s="305">
        <v>1E-4</v>
      </c>
      <c r="V218" s="305">
        <v>1E-4</v>
      </c>
      <c r="W218" s="305" t="s">
        <v>3815</v>
      </c>
      <c r="X218" s="305" t="s">
        <v>3815</v>
      </c>
      <c r="Y218" s="305">
        <v>0.01</v>
      </c>
      <c r="Z218" s="305">
        <v>999.98</v>
      </c>
      <c r="AA218" s="305" t="s">
        <v>7663</v>
      </c>
      <c r="AB218" s="305" t="s">
        <v>3180</v>
      </c>
      <c r="AC218" s="305" t="s">
        <v>2544</v>
      </c>
      <c r="AD218" s="305" t="s">
        <v>2544</v>
      </c>
      <c r="AE218" s="305" t="s">
        <v>2544</v>
      </c>
      <c r="AF218" s="305" t="s">
        <v>2544</v>
      </c>
      <c r="AG218" s="305" t="s">
        <v>2544</v>
      </c>
      <c r="AH218" s="305" t="s">
        <v>2544</v>
      </c>
      <c r="AI218" s="319">
        <v>0.33333333333333331</v>
      </c>
      <c r="AJ218" s="319">
        <v>0.72916666666666663</v>
      </c>
      <c r="AK218" s="319">
        <v>0.6875</v>
      </c>
      <c r="AL218" s="319" t="s">
        <v>3181</v>
      </c>
      <c r="AM218" s="319" t="s">
        <v>3181</v>
      </c>
      <c r="AN218" s="279">
        <v>0.77083333333333337</v>
      </c>
      <c r="AO218" s="278">
        <v>0.77083333333333337</v>
      </c>
      <c r="AP218" s="305" t="s">
        <v>3182</v>
      </c>
      <c r="AQ218" s="543" t="s">
        <v>10660</v>
      </c>
      <c r="AR218" s="305" t="s">
        <v>3182</v>
      </c>
      <c r="AS218" s="543" t="s">
        <v>10660</v>
      </c>
      <c r="AT218" s="305" t="s">
        <v>2544</v>
      </c>
      <c r="AU218" s="308" t="s">
        <v>2544</v>
      </c>
      <c r="AV218" s="286"/>
      <c r="AW218" s="221"/>
      <c r="AX218" s="229"/>
    </row>
    <row r="219" spans="1:50" s="230" customFormat="1" ht="12.75" customHeight="1">
      <c r="A219" s="216"/>
      <c r="B219" s="321" t="s">
        <v>1767</v>
      </c>
      <c r="C219" s="305" t="s">
        <v>2664</v>
      </c>
      <c r="D219" s="305" t="s">
        <v>11698</v>
      </c>
      <c r="E219" s="305">
        <v>788</v>
      </c>
      <c r="F219" s="305" t="s">
        <v>13832</v>
      </c>
      <c r="G219" s="305" t="s">
        <v>1634</v>
      </c>
      <c r="H219" s="305" t="s">
        <v>2769</v>
      </c>
      <c r="I219" s="305" t="s">
        <v>4184</v>
      </c>
      <c r="J219" s="307" t="s">
        <v>3821</v>
      </c>
      <c r="K219" s="305" t="s">
        <v>714</v>
      </c>
      <c r="L219" s="305" t="s">
        <v>189</v>
      </c>
      <c r="M219" s="305" t="s">
        <v>190</v>
      </c>
      <c r="N219" s="305" t="s">
        <v>387</v>
      </c>
      <c r="O219" s="305" t="s">
        <v>388</v>
      </c>
      <c r="P219" s="305" t="s">
        <v>2544</v>
      </c>
      <c r="Q219" s="305" t="s">
        <v>3813</v>
      </c>
      <c r="R219" s="305">
        <v>100</v>
      </c>
      <c r="S219" s="305">
        <v>1E-4</v>
      </c>
      <c r="T219" s="305">
        <v>0.01</v>
      </c>
      <c r="U219" s="305">
        <v>1E-4</v>
      </c>
      <c r="V219" s="305">
        <v>1E-4</v>
      </c>
      <c r="W219" s="305" t="s">
        <v>3815</v>
      </c>
      <c r="X219" s="305" t="s">
        <v>3815</v>
      </c>
      <c r="Y219" s="305">
        <v>0.01</v>
      </c>
      <c r="Z219" s="305">
        <v>999.98</v>
      </c>
      <c r="AA219" s="305" t="s">
        <v>7663</v>
      </c>
      <c r="AB219" s="305" t="s">
        <v>3180</v>
      </c>
      <c r="AC219" s="305" t="s">
        <v>2544</v>
      </c>
      <c r="AD219" s="305" t="s">
        <v>2544</v>
      </c>
      <c r="AE219" s="305" t="s">
        <v>2544</v>
      </c>
      <c r="AF219" s="305" t="s">
        <v>2544</v>
      </c>
      <c r="AG219" s="305" t="s">
        <v>2544</v>
      </c>
      <c r="AH219" s="305" t="s">
        <v>2544</v>
      </c>
      <c r="AI219" s="319">
        <v>0.33333333333333331</v>
      </c>
      <c r="AJ219" s="319">
        <v>0.72916666666666663</v>
      </c>
      <c r="AK219" s="319">
        <v>0.6875</v>
      </c>
      <c r="AL219" s="319" t="s">
        <v>3181</v>
      </c>
      <c r="AM219" s="319" t="s">
        <v>3181</v>
      </c>
      <c r="AN219" s="279">
        <v>0.77083333333333337</v>
      </c>
      <c r="AO219" s="278">
        <v>0.77083333333333337</v>
      </c>
      <c r="AP219" s="305" t="s">
        <v>3182</v>
      </c>
      <c r="AQ219" s="543" t="s">
        <v>10660</v>
      </c>
      <c r="AR219" s="305" t="s">
        <v>3182</v>
      </c>
      <c r="AS219" s="543" t="s">
        <v>10660</v>
      </c>
      <c r="AT219" s="305" t="s">
        <v>2544</v>
      </c>
      <c r="AU219" s="308" t="s">
        <v>2544</v>
      </c>
      <c r="AV219" s="286" t="s">
        <v>2684</v>
      </c>
      <c r="AW219" s="221"/>
      <c r="AX219" s="229"/>
    </row>
    <row r="220" spans="1:50" s="230" customFormat="1" ht="12.75" customHeight="1">
      <c r="A220" s="216"/>
      <c r="B220" s="322" t="s">
        <v>1768</v>
      </c>
      <c r="C220" s="305" t="s">
        <v>12237</v>
      </c>
      <c r="D220" s="305" t="s">
        <v>11699</v>
      </c>
      <c r="E220" s="305">
        <v>627</v>
      </c>
      <c r="F220" s="305" t="s">
        <v>13833</v>
      </c>
      <c r="G220" s="305" t="s">
        <v>1635</v>
      </c>
      <c r="H220" s="305" t="s">
        <v>2770</v>
      </c>
      <c r="I220" s="305" t="s">
        <v>4182</v>
      </c>
      <c r="J220" s="307" t="s">
        <v>3839</v>
      </c>
      <c r="K220" s="305" t="s">
        <v>715</v>
      </c>
      <c r="L220" s="305" t="s">
        <v>191</v>
      </c>
      <c r="M220" s="305" t="s">
        <v>192</v>
      </c>
      <c r="N220" s="305" t="s">
        <v>389</v>
      </c>
      <c r="O220" s="305" t="s">
        <v>390</v>
      </c>
      <c r="P220" s="293" t="s">
        <v>715</v>
      </c>
      <c r="Q220" s="305" t="s">
        <v>3840</v>
      </c>
      <c r="R220" s="305">
        <v>1000</v>
      </c>
      <c r="S220" s="305">
        <v>0.01</v>
      </c>
      <c r="T220" s="305">
        <v>10</v>
      </c>
      <c r="U220" s="305">
        <v>0.01</v>
      </c>
      <c r="V220" s="305">
        <v>0.01</v>
      </c>
      <c r="W220" s="305" t="s">
        <v>3815</v>
      </c>
      <c r="X220" s="305" t="s">
        <v>3815</v>
      </c>
      <c r="Y220" s="305">
        <v>1</v>
      </c>
      <c r="Z220" s="305">
        <v>99998</v>
      </c>
      <c r="AA220" s="305" t="s">
        <v>7663</v>
      </c>
      <c r="AB220" s="305" t="s">
        <v>3578</v>
      </c>
      <c r="AC220" s="305">
        <v>250</v>
      </c>
      <c r="AD220" s="305">
        <v>1000</v>
      </c>
      <c r="AE220" s="305">
        <v>0.25</v>
      </c>
      <c r="AF220" s="305">
        <v>250</v>
      </c>
      <c r="AG220" s="305">
        <v>0.25</v>
      </c>
      <c r="AH220" s="305">
        <v>0.01</v>
      </c>
      <c r="AI220" s="319">
        <v>0.33333333333333331</v>
      </c>
      <c r="AJ220" s="319">
        <v>0.72916666666666663</v>
      </c>
      <c r="AK220" s="319">
        <v>0.6875</v>
      </c>
      <c r="AL220" s="319" t="s">
        <v>3181</v>
      </c>
      <c r="AM220" s="319" t="s">
        <v>3181</v>
      </c>
      <c r="AN220" s="279">
        <v>0.77083333333333337</v>
      </c>
      <c r="AO220" s="278">
        <v>0.77083333333333337</v>
      </c>
      <c r="AP220" s="305" t="s">
        <v>3182</v>
      </c>
      <c r="AQ220" s="543" t="s">
        <v>10660</v>
      </c>
      <c r="AR220" s="305" t="s">
        <v>3182</v>
      </c>
      <c r="AS220" s="543" t="s">
        <v>10660</v>
      </c>
      <c r="AT220" s="305" t="s">
        <v>2544</v>
      </c>
      <c r="AU220" s="308" t="s">
        <v>2544</v>
      </c>
      <c r="AV220" s="286" t="s">
        <v>2685</v>
      </c>
      <c r="AW220" s="221"/>
      <c r="AX220" s="229"/>
    </row>
    <row r="221" spans="1:50" s="230" customFormat="1" ht="12.75" customHeight="1">
      <c r="A221" s="216"/>
      <c r="B221" s="321" t="s">
        <v>1769</v>
      </c>
      <c r="C221" s="305" t="s">
        <v>2665</v>
      </c>
      <c r="D221" s="305" t="s">
        <v>11700</v>
      </c>
      <c r="E221" s="305">
        <v>762</v>
      </c>
      <c r="F221" s="305" t="s">
        <v>13834</v>
      </c>
      <c r="G221" s="305" t="s">
        <v>1636</v>
      </c>
      <c r="H221" s="305" t="s">
        <v>2771</v>
      </c>
      <c r="I221" s="305" t="s">
        <v>13414</v>
      </c>
      <c r="J221" s="307" t="s">
        <v>3822</v>
      </c>
      <c r="K221" s="305" t="s">
        <v>716</v>
      </c>
      <c r="L221" s="305" t="s">
        <v>193</v>
      </c>
      <c r="M221" s="305" t="s">
        <v>194</v>
      </c>
      <c r="N221" s="305" t="s">
        <v>391</v>
      </c>
      <c r="O221" s="305" t="s">
        <v>392</v>
      </c>
      <c r="P221" s="305" t="s">
        <v>2544</v>
      </c>
      <c r="Q221" s="305" t="s">
        <v>3813</v>
      </c>
      <c r="R221" s="305">
        <v>100</v>
      </c>
      <c r="S221" s="305">
        <v>1E-4</v>
      </c>
      <c r="T221" s="305">
        <v>0.01</v>
      </c>
      <c r="U221" s="305">
        <v>1E-4</v>
      </c>
      <c r="V221" s="305">
        <v>1E-4</v>
      </c>
      <c r="W221" s="305" t="s">
        <v>3815</v>
      </c>
      <c r="X221" s="305" t="s">
        <v>3815</v>
      </c>
      <c r="Y221" s="305">
        <v>0.01</v>
      </c>
      <c r="Z221" s="305">
        <v>999.98</v>
      </c>
      <c r="AA221" s="305" t="s">
        <v>7663</v>
      </c>
      <c r="AB221" s="305" t="s">
        <v>3180</v>
      </c>
      <c r="AC221" s="305" t="s">
        <v>2544</v>
      </c>
      <c r="AD221" s="305" t="s">
        <v>2544</v>
      </c>
      <c r="AE221" s="305" t="s">
        <v>2544</v>
      </c>
      <c r="AF221" s="305" t="s">
        <v>2544</v>
      </c>
      <c r="AG221" s="305" t="s">
        <v>2544</v>
      </c>
      <c r="AH221" s="305" t="s">
        <v>2544</v>
      </c>
      <c r="AI221" s="319">
        <v>0.33333333333333331</v>
      </c>
      <c r="AJ221" s="319">
        <v>0.72916666666666663</v>
      </c>
      <c r="AK221" s="319">
        <v>0.6875</v>
      </c>
      <c r="AL221" s="319" t="s">
        <v>3181</v>
      </c>
      <c r="AM221" s="319" t="s">
        <v>3181</v>
      </c>
      <c r="AN221" s="279">
        <v>0.77083333333333337</v>
      </c>
      <c r="AO221" s="278">
        <v>0.77083333333333337</v>
      </c>
      <c r="AP221" s="305" t="s">
        <v>3182</v>
      </c>
      <c r="AQ221" s="543" t="s">
        <v>10660</v>
      </c>
      <c r="AR221" s="305" t="s">
        <v>3182</v>
      </c>
      <c r="AS221" s="543" t="s">
        <v>10660</v>
      </c>
      <c r="AT221" s="305" t="s">
        <v>2544</v>
      </c>
      <c r="AU221" s="308" t="s">
        <v>2544</v>
      </c>
      <c r="AV221" s="286" t="s">
        <v>2688</v>
      </c>
      <c r="AW221" s="221"/>
      <c r="AX221" s="229"/>
    </row>
    <row r="222" spans="1:50" s="230" customFormat="1" ht="12.75" customHeight="1">
      <c r="A222" s="216"/>
      <c r="B222" s="322" t="s">
        <v>1770</v>
      </c>
      <c r="C222" s="305" t="s">
        <v>2666</v>
      </c>
      <c r="D222" s="305" t="s">
        <v>11701</v>
      </c>
      <c r="E222" s="305">
        <v>627</v>
      </c>
      <c r="F222" s="305" t="s">
        <v>13835</v>
      </c>
      <c r="G222" s="305" t="s">
        <v>1637</v>
      </c>
      <c r="H222" s="305" t="s">
        <v>2772</v>
      </c>
      <c r="I222" s="305" t="s">
        <v>4182</v>
      </c>
      <c r="J222" s="307" t="s">
        <v>3839</v>
      </c>
      <c r="K222" s="305" t="s">
        <v>717</v>
      </c>
      <c r="L222" s="305" t="s">
        <v>195</v>
      </c>
      <c r="M222" s="305" t="s">
        <v>196</v>
      </c>
      <c r="N222" s="305" t="s">
        <v>393</v>
      </c>
      <c r="O222" s="305" t="s">
        <v>394</v>
      </c>
      <c r="P222" s="293" t="s">
        <v>717</v>
      </c>
      <c r="Q222" s="305" t="s">
        <v>3840</v>
      </c>
      <c r="R222" s="305">
        <v>1000</v>
      </c>
      <c r="S222" s="305">
        <v>0.01</v>
      </c>
      <c r="T222" s="305">
        <v>10</v>
      </c>
      <c r="U222" s="305">
        <v>0.01</v>
      </c>
      <c r="V222" s="305">
        <v>0.01</v>
      </c>
      <c r="W222" s="305" t="s">
        <v>3815</v>
      </c>
      <c r="X222" s="305" t="s">
        <v>3815</v>
      </c>
      <c r="Y222" s="305">
        <v>1</v>
      </c>
      <c r="Z222" s="305">
        <v>99998</v>
      </c>
      <c r="AA222" s="305" t="s">
        <v>7663</v>
      </c>
      <c r="AB222" s="305" t="s">
        <v>3578</v>
      </c>
      <c r="AC222" s="305">
        <v>250</v>
      </c>
      <c r="AD222" s="305">
        <v>1000</v>
      </c>
      <c r="AE222" s="305">
        <v>0.25</v>
      </c>
      <c r="AF222" s="305">
        <v>250</v>
      </c>
      <c r="AG222" s="305">
        <v>0.25</v>
      </c>
      <c r="AH222" s="305">
        <v>0.01</v>
      </c>
      <c r="AI222" s="319">
        <v>0.33333333333333331</v>
      </c>
      <c r="AJ222" s="319">
        <v>0.72916666666666663</v>
      </c>
      <c r="AK222" s="319">
        <v>0.6875</v>
      </c>
      <c r="AL222" s="319" t="s">
        <v>3181</v>
      </c>
      <c r="AM222" s="319" t="s">
        <v>3181</v>
      </c>
      <c r="AN222" s="279">
        <v>0.77083333333333337</v>
      </c>
      <c r="AO222" s="278">
        <v>0.77083333333333337</v>
      </c>
      <c r="AP222" s="305" t="s">
        <v>3182</v>
      </c>
      <c r="AQ222" s="543" t="s">
        <v>10660</v>
      </c>
      <c r="AR222" s="305" t="s">
        <v>3182</v>
      </c>
      <c r="AS222" s="543" t="s">
        <v>10660</v>
      </c>
      <c r="AT222" s="305" t="s">
        <v>2544</v>
      </c>
      <c r="AU222" s="308" t="s">
        <v>2544</v>
      </c>
      <c r="AV222" s="286" t="s">
        <v>2686</v>
      </c>
      <c r="AW222" s="221"/>
      <c r="AX222" s="229"/>
    </row>
    <row r="223" spans="1:50" s="230" customFormat="1" ht="12.75" customHeight="1">
      <c r="A223" s="216"/>
      <c r="B223" s="321" t="s">
        <v>1771</v>
      </c>
      <c r="C223" s="305" t="s">
        <v>2667</v>
      </c>
      <c r="D223" s="305" t="s">
        <v>11702</v>
      </c>
      <c r="E223" s="305">
        <v>788</v>
      </c>
      <c r="F223" s="305" t="s">
        <v>13836</v>
      </c>
      <c r="G223" s="305" t="s">
        <v>84</v>
      </c>
      <c r="H223" s="305" t="s">
        <v>2773</v>
      </c>
      <c r="I223" s="305" t="s">
        <v>4184</v>
      </c>
      <c r="J223" s="307" t="s">
        <v>3821</v>
      </c>
      <c r="K223" s="305" t="s">
        <v>718</v>
      </c>
      <c r="L223" s="305" t="s">
        <v>80</v>
      </c>
      <c r="M223" s="305" t="s">
        <v>81</v>
      </c>
      <c r="N223" s="305" t="s">
        <v>82</v>
      </c>
      <c r="O223" s="305" t="s">
        <v>83</v>
      </c>
      <c r="P223" s="305" t="s">
        <v>2544</v>
      </c>
      <c r="Q223" s="305" t="s">
        <v>3813</v>
      </c>
      <c r="R223" s="305">
        <v>100</v>
      </c>
      <c r="S223" s="305">
        <v>1E-4</v>
      </c>
      <c r="T223" s="305">
        <v>0.01</v>
      </c>
      <c r="U223" s="305">
        <v>1E-4</v>
      </c>
      <c r="V223" s="305">
        <v>1E-4</v>
      </c>
      <c r="W223" s="305" t="s">
        <v>3815</v>
      </c>
      <c r="X223" s="305" t="s">
        <v>3815</v>
      </c>
      <c r="Y223" s="305">
        <v>0.01</v>
      </c>
      <c r="Z223" s="305">
        <v>999.98</v>
      </c>
      <c r="AA223" s="305" t="s">
        <v>7663</v>
      </c>
      <c r="AB223" s="305" t="s">
        <v>3180</v>
      </c>
      <c r="AC223" s="305" t="s">
        <v>2544</v>
      </c>
      <c r="AD223" s="305" t="s">
        <v>2544</v>
      </c>
      <c r="AE223" s="305" t="s">
        <v>2544</v>
      </c>
      <c r="AF223" s="305" t="s">
        <v>2544</v>
      </c>
      <c r="AG223" s="305" t="s">
        <v>2544</v>
      </c>
      <c r="AH223" s="305" t="s">
        <v>2544</v>
      </c>
      <c r="AI223" s="319">
        <v>0.33333333333333331</v>
      </c>
      <c r="AJ223" s="319">
        <v>0.72916666666666663</v>
      </c>
      <c r="AK223" s="319">
        <v>0.6875</v>
      </c>
      <c r="AL223" s="319" t="s">
        <v>3181</v>
      </c>
      <c r="AM223" s="319" t="s">
        <v>3181</v>
      </c>
      <c r="AN223" s="279">
        <v>0.77083333333333337</v>
      </c>
      <c r="AO223" s="278">
        <v>0.77083333333333337</v>
      </c>
      <c r="AP223" s="305" t="s">
        <v>3182</v>
      </c>
      <c r="AQ223" s="543" t="s">
        <v>10660</v>
      </c>
      <c r="AR223" s="305" t="s">
        <v>3182</v>
      </c>
      <c r="AS223" s="543" t="s">
        <v>10660</v>
      </c>
      <c r="AT223" s="305" t="s">
        <v>2544</v>
      </c>
      <c r="AU223" s="308" t="s">
        <v>2544</v>
      </c>
      <c r="AV223" s="286" t="s">
        <v>2679</v>
      </c>
      <c r="AW223" s="221"/>
      <c r="AX223" s="229"/>
    </row>
    <row r="224" spans="1:50" s="230" customFormat="1" ht="12.75" customHeight="1">
      <c r="A224" s="216"/>
      <c r="B224" s="491" t="s">
        <v>10845</v>
      </c>
      <c r="C224" s="305" t="s">
        <v>1304</v>
      </c>
      <c r="D224" s="305" t="s">
        <v>11704</v>
      </c>
      <c r="E224" s="305">
        <v>755</v>
      </c>
      <c r="F224" s="305" t="s">
        <v>13838</v>
      </c>
      <c r="G224" s="494" t="s">
        <v>10594</v>
      </c>
      <c r="H224" s="297" t="s">
        <v>10597</v>
      </c>
      <c r="I224" s="305" t="s">
        <v>4183</v>
      </c>
      <c r="J224" s="307" t="s">
        <v>3825</v>
      </c>
      <c r="K224" s="305" t="s">
        <v>565</v>
      </c>
      <c r="L224" s="305" t="s">
        <v>2544</v>
      </c>
      <c r="M224" s="305" t="s">
        <v>1076</v>
      </c>
      <c r="N224" s="305" t="s">
        <v>1992</v>
      </c>
      <c r="O224" s="305" t="s">
        <v>1993</v>
      </c>
      <c r="P224" s="305" t="s">
        <v>2544</v>
      </c>
      <c r="Q224" s="305" t="s">
        <v>3813</v>
      </c>
      <c r="R224" s="305">
        <v>1000</v>
      </c>
      <c r="S224" s="305">
        <v>1E-4</v>
      </c>
      <c r="T224" s="305">
        <v>0.1</v>
      </c>
      <c r="U224" s="305">
        <v>1E-4</v>
      </c>
      <c r="V224" s="305">
        <v>1E-4</v>
      </c>
      <c r="W224" s="305" t="s">
        <v>3815</v>
      </c>
      <c r="X224" s="305" t="s">
        <v>3815</v>
      </c>
      <c r="Y224" s="305">
        <v>0.01</v>
      </c>
      <c r="Z224" s="305">
        <v>999.98</v>
      </c>
      <c r="AA224" s="305" t="s">
        <v>7663</v>
      </c>
      <c r="AB224" s="305" t="s">
        <v>3180</v>
      </c>
      <c r="AC224" s="305" t="s">
        <v>2544</v>
      </c>
      <c r="AD224" s="305" t="s">
        <v>2544</v>
      </c>
      <c r="AE224" s="305" t="s">
        <v>2544</v>
      </c>
      <c r="AF224" s="305" t="s">
        <v>2544</v>
      </c>
      <c r="AG224" s="305" t="s">
        <v>2544</v>
      </c>
      <c r="AH224" s="305" t="s">
        <v>2544</v>
      </c>
      <c r="AI224" s="319">
        <v>0.33333333333333331</v>
      </c>
      <c r="AJ224" s="319">
        <v>0.72916666666666663</v>
      </c>
      <c r="AK224" s="319">
        <v>0.6875</v>
      </c>
      <c r="AL224" s="319" t="s">
        <v>3181</v>
      </c>
      <c r="AM224" s="319" t="s">
        <v>3181</v>
      </c>
      <c r="AN224" s="279">
        <v>0.77083333333333337</v>
      </c>
      <c r="AO224" s="278">
        <v>0.77083333333333337</v>
      </c>
      <c r="AP224" s="305" t="s">
        <v>2544</v>
      </c>
      <c r="AQ224" s="543" t="s">
        <v>10660</v>
      </c>
      <c r="AR224" s="305" t="s">
        <v>3182</v>
      </c>
      <c r="AS224" s="543" t="s">
        <v>10660</v>
      </c>
      <c r="AT224" s="305" t="s">
        <v>2544</v>
      </c>
      <c r="AU224" s="308" t="s">
        <v>2544</v>
      </c>
      <c r="AV224" s="286" t="s">
        <v>2679</v>
      </c>
      <c r="AW224" s="221"/>
      <c r="AX224" s="229"/>
    </row>
    <row r="225" spans="1:50" s="230" customFormat="1" ht="12.75" customHeight="1">
      <c r="A225" s="216"/>
      <c r="B225" s="321" t="s">
        <v>14399</v>
      </c>
      <c r="C225" s="305" t="s">
        <v>13337</v>
      </c>
      <c r="D225" s="493" t="s">
        <v>13345</v>
      </c>
      <c r="E225" s="493">
        <v>762</v>
      </c>
      <c r="F225" s="493" t="s">
        <v>13841</v>
      </c>
      <c r="G225" s="493" t="s">
        <v>13344</v>
      </c>
      <c r="H225" s="305" t="s">
        <v>13299</v>
      </c>
      <c r="I225" s="305" t="s">
        <v>13414</v>
      </c>
      <c r="J225" s="307" t="s">
        <v>3822</v>
      </c>
      <c r="K225" s="305" t="s">
        <v>719</v>
      </c>
      <c r="L225" s="305" t="s">
        <v>197</v>
      </c>
      <c r="M225" s="305" t="s">
        <v>198</v>
      </c>
      <c r="N225" s="305" t="s">
        <v>395</v>
      </c>
      <c r="O225" s="305" t="s">
        <v>396</v>
      </c>
      <c r="P225" s="305" t="s">
        <v>2544</v>
      </c>
      <c r="Q225" s="305" t="s">
        <v>3813</v>
      </c>
      <c r="R225" s="305">
        <v>100</v>
      </c>
      <c r="S225" s="305">
        <v>1E-4</v>
      </c>
      <c r="T225" s="305">
        <v>0.01</v>
      </c>
      <c r="U225" s="305">
        <v>1E-4</v>
      </c>
      <c r="V225" s="305">
        <v>1E-4</v>
      </c>
      <c r="W225" s="305" t="s">
        <v>3815</v>
      </c>
      <c r="X225" s="305" t="s">
        <v>3815</v>
      </c>
      <c r="Y225" s="305">
        <v>0.01</v>
      </c>
      <c r="Z225" s="305">
        <v>999.98</v>
      </c>
      <c r="AA225" s="305" t="s">
        <v>7663</v>
      </c>
      <c r="AB225" s="305" t="s">
        <v>3180</v>
      </c>
      <c r="AC225" s="305" t="s">
        <v>2544</v>
      </c>
      <c r="AD225" s="305" t="s">
        <v>2544</v>
      </c>
      <c r="AE225" s="305" t="s">
        <v>2544</v>
      </c>
      <c r="AF225" s="305" t="s">
        <v>2544</v>
      </c>
      <c r="AG225" s="305" t="s">
        <v>2544</v>
      </c>
      <c r="AH225" s="305" t="s">
        <v>2544</v>
      </c>
      <c r="AI225" s="319">
        <v>0.33333333333333331</v>
      </c>
      <c r="AJ225" s="319">
        <v>0.72916666666666663</v>
      </c>
      <c r="AK225" s="319">
        <v>0.6875</v>
      </c>
      <c r="AL225" s="319" t="s">
        <v>3181</v>
      </c>
      <c r="AM225" s="319" t="s">
        <v>3181</v>
      </c>
      <c r="AN225" s="279">
        <v>0.77083333333333337</v>
      </c>
      <c r="AO225" s="278">
        <v>0.77083333333333337</v>
      </c>
      <c r="AP225" s="305" t="s">
        <v>3182</v>
      </c>
      <c r="AQ225" s="543" t="s">
        <v>10660</v>
      </c>
      <c r="AR225" s="305" t="s">
        <v>3182</v>
      </c>
      <c r="AS225" s="543" t="s">
        <v>10660</v>
      </c>
      <c r="AT225" s="305" t="s">
        <v>2544</v>
      </c>
      <c r="AU225" s="308" t="s">
        <v>2544</v>
      </c>
      <c r="AV225" s="286" t="s">
        <v>2679</v>
      </c>
      <c r="AW225" s="221"/>
      <c r="AX225" s="229"/>
    </row>
    <row r="226" spans="1:50" s="230" customFormat="1" ht="12.75" customHeight="1">
      <c r="A226" s="216"/>
      <c r="B226" s="322" t="s">
        <v>5225</v>
      </c>
      <c r="C226" s="305" t="s">
        <v>2668</v>
      </c>
      <c r="D226" s="305" t="s">
        <v>11706</v>
      </c>
      <c r="E226" s="305">
        <v>627</v>
      </c>
      <c r="F226" s="305" t="s">
        <v>13842</v>
      </c>
      <c r="G226" s="305" t="s">
        <v>1638</v>
      </c>
      <c r="H226" s="305" t="s">
        <v>2774</v>
      </c>
      <c r="I226" s="305" t="s">
        <v>4182</v>
      </c>
      <c r="J226" s="307" t="s">
        <v>3839</v>
      </c>
      <c r="K226" s="305" t="s">
        <v>720</v>
      </c>
      <c r="L226" s="305" t="s">
        <v>199</v>
      </c>
      <c r="M226" s="305" t="s">
        <v>200</v>
      </c>
      <c r="N226" s="305" t="s">
        <v>397</v>
      </c>
      <c r="O226" s="305" t="s">
        <v>398</v>
      </c>
      <c r="P226" s="293" t="s">
        <v>720</v>
      </c>
      <c r="Q226" s="305" t="s">
        <v>3840</v>
      </c>
      <c r="R226" s="305">
        <v>1000</v>
      </c>
      <c r="S226" s="305">
        <v>0.01</v>
      </c>
      <c r="T226" s="305">
        <v>10</v>
      </c>
      <c r="U226" s="305">
        <v>0.01</v>
      </c>
      <c r="V226" s="305">
        <v>0.01</v>
      </c>
      <c r="W226" s="305" t="s">
        <v>3815</v>
      </c>
      <c r="X226" s="305" t="s">
        <v>3815</v>
      </c>
      <c r="Y226" s="305">
        <v>1</v>
      </c>
      <c r="Z226" s="305">
        <v>99998</v>
      </c>
      <c r="AA226" s="305" t="s">
        <v>7663</v>
      </c>
      <c r="AB226" s="305" t="s">
        <v>3578</v>
      </c>
      <c r="AC226" s="305">
        <v>250</v>
      </c>
      <c r="AD226" s="305">
        <v>1000</v>
      </c>
      <c r="AE226" s="305">
        <v>0.1</v>
      </c>
      <c r="AF226" s="305">
        <f>AD226*AE226</f>
        <v>100</v>
      </c>
      <c r="AG226" s="305">
        <v>0.1</v>
      </c>
      <c r="AH226" s="305">
        <v>0.01</v>
      </c>
      <c r="AI226" s="319">
        <v>0.33333333333333331</v>
      </c>
      <c r="AJ226" s="319">
        <v>0.72916666666666663</v>
      </c>
      <c r="AK226" s="319">
        <v>0.6875</v>
      </c>
      <c r="AL226" s="319" t="s">
        <v>3181</v>
      </c>
      <c r="AM226" s="319" t="s">
        <v>3181</v>
      </c>
      <c r="AN226" s="279">
        <v>0.77083333333333337</v>
      </c>
      <c r="AO226" s="278">
        <v>0.77083333333333337</v>
      </c>
      <c r="AP226" s="305" t="s">
        <v>3182</v>
      </c>
      <c r="AQ226" s="543" t="s">
        <v>10660</v>
      </c>
      <c r="AR226" s="305" t="s">
        <v>3182</v>
      </c>
      <c r="AS226" s="543" t="s">
        <v>10660</v>
      </c>
      <c r="AT226" s="305" t="s">
        <v>2544</v>
      </c>
      <c r="AU226" s="308" t="s">
        <v>2544</v>
      </c>
      <c r="AV226" s="286" t="s">
        <v>2681</v>
      </c>
      <c r="AW226" s="221"/>
      <c r="AX226" s="229"/>
    </row>
    <row r="227" spans="1:50" s="230" customFormat="1" ht="12.75" customHeight="1">
      <c r="A227" s="216"/>
      <c r="B227" s="321" t="s">
        <v>3439</v>
      </c>
      <c r="C227" s="305" t="s">
        <v>2669</v>
      </c>
      <c r="D227" s="305" t="s">
        <v>11707</v>
      </c>
      <c r="E227" s="305">
        <v>257</v>
      </c>
      <c r="F227" s="305" t="s">
        <v>13843</v>
      </c>
      <c r="G227" s="493" t="s">
        <v>12286</v>
      </c>
      <c r="H227" s="305" t="s">
        <v>6820</v>
      </c>
      <c r="I227" s="305" t="s">
        <v>3928</v>
      </c>
      <c r="J227" s="307" t="s">
        <v>3836</v>
      </c>
      <c r="K227" s="305" t="s">
        <v>721</v>
      </c>
      <c r="L227" s="305" t="s">
        <v>201</v>
      </c>
      <c r="M227" s="305" t="s">
        <v>202</v>
      </c>
      <c r="N227" s="305" t="s">
        <v>3968</v>
      </c>
      <c r="O227" s="305" t="s">
        <v>3969</v>
      </c>
      <c r="P227" s="305" t="s">
        <v>2544</v>
      </c>
      <c r="Q227" s="305" t="s">
        <v>3837</v>
      </c>
      <c r="R227" s="305">
        <v>100</v>
      </c>
      <c r="S227" s="305">
        <v>1E-3</v>
      </c>
      <c r="T227" s="305">
        <v>0.1</v>
      </c>
      <c r="U227" s="305">
        <v>1E-3</v>
      </c>
      <c r="V227" s="305">
        <v>1E-3</v>
      </c>
      <c r="W227" s="305" t="s">
        <v>3815</v>
      </c>
      <c r="X227" s="305" t="s">
        <v>3815</v>
      </c>
      <c r="Y227" s="305">
        <v>0.1</v>
      </c>
      <c r="Z227" s="305">
        <v>9999.7999999999993</v>
      </c>
      <c r="AA227" s="305" t="s">
        <v>7663</v>
      </c>
      <c r="AB227" s="305" t="s">
        <v>3180</v>
      </c>
      <c r="AC227" s="305" t="s">
        <v>2544</v>
      </c>
      <c r="AD227" s="305" t="s">
        <v>2544</v>
      </c>
      <c r="AE227" s="305" t="s">
        <v>2544</v>
      </c>
      <c r="AF227" s="305" t="s">
        <v>2544</v>
      </c>
      <c r="AG227" s="305" t="s">
        <v>2544</v>
      </c>
      <c r="AH227" s="305" t="s">
        <v>2544</v>
      </c>
      <c r="AI227" s="319">
        <v>0.33333333333333331</v>
      </c>
      <c r="AJ227" s="319">
        <v>0.72916666666666663</v>
      </c>
      <c r="AK227" s="319">
        <v>0.6875</v>
      </c>
      <c r="AL227" s="319" t="s">
        <v>3181</v>
      </c>
      <c r="AM227" s="319" t="s">
        <v>3181</v>
      </c>
      <c r="AN227" s="279">
        <v>0.77083333333333337</v>
      </c>
      <c r="AO227" s="278">
        <v>0.77083333333333337</v>
      </c>
      <c r="AP227" s="305" t="s">
        <v>3182</v>
      </c>
      <c r="AQ227" s="494" t="s">
        <v>10660</v>
      </c>
      <c r="AR227" s="305" t="s">
        <v>3182</v>
      </c>
      <c r="AS227" s="494" t="s">
        <v>10660</v>
      </c>
      <c r="AT227" s="305" t="s">
        <v>2544</v>
      </c>
      <c r="AU227" s="308" t="s">
        <v>2544</v>
      </c>
      <c r="AV227" s="286" t="s">
        <v>2684</v>
      </c>
      <c r="AW227" s="221"/>
      <c r="AX227" s="229"/>
    </row>
    <row r="228" spans="1:50" s="230" customFormat="1" ht="12.75" customHeight="1">
      <c r="A228" s="216"/>
      <c r="B228" s="322" t="s">
        <v>3523</v>
      </c>
      <c r="C228" s="305" t="s">
        <v>2670</v>
      </c>
      <c r="D228" s="305" t="s">
        <v>11708</v>
      </c>
      <c r="E228" s="305">
        <v>627</v>
      </c>
      <c r="F228" s="305" t="s">
        <v>13844</v>
      </c>
      <c r="G228" s="305" t="s">
        <v>1639</v>
      </c>
      <c r="H228" s="305" t="s">
        <v>3612</v>
      </c>
      <c r="I228" s="305" t="s">
        <v>4182</v>
      </c>
      <c r="J228" s="307" t="s">
        <v>3839</v>
      </c>
      <c r="K228" s="305" t="s">
        <v>722</v>
      </c>
      <c r="L228" s="305" t="s">
        <v>203</v>
      </c>
      <c r="M228" s="305" t="s">
        <v>204</v>
      </c>
      <c r="N228" s="305" t="s">
        <v>3970</v>
      </c>
      <c r="O228" s="305" t="s">
        <v>3971</v>
      </c>
      <c r="P228" s="293" t="s">
        <v>722</v>
      </c>
      <c r="Q228" s="305" t="s">
        <v>3840</v>
      </c>
      <c r="R228" s="305">
        <v>1000</v>
      </c>
      <c r="S228" s="305">
        <v>0.01</v>
      </c>
      <c r="T228" s="305">
        <v>10</v>
      </c>
      <c r="U228" s="305">
        <v>0.01</v>
      </c>
      <c r="V228" s="305">
        <v>0.01</v>
      </c>
      <c r="W228" s="305" t="s">
        <v>3815</v>
      </c>
      <c r="X228" s="305" t="s">
        <v>3815</v>
      </c>
      <c r="Y228" s="305">
        <v>1</v>
      </c>
      <c r="Z228" s="305">
        <v>99998</v>
      </c>
      <c r="AA228" s="305" t="s">
        <v>7663</v>
      </c>
      <c r="AB228" s="305" t="s">
        <v>3578</v>
      </c>
      <c r="AC228" s="305">
        <v>100</v>
      </c>
      <c r="AD228" s="305">
        <v>1000</v>
      </c>
      <c r="AE228" s="305">
        <v>0.25</v>
      </c>
      <c r="AF228" s="305">
        <v>250</v>
      </c>
      <c r="AG228" s="305">
        <v>0.25</v>
      </c>
      <c r="AH228" s="305">
        <v>0.01</v>
      </c>
      <c r="AI228" s="319">
        <v>0.33333333333333331</v>
      </c>
      <c r="AJ228" s="319">
        <v>0.72916666666666663</v>
      </c>
      <c r="AK228" s="319">
        <v>0.6875</v>
      </c>
      <c r="AL228" s="319" t="s">
        <v>3181</v>
      </c>
      <c r="AM228" s="319" t="s">
        <v>3181</v>
      </c>
      <c r="AN228" s="279">
        <v>0.77083333333333337</v>
      </c>
      <c r="AO228" s="278">
        <v>0.77083333333333337</v>
      </c>
      <c r="AP228" s="305" t="s">
        <v>3182</v>
      </c>
      <c r="AQ228" s="543" t="s">
        <v>10660</v>
      </c>
      <c r="AR228" s="305" t="s">
        <v>3182</v>
      </c>
      <c r="AS228" s="543" t="s">
        <v>10660</v>
      </c>
      <c r="AT228" s="305" t="s">
        <v>2544</v>
      </c>
      <c r="AU228" s="308" t="s">
        <v>2544</v>
      </c>
      <c r="AV228" s="286" t="s">
        <v>2688</v>
      </c>
      <c r="AW228" s="221"/>
      <c r="AX228" s="229"/>
    </row>
    <row r="229" spans="1:50" s="230" customFormat="1" ht="12.75" customHeight="1">
      <c r="A229" s="216"/>
      <c r="B229" s="321" t="s">
        <v>3525</v>
      </c>
      <c r="C229" s="305" t="s">
        <v>2671</v>
      </c>
      <c r="D229" s="305" t="s">
        <v>11709</v>
      </c>
      <c r="E229" s="305">
        <v>257</v>
      </c>
      <c r="F229" s="305" t="s">
        <v>13845</v>
      </c>
      <c r="G229" s="305" t="s">
        <v>12287</v>
      </c>
      <c r="H229" s="305" t="s">
        <v>9931</v>
      </c>
      <c r="I229" s="305" t="s">
        <v>3928</v>
      </c>
      <c r="J229" s="307" t="s">
        <v>3836</v>
      </c>
      <c r="K229" s="305" t="s">
        <v>723</v>
      </c>
      <c r="L229" s="305" t="s">
        <v>205</v>
      </c>
      <c r="M229" s="305" t="s">
        <v>206</v>
      </c>
      <c r="N229" s="305" t="s">
        <v>3972</v>
      </c>
      <c r="O229" s="305" t="s">
        <v>3973</v>
      </c>
      <c r="P229" s="305" t="s">
        <v>2544</v>
      </c>
      <c r="Q229" s="305" t="s">
        <v>3837</v>
      </c>
      <c r="R229" s="305">
        <v>100</v>
      </c>
      <c r="S229" s="305">
        <v>1E-3</v>
      </c>
      <c r="T229" s="305">
        <v>0.1</v>
      </c>
      <c r="U229" s="305">
        <v>1E-3</v>
      </c>
      <c r="V229" s="305">
        <v>1E-3</v>
      </c>
      <c r="W229" s="305" t="s">
        <v>3815</v>
      </c>
      <c r="X229" s="305" t="s">
        <v>3815</v>
      </c>
      <c r="Y229" s="305">
        <v>0.1</v>
      </c>
      <c r="Z229" s="305">
        <v>9999.7999999999993</v>
      </c>
      <c r="AA229" s="305" t="s">
        <v>7663</v>
      </c>
      <c r="AB229" s="305" t="s">
        <v>3180</v>
      </c>
      <c r="AC229" s="305" t="s">
        <v>2544</v>
      </c>
      <c r="AD229" s="305" t="s">
        <v>2544</v>
      </c>
      <c r="AE229" s="305" t="s">
        <v>2544</v>
      </c>
      <c r="AF229" s="305" t="s">
        <v>2544</v>
      </c>
      <c r="AG229" s="305" t="s">
        <v>2544</v>
      </c>
      <c r="AH229" s="305" t="s">
        <v>2544</v>
      </c>
      <c r="AI229" s="319">
        <v>0.33333333333333331</v>
      </c>
      <c r="AJ229" s="319">
        <v>0.72916666666666663</v>
      </c>
      <c r="AK229" s="319">
        <v>0.6875</v>
      </c>
      <c r="AL229" s="319" t="s">
        <v>3181</v>
      </c>
      <c r="AM229" s="319" t="s">
        <v>3181</v>
      </c>
      <c r="AN229" s="279">
        <v>0.77083333333333337</v>
      </c>
      <c r="AO229" s="278">
        <v>0.77083333333333337</v>
      </c>
      <c r="AP229" s="305" t="s">
        <v>3182</v>
      </c>
      <c r="AQ229" s="543" t="s">
        <v>10660</v>
      </c>
      <c r="AR229" s="305" t="s">
        <v>3182</v>
      </c>
      <c r="AS229" s="543" t="s">
        <v>10660</v>
      </c>
      <c r="AT229" s="305" t="s">
        <v>2544</v>
      </c>
      <c r="AU229" s="308" t="s">
        <v>2544</v>
      </c>
      <c r="AV229" s="286" t="s">
        <v>2681</v>
      </c>
      <c r="AW229" s="221"/>
      <c r="AX229" s="229"/>
    </row>
    <row r="230" spans="1:50" s="230" customFormat="1" ht="12.75" customHeight="1">
      <c r="A230" s="216"/>
      <c r="B230" s="321" t="s">
        <v>3526</v>
      </c>
      <c r="C230" s="305" t="s">
        <v>2672</v>
      </c>
      <c r="D230" s="305" t="s">
        <v>11710</v>
      </c>
      <c r="E230" s="305">
        <v>788</v>
      </c>
      <c r="F230" s="305" t="s">
        <v>13846</v>
      </c>
      <c r="G230" s="305" t="s">
        <v>1640</v>
      </c>
      <c r="H230" s="305" t="s">
        <v>2775</v>
      </c>
      <c r="I230" s="305" t="s">
        <v>4184</v>
      </c>
      <c r="J230" s="307" t="s">
        <v>3821</v>
      </c>
      <c r="K230" s="305" t="s">
        <v>724</v>
      </c>
      <c r="L230" s="305" t="s">
        <v>207</v>
      </c>
      <c r="M230" s="305" t="s">
        <v>208</v>
      </c>
      <c r="N230" s="305" t="s">
        <v>3974</v>
      </c>
      <c r="O230" s="305" t="s">
        <v>4618</v>
      </c>
      <c r="P230" s="305" t="s">
        <v>2544</v>
      </c>
      <c r="Q230" s="305" t="s">
        <v>3813</v>
      </c>
      <c r="R230" s="305">
        <v>100</v>
      </c>
      <c r="S230" s="305">
        <v>1E-4</v>
      </c>
      <c r="T230" s="305">
        <v>0.01</v>
      </c>
      <c r="U230" s="305">
        <v>1E-4</v>
      </c>
      <c r="V230" s="305">
        <v>1E-4</v>
      </c>
      <c r="W230" s="305" t="s">
        <v>3815</v>
      </c>
      <c r="X230" s="305" t="s">
        <v>3815</v>
      </c>
      <c r="Y230" s="305">
        <v>0.01</v>
      </c>
      <c r="Z230" s="305">
        <v>999.98</v>
      </c>
      <c r="AA230" s="305" t="s">
        <v>7663</v>
      </c>
      <c r="AB230" s="305" t="s">
        <v>3180</v>
      </c>
      <c r="AC230" s="305" t="s">
        <v>2544</v>
      </c>
      <c r="AD230" s="305" t="s">
        <v>2544</v>
      </c>
      <c r="AE230" s="305" t="s">
        <v>2544</v>
      </c>
      <c r="AF230" s="305" t="s">
        <v>2544</v>
      </c>
      <c r="AG230" s="305" t="s">
        <v>2544</v>
      </c>
      <c r="AH230" s="305" t="s">
        <v>2544</v>
      </c>
      <c r="AI230" s="319">
        <v>0.33333333333333331</v>
      </c>
      <c r="AJ230" s="319">
        <v>0.72916666666666663</v>
      </c>
      <c r="AK230" s="319">
        <v>0.6875</v>
      </c>
      <c r="AL230" s="319" t="s">
        <v>3181</v>
      </c>
      <c r="AM230" s="319" t="s">
        <v>3181</v>
      </c>
      <c r="AN230" s="279">
        <v>0.77083333333333337</v>
      </c>
      <c r="AO230" s="278">
        <v>0.77083333333333337</v>
      </c>
      <c r="AP230" s="305" t="s">
        <v>3182</v>
      </c>
      <c r="AQ230" s="494" t="s">
        <v>10660</v>
      </c>
      <c r="AR230" s="305" t="s">
        <v>3182</v>
      </c>
      <c r="AS230" s="494" t="s">
        <v>10660</v>
      </c>
      <c r="AT230" s="305" t="s">
        <v>2544</v>
      </c>
      <c r="AU230" s="308" t="s">
        <v>2544</v>
      </c>
      <c r="AV230" s="286" t="s">
        <v>2683</v>
      </c>
      <c r="AW230" s="221"/>
      <c r="AX230" s="229"/>
    </row>
    <row r="231" spans="1:50" s="230" customFormat="1" ht="12.75" customHeight="1">
      <c r="A231" s="216"/>
      <c r="B231" s="321" t="s">
        <v>3537</v>
      </c>
      <c r="C231" s="305" t="s">
        <v>2673</v>
      </c>
      <c r="D231" s="305" t="s">
        <v>11712</v>
      </c>
      <c r="E231" s="305">
        <v>725</v>
      </c>
      <c r="F231" s="305" t="s">
        <v>13848</v>
      </c>
      <c r="G231" s="305" t="s">
        <v>1642</v>
      </c>
      <c r="H231" s="305" t="s">
        <v>2777</v>
      </c>
      <c r="I231" s="305" t="s">
        <v>3927</v>
      </c>
      <c r="J231" s="307" t="s">
        <v>3833</v>
      </c>
      <c r="K231" s="305" t="s">
        <v>726</v>
      </c>
      <c r="L231" s="305" t="s">
        <v>211</v>
      </c>
      <c r="M231" s="305" t="s">
        <v>212</v>
      </c>
      <c r="N231" s="305" t="s">
        <v>4621</v>
      </c>
      <c r="O231" s="305" t="s">
        <v>4622</v>
      </c>
      <c r="P231" s="305" t="s">
        <v>2544</v>
      </c>
      <c r="Q231" s="305" t="s">
        <v>3834</v>
      </c>
      <c r="R231" s="305">
        <v>100</v>
      </c>
      <c r="S231" s="305">
        <v>1E-4</v>
      </c>
      <c r="T231" s="305">
        <v>0.01</v>
      </c>
      <c r="U231" s="305">
        <v>1E-4</v>
      </c>
      <c r="V231" s="305">
        <v>1E-4</v>
      </c>
      <c r="W231" s="305" t="s">
        <v>3815</v>
      </c>
      <c r="X231" s="305" t="s">
        <v>3815</v>
      </c>
      <c r="Y231" s="305">
        <v>0.01</v>
      </c>
      <c r="Z231" s="305">
        <v>999.98</v>
      </c>
      <c r="AA231" s="305" t="s">
        <v>7663</v>
      </c>
      <c r="AB231" s="305" t="s">
        <v>3180</v>
      </c>
      <c r="AC231" s="305" t="s">
        <v>2544</v>
      </c>
      <c r="AD231" s="305" t="s">
        <v>2544</v>
      </c>
      <c r="AE231" s="305" t="s">
        <v>2544</v>
      </c>
      <c r="AF231" s="305" t="s">
        <v>2544</v>
      </c>
      <c r="AG231" s="305" t="s">
        <v>2544</v>
      </c>
      <c r="AH231" s="305" t="s">
        <v>2544</v>
      </c>
      <c r="AI231" s="319">
        <v>0.33333333333333331</v>
      </c>
      <c r="AJ231" s="319">
        <v>0.72916666666666663</v>
      </c>
      <c r="AK231" s="319">
        <v>0.6875</v>
      </c>
      <c r="AL231" s="319" t="s">
        <v>3181</v>
      </c>
      <c r="AM231" s="319" t="s">
        <v>3181</v>
      </c>
      <c r="AN231" s="279">
        <v>0.77083333333333337</v>
      </c>
      <c r="AO231" s="278">
        <v>0.77083333333333337</v>
      </c>
      <c r="AP231" s="305" t="s">
        <v>3182</v>
      </c>
      <c r="AQ231" s="494" t="s">
        <v>10660</v>
      </c>
      <c r="AR231" s="305" t="s">
        <v>3182</v>
      </c>
      <c r="AS231" s="494" t="s">
        <v>10660</v>
      </c>
      <c r="AT231" s="305" t="s">
        <v>2544</v>
      </c>
      <c r="AU231" s="308" t="s">
        <v>2544</v>
      </c>
      <c r="AV231" s="286"/>
      <c r="AW231" s="221"/>
      <c r="AX231" s="229"/>
    </row>
    <row r="232" spans="1:50" s="230" customFormat="1" ht="12.75" customHeight="1">
      <c r="A232" s="216"/>
      <c r="B232" s="321" t="s">
        <v>8759</v>
      </c>
      <c r="C232" s="305" t="s">
        <v>2674</v>
      </c>
      <c r="D232" s="305" t="s">
        <v>11713</v>
      </c>
      <c r="E232" s="305">
        <v>788</v>
      </c>
      <c r="F232" s="305" t="s">
        <v>13849</v>
      </c>
      <c r="G232" s="305" t="s">
        <v>1643</v>
      </c>
      <c r="H232" s="305" t="s">
        <v>2778</v>
      </c>
      <c r="I232" s="305" t="s">
        <v>4184</v>
      </c>
      <c r="J232" s="307" t="s">
        <v>3821</v>
      </c>
      <c r="K232" s="305" t="s">
        <v>727</v>
      </c>
      <c r="L232" s="305" t="s">
        <v>213</v>
      </c>
      <c r="M232" s="305" t="s">
        <v>214</v>
      </c>
      <c r="N232" s="305" t="s">
        <v>4623</v>
      </c>
      <c r="O232" s="305" t="s">
        <v>4624</v>
      </c>
      <c r="P232" s="305" t="s">
        <v>2544</v>
      </c>
      <c r="Q232" s="305" t="s">
        <v>3813</v>
      </c>
      <c r="R232" s="305">
        <v>100</v>
      </c>
      <c r="S232" s="305">
        <v>1E-4</v>
      </c>
      <c r="T232" s="305">
        <v>0.01</v>
      </c>
      <c r="U232" s="305">
        <v>1E-4</v>
      </c>
      <c r="V232" s="305">
        <v>1E-4</v>
      </c>
      <c r="W232" s="305" t="s">
        <v>3815</v>
      </c>
      <c r="X232" s="305" t="s">
        <v>3815</v>
      </c>
      <c r="Y232" s="305">
        <v>0.01</v>
      </c>
      <c r="Z232" s="305">
        <v>999.98</v>
      </c>
      <c r="AA232" s="305" t="s">
        <v>7663</v>
      </c>
      <c r="AB232" s="305" t="s">
        <v>3180</v>
      </c>
      <c r="AC232" s="305" t="s">
        <v>2544</v>
      </c>
      <c r="AD232" s="305" t="s">
        <v>2544</v>
      </c>
      <c r="AE232" s="305" t="s">
        <v>2544</v>
      </c>
      <c r="AF232" s="305" t="s">
        <v>2544</v>
      </c>
      <c r="AG232" s="305" t="s">
        <v>2544</v>
      </c>
      <c r="AH232" s="305" t="s">
        <v>2544</v>
      </c>
      <c r="AI232" s="319">
        <v>0.33333333333333331</v>
      </c>
      <c r="AJ232" s="319">
        <v>0.72916666666666663</v>
      </c>
      <c r="AK232" s="319">
        <v>0.6875</v>
      </c>
      <c r="AL232" s="319" t="s">
        <v>3181</v>
      </c>
      <c r="AM232" s="319" t="s">
        <v>3181</v>
      </c>
      <c r="AN232" s="279">
        <v>0.77083333333333337</v>
      </c>
      <c r="AO232" s="278">
        <v>0.77083333333333337</v>
      </c>
      <c r="AP232" s="305" t="s">
        <v>3182</v>
      </c>
      <c r="AQ232" s="543" t="s">
        <v>10660</v>
      </c>
      <c r="AR232" s="305" t="s">
        <v>3182</v>
      </c>
      <c r="AS232" s="543" t="s">
        <v>10660</v>
      </c>
      <c r="AT232" s="305" t="s">
        <v>2544</v>
      </c>
      <c r="AU232" s="308" t="s">
        <v>2544</v>
      </c>
      <c r="AV232" s="286" t="s">
        <v>2682</v>
      </c>
      <c r="AW232" s="221"/>
      <c r="AX232" s="229"/>
    </row>
    <row r="233" spans="1:50" s="230" customFormat="1" ht="12.75" customHeight="1">
      <c r="A233" s="216"/>
      <c r="B233" s="322" t="s">
        <v>3541</v>
      </c>
      <c r="C233" s="493" t="s">
        <v>14600</v>
      </c>
      <c r="D233" s="305" t="s">
        <v>11719</v>
      </c>
      <c r="E233" s="305">
        <v>627</v>
      </c>
      <c r="F233" s="305" t="s">
        <v>13854</v>
      </c>
      <c r="G233" s="305" t="s">
        <v>2383</v>
      </c>
      <c r="H233" s="305" t="s">
        <v>3613</v>
      </c>
      <c r="I233" s="305" t="s">
        <v>4182</v>
      </c>
      <c r="J233" s="307" t="s">
        <v>3839</v>
      </c>
      <c r="K233" s="305" t="s">
        <v>730</v>
      </c>
      <c r="L233" s="305" t="s">
        <v>215</v>
      </c>
      <c r="M233" s="305" t="s">
        <v>216</v>
      </c>
      <c r="N233" s="305" t="s">
        <v>4625</v>
      </c>
      <c r="O233" s="305" t="s">
        <v>4626</v>
      </c>
      <c r="P233" s="293" t="s">
        <v>730</v>
      </c>
      <c r="Q233" s="305" t="s">
        <v>3840</v>
      </c>
      <c r="R233" s="305">
        <v>1000</v>
      </c>
      <c r="S233" s="305">
        <v>0.01</v>
      </c>
      <c r="T233" s="305">
        <v>10</v>
      </c>
      <c r="U233" s="305">
        <v>0.01</v>
      </c>
      <c r="V233" s="305">
        <v>0.01</v>
      </c>
      <c r="W233" s="305" t="s">
        <v>3815</v>
      </c>
      <c r="X233" s="305" t="s">
        <v>3815</v>
      </c>
      <c r="Y233" s="305">
        <v>1</v>
      </c>
      <c r="Z233" s="305">
        <v>99998</v>
      </c>
      <c r="AA233" s="305" t="s">
        <v>7663</v>
      </c>
      <c r="AB233" s="305" t="s">
        <v>3578</v>
      </c>
      <c r="AC233" s="305">
        <v>250</v>
      </c>
      <c r="AD233" s="305">
        <v>1000</v>
      </c>
      <c r="AE233" s="305">
        <v>0.25</v>
      </c>
      <c r="AF233" s="305">
        <v>250</v>
      </c>
      <c r="AG233" s="305">
        <v>0.25</v>
      </c>
      <c r="AH233" s="305">
        <v>0.01</v>
      </c>
      <c r="AI233" s="319">
        <v>0.33333333333333331</v>
      </c>
      <c r="AJ233" s="319">
        <v>0.72916666666666663</v>
      </c>
      <c r="AK233" s="319">
        <v>0.6875</v>
      </c>
      <c r="AL233" s="319" t="s">
        <v>3181</v>
      </c>
      <c r="AM233" s="319" t="s">
        <v>3181</v>
      </c>
      <c r="AN233" s="279">
        <v>0.77083333333333337</v>
      </c>
      <c r="AO233" s="278">
        <v>0.77083333333333337</v>
      </c>
      <c r="AP233" s="305" t="s">
        <v>3182</v>
      </c>
      <c r="AQ233" s="494" t="s">
        <v>10660</v>
      </c>
      <c r="AR233" s="305" t="s">
        <v>3182</v>
      </c>
      <c r="AS233" s="494" t="s">
        <v>10660</v>
      </c>
      <c r="AT233" s="305" t="s">
        <v>2544</v>
      </c>
      <c r="AU233" s="308" t="s">
        <v>2544</v>
      </c>
      <c r="AV233" s="286" t="s">
        <v>2686</v>
      </c>
      <c r="AW233" s="221"/>
      <c r="AX233" s="229"/>
    </row>
    <row r="234" spans="1:50" s="230" customFormat="1" ht="12.75" customHeight="1">
      <c r="A234" s="216"/>
      <c r="B234" s="321" t="s">
        <v>3543</v>
      </c>
      <c r="C234" s="305" t="s">
        <v>4686</v>
      </c>
      <c r="D234" s="305" t="s">
        <v>11721</v>
      </c>
      <c r="E234" s="305">
        <v>966</v>
      </c>
      <c r="F234" s="305" t="s">
        <v>13856</v>
      </c>
      <c r="G234" s="305" t="s">
        <v>2384</v>
      </c>
      <c r="H234" s="305" t="s">
        <v>2780</v>
      </c>
      <c r="I234" s="305" t="s">
        <v>3925</v>
      </c>
      <c r="J234" s="307" t="s">
        <v>3832</v>
      </c>
      <c r="K234" s="305" t="s">
        <v>731</v>
      </c>
      <c r="L234" s="305" t="s">
        <v>217</v>
      </c>
      <c r="M234" s="305" t="s">
        <v>218</v>
      </c>
      <c r="N234" s="305" t="s">
        <v>4627</v>
      </c>
      <c r="O234" s="305" t="s">
        <v>4628</v>
      </c>
      <c r="P234" s="305" t="s">
        <v>2544</v>
      </c>
      <c r="Q234" s="305" t="s">
        <v>3813</v>
      </c>
      <c r="R234" s="305">
        <v>100</v>
      </c>
      <c r="S234" s="305">
        <v>1E-4</v>
      </c>
      <c r="T234" s="305">
        <v>0.01</v>
      </c>
      <c r="U234" s="305">
        <v>1E-4</v>
      </c>
      <c r="V234" s="305">
        <v>1E-4</v>
      </c>
      <c r="W234" s="305" t="s">
        <v>3815</v>
      </c>
      <c r="X234" s="305" t="s">
        <v>3815</v>
      </c>
      <c r="Y234" s="305">
        <v>0.01</v>
      </c>
      <c r="Z234" s="305">
        <v>999.98</v>
      </c>
      <c r="AA234" s="305" t="s">
        <v>7663</v>
      </c>
      <c r="AB234" s="305" t="s">
        <v>3180</v>
      </c>
      <c r="AC234" s="305" t="s">
        <v>2544</v>
      </c>
      <c r="AD234" s="305" t="s">
        <v>2544</v>
      </c>
      <c r="AE234" s="305" t="s">
        <v>2544</v>
      </c>
      <c r="AF234" s="305" t="s">
        <v>2544</v>
      </c>
      <c r="AG234" s="305" t="s">
        <v>2544</v>
      </c>
      <c r="AH234" s="305" t="s">
        <v>2544</v>
      </c>
      <c r="AI234" s="319">
        <v>0.33333333333333331</v>
      </c>
      <c r="AJ234" s="319">
        <v>0.72916666666666663</v>
      </c>
      <c r="AK234" s="319">
        <v>0.6875</v>
      </c>
      <c r="AL234" s="319" t="s">
        <v>3181</v>
      </c>
      <c r="AM234" s="319" t="s">
        <v>3181</v>
      </c>
      <c r="AN234" s="279">
        <v>0.77083333333333337</v>
      </c>
      <c r="AO234" s="278">
        <v>0.77083333333333337</v>
      </c>
      <c r="AP234" s="305" t="s">
        <v>3182</v>
      </c>
      <c r="AQ234" s="494" t="s">
        <v>10660</v>
      </c>
      <c r="AR234" s="305" t="s">
        <v>3182</v>
      </c>
      <c r="AS234" s="494" t="s">
        <v>10660</v>
      </c>
      <c r="AT234" s="305" t="s">
        <v>2544</v>
      </c>
      <c r="AU234" s="308" t="s">
        <v>2544</v>
      </c>
      <c r="AV234" s="286" t="s">
        <v>2686</v>
      </c>
      <c r="AW234" s="221"/>
      <c r="AX234" s="229"/>
    </row>
    <row r="235" spans="1:50" s="230" customFormat="1" ht="12.75" customHeight="1">
      <c r="A235" s="216"/>
      <c r="B235" s="322" t="s">
        <v>3545</v>
      </c>
      <c r="C235" s="305" t="s">
        <v>4688</v>
      </c>
      <c r="D235" s="305" t="s">
        <v>11722</v>
      </c>
      <c r="E235" s="305">
        <v>627</v>
      </c>
      <c r="F235" s="305" t="s">
        <v>13857</v>
      </c>
      <c r="G235" s="305" t="s">
        <v>2385</v>
      </c>
      <c r="H235" s="305" t="s">
        <v>2781</v>
      </c>
      <c r="I235" s="305" t="s">
        <v>4182</v>
      </c>
      <c r="J235" s="307" t="s">
        <v>3839</v>
      </c>
      <c r="K235" s="305" t="s">
        <v>733</v>
      </c>
      <c r="L235" s="305" t="s">
        <v>219</v>
      </c>
      <c r="M235" s="305" t="s">
        <v>220</v>
      </c>
      <c r="N235" s="305" t="s">
        <v>4629</v>
      </c>
      <c r="O235" s="305" t="s">
        <v>4630</v>
      </c>
      <c r="P235" s="293" t="s">
        <v>733</v>
      </c>
      <c r="Q235" s="305" t="s">
        <v>3840</v>
      </c>
      <c r="R235" s="305">
        <v>1000</v>
      </c>
      <c r="S235" s="305">
        <v>0.01</v>
      </c>
      <c r="T235" s="305">
        <v>10</v>
      </c>
      <c r="U235" s="305">
        <v>0.01</v>
      </c>
      <c r="V235" s="305">
        <v>0.01</v>
      </c>
      <c r="W235" s="305" t="s">
        <v>3815</v>
      </c>
      <c r="X235" s="305" t="s">
        <v>3815</v>
      </c>
      <c r="Y235" s="305">
        <v>1</v>
      </c>
      <c r="Z235" s="305">
        <v>99998</v>
      </c>
      <c r="AA235" s="305" t="s">
        <v>7663</v>
      </c>
      <c r="AB235" s="305" t="s">
        <v>3578</v>
      </c>
      <c r="AC235" s="305">
        <v>250</v>
      </c>
      <c r="AD235" s="305">
        <v>1000</v>
      </c>
      <c r="AE235" s="305">
        <v>0.25</v>
      </c>
      <c r="AF235" s="305">
        <v>250</v>
      </c>
      <c r="AG235" s="305">
        <v>0.25</v>
      </c>
      <c r="AH235" s="305">
        <v>0.01</v>
      </c>
      <c r="AI235" s="319">
        <v>0.33333333333333331</v>
      </c>
      <c r="AJ235" s="319">
        <v>0.72916666666666663</v>
      </c>
      <c r="AK235" s="319">
        <v>0.6875</v>
      </c>
      <c r="AL235" s="319" t="s">
        <v>3181</v>
      </c>
      <c r="AM235" s="319" t="s">
        <v>3181</v>
      </c>
      <c r="AN235" s="279">
        <v>0.77083333333333337</v>
      </c>
      <c r="AO235" s="278">
        <v>0.77083333333333337</v>
      </c>
      <c r="AP235" s="305" t="s">
        <v>3182</v>
      </c>
      <c r="AQ235" s="543" t="s">
        <v>10660</v>
      </c>
      <c r="AR235" s="305" t="s">
        <v>3182</v>
      </c>
      <c r="AS235" s="543" t="s">
        <v>10660</v>
      </c>
      <c r="AT235" s="305" t="s">
        <v>2544</v>
      </c>
      <c r="AU235" s="308" t="s">
        <v>2544</v>
      </c>
      <c r="AV235" s="286" t="s">
        <v>2679</v>
      </c>
      <c r="AW235" s="221"/>
      <c r="AX235" s="229"/>
    </row>
    <row r="236" spans="1:50" s="230" customFormat="1" ht="12.75" customHeight="1">
      <c r="A236" s="216"/>
      <c r="B236" s="321" t="s">
        <v>1478</v>
      </c>
      <c r="C236" s="305" t="s">
        <v>4690</v>
      </c>
      <c r="D236" s="305" t="s">
        <v>11725</v>
      </c>
      <c r="E236" s="305">
        <v>968</v>
      </c>
      <c r="F236" s="305" t="s">
        <v>734</v>
      </c>
      <c r="G236" s="305" t="s">
        <v>1561</v>
      </c>
      <c r="H236" s="305" t="s">
        <v>2783</v>
      </c>
      <c r="I236" s="305" t="s">
        <v>3929</v>
      </c>
      <c r="J236" s="307" t="s">
        <v>3811</v>
      </c>
      <c r="K236" s="305" t="s">
        <v>734</v>
      </c>
      <c r="L236" s="305" t="s">
        <v>223</v>
      </c>
      <c r="M236" s="305" t="s">
        <v>224</v>
      </c>
      <c r="N236" s="305" t="s">
        <v>4633</v>
      </c>
      <c r="O236" s="305" t="s">
        <v>4634</v>
      </c>
      <c r="P236" s="305" t="s">
        <v>2544</v>
      </c>
      <c r="Q236" s="305" t="s">
        <v>3813</v>
      </c>
      <c r="R236" s="305">
        <v>100</v>
      </c>
      <c r="S236" s="305">
        <v>1E-4</v>
      </c>
      <c r="T236" s="305">
        <v>0.01</v>
      </c>
      <c r="U236" s="305">
        <v>1E-4</v>
      </c>
      <c r="V236" s="305">
        <v>1E-4</v>
      </c>
      <c r="W236" s="305" t="s">
        <v>3815</v>
      </c>
      <c r="X236" s="305" t="s">
        <v>3815</v>
      </c>
      <c r="Y236" s="305">
        <v>0.01</v>
      </c>
      <c r="Z236" s="305">
        <v>999.98</v>
      </c>
      <c r="AA236" s="305" t="s">
        <v>7663</v>
      </c>
      <c r="AB236" s="305" t="s">
        <v>3180</v>
      </c>
      <c r="AC236" s="305" t="s">
        <v>2544</v>
      </c>
      <c r="AD236" s="305" t="s">
        <v>2544</v>
      </c>
      <c r="AE236" s="305" t="s">
        <v>2544</v>
      </c>
      <c r="AF236" s="305" t="s">
        <v>2544</v>
      </c>
      <c r="AG236" s="305" t="s">
        <v>2544</v>
      </c>
      <c r="AH236" s="305" t="s">
        <v>2544</v>
      </c>
      <c r="AI236" s="319">
        <v>0.33333333333333331</v>
      </c>
      <c r="AJ236" s="319">
        <v>0.72916666666666663</v>
      </c>
      <c r="AK236" s="319">
        <v>0.6875</v>
      </c>
      <c r="AL236" s="319" t="s">
        <v>3181</v>
      </c>
      <c r="AM236" s="319" t="s">
        <v>3181</v>
      </c>
      <c r="AN236" s="279">
        <v>0.77083333333333337</v>
      </c>
      <c r="AO236" s="278">
        <v>0.77083333333333337</v>
      </c>
      <c r="AP236" s="305" t="s">
        <v>3182</v>
      </c>
      <c r="AQ236" s="543" t="s">
        <v>10660</v>
      </c>
      <c r="AR236" s="305" t="s">
        <v>3182</v>
      </c>
      <c r="AS236" s="543" t="s">
        <v>10660</v>
      </c>
      <c r="AT236" s="305" t="s">
        <v>2544</v>
      </c>
      <c r="AU236" s="308" t="s">
        <v>2544</v>
      </c>
      <c r="AV236" s="286"/>
      <c r="AW236" s="221"/>
      <c r="AX236" s="229"/>
    </row>
    <row r="237" spans="1:50" s="230" customFormat="1" ht="12.75" customHeight="1">
      <c r="A237" s="216"/>
      <c r="B237" s="321" t="s">
        <v>5482</v>
      </c>
      <c r="C237" s="305" t="s">
        <v>1950</v>
      </c>
      <c r="D237" s="305" t="s">
        <v>11728</v>
      </c>
      <c r="E237" s="305">
        <v>966</v>
      </c>
      <c r="F237" s="305" t="s">
        <v>13862</v>
      </c>
      <c r="G237" s="305" t="s">
        <v>991</v>
      </c>
      <c r="H237" s="305" t="s">
        <v>2379</v>
      </c>
      <c r="I237" s="305" t="s">
        <v>3925</v>
      </c>
      <c r="J237" s="307" t="s">
        <v>3832</v>
      </c>
      <c r="K237" s="305" t="s">
        <v>626</v>
      </c>
      <c r="L237" s="305" t="s">
        <v>4784</v>
      </c>
      <c r="M237" s="305" t="s">
        <v>4785</v>
      </c>
      <c r="N237" s="305" t="s">
        <v>2022</v>
      </c>
      <c r="O237" s="305" t="s">
        <v>2023</v>
      </c>
      <c r="P237" s="305" t="s">
        <v>2544</v>
      </c>
      <c r="Q237" s="305" t="s">
        <v>3813</v>
      </c>
      <c r="R237" s="305">
        <v>100</v>
      </c>
      <c r="S237" s="305">
        <v>1E-4</v>
      </c>
      <c r="T237" s="305">
        <v>0.01</v>
      </c>
      <c r="U237" s="305">
        <v>1E-4</v>
      </c>
      <c r="V237" s="305">
        <v>1E-4</v>
      </c>
      <c r="W237" s="305" t="s">
        <v>3815</v>
      </c>
      <c r="X237" s="305" t="s">
        <v>3815</v>
      </c>
      <c r="Y237" s="305">
        <v>0.01</v>
      </c>
      <c r="Z237" s="305">
        <v>999.98</v>
      </c>
      <c r="AA237" s="305" t="s">
        <v>7663</v>
      </c>
      <c r="AB237" s="305" t="s">
        <v>3180</v>
      </c>
      <c r="AC237" s="305" t="s">
        <v>2544</v>
      </c>
      <c r="AD237" s="305" t="s">
        <v>2544</v>
      </c>
      <c r="AE237" s="305" t="s">
        <v>2544</v>
      </c>
      <c r="AF237" s="305" t="s">
        <v>2544</v>
      </c>
      <c r="AG237" s="305" t="s">
        <v>2544</v>
      </c>
      <c r="AH237" s="305" t="s">
        <v>2544</v>
      </c>
      <c r="AI237" s="319">
        <v>0.33333333333333331</v>
      </c>
      <c r="AJ237" s="319">
        <v>0.72916666666666663</v>
      </c>
      <c r="AK237" s="319">
        <v>0.6875</v>
      </c>
      <c r="AL237" s="319" t="s">
        <v>3181</v>
      </c>
      <c r="AM237" s="319" t="s">
        <v>3181</v>
      </c>
      <c r="AN237" s="279">
        <v>0.77083333333333337</v>
      </c>
      <c r="AO237" s="278">
        <v>0.77083333333333337</v>
      </c>
      <c r="AP237" s="305" t="s">
        <v>3182</v>
      </c>
      <c r="AQ237" s="543" t="s">
        <v>10660</v>
      </c>
      <c r="AR237" s="305" t="s">
        <v>3182</v>
      </c>
      <c r="AS237" s="543" t="s">
        <v>10660</v>
      </c>
      <c r="AT237" s="305" t="s">
        <v>2544</v>
      </c>
      <c r="AU237" s="308" t="s">
        <v>2544</v>
      </c>
      <c r="AV237" s="286" t="s">
        <v>2679</v>
      </c>
      <c r="AW237" s="221"/>
      <c r="AX237" s="229"/>
    </row>
    <row r="238" spans="1:50" s="230" customFormat="1" ht="12.75" customHeight="1">
      <c r="A238" s="216"/>
      <c r="B238" s="321" t="s">
        <v>816</v>
      </c>
      <c r="C238" s="305" t="s">
        <v>4691</v>
      </c>
      <c r="D238" s="305" t="s">
        <v>11729</v>
      </c>
      <c r="E238" s="305">
        <v>755</v>
      </c>
      <c r="F238" s="305" t="s">
        <v>13863</v>
      </c>
      <c r="G238" s="305" t="s">
        <v>1592</v>
      </c>
      <c r="H238" s="305" t="s">
        <v>2784</v>
      </c>
      <c r="I238" s="305" t="s">
        <v>4183</v>
      </c>
      <c r="J238" s="307" t="s">
        <v>3825</v>
      </c>
      <c r="K238" s="305" t="s">
        <v>3447</v>
      </c>
      <c r="L238" s="305" t="s">
        <v>2544</v>
      </c>
      <c r="M238" s="305" t="s">
        <v>4556</v>
      </c>
      <c r="N238" s="305" t="s">
        <v>4635</v>
      </c>
      <c r="O238" s="305" t="s">
        <v>4636</v>
      </c>
      <c r="P238" s="305" t="s">
        <v>2544</v>
      </c>
      <c r="Q238" s="305" t="s">
        <v>3813</v>
      </c>
      <c r="R238" s="305">
        <v>1000</v>
      </c>
      <c r="S238" s="305">
        <v>1E-4</v>
      </c>
      <c r="T238" s="305">
        <v>0.1</v>
      </c>
      <c r="U238" s="305">
        <v>1E-4</v>
      </c>
      <c r="V238" s="305">
        <v>1E-4</v>
      </c>
      <c r="W238" s="305" t="s">
        <v>3815</v>
      </c>
      <c r="X238" s="305" t="s">
        <v>3815</v>
      </c>
      <c r="Y238" s="305">
        <v>0.01</v>
      </c>
      <c r="Z238" s="305">
        <v>999.98</v>
      </c>
      <c r="AA238" s="305" t="s">
        <v>7663</v>
      </c>
      <c r="AB238" s="305" t="s">
        <v>3180</v>
      </c>
      <c r="AC238" s="305" t="s">
        <v>2544</v>
      </c>
      <c r="AD238" s="305" t="s">
        <v>2544</v>
      </c>
      <c r="AE238" s="305" t="s">
        <v>2544</v>
      </c>
      <c r="AF238" s="305" t="s">
        <v>2544</v>
      </c>
      <c r="AG238" s="305" t="s">
        <v>2544</v>
      </c>
      <c r="AH238" s="305" t="s">
        <v>2544</v>
      </c>
      <c r="AI238" s="319">
        <v>0.33333333333333331</v>
      </c>
      <c r="AJ238" s="319">
        <v>0.72916666666666663</v>
      </c>
      <c r="AK238" s="319">
        <v>0.6875</v>
      </c>
      <c r="AL238" s="319" t="s">
        <v>3181</v>
      </c>
      <c r="AM238" s="319" t="s">
        <v>3181</v>
      </c>
      <c r="AN238" s="279">
        <v>0.77083333333333337</v>
      </c>
      <c r="AO238" s="278">
        <v>0.77083333333333337</v>
      </c>
      <c r="AP238" s="305" t="s">
        <v>2544</v>
      </c>
      <c r="AQ238" s="543" t="s">
        <v>10660</v>
      </c>
      <c r="AR238" s="305" t="s">
        <v>3182</v>
      </c>
      <c r="AS238" s="543" t="s">
        <v>10660</v>
      </c>
      <c r="AT238" s="305" t="s">
        <v>2544</v>
      </c>
      <c r="AU238" s="308" t="s">
        <v>2544</v>
      </c>
      <c r="AV238" s="286" t="s">
        <v>2686</v>
      </c>
      <c r="AW238" s="221"/>
      <c r="AX238" s="229"/>
    </row>
    <row r="239" spans="1:50" s="230" customFormat="1" ht="12.75" customHeight="1">
      <c r="A239" s="216"/>
      <c r="B239" s="321" t="s">
        <v>817</v>
      </c>
      <c r="C239" s="305" t="s">
        <v>4692</v>
      </c>
      <c r="D239" s="305" t="s">
        <v>11730</v>
      </c>
      <c r="E239" s="305">
        <v>755</v>
      </c>
      <c r="F239" s="305" t="s">
        <v>13864</v>
      </c>
      <c r="G239" s="305" t="s">
        <v>1593</v>
      </c>
      <c r="H239" s="305" t="s">
        <v>2785</v>
      </c>
      <c r="I239" s="305" t="s">
        <v>4183</v>
      </c>
      <c r="J239" s="307" t="s">
        <v>3825</v>
      </c>
      <c r="K239" s="305" t="s">
        <v>3448</v>
      </c>
      <c r="L239" s="305" t="s">
        <v>2544</v>
      </c>
      <c r="M239" s="305" t="s">
        <v>4557</v>
      </c>
      <c r="N239" s="305" t="s">
        <v>4637</v>
      </c>
      <c r="O239" s="305" t="s">
        <v>4638</v>
      </c>
      <c r="P239" s="305" t="s">
        <v>2544</v>
      </c>
      <c r="Q239" s="305" t="s">
        <v>3813</v>
      </c>
      <c r="R239" s="305">
        <v>1000</v>
      </c>
      <c r="S239" s="305">
        <v>1E-4</v>
      </c>
      <c r="T239" s="305">
        <v>0.1</v>
      </c>
      <c r="U239" s="305">
        <v>1E-4</v>
      </c>
      <c r="V239" s="305">
        <v>1E-4</v>
      </c>
      <c r="W239" s="305" t="s">
        <v>3815</v>
      </c>
      <c r="X239" s="305" t="s">
        <v>3815</v>
      </c>
      <c r="Y239" s="305">
        <v>0.01</v>
      </c>
      <c r="Z239" s="305">
        <v>999.98</v>
      </c>
      <c r="AA239" s="305" t="s">
        <v>7663</v>
      </c>
      <c r="AB239" s="305" t="s">
        <v>3180</v>
      </c>
      <c r="AC239" s="305" t="s">
        <v>2544</v>
      </c>
      <c r="AD239" s="305" t="s">
        <v>2544</v>
      </c>
      <c r="AE239" s="305" t="s">
        <v>2544</v>
      </c>
      <c r="AF239" s="305" t="s">
        <v>2544</v>
      </c>
      <c r="AG239" s="305" t="s">
        <v>2544</v>
      </c>
      <c r="AH239" s="305" t="s">
        <v>2544</v>
      </c>
      <c r="AI239" s="319">
        <v>0.33333333333333331</v>
      </c>
      <c r="AJ239" s="319">
        <v>0.72916666666666663</v>
      </c>
      <c r="AK239" s="319">
        <v>0.6875</v>
      </c>
      <c r="AL239" s="319" t="s">
        <v>3181</v>
      </c>
      <c r="AM239" s="319" t="s">
        <v>3181</v>
      </c>
      <c r="AN239" s="279">
        <v>0.77083333333333337</v>
      </c>
      <c r="AO239" s="278">
        <v>0.77083333333333337</v>
      </c>
      <c r="AP239" s="305" t="s">
        <v>2544</v>
      </c>
      <c r="AQ239" s="494" t="s">
        <v>10660</v>
      </c>
      <c r="AR239" s="305" t="s">
        <v>3182</v>
      </c>
      <c r="AS239" s="494" t="s">
        <v>10660</v>
      </c>
      <c r="AT239" s="305" t="s">
        <v>2544</v>
      </c>
      <c r="AU239" s="308" t="s">
        <v>2544</v>
      </c>
      <c r="AV239" s="286" t="s">
        <v>2681</v>
      </c>
      <c r="AW239" s="221"/>
      <c r="AX239" s="229"/>
    </row>
    <row r="240" spans="1:50" s="230" customFormat="1" ht="12.75" customHeight="1">
      <c r="A240" s="216"/>
      <c r="B240" s="322" t="s">
        <v>14464</v>
      </c>
      <c r="C240" s="305" t="s">
        <v>4693</v>
      </c>
      <c r="D240" s="305" t="s">
        <v>11731</v>
      </c>
      <c r="E240" s="305">
        <v>627</v>
      </c>
      <c r="F240" s="305" t="s">
        <v>13865</v>
      </c>
      <c r="G240" s="305" t="s">
        <v>6442</v>
      </c>
      <c r="H240" s="305" t="s">
        <v>532</v>
      </c>
      <c r="I240" s="305" t="s">
        <v>4182</v>
      </c>
      <c r="J240" s="307" t="s">
        <v>3839</v>
      </c>
      <c r="K240" s="305" t="s">
        <v>3449</v>
      </c>
      <c r="L240" s="305" t="s">
        <v>7671</v>
      </c>
      <c r="M240" s="305" t="s">
        <v>7672</v>
      </c>
      <c r="N240" s="305" t="s">
        <v>7673</v>
      </c>
      <c r="O240" s="305" t="s">
        <v>7674</v>
      </c>
      <c r="P240" s="293" t="s">
        <v>3449</v>
      </c>
      <c r="Q240" s="305" t="s">
        <v>3840</v>
      </c>
      <c r="R240" s="305">
        <v>1000</v>
      </c>
      <c r="S240" s="305">
        <v>0.01</v>
      </c>
      <c r="T240" s="305">
        <v>10</v>
      </c>
      <c r="U240" s="305">
        <v>0.01</v>
      </c>
      <c r="V240" s="305">
        <v>0.01</v>
      </c>
      <c r="W240" s="305" t="s">
        <v>3815</v>
      </c>
      <c r="X240" s="305" t="s">
        <v>3815</v>
      </c>
      <c r="Y240" s="305">
        <v>1</v>
      </c>
      <c r="Z240" s="305">
        <v>99998</v>
      </c>
      <c r="AA240" s="305" t="s">
        <v>7663</v>
      </c>
      <c r="AB240" s="305" t="s">
        <v>3578</v>
      </c>
      <c r="AC240" s="305">
        <v>250</v>
      </c>
      <c r="AD240" s="305">
        <v>1000</v>
      </c>
      <c r="AE240" s="305">
        <v>0.25</v>
      </c>
      <c r="AF240" s="305">
        <v>250</v>
      </c>
      <c r="AG240" s="305">
        <v>0.25</v>
      </c>
      <c r="AH240" s="305">
        <v>0.01</v>
      </c>
      <c r="AI240" s="319">
        <v>0.33333333333333331</v>
      </c>
      <c r="AJ240" s="319">
        <v>0.72916666666666663</v>
      </c>
      <c r="AK240" s="319">
        <v>0.6875</v>
      </c>
      <c r="AL240" s="319" t="s">
        <v>3181</v>
      </c>
      <c r="AM240" s="319" t="s">
        <v>3181</v>
      </c>
      <c r="AN240" s="279">
        <v>0.77083333333333337</v>
      </c>
      <c r="AO240" s="278">
        <v>0.77083333333333337</v>
      </c>
      <c r="AP240" s="305" t="s">
        <v>3182</v>
      </c>
      <c r="AQ240" s="543" t="s">
        <v>10660</v>
      </c>
      <c r="AR240" s="305" t="s">
        <v>3182</v>
      </c>
      <c r="AS240" s="543" t="s">
        <v>10660</v>
      </c>
      <c r="AT240" s="305" t="s">
        <v>2544</v>
      </c>
      <c r="AU240" s="308" t="s">
        <v>2544</v>
      </c>
      <c r="AV240" s="286" t="s">
        <v>2686</v>
      </c>
      <c r="AW240" s="221"/>
      <c r="AX240" s="229"/>
    </row>
    <row r="241" spans="1:50" s="230" customFormat="1" ht="12.75" customHeight="1">
      <c r="A241" s="216"/>
      <c r="B241" s="322" t="s">
        <v>8750</v>
      </c>
      <c r="C241" s="305" t="s">
        <v>10017</v>
      </c>
      <c r="D241" s="305" t="s">
        <v>11734</v>
      </c>
      <c r="E241" s="305">
        <v>627</v>
      </c>
      <c r="F241" s="305" t="s">
        <v>13868</v>
      </c>
      <c r="G241" s="305" t="s">
        <v>8523</v>
      </c>
      <c r="H241" s="305" t="s">
        <v>8206</v>
      </c>
      <c r="I241" s="305" t="s">
        <v>4182</v>
      </c>
      <c r="J241" s="307" t="s">
        <v>3839</v>
      </c>
      <c r="K241" s="305" t="s">
        <v>8209</v>
      </c>
      <c r="L241" s="305" t="s">
        <v>2544</v>
      </c>
      <c r="M241" s="305" t="s">
        <v>8374</v>
      </c>
      <c r="N241" s="305" t="s">
        <v>2544</v>
      </c>
      <c r="O241" s="305" t="s">
        <v>2544</v>
      </c>
      <c r="P241" s="277" t="s">
        <v>8209</v>
      </c>
      <c r="Q241" s="305" t="s">
        <v>3840</v>
      </c>
      <c r="R241" s="305">
        <v>1000</v>
      </c>
      <c r="S241" s="305">
        <v>0.01</v>
      </c>
      <c r="T241" s="305">
        <v>10</v>
      </c>
      <c r="U241" s="305">
        <v>0.01</v>
      </c>
      <c r="V241" s="305">
        <v>0.01</v>
      </c>
      <c r="W241" s="305" t="s">
        <v>3815</v>
      </c>
      <c r="X241" s="305" t="s">
        <v>3815</v>
      </c>
      <c r="Y241" s="305">
        <v>1</v>
      </c>
      <c r="Z241" s="305">
        <v>99998</v>
      </c>
      <c r="AA241" s="305" t="s">
        <v>7663</v>
      </c>
      <c r="AB241" s="305" t="s">
        <v>3578</v>
      </c>
      <c r="AC241" s="305">
        <v>250</v>
      </c>
      <c r="AD241" s="305">
        <v>1000</v>
      </c>
      <c r="AE241" s="305">
        <v>0.25</v>
      </c>
      <c r="AF241" s="305">
        <v>250</v>
      </c>
      <c r="AG241" s="305">
        <v>0.25</v>
      </c>
      <c r="AH241" s="305">
        <v>0.01</v>
      </c>
      <c r="AI241" s="319">
        <v>0.33333333333333331</v>
      </c>
      <c r="AJ241" s="319">
        <v>0.72916666666666663</v>
      </c>
      <c r="AK241" s="319">
        <v>0.6875</v>
      </c>
      <c r="AL241" s="319" t="s">
        <v>3181</v>
      </c>
      <c r="AM241" s="319" t="s">
        <v>3181</v>
      </c>
      <c r="AN241" s="279">
        <v>0.77083333333333337</v>
      </c>
      <c r="AO241" s="278">
        <v>0.77083333333333337</v>
      </c>
      <c r="AP241" s="305" t="s">
        <v>2544</v>
      </c>
      <c r="AQ241" s="543" t="s">
        <v>10660</v>
      </c>
      <c r="AR241" s="305" t="s">
        <v>2544</v>
      </c>
      <c r="AS241" s="542" t="s">
        <v>2544</v>
      </c>
      <c r="AT241" s="305" t="s">
        <v>2544</v>
      </c>
      <c r="AU241" s="308" t="s">
        <v>2544</v>
      </c>
      <c r="AV241" s="286" t="s">
        <v>2684</v>
      </c>
      <c r="AW241" s="221"/>
      <c r="AX241" s="229"/>
    </row>
    <row r="242" spans="1:50" s="230" customFormat="1" ht="12.75" customHeight="1">
      <c r="A242" s="216"/>
      <c r="B242" s="321" t="s">
        <v>877</v>
      </c>
      <c r="C242" s="305" t="s">
        <v>4695</v>
      </c>
      <c r="D242" s="305" t="s">
        <v>11736</v>
      </c>
      <c r="E242" s="305">
        <v>762</v>
      </c>
      <c r="F242" s="305" t="s">
        <v>13870</v>
      </c>
      <c r="G242" s="305" t="s">
        <v>1594</v>
      </c>
      <c r="H242" s="305" t="s">
        <v>2787</v>
      </c>
      <c r="I242" s="305" t="s">
        <v>13414</v>
      </c>
      <c r="J242" s="307" t="s">
        <v>3822</v>
      </c>
      <c r="K242" s="305" t="s">
        <v>3451</v>
      </c>
      <c r="L242" s="305" t="s">
        <v>4558</v>
      </c>
      <c r="M242" s="305" t="s">
        <v>4559</v>
      </c>
      <c r="N242" s="305" t="s">
        <v>4639</v>
      </c>
      <c r="O242" s="305" t="s">
        <v>4640</v>
      </c>
      <c r="P242" s="305" t="s">
        <v>2544</v>
      </c>
      <c r="Q242" s="305" t="s">
        <v>3813</v>
      </c>
      <c r="R242" s="305">
        <v>100</v>
      </c>
      <c r="S242" s="305">
        <v>1E-4</v>
      </c>
      <c r="T242" s="305">
        <v>0.01</v>
      </c>
      <c r="U242" s="305">
        <v>1E-4</v>
      </c>
      <c r="V242" s="305">
        <v>1E-4</v>
      </c>
      <c r="W242" s="305" t="s">
        <v>3815</v>
      </c>
      <c r="X242" s="305" t="s">
        <v>3815</v>
      </c>
      <c r="Y242" s="305">
        <v>0.01</v>
      </c>
      <c r="Z242" s="305">
        <v>999.98</v>
      </c>
      <c r="AA242" s="305" t="s">
        <v>7663</v>
      </c>
      <c r="AB242" s="305" t="s">
        <v>3180</v>
      </c>
      <c r="AC242" s="305" t="s">
        <v>2544</v>
      </c>
      <c r="AD242" s="305" t="s">
        <v>2544</v>
      </c>
      <c r="AE242" s="305" t="s">
        <v>2544</v>
      </c>
      <c r="AF242" s="305" t="s">
        <v>2544</v>
      </c>
      <c r="AG242" s="305" t="s">
        <v>2544</v>
      </c>
      <c r="AH242" s="305" t="s">
        <v>2544</v>
      </c>
      <c r="AI242" s="319">
        <v>0.33333333333333331</v>
      </c>
      <c r="AJ242" s="319">
        <v>0.72916666666666663</v>
      </c>
      <c r="AK242" s="319">
        <v>0.6875</v>
      </c>
      <c r="AL242" s="319" t="s">
        <v>3181</v>
      </c>
      <c r="AM242" s="319" t="s">
        <v>3181</v>
      </c>
      <c r="AN242" s="279">
        <v>0.77083333333333337</v>
      </c>
      <c r="AO242" s="278">
        <v>0.77083333333333337</v>
      </c>
      <c r="AP242" s="305" t="s">
        <v>3182</v>
      </c>
      <c r="AQ242" s="494" t="s">
        <v>10660</v>
      </c>
      <c r="AR242" s="305" t="s">
        <v>3182</v>
      </c>
      <c r="AS242" s="494" t="s">
        <v>10660</v>
      </c>
      <c r="AT242" s="305" t="s">
        <v>2544</v>
      </c>
      <c r="AU242" s="308" t="s">
        <v>2544</v>
      </c>
      <c r="AV242" s="286" t="s">
        <v>2680</v>
      </c>
      <c r="AW242" s="221"/>
      <c r="AX242" s="229"/>
    </row>
    <row r="243" spans="1:50" s="230" customFormat="1" ht="12.75" customHeight="1">
      <c r="A243" s="216"/>
      <c r="B243" s="322" t="s">
        <v>14401</v>
      </c>
      <c r="C243" s="305" t="s">
        <v>7996</v>
      </c>
      <c r="D243" s="305" t="s">
        <v>11737</v>
      </c>
      <c r="E243" s="305">
        <v>627</v>
      </c>
      <c r="F243" s="305" t="s">
        <v>13871</v>
      </c>
      <c r="G243" s="305" t="s">
        <v>8001</v>
      </c>
      <c r="H243" s="305" t="s">
        <v>7998</v>
      </c>
      <c r="I243" s="305" t="s">
        <v>4182</v>
      </c>
      <c r="J243" s="307" t="s">
        <v>3839</v>
      </c>
      <c r="K243" s="305" t="s">
        <v>7999</v>
      </c>
      <c r="L243" s="305" t="s">
        <v>8002</v>
      </c>
      <c r="M243" s="305" t="s">
        <v>8003</v>
      </c>
      <c r="N243" s="305" t="s">
        <v>8004</v>
      </c>
      <c r="O243" s="305" t="s">
        <v>8005</v>
      </c>
      <c r="P243" s="293" t="s">
        <v>7999</v>
      </c>
      <c r="Q243" s="305" t="s">
        <v>3840</v>
      </c>
      <c r="R243" s="305">
        <v>1000</v>
      </c>
      <c r="S243" s="305">
        <v>0.01</v>
      </c>
      <c r="T243" s="305">
        <v>10</v>
      </c>
      <c r="U243" s="305">
        <v>0.01</v>
      </c>
      <c r="V243" s="305">
        <v>0.01</v>
      </c>
      <c r="W243" s="305" t="s">
        <v>3815</v>
      </c>
      <c r="X243" s="305" t="s">
        <v>3815</v>
      </c>
      <c r="Y243" s="305">
        <v>1</v>
      </c>
      <c r="Z243" s="305">
        <v>99998</v>
      </c>
      <c r="AA243" s="305" t="s">
        <v>7663</v>
      </c>
      <c r="AB243" s="305" t="s">
        <v>3578</v>
      </c>
      <c r="AC243" s="305">
        <v>250</v>
      </c>
      <c r="AD243" s="305">
        <v>1000</v>
      </c>
      <c r="AE243" s="305">
        <v>0.25</v>
      </c>
      <c r="AF243" s="305">
        <v>250</v>
      </c>
      <c r="AG243" s="305">
        <v>0.25</v>
      </c>
      <c r="AH243" s="305">
        <v>0.01</v>
      </c>
      <c r="AI243" s="319">
        <v>0.33333333333333331</v>
      </c>
      <c r="AJ243" s="319">
        <v>0.72916666666666663</v>
      </c>
      <c r="AK243" s="319">
        <v>0.6875</v>
      </c>
      <c r="AL243" s="319" t="s">
        <v>3181</v>
      </c>
      <c r="AM243" s="319" t="s">
        <v>3181</v>
      </c>
      <c r="AN243" s="279">
        <v>0.77083333333333337</v>
      </c>
      <c r="AO243" s="278">
        <v>0.77083333333333337</v>
      </c>
      <c r="AP243" s="305" t="s">
        <v>3182</v>
      </c>
      <c r="AQ243" s="543" t="s">
        <v>10660</v>
      </c>
      <c r="AR243" s="305" t="s">
        <v>3182</v>
      </c>
      <c r="AS243" s="543" t="s">
        <v>10660</v>
      </c>
      <c r="AT243" s="305" t="s">
        <v>2544</v>
      </c>
      <c r="AU243" s="308" t="s">
        <v>2544</v>
      </c>
      <c r="AV243" s="286" t="s">
        <v>2686</v>
      </c>
      <c r="AW243" s="221"/>
      <c r="AX243" s="229"/>
    </row>
    <row r="244" spans="1:50" s="230" customFormat="1" ht="12.75" customHeight="1">
      <c r="A244" s="216"/>
      <c r="B244" s="321" t="s">
        <v>878</v>
      </c>
      <c r="C244" s="305" t="s">
        <v>4697</v>
      </c>
      <c r="D244" s="305" t="s">
        <v>11740</v>
      </c>
      <c r="E244" s="305">
        <v>725</v>
      </c>
      <c r="F244" s="305" t="s">
        <v>13874</v>
      </c>
      <c r="G244" s="494" t="s">
        <v>10742</v>
      </c>
      <c r="H244" s="494" t="s">
        <v>10743</v>
      </c>
      <c r="I244" s="305" t="s">
        <v>3881</v>
      </c>
      <c r="J244" s="307" t="s">
        <v>3820</v>
      </c>
      <c r="K244" s="305" t="s">
        <v>3453</v>
      </c>
      <c r="L244" s="305" t="s">
        <v>4562</v>
      </c>
      <c r="M244" s="305" t="s">
        <v>4563</v>
      </c>
      <c r="N244" s="305" t="s">
        <v>4643</v>
      </c>
      <c r="O244" s="305" t="s">
        <v>4644</v>
      </c>
      <c r="P244" s="305" t="s">
        <v>2544</v>
      </c>
      <c r="Q244" s="305" t="s">
        <v>3813</v>
      </c>
      <c r="R244" s="305">
        <v>100</v>
      </c>
      <c r="S244" s="305">
        <v>1E-4</v>
      </c>
      <c r="T244" s="305">
        <v>0.01</v>
      </c>
      <c r="U244" s="305">
        <v>1E-4</v>
      </c>
      <c r="V244" s="305">
        <v>1E-4</v>
      </c>
      <c r="W244" s="305" t="s">
        <v>3815</v>
      </c>
      <c r="X244" s="305" t="s">
        <v>3815</v>
      </c>
      <c r="Y244" s="305">
        <v>0.01</v>
      </c>
      <c r="Z244" s="305">
        <v>999.98</v>
      </c>
      <c r="AA244" s="305" t="s">
        <v>7663</v>
      </c>
      <c r="AB244" s="305" t="s">
        <v>3180</v>
      </c>
      <c r="AC244" s="305" t="s">
        <v>2544</v>
      </c>
      <c r="AD244" s="305" t="s">
        <v>2544</v>
      </c>
      <c r="AE244" s="305" t="s">
        <v>2544</v>
      </c>
      <c r="AF244" s="305" t="s">
        <v>2544</v>
      </c>
      <c r="AG244" s="305" t="s">
        <v>2544</v>
      </c>
      <c r="AH244" s="305" t="s">
        <v>2544</v>
      </c>
      <c r="AI244" s="319">
        <v>0.33333333333333331</v>
      </c>
      <c r="AJ244" s="319">
        <v>0.72916666666666663</v>
      </c>
      <c r="AK244" s="319">
        <v>0.6875</v>
      </c>
      <c r="AL244" s="319" t="s">
        <v>3181</v>
      </c>
      <c r="AM244" s="319" t="s">
        <v>3181</v>
      </c>
      <c r="AN244" s="279">
        <v>0.77083333333333337</v>
      </c>
      <c r="AO244" s="278">
        <v>0.77083333333333337</v>
      </c>
      <c r="AP244" s="305" t="s">
        <v>3182</v>
      </c>
      <c r="AQ244" s="543" t="s">
        <v>10660</v>
      </c>
      <c r="AR244" s="305" t="s">
        <v>3182</v>
      </c>
      <c r="AS244" s="543" t="s">
        <v>10660</v>
      </c>
      <c r="AT244" s="305" t="s">
        <v>2544</v>
      </c>
      <c r="AU244" s="308" t="s">
        <v>2544</v>
      </c>
      <c r="AV244" s="286" t="s">
        <v>2686</v>
      </c>
      <c r="AW244" s="221"/>
      <c r="AX244" s="229"/>
    </row>
    <row r="245" spans="1:50" s="230" customFormat="1" ht="12.75" customHeight="1">
      <c r="A245" s="216"/>
      <c r="B245" s="321" t="s">
        <v>880</v>
      </c>
      <c r="C245" s="305" t="s">
        <v>4699</v>
      </c>
      <c r="D245" s="305" t="s">
        <v>11742</v>
      </c>
      <c r="E245" s="305">
        <v>788</v>
      </c>
      <c r="F245" s="305" t="s">
        <v>13876</v>
      </c>
      <c r="G245" s="305" t="s">
        <v>1595</v>
      </c>
      <c r="H245" s="305" t="s">
        <v>5138</v>
      </c>
      <c r="I245" s="305" t="s">
        <v>4184</v>
      </c>
      <c r="J245" s="307" t="s">
        <v>3821</v>
      </c>
      <c r="K245" s="305" t="s">
        <v>3455</v>
      </c>
      <c r="L245" s="305" t="s">
        <v>4564</v>
      </c>
      <c r="M245" s="305" t="s">
        <v>4565</v>
      </c>
      <c r="N245" s="305" t="s">
        <v>4645</v>
      </c>
      <c r="O245" s="305" t="s">
        <v>4646</v>
      </c>
      <c r="P245" s="305" t="s">
        <v>2544</v>
      </c>
      <c r="Q245" s="305" t="s">
        <v>3813</v>
      </c>
      <c r="R245" s="305">
        <v>100</v>
      </c>
      <c r="S245" s="305">
        <v>1E-4</v>
      </c>
      <c r="T245" s="305">
        <v>0.01</v>
      </c>
      <c r="U245" s="305">
        <v>1E-4</v>
      </c>
      <c r="V245" s="305">
        <v>1E-4</v>
      </c>
      <c r="W245" s="305" t="s">
        <v>3815</v>
      </c>
      <c r="X245" s="305" t="s">
        <v>3815</v>
      </c>
      <c r="Y245" s="305">
        <v>0.01</v>
      </c>
      <c r="Z245" s="305">
        <v>999.98</v>
      </c>
      <c r="AA245" s="305" t="s">
        <v>7663</v>
      </c>
      <c r="AB245" s="305" t="s">
        <v>3180</v>
      </c>
      <c r="AC245" s="305" t="s">
        <v>2544</v>
      </c>
      <c r="AD245" s="305" t="s">
        <v>2544</v>
      </c>
      <c r="AE245" s="305" t="s">
        <v>2544</v>
      </c>
      <c r="AF245" s="305" t="s">
        <v>2544</v>
      </c>
      <c r="AG245" s="305" t="s">
        <v>2544</v>
      </c>
      <c r="AH245" s="305" t="s">
        <v>2544</v>
      </c>
      <c r="AI245" s="319">
        <v>0.33333333333333331</v>
      </c>
      <c r="AJ245" s="319">
        <v>0.72916666666666663</v>
      </c>
      <c r="AK245" s="319">
        <v>0.6875</v>
      </c>
      <c r="AL245" s="319" t="s">
        <v>3181</v>
      </c>
      <c r="AM245" s="319" t="s">
        <v>3181</v>
      </c>
      <c r="AN245" s="279">
        <v>0.77083333333333337</v>
      </c>
      <c r="AO245" s="278">
        <v>0.77083333333333337</v>
      </c>
      <c r="AP245" s="305" t="s">
        <v>3182</v>
      </c>
      <c r="AQ245" s="494" t="s">
        <v>10660</v>
      </c>
      <c r="AR245" s="305" t="s">
        <v>3182</v>
      </c>
      <c r="AS245" s="494" t="s">
        <v>10660</v>
      </c>
      <c r="AT245" s="305" t="s">
        <v>2544</v>
      </c>
      <c r="AU245" s="308" t="s">
        <v>2544</v>
      </c>
      <c r="AV245" s="286" t="s">
        <v>2684</v>
      </c>
      <c r="AW245" s="221"/>
      <c r="AX245" s="229"/>
    </row>
    <row r="246" spans="1:50" s="230" customFormat="1" ht="12.75" customHeight="1">
      <c r="A246" s="216"/>
      <c r="B246" s="321" t="s">
        <v>2945</v>
      </c>
      <c r="C246" s="305" t="s">
        <v>2324</v>
      </c>
      <c r="D246" s="305" t="s">
        <v>11745</v>
      </c>
      <c r="E246" s="305">
        <v>725</v>
      </c>
      <c r="F246" s="305" t="s">
        <v>13879</v>
      </c>
      <c r="G246" s="305" t="s">
        <v>1597</v>
      </c>
      <c r="H246" s="305" t="s">
        <v>2458</v>
      </c>
      <c r="I246" s="305" t="s">
        <v>3927</v>
      </c>
      <c r="J246" s="307" t="s">
        <v>3833</v>
      </c>
      <c r="K246" s="305" t="s">
        <v>3460</v>
      </c>
      <c r="L246" s="305" t="s">
        <v>4570</v>
      </c>
      <c r="M246" s="305" t="s">
        <v>4571</v>
      </c>
      <c r="N246" s="305" t="s">
        <v>4651</v>
      </c>
      <c r="O246" s="305" t="s">
        <v>4652</v>
      </c>
      <c r="P246" s="305" t="s">
        <v>2544</v>
      </c>
      <c r="Q246" s="305" t="s">
        <v>3834</v>
      </c>
      <c r="R246" s="305">
        <v>100</v>
      </c>
      <c r="S246" s="305">
        <v>1E-4</v>
      </c>
      <c r="T246" s="305">
        <v>0.01</v>
      </c>
      <c r="U246" s="305">
        <v>1E-4</v>
      </c>
      <c r="V246" s="305">
        <v>1E-4</v>
      </c>
      <c r="W246" s="305" t="s">
        <v>3815</v>
      </c>
      <c r="X246" s="305" t="s">
        <v>3815</v>
      </c>
      <c r="Y246" s="305">
        <v>0.01</v>
      </c>
      <c r="Z246" s="305">
        <v>999.98</v>
      </c>
      <c r="AA246" s="305" t="s">
        <v>7663</v>
      </c>
      <c r="AB246" s="305" t="s">
        <v>3180</v>
      </c>
      <c r="AC246" s="305" t="s">
        <v>2544</v>
      </c>
      <c r="AD246" s="305" t="s">
        <v>2544</v>
      </c>
      <c r="AE246" s="305" t="s">
        <v>2544</v>
      </c>
      <c r="AF246" s="305" t="s">
        <v>2544</v>
      </c>
      <c r="AG246" s="305" t="s">
        <v>2544</v>
      </c>
      <c r="AH246" s="305" t="s">
        <v>2544</v>
      </c>
      <c r="AI246" s="319">
        <v>0.33333333333333331</v>
      </c>
      <c r="AJ246" s="319">
        <v>0.72916666666666663</v>
      </c>
      <c r="AK246" s="319">
        <v>0.6875</v>
      </c>
      <c r="AL246" s="319" t="s">
        <v>3181</v>
      </c>
      <c r="AM246" s="319" t="s">
        <v>3181</v>
      </c>
      <c r="AN246" s="279">
        <v>0.77083333333333337</v>
      </c>
      <c r="AO246" s="278">
        <v>0.77083333333333337</v>
      </c>
      <c r="AP246" s="305" t="s">
        <v>3182</v>
      </c>
      <c r="AQ246" s="494" t="s">
        <v>10660</v>
      </c>
      <c r="AR246" s="305" t="s">
        <v>3182</v>
      </c>
      <c r="AS246" s="494" t="s">
        <v>10660</v>
      </c>
      <c r="AT246" s="305" t="s">
        <v>2544</v>
      </c>
      <c r="AU246" s="308" t="s">
        <v>2544</v>
      </c>
      <c r="AV246" s="286" t="s">
        <v>2679</v>
      </c>
      <c r="AW246" s="221"/>
      <c r="AX246" s="229"/>
    </row>
    <row r="247" spans="1:50" s="230" customFormat="1" ht="12.75" customHeight="1">
      <c r="A247" s="216"/>
      <c r="B247" s="321" t="s">
        <v>847</v>
      </c>
      <c r="C247" s="305" t="s">
        <v>2325</v>
      </c>
      <c r="D247" s="305" t="s">
        <v>11747</v>
      </c>
      <c r="E247" s="305">
        <v>755</v>
      </c>
      <c r="F247" s="305" t="s">
        <v>13881</v>
      </c>
      <c r="G247" s="305" t="s">
        <v>1598</v>
      </c>
      <c r="H247" s="305" t="s">
        <v>850</v>
      </c>
      <c r="I247" s="305" t="s">
        <v>4183</v>
      </c>
      <c r="J247" s="307" t="s">
        <v>3825</v>
      </c>
      <c r="K247" s="305" t="s">
        <v>3462</v>
      </c>
      <c r="L247" s="305" t="s">
        <v>2544</v>
      </c>
      <c r="M247" s="305" t="s">
        <v>4572</v>
      </c>
      <c r="N247" s="305" t="s">
        <v>4653</v>
      </c>
      <c r="O247" s="305" t="s">
        <v>4654</v>
      </c>
      <c r="P247" s="305" t="s">
        <v>2544</v>
      </c>
      <c r="Q247" s="305" t="s">
        <v>3813</v>
      </c>
      <c r="R247" s="305">
        <v>1000</v>
      </c>
      <c r="S247" s="305">
        <v>1E-4</v>
      </c>
      <c r="T247" s="305">
        <v>0.1</v>
      </c>
      <c r="U247" s="305">
        <v>1E-4</v>
      </c>
      <c r="V247" s="305">
        <v>1E-4</v>
      </c>
      <c r="W247" s="305" t="s">
        <v>3815</v>
      </c>
      <c r="X247" s="305" t="s">
        <v>3815</v>
      </c>
      <c r="Y247" s="305">
        <v>0.01</v>
      </c>
      <c r="Z247" s="305">
        <v>999.98</v>
      </c>
      <c r="AA247" s="305" t="s">
        <v>7663</v>
      </c>
      <c r="AB247" s="305" t="s">
        <v>3180</v>
      </c>
      <c r="AC247" s="305" t="s">
        <v>2544</v>
      </c>
      <c r="AD247" s="305" t="s">
        <v>2544</v>
      </c>
      <c r="AE247" s="305" t="s">
        <v>2544</v>
      </c>
      <c r="AF247" s="305" t="s">
        <v>2544</v>
      </c>
      <c r="AG247" s="305" t="s">
        <v>2544</v>
      </c>
      <c r="AH247" s="305" t="s">
        <v>2544</v>
      </c>
      <c r="AI247" s="319">
        <v>0.33333333333333331</v>
      </c>
      <c r="AJ247" s="319">
        <v>0.72916666666666663</v>
      </c>
      <c r="AK247" s="319">
        <v>0.6875</v>
      </c>
      <c r="AL247" s="319" t="s">
        <v>3181</v>
      </c>
      <c r="AM247" s="319" t="s">
        <v>3181</v>
      </c>
      <c r="AN247" s="279">
        <v>0.77083333333333337</v>
      </c>
      <c r="AO247" s="278">
        <v>0.77083333333333337</v>
      </c>
      <c r="AP247" s="305" t="s">
        <v>2544</v>
      </c>
      <c r="AQ247" s="543" t="s">
        <v>10660</v>
      </c>
      <c r="AR247" s="305" t="s">
        <v>3182</v>
      </c>
      <c r="AS247" s="543" t="s">
        <v>10660</v>
      </c>
      <c r="AT247" s="305" t="s">
        <v>2544</v>
      </c>
      <c r="AU247" s="308" t="s">
        <v>2544</v>
      </c>
      <c r="AV247" s="286" t="s">
        <v>2682</v>
      </c>
      <c r="AW247" s="221"/>
      <c r="AX247" s="229"/>
    </row>
    <row r="248" spans="1:50" s="230" customFormat="1" ht="12.75" customHeight="1">
      <c r="A248" s="216"/>
      <c r="B248" s="322" t="s">
        <v>14402</v>
      </c>
      <c r="C248" s="305" t="s">
        <v>2326</v>
      </c>
      <c r="D248" s="305" t="s">
        <v>11749</v>
      </c>
      <c r="E248" s="305">
        <v>627</v>
      </c>
      <c r="F248" s="305" t="s">
        <v>13883</v>
      </c>
      <c r="G248" s="305" t="s">
        <v>8522</v>
      </c>
      <c r="H248" s="305" t="s">
        <v>2460</v>
      </c>
      <c r="I248" s="305" t="s">
        <v>4182</v>
      </c>
      <c r="J248" s="307" t="s">
        <v>3839</v>
      </c>
      <c r="K248" s="305" t="s">
        <v>3463</v>
      </c>
      <c r="L248" s="372" t="s">
        <v>10531</v>
      </c>
      <c r="M248" s="305" t="s">
        <v>8375</v>
      </c>
      <c r="N248" s="370" t="s">
        <v>10541</v>
      </c>
      <c r="O248" s="370" t="s">
        <v>10542</v>
      </c>
      <c r="P248" s="277" t="s">
        <v>3463</v>
      </c>
      <c r="Q248" s="305" t="s">
        <v>3840</v>
      </c>
      <c r="R248" s="305">
        <v>1000</v>
      </c>
      <c r="S248" s="305">
        <v>0.01</v>
      </c>
      <c r="T248" s="305">
        <v>10</v>
      </c>
      <c r="U248" s="305">
        <v>0.01</v>
      </c>
      <c r="V248" s="305">
        <v>0.01</v>
      </c>
      <c r="W248" s="305" t="s">
        <v>3815</v>
      </c>
      <c r="X248" s="305" t="s">
        <v>3815</v>
      </c>
      <c r="Y248" s="305">
        <v>1</v>
      </c>
      <c r="Z248" s="305">
        <v>99998</v>
      </c>
      <c r="AA248" s="305" t="s">
        <v>7663</v>
      </c>
      <c r="AB248" s="305" t="s">
        <v>3578</v>
      </c>
      <c r="AC248" s="305">
        <v>250</v>
      </c>
      <c r="AD248" s="305">
        <v>1000</v>
      </c>
      <c r="AE248" s="305">
        <v>0.25</v>
      </c>
      <c r="AF248" s="305">
        <v>250</v>
      </c>
      <c r="AG248" s="305">
        <v>0.25</v>
      </c>
      <c r="AH248" s="305">
        <v>0.01</v>
      </c>
      <c r="AI248" s="319">
        <v>0.33333333333333331</v>
      </c>
      <c r="AJ248" s="319">
        <v>0.72916666666666663</v>
      </c>
      <c r="AK248" s="319">
        <v>0.6875</v>
      </c>
      <c r="AL248" s="319" t="s">
        <v>3181</v>
      </c>
      <c r="AM248" s="319" t="s">
        <v>3181</v>
      </c>
      <c r="AN248" s="279">
        <v>0.77083333333333337</v>
      </c>
      <c r="AO248" s="278">
        <v>0.77083333333333337</v>
      </c>
      <c r="AP248" s="494" t="s">
        <v>3182</v>
      </c>
      <c r="AQ248" s="494" t="s">
        <v>10660</v>
      </c>
      <c r="AR248" s="494" t="s">
        <v>3182</v>
      </c>
      <c r="AS248" s="494" t="s">
        <v>10660</v>
      </c>
      <c r="AT248" s="305" t="s">
        <v>2544</v>
      </c>
      <c r="AU248" s="308" t="s">
        <v>2544</v>
      </c>
      <c r="AV248" s="286" t="s">
        <v>2683</v>
      </c>
      <c r="AW248" s="221"/>
      <c r="AX248" s="229"/>
    </row>
    <row r="249" spans="1:50" s="230" customFormat="1" ht="12.75" customHeight="1">
      <c r="A249" s="216"/>
      <c r="B249" s="322" t="s">
        <v>1876</v>
      </c>
      <c r="C249" s="305" t="s">
        <v>2327</v>
      </c>
      <c r="D249" s="305" t="s">
        <v>11750</v>
      </c>
      <c r="E249" s="305">
        <v>627</v>
      </c>
      <c r="F249" s="305" t="s">
        <v>13884</v>
      </c>
      <c r="G249" s="305" t="s">
        <v>1599</v>
      </c>
      <c r="H249" s="305" t="s">
        <v>2461</v>
      </c>
      <c r="I249" s="305" t="s">
        <v>4182</v>
      </c>
      <c r="J249" s="307" t="s">
        <v>3839</v>
      </c>
      <c r="K249" s="305" t="s">
        <v>3464</v>
      </c>
      <c r="L249" s="305" t="s">
        <v>4573</v>
      </c>
      <c r="M249" s="305" t="s">
        <v>4597</v>
      </c>
      <c r="N249" s="305" t="s">
        <v>4655</v>
      </c>
      <c r="O249" s="305" t="s">
        <v>4656</v>
      </c>
      <c r="P249" s="293" t="s">
        <v>3222</v>
      </c>
      <c r="Q249" s="305" t="s">
        <v>3840</v>
      </c>
      <c r="R249" s="305">
        <v>1000</v>
      </c>
      <c r="S249" s="305">
        <v>0.01</v>
      </c>
      <c r="T249" s="305">
        <v>10</v>
      </c>
      <c r="U249" s="305">
        <v>0.01</v>
      </c>
      <c r="V249" s="305">
        <v>0.01</v>
      </c>
      <c r="W249" s="305" t="s">
        <v>3815</v>
      </c>
      <c r="X249" s="305" t="s">
        <v>3815</v>
      </c>
      <c r="Y249" s="305">
        <v>1</v>
      </c>
      <c r="Z249" s="305">
        <v>99998</v>
      </c>
      <c r="AA249" s="305" t="s">
        <v>7663</v>
      </c>
      <c r="AB249" s="305" t="s">
        <v>3578</v>
      </c>
      <c r="AC249" s="305">
        <v>250</v>
      </c>
      <c r="AD249" s="305">
        <v>1000</v>
      </c>
      <c r="AE249" s="305">
        <v>0.25</v>
      </c>
      <c r="AF249" s="305">
        <v>250</v>
      </c>
      <c r="AG249" s="305">
        <v>0.25</v>
      </c>
      <c r="AH249" s="305">
        <v>0.01</v>
      </c>
      <c r="AI249" s="319">
        <v>0.33333333333333331</v>
      </c>
      <c r="AJ249" s="319">
        <v>0.72916666666666663</v>
      </c>
      <c r="AK249" s="319">
        <v>0.6875</v>
      </c>
      <c r="AL249" s="319" t="s">
        <v>3181</v>
      </c>
      <c r="AM249" s="319" t="s">
        <v>3181</v>
      </c>
      <c r="AN249" s="279">
        <v>0.77083333333333337</v>
      </c>
      <c r="AO249" s="278">
        <v>0.77083333333333337</v>
      </c>
      <c r="AP249" s="305" t="s">
        <v>3182</v>
      </c>
      <c r="AQ249" s="543" t="s">
        <v>10660</v>
      </c>
      <c r="AR249" s="305" t="s">
        <v>3182</v>
      </c>
      <c r="AS249" s="543" t="s">
        <v>10660</v>
      </c>
      <c r="AT249" s="305" t="s">
        <v>2544</v>
      </c>
      <c r="AU249" s="308" t="s">
        <v>2544</v>
      </c>
      <c r="AV249" s="286" t="s">
        <v>2683</v>
      </c>
      <c r="AW249" s="221"/>
      <c r="AX249" s="229"/>
    </row>
    <row r="250" spans="1:50" s="230" customFormat="1" ht="12.75" customHeight="1">
      <c r="A250" s="216"/>
      <c r="B250" s="492" t="s">
        <v>13398</v>
      </c>
      <c r="C250" s="305" t="s">
        <v>4687</v>
      </c>
      <c r="D250" s="494" t="s">
        <v>13395</v>
      </c>
      <c r="E250" s="494">
        <v>824</v>
      </c>
      <c r="F250" s="494" t="s">
        <v>13886</v>
      </c>
      <c r="G250" s="494" t="s">
        <v>13396</v>
      </c>
      <c r="H250" s="494" t="s">
        <v>13397</v>
      </c>
      <c r="I250" s="305" t="s">
        <v>3926</v>
      </c>
      <c r="J250" s="307" t="s">
        <v>3829</v>
      </c>
      <c r="K250" s="305" t="s">
        <v>732</v>
      </c>
      <c r="L250" s="305" t="s">
        <v>221</v>
      </c>
      <c r="M250" s="305" t="s">
        <v>222</v>
      </c>
      <c r="N250" s="305" t="s">
        <v>4631</v>
      </c>
      <c r="O250" s="305" t="s">
        <v>4632</v>
      </c>
      <c r="P250" s="305" t="s">
        <v>2544</v>
      </c>
      <c r="Q250" s="305" t="s">
        <v>3830</v>
      </c>
      <c r="R250" s="305">
        <v>100</v>
      </c>
      <c r="S250" s="305">
        <v>0.01</v>
      </c>
      <c r="T250" s="305">
        <v>1</v>
      </c>
      <c r="U250" s="305">
        <v>0.01</v>
      </c>
      <c r="V250" s="305">
        <v>0.01</v>
      </c>
      <c r="W250" s="305" t="s">
        <v>3815</v>
      </c>
      <c r="X250" s="305" t="s">
        <v>3815</v>
      </c>
      <c r="Y250" s="305">
        <v>1</v>
      </c>
      <c r="Z250" s="305">
        <v>99998</v>
      </c>
      <c r="AA250" s="305" t="s">
        <v>7663</v>
      </c>
      <c r="AB250" s="305" t="s">
        <v>3180</v>
      </c>
      <c r="AC250" s="305" t="s">
        <v>2544</v>
      </c>
      <c r="AD250" s="305" t="s">
        <v>2544</v>
      </c>
      <c r="AE250" s="305" t="s">
        <v>2544</v>
      </c>
      <c r="AF250" s="305" t="s">
        <v>2544</v>
      </c>
      <c r="AG250" s="305" t="s">
        <v>2544</v>
      </c>
      <c r="AH250" s="305" t="s">
        <v>2544</v>
      </c>
      <c r="AI250" s="319">
        <v>0.33333333333333331</v>
      </c>
      <c r="AJ250" s="319">
        <v>0.72916666666666663</v>
      </c>
      <c r="AK250" s="319">
        <v>0.64583333333333337</v>
      </c>
      <c r="AL250" s="319" t="s">
        <v>3181</v>
      </c>
      <c r="AM250" s="319" t="s">
        <v>3181</v>
      </c>
      <c r="AN250" s="279">
        <v>0.77083333333333337</v>
      </c>
      <c r="AO250" s="278">
        <v>0.77083333333333337</v>
      </c>
      <c r="AP250" s="305" t="s">
        <v>3182</v>
      </c>
      <c r="AQ250" s="494" t="s">
        <v>10660</v>
      </c>
      <c r="AR250" s="305" t="s">
        <v>3182</v>
      </c>
      <c r="AS250" s="494" t="s">
        <v>10660</v>
      </c>
      <c r="AT250" s="305" t="s">
        <v>2544</v>
      </c>
      <c r="AU250" s="308" t="s">
        <v>2544</v>
      </c>
      <c r="AV250" s="286" t="s">
        <v>2682</v>
      </c>
      <c r="AW250" s="221"/>
      <c r="AX250" s="229"/>
    </row>
    <row r="251" spans="1:50" s="230" customFormat="1" ht="12.75" customHeight="1">
      <c r="A251" s="216"/>
      <c r="B251" s="321" t="s">
        <v>1879</v>
      </c>
      <c r="C251" s="305" t="s">
        <v>2330</v>
      </c>
      <c r="D251" s="305" t="s">
        <v>11754</v>
      </c>
      <c r="E251" s="305">
        <v>762</v>
      </c>
      <c r="F251" s="305" t="s">
        <v>13889</v>
      </c>
      <c r="G251" s="305" t="s">
        <v>1600</v>
      </c>
      <c r="H251" s="305" t="s">
        <v>2464</v>
      </c>
      <c r="I251" s="305" t="s">
        <v>13414</v>
      </c>
      <c r="J251" s="307" t="s">
        <v>3822</v>
      </c>
      <c r="K251" s="305" t="s">
        <v>3134</v>
      </c>
      <c r="L251" s="305" t="s">
        <v>4598</v>
      </c>
      <c r="M251" s="305" t="s">
        <v>4599</v>
      </c>
      <c r="N251" s="305" t="s">
        <v>4657</v>
      </c>
      <c r="O251" s="305" t="s">
        <v>4658</v>
      </c>
      <c r="P251" s="305" t="s">
        <v>2544</v>
      </c>
      <c r="Q251" s="305" t="s">
        <v>3813</v>
      </c>
      <c r="R251" s="305">
        <v>100</v>
      </c>
      <c r="S251" s="305">
        <v>1E-4</v>
      </c>
      <c r="T251" s="305">
        <v>0.01</v>
      </c>
      <c r="U251" s="305">
        <v>1E-4</v>
      </c>
      <c r="V251" s="305">
        <v>1E-4</v>
      </c>
      <c r="W251" s="305" t="s">
        <v>3815</v>
      </c>
      <c r="X251" s="305" t="s">
        <v>3815</v>
      </c>
      <c r="Y251" s="305">
        <v>0.01</v>
      </c>
      <c r="Z251" s="305">
        <v>999.98</v>
      </c>
      <c r="AA251" s="305" t="s">
        <v>7663</v>
      </c>
      <c r="AB251" s="305" t="s">
        <v>3180</v>
      </c>
      <c r="AC251" s="305" t="s">
        <v>2544</v>
      </c>
      <c r="AD251" s="305" t="s">
        <v>2544</v>
      </c>
      <c r="AE251" s="305" t="s">
        <v>2544</v>
      </c>
      <c r="AF251" s="305" t="s">
        <v>2544</v>
      </c>
      <c r="AG251" s="305" t="s">
        <v>2544</v>
      </c>
      <c r="AH251" s="305" t="s">
        <v>2544</v>
      </c>
      <c r="AI251" s="319">
        <v>0.33333333333333331</v>
      </c>
      <c r="AJ251" s="319">
        <v>0.72916666666666663</v>
      </c>
      <c r="AK251" s="319">
        <v>0.6875</v>
      </c>
      <c r="AL251" s="319" t="s">
        <v>3181</v>
      </c>
      <c r="AM251" s="319" t="s">
        <v>3181</v>
      </c>
      <c r="AN251" s="279">
        <v>0.77083333333333337</v>
      </c>
      <c r="AO251" s="278">
        <v>0.77083333333333337</v>
      </c>
      <c r="AP251" s="305" t="s">
        <v>3182</v>
      </c>
      <c r="AQ251" s="494" t="s">
        <v>10660</v>
      </c>
      <c r="AR251" s="305" t="s">
        <v>3182</v>
      </c>
      <c r="AS251" s="494" t="s">
        <v>10660</v>
      </c>
      <c r="AT251" s="305" t="s">
        <v>2544</v>
      </c>
      <c r="AU251" s="308" t="s">
        <v>2544</v>
      </c>
      <c r="AV251" s="286" t="s">
        <v>2685</v>
      </c>
      <c r="AW251" s="221"/>
      <c r="AX251" s="229"/>
    </row>
    <row r="252" spans="1:50" s="230" customFormat="1" ht="12.75" customHeight="1">
      <c r="A252" s="216"/>
      <c r="B252" s="322" t="s">
        <v>1881</v>
      </c>
      <c r="C252" s="305" t="s">
        <v>10912</v>
      </c>
      <c r="D252" s="305" t="s">
        <v>11757</v>
      </c>
      <c r="E252" s="305">
        <v>627</v>
      </c>
      <c r="F252" s="305" t="s">
        <v>13892</v>
      </c>
      <c r="G252" s="305" t="s">
        <v>1601</v>
      </c>
      <c r="H252" s="305" t="s">
        <v>2466</v>
      </c>
      <c r="I252" s="305" t="s">
        <v>4182</v>
      </c>
      <c r="J252" s="307" t="s">
        <v>3839</v>
      </c>
      <c r="K252" s="305" t="s">
        <v>3136</v>
      </c>
      <c r="L252" s="305" t="s">
        <v>4600</v>
      </c>
      <c r="M252" s="305" t="s">
        <v>4601</v>
      </c>
      <c r="N252" s="305" t="s">
        <v>4659</v>
      </c>
      <c r="O252" s="305" t="s">
        <v>4660</v>
      </c>
      <c r="P252" s="293" t="s">
        <v>3136</v>
      </c>
      <c r="Q252" s="305" t="s">
        <v>3840</v>
      </c>
      <c r="R252" s="305">
        <v>1000</v>
      </c>
      <c r="S252" s="305">
        <v>0.01</v>
      </c>
      <c r="T252" s="305">
        <v>10</v>
      </c>
      <c r="U252" s="305">
        <v>0.01</v>
      </c>
      <c r="V252" s="305">
        <v>0.01</v>
      </c>
      <c r="W252" s="305" t="s">
        <v>3815</v>
      </c>
      <c r="X252" s="305" t="s">
        <v>3815</v>
      </c>
      <c r="Y252" s="305">
        <v>1</v>
      </c>
      <c r="Z252" s="305">
        <v>99998</v>
      </c>
      <c r="AA252" s="305" t="s">
        <v>7663</v>
      </c>
      <c r="AB252" s="305" t="s">
        <v>3578</v>
      </c>
      <c r="AC252" s="305">
        <v>250</v>
      </c>
      <c r="AD252" s="305">
        <v>1000</v>
      </c>
      <c r="AE252" s="305">
        <v>0.25</v>
      </c>
      <c r="AF252" s="305">
        <v>250</v>
      </c>
      <c r="AG252" s="305">
        <v>0.25</v>
      </c>
      <c r="AH252" s="305">
        <v>0.01</v>
      </c>
      <c r="AI252" s="319">
        <v>0.33333333333333331</v>
      </c>
      <c r="AJ252" s="319">
        <v>0.72916666666666663</v>
      </c>
      <c r="AK252" s="319">
        <v>0.6875</v>
      </c>
      <c r="AL252" s="319" t="s">
        <v>3181</v>
      </c>
      <c r="AM252" s="319" t="s">
        <v>3181</v>
      </c>
      <c r="AN252" s="279">
        <v>0.77083333333333337</v>
      </c>
      <c r="AO252" s="278">
        <v>0.77083333333333337</v>
      </c>
      <c r="AP252" s="305" t="s">
        <v>3182</v>
      </c>
      <c r="AQ252" s="543" t="s">
        <v>10660</v>
      </c>
      <c r="AR252" s="305" t="s">
        <v>3182</v>
      </c>
      <c r="AS252" s="543" t="s">
        <v>10660</v>
      </c>
      <c r="AT252" s="305" t="s">
        <v>2544</v>
      </c>
      <c r="AU252" s="308" t="s">
        <v>2544</v>
      </c>
      <c r="AV252" s="286" t="s">
        <v>2681</v>
      </c>
      <c r="AW252" s="221"/>
      <c r="AX252" s="229"/>
    </row>
    <row r="253" spans="1:50" s="230" customFormat="1" ht="12.75" customHeight="1">
      <c r="A253" s="216"/>
      <c r="B253" s="321" t="s">
        <v>1882</v>
      </c>
      <c r="C253" s="305" t="s">
        <v>2332</v>
      </c>
      <c r="D253" s="305" t="s">
        <v>11758</v>
      </c>
      <c r="E253" s="305">
        <v>788</v>
      </c>
      <c r="F253" s="305" t="s">
        <v>13893</v>
      </c>
      <c r="G253" s="305" t="s">
        <v>1143</v>
      </c>
      <c r="H253" s="305" t="s">
        <v>2467</v>
      </c>
      <c r="I253" s="305" t="s">
        <v>4184</v>
      </c>
      <c r="J253" s="307" t="s">
        <v>3821</v>
      </c>
      <c r="K253" s="305" t="s">
        <v>3137</v>
      </c>
      <c r="L253" s="305" t="s">
        <v>1144</v>
      </c>
      <c r="M253" s="305" t="s">
        <v>1145</v>
      </c>
      <c r="N253" s="305" t="s">
        <v>1146</v>
      </c>
      <c r="O253" s="305" t="s">
        <v>1147</v>
      </c>
      <c r="P253" s="305" t="s">
        <v>2544</v>
      </c>
      <c r="Q253" s="305" t="s">
        <v>3813</v>
      </c>
      <c r="R253" s="305">
        <v>100</v>
      </c>
      <c r="S253" s="305">
        <v>1E-4</v>
      </c>
      <c r="T253" s="305">
        <v>0.01</v>
      </c>
      <c r="U253" s="305">
        <v>1E-4</v>
      </c>
      <c r="V253" s="305">
        <v>1E-4</v>
      </c>
      <c r="W253" s="305" t="s">
        <v>3815</v>
      </c>
      <c r="X253" s="305" t="s">
        <v>3815</v>
      </c>
      <c r="Y253" s="305">
        <v>0.01</v>
      </c>
      <c r="Z253" s="305">
        <v>999.98</v>
      </c>
      <c r="AA253" s="305" t="s">
        <v>7663</v>
      </c>
      <c r="AB253" s="305" t="s">
        <v>3180</v>
      </c>
      <c r="AC253" s="305" t="s">
        <v>2544</v>
      </c>
      <c r="AD253" s="305" t="s">
        <v>2544</v>
      </c>
      <c r="AE253" s="305" t="s">
        <v>2544</v>
      </c>
      <c r="AF253" s="305" t="s">
        <v>2544</v>
      </c>
      <c r="AG253" s="305" t="s">
        <v>2544</v>
      </c>
      <c r="AH253" s="305" t="s">
        <v>2544</v>
      </c>
      <c r="AI253" s="319">
        <v>0.33333333333333331</v>
      </c>
      <c r="AJ253" s="319">
        <v>0.72916666666666663</v>
      </c>
      <c r="AK253" s="319">
        <v>0.6875</v>
      </c>
      <c r="AL253" s="319" t="s">
        <v>3181</v>
      </c>
      <c r="AM253" s="319" t="s">
        <v>3181</v>
      </c>
      <c r="AN253" s="279">
        <v>0.77083333333333337</v>
      </c>
      <c r="AO253" s="278">
        <v>0.77083333333333337</v>
      </c>
      <c r="AP253" s="305" t="s">
        <v>3182</v>
      </c>
      <c r="AQ253" s="494" t="s">
        <v>10660</v>
      </c>
      <c r="AR253" s="305" t="s">
        <v>3182</v>
      </c>
      <c r="AS253" s="494" t="s">
        <v>10660</v>
      </c>
      <c r="AT253" s="305" t="s">
        <v>2544</v>
      </c>
      <c r="AU253" s="308" t="s">
        <v>2544</v>
      </c>
      <c r="AV253" s="286"/>
      <c r="AW253" s="221"/>
      <c r="AX253" s="229"/>
    </row>
    <row r="254" spans="1:50" s="230" customFormat="1" ht="12.75" customHeight="1">
      <c r="A254" s="216"/>
      <c r="B254" s="296" t="s">
        <v>13265</v>
      </c>
      <c r="C254" s="305" t="s">
        <v>1942</v>
      </c>
      <c r="D254" s="297" t="s">
        <v>13261</v>
      </c>
      <c r="E254" s="297">
        <v>966</v>
      </c>
      <c r="F254" s="297" t="s">
        <v>13894</v>
      </c>
      <c r="G254" s="297" t="s">
        <v>13262</v>
      </c>
      <c r="H254" s="297" t="s">
        <v>13260</v>
      </c>
      <c r="I254" s="305" t="s">
        <v>3925</v>
      </c>
      <c r="J254" s="307" t="s">
        <v>3832</v>
      </c>
      <c r="K254" s="305" t="s">
        <v>3352</v>
      </c>
      <c r="L254" s="305" t="s">
        <v>1093</v>
      </c>
      <c r="M254" s="305" t="s">
        <v>1094</v>
      </c>
      <c r="N254" s="305" t="s">
        <v>2010</v>
      </c>
      <c r="O254" s="305" t="s">
        <v>2011</v>
      </c>
      <c r="P254" s="305" t="s">
        <v>2544</v>
      </c>
      <c r="Q254" s="305" t="s">
        <v>3813</v>
      </c>
      <c r="R254" s="305">
        <v>100</v>
      </c>
      <c r="S254" s="305">
        <v>1E-4</v>
      </c>
      <c r="T254" s="305">
        <v>0.01</v>
      </c>
      <c r="U254" s="305">
        <v>1E-4</v>
      </c>
      <c r="V254" s="305">
        <v>1E-4</v>
      </c>
      <c r="W254" s="305" t="s">
        <v>3815</v>
      </c>
      <c r="X254" s="305" t="s">
        <v>3815</v>
      </c>
      <c r="Y254" s="305">
        <v>0.01</v>
      </c>
      <c r="Z254" s="305">
        <v>999.98</v>
      </c>
      <c r="AA254" s="305" t="s">
        <v>7663</v>
      </c>
      <c r="AB254" s="305" t="s">
        <v>3180</v>
      </c>
      <c r="AC254" s="305" t="s">
        <v>2544</v>
      </c>
      <c r="AD254" s="305" t="s">
        <v>2544</v>
      </c>
      <c r="AE254" s="305" t="s">
        <v>2544</v>
      </c>
      <c r="AF254" s="305" t="s">
        <v>2544</v>
      </c>
      <c r="AG254" s="305" t="s">
        <v>2544</v>
      </c>
      <c r="AH254" s="305" t="s">
        <v>2544</v>
      </c>
      <c r="AI254" s="319">
        <v>0.33333333333333331</v>
      </c>
      <c r="AJ254" s="319">
        <v>0.72916666666666663</v>
      </c>
      <c r="AK254" s="319">
        <v>0.6875</v>
      </c>
      <c r="AL254" s="319" t="s">
        <v>3181</v>
      </c>
      <c r="AM254" s="319" t="s">
        <v>3181</v>
      </c>
      <c r="AN254" s="279">
        <v>0.77083333333333337</v>
      </c>
      <c r="AO254" s="278">
        <v>0.77083333333333337</v>
      </c>
      <c r="AP254" s="305" t="s">
        <v>3182</v>
      </c>
      <c r="AQ254" s="494" t="s">
        <v>10660</v>
      </c>
      <c r="AR254" s="305" t="s">
        <v>3182</v>
      </c>
      <c r="AS254" s="494" t="s">
        <v>10660</v>
      </c>
      <c r="AT254" s="305" t="s">
        <v>2544</v>
      </c>
      <c r="AU254" s="308" t="s">
        <v>2544</v>
      </c>
      <c r="AV254" s="286" t="s">
        <v>2683</v>
      </c>
      <c r="AW254" s="221"/>
      <c r="AX254" s="229"/>
    </row>
    <row r="255" spans="1:50" s="230" customFormat="1" ht="12.75" customHeight="1">
      <c r="A255" s="216"/>
      <c r="B255" s="321" t="s">
        <v>9033</v>
      </c>
      <c r="C255" s="305" t="s">
        <v>2334</v>
      </c>
      <c r="D255" s="305" t="s">
        <v>11762</v>
      </c>
      <c r="E255" s="305">
        <v>725</v>
      </c>
      <c r="F255" s="305" t="s">
        <v>13898</v>
      </c>
      <c r="G255" s="297" t="s">
        <v>9042</v>
      </c>
      <c r="H255" s="297" t="s">
        <v>9043</v>
      </c>
      <c r="I255" s="305" t="s">
        <v>3881</v>
      </c>
      <c r="J255" s="307" t="s">
        <v>3820</v>
      </c>
      <c r="K255" s="305" t="s">
        <v>3139</v>
      </c>
      <c r="L255" s="305" t="s">
        <v>4602</v>
      </c>
      <c r="M255" s="305" t="s">
        <v>4603</v>
      </c>
      <c r="N255" s="305" t="s">
        <v>4661</v>
      </c>
      <c r="O255" s="305" t="s">
        <v>4662</v>
      </c>
      <c r="P255" s="305" t="s">
        <v>2544</v>
      </c>
      <c r="Q255" s="305" t="s">
        <v>3813</v>
      </c>
      <c r="R255" s="305">
        <v>100</v>
      </c>
      <c r="S255" s="305">
        <v>1E-4</v>
      </c>
      <c r="T255" s="305">
        <v>0.01</v>
      </c>
      <c r="U255" s="305">
        <v>1E-4</v>
      </c>
      <c r="V255" s="305">
        <v>1E-4</v>
      </c>
      <c r="W255" s="305" t="s">
        <v>3815</v>
      </c>
      <c r="X255" s="305" t="s">
        <v>3815</v>
      </c>
      <c r="Y255" s="305">
        <v>0.01</v>
      </c>
      <c r="Z255" s="305">
        <v>999.98</v>
      </c>
      <c r="AA255" s="305" t="s">
        <v>7663</v>
      </c>
      <c r="AB255" s="305" t="s">
        <v>3180</v>
      </c>
      <c r="AC255" s="305" t="s">
        <v>2544</v>
      </c>
      <c r="AD255" s="305" t="s">
        <v>2544</v>
      </c>
      <c r="AE255" s="305" t="s">
        <v>2544</v>
      </c>
      <c r="AF255" s="305" t="s">
        <v>2544</v>
      </c>
      <c r="AG255" s="305" t="s">
        <v>2544</v>
      </c>
      <c r="AH255" s="305" t="s">
        <v>2544</v>
      </c>
      <c r="AI255" s="319">
        <v>0.33333333333333331</v>
      </c>
      <c r="AJ255" s="319">
        <v>0.72916666666666663</v>
      </c>
      <c r="AK255" s="319">
        <v>0.6875</v>
      </c>
      <c r="AL255" s="319" t="s">
        <v>3181</v>
      </c>
      <c r="AM255" s="319" t="s">
        <v>3181</v>
      </c>
      <c r="AN255" s="279">
        <v>0.77083333333333337</v>
      </c>
      <c r="AO255" s="278">
        <v>0.77083333333333337</v>
      </c>
      <c r="AP255" s="305" t="s">
        <v>3182</v>
      </c>
      <c r="AQ255" s="543" t="s">
        <v>10660</v>
      </c>
      <c r="AR255" s="305" t="s">
        <v>3182</v>
      </c>
      <c r="AS255" s="543" t="s">
        <v>10660</v>
      </c>
      <c r="AT255" s="305" t="s">
        <v>2544</v>
      </c>
      <c r="AU255" s="308" t="s">
        <v>2544</v>
      </c>
      <c r="AV255" s="286" t="s">
        <v>2680</v>
      </c>
      <c r="AW255" s="221"/>
      <c r="AX255" s="229"/>
    </row>
    <row r="256" spans="1:50" s="230" customFormat="1" ht="12.75" customHeight="1">
      <c r="A256" s="216"/>
      <c r="B256" s="321" t="s">
        <v>1885</v>
      </c>
      <c r="C256" s="305" t="s">
        <v>2335</v>
      </c>
      <c r="D256" s="305" t="s">
        <v>11763</v>
      </c>
      <c r="E256" s="305">
        <v>257</v>
      </c>
      <c r="F256" s="305" t="s">
        <v>13899</v>
      </c>
      <c r="G256" s="305" t="s">
        <v>12288</v>
      </c>
      <c r="H256" s="305" t="s">
        <v>9932</v>
      </c>
      <c r="I256" s="305" t="s">
        <v>3928</v>
      </c>
      <c r="J256" s="307" t="s">
        <v>3836</v>
      </c>
      <c r="K256" s="305" t="s">
        <v>3140</v>
      </c>
      <c r="L256" s="305" t="s">
        <v>4604</v>
      </c>
      <c r="M256" s="305" t="s">
        <v>4605</v>
      </c>
      <c r="N256" s="305" t="s">
        <v>4663</v>
      </c>
      <c r="O256" s="305" t="s">
        <v>4664</v>
      </c>
      <c r="P256" s="305" t="s">
        <v>2544</v>
      </c>
      <c r="Q256" s="305" t="s">
        <v>3837</v>
      </c>
      <c r="R256" s="305">
        <v>100</v>
      </c>
      <c r="S256" s="305">
        <v>1E-3</v>
      </c>
      <c r="T256" s="305">
        <v>0.1</v>
      </c>
      <c r="U256" s="305">
        <v>1E-3</v>
      </c>
      <c r="V256" s="305">
        <v>1E-3</v>
      </c>
      <c r="W256" s="305" t="s">
        <v>3815</v>
      </c>
      <c r="X256" s="305" t="s">
        <v>3815</v>
      </c>
      <c r="Y256" s="305">
        <v>0.1</v>
      </c>
      <c r="Z256" s="305">
        <v>9999.7999999999993</v>
      </c>
      <c r="AA256" s="305" t="s">
        <v>7663</v>
      </c>
      <c r="AB256" s="305" t="s">
        <v>3180</v>
      </c>
      <c r="AC256" s="305" t="s">
        <v>2544</v>
      </c>
      <c r="AD256" s="305" t="s">
        <v>2544</v>
      </c>
      <c r="AE256" s="305" t="s">
        <v>2544</v>
      </c>
      <c r="AF256" s="305" t="s">
        <v>2544</v>
      </c>
      <c r="AG256" s="305" t="s">
        <v>2544</v>
      </c>
      <c r="AH256" s="305" t="s">
        <v>2544</v>
      </c>
      <c r="AI256" s="319">
        <v>0.33333333333333331</v>
      </c>
      <c r="AJ256" s="319">
        <v>0.72916666666666663</v>
      </c>
      <c r="AK256" s="319">
        <v>0.6875</v>
      </c>
      <c r="AL256" s="319" t="s">
        <v>3181</v>
      </c>
      <c r="AM256" s="319" t="s">
        <v>3181</v>
      </c>
      <c r="AN256" s="279">
        <v>0.77083333333333337</v>
      </c>
      <c r="AO256" s="278">
        <v>0.77083333333333337</v>
      </c>
      <c r="AP256" s="305" t="s">
        <v>3182</v>
      </c>
      <c r="AQ256" s="543" t="s">
        <v>10660</v>
      </c>
      <c r="AR256" s="305" t="s">
        <v>3182</v>
      </c>
      <c r="AS256" s="543" t="s">
        <v>10660</v>
      </c>
      <c r="AT256" s="305" t="s">
        <v>2544</v>
      </c>
      <c r="AU256" s="308" t="s">
        <v>2544</v>
      </c>
      <c r="AV256" s="286" t="s">
        <v>2686</v>
      </c>
      <c r="AW256" s="221"/>
      <c r="AX256" s="229"/>
    </row>
    <row r="257" spans="1:50" s="230" customFormat="1" ht="12.75" customHeight="1">
      <c r="A257" s="216"/>
      <c r="B257" s="322" t="s">
        <v>1887</v>
      </c>
      <c r="C257" s="305" t="s">
        <v>2337</v>
      </c>
      <c r="D257" s="305" t="s">
        <v>11766</v>
      </c>
      <c r="E257" s="305">
        <v>627</v>
      </c>
      <c r="F257" s="305" t="s">
        <v>13901</v>
      </c>
      <c r="G257" s="305" t="s">
        <v>1602</v>
      </c>
      <c r="H257" s="305" t="s">
        <v>2470</v>
      </c>
      <c r="I257" s="305" t="s">
        <v>4182</v>
      </c>
      <c r="J257" s="307" t="s">
        <v>3839</v>
      </c>
      <c r="K257" s="305" t="s">
        <v>3142</v>
      </c>
      <c r="L257" s="305" t="s">
        <v>4606</v>
      </c>
      <c r="M257" s="305" t="s">
        <v>4607</v>
      </c>
      <c r="N257" s="305" t="s">
        <v>4665</v>
      </c>
      <c r="O257" s="305" t="s">
        <v>4666</v>
      </c>
      <c r="P257" s="293" t="s">
        <v>3142</v>
      </c>
      <c r="Q257" s="305" t="s">
        <v>3840</v>
      </c>
      <c r="R257" s="305">
        <v>1000</v>
      </c>
      <c r="S257" s="305">
        <v>0.01</v>
      </c>
      <c r="T257" s="305">
        <v>10</v>
      </c>
      <c r="U257" s="305">
        <v>0.01</v>
      </c>
      <c r="V257" s="305">
        <v>0.01</v>
      </c>
      <c r="W257" s="305" t="s">
        <v>3815</v>
      </c>
      <c r="X257" s="305" t="s">
        <v>3815</v>
      </c>
      <c r="Y257" s="305">
        <v>1</v>
      </c>
      <c r="Z257" s="305">
        <v>99998</v>
      </c>
      <c r="AA257" s="305" t="s">
        <v>7663</v>
      </c>
      <c r="AB257" s="305" t="s">
        <v>3578</v>
      </c>
      <c r="AC257" s="305">
        <v>100</v>
      </c>
      <c r="AD257" s="305">
        <v>1000</v>
      </c>
      <c r="AE257" s="305">
        <v>0.5</v>
      </c>
      <c r="AF257" s="305">
        <v>500</v>
      </c>
      <c r="AG257" s="305">
        <v>0.5</v>
      </c>
      <c r="AH257" s="305">
        <v>0.01</v>
      </c>
      <c r="AI257" s="319">
        <v>0.33333333333333331</v>
      </c>
      <c r="AJ257" s="319">
        <v>0.72916666666666663</v>
      </c>
      <c r="AK257" s="319">
        <v>0.6875</v>
      </c>
      <c r="AL257" s="319" t="s">
        <v>3181</v>
      </c>
      <c r="AM257" s="319" t="s">
        <v>3181</v>
      </c>
      <c r="AN257" s="279">
        <v>0.77083333333333337</v>
      </c>
      <c r="AO257" s="278">
        <v>0.77083333333333337</v>
      </c>
      <c r="AP257" s="305" t="s">
        <v>3182</v>
      </c>
      <c r="AQ257" s="543" t="s">
        <v>10660</v>
      </c>
      <c r="AR257" s="305" t="s">
        <v>3182</v>
      </c>
      <c r="AS257" s="543" t="s">
        <v>10660</v>
      </c>
      <c r="AT257" s="305" t="s">
        <v>2544</v>
      </c>
      <c r="AU257" s="308" t="s">
        <v>2544</v>
      </c>
      <c r="AV257" s="286" t="s">
        <v>2684</v>
      </c>
      <c r="AW257" s="221"/>
      <c r="AX257" s="229"/>
    </row>
    <row r="258" spans="1:50" s="230" customFormat="1" ht="12.75" customHeight="1">
      <c r="A258" s="216"/>
      <c r="B258" s="321" t="s">
        <v>1890</v>
      </c>
      <c r="C258" s="305" t="s">
        <v>5151</v>
      </c>
      <c r="D258" s="305" t="s">
        <v>11769</v>
      </c>
      <c r="E258" s="305">
        <v>725</v>
      </c>
      <c r="F258" s="305" t="s">
        <v>13902</v>
      </c>
      <c r="G258" s="297" t="s">
        <v>9097</v>
      </c>
      <c r="H258" s="297" t="s">
        <v>9098</v>
      </c>
      <c r="I258" s="305" t="s">
        <v>3881</v>
      </c>
      <c r="J258" s="307" t="s">
        <v>3820</v>
      </c>
      <c r="K258" s="305" t="s">
        <v>3830</v>
      </c>
      <c r="L258" s="305" t="s">
        <v>4608</v>
      </c>
      <c r="M258" s="305" t="s">
        <v>4609</v>
      </c>
      <c r="N258" s="305" t="s">
        <v>4667</v>
      </c>
      <c r="O258" s="305" t="s">
        <v>4668</v>
      </c>
      <c r="P258" s="305" t="s">
        <v>2544</v>
      </c>
      <c r="Q258" s="305" t="s">
        <v>3813</v>
      </c>
      <c r="R258" s="305">
        <v>100</v>
      </c>
      <c r="S258" s="305">
        <v>1E-4</v>
      </c>
      <c r="T258" s="305">
        <v>0.01</v>
      </c>
      <c r="U258" s="305">
        <v>1E-4</v>
      </c>
      <c r="V258" s="305">
        <v>1E-4</v>
      </c>
      <c r="W258" s="305" t="s">
        <v>3815</v>
      </c>
      <c r="X258" s="305" t="s">
        <v>3815</v>
      </c>
      <c r="Y258" s="305">
        <v>0.01</v>
      </c>
      <c r="Z258" s="305">
        <v>999.98</v>
      </c>
      <c r="AA258" s="305" t="s">
        <v>7663</v>
      </c>
      <c r="AB258" s="305" t="s">
        <v>3180</v>
      </c>
      <c r="AC258" s="305" t="s">
        <v>2544</v>
      </c>
      <c r="AD258" s="305" t="s">
        <v>2544</v>
      </c>
      <c r="AE258" s="305" t="s">
        <v>2544</v>
      </c>
      <c r="AF258" s="305" t="s">
        <v>2544</v>
      </c>
      <c r="AG258" s="305" t="s">
        <v>2544</v>
      </c>
      <c r="AH258" s="305" t="s">
        <v>2544</v>
      </c>
      <c r="AI258" s="319">
        <v>0.33333333333333331</v>
      </c>
      <c r="AJ258" s="319">
        <v>0.72916666666666663</v>
      </c>
      <c r="AK258" s="319">
        <v>0.6875</v>
      </c>
      <c r="AL258" s="319" t="s">
        <v>3181</v>
      </c>
      <c r="AM258" s="319" t="s">
        <v>3181</v>
      </c>
      <c r="AN258" s="279">
        <v>0.77083333333333337</v>
      </c>
      <c r="AO258" s="278">
        <v>0.77083333333333337</v>
      </c>
      <c r="AP258" s="305" t="s">
        <v>3182</v>
      </c>
      <c r="AQ258" s="494" t="s">
        <v>10660</v>
      </c>
      <c r="AR258" s="305" t="s">
        <v>3182</v>
      </c>
      <c r="AS258" s="494" t="s">
        <v>10660</v>
      </c>
      <c r="AT258" s="305" t="s">
        <v>2544</v>
      </c>
      <c r="AU258" s="308" t="s">
        <v>2544</v>
      </c>
      <c r="AV258" s="286" t="s">
        <v>2679</v>
      </c>
      <c r="AW258" s="221"/>
      <c r="AX258" s="229"/>
    </row>
    <row r="259" spans="1:50" s="230" customFormat="1" ht="12.75" customHeight="1">
      <c r="A259" s="216"/>
      <c r="B259" s="492" t="s">
        <v>8556</v>
      </c>
      <c r="C259" s="305" t="s">
        <v>5152</v>
      </c>
      <c r="D259" s="305" t="s">
        <v>14590</v>
      </c>
      <c r="E259" s="305">
        <v>725</v>
      </c>
      <c r="F259" s="305" t="s">
        <v>14587</v>
      </c>
      <c r="G259" s="305" t="s">
        <v>14588</v>
      </c>
      <c r="H259" s="305" t="s">
        <v>14589</v>
      </c>
      <c r="I259" s="305" t="s">
        <v>3881</v>
      </c>
      <c r="J259" s="307" t="s">
        <v>3820</v>
      </c>
      <c r="K259" s="305" t="s">
        <v>3144</v>
      </c>
      <c r="L259" s="305" t="s">
        <v>4610</v>
      </c>
      <c r="M259" s="305" t="s">
        <v>4611</v>
      </c>
      <c r="N259" s="305" t="s">
        <v>4669</v>
      </c>
      <c r="O259" s="305" t="s">
        <v>4670</v>
      </c>
      <c r="P259" s="305" t="s">
        <v>2544</v>
      </c>
      <c r="Q259" s="305" t="s">
        <v>3813</v>
      </c>
      <c r="R259" s="305">
        <v>100</v>
      </c>
      <c r="S259" s="305">
        <v>1E-4</v>
      </c>
      <c r="T259" s="305">
        <v>0.01</v>
      </c>
      <c r="U259" s="305">
        <v>1E-4</v>
      </c>
      <c r="V259" s="305">
        <v>1E-4</v>
      </c>
      <c r="W259" s="305" t="s">
        <v>3815</v>
      </c>
      <c r="X259" s="305" t="s">
        <v>3815</v>
      </c>
      <c r="Y259" s="305">
        <v>0.01</v>
      </c>
      <c r="Z259" s="305">
        <v>999.98</v>
      </c>
      <c r="AA259" s="305" t="s">
        <v>7663</v>
      </c>
      <c r="AB259" s="305" t="s">
        <v>3180</v>
      </c>
      <c r="AC259" s="305" t="s">
        <v>2544</v>
      </c>
      <c r="AD259" s="305" t="s">
        <v>2544</v>
      </c>
      <c r="AE259" s="305" t="s">
        <v>2544</v>
      </c>
      <c r="AF259" s="305" t="s">
        <v>2544</v>
      </c>
      <c r="AG259" s="305" t="s">
        <v>2544</v>
      </c>
      <c r="AH259" s="305" t="s">
        <v>2544</v>
      </c>
      <c r="AI259" s="319">
        <v>0.33333333333333331</v>
      </c>
      <c r="AJ259" s="319">
        <v>0.72916666666666663</v>
      </c>
      <c r="AK259" s="319">
        <v>0.6875</v>
      </c>
      <c r="AL259" s="319" t="s">
        <v>3181</v>
      </c>
      <c r="AM259" s="319" t="s">
        <v>3181</v>
      </c>
      <c r="AN259" s="279">
        <v>0.77083333333333337</v>
      </c>
      <c r="AO259" s="278">
        <v>0.77083333333333337</v>
      </c>
      <c r="AP259" s="305" t="s">
        <v>3182</v>
      </c>
      <c r="AQ259" s="543" t="s">
        <v>10660</v>
      </c>
      <c r="AR259" s="305" t="s">
        <v>3182</v>
      </c>
      <c r="AS259" s="543" t="s">
        <v>10660</v>
      </c>
      <c r="AT259" s="305" t="s">
        <v>2544</v>
      </c>
      <c r="AU259" s="308" t="s">
        <v>2544</v>
      </c>
      <c r="AV259" s="286" t="s">
        <v>2679</v>
      </c>
      <c r="AW259" s="221"/>
      <c r="AX259" s="229"/>
    </row>
    <row r="260" spans="1:50" s="230" customFormat="1" ht="12.75" customHeight="1">
      <c r="A260" s="216"/>
      <c r="B260" s="492" t="s">
        <v>13322</v>
      </c>
      <c r="C260" s="493" t="s">
        <v>13321</v>
      </c>
      <c r="D260" s="305" t="s">
        <v>13326</v>
      </c>
      <c r="E260" s="305">
        <v>725</v>
      </c>
      <c r="F260" s="305" t="s">
        <v>13903</v>
      </c>
      <c r="G260" s="305" t="s">
        <v>5157</v>
      </c>
      <c r="H260" s="305" t="s">
        <v>13325</v>
      </c>
      <c r="I260" s="305" t="s">
        <v>3927</v>
      </c>
      <c r="J260" s="307" t="s">
        <v>3833</v>
      </c>
      <c r="K260" s="305" t="s">
        <v>3145</v>
      </c>
      <c r="L260" s="305" t="s">
        <v>4612</v>
      </c>
      <c r="M260" s="305" t="s">
        <v>3804</v>
      </c>
      <c r="N260" s="305" t="s">
        <v>4671</v>
      </c>
      <c r="O260" s="305" t="s">
        <v>4672</v>
      </c>
      <c r="P260" s="305" t="s">
        <v>2544</v>
      </c>
      <c r="Q260" s="305" t="s">
        <v>3834</v>
      </c>
      <c r="R260" s="305">
        <v>100</v>
      </c>
      <c r="S260" s="305">
        <v>1E-4</v>
      </c>
      <c r="T260" s="305">
        <v>0.01</v>
      </c>
      <c r="U260" s="305">
        <v>1E-4</v>
      </c>
      <c r="V260" s="305">
        <v>1E-4</v>
      </c>
      <c r="W260" s="305" t="s">
        <v>3815</v>
      </c>
      <c r="X260" s="305" t="s">
        <v>3815</v>
      </c>
      <c r="Y260" s="305">
        <v>0.01</v>
      </c>
      <c r="Z260" s="305">
        <v>999.98</v>
      </c>
      <c r="AA260" s="305" t="s">
        <v>7663</v>
      </c>
      <c r="AB260" s="305" t="s">
        <v>3180</v>
      </c>
      <c r="AC260" s="305" t="s">
        <v>2544</v>
      </c>
      <c r="AD260" s="305" t="s">
        <v>2544</v>
      </c>
      <c r="AE260" s="305" t="s">
        <v>2544</v>
      </c>
      <c r="AF260" s="305" t="s">
        <v>2544</v>
      </c>
      <c r="AG260" s="305" t="s">
        <v>2544</v>
      </c>
      <c r="AH260" s="305" t="s">
        <v>2544</v>
      </c>
      <c r="AI260" s="319">
        <v>0.33333333333333331</v>
      </c>
      <c r="AJ260" s="319">
        <v>0.72916666666666663</v>
      </c>
      <c r="AK260" s="319">
        <v>0.6875</v>
      </c>
      <c r="AL260" s="319" t="s">
        <v>3181</v>
      </c>
      <c r="AM260" s="319" t="s">
        <v>3181</v>
      </c>
      <c r="AN260" s="279">
        <v>0.77083333333333337</v>
      </c>
      <c r="AO260" s="278">
        <v>0.77083333333333337</v>
      </c>
      <c r="AP260" s="305" t="s">
        <v>3182</v>
      </c>
      <c r="AQ260" s="543" t="s">
        <v>10660</v>
      </c>
      <c r="AR260" s="305" t="s">
        <v>3182</v>
      </c>
      <c r="AS260" s="543" t="s">
        <v>10660</v>
      </c>
      <c r="AT260" s="305" t="s">
        <v>2544</v>
      </c>
      <c r="AU260" s="308" t="s">
        <v>2544</v>
      </c>
      <c r="AV260" s="286" t="s">
        <v>2686</v>
      </c>
      <c r="AW260" s="221"/>
      <c r="AX260" s="229"/>
    </row>
    <row r="261" spans="1:50" s="230" customFormat="1" ht="12.75" customHeight="1">
      <c r="A261" s="216"/>
      <c r="B261" s="492" t="s">
        <v>14564</v>
      </c>
      <c r="C261" s="494" t="s">
        <v>14565</v>
      </c>
      <c r="D261" s="305" t="s">
        <v>2544</v>
      </c>
      <c r="E261" s="305" t="e">
        <v>#N/A</v>
      </c>
      <c r="F261" s="305" t="e">
        <v>#N/A</v>
      </c>
      <c r="G261" s="305" t="s">
        <v>2544</v>
      </c>
      <c r="H261" s="305" t="s">
        <v>2544</v>
      </c>
      <c r="I261" s="305" t="s">
        <v>3928</v>
      </c>
      <c r="J261" s="307" t="s">
        <v>3836</v>
      </c>
      <c r="K261" s="305" t="s">
        <v>3146</v>
      </c>
      <c r="L261" s="305" t="s">
        <v>3805</v>
      </c>
      <c r="M261" s="305" t="s">
        <v>3806</v>
      </c>
      <c r="N261" s="494" t="s">
        <v>2544</v>
      </c>
      <c r="O261" s="305" t="s">
        <v>2544</v>
      </c>
      <c r="P261" s="305" t="s">
        <v>2544</v>
      </c>
      <c r="Q261" s="305" t="s">
        <v>3837</v>
      </c>
      <c r="R261" s="305">
        <v>100</v>
      </c>
      <c r="S261" s="305">
        <v>1E-3</v>
      </c>
      <c r="T261" s="305">
        <v>0.1</v>
      </c>
      <c r="U261" s="305">
        <v>1E-3</v>
      </c>
      <c r="V261" s="305">
        <v>1E-3</v>
      </c>
      <c r="W261" s="305" t="s">
        <v>3815</v>
      </c>
      <c r="X261" s="305" t="s">
        <v>3815</v>
      </c>
      <c r="Y261" s="305">
        <v>0.1</v>
      </c>
      <c r="Z261" s="305">
        <v>9999.7999999999993</v>
      </c>
      <c r="AA261" s="305" t="s">
        <v>7663</v>
      </c>
      <c r="AB261" s="305" t="s">
        <v>3180</v>
      </c>
      <c r="AC261" s="305" t="s">
        <v>2544</v>
      </c>
      <c r="AD261" s="305" t="s">
        <v>2544</v>
      </c>
      <c r="AE261" s="305" t="s">
        <v>2544</v>
      </c>
      <c r="AF261" s="305" t="s">
        <v>2544</v>
      </c>
      <c r="AG261" s="305" t="s">
        <v>2544</v>
      </c>
      <c r="AH261" s="305" t="s">
        <v>2544</v>
      </c>
      <c r="AI261" s="319">
        <v>0.33333333333333331</v>
      </c>
      <c r="AJ261" s="319">
        <v>0.72916666666666663</v>
      </c>
      <c r="AK261" s="319">
        <v>0.6875</v>
      </c>
      <c r="AL261" s="319" t="s">
        <v>3181</v>
      </c>
      <c r="AM261" s="319" t="s">
        <v>3181</v>
      </c>
      <c r="AN261" s="279">
        <v>0.77083333333333337</v>
      </c>
      <c r="AO261" s="278">
        <v>0.77083333333333337</v>
      </c>
      <c r="AP261" s="305" t="s">
        <v>3182</v>
      </c>
      <c r="AQ261" s="494" t="s">
        <v>10660</v>
      </c>
      <c r="AR261" s="305" t="s">
        <v>3182</v>
      </c>
      <c r="AS261" s="494" t="s">
        <v>10660</v>
      </c>
      <c r="AT261" s="305" t="s">
        <v>2544</v>
      </c>
      <c r="AU261" s="308" t="s">
        <v>2544</v>
      </c>
      <c r="AV261" s="286" t="s">
        <v>2686</v>
      </c>
      <c r="AW261" s="221"/>
      <c r="AX261" s="229"/>
    </row>
    <row r="262" spans="1:50" s="230" customFormat="1" ht="12.75" customHeight="1">
      <c r="A262" s="216"/>
      <c r="B262" s="321" t="s">
        <v>2997</v>
      </c>
      <c r="C262" s="305" t="s">
        <v>8035</v>
      </c>
      <c r="D262" s="305" t="s">
        <v>11775</v>
      </c>
      <c r="E262" s="305">
        <v>725</v>
      </c>
      <c r="F262" s="305" t="s">
        <v>13909</v>
      </c>
      <c r="G262" s="305" t="s">
        <v>1060</v>
      </c>
      <c r="H262" s="305" t="s">
        <v>4730</v>
      </c>
      <c r="I262" s="305" t="s">
        <v>3880</v>
      </c>
      <c r="J262" s="307" t="s">
        <v>3817</v>
      </c>
      <c r="K262" s="305" t="s">
        <v>3148</v>
      </c>
      <c r="L262" s="305" t="s">
        <v>3807</v>
      </c>
      <c r="M262" s="305" t="s">
        <v>1244</v>
      </c>
      <c r="N262" s="305" t="s">
        <v>3690</v>
      </c>
      <c r="O262" s="305" t="s">
        <v>3691</v>
      </c>
      <c r="P262" s="305" t="s">
        <v>2544</v>
      </c>
      <c r="Q262" s="305" t="s">
        <v>3818</v>
      </c>
      <c r="R262" s="305">
        <v>100</v>
      </c>
      <c r="S262" s="305">
        <v>0.01</v>
      </c>
      <c r="T262" s="305">
        <v>1</v>
      </c>
      <c r="U262" s="305">
        <v>0.01</v>
      </c>
      <c r="V262" s="305">
        <v>0.01</v>
      </c>
      <c r="W262" s="305" t="s">
        <v>3815</v>
      </c>
      <c r="X262" s="305" t="s">
        <v>3815</v>
      </c>
      <c r="Y262" s="305">
        <v>1</v>
      </c>
      <c r="Z262" s="305">
        <v>99998</v>
      </c>
      <c r="AA262" s="305" t="s">
        <v>7663</v>
      </c>
      <c r="AB262" s="305" t="s">
        <v>3180</v>
      </c>
      <c r="AC262" s="305" t="s">
        <v>2544</v>
      </c>
      <c r="AD262" s="305" t="s">
        <v>2544</v>
      </c>
      <c r="AE262" s="305" t="s">
        <v>2544</v>
      </c>
      <c r="AF262" s="305" t="s">
        <v>2544</v>
      </c>
      <c r="AG262" s="305" t="s">
        <v>2544</v>
      </c>
      <c r="AH262" s="305" t="s">
        <v>2544</v>
      </c>
      <c r="AI262" s="319">
        <v>0.33333333333333331</v>
      </c>
      <c r="AJ262" s="319">
        <v>0.72916666666666663</v>
      </c>
      <c r="AK262" s="319">
        <v>0.66666666666666663</v>
      </c>
      <c r="AL262" s="319" t="s">
        <v>3181</v>
      </c>
      <c r="AM262" s="319" t="s">
        <v>3181</v>
      </c>
      <c r="AN262" s="279">
        <v>0.77083333333333337</v>
      </c>
      <c r="AO262" s="278">
        <v>0.77083333333333337</v>
      </c>
      <c r="AP262" s="305" t="s">
        <v>3182</v>
      </c>
      <c r="AQ262" s="543" t="s">
        <v>10660</v>
      </c>
      <c r="AR262" s="305" t="s">
        <v>3182</v>
      </c>
      <c r="AS262" s="543" t="s">
        <v>10660</v>
      </c>
      <c r="AT262" s="305" t="s">
        <v>2544</v>
      </c>
      <c r="AU262" s="308" t="s">
        <v>2544</v>
      </c>
      <c r="AV262" s="286" t="s">
        <v>2688</v>
      </c>
      <c r="AW262" s="221"/>
      <c r="AX262" s="229"/>
    </row>
    <row r="263" spans="1:50" s="230" customFormat="1" ht="12.75" customHeight="1">
      <c r="A263" s="216"/>
      <c r="B263" s="492" t="s">
        <v>10944</v>
      </c>
      <c r="C263" s="305" t="s">
        <v>10942</v>
      </c>
      <c r="D263" s="305" t="s">
        <v>11767</v>
      </c>
      <c r="E263" s="305">
        <v>788</v>
      </c>
      <c r="F263" s="305" t="s">
        <v>13912</v>
      </c>
      <c r="G263" s="494" t="s">
        <v>10943</v>
      </c>
      <c r="H263" s="305" t="s">
        <v>7123</v>
      </c>
      <c r="I263" s="305" t="s">
        <v>4185</v>
      </c>
      <c r="J263" s="307" t="s">
        <v>3828</v>
      </c>
      <c r="K263" s="305" t="s">
        <v>7124</v>
      </c>
      <c r="L263" s="305" t="s">
        <v>2544</v>
      </c>
      <c r="M263" s="305" t="s">
        <v>7127</v>
      </c>
      <c r="N263" s="305" t="s">
        <v>2544</v>
      </c>
      <c r="O263" s="305" t="s">
        <v>7128</v>
      </c>
      <c r="P263" s="305" t="s">
        <v>2544</v>
      </c>
      <c r="Q263" s="305" t="s">
        <v>3813</v>
      </c>
      <c r="R263" s="305">
        <v>100</v>
      </c>
      <c r="S263" s="305">
        <v>1E-4</v>
      </c>
      <c r="T263" s="305">
        <v>0.01</v>
      </c>
      <c r="U263" s="305">
        <v>1E-4</v>
      </c>
      <c r="V263" s="305">
        <v>1E-4</v>
      </c>
      <c r="W263" s="305" t="s">
        <v>3815</v>
      </c>
      <c r="X263" s="305" t="s">
        <v>3815</v>
      </c>
      <c r="Y263" s="305">
        <v>0.01</v>
      </c>
      <c r="Z263" s="305">
        <v>999.98</v>
      </c>
      <c r="AA263" s="305" t="s">
        <v>7663</v>
      </c>
      <c r="AB263" s="305" t="s">
        <v>3180</v>
      </c>
      <c r="AC263" s="305" t="s">
        <v>2544</v>
      </c>
      <c r="AD263" s="305" t="s">
        <v>2544</v>
      </c>
      <c r="AE263" s="305" t="s">
        <v>2544</v>
      </c>
      <c r="AF263" s="305" t="s">
        <v>2544</v>
      </c>
      <c r="AG263" s="305" t="s">
        <v>2544</v>
      </c>
      <c r="AH263" s="305" t="s">
        <v>2544</v>
      </c>
      <c r="AI263" s="319">
        <v>0.33333333333333331</v>
      </c>
      <c r="AJ263" s="319">
        <v>0.72916666666666663</v>
      </c>
      <c r="AK263" s="319">
        <v>0.6875</v>
      </c>
      <c r="AL263" s="319" t="s">
        <v>3181</v>
      </c>
      <c r="AM263" s="319" t="s">
        <v>3181</v>
      </c>
      <c r="AN263" s="279">
        <v>0.77083333333333337</v>
      </c>
      <c r="AO263" s="278">
        <v>0.77083333333333337</v>
      </c>
      <c r="AP263" s="494" t="s">
        <v>2544</v>
      </c>
      <c r="AQ263" s="494" t="s">
        <v>10660</v>
      </c>
      <c r="AR263" s="494" t="s">
        <v>2544</v>
      </c>
      <c r="AS263" s="494" t="s">
        <v>10660</v>
      </c>
      <c r="AT263" s="305" t="s">
        <v>2544</v>
      </c>
      <c r="AU263" s="308" t="s">
        <v>2544</v>
      </c>
      <c r="AV263" s="286" t="s">
        <v>2686</v>
      </c>
      <c r="AW263" s="221"/>
      <c r="AX263" s="229"/>
    </row>
    <row r="264" spans="1:50" s="230" customFormat="1" ht="12.75" customHeight="1">
      <c r="A264" s="216"/>
      <c r="B264" s="321" t="s">
        <v>4849</v>
      </c>
      <c r="C264" s="305" t="s">
        <v>2430</v>
      </c>
      <c r="D264" s="305" t="s">
        <v>11780</v>
      </c>
      <c r="E264" s="305">
        <v>257</v>
      </c>
      <c r="F264" s="305" t="s">
        <v>13917</v>
      </c>
      <c r="G264" s="305" t="s">
        <v>1067</v>
      </c>
      <c r="H264" s="305" t="s">
        <v>5857</v>
      </c>
      <c r="I264" s="305" t="s">
        <v>3928</v>
      </c>
      <c r="J264" s="307" t="s">
        <v>3836</v>
      </c>
      <c r="K264" s="305" t="s">
        <v>3151</v>
      </c>
      <c r="L264" s="305" t="s">
        <v>1245</v>
      </c>
      <c r="M264" s="305" t="s">
        <v>1246</v>
      </c>
      <c r="N264" s="305" t="s">
        <v>3692</v>
      </c>
      <c r="O264" s="305" t="s">
        <v>3693</v>
      </c>
      <c r="P264" s="305" t="s">
        <v>2544</v>
      </c>
      <c r="Q264" s="305" t="s">
        <v>3837</v>
      </c>
      <c r="R264" s="305">
        <v>100</v>
      </c>
      <c r="S264" s="305">
        <v>1E-3</v>
      </c>
      <c r="T264" s="305">
        <v>0.1</v>
      </c>
      <c r="U264" s="305">
        <v>1E-3</v>
      </c>
      <c r="V264" s="305">
        <v>1E-3</v>
      </c>
      <c r="W264" s="305" t="s">
        <v>3815</v>
      </c>
      <c r="X264" s="305" t="s">
        <v>3815</v>
      </c>
      <c r="Y264" s="305">
        <v>0.1</v>
      </c>
      <c r="Z264" s="305">
        <v>9999.7999999999993</v>
      </c>
      <c r="AA264" s="305" t="s">
        <v>7663</v>
      </c>
      <c r="AB264" s="305" t="s">
        <v>3180</v>
      </c>
      <c r="AC264" s="305" t="s">
        <v>2544</v>
      </c>
      <c r="AD264" s="305" t="s">
        <v>2544</v>
      </c>
      <c r="AE264" s="305" t="s">
        <v>2544</v>
      </c>
      <c r="AF264" s="305" t="s">
        <v>2544</v>
      </c>
      <c r="AG264" s="305" t="s">
        <v>2544</v>
      </c>
      <c r="AH264" s="305" t="s">
        <v>2544</v>
      </c>
      <c r="AI264" s="319">
        <v>0.33333333333333331</v>
      </c>
      <c r="AJ264" s="319">
        <v>0.72916666666666663</v>
      </c>
      <c r="AK264" s="319">
        <v>0.6875</v>
      </c>
      <c r="AL264" s="319" t="s">
        <v>3181</v>
      </c>
      <c r="AM264" s="319" t="s">
        <v>3181</v>
      </c>
      <c r="AN264" s="279">
        <v>0.77083333333333337</v>
      </c>
      <c r="AO264" s="278">
        <v>0.77083333333333337</v>
      </c>
      <c r="AP264" s="305" t="s">
        <v>3182</v>
      </c>
      <c r="AQ264" s="494" t="s">
        <v>10660</v>
      </c>
      <c r="AR264" s="305" t="s">
        <v>3182</v>
      </c>
      <c r="AS264" s="494" t="s">
        <v>10660</v>
      </c>
      <c r="AT264" s="305" t="s">
        <v>2544</v>
      </c>
      <c r="AU264" s="308" t="s">
        <v>2544</v>
      </c>
      <c r="AV264" s="286" t="s">
        <v>2683</v>
      </c>
      <c r="AW264" s="221"/>
      <c r="AX264" s="229"/>
    </row>
    <row r="265" spans="1:50" s="230" customFormat="1" ht="12.75" customHeight="1">
      <c r="A265" s="216"/>
      <c r="B265" s="322" t="s">
        <v>14404</v>
      </c>
      <c r="C265" s="305" t="s">
        <v>4840</v>
      </c>
      <c r="D265" s="305" t="s">
        <v>11781</v>
      </c>
      <c r="E265" s="305">
        <v>627</v>
      </c>
      <c r="F265" s="305" t="s">
        <v>13918</v>
      </c>
      <c r="G265" s="297" t="s">
        <v>4841</v>
      </c>
      <c r="H265" s="297" t="s">
        <v>4842</v>
      </c>
      <c r="I265" s="305" t="s">
        <v>4182</v>
      </c>
      <c r="J265" s="307" t="s">
        <v>3839</v>
      </c>
      <c r="K265" s="305" t="s">
        <v>4843</v>
      </c>
      <c r="L265" s="372" t="s">
        <v>10532</v>
      </c>
      <c r="M265" s="305" t="s">
        <v>8376</v>
      </c>
      <c r="N265" s="370" t="s">
        <v>10543</v>
      </c>
      <c r="O265" s="370" t="s">
        <v>10544</v>
      </c>
      <c r="P265" s="293" t="s">
        <v>4843</v>
      </c>
      <c r="Q265" s="305" t="s">
        <v>3840</v>
      </c>
      <c r="R265" s="305">
        <v>1000</v>
      </c>
      <c r="S265" s="305">
        <v>0.01</v>
      </c>
      <c r="T265" s="305">
        <v>10</v>
      </c>
      <c r="U265" s="305">
        <v>0.01</v>
      </c>
      <c r="V265" s="305">
        <v>0.01</v>
      </c>
      <c r="W265" s="305" t="s">
        <v>3815</v>
      </c>
      <c r="X265" s="305" t="s">
        <v>3815</v>
      </c>
      <c r="Y265" s="305">
        <v>1</v>
      </c>
      <c r="Z265" s="305">
        <v>99998</v>
      </c>
      <c r="AA265" s="305" t="s">
        <v>7663</v>
      </c>
      <c r="AB265" s="305" t="s">
        <v>3578</v>
      </c>
      <c r="AC265" s="305">
        <v>250</v>
      </c>
      <c r="AD265" s="305">
        <v>1000</v>
      </c>
      <c r="AE265" s="305">
        <v>0.25</v>
      </c>
      <c r="AF265" s="305">
        <f>AD265*AE265</f>
        <v>250</v>
      </c>
      <c r="AG265" s="305">
        <v>0.25</v>
      </c>
      <c r="AH265" s="305">
        <v>0.01</v>
      </c>
      <c r="AI265" s="319">
        <v>0.33333333333333331</v>
      </c>
      <c r="AJ265" s="319">
        <v>0.72916666666666663</v>
      </c>
      <c r="AK265" s="319">
        <v>0.6875</v>
      </c>
      <c r="AL265" s="319" t="s">
        <v>3181</v>
      </c>
      <c r="AM265" s="319" t="s">
        <v>3181</v>
      </c>
      <c r="AN265" s="279">
        <v>0.77083333333333337</v>
      </c>
      <c r="AO265" s="278">
        <v>0.77083333333333337</v>
      </c>
      <c r="AP265" s="494" t="s">
        <v>3182</v>
      </c>
      <c r="AQ265" s="543" t="s">
        <v>10660</v>
      </c>
      <c r="AR265" s="494" t="s">
        <v>3182</v>
      </c>
      <c r="AS265" s="543" t="s">
        <v>10660</v>
      </c>
      <c r="AT265" s="305" t="s">
        <v>2544</v>
      </c>
      <c r="AU265" s="308" t="s">
        <v>2544</v>
      </c>
      <c r="AV265" s="286" t="s">
        <v>2684</v>
      </c>
      <c r="AW265" s="221"/>
      <c r="AX265" s="229"/>
    </row>
    <row r="266" spans="1:50" s="230" customFormat="1" ht="12.75" customHeight="1">
      <c r="A266" s="216"/>
      <c r="B266" s="321" t="s">
        <v>4850</v>
      </c>
      <c r="C266" s="305" t="s">
        <v>2431</v>
      </c>
      <c r="D266" s="305" t="s">
        <v>11783</v>
      </c>
      <c r="E266" s="305">
        <v>968</v>
      </c>
      <c r="F266" s="305" t="s">
        <v>13920</v>
      </c>
      <c r="G266" s="305" t="s">
        <v>3655</v>
      </c>
      <c r="H266" s="305" t="s">
        <v>4733</v>
      </c>
      <c r="I266" s="305" t="s">
        <v>3929</v>
      </c>
      <c r="J266" s="307" t="s">
        <v>3811</v>
      </c>
      <c r="K266" s="305" t="s">
        <v>3152</v>
      </c>
      <c r="L266" s="305" t="s">
        <v>1247</v>
      </c>
      <c r="M266" s="305" t="s">
        <v>1248</v>
      </c>
      <c r="N266" s="305" t="s">
        <v>3694</v>
      </c>
      <c r="O266" s="305" t="s">
        <v>3695</v>
      </c>
      <c r="P266" s="305" t="s">
        <v>2544</v>
      </c>
      <c r="Q266" s="305" t="s">
        <v>3813</v>
      </c>
      <c r="R266" s="305">
        <v>100</v>
      </c>
      <c r="S266" s="305">
        <v>1E-4</v>
      </c>
      <c r="T266" s="305">
        <v>0.01</v>
      </c>
      <c r="U266" s="305">
        <v>1E-4</v>
      </c>
      <c r="V266" s="305">
        <v>1E-4</v>
      </c>
      <c r="W266" s="305" t="s">
        <v>3815</v>
      </c>
      <c r="X266" s="305" t="s">
        <v>3815</v>
      </c>
      <c r="Y266" s="305">
        <v>0.01</v>
      </c>
      <c r="Z266" s="305">
        <v>999.98</v>
      </c>
      <c r="AA266" s="305" t="s">
        <v>7663</v>
      </c>
      <c r="AB266" s="305" t="s">
        <v>3180</v>
      </c>
      <c r="AC266" s="305" t="s">
        <v>2544</v>
      </c>
      <c r="AD266" s="305" t="s">
        <v>2544</v>
      </c>
      <c r="AE266" s="305" t="s">
        <v>2544</v>
      </c>
      <c r="AF266" s="305" t="s">
        <v>2544</v>
      </c>
      <c r="AG266" s="305" t="s">
        <v>2544</v>
      </c>
      <c r="AH266" s="305" t="s">
        <v>2544</v>
      </c>
      <c r="AI266" s="319">
        <v>0.33333333333333331</v>
      </c>
      <c r="AJ266" s="319">
        <v>0.72916666666666663</v>
      </c>
      <c r="AK266" s="319">
        <v>0.6875</v>
      </c>
      <c r="AL266" s="319" t="s">
        <v>3181</v>
      </c>
      <c r="AM266" s="319" t="s">
        <v>3181</v>
      </c>
      <c r="AN266" s="279">
        <v>0.77083333333333337</v>
      </c>
      <c r="AO266" s="278">
        <v>0.77083333333333337</v>
      </c>
      <c r="AP266" s="305" t="s">
        <v>3182</v>
      </c>
      <c r="AQ266" s="543" t="s">
        <v>10660</v>
      </c>
      <c r="AR266" s="305" t="s">
        <v>3182</v>
      </c>
      <c r="AS266" s="543" t="s">
        <v>10660</v>
      </c>
      <c r="AT266" s="305" t="s">
        <v>2544</v>
      </c>
      <c r="AU266" s="308" t="s">
        <v>2544</v>
      </c>
      <c r="AV266" s="286" t="s">
        <v>2684</v>
      </c>
      <c r="AW266" s="221"/>
      <c r="AX266" s="229"/>
    </row>
    <row r="267" spans="1:50" s="230" customFormat="1" ht="12.75" customHeight="1">
      <c r="A267" s="216"/>
      <c r="B267" s="550" t="s">
        <v>13225</v>
      </c>
      <c r="C267" s="297" t="s">
        <v>13227</v>
      </c>
      <c r="D267" s="494" t="s">
        <v>13254</v>
      </c>
      <c r="E267" s="494">
        <v>627</v>
      </c>
      <c r="F267" s="494" t="s">
        <v>13921</v>
      </c>
      <c r="G267" s="494" t="s">
        <v>13255</v>
      </c>
      <c r="H267" s="494" t="s">
        <v>13256</v>
      </c>
      <c r="I267" s="305" t="s">
        <v>4182</v>
      </c>
      <c r="J267" s="307" t="s">
        <v>3839</v>
      </c>
      <c r="K267" s="493" t="s">
        <v>13229</v>
      </c>
      <c r="L267" s="305" t="s">
        <v>13244</v>
      </c>
      <c r="M267" s="305" t="s">
        <v>13245</v>
      </c>
      <c r="N267" s="305" t="s">
        <v>13246</v>
      </c>
      <c r="O267" s="305" t="s">
        <v>13247</v>
      </c>
      <c r="P267" s="293" t="s">
        <v>13248</v>
      </c>
      <c r="Q267" s="305" t="s">
        <v>3840</v>
      </c>
      <c r="R267" s="305">
        <v>1000</v>
      </c>
      <c r="S267" s="305">
        <v>0.01</v>
      </c>
      <c r="T267" s="305">
        <v>10</v>
      </c>
      <c r="U267" s="305">
        <v>0.01</v>
      </c>
      <c r="V267" s="305">
        <v>0.01</v>
      </c>
      <c r="W267" s="305" t="s">
        <v>3815</v>
      </c>
      <c r="X267" s="305" t="s">
        <v>3815</v>
      </c>
      <c r="Y267" s="305">
        <v>1</v>
      </c>
      <c r="Z267" s="305">
        <v>99998</v>
      </c>
      <c r="AA267" s="305" t="s">
        <v>7663</v>
      </c>
      <c r="AB267" s="305" t="s">
        <v>3578</v>
      </c>
      <c r="AC267" s="305">
        <v>250</v>
      </c>
      <c r="AD267" s="305">
        <v>1000</v>
      </c>
      <c r="AE267" s="305">
        <v>0.25</v>
      </c>
      <c r="AF267" s="305">
        <v>250</v>
      </c>
      <c r="AG267" s="305">
        <v>0.25</v>
      </c>
      <c r="AH267" s="305">
        <v>0.01</v>
      </c>
      <c r="AI267" s="319">
        <v>0.33333333333333331</v>
      </c>
      <c r="AJ267" s="319">
        <v>0.72916666666666663</v>
      </c>
      <c r="AK267" s="319">
        <v>0.6875</v>
      </c>
      <c r="AL267" s="319" t="s">
        <v>3181</v>
      </c>
      <c r="AM267" s="319" t="s">
        <v>3181</v>
      </c>
      <c r="AN267" s="279">
        <v>0.77083333333333337</v>
      </c>
      <c r="AO267" s="278">
        <v>0.77083333333333337</v>
      </c>
      <c r="AP267" s="305" t="s">
        <v>3182</v>
      </c>
      <c r="AQ267" s="543" t="s">
        <v>10660</v>
      </c>
      <c r="AR267" s="305" t="s">
        <v>3182</v>
      </c>
      <c r="AS267" s="543" t="s">
        <v>10660</v>
      </c>
      <c r="AT267" s="305" t="s">
        <v>2544</v>
      </c>
      <c r="AU267" s="308" t="s">
        <v>2544</v>
      </c>
      <c r="AV267" s="286"/>
      <c r="AW267" s="221"/>
      <c r="AX267" s="229"/>
    </row>
    <row r="268" spans="1:50" s="230" customFormat="1" ht="12.75" customHeight="1">
      <c r="A268" s="216"/>
      <c r="B268" s="322" t="s">
        <v>14491</v>
      </c>
      <c r="C268" s="305" t="s">
        <v>13257</v>
      </c>
      <c r="D268" s="494" t="s">
        <v>2544</v>
      </c>
      <c r="E268" s="494" t="e">
        <v>#N/A</v>
      </c>
      <c r="F268" s="494" t="e">
        <v>#N/A</v>
      </c>
      <c r="G268" s="494" t="s">
        <v>2544</v>
      </c>
      <c r="H268" s="494" t="s">
        <v>2544</v>
      </c>
      <c r="I268" s="494" t="s">
        <v>4182</v>
      </c>
      <c r="J268" s="307" t="s">
        <v>3839</v>
      </c>
      <c r="K268" s="305" t="s">
        <v>3153</v>
      </c>
      <c r="L268" s="494" t="s">
        <v>2544</v>
      </c>
      <c r="M268" s="494" t="s">
        <v>2544</v>
      </c>
      <c r="N268" s="494" t="s">
        <v>2544</v>
      </c>
      <c r="O268" s="494" t="s">
        <v>2544</v>
      </c>
      <c r="P268" s="293" t="s">
        <v>3223</v>
      </c>
      <c r="Q268" s="305" t="s">
        <v>3840</v>
      </c>
      <c r="R268" s="305">
        <v>1000</v>
      </c>
      <c r="S268" s="305">
        <v>0.01</v>
      </c>
      <c r="T268" s="305">
        <v>10</v>
      </c>
      <c r="U268" s="305">
        <v>0.01</v>
      </c>
      <c r="V268" s="305">
        <v>0.01</v>
      </c>
      <c r="W268" s="305" t="s">
        <v>3815</v>
      </c>
      <c r="X268" s="305" t="s">
        <v>3815</v>
      </c>
      <c r="Y268" s="305">
        <v>1</v>
      </c>
      <c r="Z268" s="305">
        <v>99998</v>
      </c>
      <c r="AA268" s="305" t="s">
        <v>7663</v>
      </c>
      <c r="AB268" s="305" t="s">
        <v>3578</v>
      </c>
      <c r="AC268" s="305">
        <v>250</v>
      </c>
      <c r="AD268" s="305">
        <v>1000</v>
      </c>
      <c r="AE268" s="305">
        <v>0.25</v>
      </c>
      <c r="AF268" s="305">
        <v>250</v>
      </c>
      <c r="AG268" s="305">
        <v>0.25</v>
      </c>
      <c r="AH268" s="305">
        <v>0.01</v>
      </c>
      <c r="AI268" s="319">
        <v>0.33333333333333331</v>
      </c>
      <c r="AJ268" s="319">
        <v>0.72916666666666663</v>
      </c>
      <c r="AK268" s="319">
        <v>0.6875</v>
      </c>
      <c r="AL268" s="319" t="s">
        <v>3181</v>
      </c>
      <c r="AM268" s="319" t="s">
        <v>3181</v>
      </c>
      <c r="AN268" s="279">
        <v>0.77083333333333337</v>
      </c>
      <c r="AO268" s="278">
        <v>0.77083333333333337</v>
      </c>
      <c r="AP268" s="305" t="s">
        <v>3182</v>
      </c>
      <c r="AQ268" s="543" t="s">
        <v>10660</v>
      </c>
      <c r="AR268" s="305" t="s">
        <v>3182</v>
      </c>
      <c r="AS268" s="543" t="s">
        <v>10660</v>
      </c>
      <c r="AT268" s="305" t="s">
        <v>2544</v>
      </c>
      <c r="AU268" s="308" t="s">
        <v>2544</v>
      </c>
      <c r="AV268" s="286" t="s">
        <v>2683</v>
      </c>
      <c r="AW268" s="221"/>
      <c r="AX268" s="229"/>
    </row>
    <row r="269" spans="1:50" s="230" customFormat="1" ht="12.75" customHeight="1">
      <c r="A269" s="216"/>
      <c r="B269" s="321" t="s">
        <v>4851</v>
      </c>
      <c r="C269" s="305" t="s">
        <v>2432</v>
      </c>
      <c r="D269" s="305" t="s">
        <v>11784</v>
      </c>
      <c r="E269" s="305">
        <v>968</v>
      </c>
      <c r="F269" s="305" t="s">
        <v>3154</v>
      </c>
      <c r="G269" s="305" t="s">
        <v>3656</v>
      </c>
      <c r="H269" s="305" t="s">
        <v>4734</v>
      </c>
      <c r="I269" s="305" t="s">
        <v>3929</v>
      </c>
      <c r="J269" s="307" t="s">
        <v>3811</v>
      </c>
      <c r="K269" s="305" t="s">
        <v>3154</v>
      </c>
      <c r="L269" s="305" t="s">
        <v>1249</v>
      </c>
      <c r="M269" s="305" t="s">
        <v>1250</v>
      </c>
      <c r="N269" s="305" t="s">
        <v>3696</v>
      </c>
      <c r="O269" s="305" t="s">
        <v>3697</v>
      </c>
      <c r="P269" s="305" t="s">
        <v>2544</v>
      </c>
      <c r="Q269" s="305" t="s">
        <v>3813</v>
      </c>
      <c r="R269" s="305">
        <v>100</v>
      </c>
      <c r="S269" s="305">
        <v>1E-4</v>
      </c>
      <c r="T269" s="305">
        <v>0.01</v>
      </c>
      <c r="U269" s="305">
        <v>1E-4</v>
      </c>
      <c r="V269" s="305">
        <v>1E-4</v>
      </c>
      <c r="W269" s="305" t="s">
        <v>3815</v>
      </c>
      <c r="X269" s="305" t="s">
        <v>3815</v>
      </c>
      <c r="Y269" s="305">
        <v>0.01</v>
      </c>
      <c r="Z269" s="305">
        <v>999.98</v>
      </c>
      <c r="AA269" s="305" t="s">
        <v>7663</v>
      </c>
      <c r="AB269" s="305" t="s">
        <v>3180</v>
      </c>
      <c r="AC269" s="305" t="s">
        <v>2544</v>
      </c>
      <c r="AD269" s="305" t="s">
        <v>2544</v>
      </c>
      <c r="AE269" s="305" t="s">
        <v>2544</v>
      </c>
      <c r="AF269" s="305" t="s">
        <v>2544</v>
      </c>
      <c r="AG269" s="305" t="s">
        <v>2544</v>
      </c>
      <c r="AH269" s="305" t="s">
        <v>2544</v>
      </c>
      <c r="AI269" s="319">
        <v>0.33333333333333331</v>
      </c>
      <c r="AJ269" s="319">
        <v>0.72916666666666663</v>
      </c>
      <c r="AK269" s="319">
        <v>0.6875</v>
      </c>
      <c r="AL269" s="319" t="s">
        <v>3181</v>
      </c>
      <c r="AM269" s="319" t="s">
        <v>3181</v>
      </c>
      <c r="AN269" s="279">
        <v>0.77083333333333337</v>
      </c>
      <c r="AO269" s="278">
        <v>0.77083333333333337</v>
      </c>
      <c r="AP269" s="305" t="s">
        <v>3182</v>
      </c>
      <c r="AQ269" s="543" t="s">
        <v>10660</v>
      </c>
      <c r="AR269" s="305" t="s">
        <v>3182</v>
      </c>
      <c r="AS269" s="543" t="s">
        <v>10660</v>
      </c>
      <c r="AT269" s="305" t="s">
        <v>2544</v>
      </c>
      <c r="AU269" s="308" t="s">
        <v>2544</v>
      </c>
      <c r="AV269" s="286" t="s">
        <v>2682</v>
      </c>
      <c r="AW269" s="221"/>
      <c r="AX269" s="229"/>
    </row>
    <row r="270" spans="1:50" s="230" customFormat="1" ht="12.75" customHeight="1">
      <c r="A270" s="216"/>
      <c r="B270" s="321" t="s">
        <v>10598</v>
      </c>
      <c r="C270" s="305" t="s">
        <v>1569</v>
      </c>
      <c r="D270" s="305" t="s">
        <v>11785</v>
      </c>
      <c r="E270" s="305">
        <v>788</v>
      </c>
      <c r="F270" s="305" t="s">
        <v>13922</v>
      </c>
      <c r="G270" s="297" t="s">
        <v>10600</v>
      </c>
      <c r="H270" s="297" t="s">
        <v>10601</v>
      </c>
      <c r="I270" s="305" t="s">
        <v>4186</v>
      </c>
      <c r="J270" s="307" t="s">
        <v>3816</v>
      </c>
      <c r="K270" s="305" t="s">
        <v>3459</v>
      </c>
      <c r="L270" s="305" t="s">
        <v>4568</v>
      </c>
      <c r="M270" s="305" t="s">
        <v>4569</v>
      </c>
      <c r="N270" s="305" t="s">
        <v>4649</v>
      </c>
      <c r="O270" s="305" t="s">
        <v>4650</v>
      </c>
      <c r="P270" s="305" t="s">
        <v>2544</v>
      </c>
      <c r="Q270" s="305" t="s">
        <v>3813</v>
      </c>
      <c r="R270" s="305">
        <v>100</v>
      </c>
      <c r="S270" s="305">
        <v>1E-4</v>
      </c>
      <c r="T270" s="305">
        <v>0.01</v>
      </c>
      <c r="U270" s="305">
        <v>1E-4</v>
      </c>
      <c r="V270" s="305">
        <v>1E-4</v>
      </c>
      <c r="W270" s="305" t="s">
        <v>3815</v>
      </c>
      <c r="X270" s="305" t="s">
        <v>3815</v>
      </c>
      <c r="Y270" s="305">
        <v>0.01</v>
      </c>
      <c r="Z270" s="305">
        <v>999.98</v>
      </c>
      <c r="AA270" s="305" t="s">
        <v>7663</v>
      </c>
      <c r="AB270" s="305" t="s">
        <v>3180</v>
      </c>
      <c r="AC270" s="305" t="s">
        <v>2544</v>
      </c>
      <c r="AD270" s="305" t="s">
        <v>2544</v>
      </c>
      <c r="AE270" s="305" t="s">
        <v>2544</v>
      </c>
      <c r="AF270" s="305" t="s">
        <v>2544</v>
      </c>
      <c r="AG270" s="305" t="s">
        <v>2544</v>
      </c>
      <c r="AH270" s="305" t="s">
        <v>2544</v>
      </c>
      <c r="AI270" s="319">
        <v>0.33333333333333331</v>
      </c>
      <c r="AJ270" s="319">
        <v>0.72916666666666663</v>
      </c>
      <c r="AK270" s="319">
        <v>0.6875</v>
      </c>
      <c r="AL270" s="319" t="s">
        <v>3181</v>
      </c>
      <c r="AM270" s="319" t="s">
        <v>3181</v>
      </c>
      <c r="AN270" s="279">
        <v>0.77083333333333337</v>
      </c>
      <c r="AO270" s="278">
        <v>0.77083333333333337</v>
      </c>
      <c r="AP270" s="305" t="s">
        <v>3182</v>
      </c>
      <c r="AQ270" s="543" t="s">
        <v>10660</v>
      </c>
      <c r="AR270" s="305" t="s">
        <v>3182</v>
      </c>
      <c r="AS270" s="543" t="s">
        <v>10660</v>
      </c>
      <c r="AT270" s="305" t="s">
        <v>2544</v>
      </c>
      <c r="AU270" s="308" t="s">
        <v>2544</v>
      </c>
      <c r="AV270" s="286"/>
      <c r="AW270" s="221"/>
      <c r="AX270" s="229"/>
    </row>
    <row r="271" spans="1:50" s="230" customFormat="1" ht="12.75" customHeight="1">
      <c r="A271" s="216"/>
      <c r="B271" s="321" t="s">
        <v>7306</v>
      </c>
      <c r="C271" s="305" t="s">
        <v>4701</v>
      </c>
      <c r="D271" s="305" t="s">
        <v>11787</v>
      </c>
      <c r="E271" s="305">
        <v>788</v>
      </c>
      <c r="F271" s="305" t="s">
        <v>13924</v>
      </c>
      <c r="G271" s="305" t="s">
        <v>8240</v>
      </c>
      <c r="H271" s="305" t="s">
        <v>8476</v>
      </c>
      <c r="I271" s="305" t="s">
        <v>4184</v>
      </c>
      <c r="J271" s="307" t="s">
        <v>3821</v>
      </c>
      <c r="K271" s="305" t="s">
        <v>3341</v>
      </c>
      <c r="L271" s="305" t="s">
        <v>1081</v>
      </c>
      <c r="M271" s="305" t="s">
        <v>1082</v>
      </c>
      <c r="N271" s="305" t="s">
        <v>1998</v>
      </c>
      <c r="O271" s="305" t="s">
        <v>1999</v>
      </c>
      <c r="P271" s="305" t="s">
        <v>2544</v>
      </c>
      <c r="Q271" s="305" t="s">
        <v>3813</v>
      </c>
      <c r="R271" s="305">
        <v>100</v>
      </c>
      <c r="S271" s="305">
        <v>1E-4</v>
      </c>
      <c r="T271" s="305">
        <v>0.01</v>
      </c>
      <c r="U271" s="305">
        <v>1E-4</v>
      </c>
      <c r="V271" s="305">
        <v>1E-4</v>
      </c>
      <c r="W271" s="305" t="s">
        <v>3815</v>
      </c>
      <c r="X271" s="305" t="s">
        <v>3815</v>
      </c>
      <c r="Y271" s="305">
        <v>0.01</v>
      </c>
      <c r="Z271" s="305">
        <v>999.98</v>
      </c>
      <c r="AA271" s="305" t="s">
        <v>7663</v>
      </c>
      <c r="AB271" s="305" t="s">
        <v>3180</v>
      </c>
      <c r="AC271" s="305" t="s">
        <v>2544</v>
      </c>
      <c r="AD271" s="305" t="s">
        <v>2544</v>
      </c>
      <c r="AE271" s="305" t="s">
        <v>2544</v>
      </c>
      <c r="AF271" s="305" t="s">
        <v>2544</v>
      </c>
      <c r="AG271" s="305" t="s">
        <v>2544</v>
      </c>
      <c r="AH271" s="305" t="s">
        <v>2544</v>
      </c>
      <c r="AI271" s="319">
        <v>0.33333333333333331</v>
      </c>
      <c r="AJ271" s="319">
        <v>0.72916666666666663</v>
      </c>
      <c r="AK271" s="319">
        <v>0.6875</v>
      </c>
      <c r="AL271" s="319" t="s">
        <v>3181</v>
      </c>
      <c r="AM271" s="319" t="s">
        <v>3181</v>
      </c>
      <c r="AN271" s="279">
        <v>0.77083333333333337</v>
      </c>
      <c r="AO271" s="278">
        <v>0.77083333333333337</v>
      </c>
      <c r="AP271" s="305" t="s">
        <v>3182</v>
      </c>
      <c r="AQ271" s="543" t="s">
        <v>10660</v>
      </c>
      <c r="AR271" s="305" t="s">
        <v>3182</v>
      </c>
      <c r="AS271" s="543" t="s">
        <v>10660</v>
      </c>
      <c r="AT271" s="305" t="s">
        <v>2544</v>
      </c>
      <c r="AU271" s="308" t="s">
        <v>2544</v>
      </c>
      <c r="AV271" s="286" t="s">
        <v>2683</v>
      </c>
      <c r="AW271" s="221"/>
      <c r="AX271" s="229"/>
    </row>
    <row r="272" spans="1:50" s="230" customFormat="1" ht="12.75" customHeight="1">
      <c r="A272" s="216"/>
      <c r="B272" s="321" t="s">
        <v>4854</v>
      </c>
      <c r="C272" s="305" t="s">
        <v>2433</v>
      </c>
      <c r="D272" s="305" t="s">
        <v>11788</v>
      </c>
      <c r="E272" s="305">
        <v>824</v>
      </c>
      <c r="F272" s="305" t="s">
        <v>13925</v>
      </c>
      <c r="G272" s="305" t="s">
        <v>3657</v>
      </c>
      <c r="H272" s="305" t="s">
        <v>4735</v>
      </c>
      <c r="I272" s="305" t="s">
        <v>3926</v>
      </c>
      <c r="J272" s="307" t="s">
        <v>3829</v>
      </c>
      <c r="K272" s="305" t="s">
        <v>3155</v>
      </c>
      <c r="L272" s="305" t="s">
        <v>1251</v>
      </c>
      <c r="M272" s="305" t="s">
        <v>1252</v>
      </c>
      <c r="N272" s="305" t="s">
        <v>3698</v>
      </c>
      <c r="O272" s="305" t="s">
        <v>3699</v>
      </c>
      <c r="P272" s="305" t="s">
        <v>2544</v>
      </c>
      <c r="Q272" s="305" t="s">
        <v>3830</v>
      </c>
      <c r="R272" s="305">
        <v>100</v>
      </c>
      <c r="S272" s="305">
        <v>0.01</v>
      </c>
      <c r="T272" s="305">
        <v>1</v>
      </c>
      <c r="U272" s="305">
        <v>0.01</v>
      </c>
      <c r="V272" s="305">
        <v>0.01</v>
      </c>
      <c r="W272" s="305" t="s">
        <v>3815</v>
      </c>
      <c r="X272" s="305" t="s">
        <v>3815</v>
      </c>
      <c r="Y272" s="305">
        <v>1</v>
      </c>
      <c r="Z272" s="305">
        <v>99998</v>
      </c>
      <c r="AA272" s="305" t="s">
        <v>7663</v>
      </c>
      <c r="AB272" s="305" t="s">
        <v>3180</v>
      </c>
      <c r="AC272" s="305" t="s">
        <v>2544</v>
      </c>
      <c r="AD272" s="305" t="s">
        <v>2544</v>
      </c>
      <c r="AE272" s="305" t="s">
        <v>2544</v>
      </c>
      <c r="AF272" s="305" t="s">
        <v>2544</v>
      </c>
      <c r="AG272" s="305" t="s">
        <v>2544</v>
      </c>
      <c r="AH272" s="305" t="s">
        <v>2544</v>
      </c>
      <c r="AI272" s="319">
        <v>0.33333333333333331</v>
      </c>
      <c r="AJ272" s="319">
        <v>0.72916666666666663</v>
      </c>
      <c r="AK272" s="319">
        <v>0.64583333333333337</v>
      </c>
      <c r="AL272" s="319" t="s">
        <v>3181</v>
      </c>
      <c r="AM272" s="319" t="s">
        <v>3181</v>
      </c>
      <c r="AN272" s="279">
        <v>0.77083333333333337</v>
      </c>
      <c r="AO272" s="278">
        <v>0.77083333333333337</v>
      </c>
      <c r="AP272" s="305" t="s">
        <v>3182</v>
      </c>
      <c r="AQ272" s="543" t="s">
        <v>10660</v>
      </c>
      <c r="AR272" s="305" t="s">
        <v>3182</v>
      </c>
      <c r="AS272" s="543" t="s">
        <v>10660</v>
      </c>
      <c r="AT272" s="305" t="s">
        <v>2544</v>
      </c>
      <c r="AU272" s="308" t="s">
        <v>2544</v>
      </c>
      <c r="AV272" s="286" t="s">
        <v>2682</v>
      </c>
      <c r="AW272" s="221"/>
      <c r="AX272" s="229"/>
    </row>
    <row r="273" spans="1:50" s="230" customFormat="1" ht="12.75" customHeight="1">
      <c r="A273" s="216"/>
      <c r="B273" s="321" t="s">
        <v>4856</v>
      </c>
      <c r="C273" s="305" t="s">
        <v>5187</v>
      </c>
      <c r="D273" s="305" t="s">
        <v>11792</v>
      </c>
      <c r="E273" s="305">
        <v>725</v>
      </c>
      <c r="F273" s="305" t="s">
        <v>13929</v>
      </c>
      <c r="G273" s="305" t="s">
        <v>2122</v>
      </c>
      <c r="H273" s="305" t="s">
        <v>4737</v>
      </c>
      <c r="I273" s="305" t="s">
        <v>3881</v>
      </c>
      <c r="J273" s="307" t="s">
        <v>3820</v>
      </c>
      <c r="K273" s="305" t="s">
        <v>3157</v>
      </c>
      <c r="L273" s="305" t="s">
        <v>1253</v>
      </c>
      <c r="M273" s="305" t="s">
        <v>1254</v>
      </c>
      <c r="N273" s="305" t="s">
        <v>3700</v>
      </c>
      <c r="O273" s="305" t="s">
        <v>3701</v>
      </c>
      <c r="P273" s="305" t="s">
        <v>2544</v>
      </c>
      <c r="Q273" s="305" t="s">
        <v>3813</v>
      </c>
      <c r="R273" s="305">
        <v>100</v>
      </c>
      <c r="S273" s="305">
        <v>1E-4</v>
      </c>
      <c r="T273" s="305">
        <v>0.01</v>
      </c>
      <c r="U273" s="305">
        <v>1E-4</v>
      </c>
      <c r="V273" s="305">
        <v>1E-4</v>
      </c>
      <c r="W273" s="305" t="s">
        <v>3815</v>
      </c>
      <c r="X273" s="305" t="s">
        <v>3815</v>
      </c>
      <c r="Y273" s="305">
        <v>0.01</v>
      </c>
      <c r="Z273" s="305">
        <v>999.98</v>
      </c>
      <c r="AA273" s="305" t="s">
        <v>7663</v>
      </c>
      <c r="AB273" s="305" t="s">
        <v>3180</v>
      </c>
      <c r="AC273" s="305" t="s">
        <v>2544</v>
      </c>
      <c r="AD273" s="305" t="s">
        <v>2544</v>
      </c>
      <c r="AE273" s="305" t="s">
        <v>2544</v>
      </c>
      <c r="AF273" s="305" t="s">
        <v>2544</v>
      </c>
      <c r="AG273" s="305" t="s">
        <v>2544</v>
      </c>
      <c r="AH273" s="305" t="s">
        <v>2544</v>
      </c>
      <c r="AI273" s="319">
        <v>0.33333333333333331</v>
      </c>
      <c r="AJ273" s="319">
        <v>0.72916666666666663</v>
      </c>
      <c r="AK273" s="319">
        <v>0.6875</v>
      </c>
      <c r="AL273" s="319" t="s">
        <v>3181</v>
      </c>
      <c r="AM273" s="319" t="s">
        <v>3181</v>
      </c>
      <c r="AN273" s="279">
        <v>0.77083333333333337</v>
      </c>
      <c r="AO273" s="278">
        <v>0.77083333333333337</v>
      </c>
      <c r="AP273" s="305" t="s">
        <v>3182</v>
      </c>
      <c r="AQ273" s="494" t="s">
        <v>10660</v>
      </c>
      <c r="AR273" s="305" t="s">
        <v>3182</v>
      </c>
      <c r="AS273" s="494" t="s">
        <v>10660</v>
      </c>
      <c r="AT273" s="305" t="s">
        <v>2544</v>
      </c>
      <c r="AU273" s="308" t="s">
        <v>2544</v>
      </c>
      <c r="AV273" s="286" t="s">
        <v>2680</v>
      </c>
      <c r="AW273" s="221"/>
      <c r="AX273" s="229"/>
    </row>
    <row r="274" spans="1:50" s="230" customFormat="1" ht="12.75" customHeight="1">
      <c r="A274" s="216"/>
      <c r="B274" s="321" t="s">
        <v>13285</v>
      </c>
      <c r="C274" s="305" t="s">
        <v>6907</v>
      </c>
      <c r="D274" s="305" t="s">
        <v>13288</v>
      </c>
      <c r="E274" s="305">
        <v>788</v>
      </c>
      <c r="F274" s="305" t="s">
        <v>13931</v>
      </c>
      <c r="G274" s="494" t="s">
        <v>13286</v>
      </c>
      <c r="H274" s="305" t="s">
        <v>13287</v>
      </c>
      <c r="I274" s="305" t="s">
        <v>4186</v>
      </c>
      <c r="J274" s="307" t="s">
        <v>3816</v>
      </c>
      <c r="K274" s="305" t="s">
        <v>6908</v>
      </c>
      <c r="L274" s="305" t="s">
        <v>7401</v>
      </c>
      <c r="M274" s="305" t="s">
        <v>7402</v>
      </c>
      <c r="N274" s="305" t="s">
        <v>7403</v>
      </c>
      <c r="O274" s="305" t="s">
        <v>7404</v>
      </c>
      <c r="P274" s="305" t="s">
        <v>2544</v>
      </c>
      <c r="Q274" s="305" t="s">
        <v>3813</v>
      </c>
      <c r="R274" s="305">
        <v>100</v>
      </c>
      <c r="S274" s="305">
        <v>1E-4</v>
      </c>
      <c r="T274" s="305">
        <v>0.01</v>
      </c>
      <c r="U274" s="305">
        <v>1E-4</v>
      </c>
      <c r="V274" s="305">
        <v>1E-4</v>
      </c>
      <c r="W274" s="305" t="s">
        <v>3815</v>
      </c>
      <c r="X274" s="305" t="s">
        <v>3815</v>
      </c>
      <c r="Y274" s="305">
        <v>0.01</v>
      </c>
      <c r="Z274" s="305">
        <v>999.98</v>
      </c>
      <c r="AA274" s="305" t="s">
        <v>7663</v>
      </c>
      <c r="AB274" s="305" t="s">
        <v>3180</v>
      </c>
      <c r="AC274" s="305" t="s">
        <v>2544</v>
      </c>
      <c r="AD274" s="305" t="s">
        <v>2544</v>
      </c>
      <c r="AE274" s="305" t="s">
        <v>2544</v>
      </c>
      <c r="AF274" s="305" t="s">
        <v>2544</v>
      </c>
      <c r="AG274" s="305" t="s">
        <v>2544</v>
      </c>
      <c r="AH274" s="305" t="s">
        <v>2544</v>
      </c>
      <c r="AI274" s="319">
        <v>0.33333333333333331</v>
      </c>
      <c r="AJ274" s="319">
        <v>0.72916666666666663</v>
      </c>
      <c r="AK274" s="319">
        <v>0.6875</v>
      </c>
      <c r="AL274" s="319" t="s">
        <v>3181</v>
      </c>
      <c r="AM274" s="319" t="s">
        <v>3181</v>
      </c>
      <c r="AN274" s="279">
        <v>0.77083333333333337</v>
      </c>
      <c r="AO274" s="278">
        <v>0.77083333333333337</v>
      </c>
      <c r="AP274" s="305" t="s">
        <v>3182</v>
      </c>
      <c r="AQ274" s="543" t="s">
        <v>10660</v>
      </c>
      <c r="AR274" s="305" t="s">
        <v>3182</v>
      </c>
      <c r="AS274" s="543" t="s">
        <v>10660</v>
      </c>
      <c r="AT274" s="305" t="s">
        <v>2544</v>
      </c>
      <c r="AU274" s="308" t="s">
        <v>2544</v>
      </c>
      <c r="AV274" s="286" t="s">
        <v>2680</v>
      </c>
      <c r="AW274" s="221"/>
      <c r="AX274" s="229"/>
    </row>
    <row r="275" spans="1:50" s="230" customFormat="1" ht="12.75" customHeight="1">
      <c r="A275" s="216"/>
      <c r="B275" s="322" t="s">
        <v>3171</v>
      </c>
      <c r="C275" s="305" t="s">
        <v>2480</v>
      </c>
      <c r="D275" s="305" t="s">
        <v>11800</v>
      </c>
      <c r="E275" s="305">
        <v>627</v>
      </c>
      <c r="F275" s="305" t="s">
        <v>13938</v>
      </c>
      <c r="G275" s="305" t="s">
        <v>5092</v>
      </c>
      <c r="H275" s="305" t="s">
        <v>4741</v>
      </c>
      <c r="I275" s="305" t="s">
        <v>4182</v>
      </c>
      <c r="J275" s="307" t="s">
        <v>3839</v>
      </c>
      <c r="K275" s="305" t="s">
        <v>3163</v>
      </c>
      <c r="L275" s="305" t="s">
        <v>1255</v>
      </c>
      <c r="M275" s="305" t="s">
        <v>1256</v>
      </c>
      <c r="N275" s="305" t="s">
        <v>3702</v>
      </c>
      <c r="O275" s="305" t="s">
        <v>3703</v>
      </c>
      <c r="P275" s="293" t="s">
        <v>3163</v>
      </c>
      <c r="Q275" s="305" t="s">
        <v>3840</v>
      </c>
      <c r="R275" s="305">
        <v>1000</v>
      </c>
      <c r="S275" s="305">
        <v>0.01</v>
      </c>
      <c r="T275" s="305">
        <v>10</v>
      </c>
      <c r="U275" s="305">
        <v>0.01</v>
      </c>
      <c r="V275" s="305">
        <v>0.01</v>
      </c>
      <c r="W275" s="305" t="s">
        <v>3815</v>
      </c>
      <c r="X275" s="305" t="s">
        <v>3815</v>
      </c>
      <c r="Y275" s="305">
        <v>1</v>
      </c>
      <c r="Z275" s="305">
        <v>99998</v>
      </c>
      <c r="AA275" s="305" t="s">
        <v>7663</v>
      </c>
      <c r="AB275" s="305" t="s">
        <v>3578</v>
      </c>
      <c r="AC275" s="305">
        <v>250</v>
      </c>
      <c r="AD275" s="305">
        <v>1000</v>
      </c>
      <c r="AE275" s="305">
        <v>0.25</v>
      </c>
      <c r="AF275" s="305">
        <v>250</v>
      </c>
      <c r="AG275" s="305">
        <v>0.25</v>
      </c>
      <c r="AH275" s="305">
        <v>0.01</v>
      </c>
      <c r="AI275" s="319">
        <v>0.33333333333333331</v>
      </c>
      <c r="AJ275" s="319">
        <v>0.72916666666666663</v>
      </c>
      <c r="AK275" s="319">
        <v>0.6875</v>
      </c>
      <c r="AL275" s="319" t="s">
        <v>3181</v>
      </c>
      <c r="AM275" s="319" t="s">
        <v>3181</v>
      </c>
      <c r="AN275" s="279">
        <v>0.77083333333333337</v>
      </c>
      <c r="AO275" s="278">
        <v>0.77083333333333337</v>
      </c>
      <c r="AP275" s="305" t="s">
        <v>3182</v>
      </c>
      <c r="AQ275" s="494" t="s">
        <v>10660</v>
      </c>
      <c r="AR275" s="305" t="s">
        <v>3182</v>
      </c>
      <c r="AS275" s="494" t="s">
        <v>10660</v>
      </c>
      <c r="AT275" s="305" t="s">
        <v>2544</v>
      </c>
      <c r="AU275" s="308" t="s">
        <v>2544</v>
      </c>
      <c r="AV275" s="286" t="s">
        <v>2681</v>
      </c>
      <c r="AW275" s="221"/>
      <c r="AX275" s="229"/>
    </row>
    <row r="276" spans="1:50" s="230" customFormat="1" ht="12.75" customHeight="1">
      <c r="A276" s="216"/>
      <c r="B276" s="321" t="s">
        <v>3173</v>
      </c>
      <c r="C276" s="305" t="s">
        <v>2482</v>
      </c>
      <c r="D276" s="305" t="s">
        <v>11803</v>
      </c>
      <c r="E276" s="305">
        <v>788</v>
      </c>
      <c r="F276" s="305" t="s">
        <v>13940</v>
      </c>
      <c r="G276" s="305" t="s">
        <v>5093</v>
      </c>
      <c r="H276" s="305" t="s">
        <v>4742</v>
      </c>
      <c r="I276" s="305" t="s">
        <v>4184</v>
      </c>
      <c r="J276" s="307" t="s">
        <v>3821</v>
      </c>
      <c r="K276" s="305" t="s">
        <v>3165</v>
      </c>
      <c r="L276" s="305" t="s">
        <v>1257</v>
      </c>
      <c r="M276" s="305" t="s">
        <v>1258</v>
      </c>
      <c r="N276" s="305" t="s">
        <v>3704</v>
      </c>
      <c r="O276" s="305" t="s">
        <v>3705</v>
      </c>
      <c r="P276" s="305" t="s">
        <v>2544</v>
      </c>
      <c r="Q276" s="305" t="s">
        <v>3813</v>
      </c>
      <c r="R276" s="305">
        <v>100</v>
      </c>
      <c r="S276" s="305">
        <v>1E-4</v>
      </c>
      <c r="T276" s="305">
        <v>0.01</v>
      </c>
      <c r="U276" s="305">
        <v>1E-4</v>
      </c>
      <c r="V276" s="305">
        <v>1E-4</v>
      </c>
      <c r="W276" s="305" t="s">
        <v>3815</v>
      </c>
      <c r="X276" s="305" t="s">
        <v>3815</v>
      </c>
      <c r="Y276" s="305">
        <v>0.01</v>
      </c>
      <c r="Z276" s="305">
        <v>999.98</v>
      </c>
      <c r="AA276" s="305" t="s">
        <v>7663</v>
      </c>
      <c r="AB276" s="305" t="s">
        <v>3180</v>
      </c>
      <c r="AC276" s="305" t="s">
        <v>2544</v>
      </c>
      <c r="AD276" s="305" t="s">
        <v>2544</v>
      </c>
      <c r="AE276" s="305" t="s">
        <v>2544</v>
      </c>
      <c r="AF276" s="305" t="s">
        <v>2544</v>
      </c>
      <c r="AG276" s="305" t="s">
        <v>2544</v>
      </c>
      <c r="AH276" s="305" t="s">
        <v>2544</v>
      </c>
      <c r="AI276" s="319">
        <v>0.33333333333333331</v>
      </c>
      <c r="AJ276" s="319">
        <v>0.72916666666666663</v>
      </c>
      <c r="AK276" s="319">
        <v>0.6875</v>
      </c>
      <c r="AL276" s="319" t="s">
        <v>3181</v>
      </c>
      <c r="AM276" s="319" t="s">
        <v>3181</v>
      </c>
      <c r="AN276" s="279">
        <v>0.77083333333333337</v>
      </c>
      <c r="AO276" s="278">
        <v>0.77083333333333337</v>
      </c>
      <c r="AP276" s="305" t="s">
        <v>3182</v>
      </c>
      <c r="AQ276" s="543" t="s">
        <v>10660</v>
      </c>
      <c r="AR276" s="305" t="s">
        <v>3182</v>
      </c>
      <c r="AS276" s="543" t="s">
        <v>10660</v>
      </c>
      <c r="AT276" s="305" t="s">
        <v>2544</v>
      </c>
      <c r="AU276" s="308" t="s">
        <v>2544</v>
      </c>
      <c r="AV276" s="286"/>
      <c r="AW276" s="221"/>
      <c r="AX276" s="229"/>
    </row>
    <row r="277" spans="1:50" s="230" customFormat="1" ht="12.75" customHeight="1">
      <c r="A277" s="216"/>
      <c r="B277" s="322" t="s">
        <v>5016</v>
      </c>
      <c r="C277" s="305" t="s">
        <v>5068</v>
      </c>
      <c r="D277" s="305" t="s">
        <v>11804</v>
      </c>
      <c r="E277" s="305">
        <v>627</v>
      </c>
      <c r="F277" s="305" t="s">
        <v>13941</v>
      </c>
      <c r="G277" s="305" t="s">
        <v>5069</v>
      </c>
      <c r="H277" s="305" t="s">
        <v>5070</v>
      </c>
      <c r="I277" s="305" t="s">
        <v>4182</v>
      </c>
      <c r="J277" s="307" t="s">
        <v>3839</v>
      </c>
      <c r="K277" s="305" t="s">
        <v>5077</v>
      </c>
      <c r="L277" s="305" t="s">
        <v>5255</v>
      </c>
      <c r="M277" s="305" t="s">
        <v>5256</v>
      </c>
      <c r="N277" s="305" t="s">
        <v>5257</v>
      </c>
      <c r="O277" s="305" t="s">
        <v>5258</v>
      </c>
      <c r="P277" s="293" t="s">
        <v>5077</v>
      </c>
      <c r="Q277" s="305" t="s">
        <v>3840</v>
      </c>
      <c r="R277" s="305">
        <v>1000</v>
      </c>
      <c r="S277" s="305">
        <v>0.01</v>
      </c>
      <c r="T277" s="305">
        <v>10</v>
      </c>
      <c r="U277" s="305">
        <v>0.01</v>
      </c>
      <c r="V277" s="305">
        <v>0.01</v>
      </c>
      <c r="W277" s="305" t="s">
        <v>3815</v>
      </c>
      <c r="X277" s="305" t="s">
        <v>3815</v>
      </c>
      <c r="Y277" s="305">
        <v>1</v>
      </c>
      <c r="Z277" s="305">
        <v>99998</v>
      </c>
      <c r="AA277" s="305" t="s">
        <v>7663</v>
      </c>
      <c r="AB277" s="305" t="s">
        <v>3578</v>
      </c>
      <c r="AC277" s="305">
        <v>250</v>
      </c>
      <c r="AD277" s="305">
        <v>1000</v>
      </c>
      <c r="AE277" s="305">
        <v>0.25</v>
      </c>
      <c r="AF277" s="305">
        <v>250</v>
      </c>
      <c r="AG277" s="305">
        <v>0.25</v>
      </c>
      <c r="AH277" s="305">
        <v>0.01</v>
      </c>
      <c r="AI277" s="319">
        <v>0.33333333333333331</v>
      </c>
      <c r="AJ277" s="319">
        <v>0.72916666666666663</v>
      </c>
      <c r="AK277" s="319">
        <v>0.6875</v>
      </c>
      <c r="AL277" s="319" t="s">
        <v>3181</v>
      </c>
      <c r="AM277" s="319" t="s">
        <v>3181</v>
      </c>
      <c r="AN277" s="279">
        <v>0.77083333333333337</v>
      </c>
      <c r="AO277" s="278">
        <v>0.77083333333333337</v>
      </c>
      <c r="AP277" s="305" t="s">
        <v>3182</v>
      </c>
      <c r="AQ277" s="494" t="s">
        <v>10660</v>
      </c>
      <c r="AR277" s="305" t="s">
        <v>3182</v>
      </c>
      <c r="AS277" s="494" t="s">
        <v>10660</v>
      </c>
      <c r="AT277" s="305" t="s">
        <v>2544</v>
      </c>
      <c r="AU277" s="308" t="s">
        <v>2544</v>
      </c>
      <c r="AV277" s="286" t="s">
        <v>2680</v>
      </c>
      <c r="AW277" s="221"/>
      <c r="AX277" s="229"/>
    </row>
    <row r="278" spans="1:50" s="230" customFormat="1" ht="12.75" customHeight="1">
      <c r="A278" s="216"/>
      <c r="B278" s="321" t="s">
        <v>3175</v>
      </c>
      <c r="C278" s="305" t="s">
        <v>2484</v>
      </c>
      <c r="D278" s="305" t="s">
        <v>11807</v>
      </c>
      <c r="E278" s="305">
        <v>788</v>
      </c>
      <c r="F278" s="305" t="s">
        <v>13944</v>
      </c>
      <c r="G278" s="305" t="s">
        <v>5094</v>
      </c>
      <c r="H278" s="305" t="s">
        <v>154</v>
      </c>
      <c r="I278" s="305" t="s">
        <v>4184</v>
      </c>
      <c r="J278" s="307" t="s">
        <v>3821</v>
      </c>
      <c r="K278" s="305" t="s">
        <v>3167</v>
      </c>
      <c r="L278" s="305" t="s">
        <v>1259</v>
      </c>
      <c r="M278" s="305" t="s">
        <v>1260</v>
      </c>
      <c r="N278" s="305" t="s">
        <v>1194</v>
      </c>
      <c r="O278" s="305" t="s">
        <v>1195</v>
      </c>
      <c r="P278" s="305" t="s">
        <v>2544</v>
      </c>
      <c r="Q278" s="305" t="s">
        <v>3813</v>
      </c>
      <c r="R278" s="305">
        <v>100</v>
      </c>
      <c r="S278" s="305">
        <v>1E-4</v>
      </c>
      <c r="T278" s="305">
        <v>0.01</v>
      </c>
      <c r="U278" s="305">
        <v>1E-4</v>
      </c>
      <c r="V278" s="305">
        <v>1E-4</v>
      </c>
      <c r="W278" s="305" t="s">
        <v>3815</v>
      </c>
      <c r="X278" s="305" t="s">
        <v>3815</v>
      </c>
      <c r="Y278" s="305">
        <v>0.01</v>
      </c>
      <c r="Z278" s="305">
        <v>999.98</v>
      </c>
      <c r="AA278" s="305" t="s">
        <v>7663</v>
      </c>
      <c r="AB278" s="305" t="s">
        <v>3180</v>
      </c>
      <c r="AC278" s="305" t="s">
        <v>2544</v>
      </c>
      <c r="AD278" s="305" t="s">
        <v>2544</v>
      </c>
      <c r="AE278" s="305" t="s">
        <v>2544</v>
      </c>
      <c r="AF278" s="305" t="s">
        <v>2544</v>
      </c>
      <c r="AG278" s="305" t="s">
        <v>2544</v>
      </c>
      <c r="AH278" s="305" t="s">
        <v>2544</v>
      </c>
      <c r="AI278" s="319">
        <v>0.33333333333333331</v>
      </c>
      <c r="AJ278" s="319">
        <v>0.72916666666666663</v>
      </c>
      <c r="AK278" s="319">
        <v>0.6875</v>
      </c>
      <c r="AL278" s="319" t="s">
        <v>3181</v>
      </c>
      <c r="AM278" s="319" t="s">
        <v>3181</v>
      </c>
      <c r="AN278" s="279">
        <v>0.77083333333333337</v>
      </c>
      <c r="AO278" s="278">
        <v>0.77083333333333337</v>
      </c>
      <c r="AP278" s="305" t="s">
        <v>3182</v>
      </c>
      <c r="AQ278" s="543" t="s">
        <v>10660</v>
      </c>
      <c r="AR278" s="305" t="s">
        <v>3182</v>
      </c>
      <c r="AS278" s="543" t="s">
        <v>10660</v>
      </c>
      <c r="AT278" s="305" t="s">
        <v>2544</v>
      </c>
      <c r="AU278" s="308" t="s">
        <v>2544</v>
      </c>
      <c r="AV278" s="286"/>
      <c r="AW278" s="221"/>
      <c r="AX278" s="229"/>
    </row>
    <row r="279" spans="1:50" s="230" customFormat="1" ht="12.75" customHeight="1">
      <c r="A279" s="212"/>
      <c r="B279" s="321" t="s">
        <v>7248</v>
      </c>
      <c r="C279" s="305" t="s">
        <v>3856</v>
      </c>
      <c r="D279" s="305" t="s">
        <v>11808</v>
      </c>
      <c r="E279" s="305">
        <v>788</v>
      </c>
      <c r="F279" s="305" t="s">
        <v>13945</v>
      </c>
      <c r="G279" s="305" t="s">
        <v>891</v>
      </c>
      <c r="H279" s="305" t="s">
        <v>2765</v>
      </c>
      <c r="I279" s="305" t="s">
        <v>4185</v>
      </c>
      <c r="J279" s="307" t="s">
        <v>3828</v>
      </c>
      <c r="K279" s="305" t="s">
        <v>704</v>
      </c>
      <c r="L279" s="305" t="s">
        <v>173</v>
      </c>
      <c r="M279" s="305" t="s">
        <v>174</v>
      </c>
      <c r="N279" s="305" t="s">
        <v>371</v>
      </c>
      <c r="O279" s="305" t="s">
        <v>372</v>
      </c>
      <c r="P279" s="305" t="s">
        <v>2544</v>
      </c>
      <c r="Q279" s="305" t="s">
        <v>3813</v>
      </c>
      <c r="R279" s="305">
        <v>100</v>
      </c>
      <c r="S279" s="305">
        <v>1E-4</v>
      </c>
      <c r="T279" s="305">
        <v>0.01</v>
      </c>
      <c r="U279" s="305">
        <v>1E-4</v>
      </c>
      <c r="V279" s="305">
        <v>1E-4</v>
      </c>
      <c r="W279" s="305" t="s">
        <v>3815</v>
      </c>
      <c r="X279" s="305" t="s">
        <v>3815</v>
      </c>
      <c r="Y279" s="305">
        <v>0.01</v>
      </c>
      <c r="Z279" s="305">
        <v>999.98</v>
      </c>
      <c r="AA279" s="305" t="s">
        <v>7663</v>
      </c>
      <c r="AB279" s="305" t="s">
        <v>3180</v>
      </c>
      <c r="AC279" s="305" t="s">
        <v>2544</v>
      </c>
      <c r="AD279" s="305" t="s">
        <v>2544</v>
      </c>
      <c r="AE279" s="305" t="s">
        <v>2544</v>
      </c>
      <c r="AF279" s="305" t="s">
        <v>2544</v>
      </c>
      <c r="AG279" s="305" t="s">
        <v>2544</v>
      </c>
      <c r="AH279" s="305" t="s">
        <v>2544</v>
      </c>
      <c r="AI279" s="319">
        <v>0.33333333333333331</v>
      </c>
      <c r="AJ279" s="319">
        <v>0.72916666666666663</v>
      </c>
      <c r="AK279" s="319">
        <v>0.6875</v>
      </c>
      <c r="AL279" s="319" t="s">
        <v>3181</v>
      </c>
      <c r="AM279" s="319" t="s">
        <v>3181</v>
      </c>
      <c r="AN279" s="279">
        <v>0.77083333333333337</v>
      </c>
      <c r="AO279" s="278">
        <v>0.77083333333333337</v>
      </c>
      <c r="AP279" s="305" t="s">
        <v>3182</v>
      </c>
      <c r="AQ279" s="494" t="s">
        <v>10660</v>
      </c>
      <c r="AR279" s="305" t="s">
        <v>3182</v>
      </c>
      <c r="AS279" s="494" t="s">
        <v>10660</v>
      </c>
      <c r="AT279" s="305" t="s">
        <v>2544</v>
      </c>
      <c r="AU279" s="308" t="s">
        <v>2544</v>
      </c>
      <c r="AV279" s="286" t="s">
        <v>2684</v>
      </c>
      <c r="AW279" s="221"/>
      <c r="AX279" s="229"/>
    </row>
    <row r="280" spans="1:50" s="230" customFormat="1" ht="12.75" customHeight="1">
      <c r="A280" s="216"/>
      <c r="B280" s="321" t="s">
        <v>9884</v>
      </c>
      <c r="C280" s="297" t="s">
        <v>9910</v>
      </c>
      <c r="D280" s="297" t="s">
        <v>11811</v>
      </c>
      <c r="E280" s="297">
        <v>629</v>
      </c>
      <c r="F280" s="297" t="s">
        <v>13948</v>
      </c>
      <c r="G280" s="305" t="s">
        <v>1641</v>
      </c>
      <c r="H280" s="305" t="s">
        <v>2776</v>
      </c>
      <c r="I280" s="305" t="s">
        <v>3883</v>
      </c>
      <c r="J280" s="307" t="s">
        <v>2398</v>
      </c>
      <c r="K280" s="305" t="s">
        <v>725</v>
      </c>
      <c r="L280" s="305" t="s">
        <v>209</v>
      </c>
      <c r="M280" s="305" t="s">
        <v>210</v>
      </c>
      <c r="N280" s="305" t="s">
        <v>4619</v>
      </c>
      <c r="O280" s="305" t="s">
        <v>4620</v>
      </c>
      <c r="P280" s="305" t="s">
        <v>2544</v>
      </c>
      <c r="Q280" s="305" t="s">
        <v>3843</v>
      </c>
      <c r="R280" s="305">
        <v>100</v>
      </c>
      <c r="S280" s="305">
        <v>1E-4</v>
      </c>
      <c r="T280" s="305">
        <v>0.01</v>
      </c>
      <c r="U280" s="305">
        <v>1E-4</v>
      </c>
      <c r="V280" s="305">
        <v>1E-4</v>
      </c>
      <c r="W280" s="305" t="s">
        <v>3815</v>
      </c>
      <c r="X280" s="305" t="s">
        <v>3815</v>
      </c>
      <c r="Y280" s="305">
        <v>0.01</v>
      </c>
      <c r="Z280" s="305">
        <v>999.98</v>
      </c>
      <c r="AA280" s="305" t="s">
        <v>7663</v>
      </c>
      <c r="AB280" s="305" t="s">
        <v>3180</v>
      </c>
      <c r="AC280" s="305" t="s">
        <v>2544</v>
      </c>
      <c r="AD280" s="305" t="s">
        <v>2544</v>
      </c>
      <c r="AE280" s="305" t="s">
        <v>2544</v>
      </c>
      <c r="AF280" s="305" t="s">
        <v>2544</v>
      </c>
      <c r="AG280" s="305" t="s">
        <v>2544</v>
      </c>
      <c r="AH280" s="305" t="s">
        <v>2544</v>
      </c>
      <c r="AI280" s="319">
        <v>0.33333333333333331</v>
      </c>
      <c r="AJ280" s="319">
        <v>0.72916666666666663</v>
      </c>
      <c r="AK280" s="319">
        <v>0.64583333333333337</v>
      </c>
      <c r="AL280" s="319" t="s">
        <v>3181</v>
      </c>
      <c r="AM280" s="319" t="s">
        <v>3181</v>
      </c>
      <c r="AN280" s="279">
        <v>0.77083333333333337</v>
      </c>
      <c r="AO280" s="278">
        <v>0.77083333333333337</v>
      </c>
      <c r="AP280" s="305" t="s">
        <v>3182</v>
      </c>
      <c r="AQ280" s="543" t="s">
        <v>10660</v>
      </c>
      <c r="AR280" s="305" t="s">
        <v>3182</v>
      </c>
      <c r="AS280" s="543" t="s">
        <v>10660</v>
      </c>
      <c r="AT280" s="305" t="s">
        <v>2678</v>
      </c>
      <c r="AU280" s="308">
        <v>1</v>
      </c>
      <c r="AV280" s="286" t="s">
        <v>2682</v>
      </c>
      <c r="AW280" s="221"/>
      <c r="AX280" s="229"/>
    </row>
    <row r="281" spans="1:50" s="230" customFormat="1" ht="12.75" customHeight="1">
      <c r="A281" s="216"/>
      <c r="B281" s="296" t="s">
        <v>9841</v>
      </c>
      <c r="C281" s="297" t="s">
        <v>9129</v>
      </c>
      <c r="D281" s="297" t="s">
        <v>11812</v>
      </c>
      <c r="E281" s="297">
        <v>629</v>
      </c>
      <c r="F281" s="297" t="s">
        <v>13949</v>
      </c>
      <c r="G281" s="305" t="s">
        <v>1596</v>
      </c>
      <c r="H281" s="305" t="s">
        <v>2368</v>
      </c>
      <c r="I281" s="305" t="s">
        <v>3883</v>
      </c>
      <c r="J281" s="307" t="s">
        <v>2398</v>
      </c>
      <c r="K281" s="305" t="s">
        <v>3458</v>
      </c>
      <c r="L281" s="305" t="s">
        <v>4566</v>
      </c>
      <c r="M281" s="305" t="s">
        <v>4567</v>
      </c>
      <c r="N281" s="305" t="s">
        <v>4647</v>
      </c>
      <c r="O281" s="305" t="s">
        <v>4648</v>
      </c>
      <c r="P281" s="305" t="s">
        <v>2544</v>
      </c>
      <c r="Q281" s="305" t="s">
        <v>3843</v>
      </c>
      <c r="R281" s="305">
        <v>100</v>
      </c>
      <c r="S281" s="305">
        <v>1E-4</v>
      </c>
      <c r="T281" s="305">
        <v>0.01</v>
      </c>
      <c r="U281" s="305">
        <v>1E-4</v>
      </c>
      <c r="V281" s="305">
        <v>1E-4</v>
      </c>
      <c r="W281" s="305" t="s">
        <v>3815</v>
      </c>
      <c r="X281" s="305" t="s">
        <v>3815</v>
      </c>
      <c r="Y281" s="305">
        <v>0.01</v>
      </c>
      <c r="Z281" s="305">
        <v>999.98</v>
      </c>
      <c r="AA281" s="305" t="s">
        <v>7663</v>
      </c>
      <c r="AB281" s="305" t="s">
        <v>3180</v>
      </c>
      <c r="AC281" s="305" t="s">
        <v>2544</v>
      </c>
      <c r="AD281" s="305" t="s">
        <v>2544</v>
      </c>
      <c r="AE281" s="305" t="s">
        <v>2544</v>
      </c>
      <c r="AF281" s="305" t="s">
        <v>2544</v>
      </c>
      <c r="AG281" s="305" t="s">
        <v>2544</v>
      </c>
      <c r="AH281" s="305" t="s">
        <v>2544</v>
      </c>
      <c r="AI281" s="319">
        <v>0.33333333333333331</v>
      </c>
      <c r="AJ281" s="319">
        <v>0.72916666666666663</v>
      </c>
      <c r="AK281" s="319">
        <v>0.64583333333333337</v>
      </c>
      <c r="AL281" s="319" t="s">
        <v>3181</v>
      </c>
      <c r="AM281" s="319" t="s">
        <v>3181</v>
      </c>
      <c r="AN281" s="279">
        <v>0.77083333333333337</v>
      </c>
      <c r="AO281" s="278">
        <v>0.77083333333333337</v>
      </c>
      <c r="AP281" s="305" t="s">
        <v>3182</v>
      </c>
      <c r="AQ281" s="494" t="s">
        <v>10660</v>
      </c>
      <c r="AR281" s="305" t="s">
        <v>3182</v>
      </c>
      <c r="AS281" s="494" t="s">
        <v>10660</v>
      </c>
      <c r="AT281" s="305" t="s">
        <v>2678</v>
      </c>
      <c r="AU281" s="308">
        <v>1</v>
      </c>
      <c r="AV281" s="286" t="s">
        <v>2684</v>
      </c>
      <c r="AW281" s="221"/>
      <c r="AX281" s="229"/>
    </row>
    <row r="282" spans="1:50" s="230" customFormat="1" ht="12.75" customHeight="1">
      <c r="A282" s="216"/>
      <c r="B282" s="296" t="s">
        <v>10518</v>
      </c>
      <c r="C282" s="297" t="s">
        <v>9951</v>
      </c>
      <c r="D282" s="297" t="s">
        <v>11813</v>
      </c>
      <c r="E282" s="297">
        <v>629</v>
      </c>
      <c r="F282" s="297" t="s">
        <v>13950</v>
      </c>
      <c r="G282" s="305" t="s">
        <v>5604</v>
      </c>
      <c r="H282" s="305" t="s">
        <v>362</v>
      </c>
      <c r="I282" s="305" t="s">
        <v>3883</v>
      </c>
      <c r="J282" s="307" t="s">
        <v>2398</v>
      </c>
      <c r="K282" s="305" t="s">
        <v>765</v>
      </c>
      <c r="L282" s="305" t="s">
        <v>5609</v>
      </c>
      <c r="M282" s="305" t="s">
        <v>5610</v>
      </c>
      <c r="N282" s="305" t="s">
        <v>5611</v>
      </c>
      <c r="O282" s="305" t="s">
        <v>5612</v>
      </c>
      <c r="P282" s="305" t="s">
        <v>2544</v>
      </c>
      <c r="Q282" s="305" t="s">
        <v>3843</v>
      </c>
      <c r="R282" s="305">
        <v>100</v>
      </c>
      <c r="S282" s="305">
        <v>1E-4</v>
      </c>
      <c r="T282" s="305">
        <v>0.01</v>
      </c>
      <c r="U282" s="305">
        <v>1E-4</v>
      </c>
      <c r="V282" s="305">
        <v>1E-4</v>
      </c>
      <c r="W282" s="305" t="s">
        <v>3815</v>
      </c>
      <c r="X282" s="305" t="s">
        <v>3815</v>
      </c>
      <c r="Y282" s="305">
        <v>0.01</v>
      </c>
      <c r="Z282" s="305">
        <v>999.98</v>
      </c>
      <c r="AA282" s="305" t="s">
        <v>7663</v>
      </c>
      <c r="AB282" s="305" t="s">
        <v>3180</v>
      </c>
      <c r="AC282" s="305" t="s">
        <v>2544</v>
      </c>
      <c r="AD282" s="305" t="s">
        <v>2544</v>
      </c>
      <c r="AE282" s="305" t="s">
        <v>2544</v>
      </c>
      <c r="AF282" s="305" t="s">
        <v>2544</v>
      </c>
      <c r="AG282" s="305" t="s">
        <v>2544</v>
      </c>
      <c r="AH282" s="305" t="s">
        <v>2544</v>
      </c>
      <c r="AI282" s="319">
        <v>0.33333333333333331</v>
      </c>
      <c r="AJ282" s="319">
        <v>0.72916666666666663</v>
      </c>
      <c r="AK282" s="319">
        <v>0.64583333333333337</v>
      </c>
      <c r="AL282" s="319" t="s">
        <v>3181</v>
      </c>
      <c r="AM282" s="319" t="s">
        <v>3181</v>
      </c>
      <c r="AN282" s="279">
        <v>0.77083333333333337</v>
      </c>
      <c r="AO282" s="278">
        <v>0.77083333333333337</v>
      </c>
      <c r="AP282" s="305" t="s">
        <v>3182</v>
      </c>
      <c r="AQ282" s="543" t="s">
        <v>10660</v>
      </c>
      <c r="AR282" s="305" t="s">
        <v>3182</v>
      </c>
      <c r="AS282" s="543" t="s">
        <v>10660</v>
      </c>
      <c r="AT282" s="305" t="s">
        <v>2678</v>
      </c>
      <c r="AU282" s="308">
        <v>20</v>
      </c>
      <c r="AV282" s="286" t="s">
        <v>2687</v>
      </c>
      <c r="AW282" s="221"/>
      <c r="AX282" s="229"/>
    </row>
    <row r="283" spans="1:50" s="230" customFormat="1" ht="12.75" customHeight="1">
      <c r="A283" s="216"/>
      <c r="B283" s="321" t="s">
        <v>3011</v>
      </c>
      <c r="C283" s="305" t="s">
        <v>43</v>
      </c>
      <c r="D283" s="305" t="s">
        <v>11820</v>
      </c>
      <c r="E283" s="305">
        <v>762</v>
      </c>
      <c r="F283" s="305" t="s">
        <v>13957</v>
      </c>
      <c r="G283" s="305" t="s">
        <v>5095</v>
      </c>
      <c r="H283" s="305" t="s">
        <v>3614</v>
      </c>
      <c r="I283" s="305" t="s">
        <v>13414</v>
      </c>
      <c r="J283" s="307" t="s">
        <v>3822</v>
      </c>
      <c r="K283" s="305" t="s">
        <v>936</v>
      </c>
      <c r="L283" s="305" t="s">
        <v>1261</v>
      </c>
      <c r="M283" s="305" t="s">
        <v>1262</v>
      </c>
      <c r="N283" s="305" t="s">
        <v>4492</v>
      </c>
      <c r="O283" s="305" t="s">
        <v>4493</v>
      </c>
      <c r="P283" s="305" t="s">
        <v>2544</v>
      </c>
      <c r="Q283" s="305" t="s">
        <v>3813</v>
      </c>
      <c r="R283" s="305">
        <v>100</v>
      </c>
      <c r="S283" s="305">
        <v>1E-4</v>
      </c>
      <c r="T283" s="305">
        <v>0.01</v>
      </c>
      <c r="U283" s="305">
        <v>1E-4</v>
      </c>
      <c r="V283" s="305">
        <v>1E-4</v>
      </c>
      <c r="W283" s="305" t="s">
        <v>3815</v>
      </c>
      <c r="X283" s="305" t="s">
        <v>3815</v>
      </c>
      <c r="Y283" s="305">
        <v>0.01</v>
      </c>
      <c r="Z283" s="305">
        <v>999.98</v>
      </c>
      <c r="AA283" s="305" t="s">
        <v>7663</v>
      </c>
      <c r="AB283" s="305" t="s">
        <v>3180</v>
      </c>
      <c r="AC283" s="305" t="s">
        <v>2544</v>
      </c>
      <c r="AD283" s="305" t="s">
        <v>2544</v>
      </c>
      <c r="AE283" s="305" t="s">
        <v>2544</v>
      </c>
      <c r="AF283" s="305" t="s">
        <v>2544</v>
      </c>
      <c r="AG283" s="305" t="s">
        <v>2544</v>
      </c>
      <c r="AH283" s="305" t="s">
        <v>2544</v>
      </c>
      <c r="AI283" s="319">
        <v>0.33333333333333331</v>
      </c>
      <c r="AJ283" s="319">
        <v>0.72916666666666663</v>
      </c>
      <c r="AK283" s="319">
        <v>0.6875</v>
      </c>
      <c r="AL283" s="319" t="s">
        <v>3181</v>
      </c>
      <c r="AM283" s="319" t="s">
        <v>3181</v>
      </c>
      <c r="AN283" s="279">
        <v>0.77083333333333337</v>
      </c>
      <c r="AO283" s="278">
        <v>0.77083333333333337</v>
      </c>
      <c r="AP283" s="305" t="s">
        <v>3182</v>
      </c>
      <c r="AQ283" s="543" t="s">
        <v>10660</v>
      </c>
      <c r="AR283" s="305" t="s">
        <v>3182</v>
      </c>
      <c r="AS283" s="543" t="s">
        <v>10660</v>
      </c>
      <c r="AT283" s="305" t="s">
        <v>2544</v>
      </c>
      <c r="AU283" s="308" t="s">
        <v>2544</v>
      </c>
      <c r="AV283" s="286" t="s">
        <v>2687</v>
      </c>
      <c r="AW283" s="221"/>
      <c r="AX283" s="229"/>
    </row>
    <row r="284" spans="1:50" s="230" customFormat="1" ht="12.75" customHeight="1">
      <c r="A284" s="216"/>
      <c r="B284" s="321" t="s">
        <v>5502</v>
      </c>
      <c r="C284" s="305" t="s">
        <v>5489</v>
      </c>
      <c r="D284" s="305" t="s">
        <v>11821</v>
      </c>
      <c r="E284" s="305">
        <v>788</v>
      </c>
      <c r="F284" s="305" t="s">
        <v>13958</v>
      </c>
      <c r="G284" s="305" t="s">
        <v>5490</v>
      </c>
      <c r="H284" s="305" t="s">
        <v>5491</v>
      </c>
      <c r="I284" s="305" t="s">
        <v>4185</v>
      </c>
      <c r="J284" s="307" t="s">
        <v>3828</v>
      </c>
      <c r="K284" s="305" t="s">
        <v>5492</v>
      </c>
      <c r="L284" s="305" t="s">
        <v>5496</v>
      </c>
      <c r="M284" s="305" t="s">
        <v>5497</v>
      </c>
      <c r="N284" s="305" t="s">
        <v>5498</v>
      </c>
      <c r="O284" s="305" t="s">
        <v>5499</v>
      </c>
      <c r="P284" s="305" t="s">
        <v>2544</v>
      </c>
      <c r="Q284" s="305" t="s">
        <v>3813</v>
      </c>
      <c r="R284" s="305">
        <v>100</v>
      </c>
      <c r="S284" s="305">
        <v>1E-4</v>
      </c>
      <c r="T284" s="305">
        <v>0.01</v>
      </c>
      <c r="U284" s="305">
        <v>1E-4</v>
      </c>
      <c r="V284" s="305">
        <v>1E-4</v>
      </c>
      <c r="W284" s="305" t="s">
        <v>3815</v>
      </c>
      <c r="X284" s="305" t="s">
        <v>3815</v>
      </c>
      <c r="Y284" s="305">
        <v>0.01</v>
      </c>
      <c r="Z284" s="305">
        <v>999.98</v>
      </c>
      <c r="AA284" s="305" t="s">
        <v>7663</v>
      </c>
      <c r="AB284" s="305" t="s">
        <v>3180</v>
      </c>
      <c r="AC284" s="305" t="s">
        <v>2544</v>
      </c>
      <c r="AD284" s="305" t="s">
        <v>2544</v>
      </c>
      <c r="AE284" s="305" t="s">
        <v>2544</v>
      </c>
      <c r="AF284" s="305" t="s">
        <v>2544</v>
      </c>
      <c r="AG284" s="305" t="s">
        <v>2544</v>
      </c>
      <c r="AH284" s="305" t="s">
        <v>2544</v>
      </c>
      <c r="AI284" s="319">
        <v>0.33333333333333331</v>
      </c>
      <c r="AJ284" s="319">
        <v>0.72916666666666663</v>
      </c>
      <c r="AK284" s="319">
        <v>0.6875</v>
      </c>
      <c r="AL284" s="319" t="s">
        <v>3181</v>
      </c>
      <c r="AM284" s="319" t="s">
        <v>3181</v>
      </c>
      <c r="AN284" s="279">
        <v>0.77083333333333337</v>
      </c>
      <c r="AO284" s="278">
        <v>0.77083333333333337</v>
      </c>
      <c r="AP284" s="305" t="s">
        <v>3182</v>
      </c>
      <c r="AQ284" s="494" t="s">
        <v>10660</v>
      </c>
      <c r="AR284" s="305" t="s">
        <v>3182</v>
      </c>
      <c r="AS284" s="494" t="s">
        <v>10660</v>
      </c>
      <c r="AT284" s="305" t="s">
        <v>2544</v>
      </c>
      <c r="AU284" s="308" t="s">
        <v>2544</v>
      </c>
      <c r="AV284" s="286" t="s">
        <v>2684</v>
      </c>
      <c r="AW284" s="221"/>
      <c r="AX284" s="229"/>
    </row>
    <row r="285" spans="1:50" s="230" customFormat="1" ht="12.75" customHeight="1">
      <c r="A285" s="216"/>
      <c r="B285" s="321" t="s">
        <v>9050</v>
      </c>
      <c r="C285" s="305" t="s">
        <v>2972</v>
      </c>
      <c r="D285" s="305" t="s">
        <v>11828</v>
      </c>
      <c r="E285" s="305">
        <v>788</v>
      </c>
      <c r="F285" s="305" t="s">
        <v>13964</v>
      </c>
      <c r="G285" s="305" t="s">
        <v>9053</v>
      </c>
      <c r="H285" s="305" t="s">
        <v>9052</v>
      </c>
      <c r="I285" s="305" t="s">
        <v>4186</v>
      </c>
      <c r="J285" s="307" t="s">
        <v>3816</v>
      </c>
      <c r="K285" s="305" t="s">
        <v>2191</v>
      </c>
      <c r="L285" s="305" t="s">
        <v>4159</v>
      </c>
      <c r="M285" s="305" t="s">
        <v>4160</v>
      </c>
      <c r="N285" s="305" t="s">
        <v>3913</v>
      </c>
      <c r="O285" s="305" t="s">
        <v>3914</v>
      </c>
      <c r="P285" s="305" t="s">
        <v>2544</v>
      </c>
      <c r="Q285" s="305" t="s">
        <v>3813</v>
      </c>
      <c r="R285" s="305">
        <v>100</v>
      </c>
      <c r="S285" s="305">
        <v>1E-4</v>
      </c>
      <c r="T285" s="305">
        <v>0.01</v>
      </c>
      <c r="U285" s="305">
        <v>1E-4</v>
      </c>
      <c r="V285" s="305">
        <v>1E-4</v>
      </c>
      <c r="W285" s="305" t="s">
        <v>3815</v>
      </c>
      <c r="X285" s="305" t="s">
        <v>3815</v>
      </c>
      <c r="Y285" s="305">
        <v>0.01</v>
      </c>
      <c r="Z285" s="305">
        <v>999.98</v>
      </c>
      <c r="AA285" s="305" t="s">
        <v>7663</v>
      </c>
      <c r="AB285" s="305" t="s">
        <v>3180</v>
      </c>
      <c r="AC285" s="305" t="s">
        <v>2544</v>
      </c>
      <c r="AD285" s="305" t="s">
        <v>2544</v>
      </c>
      <c r="AE285" s="305" t="s">
        <v>2544</v>
      </c>
      <c r="AF285" s="305" t="s">
        <v>2544</v>
      </c>
      <c r="AG285" s="305" t="s">
        <v>2544</v>
      </c>
      <c r="AH285" s="305" t="s">
        <v>2544</v>
      </c>
      <c r="AI285" s="319">
        <v>0.33333333333333331</v>
      </c>
      <c r="AJ285" s="319">
        <v>0.72916666666666663</v>
      </c>
      <c r="AK285" s="319">
        <v>0.6875</v>
      </c>
      <c r="AL285" s="319" t="s">
        <v>3181</v>
      </c>
      <c r="AM285" s="319" t="s">
        <v>3181</v>
      </c>
      <c r="AN285" s="279">
        <v>0.77083333333333337</v>
      </c>
      <c r="AO285" s="278">
        <v>0.77083333333333337</v>
      </c>
      <c r="AP285" s="305" t="s">
        <v>3182</v>
      </c>
      <c r="AQ285" s="543" t="s">
        <v>10660</v>
      </c>
      <c r="AR285" s="305" t="s">
        <v>3182</v>
      </c>
      <c r="AS285" s="543" t="s">
        <v>10660</v>
      </c>
      <c r="AT285" s="305" t="s">
        <v>2544</v>
      </c>
      <c r="AU285" s="308" t="s">
        <v>2544</v>
      </c>
      <c r="AV285" s="286" t="s">
        <v>2688</v>
      </c>
      <c r="AW285" s="221"/>
      <c r="AX285" s="229"/>
    </row>
    <row r="286" spans="1:50" s="230" customFormat="1" ht="12.75" customHeight="1">
      <c r="A286" s="216"/>
      <c r="B286" s="322" t="s">
        <v>3185</v>
      </c>
      <c r="C286" s="305" t="s">
        <v>3196</v>
      </c>
      <c r="D286" s="305" t="s">
        <v>11829</v>
      </c>
      <c r="E286" s="305">
        <v>627</v>
      </c>
      <c r="F286" s="305" t="s">
        <v>13965</v>
      </c>
      <c r="G286" s="305" t="s">
        <v>5096</v>
      </c>
      <c r="H286" s="305" t="s">
        <v>1611</v>
      </c>
      <c r="I286" s="305" t="s">
        <v>4182</v>
      </c>
      <c r="J286" s="307" t="s">
        <v>3839</v>
      </c>
      <c r="K286" s="305" t="s">
        <v>942</v>
      </c>
      <c r="L286" s="305" t="s">
        <v>1263</v>
      </c>
      <c r="M286" s="305" t="s">
        <v>1264</v>
      </c>
      <c r="N286" s="305" t="s">
        <v>115</v>
      </c>
      <c r="O286" s="305" t="s">
        <v>116</v>
      </c>
      <c r="P286" s="293" t="s">
        <v>942</v>
      </c>
      <c r="Q286" s="305" t="s">
        <v>3840</v>
      </c>
      <c r="R286" s="305">
        <v>1000</v>
      </c>
      <c r="S286" s="305">
        <v>0.01</v>
      </c>
      <c r="T286" s="305">
        <v>10</v>
      </c>
      <c r="U286" s="305">
        <v>0.01</v>
      </c>
      <c r="V286" s="305">
        <v>0.01</v>
      </c>
      <c r="W286" s="305" t="s">
        <v>3815</v>
      </c>
      <c r="X286" s="305" t="s">
        <v>3815</v>
      </c>
      <c r="Y286" s="305">
        <v>1</v>
      </c>
      <c r="Z286" s="305">
        <v>99998</v>
      </c>
      <c r="AA286" s="305" t="s">
        <v>7663</v>
      </c>
      <c r="AB286" s="305" t="s">
        <v>3578</v>
      </c>
      <c r="AC286" s="305">
        <v>250</v>
      </c>
      <c r="AD286" s="305">
        <v>1000</v>
      </c>
      <c r="AE286" s="305">
        <v>0.25</v>
      </c>
      <c r="AF286" s="305">
        <v>250</v>
      </c>
      <c r="AG286" s="305">
        <v>0.25</v>
      </c>
      <c r="AH286" s="305">
        <v>0.01</v>
      </c>
      <c r="AI286" s="319">
        <v>0.33333333333333331</v>
      </c>
      <c r="AJ286" s="319">
        <v>0.72916666666666663</v>
      </c>
      <c r="AK286" s="319">
        <v>0.6875</v>
      </c>
      <c r="AL286" s="319" t="s">
        <v>3181</v>
      </c>
      <c r="AM286" s="319" t="s">
        <v>3181</v>
      </c>
      <c r="AN286" s="279">
        <v>0.77083333333333337</v>
      </c>
      <c r="AO286" s="278">
        <v>0.77083333333333337</v>
      </c>
      <c r="AP286" s="305" t="s">
        <v>3182</v>
      </c>
      <c r="AQ286" s="543" t="s">
        <v>10660</v>
      </c>
      <c r="AR286" s="305" t="s">
        <v>3182</v>
      </c>
      <c r="AS286" s="543" t="s">
        <v>10660</v>
      </c>
      <c r="AT286" s="305" t="s">
        <v>2544</v>
      </c>
      <c r="AU286" s="308" t="s">
        <v>2544</v>
      </c>
      <c r="AV286" s="286" t="s">
        <v>2686</v>
      </c>
      <c r="AW286" s="221"/>
      <c r="AX286" s="229"/>
    </row>
    <row r="287" spans="1:50" s="231" customFormat="1" ht="12.75" customHeight="1">
      <c r="A287" s="216"/>
      <c r="B287" s="321" t="s">
        <v>3186</v>
      </c>
      <c r="C287" s="305" t="s">
        <v>3197</v>
      </c>
      <c r="D287" s="305" t="s">
        <v>11830</v>
      </c>
      <c r="E287" s="305">
        <v>755</v>
      </c>
      <c r="F287" s="305" t="s">
        <v>13966</v>
      </c>
      <c r="G287" s="305" t="s">
        <v>5097</v>
      </c>
      <c r="H287" s="305" t="s">
        <v>1612</v>
      </c>
      <c r="I287" s="305" t="s">
        <v>4183</v>
      </c>
      <c r="J287" s="307" t="s">
        <v>3825</v>
      </c>
      <c r="K287" s="305" t="s">
        <v>943</v>
      </c>
      <c r="L287" s="305" t="s">
        <v>2544</v>
      </c>
      <c r="M287" s="305" t="s">
        <v>1265</v>
      </c>
      <c r="N287" s="305" t="s">
        <v>117</v>
      </c>
      <c r="O287" s="305" t="s">
        <v>118</v>
      </c>
      <c r="P287" s="305" t="s">
        <v>2544</v>
      </c>
      <c r="Q287" s="305" t="s">
        <v>3813</v>
      </c>
      <c r="R287" s="305">
        <v>1000</v>
      </c>
      <c r="S287" s="305">
        <v>1E-4</v>
      </c>
      <c r="T287" s="305">
        <v>0.1</v>
      </c>
      <c r="U287" s="305">
        <v>1E-4</v>
      </c>
      <c r="V287" s="305">
        <v>1E-4</v>
      </c>
      <c r="W287" s="305" t="s">
        <v>3815</v>
      </c>
      <c r="X287" s="305" t="s">
        <v>3815</v>
      </c>
      <c r="Y287" s="305">
        <v>0.01</v>
      </c>
      <c r="Z287" s="305">
        <v>999.98</v>
      </c>
      <c r="AA287" s="305" t="s">
        <v>7663</v>
      </c>
      <c r="AB287" s="305" t="s">
        <v>3180</v>
      </c>
      <c r="AC287" s="305" t="s">
        <v>2544</v>
      </c>
      <c r="AD287" s="305" t="s">
        <v>2544</v>
      </c>
      <c r="AE287" s="305" t="s">
        <v>2544</v>
      </c>
      <c r="AF287" s="305" t="s">
        <v>2544</v>
      </c>
      <c r="AG287" s="305" t="s">
        <v>2544</v>
      </c>
      <c r="AH287" s="305" t="s">
        <v>2544</v>
      </c>
      <c r="AI287" s="319">
        <v>0.33333333333333331</v>
      </c>
      <c r="AJ287" s="319">
        <v>0.72916666666666663</v>
      </c>
      <c r="AK287" s="319">
        <v>0.6875</v>
      </c>
      <c r="AL287" s="319" t="s">
        <v>3181</v>
      </c>
      <c r="AM287" s="319" t="s">
        <v>3181</v>
      </c>
      <c r="AN287" s="279">
        <v>0.77083333333333337</v>
      </c>
      <c r="AO287" s="278">
        <v>0.77083333333333337</v>
      </c>
      <c r="AP287" s="305" t="s">
        <v>2544</v>
      </c>
      <c r="AQ287" s="494" t="s">
        <v>10660</v>
      </c>
      <c r="AR287" s="305" t="s">
        <v>3182</v>
      </c>
      <c r="AS287" s="494" t="s">
        <v>10660</v>
      </c>
      <c r="AT287" s="305" t="s">
        <v>2544</v>
      </c>
      <c r="AU287" s="308" t="s">
        <v>2544</v>
      </c>
      <c r="AV287" s="286" t="s">
        <v>2682</v>
      </c>
      <c r="AW287" s="221"/>
      <c r="AX287" s="229"/>
    </row>
    <row r="288" spans="1:50" s="230" customFormat="1" ht="12.75" customHeight="1">
      <c r="A288" s="216"/>
      <c r="B288" s="321" t="s">
        <v>3188</v>
      </c>
      <c r="C288" s="305" t="s">
        <v>3199</v>
      </c>
      <c r="D288" s="305" t="s">
        <v>11832</v>
      </c>
      <c r="E288" s="305">
        <v>788</v>
      </c>
      <c r="F288" s="305" t="s">
        <v>13968</v>
      </c>
      <c r="G288" s="305" t="s">
        <v>5098</v>
      </c>
      <c r="H288" s="305" t="s">
        <v>1614</v>
      </c>
      <c r="I288" s="305" t="s">
        <v>4184</v>
      </c>
      <c r="J288" s="307" t="s">
        <v>3821</v>
      </c>
      <c r="K288" s="305" t="s">
        <v>945</v>
      </c>
      <c r="L288" s="305" t="s">
        <v>1266</v>
      </c>
      <c r="M288" s="305" t="s">
        <v>1267</v>
      </c>
      <c r="N288" s="305" t="s">
        <v>119</v>
      </c>
      <c r="O288" s="305" t="s">
        <v>120</v>
      </c>
      <c r="P288" s="305" t="s">
        <v>2544</v>
      </c>
      <c r="Q288" s="305" t="s">
        <v>3813</v>
      </c>
      <c r="R288" s="305">
        <v>100</v>
      </c>
      <c r="S288" s="305">
        <v>1E-4</v>
      </c>
      <c r="T288" s="305">
        <v>0.01</v>
      </c>
      <c r="U288" s="305">
        <v>1E-4</v>
      </c>
      <c r="V288" s="305">
        <v>1E-4</v>
      </c>
      <c r="W288" s="305" t="s">
        <v>3815</v>
      </c>
      <c r="X288" s="305" t="s">
        <v>3815</v>
      </c>
      <c r="Y288" s="305">
        <v>0.01</v>
      </c>
      <c r="Z288" s="305">
        <v>999.98</v>
      </c>
      <c r="AA288" s="305" t="s">
        <v>7663</v>
      </c>
      <c r="AB288" s="305" t="s">
        <v>3180</v>
      </c>
      <c r="AC288" s="305" t="s">
        <v>2544</v>
      </c>
      <c r="AD288" s="305" t="s">
        <v>2544</v>
      </c>
      <c r="AE288" s="305" t="s">
        <v>2544</v>
      </c>
      <c r="AF288" s="305" t="s">
        <v>2544</v>
      </c>
      <c r="AG288" s="305" t="s">
        <v>2544</v>
      </c>
      <c r="AH288" s="305" t="s">
        <v>2544</v>
      </c>
      <c r="AI288" s="319">
        <v>0.33333333333333331</v>
      </c>
      <c r="AJ288" s="319">
        <v>0.72916666666666663</v>
      </c>
      <c r="AK288" s="319">
        <v>0.6875</v>
      </c>
      <c r="AL288" s="319" t="s">
        <v>3181</v>
      </c>
      <c r="AM288" s="319" t="s">
        <v>3181</v>
      </c>
      <c r="AN288" s="279">
        <v>0.77083333333333337</v>
      </c>
      <c r="AO288" s="278">
        <v>0.77083333333333337</v>
      </c>
      <c r="AP288" s="305" t="s">
        <v>3182</v>
      </c>
      <c r="AQ288" s="494" t="s">
        <v>10660</v>
      </c>
      <c r="AR288" s="305" t="s">
        <v>3182</v>
      </c>
      <c r="AS288" s="494" t="s">
        <v>10660</v>
      </c>
      <c r="AT288" s="305" t="s">
        <v>2544</v>
      </c>
      <c r="AU288" s="308" t="s">
        <v>2544</v>
      </c>
      <c r="AV288" s="286" t="s">
        <v>2682</v>
      </c>
      <c r="AW288" s="221"/>
      <c r="AX288" s="229"/>
    </row>
    <row r="289" spans="1:50" s="230" customFormat="1" ht="12.75" customHeight="1">
      <c r="A289" s="216"/>
      <c r="B289" s="321" t="s">
        <v>5592</v>
      </c>
      <c r="C289" s="305" t="s">
        <v>3200</v>
      </c>
      <c r="D289" s="305" t="s">
        <v>11833</v>
      </c>
      <c r="E289" s="305">
        <v>762</v>
      </c>
      <c r="F289" s="305" t="s">
        <v>13969</v>
      </c>
      <c r="G289" s="305" t="s">
        <v>5099</v>
      </c>
      <c r="H289" s="305" t="s">
        <v>1615</v>
      </c>
      <c r="I289" s="305" t="s">
        <v>13414</v>
      </c>
      <c r="J289" s="307" t="s">
        <v>3822</v>
      </c>
      <c r="K289" s="305" t="s">
        <v>946</v>
      </c>
      <c r="L289" s="305" t="s">
        <v>1268</v>
      </c>
      <c r="M289" s="305" t="s">
        <v>1269</v>
      </c>
      <c r="N289" s="305" t="s">
        <v>121</v>
      </c>
      <c r="O289" s="305" t="s">
        <v>1562</v>
      </c>
      <c r="P289" s="305" t="s">
        <v>2544</v>
      </c>
      <c r="Q289" s="305" t="s">
        <v>3813</v>
      </c>
      <c r="R289" s="305">
        <v>100</v>
      </c>
      <c r="S289" s="305">
        <v>1E-4</v>
      </c>
      <c r="T289" s="305">
        <v>0.01</v>
      </c>
      <c r="U289" s="305">
        <v>1E-4</v>
      </c>
      <c r="V289" s="305">
        <v>1E-4</v>
      </c>
      <c r="W289" s="305" t="s">
        <v>3815</v>
      </c>
      <c r="X289" s="305" t="s">
        <v>3815</v>
      </c>
      <c r="Y289" s="305">
        <v>0.01</v>
      </c>
      <c r="Z289" s="305">
        <v>999.98</v>
      </c>
      <c r="AA289" s="305" t="s">
        <v>7663</v>
      </c>
      <c r="AB289" s="305" t="s">
        <v>3180</v>
      </c>
      <c r="AC289" s="305" t="s">
        <v>2544</v>
      </c>
      <c r="AD289" s="305" t="s">
        <v>2544</v>
      </c>
      <c r="AE289" s="305" t="s">
        <v>2544</v>
      </c>
      <c r="AF289" s="305" t="s">
        <v>2544</v>
      </c>
      <c r="AG289" s="305" t="s">
        <v>2544</v>
      </c>
      <c r="AH289" s="305" t="s">
        <v>2544</v>
      </c>
      <c r="AI289" s="319">
        <v>0.33333333333333331</v>
      </c>
      <c r="AJ289" s="319">
        <v>0.72916666666666663</v>
      </c>
      <c r="AK289" s="319">
        <v>0.6875</v>
      </c>
      <c r="AL289" s="319" t="s">
        <v>3181</v>
      </c>
      <c r="AM289" s="319" t="s">
        <v>3181</v>
      </c>
      <c r="AN289" s="279">
        <v>0.77083333333333337</v>
      </c>
      <c r="AO289" s="278">
        <v>0.77083333333333337</v>
      </c>
      <c r="AP289" s="305" t="s">
        <v>3182</v>
      </c>
      <c r="AQ289" s="543" t="s">
        <v>10660</v>
      </c>
      <c r="AR289" s="305" t="s">
        <v>3182</v>
      </c>
      <c r="AS289" s="543" t="s">
        <v>10660</v>
      </c>
      <c r="AT289" s="305" t="s">
        <v>2544</v>
      </c>
      <c r="AU289" s="308" t="s">
        <v>2544</v>
      </c>
      <c r="AV289" s="286" t="s">
        <v>2683</v>
      </c>
      <c r="AW289" s="221"/>
      <c r="AX289" s="229"/>
    </row>
    <row r="290" spans="1:50" s="230" customFormat="1" ht="12.75" customHeight="1">
      <c r="A290" s="216"/>
      <c r="B290" s="321" t="s">
        <v>3189</v>
      </c>
      <c r="C290" s="305" t="s">
        <v>10860</v>
      </c>
      <c r="D290" s="305" t="s">
        <v>11835</v>
      </c>
      <c r="E290" s="305">
        <v>762</v>
      </c>
      <c r="F290" s="305" t="s">
        <v>13971</v>
      </c>
      <c r="G290" s="305" t="s">
        <v>5100</v>
      </c>
      <c r="H290" s="305" t="s">
        <v>12422</v>
      </c>
      <c r="I290" s="305" t="s">
        <v>13414</v>
      </c>
      <c r="J290" s="307" t="s">
        <v>3822</v>
      </c>
      <c r="K290" s="305" t="s">
        <v>947</v>
      </c>
      <c r="L290" s="305" t="s">
        <v>1270</v>
      </c>
      <c r="M290" s="305" t="s">
        <v>1271</v>
      </c>
      <c r="N290" s="305" t="s">
        <v>1563</v>
      </c>
      <c r="O290" s="305" t="s">
        <v>1564</v>
      </c>
      <c r="P290" s="305" t="s">
        <v>2544</v>
      </c>
      <c r="Q290" s="305" t="s">
        <v>3813</v>
      </c>
      <c r="R290" s="305">
        <v>100</v>
      </c>
      <c r="S290" s="305">
        <v>1E-4</v>
      </c>
      <c r="T290" s="305">
        <v>0.01</v>
      </c>
      <c r="U290" s="305">
        <v>1E-4</v>
      </c>
      <c r="V290" s="305">
        <v>1E-4</v>
      </c>
      <c r="W290" s="305" t="s">
        <v>3815</v>
      </c>
      <c r="X290" s="305" t="s">
        <v>3815</v>
      </c>
      <c r="Y290" s="305">
        <v>0.01</v>
      </c>
      <c r="Z290" s="305">
        <v>999.98</v>
      </c>
      <c r="AA290" s="305" t="s">
        <v>7663</v>
      </c>
      <c r="AB290" s="305" t="s">
        <v>3180</v>
      </c>
      <c r="AC290" s="305" t="s">
        <v>2544</v>
      </c>
      <c r="AD290" s="305" t="s">
        <v>2544</v>
      </c>
      <c r="AE290" s="305" t="s">
        <v>2544</v>
      </c>
      <c r="AF290" s="305" t="s">
        <v>2544</v>
      </c>
      <c r="AG290" s="305" t="s">
        <v>2544</v>
      </c>
      <c r="AH290" s="305" t="s">
        <v>2544</v>
      </c>
      <c r="AI290" s="319">
        <v>0.33333333333333331</v>
      </c>
      <c r="AJ290" s="319">
        <v>0.72916666666666663</v>
      </c>
      <c r="AK290" s="319">
        <v>0.6875</v>
      </c>
      <c r="AL290" s="319" t="s">
        <v>3181</v>
      </c>
      <c r="AM290" s="319" t="s">
        <v>3181</v>
      </c>
      <c r="AN290" s="279">
        <v>0.77083333333333337</v>
      </c>
      <c r="AO290" s="278">
        <v>0.77083333333333337</v>
      </c>
      <c r="AP290" s="305" t="s">
        <v>3182</v>
      </c>
      <c r="AQ290" s="543" t="s">
        <v>10660</v>
      </c>
      <c r="AR290" s="305" t="s">
        <v>3182</v>
      </c>
      <c r="AS290" s="543" t="s">
        <v>10660</v>
      </c>
      <c r="AT290" s="305" t="s">
        <v>2544</v>
      </c>
      <c r="AU290" s="308" t="s">
        <v>2544</v>
      </c>
      <c r="AV290" s="286" t="s">
        <v>2686</v>
      </c>
      <c r="AW290" s="221"/>
      <c r="AX290" s="229"/>
    </row>
    <row r="291" spans="1:50" s="230" customFormat="1" ht="12.75" customHeight="1">
      <c r="A291" s="216"/>
      <c r="B291" s="556" t="s">
        <v>13230</v>
      </c>
      <c r="C291" s="305" t="s">
        <v>13231</v>
      </c>
      <c r="D291" s="305" t="s">
        <v>13258</v>
      </c>
      <c r="E291" s="305">
        <v>627</v>
      </c>
      <c r="F291" s="305" t="s">
        <v>13973</v>
      </c>
      <c r="G291" s="494" t="s">
        <v>13234</v>
      </c>
      <c r="H291" s="305" t="s">
        <v>13235</v>
      </c>
      <c r="I291" s="305" t="s">
        <v>4182</v>
      </c>
      <c r="J291" s="307" t="s">
        <v>3839</v>
      </c>
      <c r="K291" s="305" t="s">
        <v>13232</v>
      </c>
      <c r="L291" s="305" t="s">
        <v>13249</v>
      </c>
      <c r="M291" s="305" t="s">
        <v>13250</v>
      </c>
      <c r="N291" s="305" t="s">
        <v>13251</v>
      </c>
      <c r="O291" s="305" t="s">
        <v>13252</v>
      </c>
      <c r="P291" s="783" t="s">
        <v>13253</v>
      </c>
      <c r="Q291" s="305" t="s">
        <v>3840</v>
      </c>
      <c r="R291" s="305">
        <v>1000</v>
      </c>
      <c r="S291" s="305">
        <v>0.01</v>
      </c>
      <c r="T291" s="305">
        <v>10</v>
      </c>
      <c r="U291" s="305">
        <v>0.01</v>
      </c>
      <c r="V291" s="305">
        <v>0.01</v>
      </c>
      <c r="W291" s="305" t="s">
        <v>3815</v>
      </c>
      <c r="X291" s="305" t="s">
        <v>3815</v>
      </c>
      <c r="Y291" s="305">
        <v>1</v>
      </c>
      <c r="Z291" s="305">
        <v>99998</v>
      </c>
      <c r="AA291" s="305" t="s">
        <v>7663</v>
      </c>
      <c r="AB291" s="305" t="s">
        <v>3578</v>
      </c>
      <c r="AC291" s="305">
        <v>250</v>
      </c>
      <c r="AD291" s="305">
        <v>1000</v>
      </c>
      <c r="AE291" s="305">
        <v>0.25</v>
      </c>
      <c r="AF291" s="305">
        <v>250</v>
      </c>
      <c r="AG291" s="305">
        <v>0.25</v>
      </c>
      <c r="AH291" s="305">
        <v>0.01</v>
      </c>
      <c r="AI291" s="319">
        <v>0.33333333333333331</v>
      </c>
      <c r="AJ291" s="319">
        <v>0.72916666666666663</v>
      </c>
      <c r="AK291" s="319">
        <v>0.6875</v>
      </c>
      <c r="AL291" s="319" t="s">
        <v>3181</v>
      </c>
      <c r="AM291" s="319" t="s">
        <v>3181</v>
      </c>
      <c r="AN291" s="279">
        <v>0.77083333333333337</v>
      </c>
      <c r="AO291" s="278">
        <v>0.77083333333333337</v>
      </c>
      <c r="AP291" s="305" t="s">
        <v>3182</v>
      </c>
      <c r="AQ291" s="494" t="s">
        <v>10660</v>
      </c>
      <c r="AR291" s="305" t="s">
        <v>3182</v>
      </c>
      <c r="AS291" s="494" t="s">
        <v>10660</v>
      </c>
      <c r="AT291" s="305" t="s">
        <v>2544</v>
      </c>
      <c r="AU291" s="308" t="s">
        <v>2544</v>
      </c>
      <c r="AV291" s="286" t="s">
        <v>2683</v>
      </c>
      <c r="AW291" s="221"/>
      <c r="AX291" s="229"/>
    </row>
    <row r="292" spans="1:50" s="230" customFormat="1" ht="12.75" customHeight="1">
      <c r="A292" s="216"/>
      <c r="B292" s="321" t="s">
        <v>8607</v>
      </c>
      <c r="C292" s="305" t="s">
        <v>1014</v>
      </c>
      <c r="D292" s="305" t="s">
        <v>11837</v>
      </c>
      <c r="E292" s="305">
        <v>968</v>
      </c>
      <c r="F292" s="305" t="s">
        <v>13974</v>
      </c>
      <c r="G292" s="305" t="s">
        <v>8608</v>
      </c>
      <c r="H292" s="305" t="s">
        <v>5859</v>
      </c>
      <c r="I292" s="305" t="s">
        <v>3929</v>
      </c>
      <c r="J292" s="307" t="s">
        <v>3811</v>
      </c>
      <c r="K292" s="305" t="s">
        <v>948</v>
      </c>
      <c r="L292" s="305" t="s">
        <v>1272</v>
      </c>
      <c r="M292" s="305" t="s">
        <v>1273</v>
      </c>
      <c r="N292" s="305" t="s">
        <v>1565</v>
      </c>
      <c r="O292" s="305" t="s">
        <v>1566</v>
      </c>
      <c r="P292" s="305" t="s">
        <v>2544</v>
      </c>
      <c r="Q292" s="305" t="s">
        <v>3813</v>
      </c>
      <c r="R292" s="305">
        <v>100</v>
      </c>
      <c r="S292" s="305">
        <v>1E-4</v>
      </c>
      <c r="T292" s="305">
        <v>0.01</v>
      </c>
      <c r="U292" s="305">
        <v>1E-4</v>
      </c>
      <c r="V292" s="305">
        <v>1E-4</v>
      </c>
      <c r="W292" s="305" t="s">
        <v>3815</v>
      </c>
      <c r="X292" s="305" t="s">
        <v>3815</v>
      </c>
      <c r="Y292" s="305">
        <v>0.01</v>
      </c>
      <c r="Z292" s="305">
        <v>999.98</v>
      </c>
      <c r="AA292" s="305" t="s">
        <v>7663</v>
      </c>
      <c r="AB292" s="305" t="s">
        <v>3180</v>
      </c>
      <c r="AC292" s="305" t="s">
        <v>2544</v>
      </c>
      <c r="AD292" s="305" t="s">
        <v>2544</v>
      </c>
      <c r="AE292" s="305" t="s">
        <v>2544</v>
      </c>
      <c r="AF292" s="305" t="s">
        <v>2544</v>
      </c>
      <c r="AG292" s="305" t="s">
        <v>2544</v>
      </c>
      <c r="AH292" s="305" t="s">
        <v>2544</v>
      </c>
      <c r="AI292" s="319">
        <v>0.33333333333333331</v>
      </c>
      <c r="AJ292" s="319">
        <v>0.72916666666666663</v>
      </c>
      <c r="AK292" s="319">
        <v>0.6875</v>
      </c>
      <c r="AL292" s="319" t="s">
        <v>3181</v>
      </c>
      <c r="AM292" s="319" t="s">
        <v>3181</v>
      </c>
      <c r="AN292" s="279">
        <v>0.77083333333333337</v>
      </c>
      <c r="AO292" s="278">
        <v>0.77083333333333337</v>
      </c>
      <c r="AP292" s="305" t="s">
        <v>3182</v>
      </c>
      <c r="AQ292" s="543" t="s">
        <v>10660</v>
      </c>
      <c r="AR292" s="305" t="s">
        <v>3182</v>
      </c>
      <c r="AS292" s="543" t="s">
        <v>10660</v>
      </c>
      <c r="AT292" s="305" t="s">
        <v>2544</v>
      </c>
      <c r="AU292" s="308" t="s">
        <v>2544</v>
      </c>
      <c r="AV292" s="286" t="s">
        <v>2680</v>
      </c>
      <c r="AW292" s="221"/>
      <c r="AX292" s="229"/>
    </row>
    <row r="293" spans="1:50" s="230" customFormat="1" ht="12.75" customHeight="1">
      <c r="A293" s="216"/>
      <c r="B293" s="492" t="s">
        <v>12454</v>
      </c>
      <c r="C293" s="305" t="s">
        <v>778</v>
      </c>
      <c r="D293" s="305" t="s">
        <v>11838</v>
      </c>
      <c r="E293" s="305">
        <v>788</v>
      </c>
      <c r="F293" s="305" t="s">
        <v>13975</v>
      </c>
      <c r="G293" s="305" t="s">
        <v>2048</v>
      </c>
      <c r="H293" s="305" t="s">
        <v>1616</v>
      </c>
      <c r="I293" s="305" t="s">
        <v>4185</v>
      </c>
      <c r="J293" s="307" t="s">
        <v>3828</v>
      </c>
      <c r="K293" s="305" t="s">
        <v>949</v>
      </c>
      <c r="L293" s="305" t="s">
        <v>1274</v>
      </c>
      <c r="M293" s="305" t="s">
        <v>1275</v>
      </c>
      <c r="N293" s="305" t="s">
        <v>3909</v>
      </c>
      <c r="O293" s="305" t="s">
        <v>3910</v>
      </c>
      <c r="P293" s="305" t="s">
        <v>2544</v>
      </c>
      <c r="Q293" s="305" t="s">
        <v>3813</v>
      </c>
      <c r="R293" s="305">
        <v>100</v>
      </c>
      <c r="S293" s="305">
        <v>1E-4</v>
      </c>
      <c r="T293" s="305">
        <v>0.01</v>
      </c>
      <c r="U293" s="305">
        <v>1E-4</v>
      </c>
      <c r="V293" s="305">
        <v>1E-4</v>
      </c>
      <c r="W293" s="305" t="s">
        <v>3815</v>
      </c>
      <c r="X293" s="305" t="s">
        <v>3815</v>
      </c>
      <c r="Y293" s="305">
        <v>0.01</v>
      </c>
      <c r="Z293" s="305">
        <v>999.98</v>
      </c>
      <c r="AA293" s="305" t="s">
        <v>7663</v>
      </c>
      <c r="AB293" s="305" t="s">
        <v>3180</v>
      </c>
      <c r="AC293" s="305" t="s">
        <v>2544</v>
      </c>
      <c r="AD293" s="305" t="s">
        <v>2544</v>
      </c>
      <c r="AE293" s="305" t="s">
        <v>2544</v>
      </c>
      <c r="AF293" s="305" t="s">
        <v>2544</v>
      </c>
      <c r="AG293" s="305" t="s">
        <v>2544</v>
      </c>
      <c r="AH293" s="305" t="s">
        <v>2544</v>
      </c>
      <c r="AI293" s="319">
        <v>0.33333333333333331</v>
      </c>
      <c r="AJ293" s="319">
        <v>0.72916666666666663</v>
      </c>
      <c r="AK293" s="319">
        <v>0.6875</v>
      </c>
      <c r="AL293" s="319" t="s">
        <v>3181</v>
      </c>
      <c r="AM293" s="319" t="s">
        <v>3181</v>
      </c>
      <c r="AN293" s="279">
        <v>0.77083333333333337</v>
      </c>
      <c r="AO293" s="278">
        <v>0.77083333333333337</v>
      </c>
      <c r="AP293" s="305" t="s">
        <v>3182</v>
      </c>
      <c r="AQ293" s="543" t="s">
        <v>10660</v>
      </c>
      <c r="AR293" s="305" t="s">
        <v>3182</v>
      </c>
      <c r="AS293" s="543" t="s">
        <v>10660</v>
      </c>
      <c r="AT293" s="305" t="s">
        <v>2544</v>
      </c>
      <c r="AU293" s="308" t="s">
        <v>2544</v>
      </c>
      <c r="AV293" s="286" t="s">
        <v>2680</v>
      </c>
      <c r="AW293" s="221"/>
      <c r="AX293" s="229"/>
    </row>
    <row r="294" spans="1:50" s="230" customFormat="1" ht="12.75" customHeight="1">
      <c r="A294" s="216"/>
      <c r="B294" s="321" t="s">
        <v>5993</v>
      </c>
      <c r="C294" s="305" t="s">
        <v>5994</v>
      </c>
      <c r="D294" s="305" t="s">
        <v>11839</v>
      </c>
      <c r="E294" s="305">
        <v>762</v>
      </c>
      <c r="F294" s="305" t="s">
        <v>13976</v>
      </c>
      <c r="G294" s="305" t="s">
        <v>6020</v>
      </c>
      <c r="H294" s="305" t="s">
        <v>6010</v>
      </c>
      <c r="I294" s="305" t="s">
        <v>13414</v>
      </c>
      <c r="J294" s="307" t="s">
        <v>3822</v>
      </c>
      <c r="K294" s="305" t="s">
        <v>6006</v>
      </c>
      <c r="L294" s="305" t="s">
        <v>6033</v>
      </c>
      <c r="M294" s="305" t="s">
        <v>6034</v>
      </c>
      <c r="N294" s="305" t="s">
        <v>6035</v>
      </c>
      <c r="O294" s="305" t="s">
        <v>6036</v>
      </c>
      <c r="P294" s="305" t="s">
        <v>2544</v>
      </c>
      <c r="Q294" s="305" t="s">
        <v>3813</v>
      </c>
      <c r="R294" s="305">
        <v>100</v>
      </c>
      <c r="S294" s="305">
        <v>1E-4</v>
      </c>
      <c r="T294" s="305">
        <v>0.01</v>
      </c>
      <c r="U294" s="305">
        <v>1E-4</v>
      </c>
      <c r="V294" s="305">
        <v>1E-4</v>
      </c>
      <c r="W294" s="305" t="s">
        <v>3815</v>
      </c>
      <c r="X294" s="305" t="s">
        <v>3815</v>
      </c>
      <c r="Y294" s="305">
        <v>0.01</v>
      </c>
      <c r="Z294" s="305">
        <v>999.98</v>
      </c>
      <c r="AA294" s="305" t="s">
        <v>7663</v>
      </c>
      <c r="AB294" s="305" t="s">
        <v>3180</v>
      </c>
      <c r="AC294" s="305" t="s">
        <v>2544</v>
      </c>
      <c r="AD294" s="305" t="s">
        <v>2544</v>
      </c>
      <c r="AE294" s="305" t="s">
        <v>2544</v>
      </c>
      <c r="AF294" s="305" t="s">
        <v>2544</v>
      </c>
      <c r="AG294" s="305" t="s">
        <v>2544</v>
      </c>
      <c r="AH294" s="305" t="s">
        <v>2544</v>
      </c>
      <c r="AI294" s="319">
        <v>0.33333333333333331</v>
      </c>
      <c r="AJ294" s="319">
        <v>0.72916666666666663</v>
      </c>
      <c r="AK294" s="319">
        <v>0.6875</v>
      </c>
      <c r="AL294" s="319" t="s">
        <v>3181</v>
      </c>
      <c r="AM294" s="319" t="s">
        <v>3181</v>
      </c>
      <c r="AN294" s="279">
        <v>0.77083333333333337</v>
      </c>
      <c r="AO294" s="278">
        <v>0.77083333333333337</v>
      </c>
      <c r="AP294" s="305" t="s">
        <v>3182</v>
      </c>
      <c r="AQ294" s="494" t="s">
        <v>10660</v>
      </c>
      <c r="AR294" s="305" t="s">
        <v>3182</v>
      </c>
      <c r="AS294" s="494" t="s">
        <v>10660</v>
      </c>
      <c r="AT294" s="305" t="s">
        <v>2544</v>
      </c>
      <c r="AU294" s="308" t="s">
        <v>2544</v>
      </c>
      <c r="AV294" s="286" t="s">
        <v>2680</v>
      </c>
      <c r="AW294" s="221"/>
      <c r="AX294" s="229"/>
    </row>
    <row r="295" spans="1:50" s="230" customFormat="1" ht="12.75" customHeight="1">
      <c r="A295" s="216"/>
      <c r="B295" s="322" t="s">
        <v>14409</v>
      </c>
      <c r="C295" s="305" t="s">
        <v>781</v>
      </c>
      <c r="D295" s="305" t="s">
        <v>11842</v>
      </c>
      <c r="E295" s="305">
        <v>627</v>
      </c>
      <c r="F295" s="305" t="s">
        <v>13979</v>
      </c>
      <c r="G295" s="305" t="s">
        <v>6503</v>
      </c>
      <c r="H295" s="305" t="s">
        <v>2539</v>
      </c>
      <c r="I295" s="305" t="s">
        <v>4182</v>
      </c>
      <c r="J295" s="307" t="s">
        <v>3839</v>
      </c>
      <c r="K295" s="305" t="s">
        <v>8714</v>
      </c>
      <c r="L295" s="305" t="s">
        <v>8737</v>
      </c>
      <c r="M295" s="305" t="s">
        <v>8736</v>
      </c>
      <c r="N295" s="305" t="s">
        <v>8735</v>
      </c>
      <c r="O295" s="305" t="s">
        <v>8738</v>
      </c>
      <c r="P295" s="293" t="s">
        <v>8714</v>
      </c>
      <c r="Q295" s="305" t="s">
        <v>3840</v>
      </c>
      <c r="R295" s="305">
        <v>1000</v>
      </c>
      <c r="S295" s="305">
        <v>0.01</v>
      </c>
      <c r="T295" s="305">
        <v>10</v>
      </c>
      <c r="U295" s="305">
        <v>0.01</v>
      </c>
      <c r="V295" s="305">
        <v>0.01</v>
      </c>
      <c r="W295" s="305" t="s">
        <v>3815</v>
      </c>
      <c r="X295" s="305" t="s">
        <v>3815</v>
      </c>
      <c r="Y295" s="305">
        <v>1</v>
      </c>
      <c r="Z295" s="305">
        <v>99998</v>
      </c>
      <c r="AA295" s="305" t="s">
        <v>7663</v>
      </c>
      <c r="AB295" s="317" t="s">
        <v>3578</v>
      </c>
      <c r="AC295" s="305">
        <v>100</v>
      </c>
      <c r="AD295" s="305">
        <v>1000</v>
      </c>
      <c r="AE295" s="305">
        <v>0.5</v>
      </c>
      <c r="AF295" s="305">
        <v>500</v>
      </c>
      <c r="AG295" s="305">
        <v>0.5</v>
      </c>
      <c r="AH295" s="305">
        <v>0.01</v>
      </c>
      <c r="AI295" s="319">
        <v>0.33333333333333331</v>
      </c>
      <c r="AJ295" s="319">
        <v>0.72916666666666663</v>
      </c>
      <c r="AK295" s="319">
        <v>0.6875</v>
      </c>
      <c r="AL295" s="319" t="s">
        <v>3181</v>
      </c>
      <c r="AM295" s="319" t="s">
        <v>3181</v>
      </c>
      <c r="AN295" s="279">
        <v>0.77083333333333337</v>
      </c>
      <c r="AO295" s="278">
        <v>0.77083333333333337</v>
      </c>
      <c r="AP295" s="305" t="s">
        <v>3182</v>
      </c>
      <c r="AQ295" s="543" t="s">
        <v>10660</v>
      </c>
      <c r="AR295" s="305" t="s">
        <v>3182</v>
      </c>
      <c r="AS295" s="543" t="s">
        <v>10660</v>
      </c>
      <c r="AT295" s="305" t="s">
        <v>2544</v>
      </c>
      <c r="AU295" s="308" t="s">
        <v>2544</v>
      </c>
      <c r="AV295" s="286" t="s">
        <v>2684</v>
      </c>
      <c r="AW295" s="221"/>
      <c r="AX295" s="229"/>
    </row>
    <row r="296" spans="1:50" s="230" customFormat="1" ht="12.75" customHeight="1">
      <c r="A296" s="216"/>
      <c r="B296" s="321" t="s">
        <v>3133</v>
      </c>
      <c r="C296" s="305" t="s">
        <v>10670</v>
      </c>
      <c r="D296" s="305" t="s">
        <v>11844</v>
      </c>
      <c r="E296" s="305">
        <v>966</v>
      </c>
      <c r="F296" s="305" t="s">
        <v>13981</v>
      </c>
      <c r="G296" s="305" t="s">
        <v>2049</v>
      </c>
      <c r="H296" s="305" t="s">
        <v>2541</v>
      </c>
      <c r="I296" s="305" t="s">
        <v>3925</v>
      </c>
      <c r="J296" s="307" t="s">
        <v>3832</v>
      </c>
      <c r="K296" s="305" t="s">
        <v>3872</v>
      </c>
      <c r="L296" s="305" t="s">
        <v>1276</v>
      </c>
      <c r="M296" s="305" t="s">
        <v>1277</v>
      </c>
      <c r="N296" s="305" t="s">
        <v>3934</v>
      </c>
      <c r="O296" s="305" t="s">
        <v>3935</v>
      </c>
      <c r="P296" s="305" t="s">
        <v>2544</v>
      </c>
      <c r="Q296" s="305" t="s">
        <v>3813</v>
      </c>
      <c r="R296" s="305">
        <v>100</v>
      </c>
      <c r="S296" s="305">
        <v>1E-4</v>
      </c>
      <c r="T296" s="305">
        <v>0.01</v>
      </c>
      <c r="U296" s="305">
        <v>1E-4</v>
      </c>
      <c r="V296" s="305">
        <v>1E-4</v>
      </c>
      <c r="W296" s="305" t="s">
        <v>3815</v>
      </c>
      <c r="X296" s="305" t="s">
        <v>3815</v>
      </c>
      <c r="Y296" s="305">
        <v>0.01</v>
      </c>
      <c r="Z296" s="305">
        <v>999.98</v>
      </c>
      <c r="AA296" s="305" t="s">
        <v>7663</v>
      </c>
      <c r="AB296" s="305" t="s">
        <v>3180</v>
      </c>
      <c r="AC296" s="305" t="s">
        <v>2544</v>
      </c>
      <c r="AD296" s="305" t="s">
        <v>2544</v>
      </c>
      <c r="AE296" s="305" t="s">
        <v>2544</v>
      </c>
      <c r="AF296" s="305" t="s">
        <v>2544</v>
      </c>
      <c r="AG296" s="305" t="s">
        <v>2544</v>
      </c>
      <c r="AH296" s="305" t="s">
        <v>2544</v>
      </c>
      <c r="AI296" s="319">
        <v>0.33333333333333331</v>
      </c>
      <c r="AJ296" s="319">
        <v>0.72916666666666663</v>
      </c>
      <c r="AK296" s="319">
        <v>0.6875</v>
      </c>
      <c r="AL296" s="319" t="s">
        <v>3181</v>
      </c>
      <c r="AM296" s="319" t="s">
        <v>3181</v>
      </c>
      <c r="AN296" s="279">
        <v>0.77083333333333337</v>
      </c>
      <c r="AO296" s="278">
        <v>0.77083333333333337</v>
      </c>
      <c r="AP296" s="305" t="s">
        <v>3182</v>
      </c>
      <c r="AQ296" s="494" t="s">
        <v>10660</v>
      </c>
      <c r="AR296" s="305" t="s">
        <v>3182</v>
      </c>
      <c r="AS296" s="494" t="s">
        <v>10660</v>
      </c>
      <c r="AT296" s="305" t="s">
        <v>2544</v>
      </c>
      <c r="AU296" s="308" t="s">
        <v>2544</v>
      </c>
      <c r="AV296" s="286" t="s">
        <v>2679</v>
      </c>
      <c r="AW296" s="221"/>
      <c r="AX296" s="229"/>
    </row>
    <row r="297" spans="1:50" s="230" customFormat="1" ht="12.75" customHeight="1">
      <c r="A297" s="216"/>
      <c r="B297" s="322" t="s">
        <v>9067</v>
      </c>
      <c r="C297" s="305" t="s">
        <v>2613</v>
      </c>
      <c r="D297" s="305" t="s">
        <v>11848</v>
      </c>
      <c r="E297" s="305">
        <v>627</v>
      </c>
      <c r="F297" s="305" t="s">
        <v>13984</v>
      </c>
      <c r="G297" s="305" t="s">
        <v>2050</v>
      </c>
      <c r="H297" s="305" t="s">
        <v>2543</v>
      </c>
      <c r="I297" s="305" t="s">
        <v>4182</v>
      </c>
      <c r="J297" s="307" t="s">
        <v>3839</v>
      </c>
      <c r="K297" s="305" t="s">
        <v>3875</v>
      </c>
      <c r="L297" s="305" t="s">
        <v>1370</v>
      </c>
      <c r="M297" s="305" t="s">
        <v>1371</v>
      </c>
      <c r="N297" s="305" t="s">
        <v>3938</v>
      </c>
      <c r="O297" s="305" t="s">
        <v>3939</v>
      </c>
      <c r="P297" s="293" t="s">
        <v>3875</v>
      </c>
      <c r="Q297" s="305" t="s">
        <v>3840</v>
      </c>
      <c r="R297" s="305">
        <v>1000</v>
      </c>
      <c r="S297" s="305">
        <v>0.01</v>
      </c>
      <c r="T297" s="305">
        <v>10</v>
      </c>
      <c r="U297" s="305">
        <v>0.01</v>
      </c>
      <c r="V297" s="305">
        <v>0.01</v>
      </c>
      <c r="W297" s="305" t="s">
        <v>3815</v>
      </c>
      <c r="X297" s="305" t="s">
        <v>3815</v>
      </c>
      <c r="Y297" s="305">
        <v>1</v>
      </c>
      <c r="Z297" s="305">
        <v>99998</v>
      </c>
      <c r="AA297" s="305" t="s">
        <v>7663</v>
      </c>
      <c r="AB297" s="305" t="s">
        <v>3578</v>
      </c>
      <c r="AC297" s="305">
        <v>250</v>
      </c>
      <c r="AD297" s="305">
        <v>1000</v>
      </c>
      <c r="AE297" s="305">
        <v>0.25</v>
      </c>
      <c r="AF297" s="305">
        <v>250</v>
      </c>
      <c r="AG297" s="305">
        <v>0.25</v>
      </c>
      <c r="AH297" s="305">
        <v>0.01</v>
      </c>
      <c r="AI297" s="319">
        <v>0.33333333333333331</v>
      </c>
      <c r="AJ297" s="319">
        <v>0.72916666666666663</v>
      </c>
      <c r="AK297" s="319">
        <v>0.6875</v>
      </c>
      <c r="AL297" s="319" t="s">
        <v>3181</v>
      </c>
      <c r="AM297" s="319" t="s">
        <v>3181</v>
      </c>
      <c r="AN297" s="279">
        <v>0.77083333333333337</v>
      </c>
      <c r="AO297" s="278">
        <v>0.77083333333333337</v>
      </c>
      <c r="AP297" s="305" t="s">
        <v>3182</v>
      </c>
      <c r="AQ297" s="494" t="s">
        <v>10660</v>
      </c>
      <c r="AR297" s="305" t="s">
        <v>3182</v>
      </c>
      <c r="AS297" s="494" t="s">
        <v>10660</v>
      </c>
      <c r="AT297" s="305" t="s">
        <v>2544</v>
      </c>
      <c r="AU297" s="308" t="s">
        <v>2544</v>
      </c>
      <c r="AV297" s="286" t="s">
        <v>2687</v>
      </c>
      <c r="AW297" s="221"/>
      <c r="AX297" s="229"/>
    </row>
    <row r="298" spans="1:50" s="230" customFormat="1" ht="12.75" customHeight="1">
      <c r="A298" s="216"/>
      <c r="B298" s="642" t="s">
        <v>14410</v>
      </c>
      <c r="C298" s="297" t="s">
        <v>2613</v>
      </c>
      <c r="D298" s="305" t="s">
        <v>11847</v>
      </c>
      <c r="E298" s="305">
        <v>788</v>
      </c>
      <c r="F298" s="305" t="s">
        <v>13985</v>
      </c>
      <c r="G298" s="297" t="s">
        <v>9069</v>
      </c>
      <c r="H298" s="305" t="s">
        <v>13319</v>
      </c>
      <c r="I298" s="305" t="s">
        <v>4185</v>
      </c>
      <c r="J298" s="307" t="s">
        <v>3828</v>
      </c>
      <c r="K298" s="305" t="s">
        <v>3874</v>
      </c>
      <c r="L298" s="305" t="s">
        <v>1278</v>
      </c>
      <c r="M298" s="305" t="s">
        <v>1369</v>
      </c>
      <c r="N298" s="305" t="s">
        <v>3936</v>
      </c>
      <c r="O298" s="305" t="s">
        <v>3937</v>
      </c>
      <c r="P298" s="305" t="s">
        <v>2544</v>
      </c>
      <c r="Q298" s="305" t="s">
        <v>3813</v>
      </c>
      <c r="R298" s="305">
        <v>100</v>
      </c>
      <c r="S298" s="305">
        <v>1E-4</v>
      </c>
      <c r="T298" s="305">
        <v>0.01</v>
      </c>
      <c r="U298" s="305">
        <v>1E-4</v>
      </c>
      <c r="V298" s="305">
        <v>1E-4</v>
      </c>
      <c r="W298" s="305" t="s">
        <v>3815</v>
      </c>
      <c r="X298" s="305" t="s">
        <v>3815</v>
      </c>
      <c r="Y298" s="305">
        <v>0.01</v>
      </c>
      <c r="Z298" s="305">
        <v>999.98</v>
      </c>
      <c r="AA298" s="305" t="s">
        <v>7663</v>
      </c>
      <c r="AB298" s="305" t="s">
        <v>3180</v>
      </c>
      <c r="AC298" s="305" t="s">
        <v>2544</v>
      </c>
      <c r="AD298" s="305" t="s">
        <v>2544</v>
      </c>
      <c r="AE298" s="305" t="s">
        <v>2544</v>
      </c>
      <c r="AF298" s="305" t="s">
        <v>2544</v>
      </c>
      <c r="AG298" s="305" t="s">
        <v>2544</v>
      </c>
      <c r="AH298" s="305" t="s">
        <v>2544</v>
      </c>
      <c r="AI298" s="319">
        <v>0.33333333333333331</v>
      </c>
      <c r="AJ298" s="319">
        <v>0.72916666666666663</v>
      </c>
      <c r="AK298" s="319">
        <v>0.6875</v>
      </c>
      <c r="AL298" s="319" t="s">
        <v>3181</v>
      </c>
      <c r="AM298" s="319" t="s">
        <v>3181</v>
      </c>
      <c r="AN298" s="279">
        <v>0.77083333333333337</v>
      </c>
      <c r="AO298" s="278">
        <v>0.77083333333333337</v>
      </c>
      <c r="AP298" s="305" t="s">
        <v>3182</v>
      </c>
      <c r="AQ298" s="494" t="s">
        <v>10660</v>
      </c>
      <c r="AR298" s="305" t="s">
        <v>3182</v>
      </c>
      <c r="AS298" s="494" t="s">
        <v>10660</v>
      </c>
      <c r="AT298" s="305" t="s">
        <v>2544</v>
      </c>
      <c r="AU298" s="308" t="s">
        <v>2544</v>
      </c>
      <c r="AV298" s="286" t="s">
        <v>2684</v>
      </c>
      <c r="AW298" s="221"/>
      <c r="AX298" s="229"/>
    </row>
    <row r="299" spans="1:50" s="230" customFormat="1" ht="12.75" customHeight="1">
      <c r="A299" s="216"/>
      <c r="B299" s="321" t="s">
        <v>5013</v>
      </c>
      <c r="C299" s="305" t="s">
        <v>5033</v>
      </c>
      <c r="D299" s="305" t="s">
        <v>11850</v>
      </c>
      <c r="E299" s="305">
        <v>788</v>
      </c>
      <c r="F299" s="305" t="s">
        <v>13987</v>
      </c>
      <c r="G299" s="305" t="s">
        <v>5034</v>
      </c>
      <c r="H299" s="305" t="s">
        <v>5035</v>
      </c>
      <c r="I299" s="305" t="s">
        <v>4184</v>
      </c>
      <c r="J299" s="307" t="s">
        <v>3821</v>
      </c>
      <c r="K299" s="305" t="s">
        <v>5059</v>
      </c>
      <c r="L299" s="305" t="s">
        <v>6990</v>
      </c>
      <c r="M299" s="305" t="s">
        <v>6991</v>
      </c>
      <c r="N299" s="305" t="s">
        <v>6992</v>
      </c>
      <c r="O299" s="305" t="s">
        <v>6993</v>
      </c>
      <c r="P299" s="305" t="s">
        <v>2544</v>
      </c>
      <c r="Q299" s="305" t="s">
        <v>3813</v>
      </c>
      <c r="R299" s="305">
        <v>100</v>
      </c>
      <c r="S299" s="305">
        <v>1E-4</v>
      </c>
      <c r="T299" s="305">
        <v>0.01</v>
      </c>
      <c r="U299" s="305">
        <v>1E-4</v>
      </c>
      <c r="V299" s="305">
        <v>1E-4</v>
      </c>
      <c r="W299" s="305" t="s">
        <v>3815</v>
      </c>
      <c r="X299" s="305" t="s">
        <v>3815</v>
      </c>
      <c r="Y299" s="305">
        <v>0.01</v>
      </c>
      <c r="Z299" s="305">
        <v>999.98</v>
      </c>
      <c r="AA299" s="305" t="s">
        <v>7663</v>
      </c>
      <c r="AB299" s="305" t="s">
        <v>3180</v>
      </c>
      <c r="AC299" s="305" t="s">
        <v>2544</v>
      </c>
      <c r="AD299" s="305" t="s">
        <v>2544</v>
      </c>
      <c r="AE299" s="305" t="s">
        <v>2544</v>
      </c>
      <c r="AF299" s="305" t="s">
        <v>2544</v>
      </c>
      <c r="AG299" s="305" t="s">
        <v>2544</v>
      </c>
      <c r="AH299" s="305" t="s">
        <v>2544</v>
      </c>
      <c r="AI299" s="319">
        <v>0.33333333333333331</v>
      </c>
      <c r="AJ299" s="319">
        <v>0.72916666666666663</v>
      </c>
      <c r="AK299" s="319">
        <v>0.6875</v>
      </c>
      <c r="AL299" s="319" t="s">
        <v>3181</v>
      </c>
      <c r="AM299" s="319" t="s">
        <v>3181</v>
      </c>
      <c r="AN299" s="279">
        <v>0.77083333333333337</v>
      </c>
      <c r="AO299" s="278">
        <v>0.77083333333333337</v>
      </c>
      <c r="AP299" s="305" t="s">
        <v>3182</v>
      </c>
      <c r="AQ299" s="543" t="s">
        <v>10660</v>
      </c>
      <c r="AR299" s="305" t="s">
        <v>3182</v>
      </c>
      <c r="AS299" s="543" t="s">
        <v>10660</v>
      </c>
      <c r="AT299" s="305" t="s">
        <v>2544</v>
      </c>
      <c r="AU299" s="308" t="s">
        <v>2544</v>
      </c>
      <c r="AV299" s="286" t="s">
        <v>2688</v>
      </c>
      <c r="AW299" s="221"/>
      <c r="AX299" s="229"/>
    </row>
    <row r="300" spans="1:50" s="230" customFormat="1" ht="12.75" customHeight="1">
      <c r="A300" s="216"/>
      <c r="B300" s="321" t="s">
        <v>3410</v>
      </c>
      <c r="C300" s="305" t="s">
        <v>2614</v>
      </c>
      <c r="D300" s="305" t="s">
        <v>11851</v>
      </c>
      <c r="E300" s="305">
        <v>788</v>
      </c>
      <c r="F300" s="305" t="s">
        <v>13988</v>
      </c>
      <c r="G300" s="305" t="s">
        <v>2051</v>
      </c>
      <c r="H300" s="305" t="s">
        <v>100</v>
      </c>
      <c r="I300" s="305" t="s">
        <v>4184</v>
      </c>
      <c r="J300" s="307" t="s">
        <v>3821</v>
      </c>
      <c r="K300" s="305" t="s">
        <v>3876</v>
      </c>
      <c r="L300" s="305" t="s">
        <v>1372</v>
      </c>
      <c r="M300" s="305" t="s">
        <v>1373</v>
      </c>
      <c r="N300" s="305" t="s">
        <v>2689</v>
      </c>
      <c r="O300" s="305" t="s">
        <v>2690</v>
      </c>
      <c r="P300" s="305" t="s">
        <v>2544</v>
      </c>
      <c r="Q300" s="305" t="s">
        <v>3813</v>
      </c>
      <c r="R300" s="305">
        <v>100</v>
      </c>
      <c r="S300" s="305">
        <v>1E-4</v>
      </c>
      <c r="T300" s="305">
        <v>0.01</v>
      </c>
      <c r="U300" s="305">
        <v>1E-4</v>
      </c>
      <c r="V300" s="305">
        <v>1E-4</v>
      </c>
      <c r="W300" s="305" t="s">
        <v>3815</v>
      </c>
      <c r="X300" s="305" t="s">
        <v>3815</v>
      </c>
      <c r="Y300" s="305">
        <v>0.01</v>
      </c>
      <c r="Z300" s="305">
        <v>999.98</v>
      </c>
      <c r="AA300" s="305" t="s">
        <v>7663</v>
      </c>
      <c r="AB300" s="305" t="s">
        <v>3180</v>
      </c>
      <c r="AC300" s="305" t="s">
        <v>2544</v>
      </c>
      <c r="AD300" s="305" t="s">
        <v>2544</v>
      </c>
      <c r="AE300" s="305" t="s">
        <v>2544</v>
      </c>
      <c r="AF300" s="305" t="s">
        <v>2544</v>
      </c>
      <c r="AG300" s="305" t="s">
        <v>2544</v>
      </c>
      <c r="AH300" s="305" t="s">
        <v>2544</v>
      </c>
      <c r="AI300" s="319">
        <v>0.33333333333333331</v>
      </c>
      <c r="AJ300" s="319">
        <v>0.72916666666666663</v>
      </c>
      <c r="AK300" s="319">
        <v>0.6875</v>
      </c>
      <c r="AL300" s="319" t="s">
        <v>3181</v>
      </c>
      <c r="AM300" s="319" t="s">
        <v>3181</v>
      </c>
      <c r="AN300" s="279">
        <v>0.77083333333333337</v>
      </c>
      <c r="AO300" s="278">
        <v>0.77083333333333337</v>
      </c>
      <c r="AP300" s="305" t="s">
        <v>3182</v>
      </c>
      <c r="AQ300" s="494" t="s">
        <v>10660</v>
      </c>
      <c r="AR300" s="305" t="s">
        <v>3182</v>
      </c>
      <c r="AS300" s="494" t="s">
        <v>10660</v>
      </c>
      <c r="AT300" s="305" t="s">
        <v>2544</v>
      </c>
      <c r="AU300" s="308" t="s">
        <v>2544</v>
      </c>
      <c r="AV300" s="286" t="s">
        <v>2688</v>
      </c>
      <c r="AW300" s="221"/>
      <c r="AX300" s="229"/>
    </row>
    <row r="301" spans="1:50" s="230" customFormat="1" ht="12.75" customHeight="1">
      <c r="A301" s="216"/>
      <c r="B301" s="322" t="s">
        <v>3411</v>
      </c>
      <c r="C301" s="305" t="s">
        <v>2615</v>
      </c>
      <c r="D301" s="305" t="s">
        <v>11852</v>
      </c>
      <c r="E301" s="305">
        <v>627</v>
      </c>
      <c r="F301" s="305" t="s">
        <v>13989</v>
      </c>
      <c r="G301" s="305" t="s">
        <v>2179</v>
      </c>
      <c r="H301" s="305" t="s">
        <v>101</v>
      </c>
      <c r="I301" s="305" t="s">
        <v>4182</v>
      </c>
      <c r="J301" s="307" t="s">
        <v>3839</v>
      </c>
      <c r="K301" s="305" t="s">
        <v>3877</v>
      </c>
      <c r="L301" s="305" t="s">
        <v>1374</v>
      </c>
      <c r="M301" s="305" t="s">
        <v>1375</v>
      </c>
      <c r="N301" s="305" t="s">
        <v>2691</v>
      </c>
      <c r="O301" s="305" t="s">
        <v>2692</v>
      </c>
      <c r="P301" s="293" t="s">
        <v>3877</v>
      </c>
      <c r="Q301" s="305" t="s">
        <v>3840</v>
      </c>
      <c r="R301" s="305">
        <v>1000</v>
      </c>
      <c r="S301" s="305">
        <v>0.01</v>
      </c>
      <c r="T301" s="305">
        <v>10</v>
      </c>
      <c r="U301" s="305">
        <v>0.01</v>
      </c>
      <c r="V301" s="305">
        <v>0.01</v>
      </c>
      <c r="W301" s="305" t="s">
        <v>3815</v>
      </c>
      <c r="X301" s="305" t="s">
        <v>3815</v>
      </c>
      <c r="Y301" s="305">
        <v>1</v>
      </c>
      <c r="Z301" s="305">
        <v>99998</v>
      </c>
      <c r="AA301" s="305" t="s">
        <v>7663</v>
      </c>
      <c r="AB301" s="305" t="s">
        <v>3578</v>
      </c>
      <c r="AC301" s="305">
        <v>250</v>
      </c>
      <c r="AD301" s="305">
        <v>1000</v>
      </c>
      <c r="AE301" s="305">
        <v>0.25</v>
      </c>
      <c r="AF301" s="305">
        <v>250</v>
      </c>
      <c r="AG301" s="305">
        <v>0.25</v>
      </c>
      <c r="AH301" s="305">
        <v>0.01</v>
      </c>
      <c r="AI301" s="319">
        <v>0.33333333333333331</v>
      </c>
      <c r="AJ301" s="319">
        <v>0.72916666666666663</v>
      </c>
      <c r="AK301" s="319">
        <v>0.6875</v>
      </c>
      <c r="AL301" s="319" t="s">
        <v>3181</v>
      </c>
      <c r="AM301" s="319" t="s">
        <v>3181</v>
      </c>
      <c r="AN301" s="279">
        <v>0.77083333333333337</v>
      </c>
      <c r="AO301" s="278">
        <v>0.77083333333333337</v>
      </c>
      <c r="AP301" s="305" t="s">
        <v>3182</v>
      </c>
      <c r="AQ301" s="494" t="s">
        <v>10660</v>
      </c>
      <c r="AR301" s="305" t="s">
        <v>3182</v>
      </c>
      <c r="AS301" s="494" t="s">
        <v>10660</v>
      </c>
      <c r="AT301" s="305" t="s">
        <v>2544</v>
      </c>
      <c r="AU301" s="308" t="s">
        <v>2544</v>
      </c>
      <c r="AV301" s="286" t="s">
        <v>2680</v>
      </c>
      <c r="AW301" s="221"/>
      <c r="AX301" s="229"/>
    </row>
    <row r="302" spans="1:50" s="230" customFormat="1" ht="12.75" customHeight="1">
      <c r="A302" s="216"/>
      <c r="B302" s="321" t="s">
        <v>3412</v>
      </c>
      <c r="C302" s="305" t="s">
        <v>2616</v>
      </c>
      <c r="D302" s="305" t="s">
        <v>11853</v>
      </c>
      <c r="E302" s="305">
        <v>966</v>
      </c>
      <c r="F302" s="305" t="s">
        <v>13990</v>
      </c>
      <c r="G302" s="305" t="s">
        <v>2180</v>
      </c>
      <c r="H302" s="305" t="s">
        <v>102</v>
      </c>
      <c r="I302" s="305" t="s">
        <v>3925</v>
      </c>
      <c r="J302" s="307" t="s">
        <v>3832</v>
      </c>
      <c r="K302" s="305" t="s">
        <v>3878</v>
      </c>
      <c r="L302" s="305" t="s">
        <v>1376</v>
      </c>
      <c r="M302" s="305" t="s">
        <v>1377</v>
      </c>
      <c r="N302" s="305" t="s">
        <v>2693</v>
      </c>
      <c r="O302" s="305" t="s">
        <v>2694</v>
      </c>
      <c r="P302" s="305" t="s">
        <v>2544</v>
      </c>
      <c r="Q302" s="305" t="s">
        <v>3813</v>
      </c>
      <c r="R302" s="305">
        <v>100</v>
      </c>
      <c r="S302" s="305">
        <v>1E-4</v>
      </c>
      <c r="T302" s="305">
        <v>0.01</v>
      </c>
      <c r="U302" s="305">
        <v>1E-4</v>
      </c>
      <c r="V302" s="305">
        <v>1E-4</v>
      </c>
      <c r="W302" s="305" t="s">
        <v>3815</v>
      </c>
      <c r="X302" s="305" t="s">
        <v>3815</v>
      </c>
      <c r="Y302" s="305">
        <v>0.01</v>
      </c>
      <c r="Z302" s="305">
        <v>999.98</v>
      </c>
      <c r="AA302" s="305" t="s">
        <v>7663</v>
      </c>
      <c r="AB302" s="305" t="s">
        <v>3180</v>
      </c>
      <c r="AC302" s="305" t="s">
        <v>2544</v>
      </c>
      <c r="AD302" s="305" t="s">
        <v>2544</v>
      </c>
      <c r="AE302" s="305" t="s">
        <v>2544</v>
      </c>
      <c r="AF302" s="305" t="s">
        <v>2544</v>
      </c>
      <c r="AG302" s="305" t="s">
        <v>2544</v>
      </c>
      <c r="AH302" s="305" t="s">
        <v>2544</v>
      </c>
      <c r="AI302" s="319">
        <v>0.33333333333333331</v>
      </c>
      <c r="AJ302" s="319">
        <v>0.72916666666666663</v>
      </c>
      <c r="AK302" s="319">
        <v>0.6875</v>
      </c>
      <c r="AL302" s="319" t="s">
        <v>3181</v>
      </c>
      <c r="AM302" s="319" t="s">
        <v>3181</v>
      </c>
      <c r="AN302" s="279">
        <v>0.77083333333333337</v>
      </c>
      <c r="AO302" s="278">
        <v>0.77083333333333337</v>
      </c>
      <c r="AP302" s="305" t="s">
        <v>3182</v>
      </c>
      <c r="AQ302" s="543" t="s">
        <v>10660</v>
      </c>
      <c r="AR302" s="305" t="s">
        <v>3182</v>
      </c>
      <c r="AS302" s="543" t="s">
        <v>10660</v>
      </c>
      <c r="AT302" s="305" t="s">
        <v>2544</v>
      </c>
      <c r="AU302" s="308" t="s">
        <v>2544</v>
      </c>
      <c r="AV302" s="286" t="s">
        <v>2688</v>
      </c>
      <c r="AW302" s="221"/>
      <c r="AX302" s="229"/>
    </row>
    <row r="303" spans="1:50" s="230" customFormat="1" ht="12.75" customHeight="1">
      <c r="A303" s="216"/>
      <c r="B303" s="322" t="s">
        <v>3420</v>
      </c>
      <c r="C303" s="305" t="s">
        <v>2620</v>
      </c>
      <c r="D303" s="305" t="s">
        <v>11861</v>
      </c>
      <c r="E303" s="305">
        <v>627</v>
      </c>
      <c r="F303" s="305" t="s">
        <v>13998</v>
      </c>
      <c r="G303" s="305" t="s">
        <v>2181</v>
      </c>
      <c r="H303" s="305" t="s">
        <v>105</v>
      </c>
      <c r="I303" s="305" t="s">
        <v>4182</v>
      </c>
      <c r="J303" s="307" t="s">
        <v>3839</v>
      </c>
      <c r="K303" s="305" t="s">
        <v>1208</v>
      </c>
      <c r="L303" s="305" t="s">
        <v>1378</v>
      </c>
      <c r="M303" s="305" t="s">
        <v>1379</v>
      </c>
      <c r="N303" s="305" t="s">
        <v>2695</v>
      </c>
      <c r="O303" s="305" t="s">
        <v>2696</v>
      </c>
      <c r="P303" s="293" t="s">
        <v>1208</v>
      </c>
      <c r="Q303" s="305" t="s">
        <v>3840</v>
      </c>
      <c r="R303" s="305">
        <v>1000</v>
      </c>
      <c r="S303" s="305">
        <v>0.01</v>
      </c>
      <c r="T303" s="305">
        <v>10</v>
      </c>
      <c r="U303" s="305">
        <v>0.01</v>
      </c>
      <c r="V303" s="305">
        <v>0.01</v>
      </c>
      <c r="W303" s="305" t="s">
        <v>3815</v>
      </c>
      <c r="X303" s="305" t="s">
        <v>3815</v>
      </c>
      <c r="Y303" s="305">
        <v>1</v>
      </c>
      <c r="Z303" s="305">
        <v>99998</v>
      </c>
      <c r="AA303" s="305" t="s">
        <v>7663</v>
      </c>
      <c r="AB303" s="305" t="s">
        <v>3578</v>
      </c>
      <c r="AC303" s="305">
        <v>100</v>
      </c>
      <c r="AD303" s="305">
        <v>1000</v>
      </c>
      <c r="AE303" s="305">
        <v>0.5</v>
      </c>
      <c r="AF303" s="305">
        <v>500</v>
      </c>
      <c r="AG303" s="305">
        <v>0.5</v>
      </c>
      <c r="AH303" s="305">
        <v>0.01</v>
      </c>
      <c r="AI303" s="319">
        <v>0.33333333333333331</v>
      </c>
      <c r="AJ303" s="319">
        <v>0.72916666666666663</v>
      </c>
      <c r="AK303" s="319">
        <v>0.6875</v>
      </c>
      <c r="AL303" s="319" t="s">
        <v>3181</v>
      </c>
      <c r="AM303" s="319" t="s">
        <v>3181</v>
      </c>
      <c r="AN303" s="279">
        <v>0.77083333333333337</v>
      </c>
      <c r="AO303" s="278">
        <v>0.77083333333333337</v>
      </c>
      <c r="AP303" s="305" t="s">
        <v>3182</v>
      </c>
      <c r="AQ303" s="494" t="s">
        <v>10660</v>
      </c>
      <c r="AR303" s="305" t="s">
        <v>3182</v>
      </c>
      <c r="AS303" s="494" t="s">
        <v>10660</v>
      </c>
      <c r="AT303" s="305" t="s">
        <v>2544</v>
      </c>
      <c r="AU303" s="308" t="s">
        <v>2544</v>
      </c>
      <c r="AV303" s="286"/>
      <c r="AW303" s="221"/>
      <c r="AX303" s="229"/>
    </row>
    <row r="304" spans="1:50" s="230" customFormat="1" ht="12.75" customHeight="1">
      <c r="A304" s="216"/>
      <c r="B304" s="321" t="s">
        <v>2110</v>
      </c>
      <c r="C304" s="305" t="s">
        <v>2621</v>
      </c>
      <c r="D304" s="305" t="s">
        <v>11863</v>
      </c>
      <c r="E304" s="305">
        <v>257</v>
      </c>
      <c r="F304" s="305" t="s">
        <v>14000</v>
      </c>
      <c r="G304" s="305" t="s">
        <v>12290</v>
      </c>
      <c r="H304" s="305" t="s">
        <v>9933</v>
      </c>
      <c r="I304" s="305" t="s">
        <v>3928</v>
      </c>
      <c r="J304" s="307" t="s">
        <v>3836</v>
      </c>
      <c r="K304" s="305" t="s">
        <v>1209</v>
      </c>
      <c r="L304" s="305" t="s">
        <v>1380</v>
      </c>
      <c r="M304" s="305" t="s">
        <v>1381</v>
      </c>
      <c r="N304" s="305" t="s">
        <v>2697</v>
      </c>
      <c r="O304" s="305" t="s">
        <v>2698</v>
      </c>
      <c r="P304" s="305" t="s">
        <v>2544</v>
      </c>
      <c r="Q304" s="305" t="s">
        <v>3837</v>
      </c>
      <c r="R304" s="305">
        <v>100</v>
      </c>
      <c r="S304" s="305">
        <v>1E-3</v>
      </c>
      <c r="T304" s="305">
        <v>0.1</v>
      </c>
      <c r="U304" s="305">
        <v>1E-3</v>
      </c>
      <c r="V304" s="305">
        <v>1E-3</v>
      </c>
      <c r="W304" s="305" t="s">
        <v>3815</v>
      </c>
      <c r="X304" s="305" t="s">
        <v>3815</v>
      </c>
      <c r="Y304" s="305">
        <v>0.1</v>
      </c>
      <c r="Z304" s="305">
        <v>9999.7999999999993</v>
      </c>
      <c r="AA304" s="305" t="s">
        <v>7663</v>
      </c>
      <c r="AB304" s="305" t="s">
        <v>3180</v>
      </c>
      <c r="AC304" s="305" t="s">
        <v>2544</v>
      </c>
      <c r="AD304" s="305" t="s">
        <v>2544</v>
      </c>
      <c r="AE304" s="305" t="s">
        <v>2544</v>
      </c>
      <c r="AF304" s="305" t="s">
        <v>2544</v>
      </c>
      <c r="AG304" s="305" t="s">
        <v>2544</v>
      </c>
      <c r="AH304" s="305" t="s">
        <v>2544</v>
      </c>
      <c r="AI304" s="319">
        <v>0.33333333333333331</v>
      </c>
      <c r="AJ304" s="319">
        <v>0.72916666666666663</v>
      </c>
      <c r="AK304" s="319">
        <v>0.6875</v>
      </c>
      <c r="AL304" s="319" t="s">
        <v>3181</v>
      </c>
      <c r="AM304" s="319" t="s">
        <v>3181</v>
      </c>
      <c r="AN304" s="279">
        <v>0.77083333333333337</v>
      </c>
      <c r="AO304" s="278">
        <v>0.77083333333333337</v>
      </c>
      <c r="AP304" s="305" t="s">
        <v>3182</v>
      </c>
      <c r="AQ304" s="494" t="s">
        <v>10660</v>
      </c>
      <c r="AR304" s="305" t="s">
        <v>3182</v>
      </c>
      <c r="AS304" s="494" t="s">
        <v>10660</v>
      </c>
      <c r="AT304" s="305" t="s">
        <v>2544</v>
      </c>
      <c r="AU304" s="308" t="s">
        <v>2544</v>
      </c>
      <c r="AV304" s="286" t="s">
        <v>2688</v>
      </c>
      <c r="AW304" s="221"/>
      <c r="AX304" s="229"/>
    </row>
    <row r="305" spans="1:50" s="230" customFormat="1" ht="12.75" customHeight="1">
      <c r="A305" s="216"/>
      <c r="B305" s="322" t="s">
        <v>3422</v>
      </c>
      <c r="C305" s="305" t="s">
        <v>5484</v>
      </c>
      <c r="D305" s="305" t="s">
        <v>11866</v>
      </c>
      <c r="E305" s="305">
        <v>627</v>
      </c>
      <c r="F305" s="305" t="s">
        <v>14003</v>
      </c>
      <c r="G305" s="305" t="s">
        <v>3045</v>
      </c>
      <c r="H305" s="305" t="s">
        <v>107</v>
      </c>
      <c r="I305" s="305" t="s">
        <v>4182</v>
      </c>
      <c r="J305" s="307" t="s">
        <v>3839</v>
      </c>
      <c r="K305" s="305" t="s">
        <v>3360</v>
      </c>
      <c r="L305" s="305" t="s">
        <v>1382</v>
      </c>
      <c r="M305" s="305" t="s">
        <v>1383</v>
      </c>
      <c r="N305" s="305" t="s">
        <v>2699</v>
      </c>
      <c r="O305" s="305" t="s">
        <v>2700</v>
      </c>
      <c r="P305" s="293" t="s">
        <v>3360</v>
      </c>
      <c r="Q305" s="305" t="s">
        <v>3840</v>
      </c>
      <c r="R305" s="305">
        <v>1000</v>
      </c>
      <c r="S305" s="305">
        <v>0.01</v>
      </c>
      <c r="T305" s="305">
        <v>10</v>
      </c>
      <c r="U305" s="305">
        <v>0.01</v>
      </c>
      <c r="V305" s="305">
        <v>0.01</v>
      </c>
      <c r="W305" s="305" t="s">
        <v>3815</v>
      </c>
      <c r="X305" s="305" t="s">
        <v>3815</v>
      </c>
      <c r="Y305" s="305">
        <v>1</v>
      </c>
      <c r="Z305" s="305">
        <v>99998</v>
      </c>
      <c r="AA305" s="305" t="s">
        <v>7663</v>
      </c>
      <c r="AB305" s="305" t="s">
        <v>3578</v>
      </c>
      <c r="AC305" s="305">
        <v>250</v>
      </c>
      <c r="AD305" s="305">
        <v>1000</v>
      </c>
      <c r="AE305" s="305">
        <v>0.25</v>
      </c>
      <c r="AF305" s="305">
        <v>250</v>
      </c>
      <c r="AG305" s="305">
        <v>0.25</v>
      </c>
      <c r="AH305" s="305">
        <v>0.01</v>
      </c>
      <c r="AI305" s="319">
        <v>0.33333333333333331</v>
      </c>
      <c r="AJ305" s="319">
        <v>0.72916666666666663</v>
      </c>
      <c r="AK305" s="319">
        <v>0.6875</v>
      </c>
      <c r="AL305" s="319" t="s">
        <v>3181</v>
      </c>
      <c r="AM305" s="319" t="s">
        <v>3181</v>
      </c>
      <c r="AN305" s="279">
        <v>0.77083333333333337</v>
      </c>
      <c r="AO305" s="278">
        <v>0.77083333333333337</v>
      </c>
      <c r="AP305" s="305" t="s">
        <v>3182</v>
      </c>
      <c r="AQ305" s="494" t="s">
        <v>10660</v>
      </c>
      <c r="AR305" s="305" t="s">
        <v>3182</v>
      </c>
      <c r="AS305" s="494" t="s">
        <v>10660</v>
      </c>
      <c r="AT305" s="305" t="s">
        <v>2544</v>
      </c>
      <c r="AU305" s="308" t="s">
        <v>2544</v>
      </c>
      <c r="AV305" s="286" t="s">
        <v>2686</v>
      </c>
      <c r="AW305" s="221"/>
      <c r="AX305" s="229"/>
    </row>
    <row r="306" spans="1:50" s="230" customFormat="1" ht="12.75" customHeight="1">
      <c r="A306" s="216"/>
      <c r="B306" s="492" t="s">
        <v>10825</v>
      </c>
      <c r="C306" s="305" t="s">
        <v>2623</v>
      </c>
      <c r="D306" s="305" t="s">
        <v>11867</v>
      </c>
      <c r="E306" s="305">
        <v>629</v>
      </c>
      <c r="F306" s="305" t="s">
        <v>14004</v>
      </c>
      <c r="G306" s="305" t="s">
        <v>3046</v>
      </c>
      <c r="H306" s="305" t="s">
        <v>108</v>
      </c>
      <c r="I306" s="305" t="s">
        <v>3883</v>
      </c>
      <c r="J306" s="307" t="s">
        <v>2398</v>
      </c>
      <c r="K306" s="305" t="s">
        <v>3361</v>
      </c>
      <c r="L306" s="305" t="s">
        <v>1384</v>
      </c>
      <c r="M306" s="305" t="s">
        <v>1385</v>
      </c>
      <c r="N306" s="305" t="s">
        <v>2701</v>
      </c>
      <c r="O306" s="305" t="s">
        <v>2702</v>
      </c>
      <c r="P306" s="305" t="s">
        <v>2544</v>
      </c>
      <c r="Q306" s="305" t="s">
        <v>3843</v>
      </c>
      <c r="R306" s="305">
        <v>100</v>
      </c>
      <c r="S306" s="305">
        <v>1E-4</v>
      </c>
      <c r="T306" s="305">
        <v>0.01</v>
      </c>
      <c r="U306" s="305">
        <v>1E-4</v>
      </c>
      <c r="V306" s="305">
        <v>1E-4</v>
      </c>
      <c r="W306" s="305" t="s">
        <v>3815</v>
      </c>
      <c r="X306" s="305" t="s">
        <v>3815</v>
      </c>
      <c r="Y306" s="305">
        <v>0.01</v>
      </c>
      <c r="Z306" s="305">
        <v>999.98</v>
      </c>
      <c r="AA306" s="305" t="s">
        <v>7663</v>
      </c>
      <c r="AB306" s="305" t="s">
        <v>3180</v>
      </c>
      <c r="AC306" s="305" t="s">
        <v>2544</v>
      </c>
      <c r="AD306" s="305" t="s">
        <v>2544</v>
      </c>
      <c r="AE306" s="305" t="s">
        <v>2544</v>
      </c>
      <c r="AF306" s="305" t="s">
        <v>2544</v>
      </c>
      <c r="AG306" s="305" t="s">
        <v>2544</v>
      </c>
      <c r="AH306" s="305" t="s">
        <v>2544</v>
      </c>
      <c r="AI306" s="319">
        <v>0.33333333333333331</v>
      </c>
      <c r="AJ306" s="319">
        <v>0.72916666666666663</v>
      </c>
      <c r="AK306" s="319">
        <v>0.64583333333333337</v>
      </c>
      <c r="AL306" s="319" t="s">
        <v>3181</v>
      </c>
      <c r="AM306" s="319" t="s">
        <v>3181</v>
      </c>
      <c r="AN306" s="279">
        <v>0.77083333333333337</v>
      </c>
      <c r="AO306" s="278">
        <v>0.77083333333333337</v>
      </c>
      <c r="AP306" s="305" t="s">
        <v>3182</v>
      </c>
      <c r="AQ306" s="494" t="s">
        <v>10660</v>
      </c>
      <c r="AR306" s="305" t="s">
        <v>3182</v>
      </c>
      <c r="AS306" s="494" t="s">
        <v>10660</v>
      </c>
      <c r="AT306" s="305" t="s">
        <v>2677</v>
      </c>
      <c r="AU306" s="308">
        <v>1</v>
      </c>
      <c r="AV306" s="286"/>
      <c r="AW306" s="221"/>
      <c r="AX306" s="229"/>
    </row>
    <row r="307" spans="1:50" s="230" customFormat="1" ht="12.75" customHeight="1">
      <c r="A307" s="216"/>
      <c r="B307" s="322" t="s">
        <v>3425</v>
      </c>
      <c r="C307" s="305" t="s">
        <v>6077</v>
      </c>
      <c r="D307" s="305" t="s">
        <v>11871</v>
      </c>
      <c r="E307" s="305">
        <v>627</v>
      </c>
      <c r="F307" s="305" t="s">
        <v>14008</v>
      </c>
      <c r="G307" s="305" t="s">
        <v>3047</v>
      </c>
      <c r="H307" s="305" t="s">
        <v>110</v>
      </c>
      <c r="I307" s="305" t="s">
        <v>4182</v>
      </c>
      <c r="J307" s="307" t="s">
        <v>3839</v>
      </c>
      <c r="K307" s="305" t="s">
        <v>3364</v>
      </c>
      <c r="L307" s="305" t="s">
        <v>1386</v>
      </c>
      <c r="M307" s="305" t="s">
        <v>1387</v>
      </c>
      <c r="N307" s="305" t="s">
        <v>2703</v>
      </c>
      <c r="O307" s="305" t="s">
        <v>2704</v>
      </c>
      <c r="P307" s="293" t="s">
        <v>3364</v>
      </c>
      <c r="Q307" s="305" t="s">
        <v>3840</v>
      </c>
      <c r="R307" s="305">
        <v>1000</v>
      </c>
      <c r="S307" s="305">
        <v>0.01</v>
      </c>
      <c r="T307" s="305">
        <v>10</v>
      </c>
      <c r="U307" s="305">
        <v>0.01</v>
      </c>
      <c r="V307" s="305">
        <v>0.01</v>
      </c>
      <c r="W307" s="305" t="s">
        <v>3815</v>
      </c>
      <c r="X307" s="305" t="s">
        <v>3815</v>
      </c>
      <c r="Y307" s="305">
        <v>1</v>
      </c>
      <c r="Z307" s="305">
        <v>99998</v>
      </c>
      <c r="AA307" s="305" t="s">
        <v>7663</v>
      </c>
      <c r="AB307" s="305" t="s">
        <v>3578</v>
      </c>
      <c r="AC307" s="305">
        <v>250</v>
      </c>
      <c r="AD307" s="305">
        <v>1000</v>
      </c>
      <c r="AE307" s="305">
        <v>0.25</v>
      </c>
      <c r="AF307" s="305">
        <v>250</v>
      </c>
      <c r="AG307" s="305">
        <v>0.25</v>
      </c>
      <c r="AH307" s="305">
        <v>0.01</v>
      </c>
      <c r="AI307" s="319">
        <v>0.33333333333333331</v>
      </c>
      <c r="AJ307" s="319">
        <v>0.72916666666666663</v>
      </c>
      <c r="AK307" s="319">
        <v>0.6875</v>
      </c>
      <c r="AL307" s="319" t="s">
        <v>3181</v>
      </c>
      <c r="AM307" s="319" t="s">
        <v>3181</v>
      </c>
      <c r="AN307" s="279">
        <v>0.77083333333333337</v>
      </c>
      <c r="AO307" s="278">
        <v>0.77083333333333337</v>
      </c>
      <c r="AP307" s="305" t="s">
        <v>3182</v>
      </c>
      <c r="AQ307" s="494" t="s">
        <v>10660</v>
      </c>
      <c r="AR307" s="305" t="s">
        <v>3182</v>
      </c>
      <c r="AS307" s="494" t="s">
        <v>10660</v>
      </c>
      <c r="AT307" s="305" t="s">
        <v>2544</v>
      </c>
      <c r="AU307" s="308" t="s">
        <v>2544</v>
      </c>
      <c r="AV307" s="286" t="s">
        <v>2680</v>
      </c>
      <c r="AW307" s="221"/>
      <c r="AX307" s="229"/>
    </row>
    <row r="308" spans="1:50" s="230" customFormat="1" ht="12.75" customHeight="1">
      <c r="A308" s="216"/>
      <c r="B308" s="321" t="s">
        <v>3426</v>
      </c>
      <c r="C308" s="305" t="s">
        <v>2625</v>
      </c>
      <c r="D308" s="305" t="s">
        <v>11872</v>
      </c>
      <c r="E308" s="305">
        <v>788</v>
      </c>
      <c r="F308" s="305" t="s">
        <v>14009</v>
      </c>
      <c r="G308" s="305" t="s">
        <v>3710</v>
      </c>
      <c r="H308" s="305" t="s">
        <v>1741</v>
      </c>
      <c r="I308" s="305" t="s">
        <v>4185</v>
      </c>
      <c r="J308" s="307" t="s">
        <v>3828</v>
      </c>
      <c r="K308" s="305" t="s">
        <v>3365</v>
      </c>
      <c r="L308" s="305" t="s">
        <v>1388</v>
      </c>
      <c r="M308" s="305" t="s">
        <v>1389</v>
      </c>
      <c r="N308" s="305" t="s">
        <v>2705</v>
      </c>
      <c r="O308" s="305" t="s">
        <v>2706</v>
      </c>
      <c r="P308" s="305" t="s">
        <v>2544</v>
      </c>
      <c r="Q308" s="305" t="s">
        <v>3813</v>
      </c>
      <c r="R308" s="305">
        <v>100</v>
      </c>
      <c r="S308" s="305">
        <v>1E-4</v>
      </c>
      <c r="T308" s="305">
        <v>0.01</v>
      </c>
      <c r="U308" s="305">
        <v>1E-4</v>
      </c>
      <c r="V308" s="305">
        <v>1E-4</v>
      </c>
      <c r="W308" s="305" t="s">
        <v>3815</v>
      </c>
      <c r="X308" s="305" t="s">
        <v>3815</v>
      </c>
      <c r="Y308" s="305">
        <v>0.01</v>
      </c>
      <c r="Z308" s="305">
        <v>999.98</v>
      </c>
      <c r="AA308" s="305" t="s">
        <v>7663</v>
      </c>
      <c r="AB308" s="305" t="s">
        <v>3180</v>
      </c>
      <c r="AC308" s="305" t="s">
        <v>2544</v>
      </c>
      <c r="AD308" s="305" t="s">
        <v>2544</v>
      </c>
      <c r="AE308" s="305" t="s">
        <v>2544</v>
      </c>
      <c r="AF308" s="305" t="s">
        <v>2544</v>
      </c>
      <c r="AG308" s="305" t="s">
        <v>2544</v>
      </c>
      <c r="AH308" s="305" t="s">
        <v>2544</v>
      </c>
      <c r="AI308" s="319">
        <v>0.33333333333333331</v>
      </c>
      <c r="AJ308" s="319">
        <v>0.72916666666666663</v>
      </c>
      <c r="AK308" s="319">
        <v>0.6875</v>
      </c>
      <c r="AL308" s="319" t="s">
        <v>3181</v>
      </c>
      <c r="AM308" s="319" t="s">
        <v>3181</v>
      </c>
      <c r="AN308" s="279">
        <v>0.77083333333333337</v>
      </c>
      <c r="AO308" s="278">
        <v>0.77083333333333337</v>
      </c>
      <c r="AP308" s="305" t="s">
        <v>3182</v>
      </c>
      <c r="AQ308" s="543" t="s">
        <v>10660</v>
      </c>
      <c r="AR308" s="305" t="s">
        <v>3182</v>
      </c>
      <c r="AS308" s="543" t="s">
        <v>10660</v>
      </c>
      <c r="AT308" s="305" t="s">
        <v>2544</v>
      </c>
      <c r="AU308" s="308" t="s">
        <v>2544</v>
      </c>
      <c r="AV308" s="286" t="s">
        <v>2683</v>
      </c>
      <c r="AW308" s="221"/>
      <c r="AX308" s="229"/>
    </row>
    <row r="309" spans="1:50" s="230" customFormat="1" ht="12.75" customHeight="1">
      <c r="A309" s="216"/>
      <c r="B309" s="322" t="s">
        <v>3427</v>
      </c>
      <c r="C309" s="305" t="s">
        <v>2625</v>
      </c>
      <c r="D309" s="305" t="s">
        <v>11872</v>
      </c>
      <c r="E309" s="305">
        <v>627</v>
      </c>
      <c r="F309" s="305" t="s">
        <v>14009</v>
      </c>
      <c r="G309" s="305" t="s">
        <v>3711</v>
      </c>
      <c r="H309" s="305" t="s">
        <v>5886</v>
      </c>
      <c r="I309" s="305" t="s">
        <v>4182</v>
      </c>
      <c r="J309" s="307" t="s">
        <v>3839</v>
      </c>
      <c r="K309" s="305" t="s">
        <v>3366</v>
      </c>
      <c r="L309" s="305" t="s">
        <v>1390</v>
      </c>
      <c r="M309" s="305" t="s">
        <v>1391</v>
      </c>
      <c r="N309" s="305" t="s">
        <v>2707</v>
      </c>
      <c r="O309" s="305" t="s">
        <v>2708</v>
      </c>
      <c r="P309" s="293" t="s">
        <v>3366</v>
      </c>
      <c r="Q309" s="305" t="s">
        <v>3840</v>
      </c>
      <c r="R309" s="305">
        <v>1000</v>
      </c>
      <c r="S309" s="305">
        <v>0.01</v>
      </c>
      <c r="T309" s="305">
        <v>10</v>
      </c>
      <c r="U309" s="305">
        <v>0.01</v>
      </c>
      <c r="V309" s="305">
        <v>0.01</v>
      </c>
      <c r="W309" s="305" t="s">
        <v>3815</v>
      </c>
      <c r="X309" s="305" t="s">
        <v>3815</v>
      </c>
      <c r="Y309" s="305">
        <v>1</v>
      </c>
      <c r="Z309" s="305">
        <v>99998</v>
      </c>
      <c r="AA309" s="305" t="s">
        <v>7663</v>
      </c>
      <c r="AB309" s="305" t="s">
        <v>3578</v>
      </c>
      <c r="AC309" s="305">
        <v>250</v>
      </c>
      <c r="AD309" s="305">
        <v>1000</v>
      </c>
      <c r="AE309" s="305">
        <v>0.5</v>
      </c>
      <c r="AF309" s="305">
        <v>500</v>
      </c>
      <c r="AG309" s="305">
        <v>0.5</v>
      </c>
      <c r="AH309" s="305">
        <v>0.01</v>
      </c>
      <c r="AI309" s="319">
        <v>0.33333333333333331</v>
      </c>
      <c r="AJ309" s="319">
        <v>0.72916666666666663</v>
      </c>
      <c r="AK309" s="319">
        <v>0.6875</v>
      </c>
      <c r="AL309" s="319" t="s">
        <v>3181</v>
      </c>
      <c r="AM309" s="319" t="s">
        <v>3181</v>
      </c>
      <c r="AN309" s="279">
        <v>0.77083333333333337</v>
      </c>
      <c r="AO309" s="278">
        <v>0.77083333333333337</v>
      </c>
      <c r="AP309" s="305" t="s">
        <v>3182</v>
      </c>
      <c r="AQ309" s="494" t="s">
        <v>10660</v>
      </c>
      <c r="AR309" s="305" t="s">
        <v>3182</v>
      </c>
      <c r="AS309" s="494" t="s">
        <v>10660</v>
      </c>
      <c r="AT309" s="305" t="s">
        <v>2544</v>
      </c>
      <c r="AU309" s="308" t="s">
        <v>2544</v>
      </c>
      <c r="AV309" s="286" t="s">
        <v>2686</v>
      </c>
      <c r="AW309" s="221"/>
      <c r="AX309" s="229"/>
    </row>
    <row r="310" spans="1:50" s="230" customFormat="1" ht="12.75" customHeight="1">
      <c r="A310" s="216"/>
      <c r="B310" s="322" t="s">
        <v>3428</v>
      </c>
      <c r="C310" s="305" t="s">
        <v>2626</v>
      </c>
      <c r="D310" s="305" t="s">
        <v>11873</v>
      </c>
      <c r="E310" s="305">
        <v>627</v>
      </c>
      <c r="F310" s="305" t="s">
        <v>14010</v>
      </c>
      <c r="G310" s="305" t="s">
        <v>3712</v>
      </c>
      <c r="H310" s="305" t="s">
        <v>225</v>
      </c>
      <c r="I310" s="305" t="s">
        <v>4182</v>
      </c>
      <c r="J310" s="307" t="s">
        <v>3839</v>
      </c>
      <c r="K310" s="305" t="s">
        <v>3367</v>
      </c>
      <c r="L310" s="305" t="s">
        <v>1392</v>
      </c>
      <c r="M310" s="305" t="s">
        <v>1393</v>
      </c>
      <c r="N310" s="305" t="s">
        <v>2709</v>
      </c>
      <c r="O310" s="305" t="s">
        <v>2710</v>
      </c>
      <c r="P310" s="293" t="s">
        <v>3367</v>
      </c>
      <c r="Q310" s="305" t="s">
        <v>3840</v>
      </c>
      <c r="R310" s="305">
        <v>1000</v>
      </c>
      <c r="S310" s="305">
        <v>0.01</v>
      </c>
      <c r="T310" s="305">
        <v>10</v>
      </c>
      <c r="U310" s="305">
        <v>0.01</v>
      </c>
      <c r="V310" s="305">
        <v>0.01</v>
      </c>
      <c r="W310" s="305" t="s">
        <v>3815</v>
      </c>
      <c r="X310" s="305" t="s">
        <v>3815</v>
      </c>
      <c r="Y310" s="305">
        <v>1</v>
      </c>
      <c r="Z310" s="305">
        <v>99998</v>
      </c>
      <c r="AA310" s="305" t="s">
        <v>7663</v>
      </c>
      <c r="AB310" s="305" t="s">
        <v>3578</v>
      </c>
      <c r="AC310" s="305">
        <v>250</v>
      </c>
      <c r="AD310" s="305">
        <v>1000</v>
      </c>
      <c r="AE310" s="305">
        <v>0.5</v>
      </c>
      <c r="AF310" s="305">
        <v>500</v>
      </c>
      <c r="AG310" s="305">
        <v>0.5</v>
      </c>
      <c r="AH310" s="305">
        <v>0.01</v>
      </c>
      <c r="AI310" s="319">
        <v>0.33333333333333331</v>
      </c>
      <c r="AJ310" s="319">
        <v>0.72916666666666663</v>
      </c>
      <c r="AK310" s="319">
        <v>0.6875</v>
      </c>
      <c r="AL310" s="319" t="s">
        <v>3181</v>
      </c>
      <c r="AM310" s="319" t="s">
        <v>3181</v>
      </c>
      <c r="AN310" s="279">
        <v>0.77083333333333337</v>
      </c>
      <c r="AO310" s="278">
        <v>0.77083333333333337</v>
      </c>
      <c r="AP310" s="305" t="s">
        <v>3182</v>
      </c>
      <c r="AQ310" s="543" t="s">
        <v>10660</v>
      </c>
      <c r="AR310" s="305" t="s">
        <v>3182</v>
      </c>
      <c r="AS310" s="543" t="s">
        <v>10660</v>
      </c>
      <c r="AT310" s="305" t="s">
        <v>2544</v>
      </c>
      <c r="AU310" s="308" t="s">
        <v>2544</v>
      </c>
      <c r="AV310" s="286" t="s">
        <v>2680</v>
      </c>
      <c r="AW310" s="221"/>
      <c r="AX310" s="229"/>
    </row>
    <row r="311" spans="1:50" s="230" customFormat="1" ht="12.75" customHeight="1">
      <c r="A311" s="216"/>
      <c r="B311" s="322" t="s">
        <v>7701</v>
      </c>
      <c r="C311" s="305" t="s">
        <v>7692</v>
      </c>
      <c r="D311" s="305" t="s">
        <v>11874</v>
      </c>
      <c r="E311" s="305">
        <v>627</v>
      </c>
      <c r="F311" s="305" t="s">
        <v>14011</v>
      </c>
      <c r="G311" s="305" t="s">
        <v>8494</v>
      </c>
      <c r="H311" s="305" t="s">
        <v>8482</v>
      </c>
      <c r="I311" s="305" t="s">
        <v>4182</v>
      </c>
      <c r="J311" s="307" t="s">
        <v>3839</v>
      </c>
      <c r="K311" s="305" t="s">
        <v>7693</v>
      </c>
      <c r="L311" s="305" t="s">
        <v>7697</v>
      </c>
      <c r="M311" s="305" t="s">
        <v>7698</v>
      </c>
      <c r="N311" s="305" t="s">
        <v>7699</v>
      </c>
      <c r="O311" s="305" t="s">
        <v>7700</v>
      </c>
      <c r="P311" s="293" t="s">
        <v>7693</v>
      </c>
      <c r="Q311" s="305" t="s">
        <v>3840</v>
      </c>
      <c r="R311" s="305">
        <v>1000</v>
      </c>
      <c r="S311" s="305">
        <v>0.01</v>
      </c>
      <c r="T311" s="305">
        <v>10</v>
      </c>
      <c r="U311" s="305">
        <v>0.01</v>
      </c>
      <c r="V311" s="305">
        <v>0.01</v>
      </c>
      <c r="W311" s="305" t="s">
        <v>3815</v>
      </c>
      <c r="X311" s="305" t="s">
        <v>3815</v>
      </c>
      <c r="Y311" s="305">
        <v>1</v>
      </c>
      <c r="Z311" s="305">
        <v>99998</v>
      </c>
      <c r="AA311" s="305" t="s">
        <v>7663</v>
      </c>
      <c r="AB311" s="305" t="s">
        <v>3578</v>
      </c>
      <c r="AC311" s="305">
        <v>250</v>
      </c>
      <c r="AD311" s="305">
        <v>1000</v>
      </c>
      <c r="AE311" s="305">
        <v>0.25</v>
      </c>
      <c r="AF311" s="305">
        <v>250</v>
      </c>
      <c r="AG311" s="305">
        <v>0.25</v>
      </c>
      <c r="AH311" s="305">
        <v>0.01</v>
      </c>
      <c r="AI311" s="319">
        <v>0.33333333333333331</v>
      </c>
      <c r="AJ311" s="319">
        <v>0.72916666666666663</v>
      </c>
      <c r="AK311" s="319">
        <v>0.6875</v>
      </c>
      <c r="AL311" s="319" t="s">
        <v>3181</v>
      </c>
      <c r="AM311" s="319" t="s">
        <v>3181</v>
      </c>
      <c r="AN311" s="279">
        <v>0.77083333333333337</v>
      </c>
      <c r="AO311" s="278">
        <v>0.77083333333333337</v>
      </c>
      <c r="AP311" s="305" t="s">
        <v>3182</v>
      </c>
      <c r="AQ311" s="494" t="s">
        <v>10660</v>
      </c>
      <c r="AR311" s="305" t="s">
        <v>3182</v>
      </c>
      <c r="AS311" s="494" t="s">
        <v>10660</v>
      </c>
      <c r="AT311" s="305" t="s">
        <v>2544</v>
      </c>
      <c r="AU311" s="308" t="s">
        <v>2544</v>
      </c>
      <c r="AV311" s="286" t="s">
        <v>2680</v>
      </c>
      <c r="AW311" s="221"/>
      <c r="AX311" s="229"/>
    </row>
    <row r="312" spans="1:50" s="230" customFormat="1" ht="12.75" customHeight="1">
      <c r="A312" s="216"/>
      <c r="B312" s="322" t="s">
        <v>14413</v>
      </c>
      <c r="C312" s="305" t="s">
        <v>8397</v>
      </c>
      <c r="D312" s="305" t="s">
        <v>11875</v>
      </c>
      <c r="E312" s="305">
        <v>627</v>
      </c>
      <c r="F312" s="305" t="s">
        <v>14012</v>
      </c>
      <c r="G312" s="305" t="s">
        <v>3714</v>
      </c>
      <c r="H312" s="305" t="s">
        <v>227</v>
      </c>
      <c r="I312" s="305" t="s">
        <v>4182</v>
      </c>
      <c r="J312" s="307" t="s">
        <v>3839</v>
      </c>
      <c r="K312" s="305" t="s">
        <v>3369</v>
      </c>
      <c r="L312" s="305" t="s">
        <v>1396</v>
      </c>
      <c r="M312" s="305" t="s">
        <v>1397</v>
      </c>
      <c r="N312" s="305" t="s">
        <v>4000</v>
      </c>
      <c r="O312" s="305" t="s">
        <v>4001</v>
      </c>
      <c r="P312" s="293" t="s">
        <v>3369</v>
      </c>
      <c r="Q312" s="305" t="s">
        <v>3840</v>
      </c>
      <c r="R312" s="305">
        <v>1000</v>
      </c>
      <c r="S312" s="305">
        <v>0.01</v>
      </c>
      <c r="T312" s="305">
        <v>10</v>
      </c>
      <c r="U312" s="305">
        <v>0.01</v>
      </c>
      <c r="V312" s="305">
        <v>0.01</v>
      </c>
      <c r="W312" s="305" t="s">
        <v>3815</v>
      </c>
      <c r="X312" s="305" t="s">
        <v>3815</v>
      </c>
      <c r="Y312" s="305">
        <v>1</v>
      </c>
      <c r="Z312" s="305">
        <v>99998</v>
      </c>
      <c r="AA312" s="305" t="s">
        <v>7663</v>
      </c>
      <c r="AB312" s="305" t="s">
        <v>3578</v>
      </c>
      <c r="AC312" s="305">
        <v>250</v>
      </c>
      <c r="AD312" s="305">
        <v>1000</v>
      </c>
      <c r="AE312" s="305">
        <v>0.25</v>
      </c>
      <c r="AF312" s="305">
        <v>250</v>
      </c>
      <c r="AG312" s="305">
        <v>0.25</v>
      </c>
      <c r="AH312" s="305">
        <v>0.01</v>
      </c>
      <c r="AI312" s="319">
        <v>0.33333333333333331</v>
      </c>
      <c r="AJ312" s="319">
        <v>0.72916666666666663</v>
      </c>
      <c r="AK312" s="319">
        <v>0.6875</v>
      </c>
      <c r="AL312" s="319" t="s">
        <v>3181</v>
      </c>
      <c r="AM312" s="319" t="s">
        <v>3181</v>
      </c>
      <c r="AN312" s="279">
        <v>0.77083333333333337</v>
      </c>
      <c r="AO312" s="278">
        <v>0.77083333333333337</v>
      </c>
      <c r="AP312" s="305" t="s">
        <v>3182</v>
      </c>
      <c r="AQ312" s="494" t="s">
        <v>10660</v>
      </c>
      <c r="AR312" s="305" t="s">
        <v>3182</v>
      </c>
      <c r="AS312" s="494" t="s">
        <v>10660</v>
      </c>
      <c r="AT312" s="305" t="s">
        <v>2544</v>
      </c>
      <c r="AU312" s="308" t="s">
        <v>2544</v>
      </c>
      <c r="AV312" s="286" t="s">
        <v>2682</v>
      </c>
      <c r="AW312" s="221"/>
      <c r="AX312" s="229"/>
    </row>
    <row r="313" spans="1:50" s="230" customFormat="1" ht="12.75" customHeight="1">
      <c r="A313" s="216"/>
      <c r="B313" s="321" t="s">
        <v>3430</v>
      </c>
      <c r="C313" s="305" t="s">
        <v>2628</v>
      </c>
      <c r="D313" s="305" t="s">
        <v>11878</v>
      </c>
      <c r="E313" s="305">
        <v>762</v>
      </c>
      <c r="F313" s="305" t="s">
        <v>14014</v>
      </c>
      <c r="G313" s="305" t="s">
        <v>3715</v>
      </c>
      <c r="H313" s="305" t="s">
        <v>228</v>
      </c>
      <c r="I313" s="305" t="s">
        <v>13414</v>
      </c>
      <c r="J313" s="307" t="s">
        <v>3822</v>
      </c>
      <c r="K313" s="305" t="s">
        <v>3370</v>
      </c>
      <c r="L313" s="305" t="s">
        <v>1398</v>
      </c>
      <c r="M313" s="305" t="s">
        <v>1399</v>
      </c>
      <c r="N313" s="305" t="s">
        <v>4002</v>
      </c>
      <c r="O313" s="305" t="s">
        <v>4003</v>
      </c>
      <c r="P313" s="305" t="s">
        <v>2544</v>
      </c>
      <c r="Q313" s="305" t="s">
        <v>3813</v>
      </c>
      <c r="R313" s="305">
        <v>100</v>
      </c>
      <c r="S313" s="305">
        <v>1E-4</v>
      </c>
      <c r="T313" s="305">
        <v>0.01</v>
      </c>
      <c r="U313" s="305">
        <v>1E-4</v>
      </c>
      <c r="V313" s="305">
        <v>1E-4</v>
      </c>
      <c r="W313" s="305" t="s">
        <v>3815</v>
      </c>
      <c r="X313" s="305" t="s">
        <v>3815</v>
      </c>
      <c r="Y313" s="305">
        <v>0.01</v>
      </c>
      <c r="Z313" s="305">
        <v>999.98</v>
      </c>
      <c r="AA313" s="305" t="s">
        <v>7663</v>
      </c>
      <c r="AB313" s="305" t="s">
        <v>3180</v>
      </c>
      <c r="AC313" s="305" t="s">
        <v>2544</v>
      </c>
      <c r="AD313" s="305" t="s">
        <v>2544</v>
      </c>
      <c r="AE313" s="305" t="s">
        <v>2544</v>
      </c>
      <c r="AF313" s="305" t="s">
        <v>2544</v>
      </c>
      <c r="AG313" s="305" t="s">
        <v>2544</v>
      </c>
      <c r="AH313" s="305" t="s">
        <v>2544</v>
      </c>
      <c r="AI313" s="319">
        <v>0.33333333333333331</v>
      </c>
      <c r="AJ313" s="319">
        <v>0.72916666666666663</v>
      </c>
      <c r="AK313" s="319">
        <v>0.6875</v>
      </c>
      <c r="AL313" s="319" t="s">
        <v>3181</v>
      </c>
      <c r="AM313" s="319" t="s">
        <v>3181</v>
      </c>
      <c r="AN313" s="279">
        <v>0.77083333333333337</v>
      </c>
      <c r="AO313" s="278">
        <v>0.77083333333333337</v>
      </c>
      <c r="AP313" s="305" t="s">
        <v>3182</v>
      </c>
      <c r="AQ313" s="494" t="s">
        <v>10660</v>
      </c>
      <c r="AR313" s="305" t="s">
        <v>3182</v>
      </c>
      <c r="AS313" s="494" t="s">
        <v>10660</v>
      </c>
      <c r="AT313" s="305" t="s">
        <v>2544</v>
      </c>
      <c r="AU313" s="308" t="s">
        <v>2544</v>
      </c>
      <c r="AV313" s="286" t="s">
        <v>2684</v>
      </c>
      <c r="AW313" s="221"/>
      <c r="AX313" s="229"/>
    </row>
    <row r="314" spans="1:50" s="230" customFormat="1" ht="12.75" customHeight="1">
      <c r="A314" s="216"/>
      <c r="B314" s="306" t="s">
        <v>3431</v>
      </c>
      <c r="C314" s="305" t="s">
        <v>9894</v>
      </c>
      <c r="D314" s="305" t="s">
        <v>11879</v>
      </c>
      <c r="E314" s="305">
        <v>1763</v>
      </c>
      <c r="F314" s="305" t="s">
        <v>14015</v>
      </c>
      <c r="G314" s="305" t="s">
        <v>9903</v>
      </c>
      <c r="H314" s="305" t="s">
        <v>229</v>
      </c>
      <c r="I314" s="305" t="s">
        <v>4188</v>
      </c>
      <c r="J314" s="307" t="s">
        <v>3824</v>
      </c>
      <c r="K314" s="305" t="s">
        <v>3371</v>
      </c>
      <c r="L314" s="305" t="s">
        <v>5556</v>
      </c>
      <c r="M314" s="305" t="s">
        <v>5601</v>
      </c>
      <c r="N314" s="305" t="s">
        <v>5557</v>
      </c>
      <c r="O314" s="305" t="s">
        <v>5558</v>
      </c>
      <c r="P314" s="305" t="s">
        <v>2544</v>
      </c>
      <c r="Q314" s="305" t="s">
        <v>3813</v>
      </c>
      <c r="R314" s="305">
        <v>100</v>
      </c>
      <c r="S314" s="305">
        <v>1E-4</v>
      </c>
      <c r="T314" s="305">
        <v>0.01</v>
      </c>
      <c r="U314" s="305">
        <v>1E-4</v>
      </c>
      <c r="V314" s="305">
        <v>1E-4</v>
      </c>
      <c r="W314" s="305" t="s">
        <v>3815</v>
      </c>
      <c r="X314" s="305" t="s">
        <v>3815</v>
      </c>
      <c r="Y314" s="305">
        <v>0.01</v>
      </c>
      <c r="Z314" s="305">
        <v>999.98</v>
      </c>
      <c r="AA314" s="305" t="s">
        <v>7663</v>
      </c>
      <c r="AB314" s="305" t="s">
        <v>3180</v>
      </c>
      <c r="AC314" s="305" t="s">
        <v>2544</v>
      </c>
      <c r="AD314" s="305" t="s">
        <v>2544</v>
      </c>
      <c r="AE314" s="305" t="s">
        <v>2544</v>
      </c>
      <c r="AF314" s="305" t="s">
        <v>2544</v>
      </c>
      <c r="AG314" s="305" t="s">
        <v>2544</v>
      </c>
      <c r="AH314" s="305" t="s">
        <v>2544</v>
      </c>
      <c r="AI314" s="319">
        <v>0.33333333333333331</v>
      </c>
      <c r="AJ314" s="319">
        <v>0.72916666666666663</v>
      </c>
      <c r="AK314" s="319">
        <v>0.6875</v>
      </c>
      <c r="AL314" s="319" t="s">
        <v>3181</v>
      </c>
      <c r="AM314" s="319" t="s">
        <v>3181</v>
      </c>
      <c r="AN314" s="279">
        <v>0.77083333333333337</v>
      </c>
      <c r="AO314" s="278">
        <v>0.77083333333333337</v>
      </c>
      <c r="AP314" s="305" t="s">
        <v>3182</v>
      </c>
      <c r="AQ314" s="494" t="s">
        <v>10660</v>
      </c>
      <c r="AR314" s="305" t="s">
        <v>3182</v>
      </c>
      <c r="AS314" s="494" t="s">
        <v>10660</v>
      </c>
      <c r="AT314" s="305" t="s">
        <v>2544</v>
      </c>
      <c r="AU314" s="308" t="s">
        <v>2544</v>
      </c>
      <c r="AV314" s="286" t="s">
        <v>2683</v>
      </c>
      <c r="AW314" s="221"/>
      <c r="AX314" s="229"/>
    </row>
    <row r="315" spans="1:50" s="230" customFormat="1" ht="12.75" customHeight="1">
      <c r="A315" s="216"/>
      <c r="B315" s="321" t="s">
        <v>7333</v>
      </c>
      <c r="C315" s="305" t="s">
        <v>2629</v>
      </c>
      <c r="D315" s="305" t="s">
        <v>11880</v>
      </c>
      <c r="E315" s="305">
        <v>966</v>
      </c>
      <c r="F315" s="305" t="s">
        <v>14017</v>
      </c>
      <c r="G315" s="305" t="s">
        <v>8495</v>
      </c>
      <c r="H315" s="305" t="s">
        <v>8484</v>
      </c>
      <c r="I315" s="305" t="s">
        <v>3925</v>
      </c>
      <c r="J315" s="307" t="s">
        <v>3832</v>
      </c>
      <c r="K315" s="305" t="s">
        <v>3373</v>
      </c>
      <c r="L315" s="305" t="s">
        <v>1400</v>
      </c>
      <c r="M315" s="305" t="s">
        <v>1401</v>
      </c>
      <c r="N315" s="305" t="s">
        <v>4004</v>
      </c>
      <c r="O315" s="305" t="s">
        <v>4005</v>
      </c>
      <c r="P315" s="305" t="s">
        <v>2544</v>
      </c>
      <c r="Q315" s="305" t="s">
        <v>3813</v>
      </c>
      <c r="R315" s="305">
        <v>100</v>
      </c>
      <c r="S315" s="305">
        <v>1E-4</v>
      </c>
      <c r="T315" s="305">
        <v>0.01</v>
      </c>
      <c r="U315" s="305">
        <v>1E-4</v>
      </c>
      <c r="V315" s="305">
        <v>1E-4</v>
      </c>
      <c r="W315" s="305" t="s">
        <v>3815</v>
      </c>
      <c r="X315" s="305" t="s">
        <v>3815</v>
      </c>
      <c r="Y315" s="305">
        <v>0.01</v>
      </c>
      <c r="Z315" s="305">
        <v>999.98</v>
      </c>
      <c r="AA315" s="305" t="s">
        <v>7663</v>
      </c>
      <c r="AB315" s="305" t="s">
        <v>3180</v>
      </c>
      <c r="AC315" s="305" t="s">
        <v>2544</v>
      </c>
      <c r="AD315" s="305" t="s">
        <v>2544</v>
      </c>
      <c r="AE315" s="305" t="s">
        <v>2544</v>
      </c>
      <c r="AF315" s="305" t="s">
        <v>2544</v>
      </c>
      <c r="AG315" s="305" t="s">
        <v>2544</v>
      </c>
      <c r="AH315" s="305" t="s">
        <v>2544</v>
      </c>
      <c r="AI315" s="319">
        <v>0.33333333333333331</v>
      </c>
      <c r="AJ315" s="319">
        <v>0.72916666666666663</v>
      </c>
      <c r="AK315" s="319">
        <v>0.6875</v>
      </c>
      <c r="AL315" s="319" t="s">
        <v>3181</v>
      </c>
      <c r="AM315" s="319" t="s">
        <v>3181</v>
      </c>
      <c r="AN315" s="279">
        <v>0.77083333333333337</v>
      </c>
      <c r="AO315" s="278">
        <v>0.77083333333333337</v>
      </c>
      <c r="AP315" s="305" t="s">
        <v>3182</v>
      </c>
      <c r="AQ315" s="494" t="s">
        <v>10660</v>
      </c>
      <c r="AR315" s="305" t="s">
        <v>3182</v>
      </c>
      <c r="AS315" s="494" t="s">
        <v>10660</v>
      </c>
      <c r="AT315" s="305" t="s">
        <v>2544</v>
      </c>
      <c r="AU315" s="308" t="s">
        <v>2544</v>
      </c>
      <c r="AV315" s="286" t="s">
        <v>2680</v>
      </c>
      <c r="AW315" s="221"/>
      <c r="AX315" s="229"/>
    </row>
    <row r="316" spans="1:50" s="230" customFormat="1" ht="12.75" customHeight="1">
      <c r="A316" s="216"/>
      <c r="B316" s="321" t="s">
        <v>3433</v>
      </c>
      <c r="C316" s="305" t="s">
        <v>2630</v>
      </c>
      <c r="D316" s="305" t="s">
        <v>11882</v>
      </c>
      <c r="E316" s="305">
        <v>788</v>
      </c>
      <c r="F316" s="305" t="s">
        <v>14019</v>
      </c>
      <c r="G316" s="305" t="s">
        <v>3716</v>
      </c>
      <c r="H316" s="305" t="s">
        <v>5862</v>
      </c>
      <c r="I316" s="305" t="s">
        <v>4184</v>
      </c>
      <c r="J316" s="307" t="s">
        <v>3821</v>
      </c>
      <c r="K316" s="305" t="s">
        <v>3375</v>
      </c>
      <c r="L316" s="305" t="s">
        <v>1402</v>
      </c>
      <c r="M316" s="305" t="s">
        <v>1403</v>
      </c>
      <c r="N316" s="305" t="s">
        <v>4006</v>
      </c>
      <c r="O316" s="305" t="s">
        <v>4007</v>
      </c>
      <c r="P316" s="305" t="s">
        <v>2544</v>
      </c>
      <c r="Q316" s="305" t="s">
        <v>3813</v>
      </c>
      <c r="R316" s="305">
        <v>100</v>
      </c>
      <c r="S316" s="305">
        <v>1E-4</v>
      </c>
      <c r="T316" s="305">
        <v>0.01</v>
      </c>
      <c r="U316" s="305">
        <v>1E-4</v>
      </c>
      <c r="V316" s="305">
        <v>1E-4</v>
      </c>
      <c r="W316" s="305" t="s">
        <v>3815</v>
      </c>
      <c r="X316" s="305" t="s">
        <v>3815</v>
      </c>
      <c r="Y316" s="305">
        <v>0.01</v>
      </c>
      <c r="Z316" s="305">
        <v>999.98</v>
      </c>
      <c r="AA316" s="305" t="s">
        <v>7663</v>
      </c>
      <c r="AB316" s="305" t="s">
        <v>3180</v>
      </c>
      <c r="AC316" s="305" t="s">
        <v>2544</v>
      </c>
      <c r="AD316" s="305" t="s">
        <v>2544</v>
      </c>
      <c r="AE316" s="305" t="s">
        <v>2544</v>
      </c>
      <c r="AF316" s="305" t="s">
        <v>2544</v>
      </c>
      <c r="AG316" s="305" t="s">
        <v>2544</v>
      </c>
      <c r="AH316" s="305" t="s">
        <v>2544</v>
      </c>
      <c r="AI316" s="319">
        <v>0.33333333333333331</v>
      </c>
      <c r="AJ316" s="319">
        <v>0.72916666666666663</v>
      </c>
      <c r="AK316" s="319">
        <v>0.6875</v>
      </c>
      <c r="AL316" s="319" t="s">
        <v>3181</v>
      </c>
      <c r="AM316" s="319" t="s">
        <v>3181</v>
      </c>
      <c r="AN316" s="279">
        <v>0.77083333333333337</v>
      </c>
      <c r="AO316" s="278">
        <v>0.77083333333333337</v>
      </c>
      <c r="AP316" s="305" t="s">
        <v>3182</v>
      </c>
      <c r="AQ316" s="543" t="s">
        <v>10660</v>
      </c>
      <c r="AR316" s="305" t="s">
        <v>3182</v>
      </c>
      <c r="AS316" s="543" t="s">
        <v>10660</v>
      </c>
      <c r="AT316" s="305" t="s">
        <v>2544</v>
      </c>
      <c r="AU316" s="308" t="s">
        <v>2544</v>
      </c>
      <c r="AV316" s="286" t="s">
        <v>2680</v>
      </c>
      <c r="AW316" s="221"/>
      <c r="AX316" s="229"/>
    </row>
    <row r="317" spans="1:50" s="230" customFormat="1" ht="12.75" customHeight="1">
      <c r="A317" s="216"/>
      <c r="B317" s="322" t="s">
        <v>2999</v>
      </c>
      <c r="C317" s="305" t="s">
        <v>7197</v>
      </c>
      <c r="D317" s="305" t="s">
        <v>11883</v>
      </c>
      <c r="E317" s="305">
        <v>627</v>
      </c>
      <c r="F317" s="305" t="s">
        <v>14020</v>
      </c>
      <c r="G317" s="305" t="s">
        <v>3717</v>
      </c>
      <c r="H317" s="305" t="s">
        <v>231</v>
      </c>
      <c r="I317" s="305" t="s">
        <v>4182</v>
      </c>
      <c r="J317" s="307" t="s">
        <v>3839</v>
      </c>
      <c r="K317" s="305" t="s">
        <v>3376</v>
      </c>
      <c r="L317" s="305" t="s">
        <v>1404</v>
      </c>
      <c r="M317" s="305" t="s">
        <v>1405</v>
      </c>
      <c r="N317" s="305" t="s">
        <v>4008</v>
      </c>
      <c r="O317" s="305" t="s">
        <v>4009</v>
      </c>
      <c r="P317" s="293" t="s">
        <v>3376</v>
      </c>
      <c r="Q317" s="305" t="s">
        <v>3840</v>
      </c>
      <c r="R317" s="305">
        <v>1000</v>
      </c>
      <c r="S317" s="305">
        <v>0.01</v>
      </c>
      <c r="T317" s="305">
        <v>10</v>
      </c>
      <c r="U317" s="305">
        <v>0.01</v>
      </c>
      <c r="V317" s="305">
        <v>0.01</v>
      </c>
      <c r="W317" s="305" t="s">
        <v>3815</v>
      </c>
      <c r="X317" s="305" t="s">
        <v>3815</v>
      </c>
      <c r="Y317" s="305">
        <v>1</v>
      </c>
      <c r="Z317" s="305">
        <v>99998</v>
      </c>
      <c r="AA317" s="305" t="s">
        <v>7663</v>
      </c>
      <c r="AB317" s="305" t="s">
        <v>3578</v>
      </c>
      <c r="AC317" s="305">
        <v>250</v>
      </c>
      <c r="AD317" s="305">
        <v>1000</v>
      </c>
      <c r="AE317" s="305">
        <v>0.25</v>
      </c>
      <c r="AF317" s="305">
        <v>250</v>
      </c>
      <c r="AG317" s="305">
        <v>0.25</v>
      </c>
      <c r="AH317" s="305">
        <v>0.01</v>
      </c>
      <c r="AI317" s="319">
        <v>0.33333333333333331</v>
      </c>
      <c r="AJ317" s="319">
        <v>0.72916666666666663</v>
      </c>
      <c r="AK317" s="319">
        <v>0.6875</v>
      </c>
      <c r="AL317" s="319" t="s">
        <v>3181</v>
      </c>
      <c r="AM317" s="319" t="s">
        <v>3181</v>
      </c>
      <c r="AN317" s="279">
        <v>0.77083333333333337</v>
      </c>
      <c r="AO317" s="278">
        <v>0.77083333333333337</v>
      </c>
      <c r="AP317" s="305" t="s">
        <v>3182</v>
      </c>
      <c r="AQ317" s="494" t="s">
        <v>10660</v>
      </c>
      <c r="AR317" s="305" t="s">
        <v>3182</v>
      </c>
      <c r="AS317" s="494" t="s">
        <v>10660</v>
      </c>
      <c r="AT317" s="305" t="s">
        <v>2544</v>
      </c>
      <c r="AU317" s="308" t="s">
        <v>2544</v>
      </c>
      <c r="AV317" s="286" t="s">
        <v>2682</v>
      </c>
      <c r="AW317" s="221"/>
      <c r="AX317" s="229"/>
    </row>
    <row r="318" spans="1:50" s="230" customFormat="1" ht="12.75" customHeight="1">
      <c r="A318" s="216"/>
      <c r="B318" s="322" t="s">
        <v>3435</v>
      </c>
      <c r="C318" s="305" t="s">
        <v>4062</v>
      </c>
      <c r="D318" s="305" t="s">
        <v>11884</v>
      </c>
      <c r="E318" s="305">
        <v>627</v>
      </c>
      <c r="F318" s="305" t="s">
        <v>14021</v>
      </c>
      <c r="G318" s="305" t="s">
        <v>3718</v>
      </c>
      <c r="H318" s="305" t="s">
        <v>232</v>
      </c>
      <c r="I318" s="305" t="s">
        <v>4182</v>
      </c>
      <c r="J318" s="307" t="s">
        <v>3839</v>
      </c>
      <c r="K318" s="305" t="s">
        <v>3377</v>
      </c>
      <c r="L318" s="305" t="s">
        <v>1406</v>
      </c>
      <c r="M318" s="305" t="s">
        <v>1407</v>
      </c>
      <c r="N318" s="305" t="s">
        <v>4010</v>
      </c>
      <c r="O318" s="305" t="s">
        <v>4011</v>
      </c>
      <c r="P318" s="293" t="s">
        <v>3377</v>
      </c>
      <c r="Q318" s="305" t="s">
        <v>3840</v>
      </c>
      <c r="R318" s="305">
        <v>1000</v>
      </c>
      <c r="S318" s="305">
        <v>0.01</v>
      </c>
      <c r="T318" s="305">
        <v>10</v>
      </c>
      <c r="U318" s="305">
        <v>0.01</v>
      </c>
      <c r="V318" s="305">
        <v>0.01</v>
      </c>
      <c r="W318" s="305" t="s">
        <v>3815</v>
      </c>
      <c r="X318" s="305" t="s">
        <v>3815</v>
      </c>
      <c r="Y318" s="305">
        <v>1</v>
      </c>
      <c r="Z318" s="305">
        <v>99998</v>
      </c>
      <c r="AA318" s="305" t="s">
        <v>7663</v>
      </c>
      <c r="AB318" s="305" t="s">
        <v>3578</v>
      </c>
      <c r="AC318" s="305">
        <v>250</v>
      </c>
      <c r="AD318" s="305">
        <v>1000</v>
      </c>
      <c r="AE318" s="305">
        <v>0.25</v>
      </c>
      <c r="AF318" s="305">
        <v>250</v>
      </c>
      <c r="AG318" s="305">
        <v>0.25</v>
      </c>
      <c r="AH318" s="305">
        <v>0.01</v>
      </c>
      <c r="AI318" s="319">
        <v>0.33333333333333331</v>
      </c>
      <c r="AJ318" s="319">
        <v>0.72916666666666663</v>
      </c>
      <c r="AK318" s="319">
        <v>0.6875</v>
      </c>
      <c r="AL318" s="319" t="s">
        <v>3181</v>
      </c>
      <c r="AM318" s="319" t="s">
        <v>3181</v>
      </c>
      <c r="AN318" s="279">
        <v>0.77083333333333337</v>
      </c>
      <c r="AO318" s="278">
        <v>0.77083333333333337</v>
      </c>
      <c r="AP318" s="305" t="s">
        <v>3182</v>
      </c>
      <c r="AQ318" s="543" t="s">
        <v>10660</v>
      </c>
      <c r="AR318" s="305" t="s">
        <v>3182</v>
      </c>
      <c r="AS318" s="543" t="s">
        <v>10660</v>
      </c>
      <c r="AT318" s="305" t="s">
        <v>2544</v>
      </c>
      <c r="AU318" s="308" t="s">
        <v>2544</v>
      </c>
      <c r="AV318" s="286" t="s">
        <v>2682</v>
      </c>
      <c r="AW318" s="221"/>
      <c r="AX318" s="229"/>
    </row>
    <row r="319" spans="1:50" s="230" customFormat="1" ht="12.75" customHeight="1">
      <c r="A319" s="216"/>
      <c r="B319" s="321" t="s">
        <v>3436</v>
      </c>
      <c r="C319" s="305" t="s">
        <v>10913</v>
      </c>
      <c r="D319" s="305" t="s">
        <v>11885</v>
      </c>
      <c r="E319" s="305">
        <v>755</v>
      </c>
      <c r="F319" s="305" t="s">
        <v>14022</v>
      </c>
      <c r="G319" s="305" t="s">
        <v>3719</v>
      </c>
      <c r="H319" s="305" t="s">
        <v>5863</v>
      </c>
      <c r="I319" s="305" t="s">
        <v>4183</v>
      </c>
      <c r="J319" s="307" t="s">
        <v>3825</v>
      </c>
      <c r="K319" s="305" t="s">
        <v>3378</v>
      </c>
      <c r="L319" s="305" t="s">
        <v>2544</v>
      </c>
      <c r="M319" s="305" t="s">
        <v>1408</v>
      </c>
      <c r="N319" s="305" t="s">
        <v>4012</v>
      </c>
      <c r="O319" s="305" t="s">
        <v>4013</v>
      </c>
      <c r="P319" s="305" t="s">
        <v>2544</v>
      </c>
      <c r="Q319" s="305" t="s">
        <v>3813</v>
      </c>
      <c r="R319" s="305">
        <v>1000</v>
      </c>
      <c r="S319" s="305">
        <v>1E-4</v>
      </c>
      <c r="T319" s="305">
        <v>0.1</v>
      </c>
      <c r="U319" s="305">
        <v>1E-4</v>
      </c>
      <c r="V319" s="305">
        <v>1E-4</v>
      </c>
      <c r="W319" s="305" t="s">
        <v>3815</v>
      </c>
      <c r="X319" s="305" t="s">
        <v>3815</v>
      </c>
      <c r="Y319" s="305">
        <v>0.01</v>
      </c>
      <c r="Z319" s="305">
        <v>999.98</v>
      </c>
      <c r="AA319" s="305" t="s">
        <v>7663</v>
      </c>
      <c r="AB319" s="305" t="s">
        <v>3180</v>
      </c>
      <c r="AC319" s="305" t="s">
        <v>2544</v>
      </c>
      <c r="AD319" s="305" t="s">
        <v>2544</v>
      </c>
      <c r="AE319" s="305" t="s">
        <v>2544</v>
      </c>
      <c r="AF319" s="305" t="s">
        <v>2544</v>
      </c>
      <c r="AG319" s="305" t="s">
        <v>2544</v>
      </c>
      <c r="AH319" s="305" t="s">
        <v>2544</v>
      </c>
      <c r="AI319" s="319">
        <v>0.33333333333333331</v>
      </c>
      <c r="AJ319" s="319">
        <v>0.72916666666666663</v>
      </c>
      <c r="AK319" s="319">
        <v>0.6875</v>
      </c>
      <c r="AL319" s="319" t="s">
        <v>3181</v>
      </c>
      <c r="AM319" s="319" t="s">
        <v>3181</v>
      </c>
      <c r="AN319" s="279">
        <v>0.77083333333333337</v>
      </c>
      <c r="AO319" s="278">
        <v>0.77083333333333337</v>
      </c>
      <c r="AP319" s="305" t="s">
        <v>2544</v>
      </c>
      <c r="AQ319" s="494" t="s">
        <v>10660</v>
      </c>
      <c r="AR319" s="305" t="s">
        <v>3182</v>
      </c>
      <c r="AS319" s="494" t="s">
        <v>10660</v>
      </c>
      <c r="AT319" s="305" t="s">
        <v>2544</v>
      </c>
      <c r="AU319" s="308" t="s">
        <v>2544</v>
      </c>
      <c r="AV319" s="286" t="s">
        <v>2680</v>
      </c>
      <c r="AW319" s="221"/>
      <c r="AX319" s="229"/>
    </row>
    <row r="320" spans="1:50" s="230" customFormat="1" ht="12.75" customHeight="1">
      <c r="A320" s="216"/>
      <c r="B320" s="321" t="s">
        <v>7206</v>
      </c>
      <c r="C320" s="305" t="s">
        <v>7207</v>
      </c>
      <c r="D320" s="305" t="s">
        <v>11887</v>
      </c>
      <c r="E320" s="305">
        <v>755</v>
      </c>
      <c r="F320" s="305" t="s">
        <v>14024</v>
      </c>
      <c r="G320" s="305" t="s">
        <v>7208</v>
      </c>
      <c r="H320" s="305" t="s">
        <v>7209</v>
      </c>
      <c r="I320" s="305" t="s">
        <v>4183</v>
      </c>
      <c r="J320" s="307" t="s">
        <v>3825</v>
      </c>
      <c r="K320" s="305" t="s">
        <v>7213</v>
      </c>
      <c r="L320" s="305" t="s">
        <v>2544</v>
      </c>
      <c r="M320" s="305" t="s">
        <v>7240</v>
      </c>
      <c r="N320" s="305" t="s">
        <v>7241</v>
      </c>
      <c r="O320" s="305" t="s">
        <v>7242</v>
      </c>
      <c r="P320" s="305" t="s">
        <v>2544</v>
      </c>
      <c r="Q320" s="305" t="s">
        <v>3813</v>
      </c>
      <c r="R320" s="305">
        <v>1000</v>
      </c>
      <c r="S320" s="305">
        <v>1E-4</v>
      </c>
      <c r="T320" s="305">
        <v>0.1</v>
      </c>
      <c r="U320" s="305">
        <v>1E-4</v>
      </c>
      <c r="V320" s="305">
        <v>1E-4</v>
      </c>
      <c r="W320" s="305" t="s">
        <v>3815</v>
      </c>
      <c r="X320" s="305" t="s">
        <v>3815</v>
      </c>
      <c r="Y320" s="305">
        <v>0.01</v>
      </c>
      <c r="Z320" s="305">
        <v>999.98</v>
      </c>
      <c r="AA320" s="305" t="s">
        <v>7663</v>
      </c>
      <c r="AB320" s="305" t="s">
        <v>3180</v>
      </c>
      <c r="AC320" s="305" t="s">
        <v>2544</v>
      </c>
      <c r="AD320" s="305" t="s">
        <v>2544</v>
      </c>
      <c r="AE320" s="305" t="s">
        <v>2544</v>
      </c>
      <c r="AF320" s="305" t="s">
        <v>2544</v>
      </c>
      <c r="AG320" s="305" t="s">
        <v>2544</v>
      </c>
      <c r="AH320" s="305" t="s">
        <v>2544</v>
      </c>
      <c r="AI320" s="319">
        <v>0.33333333333333331</v>
      </c>
      <c r="AJ320" s="319">
        <v>0.72916666666666663</v>
      </c>
      <c r="AK320" s="319">
        <v>0.6875</v>
      </c>
      <c r="AL320" s="319" t="s">
        <v>3181</v>
      </c>
      <c r="AM320" s="319" t="s">
        <v>3181</v>
      </c>
      <c r="AN320" s="279">
        <v>0.77083333333333337</v>
      </c>
      <c r="AO320" s="278">
        <v>0.77083333333333337</v>
      </c>
      <c r="AP320" s="305" t="s">
        <v>2544</v>
      </c>
      <c r="AQ320" s="543" t="s">
        <v>10660</v>
      </c>
      <c r="AR320" s="305" t="s">
        <v>3182</v>
      </c>
      <c r="AS320" s="543" t="s">
        <v>10660</v>
      </c>
      <c r="AT320" s="305" t="s">
        <v>2544</v>
      </c>
      <c r="AU320" s="308" t="s">
        <v>2544</v>
      </c>
      <c r="AV320" s="286"/>
      <c r="AW320" s="221"/>
      <c r="AX320" s="229"/>
    </row>
    <row r="321" spans="1:50" s="230" customFormat="1" ht="12.75" customHeight="1">
      <c r="A321" s="216"/>
      <c r="B321" s="321" t="s">
        <v>539</v>
      </c>
      <c r="C321" s="305" t="s">
        <v>4063</v>
      </c>
      <c r="D321" s="305" t="s">
        <v>11888</v>
      </c>
      <c r="E321" s="305">
        <v>762</v>
      </c>
      <c r="F321" s="305" t="s">
        <v>14025</v>
      </c>
      <c r="G321" s="305" t="s">
        <v>3720</v>
      </c>
      <c r="H321" s="305" t="s">
        <v>233</v>
      </c>
      <c r="I321" s="305" t="s">
        <v>13414</v>
      </c>
      <c r="J321" s="307" t="s">
        <v>3822</v>
      </c>
      <c r="K321" s="305" t="s">
        <v>3379</v>
      </c>
      <c r="L321" s="305" t="s">
        <v>1409</v>
      </c>
      <c r="M321" s="305" t="s">
        <v>1410</v>
      </c>
      <c r="N321" s="305" t="s">
        <v>4014</v>
      </c>
      <c r="O321" s="305" t="s">
        <v>4015</v>
      </c>
      <c r="P321" s="305" t="s">
        <v>2544</v>
      </c>
      <c r="Q321" s="305" t="s">
        <v>3813</v>
      </c>
      <c r="R321" s="305">
        <v>100</v>
      </c>
      <c r="S321" s="305">
        <v>1E-4</v>
      </c>
      <c r="T321" s="305">
        <v>0.01</v>
      </c>
      <c r="U321" s="305">
        <v>1E-4</v>
      </c>
      <c r="V321" s="305">
        <v>1E-4</v>
      </c>
      <c r="W321" s="305" t="s">
        <v>3815</v>
      </c>
      <c r="X321" s="305" t="s">
        <v>3815</v>
      </c>
      <c r="Y321" s="305">
        <v>0.01</v>
      </c>
      <c r="Z321" s="305">
        <v>999.98</v>
      </c>
      <c r="AA321" s="305" t="s">
        <v>7663</v>
      </c>
      <c r="AB321" s="305" t="s">
        <v>3180</v>
      </c>
      <c r="AC321" s="305" t="s">
        <v>2544</v>
      </c>
      <c r="AD321" s="305" t="s">
        <v>2544</v>
      </c>
      <c r="AE321" s="305" t="s">
        <v>2544</v>
      </c>
      <c r="AF321" s="305" t="s">
        <v>2544</v>
      </c>
      <c r="AG321" s="305" t="s">
        <v>2544</v>
      </c>
      <c r="AH321" s="305" t="s">
        <v>2544</v>
      </c>
      <c r="AI321" s="319">
        <v>0.33333333333333331</v>
      </c>
      <c r="AJ321" s="319">
        <v>0.72916666666666663</v>
      </c>
      <c r="AK321" s="319">
        <v>0.6875</v>
      </c>
      <c r="AL321" s="319" t="s">
        <v>3181</v>
      </c>
      <c r="AM321" s="319" t="s">
        <v>3181</v>
      </c>
      <c r="AN321" s="279">
        <v>0.77083333333333337</v>
      </c>
      <c r="AO321" s="278">
        <v>0.77083333333333337</v>
      </c>
      <c r="AP321" s="305" t="s">
        <v>3182</v>
      </c>
      <c r="AQ321" s="543" t="s">
        <v>10660</v>
      </c>
      <c r="AR321" s="305" t="s">
        <v>3182</v>
      </c>
      <c r="AS321" s="543" t="s">
        <v>10660</v>
      </c>
      <c r="AT321" s="305" t="s">
        <v>2544</v>
      </c>
      <c r="AU321" s="308" t="s">
        <v>2544</v>
      </c>
      <c r="AV321" s="286" t="s">
        <v>2687</v>
      </c>
      <c r="AW321" s="221"/>
      <c r="AX321" s="229"/>
    </row>
    <row r="322" spans="1:50" s="230" customFormat="1" ht="12.75" customHeight="1">
      <c r="A322" s="216"/>
      <c r="B322" s="321" t="s">
        <v>3000</v>
      </c>
      <c r="C322" s="305" t="s">
        <v>4066</v>
      </c>
      <c r="D322" s="305" t="s">
        <v>11889</v>
      </c>
      <c r="E322" s="305">
        <v>725</v>
      </c>
      <c r="F322" s="305" t="s">
        <v>14026</v>
      </c>
      <c r="G322" s="297" t="s">
        <v>10701</v>
      </c>
      <c r="H322" s="297" t="s">
        <v>10700</v>
      </c>
      <c r="I322" s="305" t="s">
        <v>3881</v>
      </c>
      <c r="J322" s="307" t="s">
        <v>3820</v>
      </c>
      <c r="K322" s="305" t="s">
        <v>3382</v>
      </c>
      <c r="L322" s="305" t="s">
        <v>1411</v>
      </c>
      <c r="M322" s="305" t="s">
        <v>1412</v>
      </c>
      <c r="N322" s="305" t="s">
        <v>4016</v>
      </c>
      <c r="O322" s="305" t="s">
        <v>4017</v>
      </c>
      <c r="P322" s="305" t="s">
        <v>2544</v>
      </c>
      <c r="Q322" s="305" t="s">
        <v>3813</v>
      </c>
      <c r="R322" s="305">
        <v>100</v>
      </c>
      <c r="S322" s="305">
        <v>1E-4</v>
      </c>
      <c r="T322" s="305">
        <v>0.01</v>
      </c>
      <c r="U322" s="305">
        <v>1E-4</v>
      </c>
      <c r="V322" s="305">
        <v>1E-4</v>
      </c>
      <c r="W322" s="305" t="s">
        <v>3815</v>
      </c>
      <c r="X322" s="305" t="s">
        <v>3815</v>
      </c>
      <c r="Y322" s="305">
        <v>0.01</v>
      </c>
      <c r="Z322" s="305">
        <v>999.98</v>
      </c>
      <c r="AA322" s="305" t="s">
        <v>7663</v>
      </c>
      <c r="AB322" s="305" t="s">
        <v>3180</v>
      </c>
      <c r="AC322" s="305" t="s">
        <v>2544</v>
      </c>
      <c r="AD322" s="305" t="s">
        <v>2544</v>
      </c>
      <c r="AE322" s="305" t="s">
        <v>2544</v>
      </c>
      <c r="AF322" s="305" t="s">
        <v>2544</v>
      </c>
      <c r="AG322" s="305" t="s">
        <v>2544</v>
      </c>
      <c r="AH322" s="305" t="s">
        <v>2544</v>
      </c>
      <c r="AI322" s="319">
        <v>0.33333333333333331</v>
      </c>
      <c r="AJ322" s="319">
        <v>0.72916666666666663</v>
      </c>
      <c r="AK322" s="319">
        <v>0.6875</v>
      </c>
      <c r="AL322" s="319" t="s">
        <v>3181</v>
      </c>
      <c r="AM322" s="319" t="s">
        <v>3181</v>
      </c>
      <c r="AN322" s="279">
        <v>0.77083333333333337</v>
      </c>
      <c r="AO322" s="278">
        <v>0.77083333333333337</v>
      </c>
      <c r="AP322" s="305" t="s">
        <v>3182</v>
      </c>
      <c r="AQ322" s="494" t="s">
        <v>10660</v>
      </c>
      <c r="AR322" s="305" t="s">
        <v>3182</v>
      </c>
      <c r="AS322" s="494" t="s">
        <v>10660</v>
      </c>
      <c r="AT322" s="305" t="s">
        <v>2544</v>
      </c>
      <c r="AU322" s="308" t="s">
        <v>2544</v>
      </c>
      <c r="AV322" s="286" t="s">
        <v>2680</v>
      </c>
      <c r="AW322" s="221"/>
      <c r="AX322" s="229"/>
    </row>
    <row r="323" spans="1:50" s="230" customFormat="1" ht="12.75" customHeight="1">
      <c r="A323" s="216"/>
      <c r="B323" s="321" t="s">
        <v>540</v>
      </c>
      <c r="C323" s="305" t="s">
        <v>4064</v>
      </c>
      <c r="D323" s="305" t="s">
        <v>11891</v>
      </c>
      <c r="E323" s="305">
        <v>725</v>
      </c>
      <c r="F323" s="305" t="s">
        <v>14028</v>
      </c>
      <c r="G323" s="305" t="s">
        <v>3721</v>
      </c>
      <c r="H323" s="305" t="s">
        <v>234</v>
      </c>
      <c r="I323" s="305" t="s">
        <v>3927</v>
      </c>
      <c r="J323" s="307" t="s">
        <v>3833</v>
      </c>
      <c r="K323" s="305" t="s">
        <v>3380</v>
      </c>
      <c r="L323" s="305" t="s">
        <v>1413</v>
      </c>
      <c r="M323" s="305" t="s">
        <v>1414</v>
      </c>
      <c r="N323" s="305" t="s">
        <v>4018</v>
      </c>
      <c r="O323" s="305" t="s">
        <v>4019</v>
      </c>
      <c r="P323" s="305" t="s">
        <v>2544</v>
      </c>
      <c r="Q323" s="305" t="s">
        <v>3834</v>
      </c>
      <c r="R323" s="305">
        <v>100</v>
      </c>
      <c r="S323" s="305">
        <v>1E-4</v>
      </c>
      <c r="T323" s="305">
        <v>0.01</v>
      </c>
      <c r="U323" s="305">
        <v>1E-4</v>
      </c>
      <c r="V323" s="305">
        <v>1E-4</v>
      </c>
      <c r="W323" s="305" t="s">
        <v>3815</v>
      </c>
      <c r="X323" s="305" t="s">
        <v>3815</v>
      </c>
      <c r="Y323" s="305">
        <v>0.01</v>
      </c>
      <c r="Z323" s="305">
        <v>999.98</v>
      </c>
      <c r="AA323" s="305" t="s">
        <v>7663</v>
      </c>
      <c r="AB323" s="305" t="s">
        <v>3180</v>
      </c>
      <c r="AC323" s="305" t="s">
        <v>2544</v>
      </c>
      <c r="AD323" s="305" t="s">
        <v>2544</v>
      </c>
      <c r="AE323" s="305" t="s">
        <v>2544</v>
      </c>
      <c r="AF323" s="305" t="s">
        <v>2544</v>
      </c>
      <c r="AG323" s="305" t="s">
        <v>2544</v>
      </c>
      <c r="AH323" s="305" t="s">
        <v>2544</v>
      </c>
      <c r="AI323" s="319">
        <v>0.33333333333333331</v>
      </c>
      <c r="AJ323" s="319">
        <v>0.72916666666666663</v>
      </c>
      <c r="AK323" s="319">
        <v>0.6875</v>
      </c>
      <c r="AL323" s="319" t="s">
        <v>3181</v>
      </c>
      <c r="AM323" s="319" t="s">
        <v>3181</v>
      </c>
      <c r="AN323" s="279">
        <v>0.77083333333333337</v>
      </c>
      <c r="AO323" s="278">
        <v>0.77083333333333337</v>
      </c>
      <c r="AP323" s="305" t="s">
        <v>3182</v>
      </c>
      <c r="AQ323" s="494" t="s">
        <v>10660</v>
      </c>
      <c r="AR323" s="305" t="s">
        <v>3182</v>
      </c>
      <c r="AS323" s="494" t="s">
        <v>10660</v>
      </c>
      <c r="AT323" s="305" t="s">
        <v>2544</v>
      </c>
      <c r="AU323" s="308" t="s">
        <v>2544</v>
      </c>
      <c r="AV323" s="286" t="s">
        <v>2684</v>
      </c>
      <c r="AW323" s="221"/>
      <c r="AX323" s="229"/>
    </row>
    <row r="324" spans="1:50" s="230" customFormat="1" ht="12.75" customHeight="1">
      <c r="A324" s="216"/>
      <c r="B324" s="321" t="s">
        <v>5480</v>
      </c>
      <c r="C324" s="305" t="s">
        <v>4065</v>
      </c>
      <c r="D324" s="305" t="s">
        <v>11893</v>
      </c>
      <c r="E324" s="305">
        <v>788</v>
      </c>
      <c r="F324" s="305" t="s">
        <v>13513</v>
      </c>
      <c r="G324" s="305" t="s">
        <v>3722</v>
      </c>
      <c r="H324" s="305" t="s">
        <v>235</v>
      </c>
      <c r="I324" s="305" t="s">
        <v>4184</v>
      </c>
      <c r="J324" s="307" t="s">
        <v>3821</v>
      </c>
      <c r="K324" s="305" t="s">
        <v>3381</v>
      </c>
      <c r="L324" s="305" t="s">
        <v>1415</v>
      </c>
      <c r="M324" s="305" t="s">
        <v>1416</v>
      </c>
      <c r="N324" s="305" t="s">
        <v>4020</v>
      </c>
      <c r="O324" s="305" t="s">
        <v>4021</v>
      </c>
      <c r="P324" s="305" t="s">
        <v>2544</v>
      </c>
      <c r="Q324" s="305" t="s">
        <v>3813</v>
      </c>
      <c r="R324" s="305">
        <v>100</v>
      </c>
      <c r="S324" s="305">
        <v>1E-4</v>
      </c>
      <c r="T324" s="305">
        <v>0.01</v>
      </c>
      <c r="U324" s="305">
        <v>1E-4</v>
      </c>
      <c r="V324" s="305">
        <v>1E-4</v>
      </c>
      <c r="W324" s="305" t="s">
        <v>3815</v>
      </c>
      <c r="X324" s="305" t="s">
        <v>3815</v>
      </c>
      <c r="Y324" s="305">
        <v>0.01</v>
      </c>
      <c r="Z324" s="305">
        <v>999.98</v>
      </c>
      <c r="AA324" s="305" t="s">
        <v>7663</v>
      </c>
      <c r="AB324" s="305" t="s">
        <v>3180</v>
      </c>
      <c r="AC324" s="305" t="s">
        <v>2544</v>
      </c>
      <c r="AD324" s="305" t="s">
        <v>2544</v>
      </c>
      <c r="AE324" s="305" t="s">
        <v>2544</v>
      </c>
      <c r="AF324" s="305" t="s">
        <v>2544</v>
      </c>
      <c r="AG324" s="305" t="s">
        <v>2544</v>
      </c>
      <c r="AH324" s="305" t="s">
        <v>2544</v>
      </c>
      <c r="AI324" s="319">
        <v>0.33333333333333331</v>
      </c>
      <c r="AJ324" s="319">
        <v>0.72916666666666663</v>
      </c>
      <c r="AK324" s="319">
        <v>0.6875</v>
      </c>
      <c r="AL324" s="319" t="s">
        <v>3181</v>
      </c>
      <c r="AM324" s="319" t="s">
        <v>3181</v>
      </c>
      <c r="AN324" s="279">
        <v>0.77083333333333337</v>
      </c>
      <c r="AO324" s="278">
        <v>0.77083333333333337</v>
      </c>
      <c r="AP324" s="305" t="s">
        <v>3182</v>
      </c>
      <c r="AQ324" s="494" t="s">
        <v>10660</v>
      </c>
      <c r="AR324" s="305" t="s">
        <v>3182</v>
      </c>
      <c r="AS324" s="494" t="s">
        <v>10660</v>
      </c>
      <c r="AT324" s="305" t="s">
        <v>2544</v>
      </c>
      <c r="AU324" s="308" t="s">
        <v>2544</v>
      </c>
      <c r="AV324" s="286" t="s">
        <v>2680</v>
      </c>
      <c r="AW324" s="221"/>
      <c r="AX324" s="229"/>
    </row>
    <row r="325" spans="1:50" s="230" customFormat="1" ht="12.75" customHeight="1">
      <c r="A325" s="216"/>
      <c r="B325" s="321" t="s">
        <v>8868</v>
      </c>
      <c r="C325" s="305" t="s">
        <v>4068</v>
      </c>
      <c r="D325" s="305" t="s">
        <v>11896</v>
      </c>
      <c r="E325" s="305">
        <v>762</v>
      </c>
      <c r="F325" s="305" t="s">
        <v>14033</v>
      </c>
      <c r="G325" s="305" t="s">
        <v>5168</v>
      </c>
      <c r="H325" s="305" t="s">
        <v>236</v>
      </c>
      <c r="I325" s="305" t="s">
        <v>13414</v>
      </c>
      <c r="J325" s="307" t="s">
        <v>3822</v>
      </c>
      <c r="K325" s="305" t="s">
        <v>3384</v>
      </c>
      <c r="L325" s="305" t="s">
        <v>1417</v>
      </c>
      <c r="M325" s="305" t="s">
        <v>1418</v>
      </c>
      <c r="N325" s="305" t="s">
        <v>4022</v>
      </c>
      <c r="O325" s="305" t="s">
        <v>4023</v>
      </c>
      <c r="P325" s="305" t="s">
        <v>2544</v>
      </c>
      <c r="Q325" s="305" t="s">
        <v>3813</v>
      </c>
      <c r="R325" s="305">
        <v>100</v>
      </c>
      <c r="S325" s="305">
        <v>1E-4</v>
      </c>
      <c r="T325" s="305">
        <v>0.01</v>
      </c>
      <c r="U325" s="305">
        <v>1E-4</v>
      </c>
      <c r="V325" s="305">
        <v>1E-4</v>
      </c>
      <c r="W325" s="305" t="s">
        <v>3815</v>
      </c>
      <c r="X325" s="305" t="s">
        <v>3815</v>
      </c>
      <c r="Y325" s="305">
        <v>0.01</v>
      </c>
      <c r="Z325" s="305">
        <v>999.98</v>
      </c>
      <c r="AA325" s="305" t="s">
        <v>7663</v>
      </c>
      <c r="AB325" s="305" t="s">
        <v>3180</v>
      </c>
      <c r="AC325" s="305" t="s">
        <v>2544</v>
      </c>
      <c r="AD325" s="305" t="s">
        <v>2544</v>
      </c>
      <c r="AE325" s="305" t="s">
        <v>2544</v>
      </c>
      <c r="AF325" s="305" t="s">
        <v>2544</v>
      </c>
      <c r="AG325" s="305" t="s">
        <v>2544</v>
      </c>
      <c r="AH325" s="305" t="s">
        <v>2544</v>
      </c>
      <c r="AI325" s="319">
        <v>0.33333333333333331</v>
      </c>
      <c r="AJ325" s="319">
        <v>0.72916666666666663</v>
      </c>
      <c r="AK325" s="319">
        <v>0.6875</v>
      </c>
      <c r="AL325" s="319" t="s">
        <v>3181</v>
      </c>
      <c r="AM325" s="319" t="s">
        <v>3181</v>
      </c>
      <c r="AN325" s="279">
        <v>0.77083333333333337</v>
      </c>
      <c r="AO325" s="278">
        <v>0.77083333333333337</v>
      </c>
      <c r="AP325" s="305" t="s">
        <v>3182</v>
      </c>
      <c r="AQ325" s="494" t="s">
        <v>10660</v>
      </c>
      <c r="AR325" s="305" t="s">
        <v>3182</v>
      </c>
      <c r="AS325" s="494" t="s">
        <v>10660</v>
      </c>
      <c r="AT325" s="305" t="s">
        <v>2544</v>
      </c>
      <c r="AU325" s="308" t="s">
        <v>2544</v>
      </c>
      <c r="AV325" s="286" t="s">
        <v>2687</v>
      </c>
      <c r="AW325" s="221"/>
      <c r="AX325" s="229"/>
    </row>
    <row r="326" spans="1:50" s="230" customFormat="1" ht="12.75" customHeight="1">
      <c r="A326" s="216"/>
      <c r="B326" s="321" t="s">
        <v>9906</v>
      </c>
      <c r="C326" s="305" t="s">
        <v>5598</v>
      </c>
      <c r="D326" s="305" t="s">
        <v>11900</v>
      </c>
      <c r="E326" s="305">
        <v>629</v>
      </c>
      <c r="F326" s="305" t="s">
        <v>14037</v>
      </c>
      <c r="G326" s="305" t="s">
        <v>5599</v>
      </c>
      <c r="H326" s="305" t="s">
        <v>5600</v>
      </c>
      <c r="I326" s="305" t="s">
        <v>3883</v>
      </c>
      <c r="J326" s="307" t="s">
        <v>2398</v>
      </c>
      <c r="K326" s="305" t="s">
        <v>5617</v>
      </c>
      <c r="L326" s="305" t="s">
        <v>5605</v>
      </c>
      <c r="M326" s="305" t="s">
        <v>5606</v>
      </c>
      <c r="N326" s="305" t="s">
        <v>5607</v>
      </c>
      <c r="O326" s="305" t="s">
        <v>5608</v>
      </c>
      <c r="P326" s="305" t="s">
        <v>2544</v>
      </c>
      <c r="Q326" s="305" t="s">
        <v>3843</v>
      </c>
      <c r="R326" s="305">
        <v>100</v>
      </c>
      <c r="S326" s="305">
        <v>1E-4</v>
      </c>
      <c r="T326" s="305">
        <v>0.01</v>
      </c>
      <c r="U326" s="305">
        <v>1E-4</v>
      </c>
      <c r="V326" s="305">
        <v>1E-4</v>
      </c>
      <c r="W326" s="305" t="s">
        <v>3815</v>
      </c>
      <c r="X326" s="305" t="s">
        <v>3815</v>
      </c>
      <c r="Y326" s="305">
        <v>0.01</v>
      </c>
      <c r="Z326" s="305">
        <v>999.98</v>
      </c>
      <c r="AA326" s="305" t="s">
        <v>7663</v>
      </c>
      <c r="AB326" s="305" t="s">
        <v>3180</v>
      </c>
      <c r="AC326" s="305" t="s">
        <v>2544</v>
      </c>
      <c r="AD326" s="305" t="s">
        <v>2544</v>
      </c>
      <c r="AE326" s="305" t="s">
        <v>2544</v>
      </c>
      <c r="AF326" s="305" t="s">
        <v>2544</v>
      </c>
      <c r="AG326" s="305" t="s">
        <v>2544</v>
      </c>
      <c r="AH326" s="305" t="s">
        <v>2544</v>
      </c>
      <c r="AI326" s="319">
        <v>0.33333333333333331</v>
      </c>
      <c r="AJ326" s="319">
        <v>0.72916666666666663</v>
      </c>
      <c r="AK326" s="319">
        <v>0.64583333333333337</v>
      </c>
      <c r="AL326" s="319" t="s">
        <v>3181</v>
      </c>
      <c r="AM326" s="319" t="s">
        <v>3181</v>
      </c>
      <c r="AN326" s="279">
        <v>0.77083333333333337</v>
      </c>
      <c r="AO326" s="278">
        <v>0.77083333333333337</v>
      </c>
      <c r="AP326" s="305" t="s">
        <v>3182</v>
      </c>
      <c r="AQ326" s="494" t="s">
        <v>10660</v>
      </c>
      <c r="AR326" s="305" t="s">
        <v>3182</v>
      </c>
      <c r="AS326" s="494" t="s">
        <v>10660</v>
      </c>
      <c r="AT326" s="305" t="s">
        <v>2678</v>
      </c>
      <c r="AU326" s="308">
        <v>4</v>
      </c>
      <c r="AV326" s="286" t="s">
        <v>2686</v>
      </c>
      <c r="AW326" s="221"/>
      <c r="AX326" s="229"/>
    </row>
    <row r="327" spans="1:50" s="230" customFormat="1" ht="12.75" customHeight="1">
      <c r="A327" s="216"/>
      <c r="B327" s="321" t="s">
        <v>542</v>
      </c>
      <c r="C327" s="305" t="s">
        <v>4070</v>
      </c>
      <c r="D327" s="305" t="s">
        <v>11901</v>
      </c>
      <c r="E327" s="305">
        <v>788</v>
      </c>
      <c r="F327" s="305" t="s">
        <v>14038</v>
      </c>
      <c r="G327" s="305" t="s">
        <v>5169</v>
      </c>
      <c r="H327" s="305" t="s">
        <v>238</v>
      </c>
      <c r="I327" s="305" t="s">
        <v>4185</v>
      </c>
      <c r="J327" s="307" t="s">
        <v>3828</v>
      </c>
      <c r="K327" s="305" t="s">
        <v>3386</v>
      </c>
      <c r="L327" s="305" t="s">
        <v>1419</v>
      </c>
      <c r="M327" s="305" t="s">
        <v>1420</v>
      </c>
      <c r="N327" s="305" t="s">
        <v>4024</v>
      </c>
      <c r="O327" s="305" t="s">
        <v>4025</v>
      </c>
      <c r="P327" s="305" t="s">
        <v>2544</v>
      </c>
      <c r="Q327" s="305" t="s">
        <v>3813</v>
      </c>
      <c r="R327" s="305">
        <v>100</v>
      </c>
      <c r="S327" s="305">
        <v>1E-4</v>
      </c>
      <c r="T327" s="305">
        <v>0.01</v>
      </c>
      <c r="U327" s="305">
        <v>1E-4</v>
      </c>
      <c r="V327" s="305">
        <v>1E-4</v>
      </c>
      <c r="W327" s="305" t="s">
        <v>3815</v>
      </c>
      <c r="X327" s="305" t="s">
        <v>3815</v>
      </c>
      <c r="Y327" s="305">
        <v>0.01</v>
      </c>
      <c r="Z327" s="305">
        <v>999.98</v>
      </c>
      <c r="AA327" s="305" t="s">
        <v>7663</v>
      </c>
      <c r="AB327" s="305" t="s">
        <v>3180</v>
      </c>
      <c r="AC327" s="305" t="s">
        <v>2544</v>
      </c>
      <c r="AD327" s="305" t="s">
        <v>2544</v>
      </c>
      <c r="AE327" s="305" t="s">
        <v>2544</v>
      </c>
      <c r="AF327" s="305" t="s">
        <v>2544</v>
      </c>
      <c r="AG327" s="305" t="s">
        <v>2544</v>
      </c>
      <c r="AH327" s="305" t="s">
        <v>2544</v>
      </c>
      <c r="AI327" s="319">
        <v>0.33333333333333331</v>
      </c>
      <c r="AJ327" s="319">
        <v>0.72916666666666663</v>
      </c>
      <c r="AK327" s="319">
        <v>0.6875</v>
      </c>
      <c r="AL327" s="319" t="s">
        <v>3181</v>
      </c>
      <c r="AM327" s="319" t="s">
        <v>3181</v>
      </c>
      <c r="AN327" s="279">
        <v>0.77083333333333337</v>
      </c>
      <c r="AO327" s="278">
        <v>0.77083333333333337</v>
      </c>
      <c r="AP327" s="305" t="s">
        <v>3182</v>
      </c>
      <c r="AQ327" s="494" t="s">
        <v>10660</v>
      </c>
      <c r="AR327" s="305" t="s">
        <v>3182</v>
      </c>
      <c r="AS327" s="494" t="s">
        <v>10660</v>
      </c>
      <c r="AT327" s="305" t="s">
        <v>2544</v>
      </c>
      <c r="AU327" s="308" t="s">
        <v>2544</v>
      </c>
      <c r="AV327" s="286" t="s">
        <v>2688</v>
      </c>
      <c r="AW327" s="221"/>
      <c r="AX327" s="229"/>
    </row>
    <row r="328" spans="1:50" s="230" customFormat="1" ht="12.75" customHeight="1">
      <c r="A328" s="216"/>
      <c r="B328" s="321" t="s">
        <v>545</v>
      </c>
      <c r="C328" s="305" t="s">
        <v>4257</v>
      </c>
      <c r="D328" s="305" t="s">
        <v>11905</v>
      </c>
      <c r="E328" s="305">
        <v>788</v>
      </c>
      <c r="F328" s="305" t="s">
        <v>14042</v>
      </c>
      <c r="G328" s="305" t="s">
        <v>5170</v>
      </c>
      <c r="H328" s="305" t="s">
        <v>2961</v>
      </c>
      <c r="I328" s="305" t="s">
        <v>4184</v>
      </c>
      <c r="J328" s="307" t="s">
        <v>3821</v>
      </c>
      <c r="K328" s="305" t="s">
        <v>3389</v>
      </c>
      <c r="L328" s="305" t="s">
        <v>1421</v>
      </c>
      <c r="M328" s="305" t="s">
        <v>1422</v>
      </c>
      <c r="N328" s="305" t="s">
        <v>1685</v>
      </c>
      <c r="O328" s="305" t="s">
        <v>1686</v>
      </c>
      <c r="P328" s="305" t="s">
        <v>2544</v>
      </c>
      <c r="Q328" s="305" t="s">
        <v>3813</v>
      </c>
      <c r="R328" s="305">
        <v>100</v>
      </c>
      <c r="S328" s="305">
        <v>1E-4</v>
      </c>
      <c r="T328" s="305">
        <v>0.01</v>
      </c>
      <c r="U328" s="305">
        <v>1E-4</v>
      </c>
      <c r="V328" s="305">
        <v>1E-4</v>
      </c>
      <c r="W328" s="305" t="s">
        <v>3815</v>
      </c>
      <c r="X328" s="305" t="s">
        <v>3815</v>
      </c>
      <c r="Y328" s="305">
        <v>0.01</v>
      </c>
      <c r="Z328" s="305">
        <v>999.98</v>
      </c>
      <c r="AA328" s="305" t="s">
        <v>7663</v>
      </c>
      <c r="AB328" s="305" t="s">
        <v>3180</v>
      </c>
      <c r="AC328" s="305" t="s">
        <v>2544</v>
      </c>
      <c r="AD328" s="305" t="s">
        <v>2544</v>
      </c>
      <c r="AE328" s="305" t="s">
        <v>2544</v>
      </c>
      <c r="AF328" s="305" t="s">
        <v>2544</v>
      </c>
      <c r="AG328" s="305" t="s">
        <v>2544</v>
      </c>
      <c r="AH328" s="305" t="s">
        <v>2544</v>
      </c>
      <c r="AI328" s="319">
        <v>0.33333333333333331</v>
      </c>
      <c r="AJ328" s="319">
        <v>0.72916666666666663</v>
      </c>
      <c r="AK328" s="319">
        <v>0.6875</v>
      </c>
      <c r="AL328" s="319" t="s">
        <v>3181</v>
      </c>
      <c r="AM328" s="319" t="s">
        <v>3181</v>
      </c>
      <c r="AN328" s="279">
        <v>0.77083333333333337</v>
      </c>
      <c r="AO328" s="278">
        <v>0.77083333333333337</v>
      </c>
      <c r="AP328" s="305" t="s">
        <v>3182</v>
      </c>
      <c r="AQ328" s="494" t="s">
        <v>10660</v>
      </c>
      <c r="AR328" s="305" t="s">
        <v>3182</v>
      </c>
      <c r="AS328" s="494" t="s">
        <v>10660</v>
      </c>
      <c r="AT328" s="305" t="s">
        <v>2544</v>
      </c>
      <c r="AU328" s="308" t="s">
        <v>2544</v>
      </c>
      <c r="AV328" s="286" t="s">
        <v>2682</v>
      </c>
      <c r="AW328" s="221"/>
      <c r="AX328" s="229"/>
    </row>
    <row r="329" spans="1:50" s="230" customFormat="1" ht="12.75" customHeight="1">
      <c r="A329" s="216"/>
      <c r="B329" s="321" t="s">
        <v>735</v>
      </c>
      <c r="C329" s="305" t="s">
        <v>4258</v>
      </c>
      <c r="D329" s="305" t="s">
        <v>11906</v>
      </c>
      <c r="E329" s="305">
        <v>968</v>
      </c>
      <c r="F329" s="305" t="s">
        <v>3390</v>
      </c>
      <c r="G329" s="305" t="s">
        <v>5171</v>
      </c>
      <c r="H329" s="305" t="s">
        <v>5865</v>
      </c>
      <c r="I329" s="305" t="s">
        <v>3929</v>
      </c>
      <c r="J329" s="307" t="s">
        <v>3811</v>
      </c>
      <c r="K329" s="305" t="s">
        <v>3390</v>
      </c>
      <c r="L329" s="305" t="s">
        <v>1423</v>
      </c>
      <c r="M329" s="305" t="s">
        <v>1424</v>
      </c>
      <c r="N329" s="305" t="s">
        <v>1687</v>
      </c>
      <c r="O329" s="305" t="s">
        <v>1688</v>
      </c>
      <c r="P329" s="305" t="s">
        <v>2544</v>
      </c>
      <c r="Q329" s="305" t="s">
        <v>3813</v>
      </c>
      <c r="R329" s="305">
        <v>100</v>
      </c>
      <c r="S329" s="305">
        <v>1E-4</v>
      </c>
      <c r="T329" s="305">
        <v>0.01</v>
      </c>
      <c r="U329" s="305">
        <v>1E-4</v>
      </c>
      <c r="V329" s="305">
        <v>1E-4</v>
      </c>
      <c r="W329" s="305" t="s">
        <v>3815</v>
      </c>
      <c r="X329" s="305" t="s">
        <v>3815</v>
      </c>
      <c r="Y329" s="305">
        <v>0.01</v>
      </c>
      <c r="Z329" s="305">
        <v>999.98</v>
      </c>
      <c r="AA329" s="305" t="s">
        <v>7663</v>
      </c>
      <c r="AB329" s="305" t="s">
        <v>3180</v>
      </c>
      <c r="AC329" s="305" t="s">
        <v>2544</v>
      </c>
      <c r="AD329" s="305" t="s">
        <v>2544</v>
      </c>
      <c r="AE329" s="305" t="s">
        <v>2544</v>
      </c>
      <c r="AF329" s="305" t="s">
        <v>2544</v>
      </c>
      <c r="AG329" s="305" t="s">
        <v>2544</v>
      </c>
      <c r="AH329" s="305" t="s">
        <v>2544</v>
      </c>
      <c r="AI329" s="319">
        <v>0.33333333333333331</v>
      </c>
      <c r="AJ329" s="319">
        <v>0.72916666666666663</v>
      </c>
      <c r="AK329" s="319">
        <v>0.6875</v>
      </c>
      <c r="AL329" s="319" t="s">
        <v>3181</v>
      </c>
      <c r="AM329" s="319" t="s">
        <v>3181</v>
      </c>
      <c r="AN329" s="279">
        <v>0.77083333333333337</v>
      </c>
      <c r="AO329" s="278">
        <v>0.77083333333333337</v>
      </c>
      <c r="AP329" s="305" t="s">
        <v>3182</v>
      </c>
      <c r="AQ329" s="543" t="s">
        <v>10660</v>
      </c>
      <c r="AR329" s="305" t="s">
        <v>3182</v>
      </c>
      <c r="AS329" s="543" t="s">
        <v>10660</v>
      </c>
      <c r="AT329" s="305" t="s">
        <v>2544</v>
      </c>
      <c r="AU329" s="308" t="s">
        <v>2544</v>
      </c>
      <c r="AV329" s="286" t="s">
        <v>2684</v>
      </c>
      <c r="AW329" s="221"/>
      <c r="AX329" s="229"/>
    </row>
    <row r="330" spans="1:50" s="230" customFormat="1" ht="12.75" customHeight="1">
      <c r="A330" s="216"/>
      <c r="B330" s="322" t="s">
        <v>14476</v>
      </c>
      <c r="C330" s="305" t="s">
        <v>4259</v>
      </c>
      <c r="D330" s="305" t="s">
        <v>11907</v>
      </c>
      <c r="E330" s="305">
        <v>627</v>
      </c>
      <c r="F330" s="305" t="s">
        <v>14043</v>
      </c>
      <c r="G330" s="305" t="s">
        <v>6541</v>
      </c>
      <c r="H330" s="305" t="s">
        <v>2962</v>
      </c>
      <c r="I330" s="305" t="s">
        <v>4182</v>
      </c>
      <c r="J330" s="307" t="s">
        <v>3839</v>
      </c>
      <c r="K330" s="305" t="s">
        <v>3391</v>
      </c>
      <c r="L330" s="305" t="s">
        <v>7675</v>
      </c>
      <c r="M330" s="305" t="s">
        <v>7676</v>
      </c>
      <c r="N330" s="305" t="s">
        <v>7677</v>
      </c>
      <c r="O330" s="305" t="s">
        <v>7678</v>
      </c>
      <c r="P330" s="293" t="s">
        <v>7642</v>
      </c>
      <c r="Q330" s="305" t="s">
        <v>3840</v>
      </c>
      <c r="R330" s="305">
        <v>1000</v>
      </c>
      <c r="S330" s="305">
        <v>0.01</v>
      </c>
      <c r="T330" s="305">
        <v>10</v>
      </c>
      <c r="U330" s="305">
        <v>0.01</v>
      </c>
      <c r="V330" s="305">
        <v>0.01</v>
      </c>
      <c r="W330" s="305" t="s">
        <v>3815</v>
      </c>
      <c r="X330" s="305" t="s">
        <v>3815</v>
      </c>
      <c r="Y330" s="305">
        <v>1</v>
      </c>
      <c r="Z330" s="305">
        <v>99998</v>
      </c>
      <c r="AA330" s="305" t="s">
        <v>7663</v>
      </c>
      <c r="AB330" s="305" t="s">
        <v>3578</v>
      </c>
      <c r="AC330" s="305">
        <v>100</v>
      </c>
      <c r="AD330" s="305">
        <v>1000</v>
      </c>
      <c r="AE330" s="305">
        <v>0.5</v>
      </c>
      <c r="AF330" s="305">
        <v>500</v>
      </c>
      <c r="AG330" s="305">
        <v>0.5</v>
      </c>
      <c r="AH330" s="305">
        <v>0.01</v>
      </c>
      <c r="AI330" s="319">
        <v>0.33333333333333331</v>
      </c>
      <c r="AJ330" s="319">
        <v>0.72916666666666663</v>
      </c>
      <c r="AK330" s="319">
        <v>0.6875</v>
      </c>
      <c r="AL330" s="319" t="s">
        <v>3181</v>
      </c>
      <c r="AM330" s="319" t="s">
        <v>3181</v>
      </c>
      <c r="AN330" s="279">
        <v>0.77083333333333337</v>
      </c>
      <c r="AO330" s="278">
        <v>0.77083333333333337</v>
      </c>
      <c r="AP330" s="305" t="s">
        <v>3182</v>
      </c>
      <c r="AQ330" s="543" t="s">
        <v>10660</v>
      </c>
      <c r="AR330" s="305" t="s">
        <v>3182</v>
      </c>
      <c r="AS330" s="543" t="s">
        <v>10660</v>
      </c>
      <c r="AT330" s="305" t="s">
        <v>2544</v>
      </c>
      <c r="AU330" s="308" t="s">
        <v>2544</v>
      </c>
      <c r="AV330" s="286" t="s">
        <v>2680</v>
      </c>
      <c r="AW330" s="221"/>
      <c r="AX330" s="229"/>
    </row>
    <row r="331" spans="1:50" s="230" customFormat="1" ht="12.75" customHeight="1">
      <c r="A331" s="216"/>
      <c r="B331" s="321" t="s">
        <v>738</v>
      </c>
      <c r="C331" s="305" t="s">
        <v>4261</v>
      </c>
      <c r="D331" s="305" t="s">
        <v>11909</v>
      </c>
      <c r="E331" s="305">
        <v>788</v>
      </c>
      <c r="F331" s="305" t="s">
        <v>14045</v>
      </c>
      <c r="G331" s="305" t="s">
        <v>5172</v>
      </c>
      <c r="H331" s="305" t="s">
        <v>2964</v>
      </c>
      <c r="I331" s="305" t="s">
        <v>4184</v>
      </c>
      <c r="J331" s="307" t="s">
        <v>3821</v>
      </c>
      <c r="K331" s="305" t="s">
        <v>3393</v>
      </c>
      <c r="L331" s="305" t="s">
        <v>1425</v>
      </c>
      <c r="M331" s="305" t="s">
        <v>1426</v>
      </c>
      <c r="N331" s="305" t="s">
        <v>1689</v>
      </c>
      <c r="O331" s="305" t="s">
        <v>1690</v>
      </c>
      <c r="P331" s="305" t="s">
        <v>2544</v>
      </c>
      <c r="Q331" s="305" t="s">
        <v>3813</v>
      </c>
      <c r="R331" s="305">
        <v>100</v>
      </c>
      <c r="S331" s="305">
        <v>1E-4</v>
      </c>
      <c r="T331" s="305">
        <v>0.01</v>
      </c>
      <c r="U331" s="305">
        <v>1E-4</v>
      </c>
      <c r="V331" s="305">
        <v>1E-4</v>
      </c>
      <c r="W331" s="305" t="s">
        <v>3815</v>
      </c>
      <c r="X331" s="305" t="s">
        <v>3815</v>
      </c>
      <c r="Y331" s="305">
        <v>0.01</v>
      </c>
      <c r="Z331" s="305">
        <v>999.98</v>
      </c>
      <c r="AA331" s="305" t="s">
        <v>7663</v>
      </c>
      <c r="AB331" s="305" t="s">
        <v>3180</v>
      </c>
      <c r="AC331" s="305" t="s">
        <v>2544</v>
      </c>
      <c r="AD331" s="305" t="s">
        <v>2544</v>
      </c>
      <c r="AE331" s="305" t="s">
        <v>2544</v>
      </c>
      <c r="AF331" s="305" t="s">
        <v>2544</v>
      </c>
      <c r="AG331" s="305" t="s">
        <v>2544</v>
      </c>
      <c r="AH331" s="305" t="s">
        <v>2544</v>
      </c>
      <c r="AI331" s="319">
        <v>0.33333333333333331</v>
      </c>
      <c r="AJ331" s="319">
        <v>0.72916666666666663</v>
      </c>
      <c r="AK331" s="319">
        <v>0.6875</v>
      </c>
      <c r="AL331" s="319" t="s">
        <v>3181</v>
      </c>
      <c r="AM331" s="319" t="s">
        <v>3181</v>
      </c>
      <c r="AN331" s="279">
        <v>0.77083333333333337</v>
      </c>
      <c r="AO331" s="278">
        <v>0.77083333333333337</v>
      </c>
      <c r="AP331" s="305" t="s">
        <v>3182</v>
      </c>
      <c r="AQ331" s="543" t="s">
        <v>10660</v>
      </c>
      <c r="AR331" s="305" t="s">
        <v>3182</v>
      </c>
      <c r="AS331" s="543" t="s">
        <v>10660</v>
      </c>
      <c r="AT331" s="305" t="s">
        <v>2544</v>
      </c>
      <c r="AU331" s="308" t="s">
        <v>2544</v>
      </c>
      <c r="AV331" s="286" t="s">
        <v>2682</v>
      </c>
      <c r="AW331" s="221"/>
      <c r="AX331" s="229"/>
    </row>
    <row r="332" spans="1:50" s="230" customFormat="1" ht="12.75" customHeight="1">
      <c r="A332" s="216"/>
      <c r="B332" s="321" t="s">
        <v>3669</v>
      </c>
      <c r="C332" s="305" t="s">
        <v>4264</v>
      </c>
      <c r="D332" s="305" t="s">
        <v>11911</v>
      </c>
      <c r="E332" s="305">
        <v>725</v>
      </c>
      <c r="F332" s="305" t="s">
        <v>14047</v>
      </c>
      <c r="G332" s="305" t="s">
        <v>5174</v>
      </c>
      <c r="H332" s="305" t="s">
        <v>2966</v>
      </c>
      <c r="I332" s="305" t="s">
        <v>3927</v>
      </c>
      <c r="J332" s="307" t="s">
        <v>3833</v>
      </c>
      <c r="K332" s="305" t="s">
        <v>3397</v>
      </c>
      <c r="L332" s="305" t="s">
        <v>1429</v>
      </c>
      <c r="M332" s="305" t="s">
        <v>1430</v>
      </c>
      <c r="N332" s="305" t="s">
        <v>1693</v>
      </c>
      <c r="O332" s="305" t="s">
        <v>1694</v>
      </c>
      <c r="P332" s="305" t="s">
        <v>2544</v>
      </c>
      <c r="Q332" s="305" t="s">
        <v>3834</v>
      </c>
      <c r="R332" s="305">
        <v>100</v>
      </c>
      <c r="S332" s="305">
        <v>1E-4</v>
      </c>
      <c r="T332" s="305">
        <v>0.01</v>
      </c>
      <c r="U332" s="305">
        <v>1E-4</v>
      </c>
      <c r="V332" s="305">
        <v>1E-4</v>
      </c>
      <c r="W332" s="305" t="s">
        <v>3815</v>
      </c>
      <c r="X332" s="305" t="s">
        <v>3815</v>
      </c>
      <c r="Y332" s="305">
        <v>0.01</v>
      </c>
      <c r="Z332" s="305">
        <v>999.98</v>
      </c>
      <c r="AA332" s="305" t="s">
        <v>7663</v>
      </c>
      <c r="AB332" s="305" t="s">
        <v>3180</v>
      </c>
      <c r="AC332" s="305" t="s">
        <v>2544</v>
      </c>
      <c r="AD332" s="305" t="s">
        <v>2544</v>
      </c>
      <c r="AE332" s="305" t="s">
        <v>2544</v>
      </c>
      <c r="AF332" s="305" t="s">
        <v>2544</v>
      </c>
      <c r="AG332" s="305" t="s">
        <v>2544</v>
      </c>
      <c r="AH332" s="305" t="s">
        <v>2544</v>
      </c>
      <c r="AI332" s="319">
        <v>0.33333333333333331</v>
      </c>
      <c r="AJ332" s="319">
        <v>0.72916666666666663</v>
      </c>
      <c r="AK332" s="319">
        <v>0.6875</v>
      </c>
      <c r="AL332" s="319" t="s">
        <v>3181</v>
      </c>
      <c r="AM332" s="319" t="s">
        <v>3181</v>
      </c>
      <c r="AN332" s="279">
        <v>0.77083333333333337</v>
      </c>
      <c r="AO332" s="278">
        <v>0.77083333333333337</v>
      </c>
      <c r="AP332" s="305" t="s">
        <v>3182</v>
      </c>
      <c r="AQ332" s="494" t="s">
        <v>10660</v>
      </c>
      <c r="AR332" s="305" t="s">
        <v>3182</v>
      </c>
      <c r="AS332" s="494" t="s">
        <v>10660</v>
      </c>
      <c r="AT332" s="305" t="s">
        <v>2544</v>
      </c>
      <c r="AU332" s="308" t="s">
        <v>2544</v>
      </c>
      <c r="AV332" s="286" t="s">
        <v>2680</v>
      </c>
      <c r="AW332" s="221"/>
      <c r="AX332" s="229"/>
    </row>
    <row r="333" spans="1:50" s="230" customFormat="1" ht="12.75" customHeight="1">
      <c r="A333" s="216"/>
      <c r="B333" s="322" t="s">
        <v>3672</v>
      </c>
      <c r="C333" s="305" t="s">
        <v>3226</v>
      </c>
      <c r="D333" s="305" t="s">
        <v>11915</v>
      </c>
      <c r="E333" s="305">
        <v>627</v>
      </c>
      <c r="F333" s="305" t="s">
        <v>14051</v>
      </c>
      <c r="G333" s="305" t="s">
        <v>6547</v>
      </c>
      <c r="H333" s="305" t="s">
        <v>537</v>
      </c>
      <c r="I333" s="305" t="s">
        <v>4182</v>
      </c>
      <c r="J333" s="307" t="s">
        <v>3839</v>
      </c>
      <c r="K333" s="305" t="s">
        <v>3400</v>
      </c>
      <c r="L333" s="305" t="s">
        <v>7679</v>
      </c>
      <c r="M333" s="305" t="s">
        <v>7680</v>
      </c>
      <c r="N333" s="305" t="s">
        <v>7681</v>
      </c>
      <c r="O333" s="305" t="s">
        <v>7682</v>
      </c>
      <c r="P333" s="293" t="s">
        <v>3400</v>
      </c>
      <c r="Q333" s="305" t="s">
        <v>3840</v>
      </c>
      <c r="R333" s="305">
        <v>1000</v>
      </c>
      <c r="S333" s="305">
        <v>0.01</v>
      </c>
      <c r="T333" s="305">
        <v>10</v>
      </c>
      <c r="U333" s="305">
        <v>0.01</v>
      </c>
      <c r="V333" s="305">
        <v>0.01</v>
      </c>
      <c r="W333" s="305" t="s">
        <v>3815</v>
      </c>
      <c r="X333" s="305" t="s">
        <v>3815</v>
      </c>
      <c r="Y333" s="305">
        <v>1</v>
      </c>
      <c r="Z333" s="305">
        <v>99998</v>
      </c>
      <c r="AA333" s="305" t="s">
        <v>7663</v>
      </c>
      <c r="AB333" s="305" t="s">
        <v>3578</v>
      </c>
      <c r="AC333" s="305">
        <v>250</v>
      </c>
      <c r="AD333" s="305">
        <v>1000</v>
      </c>
      <c r="AE333" s="305">
        <v>0.25</v>
      </c>
      <c r="AF333" s="305">
        <v>250</v>
      </c>
      <c r="AG333" s="305">
        <v>0.25</v>
      </c>
      <c r="AH333" s="305">
        <v>0.01</v>
      </c>
      <c r="AI333" s="319">
        <v>0.33333333333333331</v>
      </c>
      <c r="AJ333" s="319">
        <v>0.72916666666666663</v>
      </c>
      <c r="AK333" s="319">
        <v>0.6875</v>
      </c>
      <c r="AL333" s="319" t="s">
        <v>3181</v>
      </c>
      <c r="AM333" s="319" t="s">
        <v>3181</v>
      </c>
      <c r="AN333" s="279">
        <v>0.77083333333333337</v>
      </c>
      <c r="AO333" s="278">
        <v>0.77083333333333337</v>
      </c>
      <c r="AP333" s="305" t="s">
        <v>3182</v>
      </c>
      <c r="AQ333" s="543" t="s">
        <v>10660</v>
      </c>
      <c r="AR333" s="305" t="s">
        <v>3182</v>
      </c>
      <c r="AS333" s="543" t="s">
        <v>10660</v>
      </c>
      <c r="AT333" s="305" t="s">
        <v>2544</v>
      </c>
      <c r="AU333" s="308" t="s">
        <v>2544</v>
      </c>
      <c r="AV333" s="286" t="s">
        <v>2684</v>
      </c>
      <c r="AW333" s="221"/>
      <c r="AX333" s="229"/>
    </row>
    <row r="334" spans="1:50" s="230" customFormat="1" ht="12.75" customHeight="1">
      <c r="A334" s="216"/>
      <c r="B334" s="322" t="s">
        <v>3001</v>
      </c>
      <c r="C334" s="305" t="s">
        <v>3227</v>
      </c>
      <c r="D334" s="305" t="s">
        <v>11916</v>
      </c>
      <c r="E334" s="305">
        <v>627</v>
      </c>
      <c r="F334" s="305" t="s">
        <v>14052</v>
      </c>
      <c r="G334" s="305" t="s">
        <v>5175</v>
      </c>
      <c r="H334" s="305" t="s">
        <v>2969</v>
      </c>
      <c r="I334" s="305" t="s">
        <v>4182</v>
      </c>
      <c r="J334" s="307" t="s">
        <v>3839</v>
      </c>
      <c r="K334" s="305" t="s">
        <v>3401</v>
      </c>
      <c r="L334" s="305" t="s">
        <v>1431</v>
      </c>
      <c r="M334" s="305" t="s">
        <v>1432</v>
      </c>
      <c r="N334" s="305" t="s">
        <v>1695</v>
      </c>
      <c r="O334" s="305" t="s">
        <v>1696</v>
      </c>
      <c r="P334" s="293" t="s">
        <v>979</v>
      </c>
      <c r="Q334" s="305" t="s">
        <v>3840</v>
      </c>
      <c r="R334" s="305">
        <v>1000</v>
      </c>
      <c r="S334" s="305">
        <v>0.01</v>
      </c>
      <c r="T334" s="305">
        <v>10</v>
      </c>
      <c r="U334" s="305">
        <v>0.01</v>
      </c>
      <c r="V334" s="305">
        <v>0.01</v>
      </c>
      <c r="W334" s="305" t="s">
        <v>3815</v>
      </c>
      <c r="X334" s="305" t="s">
        <v>3815</v>
      </c>
      <c r="Y334" s="305">
        <v>1</v>
      </c>
      <c r="Z334" s="305">
        <v>99998</v>
      </c>
      <c r="AA334" s="305" t="s">
        <v>7663</v>
      </c>
      <c r="AB334" s="305" t="s">
        <v>3578</v>
      </c>
      <c r="AC334" s="305">
        <v>250</v>
      </c>
      <c r="AD334" s="305">
        <v>1000</v>
      </c>
      <c r="AE334" s="305">
        <v>0.5</v>
      </c>
      <c r="AF334" s="305">
        <v>500</v>
      </c>
      <c r="AG334" s="305">
        <v>0.5</v>
      </c>
      <c r="AH334" s="305">
        <v>0.01</v>
      </c>
      <c r="AI334" s="319">
        <v>0.33333333333333331</v>
      </c>
      <c r="AJ334" s="319">
        <v>0.72916666666666663</v>
      </c>
      <c r="AK334" s="319">
        <v>0.6875</v>
      </c>
      <c r="AL334" s="319" t="s">
        <v>3181</v>
      </c>
      <c r="AM334" s="319" t="s">
        <v>3181</v>
      </c>
      <c r="AN334" s="279">
        <v>0.77083333333333337</v>
      </c>
      <c r="AO334" s="278">
        <v>0.77083333333333337</v>
      </c>
      <c r="AP334" s="305" t="s">
        <v>3182</v>
      </c>
      <c r="AQ334" s="494" t="s">
        <v>10660</v>
      </c>
      <c r="AR334" s="305" t="s">
        <v>3182</v>
      </c>
      <c r="AS334" s="494" t="s">
        <v>10660</v>
      </c>
      <c r="AT334" s="305" t="s">
        <v>2544</v>
      </c>
      <c r="AU334" s="308" t="s">
        <v>2544</v>
      </c>
      <c r="AV334" s="286" t="s">
        <v>2686</v>
      </c>
      <c r="AW334" s="221"/>
      <c r="AX334" s="229"/>
    </row>
    <row r="335" spans="1:50" s="230" customFormat="1" ht="12.75" customHeight="1">
      <c r="A335" s="216"/>
      <c r="B335" s="321" t="s">
        <v>5906</v>
      </c>
      <c r="C335" s="305" t="s">
        <v>3230</v>
      </c>
      <c r="D335" s="305" t="s">
        <v>11919</v>
      </c>
      <c r="E335" s="305">
        <v>257</v>
      </c>
      <c r="F335" s="305" t="s">
        <v>14055</v>
      </c>
      <c r="G335" s="305" t="s">
        <v>12292</v>
      </c>
      <c r="H335" s="305" t="s">
        <v>9935</v>
      </c>
      <c r="I335" s="305" t="s">
        <v>3928</v>
      </c>
      <c r="J335" s="307" t="s">
        <v>3836</v>
      </c>
      <c r="K335" s="305" t="s">
        <v>3477</v>
      </c>
      <c r="L335" s="305" t="s">
        <v>1433</v>
      </c>
      <c r="M335" s="305" t="s">
        <v>1434</v>
      </c>
      <c r="N335" s="305" t="s">
        <v>1697</v>
      </c>
      <c r="O335" s="305" t="s">
        <v>4750</v>
      </c>
      <c r="P335" s="305" t="s">
        <v>2544</v>
      </c>
      <c r="Q335" s="305" t="s">
        <v>3837</v>
      </c>
      <c r="R335" s="305">
        <v>100</v>
      </c>
      <c r="S335" s="305">
        <v>1E-3</v>
      </c>
      <c r="T335" s="305">
        <v>0.1</v>
      </c>
      <c r="U335" s="305">
        <v>1E-3</v>
      </c>
      <c r="V335" s="305">
        <v>1E-3</v>
      </c>
      <c r="W335" s="305" t="s">
        <v>3815</v>
      </c>
      <c r="X335" s="305" t="s">
        <v>3815</v>
      </c>
      <c r="Y335" s="305">
        <v>0.1</v>
      </c>
      <c r="Z335" s="305">
        <v>9999.7999999999993</v>
      </c>
      <c r="AA335" s="305" t="s">
        <v>7663</v>
      </c>
      <c r="AB335" s="305" t="s">
        <v>3180</v>
      </c>
      <c r="AC335" s="305" t="s">
        <v>2544</v>
      </c>
      <c r="AD335" s="305" t="s">
        <v>2544</v>
      </c>
      <c r="AE335" s="305" t="s">
        <v>2544</v>
      </c>
      <c r="AF335" s="305" t="s">
        <v>2544</v>
      </c>
      <c r="AG335" s="305" t="s">
        <v>2544</v>
      </c>
      <c r="AH335" s="305" t="s">
        <v>2544</v>
      </c>
      <c r="AI335" s="319">
        <v>0.33333333333333331</v>
      </c>
      <c r="AJ335" s="319">
        <v>0.72916666666666663</v>
      </c>
      <c r="AK335" s="319">
        <v>0.6875</v>
      </c>
      <c r="AL335" s="319" t="s">
        <v>3181</v>
      </c>
      <c r="AM335" s="319" t="s">
        <v>3181</v>
      </c>
      <c r="AN335" s="279">
        <v>0.77083333333333337</v>
      </c>
      <c r="AO335" s="278">
        <v>0.77083333333333337</v>
      </c>
      <c r="AP335" s="305" t="s">
        <v>3182</v>
      </c>
      <c r="AQ335" s="543" t="s">
        <v>10660</v>
      </c>
      <c r="AR335" s="305" t="s">
        <v>3182</v>
      </c>
      <c r="AS335" s="543" t="s">
        <v>10660</v>
      </c>
      <c r="AT335" s="305" t="s">
        <v>2544</v>
      </c>
      <c r="AU335" s="308" t="s">
        <v>2544</v>
      </c>
      <c r="AV335" s="286" t="s">
        <v>2687</v>
      </c>
      <c r="AW335" s="221"/>
      <c r="AX335" s="229"/>
    </row>
    <row r="336" spans="1:50" s="230" customFormat="1" ht="12.75" customHeight="1">
      <c r="A336" s="216"/>
      <c r="B336" s="321" t="s">
        <v>3242</v>
      </c>
      <c r="C336" s="305" t="s">
        <v>7349</v>
      </c>
      <c r="D336" s="305" t="s">
        <v>11921</v>
      </c>
      <c r="E336" s="305">
        <v>762</v>
      </c>
      <c r="F336" s="305" t="s">
        <v>14057</v>
      </c>
      <c r="G336" s="305" t="s">
        <v>8521</v>
      </c>
      <c r="H336" s="305" t="s">
        <v>906</v>
      </c>
      <c r="I336" s="305" t="s">
        <v>13414</v>
      </c>
      <c r="J336" s="307" t="s">
        <v>3822</v>
      </c>
      <c r="K336" s="305" t="s">
        <v>7376</v>
      </c>
      <c r="L336" s="305" t="s">
        <v>7418</v>
      </c>
      <c r="M336" s="305" t="s">
        <v>7419</v>
      </c>
      <c r="N336" s="305" t="s">
        <v>7420</v>
      </c>
      <c r="O336" s="305" t="s">
        <v>7421</v>
      </c>
      <c r="P336" s="305" t="s">
        <v>2544</v>
      </c>
      <c r="Q336" s="305" t="s">
        <v>3813</v>
      </c>
      <c r="R336" s="305">
        <v>100</v>
      </c>
      <c r="S336" s="305">
        <v>1E-4</v>
      </c>
      <c r="T336" s="305">
        <v>0.01</v>
      </c>
      <c r="U336" s="305">
        <v>1E-4</v>
      </c>
      <c r="V336" s="305">
        <v>1E-4</v>
      </c>
      <c r="W336" s="305" t="s">
        <v>3815</v>
      </c>
      <c r="X336" s="305" t="s">
        <v>3815</v>
      </c>
      <c r="Y336" s="305">
        <v>0.01</v>
      </c>
      <c r="Z336" s="305">
        <v>999.98</v>
      </c>
      <c r="AA336" s="305" t="s">
        <v>7663</v>
      </c>
      <c r="AB336" s="305" t="s">
        <v>3180</v>
      </c>
      <c r="AC336" s="305" t="s">
        <v>2544</v>
      </c>
      <c r="AD336" s="305" t="s">
        <v>2544</v>
      </c>
      <c r="AE336" s="305" t="s">
        <v>2544</v>
      </c>
      <c r="AF336" s="305" t="s">
        <v>2544</v>
      </c>
      <c r="AG336" s="305" t="s">
        <v>2544</v>
      </c>
      <c r="AH336" s="305" t="s">
        <v>2544</v>
      </c>
      <c r="AI336" s="319">
        <v>0.33333333333333331</v>
      </c>
      <c r="AJ336" s="319">
        <v>0.72916666666666663</v>
      </c>
      <c r="AK336" s="319">
        <v>0.6875</v>
      </c>
      <c r="AL336" s="319" t="s">
        <v>3181</v>
      </c>
      <c r="AM336" s="319" t="s">
        <v>3181</v>
      </c>
      <c r="AN336" s="279">
        <v>0.77083333333333337</v>
      </c>
      <c r="AO336" s="278">
        <v>0.77083333333333337</v>
      </c>
      <c r="AP336" s="305" t="s">
        <v>3182</v>
      </c>
      <c r="AQ336" s="543" t="s">
        <v>10660</v>
      </c>
      <c r="AR336" s="305" t="s">
        <v>3182</v>
      </c>
      <c r="AS336" s="543" t="s">
        <v>10660</v>
      </c>
      <c r="AT336" s="305" t="s">
        <v>2544</v>
      </c>
      <c r="AU336" s="308" t="s">
        <v>2544</v>
      </c>
      <c r="AV336" s="286" t="s">
        <v>2683</v>
      </c>
      <c r="AW336" s="221"/>
      <c r="AX336" s="229"/>
    </row>
    <row r="337" spans="1:50" s="230" customFormat="1" ht="12.75" customHeight="1">
      <c r="A337" s="216"/>
      <c r="B337" s="296" t="s">
        <v>10962</v>
      </c>
      <c r="C337" s="305" t="s">
        <v>1941</v>
      </c>
      <c r="D337" s="305" t="s">
        <v>11568</v>
      </c>
      <c r="E337" s="305">
        <v>966</v>
      </c>
      <c r="F337" s="305" t="s">
        <v>14058</v>
      </c>
      <c r="G337" s="493" t="s">
        <v>11234</v>
      </c>
      <c r="H337" s="493" t="s">
        <v>11235</v>
      </c>
      <c r="I337" s="305" t="s">
        <v>3925</v>
      </c>
      <c r="J337" s="307" t="s">
        <v>3832</v>
      </c>
      <c r="K337" s="305" t="s">
        <v>3351</v>
      </c>
      <c r="L337" s="305" t="s">
        <v>1091</v>
      </c>
      <c r="M337" s="305" t="s">
        <v>1092</v>
      </c>
      <c r="N337" s="305" t="s">
        <v>2008</v>
      </c>
      <c r="O337" s="305" t="s">
        <v>2009</v>
      </c>
      <c r="P337" s="305" t="s">
        <v>2544</v>
      </c>
      <c r="Q337" s="305" t="s">
        <v>3813</v>
      </c>
      <c r="R337" s="305">
        <v>100</v>
      </c>
      <c r="S337" s="305">
        <v>1E-4</v>
      </c>
      <c r="T337" s="305">
        <v>0.01</v>
      </c>
      <c r="U337" s="305">
        <v>1E-4</v>
      </c>
      <c r="V337" s="305">
        <v>1E-4</v>
      </c>
      <c r="W337" s="305" t="s">
        <v>3815</v>
      </c>
      <c r="X337" s="305" t="s">
        <v>3815</v>
      </c>
      <c r="Y337" s="305">
        <v>0.01</v>
      </c>
      <c r="Z337" s="305">
        <v>999.98</v>
      </c>
      <c r="AA337" s="305" t="s">
        <v>7663</v>
      </c>
      <c r="AB337" s="305" t="s">
        <v>3180</v>
      </c>
      <c r="AC337" s="305" t="s">
        <v>2544</v>
      </c>
      <c r="AD337" s="305" t="s">
        <v>2544</v>
      </c>
      <c r="AE337" s="305" t="s">
        <v>2544</v>
      </c>
      <c r="AF337" s="305" t="s">
        <v>2544</v>
      </c>
      <c r="AG337" s="305" t="s">
        <v>2544</v>
      </c>
      <c r="AH337" s="305" t="s">
        <v>2544</v>
      </c>
      <c r="AI337" s="319">
        <v>0.33333333333333331</v>
      </c>
      <c r="AJ337" s="319">
        <v>0.72916666666666663</v>
      </c>
      <c r="AK337" s="319">
        <v>0.6875</v>
      </c>
      <c r="AL337" s="319" t="s">
        <v>3181</v>
      </c>
      <c r="AM337" s="319" t="s">
        <v>3181</v>
      </c>
      <c r="AN337" s="279">
        <v>0.77083333333333337</v>
      </c>
      <c r="AO337" s="278">
        <v>0.77083333333333337</v>
      </c>
      <c r="AP337" s="305" t="s">
        <v>3182</v>
      </c>
      <c r="AQ337" s="543" t="s">
        <v>10660</v>
      </c>
      <c r="AR337" s="305" t="s">
        <v>3182</v>
      </c>
      <c r="AS337" s="543" t="s">
        <v>10660</v>
      </c>
      <c r="AT337" s="305" t="s">
        <v>2544</v>
      </c>
      <c r="AU337" s="308" t="s">
        <v>2544</v>
      </c>
      <c r="AV337" s="286" t="s">
        <v>2682</v>
      </c>
      <c r="AW337" s="221"/>
      <c r="AX337" s="229"/>
    </row>
    <row r="338" spans="1:50" s="230" customFormat="1" ht="12.75" customHeight="1">
      <c r="A338" s="216"/>
      <c r="B338" s="321" t="s">
        <v>3246</v>
      </c>
      <c r="C338" s="305" t="s">
        <v>3232</v>
      </c>
      <c r="D338" s="305" t="s">
        <v>11923</v>
      </c>
      <c r="E338" s="305">
        <v>725</v>
      </c>
      <c r="F338" s="305" t="s">
        <v>14061</v>
      </c>
      <c r="G338" s="305" t="s">
        <v>2075</v>
      </c>
      <c r="H338" s="305" t="s">
        <v>908</v>
      </c>
      <c r="I338" s="305" t="s">
        <v>3927</v>
      </c>
      <c r="J338" s="307" t="s">
        <v>3833</v>
      </c>
      <c r="K338" s="305" t="s">
        <v>3480</v>
      </c>
      <c r="L338" s="305" t="s">
        <v>1435</v>
      </c>
      <c r="M338" s="305" t="s">
        <v>1436</v>
      </c>
      <c r="N338" s="305" t="s">
        <v>4751</v>
      </c>
      <c r="O338" s="305" t="s">
        <v>4752</v>
      </c>
      <c r="P338" s="305" t="s">
        <v>2544</v>
      </c>
      <c r="Q338" s="305" t="s">
        <v>3834</v>
      </c>
      <c r="R338" s="305">
        <v>100</v>
      </c>
      <c r="S338" s="305">
        <v>1E-4</v>
      </c>
      <c r="T338" s="305">
        <v>0.01</v>
      </c>
      <c r="U338" s="305">
        <v>1E-4</v>
      </c>
      <c r="V338" s="305">
        <v>1E-4</v>
      </c>
      <c r="W338" s="305" t="s">
        <v>3815</v>
      </c>
      <c r="X338" s="305" t="s">
        <v>3815</v>
      </c>
      <c r="Y338" s="305">
        <v>0.01</v>
      </c>
      <c r="Z338" s="305">
        <v>999.98</v>
      </c>
      <c r="AA338" s="305" t="s">
        <v>7663</v>
      </c>
      <c r="AB338" s="305" t="s">
        <v>3180</v>
      </c>
      <c r="AC338" s="305" t="s">
        <v>2544</v>
      </c>
      <c r="AD338" s="305" t="s">
        <v>2544</v>
      </c>
      <c r="AE338" s="305" t="s">
        <v>2544</v>
      </c>
      <c r="AF338" s="305" t="s">
        <v>2544</v>
      </c>
      <c r="AG338" s="305" t="s">
        <v>2544</v>
      </c>
      <c r="AH338" s="305" t="s">
        <v>2544</v>
      </c>
      <c r="AI338" s="319">
        <v>0.33333333333333331</v>
      </c>
      <c r="AJ338" s="319">
        <v>0.72916666666666663</v>
      </c>
      <c r="AK338" s="319">
        <v>0.6875</v>
      </c>
      <c r="AL338" s="319" t="s">
        <v>3181</v>
      </c>
      <c r="AM338" s="319" t="s">
        <v>3181</v>
      </c>
      <c r="AN338" s="279">
        <v>0.77083333333333337</v>
      </c>
      <c r="AO338" s="278">
        <v>0.77083333333333337</v>
      </c>
      <c r="AP338" s="305" t="s">
        <v>3182</v>
      </c>
      <c r="AQ338" s="543" t="s">
        <v>10660</v>
      </c>
      <c r="AR338" s="305" t="s">
        <v>3182</v>
      </c>
      <c r="AS338" s="543" t="s">
        <v>10660</v>
      </c>
      <c r="AT338" s="305" t="s">
        <v>2544</v>
      </c>
      <c r="AU338" s="308" t="s">
        <v>2544</v>
      </c>
      <c r="AV338" s="286" t="s">
        <v>2680</v>
      </c>
      <c r="AW338" s="221"/>
      <c r="AX338" s="229"/>
    </row>
    <row r="339" spans="1:50" s="230" customFormat="1" ht="12.75" customHeight="1">
      <c r="A339" s="216"/>
      <c r="B339" s="321" t="s">
        <v>3247</v>
      </c>
      <c r="C339" s="305" t="s">
        <v>3233</v>
      </c>
      <c r="D339" s="305" t="s">
        <v>11924</v>
      </c>
      <c r="E339" s="305">
        <v>725</v>
      </c>
      <c r="F339" s="305" t="s">
        <v>14062</v>
      </c>
      <c r="G339" s="305" t="s">
        <v>2076</v>
      </c>
      <c r="H339" s="305" t="s">
        <v>909</v>
      </c>
      <c r="I339" s="305" t="s">
        <v>3927</v>
      </c>
      <c r="J339" s="307" t="s">
        <v>3833</v>
      </c>
      <c r="K339" s="305" t="s">
        <v>3481</v>
      </c>
      <c r="L339" s="305" t="s">
        <v>1437</v>
      </c>
      <c r="M339" s="305" t="s">
        <v>1438</v>
      </c>
      <c r="N339" s="305" t="s">
        <v>4753</v>
      </c>
      <c r="O339" s="305" t="s">
        <v>4754</v>
      </c>
      <c r="P339" s="305" t="s">
        <v>2544</v>
      </c>
      <c r="Q339" s="305" t="s">
        <v>3834</v>
      </c>
      <c r="R339" s="305">
        <v>100</v>
      </c>
      <c r="S339" s="305">
        <v>1E-4</v>
      </c>
      <c r="T339" s="305">
        <v>0.01</v>
      </c>
      <c r="U339" s="305">
        <v>1E-4</v>
      </c>
      <c r="V339" s="305">
        <v>1E-4</v>
      </c>
      <c r="W339" s="305" t="s">
        <v>3815</v>
      </c>
      <c r="X339" s="305" t="s">
        <v>3815</v>
      </c>
      <c r="Y339" s="305">
        <v>0.01</v>
      </c>
      <c r="Z339" s="305">
        <v>999.98</v>
      </c>
      <c r="AA339" s="305" t="s">
        <v>7663</v>
      </c>
      <c r="AB339" s="305" t="s">
        <v>3180</v>
      </c>
      <c r="AC339" s="305" t="s">
        <v>2544</v>
      </c>
      <c r="AD339" s="305" t="s">
        <v>2544</v>
      </c>
      <c r="AE339" s="305" t="s">
        <v>2544</v>
      </c>
      <c r="AF339" s="305" t="s">
        <v>2544</v>
      </c>
      <c r="AG339" s="305" t="s">
        <v>2544</v>
      </c>
      <c r="AH339" s="305" t="s">
        <v>2544</v>
      </c>
      <c r="AI339" s="319">
        <v>0.33333333333333331</v>
      </c>
      <c r="AJ339" s="319">
        <v>0.72916666666666663</v>
      </c>
      <c r="AK339" s="319">
        <v>0.6875</v>
      </c>
      <c r="AL339" s="319" t="s">
        <v>3181</v>
      </c>
      <c r="AM339" s="319" t="s">
        <v>3181</v>
      </c>
      <c r="AN339" s="279">
        <v>0.77083333333333337</v>
      </c>
      <c r="AO339" s="278">
        <v>0.77083333333333337</v>
      </c>
      <c r="AP339" s="305" t="s">
        <v>3182</v>
      </c>
      <c r="AQ339" s="543" t="s">
        <v>10660</v>
      </c>
      <c r="AR339" s="305" t="s">
        <v>3182</v>
      </c>
      <c r="AS339" s="543" t="s">
        <v>10660</v>
      </c>
      <c r="AT339" s="305" t="s">
        <v>2544</v>
      </c>
      <c r="AU339" s="308" t="s">
        <v>2544</v>
      </c>
      <c r="AV339" s="286" t="s">
        <v>2688</v>
      </c>
      <c r="AW339" s="221"/>
      <c r="AX339" s="229"/>
    </row>
    <row r="340" spans="1:50" s="230" customFormat="1" ht="12.75" customHeight="1">
      <c r="A340" s="216"/>
      <c r="B340" s="321" t="s">
        <v>3248</v>
      </c>
      <c r="C340" s="305" t="s">
        <v>3234</v>
      </c>
      <c r="D340" s="305" t="s">
        <v>11925</v>
      </c>
      <c r="E340" s="305">
        <v>725</v>
      </c>
      <c r="F340" s="305" t="s">
        <v>14063</v>
      </c>
      <c r="G340" s="305" t="s">
        <v>2077</v>
      </c>
      <c r="H340" s="305" t="s">
        <v>910</v>
      </c>
      <c r="I340" s="305" t="s">
        <v>3927</v>
      </c>
      <c r="J340" s="307" t="s">
        <v>3833</v>
      </c>
      <c r="K340" s="305" t="s">
        <v>3482</v>
      </c>
      <c r="L340" s="305" t="s">
        <v>1439</v>
      </c>
      <c r="M340" s="305" t="s">
        <v>1440</v>
      </c>
      <c r="N340" s="305" t="s">
        <v>4755</v>
      </c>
      <c r="O340" s="305" t="s">
        <v>4756</v>
      </c>
      <c r="P340" s="305" t="s">
        <v>2544</v>
      </c>
      <c r="Q340" s="305" t="s">
        <v>3834</v>
      </c>
      <c r="R340" s="305">
        <v>100</v>
      </c>
      <c r="S340" s="305">
        <v>1E-4</v>
      </c>
      <c r="T340" s="305">
        <v>0.01</v>
      </c>
      <c r="U340" s="305">
        <v>1E-4</v>
      </c>
      <c r="V340" s="305">
        <v>1E-4</v>
      </c>
      <c r="W340" s="305" t="s">
        <v>3815</v>
      </c>
      <c r="X340" s="305" t="s">
        <v>3815</v>
      </c>
      <c r="Y340" s="305">
        <v>0.01</v>
      </c>
      <c r="Z340" s="305">
        <v>999.98</v>
      </c>
      <c r="AA340" s="305" t="s">
        <v>7663</v>
      </c>
      <c r="AB340" s="305" t="s">
        <v>3180</v>
      </c>
      <c r="AC340" s="305" t="s">
        <v>2544</v>
      </c>
      <c r="AD340" s="305" t="s">
        <v>2544</v>
      </c>
      <c r="AE340" s="305" t="s">
        <v>2544</v>
      </c>
      <c r="AF340" s="305" t="s">
        <v>2544</v>
      </c>
      <c r="AG340" s="305" t="s">
        <v>2544</v>
      </c>
      <c r="AH340" s="305" t="s">
        <v>2544</v>
      </c>
      <c r="AI340" s="319">
        <v>0.33333333333333331</v>
      </c>
      <c r="AJ340" s="319">
        <v>0.72916666666666663</v>
      </c>
      <c r="AK340" s="319">
        <v>0.6875</v>
      </c>
      <c r="AL340" s="319" t="s">
        <v>3181</v>
      </c>
      <c r="AM340" s="319" t="s">
        <v>3181</v>
      </c>
      <c r="AN340" s="279">
        <v>0.77083333333333337</v>
      </c>
      <c r="AO340" s="278">
        <v>0.77083333333333337</v>
      </c>
      <c r="AP340" s="305" t="s">
        <v>3182</v>
      </c>
      <c r="AQ340" s="543" t="s">
        <v>10660</v>
      </c>
      <c r="AR340" s="305" t="s">
        <v>3182</v>
      </c>
      <c r="AS340" s="543" t="s">
        <v>10660</v>
      </c>
      <c r="AT340" s="305" t="s">
        <v>2544</v>
      </c>
      <c r="AU340" s="308" t="s">
        <v>2544</v>
      </c>
      <c r="AV340" s="286" t="s">
        <v>2680</v>
      </c>
      <c r="AW340" s="221"/>
      <c r="AX340" s="229"/>
    </row>
    <row r="341" spans="1:50" s="230" customFormat="1" ht="12.75" customHeight="1">
      <c r="A341" s="216"/>
      <c r="B341" s="322" t="s">
        <v>3249</v>
      </c>
      <c r="C341" s="305" t="s">
        <v>3235</v>
      </c>
      <c r="D341" s="305" t="s">
        <v>11926</v>
      </c>
      <c r="E341" s="305">
        <v>627</v>
      </c>
      <c r="F341" s="305" t="s">
        <v>14064</v>
      </c>
      <c r="G341" s="305" t="s">
        <v>2078</v>
      </c>
      <c r="H341" s="305" t="s">
        <v>911</v>
      </c>
      <c r="I341" s="305" t="s">
        <v>4182</v>
      </c>
      <c r="J341" s="307" t="s">
        <v>3839</v>
      </c>
      <c r="K341" s="305" t="s">
        <v>3483</v>
      </c>
      <c r="L341" s="305" t="s">
        <v>1441</v>
      </c>
      <c r="M341" s="305" t="s">
        <v>1442</v>
      </c>
      <c r="N341" s="305" t="s">
        <v>4757</v>
      </c>
      <c r="O341" s="305" t="s">
        <v>4758</v>
      </c>
      <c r="P341" s="293" t="s">
        <v>3483</v>
      </c>
      <c r="Q341" s="305" t="s">
        <v>3840</v>
      </c>
      <c r="R341" s="305">
        <v>1000</v>
      </c>
      <c r="S341" s="305">
        <v>0.01</v>
      </c>
      <c r="T341" s="305">
        <v>10</v>
      </c>
      <c r="U341" s="305">
        <v>0.01</v>
      </c>
      <c r="V341" s="305">
        <v>0.01</v>
      </c>
      <c r="W341" s="305" t="s">
        <v>3815</v>
      </c>
      <c r="X341" s="305" t="s">
        <v>3815</v>
      </c>
      <c r="Y341" s="305">
        <v>1</v>
      </c>
      <c r="Z341" s="305">
        <v>99998</v>
      </c>
      <c r="AA341" s="305" t="s">
        <v>7663</v>
      </c>
      <c r="AB341" s="305" t="s">
        <v>3578</v>
      </c>
      <c r="AC341" s="305">
        <v>250</v>
      </c>
      <c r="AD341" s="305">
        <v>1000</v>
      </c>
      <c r="AE341" s="305">
        <v>0.25</v>
      </c>
      <c r="AF341" s="305">
        <v>250</v>
      </c>
      <c r="AG341" s="305">
        <v>0.25</v>
      </c>
      <c r="AH341" s="305">
        <v>0.01</v>
      </c>
      <c r="AI341" s="319">
        <v>0.33333333333333331</v>
      </c>
      <c r="AJ341" s="319">
        <v>0.72916666666666663</v>
      </c>
      <c r="AK341" s="319">
        <v>0.6875</v>
      </c>
      <c r="AL341" s="319" t="s">
        <v>3181</v>
      </c>
      <c r="AM341" s="319" t="s">
        <v>3181</v>
      </c>
      <c r="AN341" s="279">
        <v>0.77083333333333337</v>
      </c>
      <c r="AO341" s="278">
        <v>0.77083333333333337</v>
      </c>
      <c r="AP341" s="305" t="s">
        <v>3182</v>
      </c>
      <c r="AQ341" s="543" t="s">
        <v>10660</v>
      </c>
      <c r="AR341" s="305" t="s">
        <v>3182</v>
      </c>
      <c r="AS341" s="543" t="s">
        <v>10660</v>
      </c>
      <c r="AT341" s="305" t="s">
        <v>2544</v>
      </c>
      <c r="AU341" s="308" t="s">
        <v>2544</v>
      </c>
      <c r="AV341" s="286" t="s">
        <v>2682</v>
      </c>
      <c r="AW341" s="221"/>
      <c r="AX341" s="229"/>
    </row>
    <row r="342" spans="1:50" s="230" customFormat="1" ht="12.75" customHeight="1">
      <c r="A342" s="216"/>
      <c r="B342" s="322" t="s">
        <v>14415</v>
      </c>
      <c r="C342" s="305" t="s">
        <v>3236</v>
      </c>
      <c r="D342" s="305" t="s">
        <v>11927</v>
      </c>
      <c r="E342" s="305">
        <v>627</v>
      </c>
      <c r="F342" s="305" t="s">
        <v>14065</v>
      </c>
      <c r="G342" s="305" t="s">
        <v>6556</v>
      </c>
      <c r="H342" s="305" t="s">
        <v>912</v>
      </c>
      <c r="I342" s="305" t="s">
        <v>4182</v>
      </c>
      <c r="J342" s="307" t="s">
        <v>3839</v>
      </c>
      <c r="K342" s="305" t="s">
        <v>3484</v>
      </c>
      <c r="L342" s="305" t="s">
        <v>7683</v>
      </c>
      <c r="M342" s="305" t="s">
        <v>7684</v>
      </c>
      <c r="N342" s="305" t="s">
        <v>7685</v>
      </c>
      <c r="O342" s="305" t="s">
        <v>7686</v>
      </c>
      <c r="P342" s="293" t="s">
        <v>3484</v>
      </c>
      <c r="Q342" s="305" t="s">
        <v>3840</v>
      </c>
      <c r="R342" s="305">
        <v>1000</v>
      </c>
      <c r="S342" s="305">
        <v>0.01</v>
      </c>
      <c r="T342" s="305">
        <v>10</v>
      </c>
      <c r="U342" s="305">
        <v>0.01</v>
      </c>
      <c r="V342" s="305">
        <v>0.01</v>
      </c>
      <c r="W342" s="305" t="s">
        <v>3815</v>
      </c>
      <c r="X342" s="305" t="s">
        <v>3815</v>
      </c>
      <c r="Y342" s="305">
        <v>1</v>
      </c>
      <c r="Z342" s="305">
        <v>99998</v>
      </c>
      <c r="AA342" s="305" t="s">
        <v>7663</v>
      </c>
      <c r="AB342" s="305" t="s">
        <v>3578</v>
      </c>
      <c r="AC342" s="305">
        <v>250</v>
      </c>
      <c r="AD342" s="305">
        <v>1000</v>
      </c>
      <c r="AE342" s="305">
        <v>0.5</v>
      </c>
      <c r="AF342" s="305">
        <v>500</v>
      </c>
      <c r="AG342" s="305">
        <v>0.5</v>
      </c>
      <c r="AH342" s="305">
        <v>0.01</v>
      </c>
      <c r="AI342" s="319">
        <v>0.33333333333333331</v>
      </c>
      <c r="AJ342" s="319">
        <v>0.72916666666666663</v>
      </c>
      <c r="AK342" s="319">
        <v>0.6875</v>
      </c>
      <c r="AL342" s="319" t="s">
        <v>3181</v>
      </c>
      <c r="AM342" s="319" t="s">
        <v>3181</v>
      </c>
      <c r="AN342" s="279">
        <v>0.77083333333333337</v>
      </c>
      <c r="AO342" s="278">
        <v>0.77083333333333337</v>
      </c>
      <c r="AP342" s="305" t="s">
        <v>3182</v>
      </c>
      <c r="AQ342" s="543" t="s">
        <v>10660</v>
      </c>
      <c r="AR342" s="305" t="s">
        <v>3182</v>
      </c>
      <c r="AS342" s="543" t="s">
        <v>10660</v>
      </c>
      <c r="AT342" s="305" t="s">
        <v>2544</v>
      </c>
      <c r="AU342" s="308" t="s">
        <v>2544</v>
      </c>
      <c r="AV342" s="286" t="s">
        <v>2683</v>
      </c>
      <c r="AW342" s="221"/>
      <c r="AX342" s="229"/>
    </row>
    <row r="343" spans="1:50" s="230" customFormat="1" ht="12.75" customHeight="1">
      <c r="A343" s="216"/>
      <c r="B343" s="492" t="s">
        <v>10781</v>
      </c>
      <c r="C343" s="305" t="s">
        <v>3238</v>
      </c>
      <c r="D343" s="494" t="s">
        <v>11929</v>
      </c>
      <c r="E343" s="494">
        <v>755</v>
      </c>
      <c r="F343" s="494" t="s">
        <v>14067</v>
      </c>
      <c r="G343" s="305" t="s">
        <v>2079</v>
      </c>
      <c r="H343" s="305" t="s">
        <v>914</v>
      </c>
      <c r="I343" s="305" t="s">
        <v>4183</v>
      </c>
      <c r="J343" s="307" t="s">
        <v>3825</v>
      </c>
      <c r="K343" s="494" t="s">
        <v>10785</v>
      </c>
      <c r="L343" s="494" t="s">
        <v>1964</v>
      </c>
      <c r="M343" s="494" t="s">
        <v>10782</v>
      </c>
      <c r="N343" s="494" t="s">
        <v>10783</v>
      </c>
      <c r="O343" s="494" t="s">
        <v>10784</v>
      </c>
      <c r="P343" s="494" t="s">
        <v>1964</v>
      </c>
      <c r="Q343" s="494" t="s">
        <v>3813</v>
      </c>
      <c r="R343" s="305">
        <v>1000</v>
      </c>
      <c r="S343" s="305">
        <v>1E-4</v>
      </c>
      <c r="T343" s="305">
        <v>0.1</v>
      </c>
      <c r="U343" s="305">
        <v>1E-4</v>
      </c>
      <c r="V343" s="305">
        <v>1E-4</v>
      </c>
      <c r="W343" s="494" t="s">
        <v>3815</v>
      </c>
      <c r="X343" s="494" t="s">
        <v>3815</v>
      </c>
      <c r="Y343" s="305">
        <v>0.01</v>
      </c>
      <c r="Z343" s="305">
        <v>999.98</v>
      </c>
      <c r="AA343" s="494" t="s">
        <v>7663</v>
      </c>
      <c r="AB343" s="494" t="s">
        <v>3180</v>
      </c>
      <c r="AC343" s="494" t="s">
        <v>2544</v>
      </c>
      <c r="AD343" s="494" t="s">
        <v>2544</v>
      </c>
      <c r="AE343" s="494" t="s">
        <v>2544</v>
      </c>
      <c r="AF343" s="494" t="s">
        <v>2544</v>
      </c>
      <c r="AG343" s="494" t="s">
        <v>2544</v>
      </c>
      <c r="AH343" s="494" t="s">
        <v>2544</v>
      </c>
      <c r="AI343" s="319">
        <v>0.33333333333333298</v>
      </c>
      <c r="AJ343" s="319">
        <v>0.72916666666666696</v>
      </c>
      <c r="AK343" s="319">
        <v>0.6875</v>
      </c>
      <c r="AL343" s="557" t="s">
        <v>3181</v>
      </c>
      <c r="AM343" s="557" t="s">
        <v>3181</v>
      </c>
      <c r="AN343" s="279">
        <v>0.77083333333333304</v>
      </c>
      <c r="AO343" s="278">
        <v>0.77083333333333337</v>
      </c>
      <c r="AP343" s="494" t="s">
        <v>2544</v>
      </c>
      <c r="AQ343" s="543" t="s">
        <v>10660</v>
      </c>
      <c r="AR343" s="494" t="s">
        <v>3182</v>
      </c>
      <c r="AS343" s="543" t="s">
        <v>10660</v>
      </c>
      <c r="AT343" s="494" t="s">
        <v>2544</v>
      </c>
      <c r="AU343" s="539" t="s">
        <v>2544</v>
      </c>
      <c r="AV343" s="286" t="s">
        <v>2687</v>
      </c>
      <c r="AW343" s="221"/>
      <c r="AX343" s="229"/>
    </row>
    <row r="344" spans="1:50" s="230" customFormat="1" ht="12.75" customHeight="1">
      <c r="A344" s="216"/>
      <c r="B344" s="321" t="s">
        <v>3251</v>
      </c>
      <c r="C344" s="305" t="s">
        <v>4377</v>
      </c>
      <c r="D344" s="305" t="s">
        <v>11932</v>
      </c>
      <c r="E344" s="305">
        <v>788</v>
      </c>
      <c r="F344" s="305" t="s">
        <v>14070</v>
      </c>
      <c r="G344" s="305" t="s">
        <v>6560</v>
      </c>
      <c r="H344" s="305" t="s">
        <v>5833</v>
      </c>
      <c r="I344" s="305" t="s">
        <v>4184</v>
      </c>
      <c r="J344" s="307" t="s">
        <v>3821</v>
      </c>
      <c r="K344" s="305" t="s">
        <v>3487</v>
      </c>
      <c r="L344" s="305" t="s">
        <v>6994</v>
      </c>
      <c r="M344" s="305" t="s">
        <v>6995</v>
      </c>
      <c r="N344" s="305" t="s">
        <v>6996</v>
      </c>
      <c r="O344" s="305" t="s">
        <v>6997</v>
      </c>
      <c r="P344" s="305" t="s">
        <v>2544</v>
      </c>
      <c r="Q344" s="305" t="s">
        <v>3813</v>
      </c>
      <c r="R344" s="305">
        <v>100</v>
      </c>
      <c r="S344" s="305">
        <v>1E-4</v>
      </c>
      <c r="T344" s="305">
        <v>0.01</v>
      </c>
      <c r="U344" s="305">
        <v>1E-4</v>
      </c>
      <c r="V344" s="305">
        <v>1E-4</v>
      </c>
      <c r="W344" s="305" t="s">
        <v>3815</v>
      </c>
      <c r="X344" s="305" t="s">
        <v>3815</v>
      </c>
      <c r="Y344" s="305">
        <v>0.01</v>
      </c>
      <c r="Z344" s="305">
        <v>999.98</v>
      </c>
      <c r="AA344" s="305" t="s">
        <v>7663</v>
      </c>
      <c r="AB344" s="305" t="s">
        <v>3180</v>
      </c>
      <c r="AC344" s="305" t="s">
        <v>2544</v>
      </c>
      <c r="AD344" s="305" t="s">
        <v>2544</v>
      </c>
      <c r="AE344" s="305" t="s">
        <v>2544</v>
      </c>
      <c r="AF344" s="305" t="s">
        <v>2544</v>
      </c>
      <c r="AG344" s="305" t="s">
        <v>2544</v>
      </c>
      <c r="AH344" s="305" t="s">
        <v>2544</v>
      </c>
      <c r="AI344" s="319">
        <v>0.33333333333333331</v>
      </c>
      <c r="AJ344" s="319">
        <v>0.72916666666666663</v>
      </c>
      <c r="AK344" s="319">
        <v>0.6875</v>
      </c>
      <c r="AL344" s="319" t="s">
        <v>3181</v>
      </c>
      <c r="AM344" s="319" t="s">
        <v>3181</v>
      </c>
      <c r="AN344" s="279">
        <v>0.77083333333333337</v>
      </c>
      <c r="AO344" s="278">
        <v>0.77083333333333337</v>
      </c>
      <c r="AP344" s="305" t="s">
        <v>3182</v>
      </c>
      <c r="AQ344" s="543" t="s">
        <v>10660</v>
      </c>
      <c r="AR344" s="305" t="s">
        <v>3182</v>
      </c>
      <c r="AS344" s="543" t="s">
        <v>10660</v>
      </c>
      <c r="AT344" s="305" t="s">
        <v>2544</v>
      </c>
      <c r="AU344" s="308" t="s">
        <v>2544</v>
      </c>
      <c r="AV344" s="286" t="s">
        <v>2681</v>
      </c>
      <c r="AW344" s="221"/>
      <c r="AX344" s="229"/>
    </row>
    <row r="345" spans="1:50" s="230" customFormat="1" ht="12.75" customHeight="1">
      <c r="A345" s="216"/>
      <c r="B345" s="321" t="s">
        <v>3252</v>
      </c>
      <c r="C345" s="305" t="s">
        <v>4378</v>
      </c>
      <c r="D345" s="305" t="s">
        <v>11933</v>
      </c>
      <c r="E345" s="305">
        <v>788</v>
      </c>
      <c r="F345" s="305" t="s">
        <v>14071</v>
      </c>
      <c r="G345" s="305" t="s">
        <v>2176</v>
      </c>
      <c r="H345" s="305" t="s">
        <v>342</v>
      </c>
      <c r="I345" s="305" t="s">
        <v>4184</v>
      </c>
      <c r="J345" s="307" t="s">
        <v>3821</v>
      </c>
      <c r="K345" s="305" t="s">
        <v>3488</v>
      </c>
      <c r="L345" s="305" t="s">
        <v>1443</v>
      </c>
      <c r="M345" s="305" t="s">
        <v>1444</v>
      </c>
      <c r="N345" s="305" t="s">
        <v>4759</v>
      </c>
      <c r="O345" s="305" t="s">
        <v>4760</v>
      </c>
      <c r="P345" s="305" t="s">
        <v>2544</v>
      </c>
      <c r="Q345" s="305" t="s">
        <v>3813</v>
      </c>
      <c r="R345" s="305">
        <v>100</v>
      </c>
      <c r="S345" s="305">
        <v>1E-4</v>
      </c>
      <c r="T345" s="305">
        <v>0.01</v>
      </c>
      <c r="U345" s="305">
        <v>1E-4</v>
      </c>
      <c r="V345" s="305">
        <v>1E-4</v>
      </c>
      <c r="W345" s="305" t="s">
        <v>3815</v>
      </c>
      <c r="X345" s="305" t="s">
        <v>3815</v>
      </c>
      <c r="Y345" s="305">
        <v>0.01</v>
      </c>
      <c r="Z345" s="305">
        <v>999.98</v>
      </c>
      <c r="AA345" s="305" t="s">
        <v>7663</v>
      </c>
      <c r="AB345" s="305" t="s">
        <v>3180</v>
      </c>
      <c r="AC345" s="305" t="s">
        <v>2544</v>
      </c>
      <c r="AD345" s="305" t="s">
        <v>2544</v>
      </c>
      <c r="AE345" s="305" t="s">
        <v>2544</v>
      </c>
      <c r="AF345" s="305" t="s">
        <v>2544</v>
      </c>
      <c r="AG345" s="305" t="s">
        <v>2544</v>
      </c>
      <c r="AH345" s="305" t="s">
        <v>2544</v>
      </c>
      <c r="AI345" s="319">
        <v>0.33333333333333331</v>
      </c>
      <c r="AJ345" s="319">
        <v>0.72916666666666663</v>
      </c>
      <c r="AK345" s="319">
        <v>0.6875</v>
      </c>
      <c r="AL345" s="319" t="s">
        <v>3181</v>
      </c>
      <c r="AM345" s="319" t="s">
        <v>3181</v>
      </c>
      <c r="AN345" s="279">
        <v>0.77083333333333337</v>
      </c>
      <c r="AO345" s="278">
        <v>0.77083333333333337</v>
      </c>
      <c r="AP345" s="305" t="s">
        <v>3182</v>
      </c>
      <c r="AQ345" s="543" t="s">
        <v>10660</v>
      </c>
      <c r="AR345" s="305" t="s">
        <v>3182</v>
      </c>
      <c r="AS345" s="543" t="s">
        <v>10660</v>
      </c>
      <c r="AT345" s="305" t="s">
        <v>2544</v>
      </c>
      <c r="AU345" s="308" t="s">
        <v>2544</v>
      </c>
      <c r="AV345" s="286" t="s">
        <v>2681</v>
      </c>
      <c r="AW345" s="221"/>
      <c r="AX345" s="229"/>
    </row>
    <row r="346" spans="1:50" s="230" customFormat="1" ht="12.75" customHeight="1">
      <c r="A346" s="216"/>
      <c r="B346" s="321" t="s">
        <v>3253</v>
      </c>
      <c r="C346" s="305" t="s">
        <v>4379</v>
      </c>
      <c r="D346" s="305" t="s">
        <v>11934</v>
      </c>
      <c r="E346" s="305">
        <v>788</v>
      </c>
      <c r="F346" s="305" t="s">
        <v>14072</v>
      </c>
      <c r="G346" s="305" t="s">
        <v>2177</v>
      </c>
      <c r="H346" s="305" t="s">
        <v>343</v>
      </c>
      <c r="I346" s="305" t="s">
        <v>4184</v>
      </c>
      <c r="J346" s="307" t="s">
        <v>3821</v>
      </c>
      <c r="K346" s="305" t="s">
        <v>3489</v>
      </c>
      <c r="L346" s="305" t="s">
        <v>1445</v>
      </c>
      <c r="M346" s="305" t="s">
        <v>1446</v>
      </c>
      <c r="N346" s="305" t="s">
        <v>4761</v>
      </c>
      <c r="O346" s="305" t="s">
        <v>4762</v>
      </c>
      <c r="P346" s="305" t="s">
        <v>2544</v>
      </c>
      <c r="Q346" s="305" t="s">
        <v>3813</v>
      </c>
      <c r="R346" s="305">
        <v>100</v>
      </c>
      <c r="S346" s="305">
        <v>1E-4</v>
      </c>
      <c r="T346" s="305">
        <v>0.01</v>
      </c>
      <c r="U346" s="305">
        <v>1E-4</v>
      </c>
      <c r="V346" s="305">
        <v>1E-4</v>
      </c>
      <c r="W346" s="305" t="s">
        <v>3815</v>
      </c>
      <c r="X346" s="305" t="s">
        <v>3815</v>
      </c>
      <c r="Y346" s="305">
        <v>0.01</v>
      </c>
      <c r="Z346" s="305">
        <v>999.98</v>
      </c>
      <c r="AA346" s="305" t="s">
        <v>7663</v>
      </c>
      <c r="AB346" s="305" t="s">
        <v>3180</v>
      </c>
      <c r="AC346" s="305" t="s">
        <v>2544</v>
      </c>
      <c r="AD346" s="305" t="s">
        <v>2544</v>
      </c>
      <c r="AE346" s="305" t="s">
        <v>2544</v>
      </c>
      <c r="AF346" s="305" t="s">
        <v>2544</v>
      </c>
      <c r="AG346" s="305" t="s">
        <v>2544</v>
      </c>
      <c r="AH346" s="305" t="s">
        <v>2544</v>
      </c>
      <c r="AI346" s="319">
        <v>0.33333333333333331</v>
      </c>
      <c r="AJ346" s="319">
        <v>0.72916666666666663</v>
      </c>
      <c r="AK346" s="319">
        <v>0.6875</v>
      </c>
      <c r="AL346" s="319" t="s">
        <v>3181</v>
      </c>
      <c r="AM346" s="319" t="s">
        <v>3181</v>
      </c>
      <c r="AN346" s="279">
        <v>0.77083333333333337</v>
      </c>
      <c r="AO346" s="278">
        <v>0.77083333333333337</v>
      </c>
      <c r="AP346" s="305" t="s">
        <v>3182</v>
      </c>
      <c r="AQ346" s="543" t="s">
        <v>10660</v>
      </c>
      <c r="AR346" s="305" t="s">
        <v>3182</v>
      </c>
      <c r="AS346" s="543" t="s">
        <v>10660</v>
      </c>
      <c r="AT346" s="305" t="s">
        <v>2544</v>
      </c>
      <c r="AU346" s="308" t="s">
        <v>2544</v>
      </c>
      <c r="AV346" s="286" t="s">
        <v>2684</v>
      </c>
      <c r="AW346" s="221"/>
      <c r="AX346" s="229"/>
    </row>
    <row r="347" spans="1:50" s="230" customFormat="1" ht="12.75" customHeight="1">
      <c r="A347" s="216"/>
      <c r="B347" s="321" t="s">
        <v>3254</v>
      </c>
      <c r="C347" s="305" t="s">
        <v>4380</v>
      </c>
      <c r="D347" s="305" t="s">
        <v>11935</v>
      </c>
      <c r="E347" s="305">
        <v>788</v>
      </c>
      <c r="F347" s="305" t="s">
        <v>14073</v>
      </c>
      <c r="G347" s="305" t="s">
        <v>2178</v>
      </c>
      <c r="H347" s="305" t="s">
        <v>344</v>
      </c>
      <c r="I347" s="305" t="s">
        <v>4184</v>
      </c>
      <c r="J347" s="307" t="s">
        <v>3821</v>
      </c>
      <c r="K347" s="305" t="s">
        <v>3490</v>
      </c>
      <c r="L347" s="305" t="s">
        <v>1447</v>
      </c>
      <c r="M347" s="305" t="s">
        <v>1448</v>
      </c>
      <c r="N347" s="305" t="s">
        <v>4763</v>
      </c>
      <c r="O347" s="305" t="s">
        <v>4764</v>
      </c>
      <c r="P347" s="305" t="s">
        <v>2544</v>
      </c>
      <c r="Q347" s="305" t="s">
        <v>3813</v>
      </c>
      <c r="R347" s="305">
        <v>100</v>
      </c>
      <c r="S347" s="305">
        <v>1E-4</v>
      </c>
      <c r="T347" s="305">
        <v>0.01</v>
      </c>
      <c r="U347" s="305">
        <v>1E-4</v>
      </c>
      <c r="V347" s="305">
        <v>1E-4</v>
      </c>
      <c r="W347" s="305" t="s">
        <v>3815</v>
      </c>
      <c r="X347" s="305" t="s">
        <v>3815</v>
      </c>
      <c r="Y347" s="305">
        <v>0.01</v>
      </c>
      <c r="Z347" s="305">
        <v>999.98</v>
      </c>
      <c r="AA347" s="305" t="s">
        <v>7663</v>
      </c>
      <c r="AB347" s="305" t="s">
        <v>3180</v>
      </c>
      <c r="AC347" s="305" t="s">
        <v>2544</v>
      </c>
      <c r="AD347" s="305" t="s">
        <v>2544</v>
      </c>
      <c r="AE347" s="305" t="s">
        <v>2544</v>
      </c>
      <c r="AF347" s="305" t="s">
        <v>2544</v>
      </c>
      <c r="AG347" s="305" t="s">
        <v>2544</v>
      </c>
      <c r="AH347" s="305" t="s">
        <v>2544</v>
      </c>
      <c r="AI347" s="319">
        <v>0.33333333333333331</v>
      </c>
      <c r="AJ347" s="319">
        <v>0.72916666666666663</v>
      </c>
      <c r="AK347" s="319">
        <v>0.6875</v>
      </c>
      <c r="AL347" s="319" t="s">
        <v>3181</v>
      </c>
      <c r="AM347" s="319" t="s">
        <v>3181</v>
      </c>
      <c r="AN347" s="279">
        <v>0.77083333333333337</v>
      </c>
      <c r="AO347" s="278">
        <v>0.77083333333333337</v>
      </c>
      <c r="AP347" s="305" t="s">
        <v>3182</v>
      </c>
      <c r="AQ347" s="543" t="s">
        <v>10660</v>
      </c>
      <c r="AR347" s="305" t="s">
        <v>3182</v>
      </c>
      <c r="AS347" s="543" t="s">
        <v>10660</v>
      </c>
      <c r="AT347" s="305" t="s">
        <v>2544</v>
      </c>
      <c r="AU347" s="308" t="s">
        <v>2544</v>
      </c>
      <c r="AV347" s="286" t="s">
        <v>2684</v>
      </c>
      <c r="AW347" s="221"/>
      <c r="AX347" s="229"/>
    </row>
    <row r="348" spans="1:50" s="230" customFormat="1" ht="12.75" customHeight="1">
      <c r="A348" s="216"/>
      <c r="B348" s="321" t="s">
        <v>3258</v>
      </c>
      <c r="C348" s="305" t="s">
        <v>4094</v>
      </c>
      <c r="D348" s="305" t="s">
        <v>11939</v>
      </c>
      <c r="E348" s="305">
        <v>788</v>
      </c>
      <c r="F348" s="305" t="s">
        <v>14077</v>
      </c>
      <c r="G348" s="305" t="s">
        <v>483</v>
      </c>
      <c r="H348" s="305" t="s">
        <v>5867</v>
      </c>
      <c r="I348" s="305" t="s">
        <v>4186</v>
      </c>
      <c r="J348" s="307" t="s">
        <v>3816</v>
      </c>
      <c r="K348" s="305" t="s">
        <v>3493</v>
      </c>
      <c r="L348" s="305" t="s">
        <v>1449</v>
      </c>
      <c r="M348" s="305" t="s">
        <v>1450</v>
      </c>
      <c r="N348" s="305" t="s">
        <v>4765</v>
      </c>
      <c r="O348" s="305" t="s">
        <v>4766</v>
      </c>
      <c r="P348" s="305" t="s">
        <v>2544</v>
      </c>
      <c r="Q348" s="305" t="s">
        <v>3813</v>
      </c>
      <c r="R348" s="305">
        <v>100</v>
      </c>
      <c r="S348" s="305">
        <v>1E-4</v>
      </c>
      <c r="T348" s="305">
        <v>0.01</v>
      </c>
      <c r="U348" s="305">
        <v>1E-4</v>
      </c>
      <c r="V348" s="305">
        <v>1E-4</v>
      </c>
      <c r="W348" s="305" t="s">
        <v>3815</v>
      </c>
      <c r="X348" s="305" t="s">
        <v>3815</v>
      </c>
      <c r="Y348" s="305">
        <v>0.01</v>
      </c>
      <c r="Z348" s="305">
        <v>999.98</v>
      </c>
      <c r="AA348" s="305" t="s">
        <v>7663</v>
      </c>
      <c r="AB348" s="305" t="s">
        <v>3180</v>
      </c>
      <c r="AC348" s="305" t="s">
        <v>2544</v>
      </c>
      <c r="AD348" s="305" t="s">
        <v>2544</v>
      </c>
      <c r="AE348" s="305" t="s">
        <v>2544</v>
      </c>
      <c r="AF348" s="305" t="s">
        <v>2544</v>
      </c>
      <c r="AG348" s="305" t="s">
        <v>2544</v>
      </c>
      <c r="AH348" s="305" t="s">
        <v>2544</v>
      </c>
      <c r="AI348" s="319">
        <v>0.33333333333333331</v>
      </c>
      <c r="AJ348" s="319">
        <v>0.72916666666666663</v>
      </c>
      <c r="AK348" s="319">
        <v>0.6875</v>
      </c>
      <c r="AL348" s="319" t="s">
        <v>3181</v>
      </c>
      <c r="AM348" s="319" t="s">
        <v>3181</v>
      </c>
      <c r="AN348" s="279">
        <v>0.77083333333333337</v>
      </c>
      <c r="AO348" s="278">
        <v>0.77083333333333337</v>
      </c>
      <c r="AP348" s="305" t="s">
        <v>3182</v>
      </c>
      <c r="AQ348" s="543" t="s">
        <v>10660</v>
      </c>
      <c r="AR348" s="305" t="s">
        <v>3182</v>
      </c>
      <c r="AS348" s="543" t="s">
        <v>10660</v>
      </c>
      <c r="AT348" s="305" t="s">
        <v>2544</v>
      </c>
      <c r="AU348" s="308" t="s">
        <v>2544</v>
      </c>
      <c r="AV348" s="286" t="s">
        <v>2680</v>
      </c>
      <c r="AW348" s="221"/>
      <c r="AX348" s="229"/>
    </row>
    <row r="349" spans="1:50" s="230" customFormat="1" ht="12.75" customHeight="1">
      <c r="A349" s="216"/>
      <c r="B349" s="321" t="s">
        <v>983</v>
      </c>
      <c r="C349" s="305" t="s">
        <v>4096</v>
      </c>
      <c r="D349" s="305" t="s">
        <v>11941</v>
      </c>
      <c r="E349" s="305">
        <v>257</v>
      </c>
      <c r="F349" s="305" t="s">
        <v>14079</v>
      </c>
      <c r="G349" s="305" t="s">
        <v>12293</v>
      </c>
      <c r="H349" s="305" t="s">
        <v>9936</v>
      </c>
      <c r="I349" s="305" t="s">
        <v>3928</v>
      </c>
      <c r="J349" s="307" t="s">
        <v>3836</v>
      </c>
      <c r="K349" s="305" t="s">
        <v>3495</v>
      </c>
      <c r="L349" s="305" t="s">
        <v>1451</v>
      </c>
      <c r="M349" s="305" t="s">
        <v>1452</v>
      </c>
      <c r="N349" s="305" t="s">
        <v>4767</v>
      </c>
      <c r="O349" s="305" t="s">
        <v>4768</v>
      </c>
      <c r="P349" s="305" t="s">
        <v>2544</v>
      </c>
      <c r="Q349" s="305" t="s">
        <v>3837</v>
      </c>
      <c r="R349" s="305">
        <v>100</v>
      </c>
      <c r="S349" s="305">
        <v>1E-3</v>
      </c>
      <c r="T349" s="305">
        <v>0.1</v>
      </c>
      <c r="U349" s="305">
        <v>1E-3</v>
      </c>
      <c r="V349" s="305">
        <v>1E-3</v>
      </c>
      <c r="W349" s="305" t="s">
        <v>3815</v>
      </c>
      <c r="X349" s="305" t="s">
        <v>3815</v>
      </c>
      <c r="Y349" s="305">
        <v>0.1</v>
      </c>
      <c r="Z349" s="305">
        <v>9999.7999999999993</v>
      </c>
      <c r="AA349" s="305" t="s">
        <v>7663</v>
      </c>
      <c r="AB349" s="305" t="s">
        <v>3180</v>
      </c>
      <c r="AC349" s="305" t="s">
        <v>2544</v>
      </c>
      <c r="AD349" s="305" t="s">
        <v>2544</v>
      </c>
      <c r="AE349" s="305" t="s">
        <v>2544</v>
      </c>
      <c r="AF349" s="305" t="s">
        <v>2544</v>
      </c>
      <c r="AG349" s="305" t="s">
        <v>2544</v>
      </c>
      <c r="AH349" s="305" t="s">
        <v>2544</v>
      </c>
      <c r="AI349" s="319">
        <v>0.33333333333333331</v>
      </c>
      <c r="AJ349" s="319">
        <v>0.72916666666666663</v>
      </c>
      <c r="AK349" s="319">
        <v>0.6875</v>
      </c>
      <c r="AL349" s="319" t="s">
        <v>3181</v>
      </c>
      <c r="AM349" s="319" t="s">
        <v>3181</v>
      </c>
      <c r="AN349" s="279">
        <v>0.77083333333333337</v>
      </c>
      <c r="AO349" s="278">
        <v>0.77083333333333337</v>
      </c>
      <c r="AP349" s="305" t="s">
        <v>3182</v>
      </c>
      <c r="AQ349" s="543" t="s">
        <v>10660</v>
      </c>
      <c r="AR349" s="305" t="s">
        <v>3182</v>
      </c>
      <c r="AS349" s="543" t="s">
        <v>10660</v>
      </c>
      <c r="AT349" s="305" t="s">
        <v>2544</v>
      </c>
      <c r="AU349" s="308" t="s">
        <v>2544</v>
      </c>
      <c r="AV349" s="286" t="s">
        <v>2680</v>
      </c>
      <c r="AW349" s="221"/>
      <c r="AX349" s="229"/>
    </row>
    <row r="350" spans="1:50" s="230" customFormat="1" ht="12.75" customHeight="1">
      <c r="A350" s="216"/>
      <c r="B350" s="322" t="s">
        <v>8873</v>
      </c>
      <c r="C350" s="305" t="s">
        <v>8874</v>
      </c>
      <c r="D350" s="305" t="s">
        <v>11942</v>
      </c>
      <c r="E350" s="305">
        <v>627</v>
      </c>
      <c r="F350" s="305" t="s">
        <v>14080</v>
      </c>
      <c r="G350" s="305" t="s">
        <v>8875</v>
      </c>
      <c r="H350" s="305" t="s">
        <v>8876</v>
      </c>
      <c r="I350" s="305" t="s">
        <v>4182</v>
      </c>
      <c r="J350" s="307" t="s">
        <v>3839</v>
      </c>
      <c r="K350" s="305" t="s">
        <v>8877</v>
      </c>
      <c r="L350" s="305" t="s">
        <v>8881</v>
      </c>
      <c r="M350" s="305" t="s">
        <v>8882</v>
      </c>
      <c r="N350" s="305" t="s">
        <v>8883</v>
      </c>
      <c r="O350" s="305" t="s">
        <v>8884</v>
      </c>
      <c r="P350" s="293" t="s">
        <v>8877</v>
      </c>
      <c r="Q350" s="305" t="s">
        <v>3840</v>
      </c>
      <c r="R350" s="305">
        <v>1000</v>
      </c>
      <c r="S350" s="305">
        <v>0.01</v>
      </c>
      <c r="T350" s="305">
        <v>10</v>
      </c>
      <c r="U350" s="305">
        <v>0.01</v>
      </c>
      <c r="V350" s="305">
        <v>0.01</v>
      </c>
      <c r="W350" s="305" t="s">
        <v>3815</v>
      </c>
      <c r="X350" s="305" t="s">
        <v>3815</v>
      </c>
      <c r="Y350" s="305">
        <v>1</v>
      </c>
      <c r="Z350" s="305">
        <v>99998</v>
      </c>
      <c r="AA350" s="305" t="s">
        <v>7663</v>
      </c>
      <c r="AB350" s="305" t="s">
        <v>3578</v>
      </c>
      <c r="AC350" s="305">
        <v>250</v>
      </c>
      <c r="AD350" s="305">
        <v>1000</v>
      </c>
      <c r="AE350" s="305">
        <v>0.5</v>
      </c>
      <c r="AF350" s="305">
        <v>500</v>
      </c>
      <c r="AG350" s="305">
        <v>0.5</v>
      </c>
      <c r="AH350" s="305">
        <v>0.01</v>
      </c>
      <c r="AI350" s="319">
        <v>0.33333333333333331</v>
      </c>
      <c r="AJ350" s="319">
        <v>0.72916666666666663</v>
      </c>
      <c r="AK350" s="319">
        <v>0.6875</v>
      </c>
      <c r="AL350" s="319" t="s">
        <v>3181</v>
      </c>
      <c r="AM350" s="319" t="s">
        <v>3181</v>
      </c>
      <c r="AN350" s="279">
        <v>0.77083333333333337</v>
      </c>
      <c r="AO350" s="278">
        <v>0.77083333333333337</v>
      </c>
      <c r="AP350" s="305" t="s">
        <v>3182</v>
      </c>
      <c r="AQ350" s="494" t="s">
        <v>10660</v>
      </c>
      <c r="AR350" s="305" t="s">
        <v>3182</v>
      </c>
      <c r="AS350" s="494" t="s">
        <v>10660</v>
      </c>
      <c r="AT350" s="305" t="s">
        <v>2544</v>
      </c>
      <c r="AU350" s="308" t="s">
        <v>2544</v>
      </c>
      <c r="AV350" s="286" t="s">
        <v>2687</v>
      </c>
      <c r="AW350" s="221"/>
      <c r="AX350" s="229"/>
    </row>
    <row r="351" spans="1:50" s="230" customFormat="1" ht="12.75" customHeight="1">
      <c r="A351" s="216"/>
      <c r="B351" s="322" t="s">
        <v>14417</v>
      </c>
      <c r="C351" s="305" t="s">
        <v>8204</v>
      </c>
      <c r="D351" s="305" t="s">
        <v>11947</v>
      </c>
      <c r="E351" s="305">
        <v>627</v>
      </c>
      <c r="F351" s="305" t="s">
        <v>14085</v>
      </c>
      <c r="G351" s="305" t="s">
        <v>8520</v>
      </c>
      <c r="H351" s="305" t="s">
        <v>8207</v>
      </c>
      <c r="I351" s="305" t="s">
        <v>4182</v>
      </c>
      <c r="J351" s="307" t="s">
        <v>3839</v>
      </c>
      <c r="K351" s="305" t="s">
        <v>8210</v>
      </c>
      <c r="L351" s="372" t="s">
        <v>10533</v>
      </c>
      <c r="M351" s="305" t="s">
        <v>8377</v>
      </c>
      <c r="N351" s="370" t="s">
        <v>10545</v>
      </c>
      <c r="O351" s="370" t="s">
        <v>10546</v>
      </c>
      <c r="P351" s="277" t="s">
        <v>8210</v>
      </c>
      <c r="Q351" s="305" t="s">
        <v>3840</v>
      </c>
      <c r="R351" s="305">
        <v>1000</v>
      </c>
      <c r="S351" s="305">
        <v>0.01</v>
      </c>
      <c r="T351" s="305">
        <v>10</v>
      </c>
      <c r="U351" s="305">
        <v>0.01</v>
      </c>
      <c r="V351" s="305">
        <v>0.01</v>
      </c>
      <c r="W351" s="305" t="s">
        <v>3815</v>
      </c>
      <c r="X351" s="305" t="s">
        <v>3815</v>
      </c>
      <c r="Y351" s="305">
        <v>1</v>
      </c>
      <c r="Z351" s="305">
        <v>99998</v>
      </c>
      <c r="AA351" s="305" t="s">
        <v>7663</v>
      </c>
      <c r="AB351" s="305" t="s">
        <v>3578</v>
      </c>
      <c r="AC351" s="305">
        <v>250</v>
      </c>
      <c r="AD351" s="305">
        <v>1000</v>
      </c>
      <c r="AE351" s="305">
        <v>0.25</v>
      </c>
      <c r="AF351" s="305">
        <v>250</v>
      </c>
      <c r="AG351" s="305">
        <v>0.25</v>
      </c>
      <c r="AH351" s="305">
        <v>0.01</v>
      </c>
      <c r="AI351" s="319">
        <v>0.33333333333333331</v>
      </c>
      <c r="AJ351" s="319">
        <v>0.72916666666666663</v>
      </c>
      <c r="AK351" s="319">
        <v>0.6875</v>
      </c>
      <c r="AL351" s="319" t="s">
        <v>3181</v>
      </c>
      <c r="AM351" s="319" t="s">
        <v>3181</v>
      </c>
      <c r="AN351" s="279">
        <v>0.77083333333333337</v>
      </c>
      <c r="AO351" s="278">
        <v>0.77083333333333337</v>
      </c>
      <c r="AP351" s="494" t="s">
        <v>3182</v>
      </c>
      <c r="AQ351" s="543" t="s">
        <v>10660</v>
      </c>
      <c r="AR351" s="494" t="s">
        <v>3182</v>
      </c>
      <c r="AS351" s="543" t="s">
        <v>10660</v>
      </c>
      <c r="AT351" s="305" t="s">
        <v>2544</v>
      </c>
      <c r="AU351" s="308" t="s">
        <v>2544</v>
      </c>
      <c r="AV351" s="286" t="s">
        <v>2684</v>
      </c>
      <c r="AW351" s="221"/>
      <c r="AX351" s="229"/>
    </row>
    <row r="352" spans="1:50" s="230" customFormat="1" ht="12.75" customHeight="1">
      <c r="A352" s="216"/>
      <c r="B352" s="321" t="s">
        <v>986</v>
      </c>
      <c r="C352" s="305" t="s">
        <v>4099</v>
      </c>
      <c r="D352" s="305" t="s">
        <v>11948</v>
      </c>
      <c r="E352" s="305">
        <v>725</v>
      </c>
      <c r="F352" s="305" t="s">
        <v>14086</v>
      </c>
      <c r="G352" s="305" t="s">
        <v>484</v>
      </c>
      <c r="H352" s="305" t="s">
        <v>347</v>
      </c>
      <c r="I352" s="305" t="s">
        <v>3927</v>
      </c>
      <c r="J352" s="307" t="s">
        <v>3833</v>
      </c>
      <c r="K352" s="305" t="s">
        <v>4614</v>
      </c>
      <c r="L352" s="305" t="s">
        <v>1453</v>
      </c>
      <c r="M352" s="305" t="s">
        <v>1454</v>
      </c>
      <c r="N352" s="305" t="s">
        <v>1721</v>
      </c>
      <c r="O352" s="305" t="s">
        <v>1722</v>
      </c>
      <c r="P352" s="305" t="s">
        <v>2544</v>
      </c>
      <c r="Q352" s="305" t="s">
        <v>3834</v>
      </c>
      <c r="R352" s="305">
        <v>100</v>
      </c>
      <c r="S352" s="305">
        <v>1E-4</v>
      </c>
      <c r="T352" s="305">
        <v>0.01</v>
      </c>
      <c r="U352" s="305">
        <v>1E-4</v>
      </c>
      <c r="V352" s="305">
        <v>1E-4</v>
      </c>
      <c r="W352" s="305" t="s">
        <v>3815</v>
      </c>
      <c r="X352" s="305" t="s">
        <v>3815</v>
      </c>
      <c r="Y352" s="305">
        <v>0.01</v>
      </c>
      <c r="Z352" s="305">
        <v>999.98</v>
      </c>
      <c r="AA352" s="305" t="s">
        <v>7663</v>
      </c>
      <c r="AB352" s="305" t="s">
        <v>3180</v>
      </c>
      <c r="AC352" s="305" t="s">
        <v>2544</v>
      </c>
      <c r="AD352" s="305" t="s">
        <v>2544</v>
      </c>
      <c r="AE352" s="305" t="s">
        <v>2544</v>
      </c>
      <c r="AF352" s="305" t="s">
        <v>2544</v>
      </c>
      <c r="AG352" s="305" t="s">
        <v>2544</v>
      </c>
      <c r="AH352" s="305" t="s">
        <v>2544</v>
      </c>
      <c r="AI352" s="319">
        <v>0.33333333333333331</v>
      </c>
      <c r="AJ352" s="319">
        <v>0.72916666666666663</v>
      </c>
      <c r="AK352" s="319">
        <v>0.6875</v>
      </c>
      <c r="AL352" s="319" t="s">
        <v>3181</v>
      </c>
      <c r="AM352" s="319" t="s">
        <v>3181</v>
      </c>
      <c r="AN352" s="279">
        <v>0.77083333333333337</v>
      </c>
      <c r="AO352" s="278">
        <v>0.77083333333333337</v>
      </c>
      <c r="AP352" s="305" t="s">
        <v>3182</v>
      </c>
      <c r="AQ352" s="494" t="s">
        <v>10660</v>
      </c>
      <c r="AR352" s="305" t="s">
        <v>3182</v>
      </c>
      <c r="AS352" s="494" t="s">
        <v>10660</v>
      </c>
      <c r="AT352" s="305" t="s">
        <v>2544</v>
      </c>
      <c r="AU352" s="308" t="s">
        <v>2544</v>
      </c>
      <c r="AV352" s="286" t="s">
        <v>2680</v>
      </c>
      <c r="AW352" s="221"/>
      <c r="AX352" s="229"/>
    </row>
    <row r="353" spans="1:50" s="230" customFormat="1" ht="12.75" customHeight="1">
      <c r="A353" s="216"/>
      <c r="B353" s="322" t="s">
        <v>14418</v>
      </c>
      <c r="C353" s="305" t="s">
        <v>4262</v>
      </c>
      <c r="D353" s="305" t="s">
        <v>11949</v>
      </c>
      <c r="E353" s="305">
        <v>627</v>
      </c>
      <c r="F353" s="305" t="s">
        <v>14087</v>
      </c>
      <c r="G353" s="305" t="s">
        <v>5173</v>
      </c>
      <c r="H353" s="305" t="s">
        <v>2965</v>
      </c>
      <c r="I353" s="305" t="s">
        <v>4182</v>
      </c>
      <c r="J353" s="307" t="s">
        <v>3839</v>
      </c>
      <c r="K353" s="305" t="s">
        <v>3394</v>
      </c>
      <c r="L353" s="305" t="s">
        <v>1427</v>
      </c>
      <c r="M353" s="305" t="s">
        <v>1428</v>
      </c>
      <c r="N353" s="305" t="s">
        <v>1691</v>
      </c>
      <c r="O353" s="305" t="s">
        <v>1692</v>
      </c>
      <c r="P353" s="293" t="s">
        <v>3394</v>
      </c>
      <c r="Q353" s="305" t="s">
        <v>3840</v>
      </c>
      <c r="R353" s="305">
        <v>1000</v>
      </c>
      <c r="S353" s="305">
        <v>0.01</v>
      </c>
      <c r="T353" s="305">
        <v>10</v>
      </c>
      <c r="U353" s="305">
        <v>0.01</v>
      </c>
      <c r="V353" s="305">
        <v>0.01</v>
      </c>
      <c r="W353" s="305" t="s">
        <v>3815</v>
      </c>
      <c r="X353" s="305" t="s">
        <v>3815</v>
      </c>
      <c r="Y353" s="305">
        <v>1</v>
      </c>
      <c r="Z353" s="305">
        <v>99998</v>
      </c>
      <c r="AA353" s="305" t="s">
        <v>7663</v>
      </c>
      <c r="AB353" s="305" t="s">
        <v>3578</v>
      </c>
      <c r="AC353" s="305">
        <v>250</v>
      </c>
      <c r="AD353" s="305">
        <v>1000</v>
      </c>
      <c r="AE353" s="305">
        <v>0.5</v>
      </c>
      <c r="AF353" s="305">
        <v>500</v>
      </c>
      <c r="AG353" s="305">
        <v>0.5</v>
      </c>
      <c r="AH353" s="305">
        <v>0.01</v>
      </c>
      <c r="AI353" s="319">
        <v>0.33333333333333331</v>
      </c>
      <c r="AJ353" s="319">
        <v>0.72916666666666663</v>
      </c>
      <c r="AK353" s="319">
        <v>0.6875</v>
      </c>
      <c r="AL353" s="319" t="s">
        <v>3181</v>
      </c>
      <c r="AM353" s="319" t="s">
        <v>3181</v>
      </c>
      <c r="AN353" s="279">
        <v>0.77083333333333337</v>
      </c>
      <c r="AO353" s="278">
        <v>0.77083333333333337</v>
      </c>
      <c r="AP353" s="305" t="s">
        <v>3182</v>
      </c>
      <c r="AQ353" s="494" t="s">
        <v>10660</v>
      </c>
      <c r="AR353" s="305" t="s">
        <v>3182</v>
      </c>
      <c r="AS353" s="494" t="s">
        <v>10660</v>
      </c>
      <c r="AT353" s="305" t="s">
        <v>2544</v>
      </c>
      <c r="AU353" s="308" t="s">
        <v>2544</v>
      </c>
      <c r="AV353" s="286" t="s">
        <v>2688</v>
      </c>
      <c r="AW353" s="221"/>
      <c r="AX353" s="229"/>
    </row>
    <row r="354" spans="1:50" s="230" customFormat="1" ht="12.75" customHeight="1">
      <c r="A354" s="216"/>
      <c r="B354" s="322" t="s">
        <v>552</v>
      </c>
      <c r="C354" s="305" t="s">
        <v>1644</v>
      </c>
      <c r="D354" s="305" t="s">
        <v>11952</v>
      </c>
      <c r="E354" s="305">
        <v>627</v>
      </c>
      <c r="F354" s="305" t="s">
        <v>14090</v>
      </c>
      <c r="G354" s="305" t="s">
        <v>572</v>
      </c>
      <c r="H354" s="305" t="s">
        <v>348</v>
      </c>
      <c r="I354" s="305" t="s">
        <v>4182</v>
      </c>
      <c r="J354" s="307" t="s">
        <v>3839</v>
      </c>
      <c r="K354" s="305" t="s">
        <v>741</v>
      </c>
      <c r="L354" s="305" t="s">
        <v>2713</v>
      </c>
      <c r="M354" s="305" t="s">
        <v>2714</v>
      </c>
      <c r="N354" s="305" t="s">
        <v>1723</v>
      </c>
      <c r="O354" s="305" t="s">
        <v>1724</v>
      </c>
      <c r="P354" s="293" t="s">
        <v>741</v>
      </c>
      <c r="Q354" s="305" t="s">
        <v>3840</v>
      </c>
      <c r="R354" s="305">
        <v>1000</v>
      </c>
      <c r="S354" s="305">
        <v>0.01</v>
      </c>
      <c r="T354" s="305">
        <v>10</v>
      </c>
      <c r="U354" s="305">
        <v>0.01</v>
      </c>
      <c r="V354" s="305">
        <v>0.01</v>
      </c>
      <c r="W354" s="305" t="s">
        <v>3815</v>
      </c>
      <c r="X354" s="305" t="s">
        <v>3815</v>
      </c>
      <c r="Y354" s="305">
        <v>1</v>
      </c>
      <c r="Z354" s="305">
        <v>99998</v>
      </c>
      <c r="AA354" s="305" t="s">
        <v>7663</v>
      </c>
      <c r="AB354" s="305" t="s">
        <v>3578</v>
      </c>
      <c r="AC354" s="305">
        <v>250</v>
      </c>
      <c r="AD354" s="305">
        <v>1000</v>
      </c>
      <c r="AE354" s="305">
        <v>0.5</v>
      </c>
      <c r="AF354" s="305">
        <v>500</v>
      </c>
      <c r="AG354" s="305">
        <v>0.5</v>
      </c>
      <c r="AH354" s="305">
        <v>0.01</v>
      </c>
      <c r="AI354" s="319">
        <v>0.33333333333333331</v>
      </c>
      <c r="AJ354" s="319">
        <v>0.72916666666666663</v>
      </c>
      <c r="AK354" s="319">
        <v>0.6875</v>
      </c>
      <c r="AL354" s="319" t="s">
        <v>3181</v>
      </c>
      <c r="AM354" s="319" t="s">
        <v>3181</v>
      </c>
      <c r="AN354" s="279">
        <v>0.77083333333333337</v>
      </c>
      <c r="AO354" s="278">
        <v>0.77083333333333337</v>
      </c>
      <c r="AP354" s="305" t="s">
        <v>3182</v>
      </c>
      <c r="AQ354" s="494" t="s">
        <v>10660</v>
      </c>
      <c r="AR354" s="305" t="s">
        <v>3182</v>
      </c>
      <c r="AS354" s="494" t="s">
        <v>10660</v>
      </c>
      <c r="AT354" s="305" t="s">
        <v>2544</v>
      </c>
      <c r="AU354" s="308" t="s">
        <v>2544</v>
      </c>
      <c r="AV354" s="286" t="s">
        <v>2686</v>
      </c>
      <c r="AW354" s="221"/>
      <c r="AX354" s="229"/>
    </row>
    <row r="355" spans="1:50" s="230" customFormat="1" ht="12.75" customHeight="1">
      <c r="A355" s="216"/>
      <c r="B355" s="322" t="s">
        <v>11260</v>
      </c>
      <c r="C355" s="305" t="s">
        <v>13332</v>
      </c>
      <c r="D355" s="305" t="s">
        <v>13346</v>
      </c>
      <c r="E355" s="305">
        <v>627</v>
      </c>
      <c r="F355" s="305" t="s">
        <v>14091</v>
      </c>
      <c r="G355" s="305" t="s">
        <v>11262</v>
      </c>
      <c r="H355" s="305" t="s">
        <v>11261</v>
      </c>
      <c r="I355" s="305" t="s">
        <v>4182</v>
      </c>
      <c r="J355" s="307" t="s">
        <v>3839</v>
      </c>
      <c r="K355" s="305" t="s">
        <v>742</v>
      </c>
      <c r="L355" s="305" t="s">
        <v>2715</v>
      </c>
      <c r="M355" s="305" t="s">
        <v>2716</v>
      </c>
      <c r="N355" s="305" t="s">
        <v>1725</v>
      </c>
      <c r="O355" s="305" t="s">
        <v>1726</v>
      </c>
      <c r="P355" s="293" t="s">
        <v>980</v>
      </c>
      <c r="Q355" s="305" t="s">
        <v>3840</v>
      </c>
      <c r="R355" s="305">
        <v>1000</v>
      </c>
      <c r="S355" s="305">
        <v>0.01</v>
      </c>
      <c r="T355" s="305">
        <v>10</v>
      </c>
      <c r="U355" s="305">
        <v>0.01</v>
      </c>
      <c r="V355" s="305">
        <v>0.01</v>
      </c>
      <c r="W355" s="305" t="s">
        <v>3815</v>
      </c>
      <c r="X355" s="305" t="s">
        <v>3815</v>
      </c>
      <c r="Y355" s="305">
        <v>1</v>
      </c>
      <c r="Z355" s="305">
        <v>99998</v>
      </c>
      <c r="AA355" s="305" t="s">
        <v>7663</v>
      </c>
      <c r="AB355" s="305" t="s">
        <v>3578</v>
      </c>
      <c r="AC355" s="305">
        <v>250</v>
      </c>
      <c r="AD355" s="305">
        <v>1000</v>
      </c>
      <c r="AE355" s="305">
        <v>0.25</v>
      </c>
      <c r="AF355" s="305">
        <v>250</v>
      </c>
      <c r="AG355" s="305">
        <v>0.25</v>
      </c>
      <c r="AH355" s="305">
        <v>0.01</v>
      </c>
      <c r="AI355" s="319">
        <v>0.33333333333333331</v>
      </c>
      <c r="AJ355" s="319">
        <v>0.72916666666666663</v>
      </c>
      <c r="AK355" s="319">
        <v>0.6875</v>
      </c>
      <c r="AL355" s="319" t="s">
        <v>3181</v>
      </c>
      <c r="AM355" s="319" t="s">
        <v>3181</v>
      </c>
      <c r="AN355" s="279">
        <v>0.77083333333333337</v>
      </c>
      <c r="AO355" s="278">
        <v>0.77083333333333337</v>
      </c>
      <c r="AP355" s="305" t="s">
        <v>3182</v>
      </c>
      <c r="AQ355" s="543" t="s">
        <v>10660</v>
      </c>
      <c r="AR355" s="305" t="s">
        <v>3182</v>
      </c>
      <c r="AS355" s="543" t="s">
        <v>10660</v>
      </c>
      <c r="AT355" s="305" t="s">
        <v>2544</v>
      </c>
      <c r="AU355" s="308" t="s">
        <v>2544</v>
      </c>
      <c r="AV355" s="286" t="s">
        <v>2682</v>
      </c>
      <c r="AW355" s="221"/>
      <c r="AX355" s="229"/>
    </row>
    <row r="356" spans="1:50" s="230" customFormat="1" ht="12.75" customHeight="1">
      <c r="A356" s="212"/>
      <c r="B356" s="321" t="s">
        <v>554</v>
      </c>
      <c r="C356" s="305" t="s">
        <v>1646</v>
      </c>
      <c r="D356" s="305" t="s">
        <v>11954</v>
      </c>
      <c r="E356" s="305">
        <v>788</v>
      </c>
      <c r="F356" s="305" t="s">
        <v>14093</v>
      </c>
      <c r="G356" s="305" t="s">
        <v>574</v>
      </c>
      <c r="H356" s="305" t="s">
        <v>5885</v>
      </c>
      <c r="I356" s="305" t="s">
        <v>4184</v>
      </c>
      <c r="J356" s="307" t="s">
        <v>3821</v>
      </c>
      <c r="K356" s="305" t="s">
        <v>745</v>
      </c>
      <c r="L356" s="305" t="s">
        <v>2720</v>
      </c>
      <c r="M356" s="305" t="s">
        <v>2721</v>
      </c>
      <c r="N356" s="305" t="s">
        <v>1731</v>
      </c>
      <c r="O356" s="305" t="s">
        <v>1732</v>
      </c>
      <c r="P356" s="305" t="s">
        <v>2544</v>
      </c>
      <c r="Q356" s="305" t="s">
        <v>3813</v>
      </c>
      <c r="R356" s="305">
        <v>100</v>
      </c>
      <c r="S356" s="305">
        <v>1E-4</v>
      </c>
      <c r="T356" s="305">
        <v>0.01</v>
      </c>
      <c r="U356" s="305">
        <v>1E-4</v>
      </c>
      <c r="V356" s="305">
        <v>1E-4</v>
      </c>
      <c r="W356" s="305" t="s">
        <v>3815</v>
      </c>
      <c r="X356" s="305" t="s">
        <v>3815</v>
      </c>
      <c r="Y356" s="305">
        <v>0.01</v>
      </c>
      <c r="Z356" s="305">
        <v>999.98</v>
      </c>
      <c r="AA356" s="305" t="s">
        <v>7663</v>
      </c>
      <c r="AB356" s="305" t="s">
        <v>3180</v>
      </c>
      <c r="AC356" s="305" t="s">
        <v>2544</v>
      </c>
      <c r="AD356" s="305" t="s">
        <v>2544</v>
      </c>
      <c r="AE356" s="305" t="s">
        <v>2544</v>
      </c>
      <c r="AF356" s="305" t="s">
        <v>2544</v>
      </c>
      <c r="AG356" s="305" t="s">
        <v>2544</v>
      </c>
      <c r="AH356" s="305" t="s">
        <v>2544</v>
      </c>
      <c r="AI356" s="319">
        <v>0.33333333333333331</v>
      </c>
      <c r="AJ356" s="319">
        <v>0.72916666666666663</v>
      </c>
      <c r="AK356" s="319">
        <v>0.6875</v>
      </c>
      <c r="AL356" s="319" t="s">
        <v>3181</v>
      </c>
      <c r="AM356" s="319" t="s">
        <v>3181</v>
      </c>
      <c r="AN356" s="279">
        <v>0.77083333333333337</v>
      </c>
      <c r="AO356" s="278">
        <v>0.77083333333333337</v>
      </c>
      <c r="AP356" s="305" t="s">
        <v>3182</v>
      </c>
      <c r="AQ356" s="494" t="s">
        <v>10660</v>
      </c>
      <c r="AR356" s="305" t="s">
        <v>3182</v>
      </c>
      <c r="AS356" s="494" t="s">
        <v>10660</v>
      </c>
      <c r="AT356" s="305" t="s">
        <v>2544</v>
      </c>
      <c r="AU356" s="308" t="s">
        <v>2544</v>
      </c>
      <c r="AV356" s="286" t="s">
        <v>2680</v>
      </c>
      <c r="AW356" s="221"/>
      <c r="AX356" s="229"/>
    </row>
    <row r="357" spans="1:50" s="230" customFormat="1" ht="12.75" customHeight="1">
      <c r="A357" s="212"/>
      <c r="B357" s="321" t="s">
        <v>5466</v>
      </c>
      <c r="C357" s="305" t="s">
        <v>1646</v>
      </c>
      <c r="D357" s="305" t="s">
        <v>11954</v>
      </c>
      <c r="E357" s="305">
        <v>755</v>
      </c>
      <c r="F357" s="305" t="s">
        <v>14093</v>
      </c>
      <c r="G357" s="305" t="s">
        <v>573</v>
      </c>
      <c r="H357" s="305" t="s">
        <v>2397</v>
      </c>
      <c r="I357" s="305" t="s">
        <v>4183</v>
      </c>
      <c r="J357" s="307" t="s">
        <v>3825</v>
      </c>
      <c r="K357" s="305" t="s">
        <v>744</v>
      </c>
      <c r="L357" s="305" t="s">
        <v>2544</v>
      </c>
      <c r="M357" s="305" t="s">
        <v>2719</v>
      </c>
      <c r="N357" s="305" t="s">
        <v>1729</v>
      </c>
      <c r="O357" s="305" t="s">
        <v>1730</v>
      </c>
      <c r="P357" s="305" t="s">
        <v>2544</v>
      </c>
      <c r="Q357" s="305" t="s">
        <v>3813</v>
      </c>
      <c r="R357" s="305">
        <v>1000</v>
      </c>
      <c r="S357" s="305">
        <v>1E-4</v>
      </c>
      <c r="T357" s="305">
        <v>0.1</v>
      </c>
      <c r="U357" s="305">
        <v>1E-4</v>
      </c>
      <c r="V357" s="305">
        <v>1E-4</v>
      </c>
      <c r="W357" s="305" t="s">
        <v>3815</v>
      </c>
      <c r="X357" s="305" t="s">
        <v>3815</v>
      </c>
      <c r="Y357" s="305">
        <v>0.01</v>
      </c>
      <c r="Z357" s="305">
        <v>999.98</v>
      </c>
      <c r="AA357" s="305" t="s">
        <v>7663</v>
      </c>
      <c r="AB357" s="305" t="s">
        <v>3180</v>
      </c>
      <c r="AC357" s="305" t="s">
        <v>2544</v>
      </c>
      <c r="AD357" s="305" t="s">
        <v>2544</v>
      </c>
      <c r="AE357" s="305" t="s">
        <v>2544</v>
      </c>
      <c r="AF357" s="305" t="s">
        <v>2544</v>
      </c>
      <c r="AG357" s="305" t="s">
        <v>2544</v>
      </c>
      <c r="AH357" s="305" t="s">
        <v>2544</v>
      </c>
      <c r="AI357" s="319">
        <v>0.33333333333333331</v>
      </c>
      <c r="AJ357" s="319">
        <v>0.72916666666666663</v>
      </c>
      <c r="AK357" s="319">
        <v>0.6875</v>
      </c>
      <c r="AL357" s="319" t="s">
        <v>3181</v>
      </c>
      <c r="AM357" s="319" t="s">
        <v>3181</v>
      </c>
      <c r="AN357" s="279">
        <v>0.77083333333333337</v>
      </c>
      <c r="AO357" s="278">
        <v>0.77083333333333337</v>
      </c>
      <c r="AP357" s="305" t="s">
        <v>2544</v>
      </c>
      <c r="AQ357" s="543" t="s">
        <v>10660</v>
      </c>
      <c r="AR357" s="305" t="s">
        <v>3182</v>
      </c>
      <c r="AS357" s="543" t="s">
        <v>10660</v>
      </c>
      <c r="AT357" s="305" t="s">
        <v>2544</v>
      </c>
      <c r="AU357" s="308" t="s">
        <v>2544</v>
      </c>
      <c r="AV357" s="286" t="s">
        <v>2684</v>
      </c>
      <c r="AW357" s="221"/>
      <c r="AX357" s="229"/>
    </row>
    <row r="358" spans="1:50" s="230" customFormat="1" ht="12.75" customHeight="1">
      <c r="A358" s="212"/>
      <c r="B358" s="321" t="s">
        <v>555</v>
      </c>
      <c r="C358" s="305" t="s">
        <v>1647</v>
      </c>
      <c r="D358" s="305" t="s">
        <v>11956</v>
      </c>
      <c r="E358" s="305">
        <v>725</v>
      </c>
      <c r="F358" s="305" t="s">
        <v>14095</v>
      </c>
      <c r="G358" s="305" t="s">
        <v>575</v>
      </c>
      <c r="H358" s="305" t="s">
        <v>349</v>
      </c>
      <c r="I358" s="305" t="s">
        <v>3881</v>
      </c>
      <c r="J358" s="307" t="s">
        <v>3820</v>
      </c>
      <c r="K358" s="305" t="s">
        <v>746</v>
      </c>
      <c r="L358" s="305" t="s">
        <v>2722</v>
      </c>
      <c r="M358" s="305" t="s">
        <v>2723</v>
      </c>
      <c r="N358" s="305" t="s">
        <v>1733</v>
      </c>
      <c r="O358" s="305" t="s">
        <v>1734</v>
      </c>
      <c r="P358" s="305" t="s">
        <v>2544</v>
      </c>
      <c r="Q358" s="305" t="s">
        <v>3813</v>
      </c>
      <c r="R358" s="305">
        <v>100</v>
      </c>
      <c r="S358" s="305">
        <v>1E-4</v>
      </c>
      <c r="T358" s="305">
        <v>0.01</v>
      </c>
      <c r="U358" s="305">
        <v>1E-4</v>
      </c>
      <c r="V358" s="305">
        <v>1E-4</v>
      </c>
      <c r="W358" s="305" t="s">
        <v>3815</v>
      </c>
      <c r="X358" s="305" t="s">
        <v>3815</v>
      </c>
      <c r="Y358" s="305">
        <v>0.01</v>
      </c>
      <c r="Z358" s="305">
        <v>999.98</v>
      </c>
      <c r="AA358" s="305" t="s">
        <v>7663</v>
      </c>
      <c r="AB358" s="305" t="s">
        <v>3180</v>
      </c>
      <c r="AC358" s="305" t="s">
        <v>2544</v>
      </c>
      <c r="AD358" s="305" t="s">
        <v>2544</v>
      </c>
      <c r="AE358" s="305" t="s">
        <v>2544</v>
      </c>
      <c r="AF358" s="305" t="s">
        <v>2544</v>
      </c>
      <c r="AG358" s="305" t="s">
        <v>2544</v>
      </c>
      <c r="AH358" s="305" t="s">
        <v>2544</v>
      </c>
      <c r="AI358" s="319">
        <v>0.33333333333333331</v>
      </c>
      <c r="AJ358" s="319">
        <v>0.72916666666666663</v>
      </c>
      <c r="AK358" s="319">
        <v>0.6875</v>
      </c>
      <c r="AL358" s="319" t="s">
        <v>3181</v>
      </c>
      <c r="AM358" s="319" t="s">
        <v>3181</v>
      </c>
      <c r="AN358" s="279">
        <v>0.77083333333333337</v>
      </c>
      <c r="AO358" s="278">
        <v>0.77083333333333337</v>
      </c>
      <c r="AP358" s="305" t="s">
        <v>3182</v>
      </c>
      <c r="AQ358" s="543" t="s">
        <v>10660</v>
      </c>
      <c r="AR358" s="305" t="s">
        <v>3182</v>
      </c>
      <c r="AS358" s="543" t="s">
        <v>10660</v>
      </c>
      <c r="AT358" s="305" t="s">
        <v>2544</v>
      </c>
      <c r="AU358" s="308" t="s">
        <v>2544</v>
      </c>
      <c r="AV358" s="285" t="s">
        <v>2680</v>
      </c>
      <c r="AW358" s="221"/>
      <c r="AX358" s="229"/>
    </row>
    <row r="359" spans="1:50" s="230" customFormat="1" ht="12.75" customHeight="1">
      <c r="A359" s="212"/>
      <c r="B359" s="321" t="s">
        <v>556</v>
      </c>
      <c r="C359" s="305" t="s">
        <v>1648</v>
      </c>
      <c r="D359" s="305" t="s">
        <v>11957</v>
      </c>
      <c r="E359" s="305">
        <v>824</v>
      </c>
      <c r="F359" s="305" t="s">
        <v>14096</v>
      </c>
      <c r="G359" s="305" t="s">
        <v>576</v>
      </c>
      <c r="H359" s="305" t="s">
        <v>350</v>
      </c>
      <c r="I359" s="305" t="s">
        <v>3926</v>
      </c>
      <c r="J359" s="307" t="s">
        <v>3829</v>
      </c>
      <c r="K359" s="305" t="s">
        <v>747</v>
      </c>
      <c r="L359" s="305" t="s">
        <v>2724</v>
      </c>
      <c r="M359" s="305" t="s">
        <v>2725</v>
      </c>
      <c r="N359" s="305" t="s">
        <v>1735</v>
      </c>
      <c r="O359" s="305" t="s">
        <v>1736</v>
      </c>
      <c r="P359" s="305" t="s">
        <v>2544</v>
      </c>
      <c r="Q359" s="305" t="s">
        <v>3830</v>
      </c>
      <c r="R359" s="305">
        <v>100</v>
      </c>
      <c r="S359" s="305">
        <v>0.01</v>
      </c>
      <c r="T359" s="305">
        <v>1</v>
      </c>
      <c r="U359" s="305">
        <v>0.01</v>
      </c>
      <c r="V359" s="305">
        <v>0.01</v>
      </c>
      <c r="W359" s="305" t="s">
        <v>3815</v>
      </c>
      <c r="X359" s="305" t="s">
        <v>3815</v>
      </c>
      <c r="Y359" s="305">
        <v>1</v>
      </c>
      <c r="Z359" s="305">
        <v>99998</v>
      </c>
      <c r="AA359" s="305" t="s">
        <v>7663</v>
      </c>
      <c r="AB359" s="305" t="s">
        <v>3180</v>
      </c>
      <c r="AC359" s="305" t="s">
        <v>2544</v>
      </c>
      <c r="AD359" s="305" t="s">
        <v>2544</v>
      </c>
      <c r="AE359" s="305" t="s">
        <v>2544</v>
      </c>
      <c r="AF359" s="305" t="s">
        <v>2544</v>
      </c>
      <c r="AG359" s="305" t="s">
        <v>2544</v>
      </c>
      <c r="AH359" s="305" t="s">
        <v>2544</v>
      </c>
      <c r="AI359" s="319">
        <v>0.33333333333333331</v>
      </c>
      <c r="AJ359" s="319">
        <v>0.72916666666666663</v>
      </c>
      <c r="AK359" s="319">
        <v>0.64583333333333337</v>
      </c>
      <c r="AL359" s="319" t="s">
        <v>3181</v>
      </c>
      <c r="AM359" s="319" t="s">
        <v>3181</v>
      </c>
      <c r="AN359" s="279">
        <v>0.77083333333333337</v>
      </c>
      <c r="AO359" s="278">
        <v>0.77083333333333337</v>
      </c>
      <c r="AP359" s="305" t="s">
        <v>3182</v>
      </c>
      <c r="AQ359" s="494" t="s">
        <v>10660</v>
      </c>
      <c r="AR359" s="305" t="s">
        <v>3182</v>
      </c>
      <c r="AS359" s="494" t="s">
        <v>10660</v>
      </c>
      <c r="AT359" s="305" t="s">
        <v>2544</v>
      </c>
      <c r="AU359" s="308" t="s">
        <v>2544</v>
      </c>
      <c r="AV359" s="286" t="s">
        <v>2684</v>
      </c>
      <c r="AW359" s="221"/>
      <c r="AX359" s="229"/>
    </row>
    <row r="360" spans="1:50" s="230" customFormat="1" ht="12.75" customHeight="1">
      <c r="A360" s="212"/>
      <c r="B360" s="321" t="s">
        <v>559</v>
      </c>
      <c r="C360" s="305" t="s">
        <v>4879</v>
      </c>
      <c r="D360" s="305" t="s">
        <v>11961</v>
      </c>
      <c r="E360" s="305">
        <v>762</v>
      </c>
      <c r="F360" s="305" t="s">
        <v>14100</v>
      </c>
      <c r="G360" s="305" t="s">
        <v>6580</v>
      </c>
      <c r="H360" s="305" t="s">
        <v>353</v>
      </c>
      <c r="I360" s="305" t="s">
        <v>13414</v>
      </c>
      <c r="J360" s="307" t="s">
        <v>3822</v>
      </c>
      <c r="K360" s="305" t="s">
        <v>750</v>
      </c>
      <c r="L360" s="305" t="s">
        <v>7006</v>
      </c>
      <c r="M360" s="305" t="s">
        <v>7007</v>
      </c>
      <c r="N360" s="305" t="s">
        <v>7008</v>
      </c>
      <c r="O360" s="305" t="s">
        <v>7009</v>
      </c>
      <c r="P360" s="305" t="s">
        <v>2544</v>
      </c>
      <c r="Q360" s="305" t="s">
        <v>3813</v>
      </c>
      <c r="R360" s="305">
        <v>100</v>
      </c>
      <c r="S360" s="305">
        <v>1E-4</v>
      </c>
      <c r="T360" s="305">
        <v>0.01</v>
      </c>
      <c r="U360" s="305">
        <v>1E-4</v>
      </c>
      <c r="V360" s="305">
        <v>1E-4</v>
      </c>
      <c r="W360" s="305" t="s">
        <v>3815</v>
      </c>
      <c r="X360" s="305" t="s">
        <v>3815</v>
      </c>
      <c r="Y360" s="305">
        <v>0.01</v>
      </c>
      <c r="Z360" s="305">
        <v>999.98</v>
      </c>
      <c r="AA360" s="305" t="s">
        <v>7663</v>
      </c>
      <c r="AB360" s="305" t="s">
        <v>3180</v>
      </c>
      <c r="AC360" s="305" t="s">
        <v>2544</v>
      </c>
      <c r="AD360" s="305" t="s">
        <v>2544</v>
      </c>
      <c r="AE360" s="305" t="s">
        <v>2544</v>
      </c>
      <c r="AF360" s="305" t="s">
        <v>2544</v>
      </c>
      <c r="AG360" s="305" t="s">
        <v>2544</v>
      </c>
      <c r="AH360" s="305" t="s">
        <v>2544</v>
      </c>
      <c r="AI360" s="319">
        <v>0.33333333333333331</v>
      </c>
      <c r="AJ360" s="319">
        <v>0.72916666666666663</v>
      </c>
      <c r="AK360" s="319">
        <v>0.6875</v>
      </c>
      <c r="AL360" s="319" t="s">
        <v>3181</v>
      </c>
      <c r="AM360" s="319" t="s">
        <v>3181</v>
      </c>
      <c r="AN360" s="279">
        <v>0.77083333333333337</v>
      </c>
      <c r="AO360" s="278">
        <v>0.77083333333333337</v>
      </c>
      <c r="AP360" s="305" t="s">
        <v>3182</v>
      </c>
      <c r="AQ360" s="543" t="s">
        <v>10660</v>
      </c>
      <c r="AR360" s="305" t="s">
        <v>3182</v>
      </c>
      <c r="AS360" s="543" t="s">
        <v>10660</v>
      </c>
      <c r="AT360" s="305" t="s">
        <v>2544</v>
      </c>
      <c r="AU360" s="308" t="s">
        <v>2544</v>
      </c>
      <c r="AV360" s="286" t="s">
        <v>2680</v>
      </c>
      <c r="AW360" s="221"/>
      <c r="AX360" s="229"/>
    </row>
    <row r="361" spans="1:50" s="230" customFormat="1" ht="12.75" customHeight="1">
      <c r="A361" s="212"/>
      <c r="B361" s="321" t="s">
        <v>10608</v>
      </c>
      <c r="C361" s="305" t="s">
        <v>4880</v>
      </c>
      <c r="D361" s="305" t="s">
        <v>11963</v>
      </c>
      <c r="E361" s="305">
        <v>788</v>
      </c>
      <c r="F361" s="305" t="s">
        <v>14102</v>
      </c>
      <c r="G361" s="305" t="s">
        <v>577</v>
      </c>
      <c r="H361" s="305" t="s">
        <v>354</v>
      </c>
      <c r="I361" s="305" t="s">
        <v>4184</v>
      </c>
      <c r="J361" s="307" t="s">
        <v>3821</v>
      </c>
      <c r="K361" s="305" t="s">
        <v>751</v>
      </c>
      <c r="L361" s="305" t="s">
        <v>2726</v>
      </c>
      <c r="M361" s="305" t="s">
        <v>2727</v>
      </c>
      <c r="N361" s="305" t="s">
        <v>1737</v>
      </c>
      <c r="O361" s="305" t="s">
        <v>1738</v>
      </c>
      <c r="P361" s="305" t="s">
        <v>2544</v>
      </c>
      <c r="Q361" s="305" t="s">
        <v>3813</v>
      </c>
      <c r="R361" s="305">
        <v>100</v>
      </c>
      <c r="S361" s="305">
        <v>1E-4</v>
      </c>
      <c r="T361" s="305">
        <v>0.01</v>
      </c>
      <c r="U361" s="305">
        <v>1E-4</v>
      </c>
      <c r="V361" s="305">
        <v>1E-4</v>
      </c>
      <c r="W361" s="305" t="s">
        <v>3815</v>
      </c>
      <c r="X361" s="305" t="s">
        <v>3815</v>
      </c>
      <c r="Y361" s="305">
        <v>0.01</v>
      </c>
      <c r="Z361" s="305">
        <v>999.98</v>
      </c>
      <c r="AA361" s="305" t="s">
        <v>7663</v>
      </c>
      <c r="AB361" s="305" t="s">
        <v>3180</v>
      </c>
      <c r="AC361" s="305" t="s">
        <v>2544</v>
      </c>
      <c r="AD361" s="305" t="s">
        <v>2544</v>
      </c>
      <c r="AE361" s="305" t="s">
        <v>2544</v>
      </c>
      <c r="AF361" s="305" t="s">
        <v>2544</v>
      </c>
      <c r="AG361" s="305" t="s">
        <v>2544</v>
      </c>
      <c r="AH361" s="305" t="s">
        <v>2544</v>
      </c>
      <c r="AI361" s="319">
        <v>0.33333333333333331</v>
      </c>
      <c r="AJ361" s="319">
        <v>0.72916666666666663</v>
      </c>
      <c r="AK361" s="319">
        <v>0.6875</v>
      </c>
      <c r="AL361" s="319" t="s">
        <v>3181</v>
      </c>
      <c r="AM361" s="319" t="s">
        <v>3181</v>
      </c>
      <c r="AN361" s="279">
        <v>0.77083333333333337</v>
      </c>
      <c r="AO361" s="278">
        <v>0.77083333333333337</v>
      </c>
      <c r="AP361" s="305" t="s">
        <v>3182</v>
      </c>
      <c r="AQ361" s="543" t="s">
        <v>10660</v>
      </c>
      <c r="AR361" s="305" t="s">
        <v>3182</v>
      </c>
      <c r="AS361" s="543" t="s">
        <v>10660</v>
      </c>
      <c r="AT361" s="305" t="s">
        <v>2544</v>
      </c>
      <c r="AU361" s="308" t="s">
        <v>2544</v>
      </c>
      <c r="AV361" s="286" t="s">
        <v>2680</v>
      </c>
      <c r="AW361" s="221"/>
      <c r="AX361" s="229"/>
    </row>
    <row r="362" spans="1:50" s="230" customFormat="1" ht="12.75" customHeight="1">
      <c r="A362" s="212"/>
      <c r="B362" s="321" t="s">
        <v>561</v>
      </c>
      <c r="C362" s="305" t="s">
        <v>4881</v>
      </c>
      <c r="D362" s="305" t="s">
        <v>11964</v>
      </c>
      <c r="E362" s="305">
        <v>257</v>
      </c>
      <c r="F362" s="305" t="s">
        <v>14103</v>
      </c>
      <c r="G362" s="305" t="s">
        <v>578</v>
      </c>
      <c r="H362" s="305" t="s">
        <v>3615</v>
      </c>
      <c r="I362" s="305" t="s">
        <v>3928</v>
      </c>
      <c r="J362" s="307" t="s">
        <v>3836</v>
      </c>
      <c r="K362" s="305" t="s">
        <v>752</v>
      </c>
      <c r="L362" s="305" t="s">
        <v>2728</v>
      </c>
      <c r="M362" s="305" t="s">
        <v>2729</v>
      </c>
      <c r="N362" s="305" t="s">
        <v>1739</v>
      </c>
      <c r="O362" s="305" t="s">
        <v>1740</v>
      </c>
      <c r="P362" s="305" t="s">
        <v>2544</v>
      </c>
      <c r="Q362" s="305" t="s">
        <v>3837</v>
      </c>
      <c r="R362" s="305">
        <v>100</v>
      </c>
      <c r="S362" s="305">
        <v>1E-3</v>
      </c>
      <c r="T362" s="305">
        <v>0.1</v>
      </c>
      <c r="U362" s="305">
        <v>1E-3</v>
      </c>
      <c r="V362" s="305">
        <v>1E-3</v>
      </c>
      <c r="W362" s="305" t="s">
        <v>3815</v>
      </c>
      <c r="X362" s="305" t="s">
        <v>3815</v>
      </c>
      <c r="Y362" s="305">
        <v>0.1</v>
      </c>
      <c r="Z362" s="305">
        <v>9999.7999999999993</v>
      </c>
      <c r="AA362" s="305" t="s">
        <v>7663</v>
      </c>
      <c r="AB362" s="305" t="s">
        <v>3180</v>
      </c>
      <c r="AC362" s="305" t="s">
        <v>2544</v>
      </c>
      <c r="AD362" s="305" t="s">
        <v>2544</v>
      </c>
      <c r="AE362" s="305" t="s">
        <v>2544</v>
      </c>
      <c r="AF362" s="305" t="s">
        <v>2544</v>
      </c>
      <c r="AG362" s="305" t="s">
        <v>2544</v>
      </c>
      <c r="AH362" s="305" t="s">
        <v>2544</v>
      </c>
      <c r="AI362" s="319">
        <v>0.33333333333333331</v>
      </c>
      <c r="AJ362" s="319">
        <v>0.72916666666666663</v>
      </c>
      <c r="AK362" s="319">
        <v>0.6875</v>
      </c>
      <c r="AL362" s="319" t="s">
        <v>3181</v>
      </c>
      <c r="AM362" s="319" t="s">
        <v>3181</v>
      </c>
      <c r="AN362" s="279">
        <v>0.77083333333333337</v>
      </c>
      <c r="AO362" s="278">
        <v>0.77083333333333337</v>
      </c>
      <c r="AP362" s="305" t="s">
        <v>3182</v>
      </c>
      <c r="AQ362" s="543" t="s">
        <v>10660</v>
      </c>
      <c r="AR362" s="305" t="s">
        <v>3182</v>
      </c>
      <c r="AS362" s="543" t="s">
        <v>10660</v>
      </c>
      <c r="AT362" s="305" t="s">
        <v>2544</v>
      </c>
      <c r="AU362" s="308" t="s">
        <v>2544</v>
      </c>
      <c r="AV362" s="286" t="s">
        <v>2683</v>
      </c>
      <c r="AW362" s="221"/>
      <c r="AX362" s="229"/>
    </row>
    <row r="363" spans="1:50" s="230" customFormat="1" ht="12.75" customHeight="1">
      <c r="A363" s="212"/>
      <c r="B363" s="321" t="s">
        <v>3651</v>
      </c>
      <c r="C363" s="305" t="s">
        <v>4882</v>
      </c>
      <c r="D363" s="305" t="s">
        <v>11967</v>
      </c>
      <c r="E363" s="305">
        <v>629</v>
      </c>
      <c r="F363" s="305" t="s">
        <v>14106</v>
      </c>
      <c r="G363" s="305" t="s">
        <v>579</v>
      </c>
      <c r="H363" s="305" t="s">
        <v>355</v>
      </c>
      <c r="I363" s="305" t="s">
        <v>3883</v>
      </c>
      <c r="J363" s="307" t="s">
        <v>2398</v>
      </c>
      <c r="K363" s="305" t="s">
        <v>753</v>
      </c>
      <c r="L363" s="305" t="s">
        <v>2730</v>
      </c>
      <c r="M363" s="305" t="s">
        <v>2731</v>
      </c>
      <c r="N363" s="305" t="s">
        <v>3051</v>
      </c>
      <c r="O363" s="305" t="s">
        <v>3052</v>
      </c>
      <c r="P363" s="305" t="s">
        <v>2544</v>
      </c>
      <c r="Q363" s="305" t="s">
        <v>3843</v>
      </c>
      <c r="R363" s="305">
        <v>100</v>
      </c>
      <c r="S363" s="305">
        <v>1E-4</v>
      </c>
      <c r="T363" s="305">
        <v>0.01</v>
      </c>
      <c r="U363" s="305">
        <v>1E-4</v>
      </c>
      <c r="V363" s="305">
        <v>1E-4</v>
      </c>
      <c r="W363" s="305" t="s">
        <v>3815</v>
      </c>
      <c r="X363" s="305" t="s">
        <v>3815</v>
      </c>
      <c r="Y363" s="305">
        <v>0.01</v>
      </c>
      <c r="Z363" s="305">
        <v>999.98</v>
      </c>
      <c r="AA363" s="305" t="s">
        <v>7663</v>
      </c>
      <c r="AB363" s="305" t="s">
        <v>3180</v>
      </c>
      <c r="AC363" s="305" t="s">
        <v>2544</v>
      </c>
      <c r="AD363" s="305" t="s">
        <v>2544</v>
      </c>
      <c r="AE363" s="305" t="s">
        <v>2544</v>
      </c>
      <c r="AF363" s="305" t="s">
        <v>2544</v>
      </c>
      <c r="AG363" s="305" t="s">
        <v>2544</v>
      </c>
      <c r="AH363" s="305" t="s">
        <v>2544</v>
      </c>
      <c r="AI363" s="319">
        <v>0.33333333333333331</v>
      </c>
      <c r="AJ363" s="319">
        <v>0.72916666666666663</v>
      </c>
      <c r="AK363" s="319">
        <v>0.64583333333333337</v>
      </c>
      <c r="AL363" s="319" t="s">
        <v>3181</v>
      </c>
      <c r="AM363" s="319" t="s">
        <v>3181</v>
      </c>
      <c r="AN363" s="279">
        <v>0.77083333333333337</v>
      </c>
      <c r="AO363" s="278">
        <v>0.77083333333333337</v>
      </c>
      <c r="AP363" s="305" t="s">
        <v>3182</v>
      </c>
      <c r="AQ363" s="543" t="s">
        <v>10660</v>
      </c>
      <c r="AR363" s="305" t="s">
        <v>3182</v>
      </c>
      <c r="AS363" s="543" t="s">
        <v>10660</v>
      </c>
      <c r="AT363" s="305" t="s">
        <v>2678</v>
      </c>
      <c r="AU363" s="308">
        <v>50</v>
      </c>
      <c r="AV363" s="286" t="s">
        <v>2683</v>
      </c>
      <c r="AW363" s="221"/>
      <c r="AX363" s="229"/>
    </row>
    <row r="364" spans="1:50" s="230" customFormat="1" ht="12.75" customHeight="1">
      <c r="A364" s="212"/>
      <c r="B364" s="321" t="s">
        <v>3652</v>
      </c>
      <c r="C364" s="305" t="s">
        <v>8866</v>
      </c>
      <c r="D364" s="305" t="s">
        <v>11968</v>
      </c>
      <c r="E364" s="305">
        <v>725</v>
      </c>
      <c r="F364" s="305" t="s">
        <v>14107</v>
      </c>
      <c r="G364" s="305" t="s">
        <v>580</v>
      </c>
      <c r="H364" s="305" t="s">
        <v>356</v>
      </c>
      <c r="I364" s="305" t="s">
        <v>3927</v>
      </c>
      <c r="J364" s="307" t="s">
        <v>3833</v>
      </c>
      <c r="K364" s="305" t="s">
        <v>754</v>
      </c>
      <c r="L364" s="305" t="s">
        <v>2732</v>
      </c>
      <c r="M364" s="305" t="s">
        <v>2733</v>
      </c>
      <c r="N364" s="305" t="s">
        <v>3053</v>
      </c>
      <c r="O364" s="305" t="s">
        <v>3054</v>
      </c>
      <c r="P364" s="305" t="s">
        <v>2544</v>
      </c>
      <c r="Q364" s="305" t="s">
        <v>3834</v>
      </c>
      <c r="R364" s="305">
        <v>100</v>
      </c>
      <c r="S364" s="305">
        <v>1E-4</v>
      </c>
      <c r="T364" s="305">
        <v>0.01</v>
      </c>
      <c r="U364" s="305">
        <v>1E-4</v>
      </c>
      <c r="V364" s="305">
        <v>1E-4</v>
      </c>
      <c r="W364" s="305" t="s">
        <v>3815</v>
      </c>
      <c r="X364" s="305" t="s">
        <v>3815</v>
      </c>
      <c r="Y364" s="305">
        <v>0.01</v>
      </c>
      <c r="Z364" s="305">
        <v>999.98</v>
      </c>
      <c r="AA364" s="305" t="s">
        <v>7663</v>
      </c>
      <c r="AB364" s="305" t="s">
        <v>3180</v>
      </c>
      <c r="AC364" s="305" t="s">
        <v>2544</v>
      </c>
      <c r="AD364" s="305" t="s">
        <v>2544</v>
      </c>
      <c r="AE364" s="305" t="s">
        <v>2544</v>
      </c>
      <c r="AF364" s="305" t="s">
        <v>2544</v>
      </c>
      <c r="AG364" s="305" t="s">
        <v>2544</v>
      </c>
      <c r="AH364" s="305" t="s">
        <v>2544</v>
      </c>
      <c r="AI364" s="319">
        <v>0.33333333333333331</v>
      </c>
      <c r="AJ364" s="319">
        <v>0.72916666666666663</v>
      </c>
      <c r="AK364" s="319">
        <v>0.6875</v>
      </c>
      <c r="AL364" s="319" t="s">
        <v>3181</v>
      </c>
      <c r="AM364" s="319" t="s">
        <v>3181</v>
      </c>
      <c r="AN364" s="279">
        <v>0.77083333333333337</v>
      </c>
      <c r="AO364" s="278">
        <v>0.77083333333333337</v>
      </c>
      <c r="AP364" s="305" t="s">
        <v>3182</v>
      </c>
      <c r="AQ364" s="543" t="s">
        <v>10660</v>
      </c>
      <c r="AR364" s="305" t="s">
        <v>3182</v>
      </c>
      <c r="AS364" s="543" t="s">
        <v>10660</v>
      </c>
      <c r="AT364" s="305" t="s">
        <v>2544</v>
      </c>
      <c r="AU364" s="308" t="s">
        <v>2544</v>
      </c>
      <c r="AV364" s="286"/>
      <c r="AW364" s="221"/>
      <c r="AX364" s="229"/>
    </row>
    <row r="365" spans="1:50" s="230" customFormat="1" ht="12.75" customHeight="1">
      <c r="A365" s="212"/>
      <c r="B365" s="321" t="s">
        <v>3653</v>
      </c>
      <c r="C365" s="305" t="s">
        <v>4883</v>
      </c>
      <c r="D365" s="305" t="s">
        <v>11969</v>
      </c>
      <c r="E365" s="305">
        <v>257</v>
      </c>
      <c r="F365" s="305" t="s">
        <v>14108</v>
      </c>
      <c r="G365" s="305" t="s">
        <v>581</v>
      </c>
      <c r="H365" s="305" t="s">
        <v>5869</v>
      </c>
      <c r="I365" s="305" t="s">
        <v>3928</v>
      </c>
      <c r="J365" s="307" t="s">
        <v>3836</v>
      </c>
      <c r="K365" s="305" t="s">
        <v>755</v>
      </c>
      <c r="L365" s="305" t="s">
        <v>2734</v>
      </c>
      <c r="M365" s="305" t="s">
        <v>2735</v>
      </c>
      <c r="N365" s="305" t="s">
        <v>3055</v>
      </c>
      <c r="O365" s="305" t="s">
        <v>3056</v>
      </c>
      <c r="P365" s="305" t="s">
        <v>2544</v>
      </c>
      <c r="Q365" s="305" t="s">
        <v>3837</v>
      </c>
      <c r="R365" s="305">
        <v>100</v>
      </c>
      <c r="S365" s="305">
        <v>1E-3</v>
      </c>
      <c r="T365" s="305">
        <v>0.1</v>
      </c>
      <c r="U365" s="305">
        <v>1E-3</v>
      </c>
      <c r="V365" s="305">
        <v>1E-3</v>
      </c>
      <c r="W365" s="305" t="s">
        <v>3815</v>
      </c>
      <c r="X365" s="305" t="s">
        <v>3815</v>
      </c>
      <c r="Y365" s="305">
        <v>0.1</v>
      </c>
      <c r="Z365" s="305">
        <v>9999.7999999999993</v>
      </c>
      <c r="AA365" s="305" t="s">
        <v>7663</v>
      </c>
      <c r="AB365" s="305" t="s">
        <v>3180</v>
      </c>
      <c r="AC365" s="305" t="s">
        <v>2544</v>
      </c>
      <c r="AD365" s="305" t="s">
        <v>2544</v>
      </c>
      <c r="AE365" s="305" t="s">
        <v>2544</v>
      </c>
      <c r="AF365" s="305" t="s">
        <v>2544</v>
      </c>
      <c r="AG365" s="305" t="s">
        <v>2544</v>
      </c>
      <c r="AH365" s="305" t="s">
        <v>2544</v>
      </c>
      <c r="AI365" s="319">
        <v>0.33333333333333331</v>
      </c>
      <c r="AJ365" s="319">
        <v>0.72916666666666663</v>
      </c>
      <c r="AK365" s="319">
        <v>0.6875</v>
      </c>
      <c r="AL365" s="319" t="s">
        <v>3181</v>
      </c>
      <c r="AM365" s="319" t="s">
        <v>3181</v>
      </c>
      <c r="AN365" s="279">
        <v>0.77083333333333337</v>
      </c>
      <c r="AO365" s="278">
        <v>0.77083333333333337</v>
      </c>
      <c r="AP365" s="305" t="s">
        <v>3182</v>
      </c>
      <c r="AQ365" s="494" t="s">
        <v>10660</v>
      </c>
      <c r="AR365" s="305" t="s">
        <v>3182</v>
      </c>
      <c r="AS365" s="494" t="s">
        <v>10660</v>
      </c>
      <c r="AT365" s="305" t="s">
        <v>2544</v>
      </c>
      <c r="AU365" s="308" t="s">
        <v>2544</v>
      </c>
      <c r="AV365" s="286" t="s">
        <v>2683</v>
      </c>
      <c r="AW365" s="221"/>
      <c r="AX365" s="229"/>
    </row>
    <row r="366" spans="1:50" s="230" customFormat="1" ht="12.75" customHeight="1">
      <c r="A366" s="212"/>
      <c r="B366" s="321" t="s">
        <v>3633</v>
      </c>
      <c r="C366" s="305" t="s">
        <v>4885</v>
      </c>
      <c r="D366" s="305" t="s">
        <v>11971</v>
      </c>
      <c r="E366" s="305">
        <v>725</v>
      </c>
      <c r="F366" s="305" t="s">
        <v>14110</v>
      </c>
      <c r="G366" s="305" t="s">
        <v>582</v>
      </c>
      <c r="H366" s="305" t="s">
        <v>357</v>
      </c>
      <c r="I366" s="305" t="s">
        <v>3927</v>
      </c>
      <c r="J366" s="307" t="s">
        <v>3833</v>
      </c>
      <c r="K366" s="305" t="s">
        <v>757</v>
      </c>
      <c r="L366" s="305" t="s">
        <v>2736</v>
      </c>
      <c r="M366" s="305" t="s">
        <v>2737</v>
      </c>
      <c r="N366" s="305" t="s">
        <v>3057</v>
      </c>
      <c r="O366" s="305" t="s">
        <v>3058</v>
      </c>
      <c r="P366" s="305" t="s">
        <v>2544</v>
      </c>
      <c r="Q366" s="305" t="s">
        <v>3834</v>
      </c>
      <c r="R366" s="305">
        <v>100</v>
      </c>
      <c r="S366" s="305">
        <v>1E-4</v>
      </c>
      <c r="T366" s="305">
        <v>0.01</v>
      </c>
      <c r="U366" s="305">
        <v>1E-4</v>
      </c>
      <c r="V366" s="305">
        <v>1E-4</v>
      </c>
      <c r="W366" s="305" t="s">
        <v>3815</v>
      </c>
      <c r="X366" s="305" t="s">
        <v>3815</v>
      </c>
      <c r="Y366" s="305">
        <v>0.01</v>
      </c>
      <c r="Z366" s="305">
        <v>999.98</v>
      </c>
      <c r="AA366" s="305" t="s">
        <v>7663</v>
      </c>
      <c r="AB366" s="305" t="s">
        <v>3180</v>
      </c>
      <c r="AC366" s="305" t="s">
        <v>2544</v>
      </c>
      <c r="AD366" s="305" t="s">
        <v>2544</v>
      </c>
      <c r="AE366" s="305" t="s">
        <v>2544</v>
      </c>
      <c r="AF366" s="305" t="s">
        <v>2544</v>
      </c>
      <c r="AG366" s="305" t="s">
        <v>2544</v>
      </c>
      <c r="AH366" s="305" t="s">
        <v>2544</v>
      </c>
      <c r="AI366" s="319">
        <v>0.33333333333333331</v>
      </c>
      <c r="AJ366" s="319">
        <v>0.72916666666666663</v>
      </c>
      <c r="AK366" s="319">
        <v>0.6875</v>
      </c>
      <c r="AL366" s="319" t="s">
        <v>3181</v>
      </c>
      <c r="AM366" s="319" t="s">
        <v>3181</v>
      </c>
      <c r="AN366" s="279">
        <v>0.77083333333333337</v>
      </c>
      <c r="AO366" s="278">
        <v>0.77083333333333337</v>
      </c>
      <c r="AP366" s="305" t="s">
        <v>3182</v>
      </c>
      <c r="AQ366" s="543" t="s">
        <v>10660</v>
      </c>
      <c r="AR366" s="305" t="s">
        <v>3182</v>
      </c>
      <c r="AS366" s="543" t="s">
        <v>10660</v>
      </c>
      <c r="AT366" s="305" t="s">
        <v>2544</v>
      </c>
      <c r="AU366" s="308" t="s">
        <v>2544</v>
      </c>
      <c r="AV366" s="286" t="s">
        <v>2683</v>
      </c>
      <c r="AW366" s="221"/>
      <c r="AX366" s="229"/>
    </row>
    <row r="367" spans="1:50" s="230" customFormat="1" ht="12.75" customHeight="1">
      <c r="A367" s="212"/>
      <c r="B367" s="321" t="s">
        <v>3634</v>
      </c>
      <c r="C367" s="305" t="s">
        <v>4886</v>
      </c>
      <c r="D367" s="305" t="s">
        <v>11972</v>
      </c>
      <c r="E367" s="305">
        <v>725</v>
      </c>
      <c r="F367" s="305" t="s">
        <v>14111</v>
      </c>
      <c r="G367" s="305" t="s">
        <v>583</v>
      </c>
      <c r="H367" s="305" t="s">
        <v>358</v>
      </c>
      <c r="I367" s="305" t="s">
        <v>3927</v>
      </c>
      <c r="J367" s="307" t="s">
        <v>3833</v>
      </c>
      <c r="K367" s="305" t="s">
        <v>758</v>
      </c>
      <c r="L367" s="305" t="s">
        <v>2738</v>
      </c>
      <c r="M367" s="305" t="s">
        <v>2739</v>
      </c>
      <c r="N367" s="305" t="s">
        <v>3059</v>
      </c>
      <c r="O367" s="305" t="s">
        <v>3060</v>
      </c>
      <c r="P367" s="305" t="s">
        <v>2544</v>
      </c>
      <c r="Q367" s="305" t="s">
        <v>3834</v>
      </c>
      <c r="R367" s="305">
        <v>100</v>
      </c>
      <c r="S367" s="305">
        <v>1E-4</v>
      </c>
      <c r="T367" s="305">
        <v>0.01</v>
      </c>
      <c r="U367" s="305">
        <v>1E-4</v>
      </c>
      <c r="V367" s="305">
        <v>1E-4</v>
      </c>
      <c r="W367" s="305" t="s">
        <v>3815</v>
      </c>
      <c r="X367" s="305" t="s">
        <v>3815</v>
      </c>
      <c r="Y367" s="305">
        <v>0.01</v>
      </c>
      <c r="Z367" s="305">
        <v>999.98</v>
      </c>
      <c r="AA367" s="305" t="s">
        <v>7663</v>
      </c>
      <c r="AB367" s="305" t="s">
        <v>3180</v>
      </c>
      <c r="AC367" s="305" t="s">
        <v>2544</v>
      </c>
      <c r="AD367" s="305" t="s">
        <v>2544</v>
      </c>
      <c r="AE367" s="305" t="s">
        <v>2544</v>
      </c>
      <c r="AF367" s="305" t="s">
        <v>2544</v>
      </c>
      <c r="AG367" s="305" t="s">
        <v>2544</v>
      </c>
      <c r="AH367" s="305" t="s">
        <v>2544</v>
      </c>
      <c r="AI367" s="319">
        <v>0.33333333333333331</v>
      </c>
      <c r="AJ367" s="319">
        <v>0.72916666666666663</v>
      </c>
      <c r="AK367" s="319">
        <v>0.6875</v>
      </c>
      <c r="AL367" s="319" t="s">
        <v>3181</v>
      </c>
      <c r="AM367" s="319" t="s">
        <v>3181</v>
      </c>
      <c r="AN367" s="279">
        <v>0.77083333333333337</v>
      </c>
      <c r="AO367" s="278">
        <v>0.77083333333333337</v>
      </c>
      <c r="AP367" s="305" t="s">
        <v>3182</v>
      </c>
      <c r="AQ367" s="543" t="s">
        <v>10660</v>
      </c>
      <c r="AR367" s="305" t="s">
        <v>3182</v>
      </c>
      <c r="AS367" s="543" t="s">
        <v>10660</v>
      </c>
      <c r="AT367" s="305" t="s">
        <v>2544</v>
      </c>
      <c r="AU367" s="308" t="s">
        <v>2544</v>
      </c>
      <c r="AV367" s="286" t="s">
        <v>2687</v>
      </c>
      <c r="AW367" s="221"/>
      <c r="AX367" s="229"/>
    </row>
    <row r="368" spans="1:50" s="230" customFormat="1" ht="12.75" customHeight="1">
      <c r="A368" s="212"/>
      <c r="B368" s="321" t="s">
        <v>3635</v>
      </c>
      <c r="C368" s="305" t="s">
        <v>4887</v>
      </c>
      <c r="D368" s="305" t="s">
        <v>11973</v>
      </c>
      <c r="E368" s="305">
        <v>257</v>
      </c>
      <c r="F368" s="305" t="s">
        <v>14112</v>
      </c>
      <c r="G368" s="305" t="s">
        <v>12295</v>
      </c>
      <c r="H368" s="305" t="s">
        <v>9938</v>
      </c>
      <c r="I368" s="305" t="s">
        <v>3928</v>
      </c>
      <c r="J368" s="307" t="s">
        <v>3836</v>
      </c>
      <c r="K368" s="305" t="s">
        <v>759</v>
      </c>
      <c r="L368" s="305" t="s">
        <v>2740</v>
      </c>
      <c r="M368" s="305" t="s">
        <v>2741</v>
      </c>
      <c r="N368" s="305" t="s">
        <v>3061</v>
      </c>
      <c r="O368" s="305" t="s">
        <v>3062</v>
      </c>
      <c r="P368" s="305" t="s">
        <v>2544</v>
      </c>
      <c r="Q368" s="305" t="s">
        <v>3837</v>
      </c>
      <c r="R368" s="305">
        <v>100</v>
      </c>
      <c r="S368" s="305">
        <v>1E-3</v>
      </c>
      <c r="T368" s="305">
        <v>0.1</v>
      </c>
      <c r="U368" s="305">
        <v>1E-3</v>
      </c>
      <c r="V368" s="305">
        <v>1E-3</v>
      </c>
      <c r="W368" s="305" t="s">
        <v>3815</v>
      </c>
      <c r="X368" s="305" t="s">
        <v>3815</v>
      </c>
      <c r="Y368" s="305">
        <v>0.1</v>
      </c>
      <c r="Z368" s="305">
        <v>9999.7999999999993</v>
      </c>
      <c r="AA368" s="305" t="s">
        <v>7663</v>
      </c>
      <c r="AB368" s="305" t="s">
        <v>3180</v>
      </c>
      <c r="AC368" s="305" t="s">
        <v>2544</v>
      </c>
      <c r="AD368" s="305" t="s">
        <v>2544</v>
      </c>
      <c r="AE368" s="305" t="s">
        <v>2544</v>
      </c>
      <c r="AF368" s="305" t="s">
        <v>2544</v>
      </c>
      <c r="AG368" s="305" t="s">
        <v>2544</v>
      </c>
      <c r="AH368" s="305" t="s">
        <v>2544</v>
      </c>
      <c r="AI368" s="319">
        <v>0.33333333333333331</v>
      </c>
      <c r="AJ368" s="319">
        <v>0.72916666666666663</v>
      </c>
      <c r="AK368" s="319">
        <v>0.6875</v>
      </c>
      <c r="AL368" s="319" t="s">
        <v>3181</v>
      </c>
      <c r="AM368" s="319" t="s">
        <v>3181</v>
      </c>
      <c r="AN368" s="279">
        <v>0.77083333333333337</v>
      </c>
      <c r="AO368" s="278">
        <v>0.77083333333333337</v>
      </c>
      <c r="AP368" s="305" t="s">
        <v>3182</v>
      </c>
      <c r="AQ368" s="494" t="s">
        <v>10660</v>
      </c>
      <c r="AR368" s="305" t="s">
        <v>3182</v>
      </c>
      <c r="AS368" s="494" t="s">
        <v>10660</v>
      </c>
      <c r="AT368" s="305" t="s">
        <v>2544</v>
      </c>
      <c r="AU368" s="308" t="s">
        <v>2544</v>
      </c>
      <c r="AV368" s="286" t="s">
        <v>2686</v>
      </c>
      <c r="AW368" s="221"/>
      <c r="AX368" s="229"/>
    </row>
    <row r="369" spans="1:50" s="230" customFormat="1" ht="12.75" customHeight="1">
      <c r="A369" s="212"/>
      <c r="B369" s="321" t="s">
        <v>8763</v>
      </c>
      <c r="C369" s="305" t="s">
        <v>5486</v>
      </c>
      <c r="D369" s="305" t="s">
        <v>11975</v>
      </c>
      <c r="E369" s="305">
        <v>257</v>
      </c>
      <c r="F369" s="305" t="s">
        <v>14114</v>
      </c>
      <c r="G369" s="305" t="s">
        <v>12296</v>
      </c>
      <c r="H369" s="305" t="s">
        <v>9939</v>
      </c>
      <c r="I369" s="305" t="s">
        <v>3928</v>
      </c>
      <c r="J369" s="307" t="s">
        <v>3836</v>
      </c>
      <c r="K369" s="305" t="s">
        <v>760</v>
      </c>
      <c r="L369" s="305" t="s">
        <v>2742</v>
      </c>
      <c r="M369" s="305" t="s">
        <v>2743</v>
      </c>
      <c r="N369" s="305" t="s">
        <v>3063</v>
      </c>
      <c r="O369" s="305" t="s">
        <v>3064</v>
      </c>
      <c r="P369" s="305" t="s">
        <v>2544</v>
      </c>
      <c r="Q369" s="305" t="s">
        <v>3837</v>
      </c>
      <c r="R369" s="305">
        <v>100</v>
      </c>
      <c r="S369" s="305">
        <v>1E-3</v>
      </c>
      <c r="T369" s="305">
        <v>0.1</v>
      </c>
      <c r="U369" s="305">
        <v>1E-3</v>
      </c>
      <c r="V369" s="305">
        <v>1E-3</v>
      </c>
      <c r="W369" s="305" t="s">
        <v>3815</v>
      </c>
      <c r="X369" s="305" t="s">
        <v>3815</v>
      </c>
      <c r="Y369" s="305">
        <v>0.1</v>
      </c>
      <c r="Z369" s="305">
        <v>9999.7999999999993</v>
      </c>
      <c r="AA369" s="305" t="s">
        <v>7663</v>
      </c>
      <c r="AB369" s="305" t="s">
        <v>3180</v>
      </c>
      <c r="AC369" s="305" t="s">
        <v>2544</v>
      </c>
      <c r="AD369" s="305" t="s">
        <v>2544</v>
      </c>
      <c r="AE369" s="305" t="s">
        <v>2544</v>
      </c>
      <c r="AF369" s="305" t="s">
        <v>2544</v>
      </c>
      <c r="AG369" s="305" t="s">
        <v>2544</v>
      </c>
      <c r="AH369" s="305" t="s">
        <v>2544</v>
      </c>
      <c r="AI369" s="319">
        <v>0.33333333333333331</v>
      </c>
      <c r="AJ369" s="319">
        <v>0.72916666666666663</v>
      </c>
      <c r="AK369" s="319">
        <v>0.6875</v>
      </c>
      <c r="AL369" s="319" t="s">
        <v>3181</v>
      </c>
      <c r="AM369" s="319" t="s">
        <v>3181</v>
      </c>
      <c r="AN369" s="279">
        <v>0.77083333333333337</v>
      </c>
      <c r="AO369" s="278">
        <v>0.77083333333333337</v>
      </c>
      <c r="AP369" s="305" t="s">
        <v>3182</v>
      </c>
      <c r="AQ369" s="494" t="s">
        <v>10660</v>
      </c>
      <c r="AR369" s="305" t="s">
        <v>3182</v>
      </c>
      <c r="AS369" s="494" t="s">
        <v>10660</v>
      </c>
      <c r="AT369" s="305" t="s">
        <v>2544</v>
      </c>
      <c r="AU369" s="308" t="s">
        <v>2544</v>
      </c>
      <c r="AV369" s="286" t="s">
        <v>2684</v>
      </c>
      <c r="AW369" s="221"/>
      <c r="AX369" s="229"/>
    </row>
    <row r="370" spans="1:50" s="230" customFormat="1" ht="12.75" customHeight="1">
      <c r="A370" s="212"/>
      <c r="B370" s="321" t="s">
        <v>3636</v>
      </c>
      <c r="C370" s="305" t="s">
        <v>4888</v>
      </c>
      <c r="D370" s="305" t="s">
        <v>11976</v>
      </c>
      <c r="E370" s="305">
        <v>257</v>
      </c>
      <c r="F370" s="305" t="s">
        <v>14115</v>
      </c>
      <c r="G370" s="305" t="s">
        <v>12297</v>
      </c>
      <c r="H370" s="305" t="s">
        <v>9940</v>
      </c>
      <c r="I370" s="305" t="s">
        <v>3928</v>
      </c>
      <c r="J370" s="307" t="s">
        <v>3836</v>
      </c>
      <c r="K370" s="305" t="s">
        <v>761</v>
      </c>
      <c r="L370" s="305" t="s">
        <v>2744</v>
      </c>
      <c r="M370" s="305" t="s">
        <v>2745</v>
      </c>
      <c r="N370" s="305" t="s">
        <v>3065</v>
      </c>
      <c r="O370" s="305" t="s">
        <v>3066</v>
      </c>
      <c r="P370" s="305" t="s">
        <v>2544</v>
      </c>
      <c r="Q370" s="305" t="s">
        <v>3837</v>
      </c>
      <c r="R370" s="305">
        <v>100</v>
      </c>
      <c r="S370" s="305">
        <v>1E-3</v>
      </c>
      <c r="T370" s="305">
        <v>0.1</v>
      </c>
      <c r="U370" s="305">
        <v>1E-3</v>
      </c>
      <c r="V370" s="305">
        <v>1E-3</v>
      </c>
      <c r="W370" s="305" t="s">
        <v>3815</v>
      </c>
      <c r="X370" s="305" t="s">
        <v>3815</v>
      </c>
      <c r="Y370" s="305">
        <v>0.1</v>
      </c>
      <c r="Z370" s="305">
        <v>9999.7999999999993</v>
      </c>
      <c r="AA370" s="305" t="s">
        <v>7663</v>
      </c>
      <c r="AB370" s="305" t="s">
        <v>3180</v>
      </c>
      <c r="AC370" s="305" t="s">
        <v>2544</v>
      </c>
      <c r="AD370" s="305" t="s">
        <v>2544</v>
      </c>
      <c r="AE370" s="305" t="s">
        <v>2544</v>
      </c>
      <c r="AF370" s="305" t="s">
        <v>2544</v>
      </c>
      <c r="AG370" s="305" t="s">
        <v>2544</v>
      </c>
      <c r="AH370" s="305" t="s">
        <v>2544</v>
      </c>
      <c r="AI370" s="319">
        <v>0.33333333333333331</v>
      </c>
      <c r="AJ370" s="319">
        <v>0.72916666666666663</v>
      </c>
      <c r="AK370" s="319">
        <v>0.6875</v>
      </c>
      <c r="AL370" s="319" t="s">
        <v>3181</v>
      </c>
      <c r="AM370" s="319" t="s">
        <v>3181</v>
      </c>
      <c r="AN370" s="279">
        <v>0.77083333333333337</v>
      </c>
      <c r="AO370" s="278">
        <v>0.77083333333333337</v>
      </c>
      <c r="AP370" s="305" t="s">
        <v>3182</v>
      </c>
      <c r="AQ370" s="543" t="s">
        <v>10660</v>
      </c>
      <c r="AR370" s="305" t="s">
        <v>3182</v>
      </c>
      <c r="AS370" s="543" t="s">
        <v>10660</v>
      </c>
      <c r="AT370" s="305" t="s">
        <v>2544</v>
      </c>
      <c r="AU370" s="308" t="s">
        <v>2544</v>
      </c>
      <c r="AV370" s="286" t="s">
        <v>2688</v>
      </c>
      <c r="AW370" s="221"/>
      <c r="AX370" s="229"/>
    </row>
    <row r="371" spans="1:50" s="230" customFormat="1" ht="12.75" customHeight="1">
      <c r="A371" s="212"/>
      <c r="B371" s="322" t="s">
        <v>4575</v>
      </c>
      <c r="C371" s="305" t="s">
        <v>4891</v>
      </c>
      <c r="D371" s="305" t="s">
        <v>11979</v>
      </c>
      <c r="E371" s="305">
        <v>627</v>
      </c>
      <c r="F371" s="305" t="s">
        <v>14118</v>
      </c>
      <c r="G371" s="305" t="s">
        <v>584</v>
      </c>
      <c r="H371" s="305" t="s">
        <v>361</v>
      </c>
      <c r="I371" s="305" t="s">
        <v>4182</v>
      </c>
      <c r="J371" s="307" t="s">
        <v>3839</v>
      </c>
      <c r="K371" s="305" t="s">
        <v>764</v>
      </c>
      <c r="L371" s="305" t="s">
        <v>289</v>
      </c>
      <c r="M371" s="305" t="s">
        <v>290</v>
      </c>
      <c r="N371" s="305" t="s">
        <v>1809</v>
      </c>
      <c r="O371" s="305" t="s">
        <v>1810</v>
      </c>
      <c r="P371" s="293" t="s">
        <v>981</v>
      </c>
      <c r="Q371" s="305" t="s">
        <v>3840</v>
      </c>
      <c r="R371" s="305">
        <v>1000</v>
      </c>
      <c r="S371" s="305">
        <v>0.01</v>
      </c>
      <c r="T371" s="305">
        <v>10</v>
      </c>
      <c r="U371" s="305">
        <v>0.01</v>
      </c>
      <c r="V371" s="305">
        <v>0.01</v>
      </c>
      <c r="W371" s="305" t="s">
        <v>3815</v>
      </c>
      <c r="X371" s="305" t="s">
        <v>3815</v>
      </c>
      <c r="Y371" s="305">
        <v>1</v>
      </c>
      <c r="Z371" s="305">
        <v>99998</v>
      </c>
      <c r="AA371" s="305" t="s">
        <v>7663</v>
      </c>
      <c r="AB371" s="305" t="s">
        <v>3578</v>
      </c>
      <c r="AC371" s="305">
        <v>250</v>
      </c>
      <c r="AD371" s="305">
        <v>1000</v>
      </c>
      <c r="AE371" s="305">
        <v>0.25</v>
      </c>
      <c r="AF371" s="305">
        <v>250</v>
      </c>
      <c r="AG371" s="305">
        <v>0.25</v>
      </c>
      <c r="AH371" s="305">
        <v>0.01</v>
      </c>
      <c r="AI371" s="319">
        <v>0.33333333333333331</v>
      </c>
      <c r="AJ371" s="319">
        <v>0.72916666666666663</v>
      </c>
      <c r="AK371" s="319">
        <v>0.6875</v>
      </c>
      <c r="AL371" s="319" t="s">
        <v>3181</v>
      </c>
      <c r="AM371" s="319" t="s">
        <v>3181</v>
      </c>
      <c r="AN371" s="279">
        <v>0.77083333333333337</v>
      </c>
      <c r="AO371" s="278">
        <v>0.77083333333333337</v>
      </c>
      <c r="AP371" s="305" t="s">
        <v>3182</v>
      </c>
      <c r="AQ371" s="543" t="s">
        <v>10660</v>
      </c>
      <c r="AR371" s="305" t="s">
        <v>3182</v>
      </c>
      <c r="AS371" s="543" t="s">
        <v>10660</v>
      </c>
      <c r="AT371" s="305" t="s">
        <v>2544</v>
      </c>
      <c r="AU371" s="308" t="s">
        <v>2544</v>
      </c>
      <c r="AV371" s="286" t="s">
        <v>2680</v>
      </c>
      <c r="AW371" s="221"/>
      <c r="AX371" s="229"/>
    </row>
    <row r="372" spans="1:50" s="230" customFormat="1" ht="12.75" customHeight="1">
      <c r="A372" s="216"/>
      <c r="B372" s="306" t="s">
        <v>3048</v>
      </c>
      <c r="C372" s="305" t="s">
        <v>2349</v>
      </c>
      <c r="D372" s="305" t="s">
        <v>11982</v>
      </c>
      <c r="E372" s="305">
        <v>788</v>
      </c>
      <c r="F372" s="305" t="s">
        <v>14121</v>
      </c>
      <c r="G372" s="305" t="s">
        <v>3049</v>
      </c>
      <c r="H372" s="305" t="s">
        <v>3050</v>
      </c>
      <c r="I372" s="305" t="s">
        <v>4184</v>
      </c>
      <c r="J372" s="307" t="s">
        <v>3821</v>
      </c>
      <c r="K372" s="305" t="s">
        <v>3947</v>
      </c>
      <c r="L372" s="305" t="s">
        <v>309</v>
      </c>
      <c r="M372" s="305" t="s">
        <v>310</v>
      </c>
      <c r="N372" s="305" t="s">
        <v>2295</v>
      </c>
      <c r="O372" s="305" t="s">
        <v>2296</v>
      </c>
      <c r="P372" s="305" t="s">
        <v>2544</v>
      </c>
      <c r="Q372" s="305" t="s">
        <v>3813</v>
      </c>
      <c r="R372" s="305">
        <v>100</v>
      </c>
      <c r="S372" s="305">
        <v>1E-4</v>
      </c>
      <c r="T372" s="305">
        <v>0.01</v>
      </c>
      <c r="U372" s="305">
        <v>1E-4</v>
      </c>
      <c r="V372" s="305">
        <v>1E-4</v>
      </c>
      <c r="W372" s="305" t="s">
        <v>3815</v>
      </c>
      <c r="X372" s="305" t="s">
        <v>3815</v>
      </c>
      <c r="Y372" s="305">
        <v>0.01</v>
      </c>
      <c r="Z372" s="305">
        <v>999.98</v>
      </c>
      <c r="AA372" s="305" t="s">
        <v>7663</v>
      </c>
      <c r="AB372" s="305" t="s">
        <v>3180</v>
      </c>
      <c r="AC372" s="305" t="s">
        <v>2544</v>
      </c>
      <c r="AD372" s="305" t="s">
        <v>2544</v>
      </c>
      <c r="AE372" s="305" t="s">
        <v>2544</v>
      </c>
      <c r="AF372" s="305" t="s">
        <v>2544</v>
      </c>
      <c r="AG372" s="305" t="s">
        <v>2544</v>
      </c>
      <c r="AH372" s="305" t="s">
        <v>2544</v>
      </c>
      <c r="AI372" s="319">
        <v>0.33333333333333331</v>
      </c>
      <c r="AJ372" s="319">
        <v>0.72916666666666663</v>
      </c>
      <c r="AK372" s="319">
        <v>0.6875</v>
      </c>
      <c r="AL372" s="319" t="s">
        <v>3181</v>
      </c>
      <c r="AM372" s="319" t="s">
        <v>3181</v>
      </c>
      <c r="AN372" s="279">
        <v>0.77083333333333337</v>
      </c>
      <c r="AO372" s="278">
        <v>0.77083333333333337</v>
      </c>
      <c r="AP372" s="305" t="s">
        <v>3182</v>
      </c>
      <c r="AQ372" s="494" t="s">
        <v>10660</v>
      </c>
      <c r="AR372" s="305" t="s">
        <v>3182</v>
      </c>
      <c r="AS372" s="494" t="s">
        <v>10660</v>
      </c>
      <c r="AT372" s="305" t="s">
        <v>2544</v>
      </c>
      <c r="AU372" s="308" t="s">
        <v>2544</v>
      </c>
      <c r="AV372" s="286" t="s">
        <v>2687</v>
      </c>
      <c r="AW372" s="221"/>
      <c r="AX372" s="229"/>
    </row>
    <row r="373" spans="1:50" s="230" customFormat="1" ht="12.75" customHeight="1">
      <c r="A373" s="212"/>
      <c r="B373" s="492" t="s">
        <v>10847</v>
      </c>
      <c r="C373" s="305" t="s">
        <v>10848</v>
      </c>
      <c r="D373" s="305" t="s">
        <v>11983</v>
      </c>
      <c r="E373" s="305">
        <v>788</v>
      </c>
      <c r="F373" s="305" t="s">
        <v>14122</v>
      </c>
      <c r="G373" s="305" t="s">
        <v>10854</v>
      </c>
      <c r="H373" s="305" t="s">
        <v>10855</v>
      </c>
      <c r="I373" s="305" t="s">
        <v>4184</v>
      </c>
      <c r="J373" s="307" t="s">
        <v>3821</v>
      </c>
      <c r="K373" s="305" t="s">
        <v>767</v>
      </c>
      <c r="L373" s="305" t="s">
        <v>291</v>
      </c>
      <c r="M373" s="305" t="s">
        <v>292</v>
      </c>
      <c r="N373" s="305" t="s">
        <v>1811</v>
      </c>
      <c r="O373" s="305" t="s">
        <v>1812</v>
      </c>
      <c r="P373" s="305" t="s">
        <v>2544</v>
      </c>
      <c r="Q373" s="305" t="s">
        <v>3813</v>
      </c>
      <c r="R373" s="305">
        <v>100</v>
      </c>
      <c r="S373" s="305">
        <v>1E-4</v>
      </c>
      <c r="T373" s="305">
        <v>0.01</v>
      </c>
      <c r="U373" s="305">
        <v>1E-4</v>
      </c>
      <c r="V373" s="305">
        <v>1E-4</v>
      </c>
      <c r="W373" s="305" t="s">
        <v>3815</v>
      </c>
      <c r="X373" s="305" t="s">
        <v>3815</v>
      </c>
      <c r="Y373" s="305">
        <v>0.01</v>
      </c>
      <c r="Z373" s="305">
        <v>999.98</v>
      </c>
      <c r="AA373" s="305" t="s">
        <v>7663</v>
      </c>
      <c r="AB373" s="305" t="s">
        <v>3180</v>
      </c>
      <c r="AC373" s="305" t="s">
        <v>2544</v>
      </c>
      <c r="AD373" s="305" t="s">
        <v>2544</v>
      </c>
      <c r="AE373" s="305" t="s">
        <v>2544</v>
      </c>
      <c r="AF373" s="305" t="s">
        <v>2544</v>
      </c>
      <c r="AG373" s="305" t="s">
        <v>2544</v>
      </c>
      <c r="AH373" s="305" t="s">
        <v>2544</v>
      </c>
      <c r="AI373" s="319">
        <v>0.33333333333333331</v>
      </c>
      <c r="AJ373" s="319">
        <v>0.72916666666666663</v>
      </c>
      <c r="AK373" s="319">
        <v>0.6875</v>
      </c>
      <c r="AL373" s="319" t="s">
        <v>3181</v>
      </c>
      <c r="AM373" s="319" t="s">
        <v>3181</v>
      </c>
      <c r="AN373" s="279">
        <v>0.77083333333333337</v>
      </c>
      <c r="AO373" s="278">
        <v>0.77083333333333337</v>
      </c>
      <c r="AP373" s="305" t="s">
        <v>3182</v>
      </c>
      <c r="AQ373" s="543" t="s">
        <v>10660</v>
      </c>
      <c r="AR373" s="305" t="s">
        <v>3182</v>
      </c>
      <c r="AS373" s="543" t="s">
        <v>10660</v>
      </c>
      <c r="AT373" s="305" t="s">
        <v>2544</v>
      </c>
      <c r="AU373" s="308" t="s">
        <v>2544</v>
      </c>
      <c r="AV373" s="286" t="s">
        <v>2684</v>
      </c>
      <c r="AW373" s="221"/>
      <c r="AX373" s="229"/>
    </row>
    <row r="374" spans="1:50" s="230" customFormat="1" ht="12.75" customHeight="1">
      <c r="A374" s="212"/>
      <c r="B374" s="321" t="s">
        <v>1985</v>
      </c>
      <c r="C374" s="305" t="s">
        <v>7253</v>
      </c>
      <c r="D374" s="305" t="s">
        <v>11986</v>
      </c>
      <c r="E374" s="305">
        <v>725</v>
      </c>
      <c r="F374" s="305" t="s">
        <v>14125</v>
      </c>
      <c r="G374" s="305" t="s">
        <v>585</v>
      </c>
      <c r="H374" s="305" t="s">
        <v>2473</v>
      </c>
      <c r="I374" s="305" t="s">
        <v>3927</v>
      </c>
      <c r="J374" s="307" t="s">
        <v>3833</v>
      </c>
      <c r="K374" s="305" t="s">
        <v>769</v>
      </c>
      <c r="L374" s="305" t="s">
        <v>293</v>
      </c>
      <c r="M374" s="305" t="s">
        <v>294</v>
      </c>
      <c r="N374" s="305" t="s">
        <v>1813</v>
      </c>
      <c r="O374" s="305" t="s">
        <v>1814</v>
      </c>
      <c r="P374" s="305" t="s">
        <v>2544</v>
      </c>
      <c r="Q374" s="305" t="s">
        <v>3834</v>
      </c>
      <c r="R374" s="305">
        <v>100</v>
      </c>
      <c r="S374" s="305">
        <v>1E-4</v>
      </c>
      <c r="T374" s="305">
        <v>0.01</v>
      </c>
      <c r="U374" s="305">
        <v>1E-4</v>
      </c>
      <c r="V374" s="305">
        <v>1E-4</v>
      </c>
      <c r="W374" s="305" t="s">
        <v>3815</v>
      </c>
      <c r="X374" s="305" t="s">
        <v>3815</v>
      </c>
      <c r="Y374" s="305">
        <v>0.01</v>
      </c>
      <c r="Z374" s="305">
        <v>999.98</v>
      </c>
      <c r="AA374" s="305" t="s">
        <v>7663</v>
      </c>
      <c r="AB374" s="305" t="s">
        <v>3180</v>
      </c>
      <c r="AC374" s="305" t="s">
        <v>2544</v>
      </c>
      <c r="AD374" s="305" t="s">
        <v>2544</v>
      </c>
      <c r="AE374" s="305" t="s">
        <v>2544</v>
      </c>
      <c r="AF374" s="305" t="s">
        <v>2544</v>
      </c>
      <c r="AG374" s="305" t="s">
        <v>2544</v>
      </c>
      <c r="AH374" s="305" t="s">
        <v>2544</v>
      </c>
      <c r="AI374" s="319">
        <v>0.33333333333333331</v>
      </c>
      <c r="AJ374" s="319">
        <v>0.72916666666666663</v>
      </c>
      <c r="AK374" s="319">
        <v>0.6875</v>
      </c>
      <c r="AL374" s="319" t="s">
        <v>3181</v>
      </c>
      <c r="AM374" s="319" t="s">
        <v>3181</v>
      </c>
      <c r="AN374" s="279">
        <v>0.77083333333333337</v>
      </c>
      <c r="AO374" s="278">
        <v>0.77083333333333337</v>
      </c>
      <c r="AP374" s="305" t="s">
        <v>3182</v>
      </c>
      <c r="AQ374" s="543" t="s">
        <v>10660</v>
      </c>
      <c r="AR374" s="305" t="s">
        <v>3182</v>
      </c>
      <c r="AS374" s="543" t="s">
        <v>10660</v>
      </c>
      <c r="AT374" s="305" t="s">
        <v>2544</v>
      </c>
      <c r="AU374" s="308" t="s">
        <v>2544</v>
      </c>
      <c r="AV374" s="286" t="s">
        <v>2684</v>
      </c>
      <c r="AW374" s="221"/>
      <c r="AX374" s="229"/>
    </row>
    <row r="375" spans="1:50" s="230" customFormat="1" ht="12.75" customHeight="1">
      <c r="A375" s="212"/>
      <c r="B375" s="321" t="s">
        <v>2123</v>
      </c>
      <c r="C375" s="305" t="s">
        <v>4894</v>
      </c>
      <c r="D375" s="305" t="s">
        <v>11987</v>
      </c>
      <c r="E375" s="305">
        <v>755</v>
      </c>
      <c r="F375" s="305" t="s">
        <v>14126</v>
      </c>
      <c r="G375" s="305" t="s">
        <v>586</v>
      </c>
      <c r="H375" s="305" t="s">
        <v>2474</v>
      </c>
      <c r="I375" s="305" t="s">
        <v>4183</v>
      </c>
      <c r="J375" s="307" t="s">
        <v>3825</v>
      </c>
      <c r="K375" s="305" t="s">
        <v>770</v>
      </c>
      <c r="L375" s="305" t="s">
        <v>2544</v>
      </c>
      <c r="M375" s="305" t="s">
        <v>295</v>
      </c>
      <c r="N375" s="305" t="s">
        <v>1815</v>
      </c>
      <c r="O375" s="305" t="s">
        <v>1816</v>
      </c>
      <c r="P375" s="305" t="s">
        <v>2544</v>
      </c>
      <c r="Q375" s="305" t="s">
        <v>3813</v>
      </c>
      <c r="R375" s="305">
        <v>1000</v>
      </c>
      <c r="S375" s="305">
        <v>1E-4</v>
      </c>
      <c r="T375" s="305">
        <v>0.1</v>
      </c>
      <c r="U375" s="305">
        <v>1E-4</v>
      </c>
      <c r="V375" s="305">
        <v>1E-4</v>
      </c>
      <c r="W375" s="305" t="s">
        <v>3815</v>
      </c>
      <c r="X375" s="305" t="s">
        <v>3815</v>
      </c>
      <c r="Y375" s="305">
        <v>0.01</v>
      </c>
      <c r="Z375" s="305">
        <v>999.98</v>
      </c>
      <c r="AA375" s="305" t="s">
        <v>7663</v>
      </c>
      <c r="AB375" s="305" t="s">
        <v>3180</v>
      </c>
      <c r="AC375" s="305" t="s">
        <v>2544</v>
      </c>
      <c r="AD375" s="305" t="s">
        <v>2544</v>
      </c>
      <c r="AE375" s="305" t="s">
        <v>2544</v>
      </c>
      <c r="AF375" s="305" t="s">
        <v>2544</v>
      </c>
      <c r="AG375" s="305" t="s">
        <v>2544</v>
      </c>
      <c r="AH375" s="305" t="s">
        <v>2544</v>
      </c>
      <c r="AI375" s="319">
        <v>0.33333333333333331</v>
      </c>
      <c r="AJ375" s="319">
        <v>0.72916666666666663</v>
      </c>
      <c r="AK375" s="319">
        <v>0.6875</v>
      </c>
      <c r="AL375" s="319" t="s">
        <v>3181</v>
      </c>
      <c r="AM375" s="319" t="s">
        <v>3181</v>
      </c>
      <c r="AN375" s="279">
        <v>0.77083333333333337</v>
      </c>
      <c r="AO375" s="278">
        <v>0.77083333333333337</v>
      </c>
      <c r="AP375" s="305" t="s">
        <v>2544</v>
      </c>
      <c r="AQ375" s="543" t="s">
        <v>10660</v>
      </c>
      <c r="AR375" s="305" t="s">
        <v>3182</v>
      </c>
      <c r="AS375" s="543" t="s">
        <v>10660</v>
      </c>
      <c r="AT375" s="305" t="s">
        <v>2544</v>
      </c>
      <c r="AU375" s="308" t="s">
        <v>2544</v>
      </c>
      <c r="AV375" s="286" t="s">
        <v>2687</v>
      </c>
      <c r="AW375" s="221"/>
      <c r="AX375" s="229"/>
    </row>
    <row r="376" spans="1:50" s="231" customFormat="1" ht="12.75" customHeight="1">
      <c r="A376" s="212"/>
      <c r="B376" s="321" t="s">
        <v>2124</v>
      </c>
      <c r="C376" s="305" t="s">
        <v>4895</v>
      </c>
      <c r="D376" s="305" t="s">
        <v>11988</v>
      </c>
      <c r="E376" s="305">
        <v>755</v>
      </c>
      <c r="F376" s="305" t="s">
        <v>14127</v>
      </c>
      <c r="G376" s="305" t="s">
        <v>587</v>
      </c>
      <c r="H376" s="305" t="s">
        <v>2475</v>
      </c>
      <c r="I376" s="305" t="s">
        <v>4183</v>
      </c>
      <c r="J376" s="307" t="s">
        <v>3825</v>
      </c>
      <c r="K376" s="305" t="s">
        <v>771</v>
      </c>
      <c r="L376" s="305" t="s">
        <v>2544</v>
      </c>
      <c r="M376" s="305" t="s">
        <v>296</v>
      </c>
      <c r="N376" s="305" t="s">
        <v>1817</v>
      </c>
      <c r="O376" s="305" t="s">
        <v>1818</v>
      </c>
      <c r="P376" s="305" t="s">
        <v>2544</v>
      </c>
      <c r="Q376" s="305" t="s">
        <v>3813</v>
      </c>
      <c r="R376" s="305">
        <v>1000</v>
      </c>
      <c r="S376" s="305">
        <v>1E-4</v>
      </c>
      <c r="T376" s="305">
        <v>0.1</v>
      </c>
      <c r="U376" s="305">
        <v>1E-4</v>
      </c>
      <c r="V376" s="305">
        <v>1E-4</v>
      </c>
      <c r="W376" s="305" t="s">
        <v>3815</v>
      </c>
      <c r="X376" s="305" t="s">
        <v>3815</v>
      </c>
      <c r="Y376" s="305">
        <v>0.01</v>
      </c>
      <c r="Z376" s="305">
        <v>999.98</v>
      </c>
      <c r="AA376" s="305" t="s">
        <v>7663</v>
      </c>
      <c r="AB376" s="305" t="s">
        <v>3180</v>
      </c>
      <c r="AC376" s="305" t="s">
        <v>2544</v>
      </c>
      <c r="AD376" s="305" t="s">
        <v>2544</v>
      </c>
      <c r="AE376" s="305" t="s">
        <v>2544</v>
      </c>
      <c r="AF376" s="305" t="s">
        <v>2544</v>
      </c>
      <c r="AG376" s="305" t="s">
        <v>2544</v>
      </c>
      <c r="AH376" s="305" t="s">
        <v>2544</v>
      </c>
      <c r="AI376" s="319">
        <v>0.33333333333333331</v>
      </c>
      <c r="AJ376" s="319">
        <v>0.72916666666666663</v>
      </c>
      <c r="AK376" s="319">
        <v>0.6875</v>
      </c>
      <c r="AL376" s="319" t="s">
        <v>3181</v>
      </c>
      <c r="AM376" s="319" t="s">
        <v>3181</v>
      </c>
      <c r="AN376" s="279">
        <v>0.77083333333333337</v>
      </c>
      <c r="AO376" s="278">
        <v>0.77083333333333337</v>
      </c>
      <c r="AP376" s="305" t="s">
        <v>2544</v>
      </c>
      <c r="AQ376" s="494" t="s">
        <v>10660</v>
      </c>
      <c r="AR376" s="305" t="s">
        <v>3182</v>
      </c>
      <c r="AS376" s="494" t="s">
        <v>10660</v>
      </c>
      <c r="AT376" s="305" t="s">
        <v>2544</v>
      </c>
      <c r="AU376" s="308" t="s">
        <v>2544</v>
      </c>
      <c r="AV376" s="286" t="s">
        <v>2682</v>
      </c>
      <c r="AW376" s="221"/>
      <c r="AX376" s="229"/>
    </row>
    <row r="377" spans="1:50" s="230" customFormat="1" ht="12.75" customHeight="1">
      <c r="A377" s="212"/>
      <c r="B377" s="321" t="s">
        <v>2266</v>
      </c>
      <c r="C377" s="305" t="s">
        <v>4897</v>
      </c>
      <c r="D377" s="305" t="s">
        <v>11990</v>
      </c>
      <c r="E377" s="305">
        <v>966</v>
      </c>
      <c r="F377" s="305" t="s">
        <v>14129</v>
      </c>
      <c r="G377" s="305" t="s">
        <v>588</v>
      </c>
      <c r="H377" s="305" t="s">
        <v>2476</v>
      </c>
      <c r="I377" s="305" t="s">
        <v>3925</v>
      </c>
      <c r="J377" s="307" t="s">
        <v>3832</v>
      </c>
      <c r="K377" s="305" t="s">
        <v>773</v>
      </c>
      <c r="L377" s="305" t="s">
        <v>297</v>
      </c>
      <c r="M377" s="305" t="s">
        <v>298</v>
      </c>
      <c r="N377" s="305" t="s">
        <v>1819</v>
      </c>
      <c r="O377" s="305" t="s">
        <v>1820</v>
      </c>
      <c r="P377" s="305" t="s">
        <v>2544</v>
      </c>
      <c r="Q377" s="305" t="s">
        <v>3813</v>
      </c>
      <c r="R377" s="305">
        <v>100</v>
      </c>
      <c r="S377" s="305">
        <v>1E-4</v>
      </c>
      <c r="T377" s="305">
        <v>0.01</v>
      </c>
      <c r="U377" s="305">
        <v>1E-4</v>
      </c>
      <c r="V377" s="305">
        <v>1E-4</v>
      </c>
      <c r="W377" s="305" t="s">
        <v>3815</v>
      </c>
      <c r="X377" s="305" t="s">
        <v>3815</v>
      </c>
      <c r="Y377" s="305">
        <v>0.01</v>
      </c>
      <c r="Z377" s="305">
        <v>999.98</v>
      </c>
      <c r="AA377" s="305" t="s">
        <v>7663</v>
      </c>
      <c r="AB377" s="305" t="s">
        <v>3180</v>
      </c>
      <c r="AC377" s="305" t="s">
        <v>2544</v>
      </c>
      <c r="AD377" s="305" t="s">
        <v>2544</v>
      </c>
      <c r="AE377" s="305" t="s">
        <v>2544</v>
      </c>
      <c r="AF377" s="305" t="s">
        <v>2544</v>
      </c>
      <c r="AG377" s="305" t="s">
        <v>2544</v>
      </c>
      <c r="AH377" s="305" t="s">
        <v>2544</v>
      </c>
      <c r="AI377" s="319">
        <v>0.33333333333333331</v>
      </c>
      <c r="AJ377" s="319">
        <v>0.72916666666666663</v>
      </c>
      <c r="AK377" s="319">
        <v>0.6875</v>
      </c>
      <c r="AL377" s="319" t="s">
        <v>3181</v>
      </c>
      <c r="AM377" s="319" t="s">
        <v>3181</v>
      </c>
      <c r="AN377" s="279">
        <v>0.77083333333333337</v>
      </c>
      <c r="AO377" s="278">
        <v>0.77083333333333337</v>
      </c>
      <c r="AP377" s="305" t="s">
        <v>3182</v>
      </c>
      <c r="AQ377" s="543" t="s">
        <v>10660</v>
      </c>
      <c r="AR377" s="305" t="s">
        <v>3182</v>
      </c>
      <c r="AS377" s="543" t="s">
        <v>10660</v>
      </c>
      <c r="AT377" s="305" t="s">
        <v>2544</v>
      </c>
      <c r="AU377" s="308" t="s">
        <v>2544</v>
      </c>
      <c r="AV377" s="285" t="s">
        <v>2680</v>
      </c>
      <c r="AW377" s="221"/>
      <c r="AX377" s="229"/>
    </row>
    <row r="378" spans="1:50" s="230" customFormat="1" ht="12.75" customHeight="1">
      <c r="A378" s="212"/>
      <c r="B378" s="321" t="s">
        <v>2267</v>
      </c>
      <c r="C378" s="305" t="s">
        <v>4899</v>
      </c>
      <c r="D378" s="305" t="s">
        <v>11991</v>
      </c>
      <c r="E378" s="305">
        <v>824</v>
      </c>
      <c r="F378" s="305" t="s">
        <v>14130</v>
      </c>
      <c r="G378" s="305" t="s">
        <v>589</v>
      </c>
      <c r="H378" s="305" t="s">
        <v>2512</v>
      </c>
      <c r="I378" s="305" t="s">
        <v>3926</v>
      </c>
      <c r="J378" s="307" t="s">
        <v>3829</v>
      </c>
      <c r="K378" s="305" t="s">
        <v>3940</v>
      </c>
      <c r="L378" s="305" t="s">
        <v>299</v>
      </c>
      <c r="M378" s="305" t="s">
        <v>300</v>
      </c>
      <c r="N378" s="305" t="s">
        <v>1821</v>
      </c>
      <c r="O378" s="305" t="s">
        <v>1822</v>
      </c>
      <c r="P378" s="305" t="s">
        <v>2544</v>
      </c>
      <c r="Q378" s="305" t="s">
        <v>3830</v>
      </c>
      <c r="R378" s="305">
        <v>100</v>
      </c>
      <c r="S378" s="305">
        <v>0.01</v>
      </c>
      <c r="T378" s="305">
        <v>1</v>
      </c>
      <c r="U378" s="305">
        <v>0.01</v>
      </c>
      <c r="V378" s="305">
        <v>0.01</v>
      </c>
      <c r="W378" s="305" t="s">
        <v>3815</v>
      </c>
      <c r="X378" s="305" t="s">
        <v>3815</v>
      </c>
      <c r="Y378" s="305">
        <v>1</v>
      </c>
      <c r="Z378" s="305">
        <v>99998</v>
      </c>
      <c r="AA378" s="305" t="s">
        <v>7663</v>
      </c>
      <c r="AB378" s="305" t="s">
        <v>3180</v>
      </c>
      <c r="AC378" s="305" t="s">
        <v>2544</v>
      </c>
      <c r="AD378" s="305" t="s">
        <v>2544</v>
      </c>
      <c r="AE378" s="305" t="s">
        <v>2544</v>
      </c>
      <c r="AF378" s="305" t="s">
        <v>2544</v>
      </c>
      <c r="AG378" s="305" t="s">
        <v>2544</v>
      </c>
      <c r="AH378" s="305" t="s">
        <v>2544</v>
      </c>
      <c r="AI378" s="319">
        <v>0.33333333333333331</v>
      </c>
      <c r="AJ378" s="319">
        <v>0.72916666666666663</v>
      </c>
      <c r="AK378" s="319">
        <v>0.64583333333333337</v>
      </c>
      <c r="AL378" s="319" t="s">
        <v>3181</v>
      </c>
      <c r="AM378" s="319" t="s">
        <v>3181</v>
      </c>
      <c r="AN378" s="279">
        <v>0.77083333333333337</v>
      </c>
      <c r="AO378" s="278">
        <v>0.77083333333333337</v>
      </c>
      <c r="AP378" s="305" t="s">
        <v>3182</v>
      </c>
      <c r="AQ378" s="494" t="s">
        <v>10660</v>
      </c>
      <c r="AR378" s="305" t="s">
        <v>3182</v>
      </c>
      <c r="AS378" s="494" t="s">
        <v>10660</v>
      </c>
      <c r="AT378" s="305" t="s">
        <v>2544</v>
      </c>
      <c r="AU378" s="308" t="s">
        <v>2544</v>
      </c>
      <c r="AV378" s="286" t="s">
        <v>2687</v>
      </c>
      <c r="AW378" s="221"/>
      <c r="AX378" s="229"/>
    </row>
    <row r="379" spans="1:50" s="230" customFormat="1" ht="12.75" customHeight="1">
      <c r="A379" s="212"/>
      <c r="B379" s="296" t="s">
        <v>10581</v>
      </c>
      <c r="C379" s="305" t="s">
        <v>1956</v>
      </c>
      <c r="D379" s="305" t="s">
        <v>11992</v>
      </c>
      <c r="E379" s="305">
        <v>725</v>
      </c>
      <c r="F379" s="305" t="s">
        <v>14131</v>
      </c>
      <c r="G379" s="494" t="s">
        <v>10583</v>
      </c>
      <c r="H379" s="305" t="s">
        <v>10582</v>
      </c>
      <c r="I379" s="305" t="s">
        <v>3927</v>
      </c>
      <c r="J379" s="307" t="s">
        <v>3833</v>
      </c>
      <c r="K379" s="305" t="s">
        <v>3941</v>
      </c>
      <c r="L379" s="305" t="s">
        <v>301</v>
      </c>
      <c r="M379" s="305" t="s">
        <v>302</v>
      </c>
      <c r="N379" s="305" t="s">
        <v>1823</v>
      </c>
      <c r="O379" s="305" t="s">
        <v>1824</v>
      </c>
      <c r="P379" s="305" t="s">
        <v>2544</v>
      </c>
      <c r="Q379" s="305" t="s">
        <v>3834</v>
      </c>
      <c r="R379" s="305">
        <v>100</v>
      </c>
      <c r="S379" s="305">
        <v>1E-4</v>
      </c>
      <c r="T379" s="305">
        <v>0.01</v>
      </c>
      <c r="U379" s="305">
        <v>1E-4</v>
      </c>
      <c r="V379" s="305">
        <v>1E-4</v>
      </c>
      <c r="W379" s="305" t="s">
        <v>3815</v>
      </c>
      <c r="X379" s="305" t="s">
        <v>3815</v>
      </c>
      <c r="Y379" s="305">
        <v>0.01</v>
      </c>
      <c r="Z379" s="305">
        <v>999.98</v>
      </c>
      <c r="AA379" s="305" t="s">
        <v>7663</v>
      </c>
      <c r="AB379" s="305" t="s">
        <v>3180</v>
      </c>
      <c r="AC379" s="305" t="s">
        <v>2544</v>
      </c>
      <c r="AD379" s="305" t="s">
        <v>2544</v>
      </c>
      <c r="AE379" s="305" t="s">
        <v>2544</v>
      </c>
      <c r="AF379" s="305" t="s">
        <v>2544</v>
      </c>
      <c r="AG379" s="305" t="s">
        <v>2544</v>
      </c>
      <c r="AH379" s="305" t="s">
        <v>2544</v>
      </c>
      <c r="AI379" s="319">
        <v>0.33333333333333331</v>
      </c>
      <c r="AJ379" s="319">
        <v>0.72916666666666663</v>
      </c>
      <c r="AK379" s="319">
        <v>0.6875</v>
      </c>
      <c r="AL379" s="319" t="s">
        <v>3181</v>
      </c>
      <c r="AM379" s="319" t="s">
        <v>3181</v>
      </c>
      <c r="AN379" s="279">
        <v>0.77083333333333337</v>
      </c>
      <c r="AO379" s="278">
        <v>0.77083333333333337</v>
      </c>
      <c r="AP379" s="305" t="s">
        <v>3182</v>
      </c>
      <c r="AQ379" s="494" t="s">
        <v>10660</v>
      </c>
      <c r="AR379" s="305" t="s">
        <v>3182</v>
      </c>
      <c r="AS379" s="494" t="s">
        <v>10660</v>
      </c>
      <c r="AT379" s="305" t="s">
        <v>2544</v>
      </c>
      <c r="AU379" s="308" t="s">
        <v>2544</v>
      </c>
      <c r="AV379" s="286" t="s">
        <v>2688</v>
      </c>
      <c r="AW379" s="221"/>
      <c r="AX379" s="229"/>
    </row>
    <row r="380" spans="1:50" s="230" customFormat="1" ht="12.75" customHeight="1">
      <c r="A380" s="212"/>
      <c r="B380" s="321" t="s">
        <v>2268</v>
      </c>
      <c r="C380" s="305" t="s">
        <v>1957</v>
      </c>
      <c r="D380" s="305" t="s">
        <v>11994</v>
      </c>
      <c r="E380" s="305">
        <v>755</v>
      </c>
      <c r="F380" s="305" t="s">
        <v>14132</v>
      </c>
      <c r="G380" s="305" t="s">
        <v>590</v>
      </c>
      <c r="H380" s="305" t="s">
        <v>2513</v>
      </c>
      <c r="I380" s="305" t="s">
        <v>4183</v>
      </c>
      <c r="J380" s="307" t="s">
        <v>3825</v>
      </c>
      <c r="K380" s="305" t="s">
        <v>3942</v>
      </c>
      <c r="L380" s="305" t="s">
        <v>2544</v>
      </c>
      <c r="M380" s="305" t="s">
        <v>303</v>
      </c>
      <c r="N380" s="305" t="s">
        <v>1825</v>
      </c>
      <c r="O380" s="305" t="s">
        <v>7417</v>
      </c>
      <c r="P380" s="305" t="s">
        <v>2544</v>
      </c>
      <c r="Q380" s="305" t="s">
        <v>3813</v>
      </c>
      <c r="R380" s="305">
        <v>1000</v>
      </c>
      <c r="S380" s="305">
        <v>1E-4</v>
      </c>
      <c r="T380" s="305">
        <v>0.1</v>
      </c>
      <c r="U380" s="305">
        <v>1E-4</v>
      </c>
      <c r="V380" s="305">
        <v>1E-4</v>
      </c>
      <c r="W380" s="305" t="s">
        <v>3815</v>
      </c>
      <c r="X380" s="305" t="s">
        <v>3815</v>
      </c>
      <c r="Y380" s="305">
        <v>0.01</v>
      </c>
      <c r="Z380" s="305">
        <v>999.98</v>
      </c>
      <c r="AA380" s="305" t="s">
        <v>7663</v>
      </c>
      <c r="AB380" s="305" t="s">
        <v>3180</v>
      </c>
      <c r="AC380" s="305" t="s">
        <v>2544</v>
      </c>
      <c r="AD380" s="305" t="s">
        <v>2544</v>
      </c>
      <c r="AE380" s="305" t="s">
        <v>2544</v>
      </c>
      <c r="AF380" s="305" t="s">
        <v>2544</v>
      </c>
      <c r="AG380" s="305" t="s">
        <v>2544</v>
      </c>
      <c r="AH380" s="305" t="s">
        <v>2544</v>
      </c>
      <c r="AI380" s="319">
        <v>0.33333333333333331</v>
      </c>
      <c r="AJ380" s="319">
        <v>0.72916666666666663</v>
      </c>
      <c r="AK380" s="319">
        <v>0.6875</v>
      </c>
      <c r="AL380" s="319" t="s">
        <v>3181</v>
      </c>
      <c r="AM380" s="319" t="s">
        <v>3181</v>
      </c>
      <c r="AN380" s="279">
        <v>0.77083333333333337</v>
      </c>
      <c r="AO380" s="278">
        <v>0.77083333333333337</v>
      </c>
      <c r="AP380" s="274" t="s">
        <v>2544</v>
      </c>
      <c r="AQ380" s="494" t="s">
        <v>10660</v>
      </c>
      <c r="AR380" s="305" t="s">
        <v>3182</v>
      </c>
      <c r="AS380" s="494" t="s">
        <v>10660</v>
      </c>
      <c r="AT380" s="305" t="s">
        <v>2544</v>
      </c>
      <c r="AU380" s="308" t="s">
        <v>2544</v>
      </c>
      <c r="AV380" s="286" t="s">
        <v>2680</v>
      </c>
      <c r="AW380" s="221"/>
      <c r="AX380" s="229"/>
    </row>
    <row r="381" spans="1:50" s="230" customFormat="1" ht="12.75" customHeight="1">
      <c r="A381" s="212"/>
      <c r="B381" s="321" t="s">
        <v>2269</v>
      </c>
      <c r="C381" s="305" t="s">
        <v>1958</v>
      </c>
      <c r="D381" s="305" t="s">
        <v>11995</v>
      </c>
      <c r="E381" s="305">
        <v>755</v>
      </c>
      <c r="F381" s="305" t="s">
        <v>14133</v>
      </c>
      <c r="G381" s="305" t="s">
        <v>591</v>
      </c>
      <c r="H381" s="305" t="s">
        <v>2514</v>
      </c>
      <c r="I381" s="305" t="s">
        <v>4183</v>
      </c>
      <c r="J381" s="307" t="s">
        <v>3825</v>
      </c>
      <c r="K381" s="305" t="s">
        <v>3943</v>
      </c>
      <c r="L381" s="305" t="s">
        <v>2544</v>
      </c>
      <c r="M381" s="305" t="s">
        <v>304</v>
      </c>
      <c r="N381" s="305" t="s">
        <v>1826</v>
      </c>
      <c r="O381" s="305" t="s">
        <v>5148</v>
      </c>
      <c r="P381" s="305" t="s">
        <v>2544</v>
      </c>
      <c r="Q381" s="305" t="s">
        <v>3813</v>
      </c>
      <c r="R381" s="305">
        <v>1000</v>
      </c>
      <c r="S381" s="305">
        <v>1E-4</v>
      </c>
      <c r="T381" s="305">
        <v>0.1</v>
      </c>
      <c r="U381" s="305">
        <v>1E-4</v>
      </c>
      <c r="V381" s="305">
        <v>1E-4</v>
      </c>
      <c r="W381" s="305" t="s">
        <v>3815</v>
      </c>
      <c r="X381" s="305" t="s">
        <v>3815</v>
      </c>
      <c r="Y381" s="305">
        <v>0.01</v>
      </c>
      <c r="Z381" s="305">
        <v>999.98</v>
      </c>
      <c r="AA381" s="305" t="s">
        <v>7663</v>
      </c>
      <c r="AB381" s="305" t="s">
        <v>3180</v>
      </c>
      <c r="AC381" s="305" t="s">
        <v>2544</v>
      </c>
      <c r="AD381" s="305" t="s">
        <v>2544</v>
      </c>
      <c r="AE381" s="305" t="s">
        <v>2544</v>
      </c>
      <c r="AF381" s="305" t="s">
        <v>2544</v>
      </c>
      <c r="AG381" s="305" t="s">
        <v>2544</v>
      </c>
      <c r="AH381" s="305" t="s">
        <v>2544</v>
      </c>
      <c r="AI381" s="319">
        <v>0.33333333333333331</v>
      </c>
      <c r="AJ381" s="319">
        <v>0.72916666666666663</v>
      </c>
      <c r="AK381" s="319">
        <v>0.6875</v>
      </c>
      <c r="AL381" s="319" t="s">
        <v>3181</v>
      </c>
      <c r="AM381" s="319" t="s">
        <v>3181</v>
      </c>
      <c r="AN381" s="279">
        <v>0.77083333333333337</v>
      </c>
      <c r="AO381" s="278">
        <v>0.77083333333333337</v>
      </c>
      <c r="AP381" s="305" t="s">
        <v>2544</v>
      </c>
      <c r="AQ381" s="494" t="s">
        <v>10660</v>
      </c>
      <c r="AR381" s="305" t="s">
        <v>3182</v>
      </c>
      <c r="AS381" s="494" t="s">
        <v>10660</v>
      </c>
      <c r="AT381" s="305" t="s">
        <v>2544</v>
      </c>
      <c r="AU381" s="308" t="s">
        <v>2544</v>
      </c>
      <c r="AV381" s="286" t="s">
        <v>2679</v>
      </c>
      <c r="AW381" s="221"/>
      <c r="AX381" s="229"/>
    </row>
    <row r="382" spans="1:50" s="230" customFormat="1" ht="12.75" customHeight="1">
      <c r="A382" s="212"/>
      <c r="B382" s="322" t="s">
        <v>2270</v>
      </c>
      <c r="C382" s="305" t="s">
        <v>1959</v>
      </c>
      <c r="D382" s="305" t="s">
        <v>11996</v>
      </c>
      <c r="E382" s="305">
        <v>627</v>
      </c>
      <c r="F382" s="305" t="s">
        <v>14134</v>
      </c>
      <c r="G382" s="305" t="s">
        <v>592</v>
      </c>
      <c r="H382" s="305" t="s">
        <v>2515</v>
      </c>
      <c r="I382" s="305" t="s">
        <v>4182</v>
      </c>
      <c r="J382" s="307" t="s">
        <v>3839</v>
      </c>
      <c r="K382" s="305" t="s">
        <v>3944</v>
      </c>
      <c r="L382" s="305" t="s">
        <v>305</v>
      </c>
      <c r="M382" s="305" t="s">
        <v>306</v>
      </c>
      <c r="N382" s="305" t="s">
        <v>5149</v>
      </c>
      <c r="O382" s="305" t="s">
        <v>5150</v>
      </c>
      <c r="P382" s="293" t="s">
        <v>3944</v>
      </c>
      <c r="Q382" s="305" t="s">
        <v>3840</v>
      </c>
      <c r="R382" s="305">
        <v>1000</v>
      </c>
      <c r="S382" s="305">
        <v>0.01</v>
      </c>
      <c r="T382" s="305">
        <v>10</v>
      </c>
      <c r="U382" s="305">
        <v>0.01</v>
      </c>
      <c r="V382" s="305">
        <v>0.01</v>
      </c>
      <c r="W382" s="305" t="s">
        <v>3815</v>
      </c>
      <c r="X382" s="305" t="s">
        <v>3815</v>
      </c>
      <c r="Y382" s="305">
        <v>1</v>
      </c>
      <c r="Z382" s="305">
        <v>99998</v>
      </c>
      <c r="AA382" s="305" t="s">
        <v>7663</v>
      </c>
      <c r="AB382" s="305" t="s">
        <v>3578</v>
      </c>
      <c r="AC382" s="305">
        <v>250</v>
      </c>
      <c r="AD382" s="305">
        <v>1000</v>
      </c>
      <c r="AE382" s="305">
        <v>0.25</v>
      </c>
      <c r="AF382" s="305">
        <v>250</v>
      </c>
      <c r="AG382" s="305">
        <v>0.25</v>
      </c>
      <c r="AH382" s="305">
        <v>0.01</v>
      </c>
      <c r="AI382" s="319">
        <v>0.33333333333333331</v>
      </c>
      <c r="AJ382" s="319">
        <v>0.72916666666666663</v>
      </c>
      <c r="AK382" s="319">
        <v>0.6875</v>
      </c>
      <c r="AL382" s="319" t="s">
        <v>3181</v>
      </c>
      <c r="AM382" s="319" t="s">
        <v>3181</v>
      </c>
      <c r="AN382" s="279">
        <v>0.77083333333333337</v>
      </c>
      <c r="AO382" s="278">
        <v>0.77083333333333337</v>
      </c>
      <c r="AP382" s="305" t="s">
        <v>3182</v>
      </c>
      <c r="AQ382" s="543" t="s">
        <v>10660</v>
      </c>
      <c r="AR382" s="305" t="s">
        <v>3182</v>
      </c>
      <c r="AS382" s="543" t="s">
        <v>10660</v>
      </c>
      <c r="AT382" s="305" t="s">
        <v>2544</v>
      </c>
      <c r="AU382" s="308" t="s">
        <v>2544</v>
      </c>
      <c r="AV382" s="286" t="s">
        <v>2680</v>
      </c>
      <c r="AW382" s="221"/>
      <c r="AX382" s="229"/>
    </row>
    <row r="383" spans="1:50" s="230" customFormat="1" ht="12.75" customHeight="1">
      <c r="A383" s="212"/>
      <c r="B383" s="321" t="s">
        <v>2272</v>
      </c>
      <c r="C383" s="305" t="s">
        <v>1961</v>
      </c>
      <c r="D383" s="305" t="s">
        <v>11998</v>
      </c>
      <c r="E383" s="305">
        <v>788</v>
      </c>
      <c r="F383" s="305" t="s">
        <v>14136</v>
      </c>
      <c r="G383" s="305" t="s">
        <v>593</v>
      </c>
      <c r="H383" s="305" t="s">
        <v>2517</v>
      </c>
      <c r="I383" s="305" t="s">
        <v>4184</v>
      </c>
      <c r="J383" s="307" t="s">
        <v>3821</v>
      </c>
      <c r="K383" s="305" t="s">
        <v>3946</v>
      </c>
      <c r="L383" s="305" t="s">
        <v>307</v>
      </c>
      <c r="M383" s="305" t="s">
        <v>308</v>
      </c>
      <c r="N383" s="305" t="s">
        <v>2293</v>
      </c>
      <c r="O383" s="305" t="s">
        <v>2294</v>
      </c>
      <c r="P383" s="305" t="s">
        <v>2544</v>
      </c>
      <c r="Q383" s="305" t="s">
        <v>3813</v>
      </c>
      <c r="R383" s="305">
        <v>100</v>
      </c>
      <c r="S383" s="305">
        <v>1E-4</v>
      </c>
      <c r="T383" s="305">
        <v>0.01</v>
      </c>
      <c r="U383" s="305">
        <v>1E-4</v>
      </c>
      <c r="V383" s="305">
        <v>1E-4</v>
      </c>
      <c r="W383" s="305" t="s">
        <v>3815</v>
      </c>
      <c r="X383" s="305" t="s">
        <v>3815</v>
      </c>
      <c r="Y383" s="305">
        <v>0.01</v>
      </c>
      <c r="Z383" s="305">
        <v>999.98</v>
      </c>
      <c r="AA383" s="305" t="s">
        <v>7663</v>
      </c>
      <c r="AB383" s="305" t="s">
        <v>3180</v>
      </c>
      <c r="AC383" s="305" t="s">
        <v>2544</v>
      </c>
      <c r="AD383" s="305" t="s">
        <v>2544</v>
      </c>
      <c r="AE383" s="305" t="s">
        <v>2544</v>
      </c>
      <c r="AF383" s="305" t="s">
        <v>2544</v>
      </c>
      <c r="AG383" s="305" t="s">
        <v>2544</v>
      </c>
      <c r="AH383" s="305" t="s">
        <v>2544</v>
      </c>
      <c r="AI383" s="319">
        <v>0.33333333333333331</v>
      </c>
      <c r="AJ383" s="319">
        <v>0.72916666666666663</v>
      </c>
      <c r="AK383" s="319">
        <v>0.6875</v>
      </c>
      <c r="AL383" s="319" t="s">
        <v>3181</v>
      </c>
      <c r="AM383" s="319" t="s">
        <v>3181</v>
      </c>
      <c r="AN383" s="279">
        <v>0.77083333333333337</v>
      </c>
      <c r="AO383" s="278">
        <v>0.77083333333333337</v>
      </c>
      <c r="AP383" s="305" t="s">
        <v>3182</v>
      </c>
      <c r="AQ383" s="494" t="s">
        <v>10660</v>
      </c>
      <c r="AR383" s="305" t="s">
        <v>3182</v>
      </c>
      <c r="AS383" s="494" t="s">
        <v>10660</v>
      </c>
      <c r="AT383" s="305" t="s">
        <v>2544</v>
      </c>
      <c r="AU383" s="308" t="s">
        <v>2544</v>
      </c>
      <c r="AV383" s="286" t="s">
        <v>2681</v>
      </c>
      <c r="AW383" s="221"/>
      <c r="AX383" s="229"/>
    </row>
    <row r="384" spans="1:50" s="230" customFormat="1" ht="12.75" customHeight="1">
      <c r="A384" s="216"/>
      <c r="B384" s="321" t="s">
        <v>2273</v>
      </c>
      <c r="C384" s="305" t="s">
        <v>3240</v>
      </c>
      <c r="D384" s="305" t="s">
        <v>12001</v>
      </c>
      <c r="E384" s="305">
        <v>762</v>
      </c>
      <c r="F384" s="305" t="s">
        <v>14139</v>
      </c>
      <c r="G384" s="305" t="s">
        <v>1031</v>
      </c>
      <c r="H384" s="305" t="s">
        <v>1618</v>
      </c>
      <c r="I384" s="305" t="s">
        <v>13414</v>
      </c>
      <c r="J384" s="307" t="s">
        <v>3822</v>
      </c>
      <c r="K384" s="305" t="s">
        <v>3948</v>
      </c>
      <c r="L384" s="305" t="s">
        <v>311</v>
      </c>
      <c r="M384" s="305" t="s">
        <v>312</v>
      </c>
      <c r="N384" s="305" t="s">
        <v>2297</v>
      </c>
      <c r="O384" s="305" t="s">
        <v>2298</v>
      </c>
      <c r="P384" s="305" t="s">
        <v>2544</v>
      </c>
      <c r="Q384" s="305" t="s">
        <v>3813</v>
      </c>
      <c r="R384" s="305">
        <v>100</v>
      </c>
      <c r="S384" s="305">
        <v>1E-4</v>
      </c>
      <c r="T384" s="305">
        <v>0.01</v>
      </c>
      <c r="U384" s="305">
        <v>1E-4</v>
      </c>
      <c r="V384" s="305">
        <v>1E-4</v>
      </c>
      <c r="W384" s="305" t="s">
        <v>3815</v>
      </c>
      <c r="X384" s="305" t="s">
        <v>3815</v>
      </c>
      <c r="Y384" s="305">
        <v>0.01</v>
      </c>
      <c r="Z384" s="305">
        <v>999.98</v>
      </c>
      <c r="AA384" s="305" t="s">
        <v>7663</v>
      </c>
      <c r="AB384" s="305" t="s">
        <v>3180</v>
      </c>
      <c r="AC384" s="305" t="s">
        <v>2544</v>
      </c>
      <c r="AD384" s="305" t="s">
        <v>2544</v>
      </c>
      <c r="AE384" s="305" t="s">
        <v>2544</v>
      </c>
      <c r="AF384" s="305" t="s">
        <v>2544</v>
      </c>
      <c r="AG384" s="305" t="s">
        <v>2544</v>
      </c>
      <c r="AH384" s="305" t="s">
        <v>2544</v>
      </c>
      <c r="AI384" s="319">
        <v>0.33333333333333331</v>
      </c>
      <c r="AJ384" s="319">
        <v>0.72916666666666663</v>
      </c>
      <c r="AK384" s="319">
        <v>0.6875</v>
      </c>
      <c r="AL384" s="319" t="s">
        <v>3181</v>
      </c>
      <c r="AM384" s="319" t="s">
        <v>3181</v>
      </c>
      <c r="AN384" s="279">
        <v>0.77083333333333337</v>
      </c>
      <c r="AO384" s="278">
        <v>0.77083333333333337</v>
      </c>
      <c r="AP384" s="305" t="s">
        <v>3182</v>
      </c>
      <c r="AQ384" s="494" t="s">
        <v>10660</v>
      </c>
      <c r="AR384" s="305" t="s">
        <v>3182</v>
      </c>
      <c r="AS384" s="494" t="s">
        <v>10660</v>
      </c>
      <c r="AT384" s="305" t="s">
        <v>2544</v>
      </c>
      <c r="AU384" s="308" t="s">
        <v>2544</v>
      </c>
      <c r="AV384" s="286" t="s">
        <v>2687</v>
      </c>
      <c r="AW384" s="232"/>
      <c r="AX384" s="232"/>
    </row>
    <row r="385" spans="1:50" s="230" customFormat="1" ht="12.75" customHeight="1">
      <c r="A385" s="216"/>
      <c r="B385" s="306" t="s">
        <v>7153</v>
      </c>
      <c r="C385" s="305" t="s">
        <v>7154</v>
      </c>
      <c r="D385" s="305" t="s">
        <v>12003</v>
      </c>
      <c r="E385" s="305">
        <v>788</v>
      </c>
      <c r="F385" s="305" t="s">
        <v>14141</v>
      </c>
      <c r="G385" s="305" t="s">
        <v>7163</v>
      </c>
      <c r="H385" s="305" t="s">
        <v>7155</v>
      </c>
      <c r="I385" s="305" t="s">
        <v>4185</v>
      </c>
      <c r="J385" s="307" t="s">
        <v>3828</v>
      </c>
      <c r="K385" s="305" t="s">
        <v>7156</v>
      </c>
      <c r="L385" s="305" t="s">
        <v>2544</v>
      </c>
      <c r="M385" s="305" t="s">
        <v>7327</v>
      </c>
      <c r="N385" s="273" t="s">
        <v>2544</v>
      </c>
      <c r="O385" s="305" t="s">
        <v>7328</v>
      </c>
      <c r="P385" s="305" t="s">
        <v>2544</v>
      </c>
      <c r="Q385" s="305" t="s">
        <v>3813</v>
      </c>
      <c r="R385" s="305">
        <v>100</v>
      </c>
      <c r="S385" s="305">
        <v>1E-4</v>
      </c>
      <c r="T385" s="305">
        <v>0.01</v>
      </c>
      <c r="U385" s="305">
        <v>1E-4</v>
      </c>
      <c r="V385" s="305">
        <v>1E-4</v>
      </c>
      <c r="W385" s="305" t="s">
        <v>3815</v>
      </c>
      <c r="X385" s="305" t="s">
        <v>3815</v>
      </c>
      <c r="Y385" s="305">
        <v>0.01</v>
      </c>
      <c r="Z385" s="305">
        <v>999.98</v>
      </c>
      <c r="AA385" s="305" t="s">
        <v>7663</v>
      </c>
      <c r="AB385" s="305" t="s">
        <v>3180</v>
      </c>
      <c r="AC385" s="305" t="s">
        <v>2544</v>
      </c>
      <c r="AD385" s="305" t="s">
        <v>2544</v>
      </c>
      <c r="AE385" s="305" t="s">
        <v>2544</v>
      </c>
      <c r="AF385" s="305" t="s">
        <v>2544</v>
      </c>
      <c r="AG385" s="305" t="s">
        <v>2544</v>
      </c>
      <c r="AH385" s="305" t="s">
        <v>2544</v>
      </c>
      <c r="AI385" s="319">
        <v>0.33333333333333331</v>
      </c>
      <c r="AJ385" s="319">
        <v>0.72916666666666663</v>
      </c>
      <c r="AK385" s="319">
        <v>0.6875</v>
      </c>
      <c r="AL385" s="319" t="s">
        <v>3181</v>
      </c>
      <c r="AM385" s="319" t="s">
        <v>3181</v>
      </c>
      <c r="AN385" s="279">
        <v>0.77083333333333337</v>
      </c>
      <c r="AO385" s="278">
        <v>0.77083333333333337</v>
      </c>
      <c r="AP385" s="494" t="s">
        <v>2544</v>
      </c>
      <c r="AQ385" s="494" t="s">
        <v>10660</v>
      </c>
      <c r="AR385" s="494" t="s">
        <v>2544</v>
      </c>
      <c r="AS385" s="494" t="s">
        <v>10660</v>
      </c>
      <c r="AT385" s="305" t="s">
        <v>2544</v>
      </c>
      <c r="AU385" s="308" t="s">
        <v>2544</v>
      </c>
      <c r="AV385" s="286"/>
      <c r="AW385" s="232"/>
      <c r="AX385" s="232"/>
    </row>
    <row r="386" spans="1:50" s="230" customFormat="1" ht="12.75" customHeight="1">
      <c r="A386" s="212"/>
      <c r="B386" s="321" t="s">
        <v>7136</v>
      </c>
      <c r="C386" s="305" t="s">
        <v>2045</v>
      </c>
      <c r="D386" s="305" t="s">
        <v>12004</v>
      </c>
      <c r="E386" s="305">
        <v>755</v>
      </c>
      <c r="F386" s="305" t="s">
        <v>14142</v>
      </c>
      <c r="G386" s="305" t="s">
        <v>6605</v>
      </c>
      <c r="H386" s="305" t="s">
        <v>1619</v>
      </c>
      <c r="I386" s="305" t="s">
        <v>4183</v>
      </c>
      <c r="J386" s="307" t="s">
        <v>3825</v>
      </c>
      <c r="K386" s="305" t="s">
        <v>3949</v>
      </c>
      <c r="L386" s="305" t="s">
        <v>2544</v>
      </c>
      <c r="M386" s="305" t="s">
        <v>7243</v>
      </c>
      <c r="N386" s="305" t="s">
        <v>7244</v>
      </c>
      <c r="O386" s="305" t="s">
        <v>7245</v>
      </c>
      <c r="P386" s="305" t="s">
        <v>2544</v>
      </c>
      <c r="Q386" s="305" t="s">
        <v>3813</v>
      </c>
      <c r="R386" s="305">
        <v>1000</v>
      </c>
      <c r="S386" s="305">
        <v>1E-4</v>
      </c>
      <c r="T386" s="305">
        <v>0.1</v>
      </c>
      <c r="U386" s="305">
        <v>1E-4</v>
      </c>
      <c r="V386" s="305">
        <v>1E-4</v>
      </c>
      <c r="W386" s="305" t="s">
        <v>3815</v>
      </c>
      <c r="X386" s="305" t="s">
        <v>3815</v>
      </c>
      <c r="Y386" s="305">
        <v>0.01</v>
      </c>
      <c r="Z386" s="305">
        <v>999.98</v>
      </c>
      <c r="AA386" s="305" t="s">
        <v>7663</v>
      </c>
      <c r="AB386" s="305" t="s">
        <v>3180</v>
      </c>
      <c r="AC386" s="305" t="s">
        <v>2544</v>
      </c>
      <c r="AD386" s="305" t="s">
        <v>2544</v>
      </c>
      <c r="AE386" s="305" t="s">
        <v>2544</v>
      </c>
      <c r="AF386" s="305" t="s">
        <v>2544</v>
      </c>
      <c r="AG386" s="305" t="s">
        <v>2544</v>
      </c>
      <c r="AH386" s="305" t="s">
        <v>2544</v>
      </c>
      <c r="AI386" s="319">
        <v>0.33333333333333331</v>
      </c>
      <c r="AJ386" s="319">
        <v>0.72916666666666663</v>
      </c>
      <c r="AK386" s="319">
        <v>0.6875</v>
      </c>
      <c r="AL386" s="319" t="s">
        <v>3181</v>
      </c>
      <c r="AM386" s="319" t="s">
        <v>3181</v>
      </c>
      <c r="AN386" s="279">
        <v>0.77083333333333337</v>
      </c>
      <c r="AO386" s="278">
        <v>0.77083333333333337</v>
      </c>
      <c r="AP386" s="305" t="s">
        <v>2544</v>
      </c>
      <c r="AQ386" s="543" t="s">
        <v>10660</v>
      </c>
      <c r="AR386" s="305" t="s">
        <v>3182</v>
      </c>
      <c r="AS386" s="543" t="s">
        <v>10660</v>
      </c>
      <c r="AT386" s="305" t="s">
        <v>2544</v>
      </c>
      <c r="AU386" s="308" t="s">
        <v>2544</v>
      </c>
      <c r="AV386" s="286" t="s">
        <v>2684</v>
      </c>
      <c r="AW386" s="221"/>
      <c r="AX386" s="229"/>
    </row>
    <row r="387" spans="1:50" s="230" customFormat="1" ht="12.75" customHeight="1">
      <c r="A387" s="212"/>
      <c r="B387" s="321" t="s">
        <v>2275</v>
      </c>
      <c r="C387" s="305" t="s">
        <v>2046</v>
      </c>
      <c r="D387" s="305" t="s">
        <v>12005</v>
      </c>
      <c r="E387" s="305">
        <v>824</v>
      </c>
      <c r="F387" s="305" t="s">
        <v>14143</v>
      </c>
      <c r="G387" s="305" t="s">
        <v>1032</v>
      </c>
      <c r="H387" s="305" t="s">
        <v>1620</v>
      </c>
      <c r="I387" s="305" t="s">
        <v>3926</v>
      </c>
      <c r="J387" s="307" t="s">
        <v>3829</v>
      </c>
      <c r="K387" s="305" t="s">
        <v>3950</v>
      </c>
      <c r="L387" s="305" t="s">
        <v>313</v>
      </c>
      <c r="M387" s="305" t="s">
        <v>314</v>
      </c>
      <c r="N387" s="305" t="s">
        <v>2299</v>
      </c>
      <c r="O387" s="305" t="s">
        <v>2300</v>
      </c>
      <c r="P387" s="305" t="s">
        <v>2544</v>
      </c>
      <c r="Q387" s="305" t="s">
        <v>3830</v>
      </c>
      <c r="R387" s="305">
        <v>100</v>
      </c>
      <c r="S387" s="305">
        <v>0.01</v>
      </c>
      <c r="T387" s="305">
        <v>1</v>
      </c>
      <c r="U387" s="305">
        <v>0.01</v>
      </c>
      <c r="V387" s="305">
        <v>0.01</v>
      </c>
      <c r="W387" s="305" t="s">
        <v>3815</v>
      </c>
      <c r="X387" s="305" t="s">
        <v>3815</v>
      </c>
      <c r="Y387" s="305">
        <v>1</v>
      </c>
      <c r="Z387" s="305">
        <v>99998</v>
      </c>
      <c r="AA387" s="305" t="s">
        <v>7663</v>
      </c>
      <c r="AB387" s="305" t="s">
        <v>3180</v>
      </c>
      <c r="AC387" s="305" t="s">
        <v>2544</v>
      </c>
      <c r="AD387" s="305" t="s">
        <v>2544</v>
      </c>
      <c r="AE387" s="305" t="s">
        <v>2544</v>
      </c>
      <c r="AF387" s="305" t="s">
        <v>2544</v>
      </c>
      <c r="AG387" s="305" t="s">
        <v>2544</v>
      </c>
      <c r="AH387" s="305" t="s">
        <v>2544</v>
      </c>
      <c r="AI387" s="319">
        <v>0.33333333333333331</v>
      </c>
      <c r="AJ387" s="319">
        <v>0.72916666666666663</v>
      </c>
      <c r="AK387" s="319">
        <v>0.64583333333333337</v>
      </c>
      <c r="AL387" s="319" t="s">
        <v>3181</v>
      </c>
      <c r="AM387" s="319" t="s">
        <v>3181</v>
      </c>
      <c r="AN387" s="279">
        <v>0.77083333333333337</v>
      </c>
      <c r="AO387" s="278">
        <v>0.77083333333333337</v>
      </c>
      <c r="AP387" s="305" t="s">
        <v>3182</v>
      </c>
      <c r="AQ387" s="543" t="s">
        <v>10660</v>
      </c>
      <c r="AR387" s="305" t="s">
        <v>3182</v>
      </c>
      <c r="AS387" s="543" t="s">
        <v>10660</v>
      </c>
      <c r="AT387" s="305" t="s">
        <v>2544</v>
      </c>
      <c r="AU387" s="308" t="s">
        <v>2544</v>
      </c>
      <c r="AV387" s="286"/>
      <c r="AW387" s="221"/>
      <c r="AX387" s="229"/>
    </row>
    <row r="388" spans="1:50" s="230" customFormat="1" ht="12.75" customHeight="1">
      <c r="A388" s="212"/>
      <c r="B388" s="321" t="s">
        <v>2276</v>
      </c>
      <c r="C388" s="305" t="s">
        <v>14594</v>
      </c>
      <c r="D388" s="305" t="s">
        <v>12006</v>
      </c>
      <c r="E388" s="305">
        <v>788</v>
      </c>
      <c r="F388" s="305" t="s">
        <v>14144</v>
      </c>
      <c r="G388" s="305" t="s">
        <v>1033</v>
      </c>
      <c r="H388" s="305" t="s">
        <v>1621</v>
      </c>
      <c r="I388" s="305" t="s">
        <v>4185</v>
      </c>
      <c r="J388" s="307" t="s">
        <v>3828</v>
      </c>
      <c r="K388" s="305" t="s">
        <v>3951</v>
      </c>
      <c r="L388" s="305" t="s">
        <v>315</v>
      </c>
      <c r="M388" s="305" t="s">
        <v>316</v>
      </c>
      <c r="N388" s="305" t="s">
        <v>2301</v>
      </c>
      <c r="O388" s="305" t="s">
        <v>2302</v>
      </c>
      <c r="P388" s="305" t="s">
        <v>2544</v>
      </c>
      <c r="Q388" s="305" t="s">
        <v>3813</v>
      </c>
      <c r="R388" s="305">
        <v>100</v>
      </c>
      <c r="S388" s="305">
        <v>1E-4</v>
      </c>
      <c r="T388" s="305">
        <v>0.01</v>
      </c>
      <c r="U388" s="305">
        <v>1E-4</v>
      </c>
      <c r="V388" s="305">
        <v>1E-4</v>
      </c>
      <c r="W388" s="305" t="s">
        <v>3815</v>
      </c>
      <c r="X388" s="305" t="s">
        <v>3815</v>
      </c>
      <c r="Y388" s="305">
        <v>0.01</v>
      </c>
      <c r="Z388" s="305">
        <v>999.98</v>
      </c>
      <c r="AA388" s="305" t="s">
        <v>7663</v>
      </c>
      <c r="AB388" s="305" t="s">
        <v>3180</v>
      </c>
      <c r="AC388" s="305" t="s">
        <v>2544</v>
      </c>
      <c r="AD388" s="305" t="s">
        <v>2544</v>
      </c>
      <c r="AE388" s="305" t="s">
        <v>2544</v>
      </c>
      <c r="AF388" s="305" t="s">
        <v>2544</v>
      </c>
      <c r="AG388" s="305" t="s">
        <v>2544</v>
      </c>
      <c r="AH388" s="305" t="s">
        <v>2544</v>
      </c>
      <c r="AI388" s="319">
        <v>0.33333333333333331</v>
      </c>
      <c r="AJ388" s="319">
        <v>0.72916666666666663</v>
      </c>
      <c r="AK388" s="319">
        <v>0.6875</v>
      </c>
      <c r="AL388" s="319" t="s">
        <v>3181</v>
      </c>
      <c r="AM388" s="319" t="s">
        <v>3181</v>
      </c>
      <c r="AN388" s="279">
        <v>0.77083333333333337</v>
      </c>
      <c r="AO388" s="278">
        <v>0.77083333333333337</v>
      </c>
      <c r="AP388" s="305" t="s">
        <v>3182</v>
      </c>
      <c r="AQ388" s="494" t="s">
        <v>10660</v>
      </c>
      <c r="AR388" s="305" t="s">
        <v>3182</v>
      </c>
      <c r="AS388" s="494" t="s">
        <v>10660</v>
      </c>
      <c r="AT388" s="305" t="s">
        <v>2544</v>
      </c>
      <c r="AU388" s="308" t="s">
        <v>2544</v>
      </c>
      <c r="AV388" s="286" t="s">
        <v>2684</v>
      </c>
      <c r="AW388" s="221"/>
      <c r="AX388" s="229"/>
    </row>
    <row r="389" spans="1:50" s="230" customFormat="1" ht="12.75" customHeight="1">
      <c r="A389" s="212"/>
      <c r="B389" s="321" t="s">
        <v>2278</v>
      </c>
      <c r="C389" s="305" t="s">
        <v>2047</v>
      </c>
      <c r="D389" s="305" t="s">
        <v>12009</v>
      </c>
      <c r="E389" s="305">
        <v>788</v>
      </c>
      <c r="F389" s="305" t="s">
        <v>14146</v>
      </c>
      <c r="G389" s="305" t="s">
        <v>1034</v>
      </c>
      <c r="H389" s="305" t="s">
        <v>1623</v>
      </c>
      <c r="I389" s="305" t="s">
        <v>4184</v>
      </c>
      <c r="J389" s="307" t="s">
        <v>3821</v>
      </c>
      <c r="K389" s="305" t="s">
        <v>3953</v>
      </c>
      <c r="L389" s="305" t="s">
        <v>317</v>
      </c>
      <c r="M389" s="305" t="s">
        <v>318</v>
      </c>
      <c r="N389" s="305" t="s">
        <v>2303</v>
      </c>
      <c r="O389" s="305" t="s">
        <v>2304</v>
      </c>
      <c r="P389" s="305" t="s">
        <v>2544</v>
      </c>
      <c r="Q389" s="305" t="s">
        <v>3813</v>
      </c>
      <c r="R389" s="305">
        <v>100</v>
      </c>
      <c r="S389" s="305">
        <v>1E-4</v>
      </c>
      <c r="T389" s="305">
        <v>0.01</v>
      </c>
      <c r="U389" s="305">
        <v>1E-4</v>
      </c>
      <c r="V389" s="305">
        <v>1E-4</v>
      </c>
      <c r="W389" s="305" t="s">
        <v>3815</v>
      </c>
      <c r="X389" s="305" t="s">
        <v>3815</v>
      </c>
      <c r="Y389" s="305">
        <v>0.01</v>
      </c>
      <c r="Z389" s="305">
        <v>999.98</v>
      </c>
      <c r="AA389" s="305" t="s">
        <v>7663</v>
      </c>
      <c r="AB389" s="305" t="s">
        <v>3180</v>
      </c>
      <c r="AC389" s="305" t="s">
        <v>2544</v>
      </c>
      <c r="AD389" s="305" t="s">
        <v>2544</v>
      </c>
      <c r="AE389" s="305" t="s">
        <v>2544</v>
      </c>
      <c r="AF389" s="305" t="s">
        <v>2544</v>
      </c>
      <c r="AG389" s="305" t="s">
        <v>2544</v>
      </c>
      <c r="AH389" s="305" t="s">
        <v>2544</v>
      </c>
      <c r="AI389" s="319">
        <v>0.33333333333333331</v>
      </c>
      <c r="AJ389" s="319">
        <v>0.72916666666666663</v>
      </c>
      <c r="AK389" s="319">
        <v>0.6875</v>
      </c>
      <c r="AL389" s="319" t="s">
        <v>3181</v>
      </c>
      <c r="AM389" s="319" t="s">
        <v>3181</v>
      </c>
      <c r="AN389" s="279">
        <v>0.77083333333333337</v>
      </c>
      <c r="AO389" s="278">
        <v>0.77083333333333337</v>
      </c>
      <c r="AP389" s="305" t="s">
        <v>3182</v>
      </c>
      <c r="AQ389" s="494" t="s">
        <v>10660</v>
      </c>
      <c r="AR389" s="305" t="s">
        <v>3182</v>
      </c>
      <c r="AS389" s="494" t="s">
        <v>10660</v>
      </c>
      <c r="AT389" s="305" t="s">
        <v>2544</v>
      </c>
      <c r="AU389" s="308" t="s">
        <v>2544</v>
      </c>
      <c r="AV389" s="286" t="s">
        <v>2683</v>
      </c>
      <c r="AW389" s="221"/>
      <c r="AX389" s="229"/>
    </row>
    <row r="390" spans="1:50" s="230" customFormat="1" ht="12.75" customHeight="1">
      <c r="A390" s="212"/>
      <c r="B390" s="322" t="s">
        <v>14485</v>
      </c>
      <c r="C390" s="305" t="s">
        <v>2411</v>
      </c>
      <c r="D390" s="305" t="s">
        <v>12012</v>
      </c>
      <c r="E390" s="305">
        <v>627</v>
      </c>
      <c r="F390" s="305" t="s">
        <v>14149</v>
      </c>
      <c r="G390" s="305" t="s">
        <v>8519</v>
      </c>
      <c r="H390" s="305" t="s">
        <v>2182</v>
      </c>
      <c r="I390" s="305" t="s">
        <v>4182</v>
      </c>
      <c r="J390" s="307" t="s">
        <v>3839</v>
      </c>
      <c r="K390" s="305" t="s">
        <v>3954</v>
      </c>
      <c r="L390" s="372" t="s">
        <v>10534</v>
      </c>
      <c r="M390" s="305" t="s">
        <v>8378</v>
      </c>
      <c r="N390" s="370" t="s">
        <v>10547</v>
      </c>
      <c r="O390" s="370" t="s">
        <v>10548</v>
      </c>
      <c r="P390" s="277" t="s">
        <v>3954</v>
      </c>
      <c r="Q390" s="305" t="s">
        <v>3840</v>
      </c>
      <c r="R390" s="305">
        <v>1000</v>
      </c>
      <c r="S390" s="305">
        <v>0.01</v>
      </c>
      <c r="T390" s="305">
        <v>10</v>
      </c>
      <c r="U390" s="305">
        <v>0.01</v>
      </c>
      <c r="V390" s="305">
        <v>0.01</v>
      </c>
      <c r="W390" s="305" t="s">
        <v>3815</v>
      </c>
      <c r="X390" s="305" t="s">
        <v>3815</v>
      </c>
      <c r="Y390" s="305">
        <v>1</v>
      </c>
      <c r="Z390" s="305">
        <v>99998</v>
      </c>
      <c r="AA390" s="305" t="s">
        <v>7663</v>
      </c>
      <c r="AB390" s="305" t="s">
        <v>3578</v>
      </c>
      <c r="AC390" s="305">
        <v>250</v>
      </c>
      <c r="AD390" s="305">
        <v>1000</v>
      </c>
      <c r="AE390" s="305">
        <v>0.5</v>
      </c>
      <c r="AF390" s="305">
        <v>500</v>
      </c>
      <c r="AG390" s="305">
        <v>0.5</v>
      </c>
      <c r="AH390" s="305">
        <v>0.01</v>
      </c>
      <c r="AI390" s="319">
        <v>0.33333333333333331</v>
      </c>
      <c r="AJ390" s="319">
        <v>0.72916666666666663</v>
      </c>
      <c r="AK390" s="319">
        <v>0.6875</v>
      </c>
      <c r="AL390" s="319" t="s">
        <v>3181</v>
      </c>
      <c r="AM390" s="319" t="s">
        <v>3181</v>
      </c>
      <c r="AN390" s="279">
        <v>0.77083333333333337</v>
      </c>
      <c r="AO390" s="278">
        <v>0.77083333333333337</v>
      </c>
      <c r="AP390" s="494" t="s">
        <v>3182</v>
      </c>
      <c r="AQ390" s="543" t="s">
        <v>10660</v>
      </c>
      <c r="AR390" s="494" t="s">
        <v>3182</v>
      </c>
      <c r="AS390" s="543" t="s">
        <v>10660</v>
      </c>
      <c r="AT390" s="305" t="s">
        <v>2544</v>
      </c>
      <c r="AU390" s="308" t="s">
        <v>2544</v>
      </c>
      <c r="AV390" s="286" t="s">
        <v>2688</v>
      </c>
      <c r="AW390" s="221"/>
      <c r="AX390" s="229"/>
    </row>
    <row r="391" spans="1:50" s="230" customFormat="1" ht="12.75" customHeight="1">
      <c r="A391" s="212"/>
      <c r="B391" s="321" t="s">
        <v>2280</v>
      </c>
      <c r="C391" s="305" t="s">
        <v>2412</v>
      </c>
      <c r="D391" s="305" t="s">
        <v>12013</v>
      </c>
      <c r="E391" s="305">
        <v>725</v>
      </c>
      <c r="F391" s="305" t="s">
        <v>14150</v>
      </c>
      <c r="G391" s="305" t="s">
        <v>1035</v>
      </c>
      <c r="H391" s="305" t="s">
        <v>1624</v>
      </c>
      <c r="I391" s="305" t="s">
        <v>3927</v>
      </c>
      <c r="J391" s="307" t="s">
        <v>3833</v>
      </c>
      <c r="K391" s="305" t="s">
        <v>3955</v>
      </c>
      <c r="L391" s="305" t="s">
        <v>1291</v>
      </c>
      <c r="M391" s="305" t="s">
        <v>1292</v>
      </c>
      <c r="N391" s="305" t="s">
        <v>2305</v>
      </c>
      <c r="O391" s="305" t="s">
        <v>2306</v>
      </c>
      <c r="P391" s="305" t="s">
        <v>2544</v>
      </c>
      <c r="Q391" s="305" t="s">
        <v>3834</v>
      </c>
      <c r="R391" s="305">
        <v>100</v>
      </c>
      <c r="S391" s="305">
        <v>1E-4</v>
      </c>
      <c r="T391" s="305">
        <v>0.01</v>
      </c>
      <c r="U391" s="305">
        <v>1E-4</v>
      </c>
      <c r="V391" s="305">
        <v>1E-4</v>
      </c>
      <c r="W391" s="305" t="s">
        <v>3815</v>
      </c>
      <c r="X391" s="305" t="s">
        <v>3815</v>
      </c>
      <c r="Y391" s="305">
        <v>0.01</v>
      </c>
      <c r="Z391" s="305">
        <v>999.98</v>
      </c>
      <c r="AA391" s="305" t="s">
        <v>7663</v>
      </c>
      <c r="AB391" s="305" t="s">
        <v>3180</v>
      </c>
      <c r="AC391" s="305" t="s">
        <v>2544</v>
      </c>
      <c r="AD391" s="305" t="s">
        <v>2544</v>
      </c>
      <c r="AE391" s="305" t="s">
        <v>2544</v>
      </c>
      <c r="AF391" s="305" t="s">
        <v>2544</v>
      </c>
      <c r="AG391" s="305" t="s">
        <v>2544</v>
      </c>
      <c r="AH391" s="305" t="s">
        <v>2544</v>
      </c>
      <c r="AI391" s="319">
        <v>0.33333333333333331</v>
      </c>
      <c r="AJ391" s="319">
        <v>0.72916666666666663</v>
      </c>
      <c r="AK391" s="319">
        <v>0.6875</v>
      </c>
      <c r="AL391" s="319" t="s">
        <v>3181</v>
      </c>
      <c r="AM391" s="319" t="s">
        <v>3181</v>
      </c>
      <c r="AN391" s="279">
        <v>0.77083333333333337</v>
      </c>
      <c r="AO391" s="278">
        <v>0.77083333333333337</v>
      </c>
      <c r="AP391" s="305" t="s">
        <v>3182</v>
      </c>
      <c r="AQ391" s="494" t="s">
        <v>10660</v>
      </c>
      <c r="AR391" s="305" t="s">
        <v>3182</v>
      </c>
      <c r="AS391" s="494" t="s">
        <v>10660</v>
      </c>
      <c r="AT391" s="305" t="s">
        <v>2544</v>
      </c>
      <c r="AU391" s="308" t="s">
        <v>2544</v>
      </c>
      <c r="AV391" s="286" t="s">
        <v>2684</v>
      </c>
      <c r="AW391" s="221"/>
      <c r="AX391" s="229"/>
    </row>
    <row r="392" spans="1:50" s="231" customFormat="1" ht="12.75" customHeight="1">
      <c r="A392" s="212"/>
      <c r="B392" s="321" t="s">
        <v>2282</v>
      </c>
      <c r="C392" s="305" t="s">
        <v>2414</v>
      </c>
      <c r="D392" s="305" t="s">
        <v>12018</v>
      </c>
      <c r="E392" s="305">
        <v>762</v>
      </c>
      <c r="F392" s="305" t="s">
        <v>14155</v>
      </c>
      <c r="G392" s="305" t="s">
        <v>1036</v>
      </c>
      <c r="H392" s="305" t="s">
        <v>1626</v>
      </c>
      <c r="I392" s="305" t="s">
        <v>13414</v>
      </c>
      <c r="J392" s="307" t="s">
        <v>3822</v>
      </c>
      <c r="K392" s="305" t="s">
        <v>3957</v>
      </c>
      <c r="L392" s="305" t="s">
        <v>1293</v>
      </c>
      <c r="M392" s="305" t="s">
        <v>1294</v>
      </c>
      <c r="N392" s="305" t="s">
        <v>2307</v>
      </c>
      <c r="O392" s="305" t="s">
        <v>2308</v>
      </c>
      <c r="P392" s="305" t="s">
        <v>2544</v>
      </c>
      <c r="Q392" s="305" t="s">
        <v>3813</v>
      </c>
      <c r="R392" s="305">
        <v>100</v>
      </c>
      <c r="S392" s="305">
        <v>1E-4</v>
      </c>
      <c r="T392" s="305">
        <v>0.01</v>
      </c>
      <c r="U392" s="305">
        <v>1E-4</v>
      </c>
      <c r="V392" s="305">
        <v>1E-4</v>
      </c>
      <c r="W392" s="305" t="s">
        <v>3815</v>
      </c>
      <c r="X392" s="305" t="s">
        <v>3815</v>
      </c>
      <c r="Y392" s="305">
        <v>0.01</v>
      </c>
      <c r="Z392" s="305">
        <v>999.98</v>
      </c>
      <c r="AA392" s="305" t="s">
        <v>7663</v>
      </c>
      <c r="AB392" s="305" t="s">
        <v>3180</v>
      </c>
      <c r="AC392" s="305" t="s">
        <v>2544</v>
      </c>
      <c r="AD392" s="305" t="s">
        <v>2544</v>
      </c>
      <c r="AE392" s="305" t="s">
        <v>2544</v>
      </c>
      <c r="AF392" s="305" t="s">
        <v>2544</v>
      </c>
      <c r="AG392" s="305" t="s">
        <v>2544</v>
      </c>
      <c r="AH392" s="305" t="s">
        <v>2544</v>
      </c>
      <c r="AI392" s="319">
        <v>0.33333333333333331</v>
      </c>
      <c r="AJ392" s="319">
        <v>0.72916666666666663</v>
      </c>
      <c r="AK392" s="319">
        <v>0.6875</v>
      </c>
      <c r="AL392" s="319" t="s">
        <v>3181</v>
      </c>
      <c r="AM392" s="319" t="s">
        <v>3181</v>
      </c>
      <c r="AN392" s="279">
        <v>0.77083333333333337</v>
      </c>
      <c r="AO392" s="278">
        <v>0.77083333333333337</v>
      </c>
      <c r="AP392" s="305" t="s">
        <v>3182</v>
      </c>
      <c r="AQ392" s="543" t="s">
        <v>10660</v>
      </c>
      <c r="AR392" s="305" t="s">
        <v>3182</v>
      </c>
      <c r="AS392" s="543" t="s">
        <v>10660</v>
      </c>
      <c r="AT392" s="305" t="s">
        <v>2544</v>
      </c>
      <c r="AU392" s="308" t="s">
        <v>2544</v>
      </c>
      <c r="AV392" s="286" t="s">
        <v>2680</v>
      </c>
      <c r="AW392" s="221"/>
      <c r="AX392" s="229"/>
    </row>
    <row r="393" spans="1:50" s="230" customFormat="1" ht="12.75" customHeight="1">
      <c r="A393" s="212"/>
      <c r="B393" s="322" t="s">
        <v>2283</v>
      </c>
      <c r="C393" s="305" t="s">
        <v>2416</v>
      </c>
      <c r="D393" s="305" t="s">
        <v>12019</v>
      </c>
      <c r="E393" s="305">
        <v>627</v>
      </c>
      <c r="F393" s="305" t="s">
        <v>14156</v>
      </c>
      <c r="G393" s="305" t="s">
        <v>1037</v>
      </c>
      <c r="H393" s="305" t="s">
        <v>1627</v>
      </c>
      <c r="I393" s="305" t="s">
        <v>4182</v>
      </c>
      <c r="J393" s="307" t="s">
        <v>3839</v>
      </c>
      <c r="K393" s="305" t="s">
        <v>3959</v>
      </c>
      <c r="L393" s="305" t="s">
        <v>1295</v>
      </c>
      <c r="M393" s="305" t="s">
        <v>1296</v>
      </c>
      <c r="N393" s="305" t="s">
        <v>2309</v>
      </c>
      <c r="O393" s="305" t="s">
        <v>2310</v>
      </c>
      <c r="P393" s="293" t="s">
        <v>3178</v>
      </c>
      <c r="Q393" s="305" t="s">
        <v>3840</v>
      </c>
      <c r="R393" s="305">
        <v>1000</v>
      </c>
      <c r="S393" s="305">
        <v>0.01</v>
      </c>
      <c r="T393" s="305">
        <v>10</v>
      </c>
      <c r="U393" s="305">
        <v>0.01</v>
      </c>
      <c r="V393" s="305">
        <v>0.01</v>
      </c>
      <c r="W393" s="305" t="s">
        <v>3815</v>
      </c>
      <c r="X393" s="305" t="s">
        <v>3815</v>
      </c>
      <c r="Y393" s="305">
        <v>1</v>
      </c>
      <c r="Z393" s="305">
        <v>99998</v>
      </c>
      <c r="AA393" s="305" t="s">
        <v>7663</v>
      </c>
      <c r="AB393" s="305" t="s">
        <v>3578</v>
      </c>
      <c r="AC393" s="305">
        <v>250</v>
      </c>
      <c r="AD393" s="305">
        <v>1000</v>
      </c>
      <c r="AE393" s="305">
        <v>0.5</v>
      </c>
      <c r="AF393" s="305">
        <v>500</v>
      </c>
      <c r="AG393" s="305">
        <v>0.5</v>
      </c>
      <c r="AH393" s="305">
        <v>0.01</v>
      </c>
      <c r="AI393" s="319">
        <v>0.33333333333333331</v>
      </c>
      <c r="AJ393" s="319">
        <v>0.72916666666666663</v>
      </c>
      <c r="AK393" s="319">
        <v>0.6875</v>
      </c>
      <c r="AL393" s="319" t="s">
        <v>3181</v>
      </c>
      <c r="AM393" s="319" t="s">
        <v>3181</v>
      </c>
      <c r="AN393" s="279">
        <v>0.77083333333333337</v>
      </c>
      <c r="AO393" s="278">
        <v>0.77083333333333337</v>
      </c>
      <c r="AP393" s="305" t="s">
        <v>3182</v>
      </c>
      <c r="AQ393" s="494" t="s">
        <v>10660</v>
      </c>
      <c r="AR393" s="305" t="s">
        <v>3182</v>
      </c>
      <c r="AS393" s="494" t="s">
        <v>10660</v>
      </c>
      <c r="AT393" s="305" t="s">
        <v>2544</v>
      </c>
      <c r="AU393" s="308" t="s">
        <v>2544</v>
      </c>
      <c r="AV393" s="286" t="s">
        <v>2682</v>
      </c>
      <c r="AW393" s="221"/>
      <c r="AX393" s="229"/>
    </row>
    <row r="394" spans="1:50" s="230" customFormat="1" ht="12.75" customHeight="1">
      <c r="A394" s="212"/>
      <c r="B394" s="296" t="s">
        <v>8711</v>
      </c>
      <c r="C394" s="297" t="s">
        <v>8710</v>
      </c>
      <c r="D394" s="297" t="s">
        <v>12028</v>
      </c>
      <c r="E394" s="297">
        <v>257</v>
      </c>
      <c r="F394" s="297" t="s">
        <v>14165</v>
      </c>
      <c r="G394" s="305" t="s">
        <v>12298</v>
      </c>
      <c r="H394" s="305" t="s">
        <v>9941</v>
      </c>
      <c r="I394" s="305" t="s">
        <v>3928</v>
      </c>
      <c r="J394" s="307" t="s">
        <v>3836</v>
      </c>
      <c r="K394" s="305" t="s">
        <v>3960</v>
      </c>
      <c r="L394" s="305" t="s">
        <v>4917</v>
      </c>
      <c r="M394" s="305" t="s">
        <v>4918</v>
      </c>
      <c r="N394" s="305" t="s">
        <v>2311</v>
      </c>
      <c r="O394" s="305" t="s">
        <v>2312</v>
      </c>
      <c r="P394" s="305" t="s">
        <v>2544</v>
      </c>
      <c r="Q394" s="305" t="s">
        <v>3837</v>
      </c>
      <c r="R394" s="305">
        <v>100</v>
      </c>
      <c r="S394" s="305">
        <v>1E-3</v>
      </c>
      <c r="T394" s="305">
        <v>0.1</v>
      </c>
      <c r="U394" s="305">
        <v>1E-3</v>
      </c>
      <c r="V394" s="305">
        <v>1E-3</v>
      </c>
      <c r="W394" s="305" t="s">
        <v>3815</v>
      </c>
      <c r="X394" s="305" t="s">
        <v>3815</v>
      </c>
      <c r="Y394" s="305">
        <v>0.1</v>
      </c>
      <c r="Z394" s="305">
        <v>9999.7999999999993</v>
      </c>
      <c r="AA394" s="305" t="s">
        <v>7663</v>
      </c>
      <c r="AB394" s="305" t="s">
        <v>3180</v>
      </c>
      <c r="AC394" s="305" t="s">
        <v>2544</v>
      </c>
      <c r="AD394" s="305" t="s">
        <v>2544</v>
      </c>
      <c r="AE394" s="305" t="s">
        <v>2544</v>
      </c>
      <c r="AF394" s="305" t="s">
        <v>2544</v>
      </c>
      <c r="AG394" s="305" t="s">
        <v>2544</v>
      </c>
      <c r="AH394" s="305" t="s">
        <v>2544</v>
      </c>
      <c r="AI394" s="319">
        <v>0.33333333333333331</v>
      </c>
      <c r="AJ394" s="319">
        <v>0.72916666666666663</v>
      </c>
      <c r="AK394" s="319">
        <v>0.6875</v>
      </c>
      <c r="AL394" s="319" t="s">
        <v>3181</v>
      </c>
      <c r="AM394" s="319" t="s">
        <v>3181</v>
      </c>
      <c r="AN394" s="279">
        <v>0.77083333333333337</v>
      </c>
      <c r="AO394" s="278">
        <v>0.77083333333333337</v>
      </c>
      <c r="AP394" s="305" t="s">
        <v>3182</v>
      </c>
      <c r="AQ394" s="543" t="s">
        <v>10660</v>
      </c>
      <c r="AR394" s="305" t="s">
        <v>3182</v>
      </c>
      <c r="AS394" s="543" t="s">
        <v>10660</v>
      </c>
      <c r="AT394" s="305" t="s">
        <v>2544</v>
      </c>
      <c r="AU394" s="308" t="s">
        <v>2544</v>
      </c>
      <c r="AV394" s="286"/>
      <c r="AW394" s="221"/>
      <c r="AX394" s="229"/>
    </row>
    <row r="395" spans="1:50" s="230" customFormat="1" ht="12.75" customHeight="1">
      <c r="A395" s="212"/>
      <c r="B395" s="321" t="s">
        <v>2286</v>
      </c>
      <c r="C395" s="305" t="s">
        <v>2417</v>
      </c>
      <c r="D395" s="305" t="s">
        <v>12029</v>
      </c>
      <c r="E395" s="305">
        <v>788</v>
      </c>
      <c r="F395" s="305" t="s">
        <v>14166</v>
      </c>
      <c r="G395" s="305" t="s">
        <v>1038</v>
      </c>
      <c r="H395" s="305" t="s">
        <v>5871</v>
      </c>
      <c r="I395" s="305" t="s">
        <v>4186</v>
      </c>
      <c r="J395" s="307" t="s">
        <v>3816</v>
      </c>
      <c r="K395" s="305" t="s">
        <v>3961</v>
      </c>
      <c r="L395" s="305" t="s">
        <v>4919</v>
      </c>
      <c r="M395" s="305" t="s">
        <v>4920</v>
      </c>
      <c r="N395" s="305" t="s">
        <v>2313</v>
      </c>
      <c r="O395" s="305" t="s">
        <v>2314</v>
      </c>
      <c r="P395" s="305" t="s">
        <v>2544</v>
      </c>
      <c r="Q395" s="305" t="s">
        <v>3813</v>
      </c>
      <c r="R395" s="305">
        <v>100</v>
      </c>
      <c r="S395" s="305">
        <v>1E-4</v>
      </c>
      <c r="T395" s="305">
        <v>0.01</v>
      </c>
      <c r="U395" s="305">
        <v>1E-4</v>
      </c>
      <c r="V395" s="305">
        <v>1E-4</v>
      </c>
      <c r="W395" s="305" t="s">
        <v>3815</v>
      </c>
      <c r="X395" s="305" t="s">
        <v>3815</v>
      </c>
      <c r="Y395" s="305">
        <v>0.01</v>
      </c>
      <c r="Z395" s="305">
        <v>999.98</v>
      </c>
      <c r="AA395" s="305" t="s">
        <v>7663</v>
      </c>
      <c r="AB395" s="305" t="s">
        <v>3180</v>
      </c>
      <c r="AC395" s="305" t="s">
        <v>2544</v>
      </c>
      <c r="AD395" s="305" t="s">
        <v>2544</v>
      </c>
      <c r="AE395" s="305" t="s">
        <v>2544</v>
      </c>
      <c r="AF395" s="305" t="s">
        <v>2544</v>
      </c>
      <c r="AG395" s="305" t="s">
        <v>2544</v>
      </c>
      <c r="AH395" s="305" t="s">
        <v>2544</v>
      </c>
      <c r="AI395" s="319">
        <v>0.33333333333333331</v>
      </c>
      <c r="AJ395" s="319">
        <v>0.72916666666666663</v>
      </c>
      <c r="AK395" s="319">
        <v>0.6875</v>
      </c>
      <c r="AL395" s="319" t="s">
        <v>3181</v>
      </c>
      <c r="AM395" s="319" t="s">
        <v>3181</v>
      </c>
      <c r="AN395" s="279">
        <v>0.77083333333333337</v>
      </c>
      <c r="AO395" s="278">
        <v>0.77083333333333337</v>
      </c>
      <c r="AP395" s="305" t="s">
        <v>3182</v>
      </c>
      <c r="AQ395" s="543" t="s">
        <v>10660</v>
      </c>
      <c r="AR395" s="305" t="s">
        <v>3182</v>
      </c>
      <c r="AS395" s="543" t="s">
        <v>10660</v>
      </c>
      <c r="AT395" s="305" t="s">
        <v>2544</v>
      </c>
      <c r="AU395" s="308" t="s">
        <v>2544</v>
      </c>
      <c r="AV395" s="286" t="s">
        <v>2683</v>
      </c>
      <c r="AW395" s="221"/>
      <c r="AX395" s="229"/>
    </row>
    <row r="396" spans="1:50" s="230" customFormat="1" ht="12.75" customHeight="1">
      <c r="A396" s="212"/>
      <c r="B396" s="321" t="s">
        <v>2288</v>
      </c>
      <c r="C396" s="305" t="s">
        <v>12269</v>
      </c>
      <c r="D396" s="305" t="s">
        <v>12031</v>
      </c>
      <c r="E396" s="305">
        <v>788</v>
      </c>
      <c r="F396" s="305" t="s">
        <v>14168</v>
      </c>
      <c r="G396" s="305" t="s">
        <v>1039</v>
      </c>
      <c r="H396" s="305" t="s">
        <v>5872</v>
      </c>
      <c r="I396" s="305" t="s">
        <v>4186</v>
      </c>
      <c r="J396" s="307" t="s">
        <v>3816</v>
      </c>
      <c r="K396" s="305" t="s">
        <v>3963</v>
      </c>
      <c r="L396" s="305" t="s">
        <v>4921</v>
      </c>
      <c r="M396" s="305" t="s">
        <v>4922</v>
      </c>
      <c r="N396" s="305" t="s">
        <v>2315</v>
      </c>
      <c r="O396" s="305" t="s">
        <v>2316</v>
      </c>
      <c r="P396" s="305" t="s">
        <v>2544</v>
      </c>
      <c r="Q396" s="305" t="s">
        <v>3813</v>
      </c>
      <c r="R396" s="305">
        <v>100</v>
      </c>
      <c r="S396" s="305">
        <v>1E-4</v>
      </c>
      <c r="T396" s="305">
        <v>0.01</v>
      </c>
      <c r="U396" s="305">
        <v>1E-4</v>
      </c>
      <c r="V396" s="305">
        <v>1E-4</v>
      </c>
      <c r="W396" s="305" t="s">
        <v>3815</v>
      </c>
      <c r="X396" s="305" t="s">
        <v>3815</v>
      </c>
      <c r="Y396" s="305">
        <v>0.01</v>
      </c>
      <c r="Z396" s="305">
        <v>999.98</v>
      </c>
      <c r="AA396" s="305" t="s">
        <v>7663</v>
      </c>
      <c r="AB396" s="305" t="s">
        <v>3180</v>
      </c>
      <c r="AC396" s="305" t="s">
        <v>2544</v>
      </c>
      <c r="AD396" s="305" t="s">
        <v>2544</v>
      </c>
      <c r="AE396" s="305" t="s">
        <v>2544</v>
      </c>
      <c r="AF396" s="305" t="s">
        <v>2544</v>
      </c>
      <c r="AG396" s="305" t="s">
        <v>2544</v>
      </c>
      <c r="AH396" s="305" t="s">
        <v>2544</v>
      </c>
      <c r="AI396" s="319">
        <v>0.33333333333333331</v>
      </c>
      <c r="AJ396" s="319">
        <v>0.72916666666666663</v>
      </c>
      <c r="AK396" s="319">
        <v>0.6875</v>
      </c>
      <c r="AL396" s="319" t="s">
        <v>3181</v>
      </c>
      <c r="AM396" s="319" t="s">
        <v>3181</v>
      </c>
      <c r="AN396" s="279">
        <v>0.77083333333333337</v>
      </c>
      <c r="AO396" s="278">
        <v>0.77083333333333337</v>
      </c>
      <c r="AP396" s="305" t="s">
        <v>3182</v>
      </c>
      <c r="AQ396" s="543" t="s">
        <v>10660</v>
      </c>
      <c r="AR396" s="305" t="s">
        <v>3182</v>
      </c>
      <c r="AS396" s="543" t="s">
        <v>10660</v>
      </c>
      <c r="AT396" s="305" t="s">
        <v>2544</v>
      </c>
      <c r="AU396" s="308" t="s">
        <v>2544</v>
      </c>
      <c r="AV396" s="286" t="s">
        <v>2683</v>
      </c>
      <c r="AW396" s="221"/>
      <c r="AX396" s="229"/>
    </row>
    <row r="397" spans="1:50" s="230" customFormat="1" ht="12.75" customHeight="1">
      <c r="A397" s="212"/>
      <c r="B397" s="321" t="s">
        <v>13221</v>
      </c>
      <c r="C397" s="305" t="s">
        <v>13205</v>
      </c>
      <c r="D397" s="297" t="s">
        <v>13208</v>
      </c>
      <c r="E397" s="297">
        <v>788</v>
      </c>
      <c r="F397" s="297" t="s">
        <v>14169</v>
      </c>
      <c r="G397" s="297" t="s">
        <v>13206</v>
      </c>
      <c r="H397" s="297" t="s">
        <v>13207</v>
      </c>
      <c r="I397" s="305" t="s">
        <v>4185</v>
      </c>
      <c r="J397" s="307" t="s">
        <v>3828</v>
      </c>
      <c r="K397" s="305" t="s">
        <v>3964</v>
      </c>
      <c r="L397" s="305" t="s">
        <v>4923</v>
      </c>
      <c r="M397" s="305" t="s">
        <v>4924</v>
      </c>
      <c r="N397" s="305" t="s">
        <v>2317</v>
      </c>
      <c r="O397" s="305" t="s">
        <v>2318</v>
      </c>
      <c r="P397" s="305" t="s">
        <v>2544</v>
      </c>
      <c r="Q397" s="305" t="s">
        <v>3813</v>
      </c>
      <c r="R397" s="305">
        <v>100</v>
      </c>
      <c r="S397" s="305">
        <v>1E-4</v>
      </c>
      <c r="T397" s="305">
        <v>0.01</v>
      </c>
      <c r="U397" s="305">
        <v>1E-4</v>
      </c>
      <c r="V397" s="305">
        <v>1E-4</v>
      </c>
      <c r="W397" s="305" t="s">
        <v>3815</v>
      </c>
      <c r="X397" s="305" t="s">
        <v>3815</v>
      </c>
      <c r="Y397" s="305">
        <v>0.01</v>
      </c>
      <c r="Z397" s="305">
        <v>999.98</v>
      </c>
      <c r="AA397" s="305" t="s">
        <v>7663</v>
      </c>
      <c r="AB397" s="305" t="s">
        <v>3180</v>
      </c>
      <c r="AC397" s="305" t="s">
        <v>2544</v>
      </c>
      <c r="AD397" s="305" t="s">
        <v>2544</v>
      </c>
      <c r="AE397" s="305" t="s">
        <v>2544</v>
      </c>
      <c r="AF397" s="305" t="s">
        <v>2544</v>
      </c>
      <c r="AG397" s="305" t="s">
        <v>2544</v>
      </c>
      <c r="AH397" s="305" t="s">
        <v>2544</v>
      </c>
      <c r="AI397" s="319">
        <v>0.33333333333333331</v>
      </c>
      <c r="AJ397" s="319">
        <v>0.72916666666666663</v>
      </c>
      <c r="AK397" s="319">
        <v>0.6875</v>
      </c>
      <c r="AL397" s="319" t="s">
        <v>3181</v>
      </c>
      <c r="AM397" s="319" t="s">
        <v>3181</v>
      </c>
      <c r="AN397" s="279">
        <v>0.77083333333333337</v>
      </c>
      <c r="AO397" s="278">
        <v>0.77083333333333337</v>
      </c>
      <c r="AP397" s="305" t="s">
        <v>3182</v>
      </c>
      <c r="AQ397" s="494" t="s">
        <v>10660</v>
      </c>
      <c r="AR397" s="305" t="s">
        <v>3182</v>
      </c>
      <c r="AS397" s="494" t="s">
        <v>10660</v>
      </c>
      <c r="AT397" s="305" t="s">
        <v>2544</v>
      </c>
      <c r="AU397" s="308" t="s">
        <v>2544</v>
      </c>
      <c r="AV397" s="286" t="s">
        <v>2682</v>
      </c>
      <c r="AW397" s="221"/>
      <c r="AX397" s="229"/>
    </row>
    <row r="398" spans="1:50" s="230" customFormat="1" ht="12.75" customHeight="1">
      <c r="A398" s="216"/>
      <c r="B398" s="321" t="s">
        <v>2289</v>
      </c>
      <c r="C398" s="305" t="s">
        <v>10858</v>
      </c>
      <c r="D398" s="305" t="s">
        <v>12032</v>
      </c>
      <c r="E398" s="305">
        <v>755</v>
      </c>
      <c r="F398" s="305" t="s">
        <v>14170</v>
      </c>
      <c r="G398" s="305" t="s">
        <v>1040</v>
      </c>
      <c r="H398" s="305" t="s">
        <v>1628</v>
      </c>
      <c r="I398" s="305" t="s">
        <v>4183</v>
      </c>
      <c r="J398" s="307" t="s">
        <v>3825</v>
      </c>
      <c r="K398" s="305" t="s">
        <v>3965</v>
      </c>
      <c r="L398" s="305" t="s">
        <v>2544</v>
      </c>
      <c r="M398" s="305" t="s">
        <v>4300</v>
      </c>
      <c r="N398" s="305" t="s">
        <v>2319</v>
      </c>
      <c r="O398" s="305" t="s">
        <v>2320</v>
      </c>
      <c r="P398" s="305" t="s">
        <v>2544</v>
      </c>
      <c r="Q398" s="305" t="s">
        <v>3813</v>
      </c>
      <c r="R398" s="305">
        <v>1000</v>
      </c>
      <c r="S398" s="305">
        <v>1E-4</v>
      </c>
      <c r="T398" s="305">
        <v>0.1</v>
      </c>
      <c r="U398" s="305">
        <v>1E-4</v>
      </c>
      <c r="V398" s="305">
        <v>1E-4</v>
      </c>
      <c r="W398" s="305" t="s">
        <v>3815</v>
      </c>
      <c r="X398" s="305" t="s">
        <v>3815</v>
      </c>
      <c r="Y398" s="305">
        <v>0.01</v>
      </c>
      <c r="Z398" s="305">
        <v>999.98</v>
      </c>
      <c r="AA398" s="305" t="s">
        <v>7663</v>
      </c>
      <c r="AB398" s="305" t="s">
        <v>3180</v>
      </c>
      <c r="AC398" s="305" t="s">
        <v>2544</v>
      </c>
      <c r="AD398" s="305" t="s">
        <v>2544</v>
      </c>
      <c r="AE398" s="305" t="s">
        <v>2544</v>
      </c>
      <c r="AF398" s="305" t="s">
        <v>2544</v>
      </c>
      <c r="AG398" s="305" t="s">
        <v>2544</v>
      </c>
      <c r="AH398" s="305" t="s">
        <v>2544</v>
      </c>
      <c r="AI398" s="319">
        <v>0.33333333333333331</v>
      </c>
      <c r="AJ398" s="319">
        <v>0.72916666666666663</v>
      </c>
      <c r="AK398" s="319">
        <v>0.6875</v>
      </c>
      <c r="AL398" s="319" t="s">
        <v>3181</v>
      </c>
      <c r="AM398" s="319" t="s">
        <v>3181</v>
      </c>
      <c r="AN398" s="279">
        <v>0.77083333333333337</v>
      </c>
      <c r="AO398" s="278">
        <v>0.77083333333333337</v>
      </c>
      <c r="AP398" s="305" t="s">
        <v>2544</v>
      </c>
      <c r="AQ398" s="543" t="s">
        <v>10660</v>
      </c>
      <c r="AR398" s="305" t="s">
        <v>3182</v>
      </c>
      <c r="AS398" s="543" t="s">
        <v>10660</v>
      </c>
      <c r="AT398" s="305" t="s">
        <v>2544</v>
      </c>
      <c r="AU398" s="308" t="s">
        <v>2544</v>
      </c>
      <c r="AV398" s="286" t="s">
        <v>2686</v>
      </c>
      <c r="AW398" s="221"/>
      <c r="AX398" s="229"/>
    </row>
    <row r="399" spans="1:50" s="230" customFormat="1" ht="12.75" customHeight="1">
      <c r="A399" s="212"/>
      <c r="B399" s="321" t="s">
        <v>2290</v>
      </c>
      <c r="C399" s="305" t="s">
        <v>2419</v>
      </c>
      <c r="D399" s="305" t="s">
        <v>12033</v>
      </c>
      <c r="E399" s="305">
        <v>788</v>
      </c>
      <c r="F399" s="305" t="s">
        <v>14171</v>
      </c>
      <c r="G399" s="305" t="s">
        <v>1041</v>
      </c>
      <c r="H399" s="305" t="s">
        <v>1629</v>
      </c>
      <c r="I399" s="305" t="s">
        <v>4185</v>
      </c>
      <c r="J399" s="307" t="s">
        <v>3828</v>
      </c>
      <c r="K399" s="305" t="s">
        <v>3966</v>
      </c>
      <c r="L399" s="305" t="s">
        <v>4301</v>
      </c>
      <c r="M399" s="305" t="s">
        <v>4302</v>
      </c>
      <c r="N399" s="305" t="s">
        <v>2321</v>
      </c>
      <c r="O399" s="305" t="s">
        <v>2322</v>
      </c>
      <c r="P399" s="305" t="s">
        <v>2544</v>
      </c>
      <c r="Q399" s="305" t="s">
        <v>3813</v>
      </c>
      <c r="R399" s="305">
        <v>100</v>
      </c>
      <c r="S399" s="305">
        <v>1E-4</v>
      </c>
      <c r="T399" s="305">
        <v>0.01</v>
      </c>
      <c r="U399" s="305">
        <v>1E-4</v>
      </c>
      <c r="V399" s="305">
        <v>1E-4</v>
      </c>
      <c r="W399" s="305" t="s">
        <v>3815</v>
      </c>
      <c r="X399" s="305" t="s">
        <v>3815</v>
      </c>
      <c r="Y399" s="305">
        <v>0.01</v>
      </c>
      <c r="Z399" s="305">
        <v>999.98</v>
      </c>
      <c r="AA399" s="305" t="s">
        <v>7663</v>
      </c>
      <c r="AB399" s="305" t="s">
        <v>3180</v>
      </c>
      <c r="AC399" s="305" t="s">
        <v>2544</v>
      </c>
      <c r="AD399" s="305" t="s">
        <v>2544</v>
      </c>
      <c r="AE399" s="305" t="s">
        <v>2544</v>
      </c>
      <c r="AF399" s="305" t="s">
        <v>2544</v>
      </c>
      <c r="AG399" s="305" t="s">
        <v>2544</v>
      </c>
      <c r="AH399" s="305" t="s">
        <v>2544</v>
      </c>
      <c r="AI399" s="319">
        <v>0.33333333333333331</v>
      </c>
      <c r="AJ399" s="319">
        <v>0.72916666666666663</v>
      </c>
      <c r="AK399" s="319">
        <v>0.6875</v>
      </c>
      <c r="AL399" s="319" t="s">
        <v>3181</v>
      </c>
      <c r="AM399" s="319" t="s">
        <v>3181</v>
      </c>
      <c r="AN399" s="279">
        <v>0.77083333333333337</v>
      </c>
      <c r="AO399" s="278">
        <v>0.77083333333333337</v>
      </c>
      <c r="AP399" s="305" t="s">
        <v>3182</v>
      </c>
      <c r="AQ399" s="494" t="s">
        <v>10660</v>
      </c>
      <c r="AR399" s="305" t="s">
        <v>3182</v>
      </c>
      <c r="AS399" s="494" t="s">
        <v>10660</v>
      </c>
      <c r="AT399" s="305" t="s">
        <v>2544</v>
      </c>
      <c r="AU399" s="308" t="s">
        <v>2544</v>
      </c>
      <c r="AV399" s="286"/>
      <c r="AW399" s="221"/>
      <c r="AX399" s="229"/>
    </row>
    <row r="400" spans="1:50" s="230" customFormat="1" ht="12.75" customHeight="1">
      <c r="A400" s="212"/>
      <c r="B400" s="322" t="s">
        <v>2291</v>
      </c>
      <c r="C400" s="305" t="s">
        <v>2420</v>
      </c>
      <c r="D400" s="305" t="s">
        <v>12034</v>
      </c>
      <c r="E400" s="305">
        <v>627</v>
      </c>
      <c r="F400" s="305" t="s">
        <v>14172</v>
      </c>
      <c r="G400" s="305" t="s">
        <v>1042</v>
      </c>
      <c r="H400" s="305" t="s">
        <v>1630</v>
      </c>
      <c r="I400" s="305" t="s">
        <v>4182</v>
      </c>
      <c r="J400" s="307" t="s">
        <v>3839</v>
      </c>
      <c r="K400" s="305" t="s">
        <v>3967</v>
      </c>
      <c r="L400" s="305" t="s">
        <v>4303</v>
      </c>
      <c r="M400" s="305" t="s">
        <v>4304</v>
      </c>
      <c r="N400" s="305" t="s">
        <v>2323</v>
      </c>
      <c r="O400" s="305" t="s">
        <v>1744</v>
      </c>
      <c r="P400" s="293" t="s">
        <v>3967</v>
      </c>
      <c r="Q400" s="305" t="s">
        <v>3840</v>
      </c>
      <c r="R400" s="305">
        <v>1000</v>
      </c>
      <c r="S400" s="305">
        <v>0.01</v>
      </c>
      <c r="T400" s="305">
        <v>10</v>
      </c>
      <c r="U400" s="305">
        <v>0.01</v>
      </c>
      <c r="V400" s="305">
        <v>0.01</v>
      </c>
      <c r="W400" s="305" t="s">
        <v>3815</v>
      </c>
      <c r="X400" s="305" t="s">
        <v>3815</v>
      </c>
      <c r="Y400" s="305">
        <v>1</v>
      </c>
      <c r="Z400" s="305">
        <v>99998</v>
      </c>
      <c r="AA400" s="305" t="s">
        <v>7663</v>
      </c>
      <c r="AB400" s="305" t="s">
        <v>3578</v>
      </c>
      <c r="AC400" s="305">
        <v>100</v>
      </c>
      <c r="AD400" s="305">
        <v>1000</v>
      </c>
      <c r="AE400" s="305">
        <v>0.5</v>
      </c>
      <c r="AF400" s="305">
        <v>500</v>
      </c>
      <c r="AG400" s="305">
        <v>0.5</v>
      </c>
      <c r="AH400" s="305">
        <v>0.01</v>
      </c>
      <c r="AI400" s="319">
        <v>0.33333333333333331</v>
      </c>
      <c r="AJ400" s="319">
        <v>0.72916666666666663</v>
      </c>
      <c r="AK400" s="319">
        <v>0.6875</v>
      </c>
      <c r="AL400" s="319" t="s">
        <v>3181</v>
      </c>
      <c r="AM400" s="319" t="s">
        <v>3181</v>
      </c>
      <c r="AN400" s="279">
        <v>0.77083333333333337</v>
      </c>
      <c r="AO400" s="278">
        <v>0.77083333333333337</v>
      </c>
      <c r="AP400" s="305" t="s">
        <v>3182</v>
      </c>
      <c r="AQ400" s="543" t="s">
        <v>10660</v>
      </c>
      <c r="AR400" s="305" t="s">
        <v>3182</v>
      </c>
      <c r="AS400" s="543" t="s">
        <v>10660</v>
      </c>
      <c r="AT400" s="305" t="s">
        <v>2544</v>
      </c>
      <c r="AU400" s="308" t="s">
        <v>2544</v>
      </c>
      <c r="AV400" s="286" t="s">
        <v>2681</v>
      </c>
      <c r="AW400" s="221"/>
      <c r="AX400" s="229"/>
    </row>
    <row r="401" spans="1:50" s="230" customFormat="1" ht="12.75" customHeight="1">
      <c r="A401" s="212"/>
      <c r="B401" s="321" t="s">
        <v>9891</v>
      </c>
      <c r="C401" s="305" t="s">
        <v>2421</v>
      </c>
      <c r="D401" s="305" t="s">
        <v>12035</v>
      </c>
      <c r="E401" s="305">
        <v>755</v>
      </c>
      <c r="F401" s="305" t="s">
        <v>14164</v>
      </c>
      <c r="G401" s="305" t="s">
        <v>1043</v>
      </c>
      <c r="H401" s="305" t="s">
        <v>1631</v>
      </c>
      <c r="I401" s="305" t="s">
        <v>4183</v>
      </c>
      <c r="J401" s="307" t="s">
        <v>3825</v>
      </c>
      <c r="K401" s="305" t="s">
        <v>4520</v>
      </c>
      <c r="L401" s="305" t="s">
        <v>2544</v>
      </c>
      <c r="M401" s="305" t="s">
        <v>4305</v>
      </c>
      <c r="N401" s="305" t="s">
        <v>1745</v>
      </c>
      <c r="O401" s="305" t="s">
        <v>1746</v>
      </c>
      <c r="P401" s="305" t="s">
        <v>2544</v>
      </c>
      <c r="Q401" s="305" t="s">
        <v>3813</v>
      </c>
      <c r="R401" s="305">
        <v>1000</v>
      </c>
      <c r="S401" s="305">
        <v>1E-4</v>
      </c>
      <c r="T401" s="305">
        <v>0.1</v>
      </c>
      <c r="U401" s="305">
        <v>1E-4</v>
      </c>
      <c r="V401" s="305">
        <v>1E-4</v>
      </c>
      <c r="W401" s="305" t="s">
        <v>3815</v>
      </c>
      <c r="X401" s="305" t="s">
        <v>3815</v>
      </c>
      <c r="Y401" s="305">
        <v>0.01</v>
      </c>
      <c r="Z401" s="305">
        <v>999.98</v>
      </c>
      <c r="AA401" s="305" t="s">
        <v>7663</v>
      </c>
      <c r="AB401" s="305" t="s">
        <v>3180</v>
      </c>
      <c r="AC401" s="305" t="s">
        <v>2544</v>
      </c>
      <c r="AD401" s="305" t="s">
        <v>2544</v>
      </c>
      <c r="AE401" s="305" t="s">
        <v>2544</v>
      </c>
      <c r="AF401" s="305" t="s">
        <v>2544</v>
      </c>
      <c r="AG401" s="305" t="s">
        <v>2544</v>
      </c>
      <c r="AH401" s="305" t="s">
        <v>2544</v>
      </c>
      <c r="AI401" s="319">
        <v>0.33333333333333331</v>
      </c>
      <c r="AJ401" s="319">
        <v>0.72916666666666663</v>
      </c>
      <c r="AK401" s="319">
        <v>0.6875</v>
      </c>
      <c r="AL401" s="319" t="s">
        <v>3181</v>
      </c>
      <c r="AM401" s="319" t="s">
        <v>3181</v>
      </c>
      <c r="AN401" s="279">
        <v>0.77083333333333337</v>
      </c>
      <c r="AO401" s="278">
        <v>0.77083333333333337</v>
      </c>
      <c r="AP401" s="305" t="s">
        <v>2544</v>
      </c>
      <c r="AQ401" s="543" t="s">
        <v>10660</v>
      </c>
      <c r="AR401" s="305" t="s">
        <v>3182</v>
      </c>
      <c r="AS401" s="543" t="s">
        <v>10660</v>
      </c>
      <c r="AT401" s="305" t="s">
        <v>2544</v>
      </c>
      <c r="AU401" s="308" t="s">
        <v>2544</v>
      </c>
      <c r="AV401" s="286" t="s">
        <v>2686</v>
      </c>
      <c r="AW401" s="221"/>
      <c r="AX401" s="229"/>
    </row>
    <row r="402" spans="1:50" s="230" customFormat="1" ht="12.75" customHeight="1">
      <c r="A402" s="212"/>
      <c r="B402" s="321" t="s">
        <v>2339</v>
      </c>
      <c r="C402" s="305" t="s">
        <v>2423</v>
      </c>
      <c r="D402" s="305" t="s">
        <v>12038</v>
      </c>
      <c r="E402" s="305">
        <v>762</v>
      </c>
      <c r="F402" s="305" t="s">
        <v>14174</v>
      </c>
      <c r="G402" s="305" t="s">
        <v>1044</v>
      </c>
      <c r="H402" s="305" t="s">
        <v>4704</v>
      </c>
      <c r="I402" s="305" t="s">
        <v>13414</v>
      </c>
      <c r="J402" s="307" t="s">
        <v>3822</v>
      </c>
      <c r="K402" s="305" t="s">
        <v>4522</v>
      </c>
      <c r="L402" s="305" t="s">
        <v>4306</v>
      </c>
      <c r="M402" s="305" t="s">
        <v>4307</v>
      </c>
      <c r="N402" s="305" t="s">
        <v>1747</v>
      </c>
      <c r="O402" s="305" t="s">
        <v>1748</v>
      </c>
      <c r="P402" s="305" t="s">
        <v>2544</v>
      </c>
      <c r="Q402" s="305" t="s">
        <v>3813</v>
      </c>
      <c r="R402" s="305">
        <v>100</v>
      </c>
      <c r="S402" s="305">
        <v>1E-4</v>
      </c>
      <c r="T402" s="305">
        <v>0.01</v>
      </c>
      <c r="U402" s="305">
        <v>1E-4</v>
      </c>
      <c r="V402" s="305">
        <v>1E-4</v>
      </c>
      <c r="W402" s="305" t="s">
        <v>3815</v>
      </c>
      <c r="X402" s="305" t="s">
        <v>3815</v>
      </c>
      <c r="Y402" s="305">
        <v>0.01</v>
      </c>
      <c r="Z402" s="305">
        <v>999.98</v>
      </c>
      <c r="AA402" s="305" t="s">
        <v>7663</v>
      </c>
      <c r="AB402" s="305" t="s">
        <v>3180</v>
      </c>
      <c r="AC402" s="305" t="s">
        <v>2544</v>
      </c>
      <c r="AD402" s="305" t="s">
        <v>2544</v>
      </c>
      <c r="AE402" s="305" t="s">
        <v>2544</v>
      </c>
      <c r="AF402" s="305" t="s">
        <v>2544</v>
      </c>
      <c r="AG402" s="305" t="s">
        <v>2544</v>
      </c>
      <c r="AH402" s="305" t="s">
        <v>2544</v>
      </c>
      <c r="AI402" s="319">
        <v>0.33333333333333331</v>
      </c>
      <c r="AJ402" s="319">
        <v>0.72916666666666663</v>
      </c>
      <c r="AK402" s="319">
        <v>0.6875</v>
      </c>
      <c r="AL402" s="319" t="s">
        <v>3181</v>
      </c>
      <c r="AM402" s="319" t="s">
        <v>3181</v>
      </c>
      <c r="AN402" s="279">
        <v>0.77083333333333337</v>
      </c>
      <c r="AO402" s="278">
        <v>0.77083333333333337</v>
      </c>
      <c r="AP402" s="305" t="s">
        <v>3182</v>
      </c>
      <c r="AQ402" s="543" t="s">
        <v>10660</v>
      </c>
      <c r="AR402" s="305" t="s">
        <v>3182</v>
      </c>
      <c r="AS402" s="543" t="s">
        <v>10660</v>
      </c>
      <c r="AT402" s="305" t="s">
        <v>2544</v>
      </c>
      <c r="AU402" s="308" t="s">
        <v>2544</v>
      </c>
      <c r="AV402" s="286" t="s">
        <v>2680</v>
      </c>
      <c r="AW402" s="221"/>
      <c r="AX402" s="229"/>
    </row>
    <row r="403" spans="1:50" s="230" customFormat="1" ht="12.75" customHeight="1">
      <c r="A403" s="212"/>
      <c r="B403" s="322" t="s">
        <v>2340</v>
      </c>
      <c r="C403" s="305" t="s">
        <v>2424</v>
      </c>
      <c r="D403" s="305" t="s">
        <v>12039</v>
      </c>
      <c r="E403" s="305">
        <v>627</v>
      </c>
      <c r="F403" s="305" t="s">
        <v>14175</v>
      </c>
      <c r="G403" s="305" t="s">
        <v>4161</v>
      </c>
      <c r="H403" s="305" t="s">
        <v>3616</v>
      </c>
      <c r="I403" s="305" t="s">
        <v>4182</v>
      </c>
      <c r="J403" s="307" t="s">
        <v>3839</v>
      </c>
      <c r="K403" s="305" t="s">
        <v>1354</v>
      </c>
      <c r="L403" s="305" t="s">
        <v>4308</v>
      </c>
      <c r="M403" s="305" t="s">
        <v>4309</v>
      </c>
      <c r="N403" s="305" t="s">
        <v>1749</v>
      </c>
      <c r="O403" s="305" t="s">
        <v>1750</v>
      </c>
      <c r="P403" s="293" t="s">
        <v>1354</v>
      </c>
      <c r="Q403" s="305" t="s">
        <v>3840</v>
      </c>
      <c r="R403" s="305">
        <v>1000</v>
      </c>
      <c r="S403" s="305">
        <v>0.01</v>
      </c>
      <c r="T403" s="305">
        <v>10</v>
      </c>
      <c r="U403" s="305">
        <v>0.01</v>
      </c>
      <c r="V403" s="305">
        <v>0.01</v>
      </c>
      <c r="W403" s="305" t="s">
        <v>3815</v>
      </c>
      <c r="X403" s="305" t="s">
        <v>3815</v>
      </c>
      <c r="Y403" s="305">
        <v>1</v>
      </c>
      <c r="Z403" s="305">
        <v>99998</v>
      </c>
      <c r="AA403" s="305" t="s">
        <v>7663</v>
      </c>
      <c r="AB403" s="305" t="s">
        <v>3578</v>
      </c>
      <c r="AC403" s="305">
        <v>250</v>
      </c>
      <c r="AD403" s="305">
        <v>1000</v>
      </c>
      <c r="AE403" s="305">
        <v>0.25</v>
      </c>
      <c r="AF403" s="305">
        <v>250</v>
      </c>
      <c r="AG403" s="305">
        <v>0.25</v>
      </c>
      <c r="AH403" s="305">
        <v>0.01</v>
      </c>
      <c r="AI403" s="319">
        <v>0.33333333333333331</v>
      </c>
      <c r="AJ403" s="319">
        <v>0.72916666666666663</v>
      </c>
      <c r="AK403" s="319">
        <v>0.6875</v>
      </c>
      <c r="AL403" s="319" t="s">
        <v>3181</v>
      </c>
      <c r="AM403" s="319" t="s">
        <v>3181</v>
      </c>
      <c r="AN403" s="279">
        <v>0.77083333333333337</v>
      </c>
      <c r="AO403" s="278">
        <v>0.77083333333333337</v>
      </c>
      <c r="AP403" s="305" t="s">
        <v>3182</v>
      </c>
      <c r="AQ403" s="543" t="s">
        <v>10660</v>
      </c>
      <c r="AR403" s="305" t="s">
        <v>3182</v>
      </c>
      <c r="AS403" s="543" t="s">
        <v>10660</v>
      </c>
      <c r="AT403" s="305" t="s">
        <v>2544</v>
      </c>
      <c r="AU403" s="308" t="s">
        <v>2544</v>
      </c>
      <c r="AV403" s="286" t="s">
        <v>2681</v>
      </c>
      <c r="AW403" s="221"/>
      <c r="AX403" s="229"/>
    </row>
    <row r="404" spans="1:50" s="230" customFormat="1" ht="12.75" customHeight="1">
      <c r="A404" s="212"/>
      <c r="B404" s="321" t="s">
        <v>2341</v>
      </c>
      <c r="C404" s="305" t="s">
        <v>2425</v>
      </c>
      <c r="D404" s="305" t="s">
        <v>12040</v>
      </c>
      <c r="E404" s="305">
        <v>725</v>
      </c>
      <c r="F404" s="305" t="s">
        <v>14176</v>
      </c>
      <c r="G404" s="494" t="s">
        <v>10925</v>
      </c>
      <c r="H404" s="494" t="s">
        <v>10873</v>
      </c>
      <c r="I404" s="305" t="s">
        <v>3881</v>
      </c>
      <c r="J404" s="307" t="s">
        <v>3820</v>
      </c>
      <c r="K404" s="305" t="s">
        <v>1355</v>
      </c>
      <c r="L404" s="305" t="s">
        <v>4310</v>
      </c>
      <c r="M404" s="305" t="s">
        <v>4311</v>
      </c>
      <c r="N404" s="305" t="s">
        <v>1751</v>
      </c>
      <c r="O404" s="305" t="s">
        <v>1752</v>
      </c>
      <c r="P404" s="305" t="s">
        <v>2544</v>
      </c>
      <c r="Q404" s="305" t="s">
        <v>3813</v>
      </c>
      <c r="R404" s="305">
        <v>100</v>
      </c>
      <c r="S404" s="305">
        <v>1E-4</v>
      </c>
      <c r="T404" s="305">
        <v>0.01</v>
      </c>
      <c r="U404" s="305">
        <v>1E-4</v>
      </c>
      <c r="V404" s="305">
        <v>1E-4</v>
      </c>
      <c r="W404" s="305" t="s">
        <v>3815</v>
      </c>
      <c r="X404" s="305" t="s">
        <v>3815</v>
      </c>
      <c r="Y404" s="305">
        <v>0.01</v>
      </c>
      <c r="Z404" s="305">
        <v>999.98</v>
      </c>
      <c r="AA404" s="305" t="s">
        <v>7663</v>
      </c>
      <c r="AB404" s="305" t="s">
        <v>3180</v>
      </c>
      <c r="AC404" s="305" t="s">
        <v>2544</v>
      </c>
      <c r="AD404" s="305" t="s">
        <v>2544</v>
      </c>
      <c r="AE404" s="305" t="s">
        <v>2544</v>
      </c>
      <c r="AF404" s="305" t="s">
        <v>2544</v>
      </c>
      <c r="AG404" s="305" t="s">
        <v>2544</v>
      </c>
      <c r="AH404" s="305" t="s">
        <v>2544</v>
      </c>
      <c r="AI404" s="319">
        <v>0.33333333333333331</v>
      </c>
      <c r="AJ404" s="319">
        <v>0.72916666666666663</v>
      </c>
      <c r="AK404" s="319">
        <v>0.6875</v>
      </c>
      <c r="AL404" s="319" t="s">
        <v>3181</v>
      </c>
      <c r="AM404" s="319" t="s">
        <v>3181</v>
      </c>
      <c r="AN404" s="279">
        <v>0.77083333333333337</v>
      </c>
      <c r="AO404" s="278">
        <v>0.77083333333333337</v>
      </c>
      <c r="AP404" s="305" t="s">
        <v>3182</v>
      </c>
      <c r="AQ404" s="494" t="s">
        <v>10660</v>
      </c>
      <c r="AR404" s="305" t="s">
        <v>3182</v>
      </c>
      <c r="AS404" s="494" t="s">
        <v>10660</v>
      </c>
      <c r="AT404" s="305" t="s">
        <v>2544</v>
      </c>
      <c r="AU404" s="308" t="s">
        <v>2544</v>
      </c>
      <c r="AV404" s="286" t="s">
        <v>2688</v>
      </c>
      <c r="AW404" s="221"/>
      <c r="AX404" s="229"/>
    </row>
    <row r="405" spans="1:50" s="230" customFormat="1" ht="12.75" customHeight="1">
      <c r="A405" s="216"/>
      <c r="B405" s="321" t="s">
        <v>2746</v>
      </c>
      <c r="C405" s="305" t="s">
        <v>10636</v>
      </c>
      <c r="D405" s="305" t="s">
        <v>12041</v>
      </c>
      <c r="E405" s="305">
        <v>788</v>
      </c>
      <c r="F405" s="305" t="s">
        <v>14177</v>
      </c>
      <c r="G405" s="305" t="s">
        <v>4162</v>
      </c>
      <c r="H405" s="305" t="s">
        <v>270</v>
      </c>
      <c r="I405" s="305" t="s">
        <v>4184</v>
      </c>
      <c r="J405" s="307" t="s">
        <v>3821</v>
      </c>
      <c r="K405" s="305" t="s">
        <v>1356</v>
      </c>
      <c r="L405" s="305" t="s">
        <v>4312</v>
      </c>
      <c r="M405" s="305" t="s">
        <v>4313</v>
      </c>
      <c r="N405" s="305" t="s">
        <v>1753</v>
      </c>
      <c r="O405" s="305" t="s">
        <v>1754</v>
      </c>
      <c r="P405" s="305" t="s">
        <v>2544</v>
      </c>
      <c r="Q405" s="305" t="s">
        <v>3813</v>
      </c>
      <c r="R405" s="305">
        <v>100</v>
      </c>
      <c r="S405" s="305">
        <v>1E-4</v>
      </c>
      <c r="T405" s="305">
        <v>0.01</v>
      </c>
      <c r="U405" s="305">
        <v>1E-4</v>
      </c>
      <c r="V405" s="305">
        <v>1E-4</v>
      </c>
      <c r="W405" s="305" t="s">
        <v>3815</v>
      </c>
      <c r="X405" s="305" t="s">
        <v>3815</v>
      </c>
      <c r="Y405" s="305">
        <v>0.01</v>
      </c>
      <c r="Z405" s="305">
        <v>999.98</v>
      </c>
      <c r="AA405" s="305" t="s">
        <v>7663</v>
      </c>
      <c r="AB405" s="305" t="s">
        <v>3180</v>
      </c>
      <c r="AC405" s="305" t="s">
        <v>2544</v>
      </c>
      <c r="AD405" s="305" t="s">
        <v>2544</v>
      </c>
      <c r="AE405" s="305" t="s">
        <v>2544</v>
      </c>
      <c r="AF405" s="305" t="s">
        <v>2544</v>
      </c>
      <c r="AG405" s="305" t="s">
        <v>2544</v>
      </c>
      <c r="AH405" s="305" t="s">
        <v>2544</v>
      </c>
      <c r="AI405" s="319">
        <v>0.33333333333333331</v>
      </c>
      <c r="AJ405" s="319">
        <v>0.72916666666666663</v>
      </c>
      <c r="AK405" s="319">
        <v>0.6875</v>
      </c>
      <c r="AL405" s="319" t="s">
        <v>3181</v>
      </c>
      <c r="AM405" s="319" t="s">
        <v>3181</v>
      </c>
      <c r="AN405" s="279">
        <v>0.77083333333333337</v>
      </c>
      <c r="AO405" s="278">
        <v>0.77083333333333337</v>
      </c>
      <c r="AP405" s="305" t="s">
        <v>3182</v>
      </c>
      <c r="AQ405" s="543" t="s">
        <v>10660</v>
      </c>
      <c r="AR405" s="305" t="s">
        <v>3182</v>
      </c>
      <c r="AS405" s="543" t="s">
        <v>10660</v>
      </c>
      <c r="AT405" s="305" t="s">
        <v>2544</v>
      </c>
      <c r="AU405" s="308" t="s">
        <v>2544</v>
      </c>
      <c r="AV405" s="286" t="s">
        <v>2685</v>
      </c>
      <c r="AW405" s="221"/>
      <c r="AX405" s="229"/>
    </row>
    <row r="406" spans="1:50" s="230" customFormat="1" ht="12.75" customHeight="1">
      <c r="A406" s="216"/>
      <c r="B406" s="321" t="s">
        <v>2748</v>
      </c>
      <c r="C406" s="305" t="s">
        <v>2427</v>
      </c>
      <c r="D406" s="305" t="s">
        <v>12043</v>
      </c>
      <c r="E406" s="305">
        <v>788</v>
      </c>
      <c r="F406" s="305" t="s">
        <v>14179</v>
      </c>
      <c r="G406" s="305" t="s">
        <v>4163</v>
      </c>
      <c r="H406" s="305" t="s">
        <v>272</v>
      </c>
      <c r="I406" s="305" t="s">
        <v>4184</v>
      </c>
      <c r="J406" s="307" t="s">
        <v>3821</v>
      </c>
      <c r="K406" s="305" t="s">
        <v>1358</v>
      </c>
      <c r="L406" s="305" t="s">
        <v>4314</v>
      </c>
      <c r="M406" s="305" t="s">
        <v>4315</v>
      </c>
      <c r="N406" s="305" t="s">
        <v>1755</v>
      </c>
      <c r="O406" s="305" t="s">
        <v>1756</v>
      </c>
      <c r="P406" s="305" t="s">
        <v>2544</v>
      </c>
      <c r="Q406" s="305" t="s">
        <v>3813</v>
      </c>
      <c r="R406" s="305">
        <v>100</v>
      </c>
      <c r="S406" s="305">
        <v>1E-4</v>
      </c>
      <c r="T406" s="305">
        <v>0.01</v>
      </c>
      <c r="U406" s="305">
        <v>1E-4</v>
      </c>
      <c r="V406" s="305">
        <v>1E-4</v>
      </c>
      <c r="W406" s="305" t="s">
        <v>3815</v>
      </c>
      <c r="X406" s="305" t="s">
        <v>3815</v>
      </c>
      <c r="Y406" s="305">
        <v>0.01</v>
      </c>
      <c r="Z406" s="305">
        <v>999.98</v>
      </c>
      <c r="AA406" s="305" t="s">
        <v>7663</v>
      </c>
      <c r="AB406" s="305" t="s">
        <v>3180</v>
      </c>
      <c r="AC406" s="305" t="s">
        <v>2544</v>
      </c>
      <c r="AD406" s="305" t="s">
        <v>2544</v>
      </c>
      <c r="AE406" s="305" t="s">
        <v>2544</v>
      </c>
      <c r="AF406" s="305" t="s">
        <v>2544</v>
      </c>
      <c r="AG406" s="305" t="s">
        <v>2544</v>
      </c>
      <c r="AH406" s="305" t="s">
        <v>2544</v>
      </c>
      <c r="AI406" s="319">
        <v>0.33333333333333331</v>
      </c>
      <c r="AJ406" s="319">
        <v>0.72916666666666663</v>
      </c>
      <c r="AK406" s="319">
        <v>0.6875</v>
      </c>
      <c r="AL406" s="319" t="s">
        <v>3181</v>
      </c>
      <c r="AM406" s="319" t="s">
        <v>3181</v>
      </c>
      <c r="AN406" s="279">
        <v>0.77083333333333337</v>
      </c>
      <c r="AO406" s="278">
        <v>0.77083333333333337</v>
      </c>
      <c r="AP406" s="305" t="s">
        <v>3182</v>
      </c>
      <c r="AQ406" s="494" t="s">
        <v>10660</v>
      </c>
      <c r="AR406" s="305" t="s">
        <v>3182</v>
      </c>
      <c r="AS406" s="494" t="s">
        <v>10660</v>
      </c>
      <c r="AT406" s="305" t="s">
        <v>2544</v>
      </c>
      <c r="AU406" s="308" t="s">
        <v>2544</v>
      </c>
      <c r="AV406" s="286" t="s">
        <v>2686</v>
      </c>
      <c r="AW406" s="221"/>
      <c r="AX406" s="229"/>
    </row>
    <row r="407" spans="1:50" s="230" customFormat="1" ht="12.75" customHeight="1">
      <c r="A407" s="212"/>
      <c r="B407" s="321" t="s">
        <v>3999</v>
      </c>
      <c r="C407" s="305" t="s">
        <v>5139</v>
      </c>
      <c r="D407" s="305" t="s">
        <v>12044</v>
      </c>
      <c r="E407" s="305">
        <v>788</v>
      </c>
      <c r="F407" s="305" t="s">
        <v>14180</v>
      </c>
      <c r="G407" s="305" t="s">
        <v>4164</v>
      </c>
      <c r="H407" s="305" t="s">
        <v>273</v>
      </c>
      <c r="I407" s="305" t="s">
        <v>4184</v>
      </c>
      <c r="J407" s="307" t="s">
        <v>3821</v>
      </c>
      <c r="K407" s="305" t="s">
        <v>1359</v>
      </c>
      <c r="L407" s="305" t="s">
        <v>4316</v>
      </c>
      <c r="M407" s="305" t="s">
        <v>4317</v>
      </c>
      <c r="N407" s="305" t="s">
        <v>1757</v>
      </c>
      <c r="O407" s="305" t="s">
        <v>1758</v>
      </c>
      <c r="P407" s="305" t="s">
        <v>2544</v>
      </c>
      <c r="Q407" s="305" t="s">
        <v>3813</v>
      </c>
      <c r="R407" s="305">
        <v>100</v>
      </c>
      <c r="S407" s="305">
        <v>1E-4</v>
      </c>
      <c r="T407" s="305">
        <v>0.01</v>
      </c>
      <c r="U407" s="305">
        <v>1E-4</v>
      </c>
      <c r="V407" s="305">
        <v>1E-4</v>
      </c>
      <c r="W407" s="305" t="s">
        <v>3815</v>
      </c>
      <c r="X407" s="305" t="s">
        <v>3815</v>
      </c>
      <c r="Y407" s="305">
        <v>0.01</v>
      </c>
      <c r="Z407" s="305">
        <v>999.98</v>
      </c>
      <c r="AA407" s="305" t="s">
        <v>7663</v>
      </c>
      <c r="AB407" s="305" t="s">
        <v>3180</v>
      </c>
      <c r="AC407" s="305" t="s">
        <v>2544</v>
      </c>
      <c r="AD407" s="305" t="s">
        <v>2544</v>
      </c>
      <c r="AE407" s="305" t="s">
        <v>2544</v>
      </c>
      <c r="AF407" s="305" t="s">
        <v>2544</v>
      </c>
      <c r="AG407" s="305" t="s">
        <v>2544</v>
      </c>
      <c r="AH407" s="305" t="s">
        <v>2544</v>
      </c>
      <c r="AI407" s="319">
        <v>0.33333333333333331</v>
      </c>
      <c r="AJ407" s="319">
        <v>0.72916666666666663</v>
      </c>
      <c r="AK407" s="319">
        <v>0.6875</v>
      </c>
      <c r="AL407" s="319" t="s">
        <v>3181</v>
      </c>
      <c r="AM407" s="319" t="s">
        <v>3181</v>
      </c>
      <c r="AN407" s="279">
        <v>0.77083333333333337</v>
      </c>
      <c r="AO407" s="278">
        <v>0.77083333333333337</v>
      </c>
      <c r="AP407" s="305" t="s">
        <v>3182</v>
      </c>
      <c r="AQ407" s="543" t="s">
        <v>10660</v>
      </c>
      <c r="AR407" s="305" t="s">
        <v>3182</v>
      </c>
      <c r="AS407" s="543" t="s">
        <v>10660</v>
      </c>
      <c r="AT407" s="305" t="s">
        <v>2544</v>
      </c>
      <c r="AU407" s="308" t="s">
        <v>2544</v>
      </c>
      <c r="AV407" s="286" t="s">
        <v>2682</v>
      </c>
      <c r="AW407" s="221"/>
      <c r="AX407" s="229"/>
    </row>
    <row r="408" spans="1:50" s="230" customFormat="1" ht="12.75" customHeight="1">
      <c r="A408" s="212"/>
      <c r="B408" s="306" t="s">
        <v>812</v>
      </c>
      <c r="C408" s="305" t="s">
        <v>5140</v>
      </c>
      <c r="D408" s="305" t="s">
        <v>12045</v>
      </c>
      <c r="E408" s="305">
        <v>968</v>
      </c>
      <c r="F408" s="305" t="s">
        <v>1360</v>
      </c>
      <c r="G408" s="305" t="s">
        <v>4165</v>
      </c>
      <c r="H408" s="305" t="s">
        <v>274</v>
      </c>
      <c r="I408" s="305" t="s">
        <v>3929</v>
      </c>
      <c r="J408" s="307" t="s">
        <v>3811</v>
      </c>
      <c r="K408" s="305" t="s">
        <v>1360</v>
      </c>
      <c r="L408" s="305" t="s">
        <v>4318</v>
      </c>
      <c r="M408" s="305" t="s">
        <v>4319</v>
      </c>
      <c r="N408" s="305" t="s">
        <v>1759</v>
      </c>
      <c r="O408" s="305" t="s">
        <v>1760</v>
      </c>
      <c r="P408" s="305" t="s">
        <v>2544</v>
      </c>
      <c r="Q408" s="305" t="s">
        <v>3813</v>
      </c>
      <c r="R408" s="305">
        <v>100</v>
      </c>
      <c r="S408" s="305">
        <v>1E-4</v>
      </c>
      <c r="T408" s="305">
        <v>0.01</v>
      </c>
      <c r="U408" s="305">
        <v>1E-4</v>
      </c>
      <c r="V408" s="305">
        <v>1E-4</v>
      </c>
      <c r="W408" s="305" t="s">
        <v>3815</v>
      </c>
      <c r="X408" s="305" t="s">
        <v>3815</v>
      </c>
      <c r="Y408" s="305">
        <v>0.01</v>
      </c>
      <c r="Z408" s="305">
        <v>999.98</v>
      </c>
      <c r="AA408" s="305" t="s">
        <v>7663</v>
      </c>
      <c r="AB408" s="305" t="s">
        <v>3180</v>
      </c>
      <c r="AC408" s="305" t="s">
        <v>2544</v>
      </c>
      <c r="AD408" s="305" t="s">
        <v>2544</v>
      </c>
      <c r="AE408" s="305" t="s">
        <v>2544</v>
      </c>
      <c r="AF408" s="305" t="s">
        <v>2544</v>
      </c>
      <c r="AG408" s="305" t="s">
        <v>2544</v>
      </c>
      <c r="AH408" s="305" t="s">
        <v>2544</v>
      </c>
      <c r="AI408" s="319">
        <v>0.33333333333333331</v>
      </c>
      <c r="AJ408" s="319">
        <v>0.72916666666666663</v>
      </c>
      <c r="AK408" s="319">
        <v>0.6875</v>
      </c>
      <c r="AL408" s="319" t="s">
        <v>3181</v>
      </c>
      <c r="AM408" s="319" t="s">
        <v>3181</v>
      </c>
      <c r="AN408" s="279">
        <v>0.77083333333333337</v>
      </c>
      <c r="AO408" s="278">
        <v>0.77083333333333337</v>
      </c>
      <c r="AP408" s="305" t="s">
        <v>3182</v>
      </c>
      <c r="AQ408" s="494" t="s">
        <v>10660</v>
      </c>
      <c r="AR408" s="305" t="s">
        <v>3182</v>
      </c>
      <c r="AS408" s="494" t="s">
        <v>10660</v>
      </c>
      <c r="AT408" s="305" t="s">
        <v>2544</v>
      </c>
      <c r="AU408" s="308" t="s">
        <v>2544</v>
      </c>
      <c r="AV408" s="286" t="s">
        <v>2683</v>
      </c>
      <c r="AW408" s="221"/>
      <c r="AX408" s="229"/>
    </row>
    <row r="409" spans="1:50" s="230" customFormat="1" ht="12.75" customHeight="1">
      <c r="A409" s="216"/>
      <c r="B409" s="321" t="s">
        <v>2344</v>
      </c>
      <c r="C409" s="305" t="s">
        <v>5141</v>
      </c>
      <c r="D409" s="305" t="s">
        <v>12046</v>
      </c>
      <c r="E409" s="305">
        <v>725</v>
      </c>
      <c r="F409" s="305" t="s">
        <v>14181</v>
      </c>
      <c r="G409" s="305" t="s">
        <v>4166</v>
      </c>
      <c r="H409" s="305" t="s">
        <v>275</v>
      </c>
      <c r="I409" s="305" t="s">
        <v>3880</v>
      </c>
      <c r="J409" s="307" t="s">
        <v>3817</v>
      </c>
      <c r="K409" s="305" t="s">
        <v>1361</v>
      </c>
      <c r="L409" s="305" t="s">
        <v>4320</v>
      </c>
      <c r="M409" s="305" t="s">
        <v>4321</v>
      </c>
      <c r="N409" s="305" t="s">
        <v>1761</v>
      </c>
      <c r="O409" s="305" t="s">
        <v>1762</v>
      </c>
      <c r="P409" s="305" t="s">
        <v>2544</v>
      </c>
      <c r="Q409" s="305" t="s">
        <v>3818</v>
      </c>
      <c r="R409" s="305">
        <v>100</v>
      </c>
      <c r="S409" s="305">
        <v>0.01</v>
      </c>
      <c r="T409" s="305">
        <v>1</v>
      </c>
      <c r="U409" s="305">
        <v>0.01</v>
      </c>
      <c r="V409" s="305">
        <v>0.01</v>
      </c>
      <c r="W409" s="305" t="s">
        <v>3815</v>
      </c>
      <c r="X409" s="305" t="s">
        <v>3815</v>
      </c>
      <c r="Y409" s="305">
        <v>1</v>
      </c>
      <c r="Z409" s="305">
        <v>99998</v>
      </c>
      <c r="AA409" s="305" t="s">
        <v>7663</v>
      </c>
      <c r="AB409" s="305" t="s">
        <v>3180</v>
      </c>
      <c r="AC409" s="305" t="s">
        <v>2544</v>
      </c>
      <c r="AD409" s="305" t="s">
        <v>2544</v>
      </c>
      <c r="AE409" s="305" t="s">
        <v>2544</v>
      </c>
      <c r="AF409" s="305" t="s">
        <v>2544</v>
      </c>
      <c r="AG409" s="305" t="s">
        <v>2544</v>
      </c>
      <c r="AH409" s="305" t="s">
        <v>2544</v>
      </c>
      <c r="AI409" s="319">
        <v>0.33333333333333331</v>
      </c>
      <c r="AJ409" s="319">
        <v>0.72916666666666663</v>
      </c>
      <c r="AK409" s="319">
        <v>0.66666666666666663</v>
      </c>
      <c r="AL409" s="319" t="s">
        <v>3181</v>
      </c>
      <c r="AM409" s="319" t="s">
        <v>3181</v>
      </c>
      <c r="AN409" s="279">
        <v>0.77083333333333337</v>
      </c>
      <c r="AO409" s="278">
        <v>0.77083333333333337</v>
      </c>
      <c r="AP409" s="305" t="s">
        <v>3182</v>
      </c>
      <c r="AQ409" s="543" t="s">
        <v>10660</v>
      </c>
      <c r="AR409" s="305" t="s">
        <v>3182</v>
      </c>
      <c r="AS409" s="543" t="s">
        <v>10660</v>
      </c>
      <c r="AT409" s="305" t="s">
        <v>2544</v>
      </c>
      <c r="AU409" s="308" t="s">
        <v>2544</v>
      </c>
      <c r="AV409" s="286" t="s">
        <v>2684</v>
      </c>
      <c r="AW409" s="221"/>
      <c r="AX409" s="229"/>
    </row>
    <row r="410" spans="1:50" s="230" customFormat="1" ht="12.75" customHeight="1">
      <c r="A410" s="216"/>
      <c r="B410" s="321" t="s">
        <v>2345</v>
      </c>
      <c r="C410" s="305" t="s">
        <v>5143</v>
      </c>
      <c r="D410" s="305" t="s">
        <v>12050</v>
      </c>
      <c r="E410" s="305">
        <v>968</v>
      </c>
      <c r="F410" s="305" t="s">
        <v>14184</v>
      </c>
      <c r="G410" s="305" t="s">
        <v>4167</v>
      </c>
      <c r="H410" s="305" t="s">
        <v>5874</v>
      </c>
      <c r="I410" s="305" t="s">
        <v>3929</v>
      </c>
      <c r="J410" s="307" t="s">
        <v>3811</v>
      </c>
      <c r="K410" s="305" t="s">
        <v>1363</v>
      </c>
      <c r="L410" s="305" t="s">
        <v>4322</v>
      </c>
      <c r="M410" s="305" t="s">
        <v>4925</v>
      </c>
      <c r="N410" s="305" t="s">
        <v>1763</v>
      </c>
      <c r="O410" s="305" t="s">
        <v>1764</v>
      </c>
      <c r="P410" s="305" t="s">
        <v>2544</v>
      </c>
      <c r="Q410" s="305" t="s">
        <v>3813</v>
      </c>
      <c r="R410" s="305">
        <v>100</v>
      </c>
      <c r="S410" s="305">
        <v>1E-4</v>
      </c>
      <c r="T410" s="305">
        <v>0.01</v>
      </c>
      <c r="U410" s="305">
        <v>1E-4</v>
      </c>
      <c r="V410" s="305">
        <v>1E-4</v>
      </c>
      <c r="W410" s="305" t="s">
        <v>3815</v>
      </c>
      <c r="X410" s="305" t="s">
        <v>3815</v>
      </c>
      <c r="Y410" s="305">
        <v>0.01</v>
      </c>
      <c r="Z410" s="305">
        <v>999.98</v>
      </c>
      <c r="AA410" s="305" t="s">
        <v>7663</v>
      </c>
      <c r="AB410" s="305" t="s">
        <v>3180</v>
      </c>
      <c r="AC410" s="305" t="s">
        <v>2544</v>
      </c>
      <c r="AD410" s="305" t="s">
        <v>2544</v>
      </c>
      <c r="AE410" s="305" t="s">
        <v>2544</v>
      </c>
      <c r="AF410" s="305" t="s">
        <v>2544</v>
      </c>
      <c r="AG410" s="305" t="s">
        <v>2544</v>
      </c>
      <c r="AH410" s="305" t="s">
        <v>2544</v>
      </c>
      <c r="AI410" s="319">
        <v>0.33333333333333331</v>
      </c>
      <c r="AJ410" s="319">
        <v>0.72916666666666663</v>
      </c>
      <c r="AK410" s="319">
        <v>0.6875</v>
      </c>
      <c r="AL410" s="319" t="s">
        <v>3181</v>
      </c>
      <c r="AM410" s="319" t="s">
        <v>3181</v>
      </c>
      <c r="AN410" s="279">
        <v>0.77083333333333337</v>
      </c>
      <c r="AO410" s="278">
        <v>0.77083333333333337</v>
      </c>
      <c r="AP410" s="305" t="s">
        <v>3182</v>
      </c>
      <c r="AQ410" s="543" t="s">
        <v>10660</v>
      </c>
      <c r="AR410" s="305" t="s">
        <v>3182</v>
      </c>
      <c r="AS410" s="543" t="s">
        <v>10660</v>
      </c>
      <c r="AT410" s="305" t="s">
        <v>2544</v>
      </c>
      <c r="AU410" s="308" t="s">
        <v>2544</v>
      </c>
      <c r="AV410" s="286" t="s">
        <v>2687</v>
      </c>
      <c r="AW410" s="221"/>
      <c r="AX410" s="229"/>
    </row>
    <row r="411" spans="1:50" s="230" customFormat="1" ht="12.75" customHeight="1">
      <c r="A411" s="216"/>
      <c r="B411" s="321" t="s">
        <v>2346</v>
      </c>
      <c r="C411" s="305" t="s">
        <v>5144</v>
      </c>
      <c r="D411" s="305" t="s">
        <v>12051</v>
      </c>
      <c r="E411" s="305">
        <v>788</v>
      </c>
      <c r="F411" s="305" t="s">
        <v>14185</v>
      </c>
      <c r="G411" s="305" t="s">
        <v>4168</v>
      </c>
      <c r="H411" s="305" t="s">
        <v>276</v>
      </c>
      <c r="I411" s="305" t="s">
        <v>4184</v>
      </c>
      <c r="J411" s="307" t="s">
        <v>3821</v>
      </c>
      <c r="K411" s="305" t="s">
        <v>1364</v>
      </c>
      <c r="L411" s="305" t="s">
        <v>4926</v>
      </c>
      <c r="M411" s="305" t="s">
        <v>4927</v>
      </c>
      <c r="N411" s="305" t="s">
        <v>1765</v>
      </c>
      <c r="O411" s="305" t="s">
        <v>1766</v>
      </c>
      <c r="P411" s="305" t="s">
        <v>2544</v>
      </c>
      <c r="Q411" s="305" t="s">
        <v>3813</v>
      </c>
      <c r="R411" s="305">
        <v>100</v>
      </c>
      <c r="S411" s="305">
        <v>1E-4</v>
      </c>
      <c r="T411" s="305">
        <v>0.01</v>
      </c>
      <c r="U411" s="305">
        <v>1E-4</v>
      </c>
      <c r="V411" s="305">
        <v>1E-4</v>
      </c>
      <c r="W411" s="305" t="s">
        <v>3815</v>
      </c>
      <c r="X411" s="305" t="s">
        <v>3815</v>
      </c>
      <c r="Y411" s="305">
        <v>0.01</v>
      </c>
      <c r="Z411" s="305">
        <v>999.98</v>
      </c>
      <c r="AA411" s="305" t="s">
        <v>7663</v>
      </c>
      <c r="AB411" s="305" t="s">
        <v>3180</v>
      </c>
      <c r="AC411" s="305" t="s">
        <v>2544</v>
      </c>
      <c r="AD411" s="305" t="s">
        <v>2544</v>
      </c>
      <c r="AE411" s="305" t="s">
        <v>2544</v>
      </c>
      <c r="AF411" s="305" t="s">
        <v>2544</v>
      </c>
      <c r="AG411" s="305" t="s">
        <v>2544</v>
      </c>
      <c r="AH411" s="305" t="s">
        <v>2544</v>
      </c>
      <c r="AI411" s="319">
        <v>0.33333333333333331</v>
      </c>
      <c r="AJ411" s="319">
        <v>0.72916666666666663</v>
      </c>
      <c r="AK411" s="319">
        <v>0.6875</v>
      </c>
      <c r="AL411" s="319" t="s">
        <v>3181</v>
      </c>
      <c r="AM411" s="319" t="s">
        <v>3181</v>
      </c>
      <c r="AN411" s="279">
        <v>0.77083333333333337</v>
      </c>
      <c r="AO411" s="278">
        <v>0.77083333333333337</v>
      </c>
      <c r="AP411" s="305" t="s">
        <v>3182</v>
      </c>
      <c r="AQ411" s="543" t="s">
        <v>10660</v>
      </c>
      <c r="AR411" s="305" t="s">
        <v>3182</v>
      </c>
      <c r="AS411" s="543" t="s">
        <v>10660</v>
      </c>
      <c r="AT411" s="305" t="s">
        <v>2544</v>
      </c>
      <c r="AU411" s="308" t="s">
        <v>2544</v>
      </c>
      <c r="AV411" s="286" t="s">
        <v>2684</v>
      </c>
      <c r="AW411" s="221"/>
      <c r="AX411" s="229"/>
    </row>
    <row r="412" spans="1:50" s="230" customFormat="1" ht="12.75" customHeight="1">
      <c r="A412" s="216"/>
      <c r="B412" s="321" t="s">
        <v>2347</v>
      </c>
      <c r="C412" s="305" t="s">
        <v>65</v>
      </c>
      <c r="D412" s="305" t="s">
        <v>12054</v>
      </c>
      <c r="E412" s="305">
        <v>788</v>
      </c>
      <c r="F412" s="305" t="s">
        <v>14188</v>
      </c>
      <c r="G412" s="305" t="s">
        <v>4169</v>
      </c>
      <c r="H412" s="305" t="s">
        <v>277</v>
      </c>
      <c r="I412" s="305" t="s">
        <v>4184</v>
      </c>
      <c r="J412" s="307" t="s">
        <v>3821</v>
      </c>
      <c r="K412" s="305" t="s">
        <v>1365</v>
      </c>
      <c r="L412" s="305" t="s">
        <v>4928</v>
      </c>
      <c r="M412" s="305" t="s">
        <v>4929</v>
      </c>
      <c r="N412" s="305" t="s">
        <v>1893</v>
      </c>
      <c r="O412" s="305" t="s">
        <v>1894</v>
      </c>
      <c r="P412" s="305" t="s">
        <v>2544</v>
      </c>
      <c r="Q412" s="305" t="s">
        <v>3813</v>
      </c>
      <c r="R412" s="305">
        <v>100</v>
      </c>
      <c r="S412" s="305">
        <v>1E-4</v>
      </c>
      <c r="T412" s="305">
        <v>0.01</v>
      </c>
      <c r="U412" s="305">
        <v>1E-4</v>
      </c>
      <c r="V412" s="305">
        <v>1E-4</v>
      </c>
      <c r="W412" s="305" t="s">
        <v>3815</v>
      </c>
      <c r="X412" s="305" t="s">
        <v>3815</v>
      </c>
      <c r="Y412" s="305">
        <v>0.01</v>
      </c>
      <c r="Z412" s="305">
        <v>999.98</v>
      </c>
      <c r="AA412" s="305" t="s">
        <v>7663</v>
      </c>
      <c r="AB412" s="305" t="s">
        <v>3180</v>
      </c>
      <c r="AC412" s="305" t="s">
        <v>2544</v>
      </c>
      <c r="AD412" s="305" t="s">
        <v>2544</v>
      </c>
      <c r="AE412" s="305" t="s">
        <v>2544</v>
      </c>
      <c r="AF412" s="305" t="s">
        <v>2544</v>
      </c>
      <c r="AG412" s="305" t="s">
        <v>2544</v>
      </c>
      <c r="AH412" s="305" t="s">
        <v>2544</v>
      </c>
      <c r="AI412" s="319">
        <v>0.33333333333333331</v>
      </c>
      <c r="AJ412" s="319">
        <v>0.72916666666666663</v>
      </c>
      <c r="AK412" s="319">
        <v>0.6875</v>
      </c>
      <c r="AL412" s="319" t="s">
        <v>3181</v>
      </c>
      <c r="AM412" s="319" t="s">
        <v>3181</v>
      </c>
      <c r="AN412" s="279">
        <v>0.77083333333333337</v>
      </c>
      <c r="AO412" s="278">
        <v>0.77083333333333337</v>
      </c>
      <c r="AP412" s="305" t="s">
        <v>3182</v>
      </c>
      <c r="AQ412" s="543" t="s">
        <v>10660</v>
      </c>
      <c r="AR412" s="305" t="s">
        <v>3182</v>
      </c>
      <c r="AS412" s="543" t="s">
        <v>10660</v>
      </c>
      <c r="AT412" s="305" t="s">
        <v>2544</v>
      </c>
      <c r="AU412" s="308" t="s">
        <v>2544</v>
      </c>
      <c r="AV412" s="286" t="s">
        <v>2683</v>
      </c>
      <c r="AW412" s="221"/>
      <c r="AX412" s="229"/>
    </row>
    <row r="413" spans="1:50" s="230" customFormat="1" ht="12.75" customHeight="1">
      <c r="A413" s="216"/>
      <c r="B413" s="322" t="s">
        <v>3105</v>
      </c>
      <c r="C413" s="297" t="s">
        <v>8219</v>
      </c>
      <c r="D413" s="297" t="s">
        <v>12057</v>
      </c>
      <c r="E413" s="297">
        <v>627</v>
      </c>
      <c r="F413" s="297" t="s">
        <v>14190</v>
      </c>
      <c r="G413" s="305" t="s">
        <v>4170</v>
      </c>
      <c r="H413" s="305" t="s">
        <v>279</v>
      </c>
      <c r="I413" s="305" t="s">
        <v>4182</v>
      </c>
      <c r="J413" s="307" t="s">
        <v>3839</v>
      </c>
      <c r="K413" s="305" t="s">
        <v>1367</v>
      </c>
      <c r="L413" s="305" t="s">
        <v>4930</v>
      </c>
      <c r="M413" s="305" t="s">
        <v>4931</v>
      </c>
      <c r="N413" s="305" t="s">
        <v>1895</v>
      </c>
      <c r="O413" s="305" t="s">
        <v>1896</v>
      </c>
      <c r="P413" s="293" t="s">
        <v>1367</v>
      </c>
      <c r="Q413" s="305" t="s">
        <v>3840</v>
      </c>
      <c r="R413" s="305">
        <v>1000</v>
      </c>
      <c r="S413" s="305">
        <v>0.01</v>
      </c>
      <c r="T413" s="305">
        <v>10</v>
      </c>
      <c r="U413" s="305">
        <v>0.01</v>
      </c>
      <c r="V413" s="305">
        <v>0.01</v>
      </c>
      <c r="W413" s="305" t="s">
        <v>3815</v>
      </c>
      <c r="X413" s="305" t="s">
        <v>3815</v>
      </c>
      <c r="Y413" s="305">
        <v>1</v>
      </c>
      <c r="Z413" s="305">
        <v>99998</v>
      </c>
      <c r="AA413" s="305" t="s">
        <v>7663</v>
      </c>
      <c r="AB413" s="305" t="s">
        <v>3578</v>
      </c>
      <c r="AC413" s="305">
        <v>591</v>
      </c>
      <c r="AD413" s="305">
        <v>1000</v>
      </c>
      <c r="AE413" s="305">
        <v>0.25</v>
      </c>
      <c r="AF413" s="305">
        <v>250</v>
      </c>
      <c r="AG413" s="305">
        <v>0.25</v>
      </c>
      <c r="AH413" s="305">
        <v>0.01</v>
      </c>
      <c r="AI413" s="319">
        <v>0.33333333333333331</v>
      </c>
      <c r="AJ413" s="319">
        <v>0.72916666666666663</v>
      </c>
      <c r="AK413" s="319">
        <v>0.6875</v>
      </c>
      <c r="AL413" s="319" t="s">
        <v>3181</v>
      </c>
      <c r="AM413" s="319" t="s">
        <v>3181</v>
      </c>
      <c r="AN413" s="279">
        <v>0.77083333333333337</v>
      </c>
      <c r="AO413" s="278">
        <v>0.77083333333333337</v>
      </c>
      <c r="AP413" s="305" t="s">
        <v>3182</v>
      </c>
      <c r="AQ413" s="543" t="s">
        <v>10660</v>
      </c>
      <c r="AR413" s="305" t="s">
        <v>3182</v>
      </c>
      <c r="AS413" s="543" t="s">
        <v>10660</v>
      </c>
      <c r="AT413" s="305" t="s">
        <v>2544</v>
      </c>
      <c r="AU413" s="308" t="s">
        <v>2544</v>
      </c>
      <c r="AV413" s="286" t="s">
        <v>2687</v>
      </c>
      <c r="AW413" s="221"/>
      <c r="AX413" s="229"/>
    </row>
    <row r="414" spans="1:50" s="230" customFormat="1" ht="12.75" customHeight="1">
      <c r="A414" s="212"/>
      <c r="B414" s="321" t="s">
        <v>3106</v>
      </c>
      <c r="C414" s="305" t="s">
        <v>67</v>
      </c>
      <c r="D414" s="305" t="s">
        <v>12058</v>
      </c>
      <c r="E414" s="305">
        <v>968</v>
      </c>
      <c r="F414" s="305" t="s">
        <v>1368</v>
      </c>
      <c r="G414" s="305" t="s">
        <v>4171</v>
      </c>
      <c r="H414" s="305" t="s">
        <v>280</v>
      </c>
      <c r="I414" s="305" t="s">
        <v>3929</v>
      </c>
      <c r="J414" s="307" t="s">
        <v>3811</v>
      </c>
      <c r="K414" s="305" t="s">
        <v>1368</v>
      </c>
      <c r="L414" s="305" t="s">
        <v>4932</v>
      </c>
      <c r="M414" s="305" t="s">
        <v>4933</v>
      </c>
      <c r="N414" s="305" t="s">
        <v>1897</v>
      </c>
      <c r="O414" s="305" t="s">
        <v>1898</v>
      </c>
      <c r="P414" s="305" t="s">
        <v>2544</v>
      </c>
      <c r="Q414" s="305" t="s">
        <v>3813</v>
      </c>
      <c r="R414" s="305">
        <v>100</v>
      </c>
      <c r="S414" s="305">
        <v>1E-4</v>
      </c>
      <c r="T414" s="305">
        <v>0.01</v>
      </c>
      <c r="U414" s="305">
        <v>1E-4</v>
      </c>
      <c r="V414" s="305">
        <v>1E-4</v>
      </c>
      <c r="W414" s="305" t="s">
        <v>3815</v>
      </c>
      <c r="X414" s="305" t="s">
        <v>3815</v>
      </c>
      <c r="Y414" s="305">
        <v>0.01</v>
      </c>
      <c r="Z414" s="305">
        <v>999.98</v>
      </c>
      <c r="AA414" s="305" t="s">
        <v>7663</v>
      </c>
      <c r="AB414" s="305" t="s">
        <v>3180</v>
      </c>
      <c r="AC414" s="305" t="s">
        <v>2544</v>
      </c>
      <c r="AD414" s="305" t="s">
        <v>2544</v>
      </c>
      <c r="AE414" s="305" t="s">
        <v>2544</v>
      </c>
      <c r="AF414" s="305" t="s">
        <v>2544</v>
      </c>
      <c r="AG414" s="305" t="s">
        <v>2544</v>
      </c>
      <c r="AH414" s="305" t="s">
        <v>2544</v>
      </c>
      <c r="AI414" s="319">
        <v>0.33333333333333331</v>
      </c>
      <c r="AJ414" s="319">
        <v>0.72916666666666663</v>
      </c>
      <c r="AK414" s="319">
        <v>0.6875</v>
      </c>
      <c r="AL414" s="319" t="s">
        <v>3181</v>
      </c>
      <c r="AM414" s="319" t="s">
        <v>3181</v>
      </c>
      <c r="AN414" s="279">
        <v>0.77083333333333337</v>
      </c>
      <c r="AO414" s="278">
        <v>0.77083333333333337</v>
      </c>
      <c r="AP414" s="305" t="s">
        <v>3182</v>
      </c>
      <c r="AQ414" s="543" t="s">
        <v>10660</v>
      </c>
      <c r="AR414" s="305" t="s">
        <v>3182</v>
      </c>
      <c r="AS414" s="543" t="s">
        <v>10660</v>
      </c>
      <c r="AT414" s="305" t="s">
        <v>2544</v>
      </c>
      <c r="AU414" s="308" t="s">
        <v>2544</v>
      </c>
      <c r="AV414" s="286" t="s">
        <v>2686</v>
      </c>
      <c r="AW414" s="221"/>
      <c r="AX414" s="229"/>
    </row>
    <row r="415" spans="1:50" s="230" customFormat="1" ht="12.75" customHeight="1">
      <c r="A415" s="212"/>
      <c r="B415" s="321" t="s">
        <v>3107</v>
      </c>
      <c r="C415" s="305" t="s">
        <v>68</v>
      </c>
      <c r="D415" s="305" t="s">
        <v>12059</v>
      </c>
      <c r="E415" s="305">
        <v>762</v>
      </c>
      <c r="F415" s="305" t="s">
        <v>14191</v>
      </c>
      <c r="G415" s="305" t="s">
        <v>4172</v>
      </c>
      <c r="H415" s="305" t="s">
        <v>281</v>
      </c>
      <c r="I415" s="305" t="s">
        <v>13414</v>
      </c>
      <c r="J415" s="307" t="s">
        <v>3822</v>
      </c>
      <c r="K415" s="305" t="s">
        <v>3787</v>
      </c>
      <c r="L415" s="305" t="s">
        <v>4934</v>
      </c>
      <c r="M415" s="305" t="s">
        <v>4935</v>
      </c>
      <c r="N415" s="305" t="s">
        <v>1899</v>
      </c>
      <c r="O415" s="305" t="s">
        <v>1900</v>
      </c>
      <c r="P415" s="305" t="s">
        <v>2544</v>
      </c>
      <c r="Q415" s="305" t="s">
        <v>3813</v>
      </c>
      <c r="R415" s="305">
        <v>100</v>
      </c>
      <c r="S415" s="305">
        <v>1E-4</v>
      </c>
      <c r="T415" s="305">
        <v>0.01</v>
      </c>
      <c r="U415" s="305">
        <v>1E-4</v>
      </c>
      <c r="V415" s="305">
        <v>1E-4</v>
      </c>
      <c r="W415" s="305" t="s">
        <v>3815</v>
      </c>
      <c r="X415" s="305" t="s">
        <v>3815</v>
      </c>
      <c r="Y415" s="305">
        <v>0.01</v>
      </c>
      <c r="Z415" s="305">
        <v>999.98</v>
      </c>
      <c r="AA415" s="305" t="s">
        <v>7663</v>
      </c>
      <c r="AB415" s="305" t="s">
        <v>3180</v>
      </c>
      <c r="AC415" s="305" t="s">
        <v>2544</v>
      </c>
      <c r="AD415" s="305" t="s">
        <v>2544</v>
      </c>
      <c r="AE415" s="305" t="s">
        <v>2544</v>
      </c>
      <c r="AF415" s="305" t="s">
        <v>2544</v>
      </c>
      <c r="AG415" s="305" t="s">
        <v>2544</v>
      </c>
      <c r="AH415" s="305" t="s">
        <v>2544</v>
      </c>
      <c r="AI415" s="319">
        <v>0.33333333333333331</v>
      </c>
      <c r="AJ415" s="319">
        <v>0.72916666666666663</v>
      </c>
      <c r="AK415" s="319">
        <v>0.6875</v>
      </c>
      <c r="AL415" s="319" t="s">
        <v>3181</v>
      </c>
      <c r="AM415" s="319" t="s">
        <v>3181</v>
      </c>
      <c r="AN415" s="279">
        <v>0.77083333333333337</v>
      </c>
      <c r="AO415" s="278">
        <v>0.77083333333333337</v>
      </c>
      <c r="AP415" s="305" t="s">
        <v>3182</v>
      </c>
      <c r="AQ415" s="543" t="s">
        <v>10660</v>
      </c>
      <c r="AR415" s="305" t="s">
        <v>3182</v>
      </c>
      <c r="AS415" s="543" t="s">
        <v>10660</v>
      </c>
      <c r="AT415" s="305" t="s">
        <v>2544</v>
      </c>
      <c r="AU415" s="308" t="s">
        <v>2544</v>
      </c>
      <c r="AV415" s="286" t="s">
        <v>2684</v>
      </c>
      <c r="AW415" s="221"/>
      <c r="AX415" s="229"/>
    </row>
    <row r="416" spans="1:50" s="230" customFormat="1" ht="12.75" customHeight="1">
      <c r="A416" s="216"/>
      <c r="B416" s="321" t="s">
        <v>3108</v>
      </c>
      <c r="C416" s="305" t="s">
        <v>2501</v>
      </c>
      <c r="D416" s="305" t="s">
        <v>12060</v>
      </c>
      <c r="E416" s="305">
        <v>762</v>
      </c>
      <c r="F416" s="305" t="s">
        <v>14192</v>
      </c>
      <c r="G416" s="305" t="s">
        <v>4173</v>
      </c>
      <c r="H416" s="305" t="s">
        <v>282</v>
      </c>
      <c r="I416" s="305" t="s">
        <v>13414</v>
      </c>
      <c r="J416" s="307" t="s">
        <v>3822</v>
      </c>
      <c r="K416" s="305" t="s">
        <v>3788</v>
      </c>
      <c r="L416" s="305" t="s">
        <v>5367</v>
      </c>
      <c r="M416" s="305" t="s">
        <v>5368</v>
      </c>
      <c r="N416" s="305" t="s">
        <v>5369</v>
      </c>
      <c r="O416" s="305" t="s">
        <v>5370</v>
      </c>
      <c r="P416" s="305" t="s">
        <v>2544</v>
      </c>
      <c r="Q416" s="305" t="s">
        <v>3813</v>
      </c>
      <c r="R416" s="305">
        <v>100</v>
      </c>
      <c r="S416" s="305">
        <v>1E-4</v>
      </c>
      <c r="T416" s="305">
        <v>0.01</v>
      </c>
      <c r="U416" s="305">
        <v>1E-4</v>
      </c>
      <c r="V416" s="305">
        <v>1E-4</v>
      </c>
      <c r="W416" s="305" t="s">
        <v>3815</v>
      </c>
      <c r="X416" s="305" t="s">
        <v>3815</v>
      </c>
      <c r="Y416" s="305">
        <v>0.01</v>
      </c>
      <c r="Z416" s="305">
        <v>999.98</v>
      </c>
      <c r="AA416" s="305" t="s">
        <v>7663</v>
      </c>
      <c r="AB416" s="305" t="s">
        <v>3180</v>
      </c>
      <c r="AC416" s="305" t="s">
        <v>2544</v>
      </c>
      <c r="AD416" s="305" t="s">
        <v>2544</v>
      </c>
      <c r="AE416" s="305" t="s">
        <v>2544</v>
      </c>
      <c r="AF416" s="305" t="s">
        <v>2544</v>
      </c>
      <c r="AG416" s="305" t="s">
        <v>2544</v>
      </c>
      <c r="AH416" s="305" t="s">
        <v>2544</v>
      </c>
      <c r="AI416" s="319">
        <v>0.33333333333333331</v>
      </c>
      <c r="AJ416" s="319">
        <v>0.72916666666666663</v>
      </c>
      <c r="AK416" s="319">
        <v>0.6875</v>
      </c>
      <c r="AL416" s="319" t="s">
        <v>3181</v>
      </c>
      <c r="AM416" s="319" t="s">
        <v>3181</v>
      </c>
      <c r="AN416" s="279">
        <v>0.77083333333333337</v>
      </c>
      <c r="AO416" s="278">
        <v>0.77083333333333337</v>
      </c>
      <c r="AP416" s="305" t="s">
        <v>3182</v>
      </c>
      <c r="AQ416" s="494" t="s">
        <v>10660</v>
      </c>
      <c r="AR416" s="305" t="s">
        <v>3182</v>
      </c>
      <c r="AS416" s="494" t="s">
        <v>10660</v>
      </c>
      <c r="AT416" s="305" t="s">
        <v>2544</v>
      </c>
      <c r="AU416" s="308" t="s">
        <v>2544</v>
      </c>
      <c r="AV416" s="286" t="s">
        <v>2686</v>
      </c>
      <c r="AW416" s="221"/>
      <c r="AX416" s="229"/>
    </row>
    <row r="417" spans="1:50" s="230" customFormat="1" ht="12.75" customHeight="1">
      <c r="A417" s="212"/>
      <c r="B417" s="321" t="s">
        <v>3109</v>
      </c>
      <c r="C417" s="305" t="s">
        <v>2502</v>
      </c>
      <c r="D417" s="305" t="s">
        <v>12061</v>
      </c>
      <c r="E417" s="305">
        <v>725</v>
      </c>
      <c r="F417" s="305" t="s">
        <v>14193</v>
      </c>
      <c r="G417" s="305" t="s">
        <v>4174</v>
      </c>
      <c r="H417" s="305" t="s">
        <v>283</v>
      </c>
      <c r="I417" s="305" t="s">
        <v>3927</v>
      </c>
      <c r="J417" s="307" t="s">
        <v>3833</v>
      </c>
      <c r="K417" s="305" t="s">
        <v>3789</v>
      </c>
      <c r="L417" s="305" t="s">
        <v>4936</v>
      </c>
      <c r="M417" s="305" t="s">
        <v>4937</v>
      </c>
      <c r="N417" s="305" t="s">
        <v>1901</v>
      </c>
      <c r="O417" s="305" t="s">
        <v>1902</v>
      </c>
      <c r="P417" s="305" t="s">
        <v>2544</v>
      </c>
      <c r="Q417" s="305" t="s">
        <v>3834</v>
      </c>
      <c r="R417" s="305">
        <v>100</v>
      </c>
      <c r="S417" s="305">
        <v>1E-4</v>
      </c>
      <c r="T417" s="305">
        <v>0.01</v>
      </c>
      <c r="U417" s="305">
        <v>1E-4</v>
      </c>
      <c r="V417" s="305">
        <v>1E-4</v>
      </c>
      <c r="W417" s="305" t="s">
        <v>3815</v>
      </c>
      <c r="X417" s="305" t="s">
        <v>3815</v>
      </c>
      <c r="Y417" s="305">
        <v>0.01</v>
      </c>
      <c r="Z417" s="305">
        <v>999.98</v>
      </c>
      <c r="AA417" s="305" t="s">
        <v>7663</v>
      </c>
      <c r="AB417" s="305" t="s">
        <v>3180</v>
      </c>
      <c r="AC417" s="305" t="s">
        <v>2544</v>
      </c>
      <c r="AD417" s="305" t="s">
        <v>2544</v>
      </c>
      <c r="AE417" s="305" t="s">
        <v>2544</v>
      </c>
      <c r="AF417" s="305" t="s">
        <v>2544</v>
      </c>
      <c r="AG417" s="305" t="s">
        <v>2544</v>
      </c>
      <c r="AH417" s="305" t="s">
        <v>2544</v>
      </c>
      <c r="AI417" s="319">
        <v>0.33333333333333331</v>
      </c>
      <c r="AJ417" s="319">
        <v>0.72916666666666663</v>
      </c>
      <c r="AK417" s="319">
        <v>0.6875</v>
      </c>
      <c r="AL417" s="319" t="s">
        <v>3181</v>
      </c>
      <c r="AM417" s="319" t="s">
        <v>3181</v>
      </c>
      <c r="AN417" s="279">
        <v>0.77083333333333337</v>
      </c>
      <c r="AO417" s="278">
        <v>0.77083333333333337</v>
      </c>
      <c r="AP417" s="305" t="s">
        <v>3182</v>
      </c>
      <c r="AQ417" s="543" t="s">
        <v>10660</v>
      </c>
      <c r="AR417" s="305" t="s">
        <v>3182</v>
      </c>
      <c r="AS417" s="543" t="s">
        <v>10660</v>
      </c>
      <c r="AT417" s="305" t="s">
        <v>2544</v>
      </c>
      <c r="AU417" s="308" t="s">
        <v>2544</v>
      </c>
      <c r="AV417" s="286" t="s">
        <v>2680</v>
      </c>
      <c r="AW417" s="221"/>
      <c r="AX417" s="229"/>
    </row>
    <row r="418" spans="1:50" s="230" customFormat="1" ht="12.75" customHeight="1">
      <c r="A418" s="212"/>
      <c r="B418" s="492" t="s">
        <v>10850</v>
      </c>
      <c r="C418" s="305" t="s">
        <v>10851</v>
      </c>
      <c r="D418" s="305" t="s">
        <v>12062</v>
      </c>
      <c r="E418" s="305">
        <v>762</v>
      </c>
      <c r="F418" s="305" t="s">
        <v>14194</v>
      </c>
      <c r="G418" s="305" t="s">
        <v>10852</v>
      </c>
      <c r="H418" s="305" t="s">
        <v>10853</v>
      </c>
      <c r="I418" s="494" t="s">
        <v>13414</v>
      </c>
      <c r="J418" s="495" t="s">
        <v>3822</v>
      </c>
      <c r="K418" s="305" t="s">
        <v>6094</v>
      </c>
      <c r="L418" s="305" t="s">
        <v>7413</v>
      </c>
      <c r="M418" s="305" t="s">
        <v>7414</v>
      </c>
      <c r="N418" s="305" t="s">
        <v>7415</v>
      </c>
      <c r="O418" s="305" t="s">
        <v>7416</v>
      </c>
      <c r="P418" s="305" t="s">
        <v>2544</v>
      </c>
      <c r="Q418" s="305" t="s">
        <v>3813</v>
      </c>
      <c r="R418" s="305">
        <v>100</v>
      </c>
      <c r="S418" s="305">
        <v>1E-4</v>
      </c>
      <c r="T418" s="305">
        <v>0.01</v>
      </c>
      <c r="U418" s="305">
        <v>1E-4</v>
      </c>
      <c r="V418" s="305">
        <v>1E-4</v>
      </c>
      <c r="W418" s="305" t="s">
        <v>3815</v>
      </c>
      <c r="X418" s="305" t="s">
        <v>3815</v>
      </c>
      <c r="Y418" s="305">
        <v>0.01</v>
      </c>
      <c r="Z418" s="305">
        <v>999.98</v>
      </c>
      <c r="AA418" s="305" t="s">
        <v>7663</v>
      </c>
      <c r="AB418" s="305" t="s">
        <v>3180</v>
      </c>
      <c r="AC418" s="305" t="s">
        <v>2544</v>
      </c>
      <c r="AD418" s="305" t="s">
        <v>2544</v>
      </c>
      <c r="AE418" s="305" t="s">
        <v>2544</v>
      </c>
      <c r="AF418" s="305" t="s">
        <v>2544</v>
      </c>
      <c r="AG418" s="305" t="s">
        <v>2544</v>
      </c>
      <c r="AH418" s="305" t="s">
        <v>2544</v>
      </c>
      <c r="AI418" s="319">
        <v>0.33333333333333331</v>
      </c>
      <c r="AJ418" s="319">
        <v>0.72916666666666663</v>
      </c>
      <c r="AK418" s="319">
        <v>0.6875</v>
      </c>
      <c r="AL418" s="319" t="s">
        <v>3181</v>
      </c>
      <c r="AM418" s="319" t="s">
        <v>3181</v>
      </c>
      <c r="AN418" s="279">
        <v>0.77083333333333337</v>
      </c>
      <c r="AO418" s="278">
        <v>0.77083333333333337</v>
      </c>
      <c r="AP418" s="305" t="s">
        <v>3182</v>
      </c>
      <c r="AQ418" s="494" t="s">
        <v>10660</v>
      </c>
      <c r="AR418" s="305" t="s">
        <v>3182</v>
      </c>
      <c r="AS418" s="494" t="s">
        <v>10660</v>
      </c>
      <c r="AT418" s="305" t="s">
        <v>2544</v>
      </c>
      <c r="AU418" s="308" t="s">
        <v>2544</v>
      </c>
      <c r="AV418" s="286" t="s">
        <v>2684</v>
      </c>
      <c r="AW418" s="221"/>
      <c r="AX418" s="229"/>
    </row>
    <row r="419" spans="1:50" s="230" customFormat="1" ht="12.75" customHeight="1">
      <c r="A419" s="212"/>
      <c r="B419" s="321" t="s">
        <v>9907</v>
      </c>
      <c r="C419" s="305" t="s">
        <v>5082</v>
      </c>
      <c r="D419" s="305" t="s">
        <v>12065</v>
      </c>
      <c r="E419" s="305">
        <v>629</v>
      </c>
      <c r="F419" s="305" t="s">
        <v>14197</v>
      </c>
      <c r="G419" s="305" t="s">
        <v>5083</v>
      </c>
      <c r="H419" s="305" t="s">
        <v>5084</v>
      </c>
      <c r="I419" s="305" t="s">
        <v>3883</v>
      </c>
      <c r="J419" s="307" t="s">
        <v>2398</v>
      </c>
      <c r="K419" s="305" t="s">
        <v>5085</v>
      </c>
      <c r="L419" s="305" t="s">
        <v>5613</v>
      </c>
      <c r="M419" s="305" t="s">
        <v>5614</v>
      </c>
      <c r="N419" s="305" t="s">
        <v>5615</v>
      </c>
      <c r="O419" s="305" t="s">
        <v>5616</v>
      </c>
      <c r="P419" s="305" t="s">
        <v>2544</v>
      </c>
      <c r="Q419" s="305" t="s">
        <v>3843</v>
      </c>
      <c r="R419" s="305">
        <v>100</v>
      </c>
      <c r="S419" s="305">
        <v>1E-4</v>
      </c>
      <c r="T419" s="305">
        <v>0.01</v>
      </c>
      <c r="U419" s="305">
        <v>1E-4</v>
      </c>
      <c r="V419" s="305">
        <v>1E-4</v>
      </c>
      <c r="W419" s="305" t="s">
        <v>3815</v>
      </c>
      <c r="X419" s="305" t="s">
        <v>3815</v>
      </c>
      <c r="Y419" s="305">
        <v>0.01</v>
      </c>
      <c r="Z419" s="305">
        <v>999.98</v>
      </c>
      <c r="AA419" s="305" t="s">
        <v>7663</v>
      </c>
      <c r="AB419" s="305" t="s">
        <v>3180</v>
      </c>
      <c r="AC419" s="305" t="s">
        <v>2544</v>
      </c>
      <c r="AD419" s="305" t="s">
        <v>2544</v>
      </c>
      <c r="AE419" s="305" t="s">
        <v>2544</v>
      </c>
      <c r="AF419" s="305" t="s">
        <v>2544</v>
      </c>
      <c r="AG419" s="305" t="s">
        <v>2544</v>
      </c>
      <c r="AH419" s="305" t="s">
        <v>2544</v>
      </c>
      <c r="AI419" s="319">
        <v>0.33333333333333331</v>
      </c>
      <c r="AJ419" s="319">
        <v>0.72916666666666663</v>
      </c>
      <c r="AK419" s="319">
        <v>0.64583333333333337</v>
      </c>
      <c r="AL419" s="319" t="s">
        <v>3181</v>
      </c>
      <c r="AM419" s="319" t="s">
        <v>3181</v>
      </c>
      <c r="AN419" s="279">
        <v>0.77083333333333337</v>
      </c>
      <c r="AO419" s="278">
        <v>0.77083333333333337</v>
      </c>
      <c r="AP419" s="305" t="s">
        <v>3182</v>
      </c>
      <c r="AQ419" s="494" t="s">
        <v>10660</v>
      </c>
      <c r="AR419" s="305" t="s">
        <v>3182</v>
      </c>
      <c r="AS419" s="494" t="s">
        <v>10660</v>
      </c>
      <c r="AT419" s="305" t="s">
        <v>2678</v>
      </c>
      <c r="AU419" s="308">
        <v>2000</v>
      </c>
      <c r="AV419" s="286" t="s">
        <v>2685</v>
      </c>
      <c r="AW419" s="221"/>
      <c r="AX419" s="229"/>
    </row>
    <row r="420" spans="1:50" s="230" customFormat="1" ht="12.75" customHeight="1">
      <c r="A420" s="212"/>
      <c r="B420" s="322" t="s">
        <v>14424</v>
      </c>
      <c r="C420" s="305" t="s">
        <v>1017</v>
      </c>
      <c r="D420" s="305" t="s">
        <v>12068</v>
      </c>
      <c r="E420" s="305">
        <v>627</v>
      </c>
      <c r="F420" s="305" t="s">
        <v>14200</v>
      </c>
      <c r="G420" s="305" t="s">
        <v>8518</v>
      </c>
      <c r="H420" s="305" t="s">
        <v>2184</v>
      </c>
      <c r="I420" s="305" t="s">
        <v>4182</v>
      </c>
      <c r="J420" s="307" t="s">
        <v>3839</v>
      </c>
      <c r="K420" s="305" t="s">
        <v>3793</v>
      </c>
      <c r="L420" s="305" t="s">
        <v>10535</v>
      </c>
      <c r="M420" s="305" t="s">
        <v>8379</v>
      </c>
      <c r="N420" s="305" t="s">
        <v>10549</v>
      </c>
      <c r="O420" s="305" t="s">
        <v>10550</v>
      </c>
      <c r="P420" s="277" t="s">
        <v>3793</v>
      </c>
      <c r="Q420" s="305" t="s">
        <v>3840</v>
      </c>
      <c r="R420" s="305">
        <v>1000</v>
      </c>
      <c r="S420" s="305">
        <v>0.01</v>
      </c>
      <c r="T420" s="305">
        <v>10</v>
      </c>
      <c r="U420" s="305">
        <v>0.01</v>
      </c>
      <c r="V420" s="305">
        <v>0.01</v>
      </c>
      <c r="W420" s="305" t="s">
        <v>3815</v>
      </c>
      <c r="X420" s="305" t="s">
        <v>3815</v>
      </c>
      <c r="Y420" s="305">
        <v>1</v>
      </c>
      <c r="Z420" s="305">
        <v>99998</v>
      </c>
      <c r="AA420" s="305" t="s">
        <v>7663</v>
      </c>
      <c r="AB420" s="305" t="s">
        <v>3578</v>
      </c>
      <c r="AC420" s="305">
        <v>250</v>
      </c>
      <c r="AD420" s="305">
        <v>1000</v>
      </c>
      <c r="AE420" s="305">
        <v>0.5</v>
      </c>
      <c r="AF420" s="305">
        <v>500</v>
      </c>
      <c r="AG420" s="305">
        <v>0.5</v>
      </c>
      <c r="AH420" s="305">
        <v>0.01</v>
      </c>
      <c r="AI420" s="319">
        <v>0.33333333333333331</v>
      </c>
      <c r="AJ420" s="319">
        <v>0.72916666666666663</v>
      </c>
      <c r="AK420" s="319">
        <v>0.6875</v>
      </c>
      <c r="AL420" s="319" t="s">
        <v>3181</v>
      </c>
      <c r="AM420" s="319" t="s">
        <v>3181</v>
      </c>
      <c r="AN420" s="279">
        <v>0.77083333333333337</v>
      </c>
      <c r="AO420" s="278">
        <v>0.77083333333333337</v>
      </c>
      <c r="AP420" s="494" t="s">
        <v>3182</v>
      </c>
      <c r="AQ420" s="494" t="s">
        <v>10660</v>
      </c>
      <c r="AR420" s="494" t="s">
        <v>3182</v>
      </c>
      <c r="AS420" s="494" t="s">
        <v>10660</v>
      </c>
      <c r="AT420" s="305" t="s">
        <v>2544</v>
      </c>
      <c r="AU420" s="308" t="s">
        <v>2544</v>
      </c>
      <c r="AV420" s="286" t="s">
        <v>2686</v>
      </c>
      <c r="AW420" s="221"/>
      <c r="AX420" s="229"/>
    </row>
    <row r="421" spans="1:50" s="230" customFormat="1" ht="12.75" customHeight="1">
      <c r="A421" s="212"/>
      <c r="B421" s="321" t="s">
        <v>58</v>
      </c>
      <c r="C421" s="305" t="s">
        <v>1019</v>
      </c>
      <c r="D421" s="305" t="s">
        <v>12070</v>
      </c>
      <c r="E421" s="305">
        <v>788</v>
      </c>
      <c r="F421" s="305" t="s">
        <v>14202</v>
      </c>
      <c r="G421" s="305" t="s">
        <v>4175</v>
      </c>
      <c r="H421" s="305" t="s">
        <v>916</v>
      </c>
      <c r="I421" s="305" t="s">
        <v>4185</v>
      </c>
      <c r="J421" s="307" t="s">
        <v>3828</v>
      </c>
      <c r="K421" s="305" t="s">
        <v>3794</v>
      </c>
      <c r="L421" s="305" t="s">
        <v>4938</v>
      </c>
      <c r="M421" s="305" t="s">
        <v>4939</v>
      </c>
      <c r="N421" s="305" t="s">
        <v>1903</v>
      </c>
      <c r="O421" s="305" t="s">
        <v>1904</v>
      </c>
      <c r="P421" s="305" t="s">
        <v>2544</v>
      </c>
      <c r="Q421" s="305" t="s">
        <v>3813</v>
      </c>
      <c r="R421" s="305">
        <v>100</v>
      </c>
      <c r="S421" s="305">
        <v>1E-4</v>
      </c>
      <c r="T421" s="305">
        <v>0.01</v>
      </c>
      <c r="U421" s="305">
        <v>1E-4</v>
      </c>
      <c r="V421" s="305">
        <v>1E-4</v>
      </c>
      <c r="W421" s="305" t="s">
        <v>3815</v>
      </c>
      <c r="X421" s="305" t="s">
        <v>3815</v>
      </c>
      <c r="Y421" s="305">
        <v>0.01</v>
      </c>
      <c r="Z421" s="305">
        <v>999.98</v>
      </c>
      <c r="AA421" s="305" t="s">
        <v>7663</v>
      </c>
      <c r="AB421" s="305" t="s">
        <v>3180</v>
      </c>
      <c r="AC421" s="305" t="s">
        <v>2544</v>
      </c>
      <c r="AD421" s="305" t="s">
        <v>2544</v>
      </c>
      <c r="AE421" s="305" t="s">
        <v>2544</v>
      </c>
      <c r="AF421" s="305" t="s">
        <v>2544</v>
      </c>
      <c r="AG421" s="305" t="s">
        <v>2544</v>
      </c>
      <c r="AH421" s="305" t="s">
        <v>2544</v>
      </c>
      <c r="AI421" s="319">
        <v>0.33333333333333331</v>
      </c>
      <c r="AJ421" s="319">
        <v>0.72916666666666663</v>
      </c>
      <c r="AK421" s="319">
        <v>0.6875</v>
      </c>
      <c r="AL421" s="319" t="s">
        <v>3181</v>
      </c>
      <c r="AM421" s="319" t="s">
        <v>3181</v>
      </c>
      <c r="AN421" s="279">
        <v>0.77083333333333337</v>
      </c>
      <c r="AO421" s="278">
        <v>0.77083333333333337</v>
      </c>
      <c r="AP421" s="305" t="s">
        <v>3182</v>
      </c>
      <c r="AQ421" s="543" t="s">
        <v>10660</v>
      </c>
      <c r="AR421" s="305" t="s">
        <v>3182</v>
      </c>
      <c r="AS421" s="543" t="s">
        <v>10660</v>
      </c>
      <c r="AT421" s="305" t="s">
        <v>2544</v>
      </c>
      <c r="AU421" s="308" t="s">
        <v>2544</v>
      </c>
      <c r="AV421" s="286" t="s">
        <v>2682</v>
      </c>
      <c r="AW421" s="221"/>
      <c r="AX421" s="229"/>
    </row>
    <row r="422" spans="1:50" s="230" customFormat="1" ht="12.75" customHeight="1">
      <c r="A422" s="212"/>
      <c r="B422" s="322" t="s">
        <v>59</v>
      </c>
      <c r="C422" s="305" t="s">
        <v>56</v>
      </c>
      <c r="D422" s="305" t="s">
        <v>12071</v>
      </c>
      <c r="E422" s="305">
        <v>627</v>
      </c>
      <c r="F422" s="305" t="s">
        <v>14203</v>
      </c>
      <c r="G422" s="305" t="s">
        <v>4176</v>
      </c>
      <c r="H422" s="305" t="s">
        <v>917</v>
      </c>
      <c r="I422" s="305" t="s">
        <v>4182</v>
      </c>
      <c r="J422" s="307" t="s">
        <v>3839</v>
      </c>
      <c r="K422" s="305" t="s">
        <v>3795</v>
      </c>
      <c r="L422" s="305" t="s">
        <v>4940</v>
      </c>
      <c r="M422" s="305" t="s">
        <v>4941</v>
      </c>
      <c r="N422" s="305" t="s">
        <v>1905</v>
      </c>
      <c r="O422" s="305" t="s">
        <v>1906</v>
      </c>
      <c r="P422" s="293" t="s">
        <v>3795</v>
      </c>
      <c r="Q422" s="305" t="s">
        <v>3840</v>
      </c>
      <c r="R422" s="305">
        <v>1000</v>
      </c>
      <c r="S422" s="305">
        <v>0.01</v>
      </c>
      <c r="T422" s="305">
        <v>10</v>
      </c>
      <c r="U422" s="305">
        <v>0.01</v>
      </c>
      <c r="V422" s="305">
        <v>0.01</v>
      </c>
      <c r="W422" s="305" t="s">
        <v>3815</v>
      </c>
      <c r="X422" s="305" t="s">
        <v>3815</v>
      </c>
      <c r="Y422" s="305">
        <v>1</v>
      </c>
      <c r="Z422" s="305">
        <v>99998</v>
      </c>
      <c r="AA422" s="305" t="s">
        <v>7663</v>
      </c>
      <c r="AB422" s="305" t="s">
        <v>3578</v>
      </c>
      <c r="AC422" s="305">
        <v>100</v>
      </c>
      <c r="AD422" s="305">
        <v>1000</v>
      </c>
      <c r="AE422" s="305">
        <v>0.5</v>
      </c>
      <c r="AF422" s="305">
        <v>500</v>
      </c>
      <c r="AG422" s="305">
        <v>0.5</v>
      </c>
      <c r="AH422" s="305">
        <v>0.01</v>
      </c>
      <c r="AI422" s="319">
        <v>0.33333333333333331</v>
      </c>
      <c r="AJ422" s="319">
        <v>0.72916666666666663</v>
      </c>
      <c r="AK422" s="319">
        <v>0.6875</v>
      </c>
      <c r="AL422" s="319" t="s">
        <v>3181</v>
      </c>
      <c r="AM422" s="319" t="s">
        <v>3181</v>
      </c>
      <c r="AN422" s="279">
        <v>0.77083333333333337</v>
      </c>
      <c r="AO422" s="278">
        <v>0.77083333333333337</v>
      </c>
      <c r="AP422" s="305" t="s">
        <v>3182</v>
      </c>
      <c r="AQ422" s="543" t="s">
        <v>10660</v>
      </c>
      <c r="AR422" s="305" t="s">
        <v>3182</v>
      </c>
      <c r="AS422" s="543" t="s">
        <v>10660</v>
      </c>
      <c r="AT422" s="305" t="s">
        <v>2544</v>
      </c>
      <c r="AU422" s="308" t="s">
        <v>2544</v>
      </c>
      <c r="AV422" s="286" t="s">
        <v>2687</v>
      </c>
      <c r="AW422" s="221"/>
      <c r="AX422" s="229"/>
    </row>
    <row r="423" spans="1:50" s="230" customFormat="1" ht="12.75" customHeight="1">
      <c r="A423" s="216"/>
      <c r="B423" s="321" t="s">
        <v>61</v>
      </c>
      <c r="C423" s="305" t="s">
        <v>2386</v>
      </c>
      <c r="D423" s="305" t="s">
        <v>12072</v>
      </c>
      <c r="E423" s="305">
        <v>968</v>
      </c>
      <c r="F423" s="305" t="s">
        <v>3796</v>
      </c>
      <c r="G423" s="305" t="s">
        <v>4177</v>
      </c>
      <c r="H423" s="305" t="s">
        <v>918</v>
      </c>
      <c r="I423" s="305" t="s">
        <v>3929</v>
      </c>
      <c r="J423" s="307" t="s">
        <v>3811</v>
      </c>
      <c r="K423" s="305" t="s">
        <v>3796</v>
      </c>
      <c r="L423" s="305" t="s">
        <v>4942</v>
      </c>
      <c r="M423" s="305" t="s">
        <v>4943</v>
      </c>
      <c r="N423" s="305" t="s">
        <v>3201</v>
      </c>
      <c r="O423" s="305" t="s">
        <v>3202</v>
      </c>
      <c r="P423" s="305" t="s">
        <v>2544</v>
      </c>
      <c r="Q423" s="305" t="s">
        <v>3813</v>
      </c>
      <c r="R423" s="305">
        <v>100</v>
      </c>
      <c r="S423" s="305">
        <v>1E-4</v>
      </c>
      <c r="T423" s="305">
        <v>0.01</v>
      </c>
      <c r="U423" s="305">
        <v>1E-4</v>
      </c>
      <c r="V423" s="305">
        <v>1E-4</v>
      </c>
      <c r="W423" s="305" t="s">
        <v>3815</v>
      </c>
      <c r="X423" s="305" t="s">
        <v>3815</v>
      </c>
      <c r="Y423" s="305">
        <v>0.01</v>
      </c>
      <c r="Z423" s="305">
        <v>999.98</v>
      </c>
      <c r="AA423" s="305" t="s">
        <v>7663</v>
      </c>
      <c r="AB423" s="305" t="s">
        <v>3180</v>
      </c>
      <c r="AC423" s="305" t="s">
        <v>2544</v>
      </c>
      <c r="AD423" s="305" t="s">
        <v>2544</v>
      </c>
      <c r="AE423" s="305" t="s">
        <v>2544</v>
      </c>
      <c r="AF423" s="305" t="s">
        <v>2544</v>
      </c>
      <c r="AG423" s="305" t="s">
        <v>2544</v>
      </c>
      <c r="AH423" s="305" t="s">
        <v>2544</v>
      </c>
      <c r="AI423" s="319">
        <v>0.33333333333333331</v>
      </c>
      <c r="AJ423" s="319">
        <v>0.72916666666666663</v>
      </c>
      <c r="AK423" s="319">
        <v>0.6875</v>
      </c>
      <c r="AL423" s="319" t="s">
        <v>3181</v>
      </c>
      <c r="AM423" s="319" t="s">
        <v>3181</v>
      </c>
      <c r="AN423" s="279">
        <v>0.77083333333333337</v>
      </c>
      <c r="AO423" s="278">
        <v>0.77083333333333337</v>
      </c>
      <c r="AP423" s="305" t="s">
        <v>3182</v>
      </c>
      <c r="AQ423" s="494" t="s">
        <v>10660</v>
      </c>
      <c r="AR423" s="305" t="s">
        <v>3182</v>
      </c>
      <c r="AS423" s="494" t="s">
        <v>10660</v>
      </c>
      <c r="AT423" s="305" t="s">
        <v>2544</v>
      </c>
      <c r="AU423" s="308" t="s">
        <v>2544</v>
      </c>
      <c r="AV423" s="286"/>
      <c r="AW423" s="232"/>
      <c r="AX423" s="232"/>
    </row>
    <row r="424" spans="1:50" s="230" customFormat="1" ht="12.75" customHeight="1">
      <c r="A424" s="212"/>
      <c r="B424" s="322" t="s">
        <v>63</v>
      </c>
      <c r="C424" s="305" t="s">
        <v>2387</v>
      </c>
      <c r="D424" s="305" t="s">
        <v>12073</v>
      </c>
      <c r="E424" s="305">
        <v>627</v>
      </c>
      <c r="F424" s="305" t="s">
        <v>14204</v>
      </c>
      <c r="G424" s="305" t="s">
        <v>4178</v>
      </c>
      <c r="H424" s="305" t="s">
        <v>919</v>
      </c>
      <c r="I424" s="305" t="s">
        <v>4182</v>
      </c>
      <c r="J424" s="307" t="s">
        <v>3839</v>
      </c>
      <c r="K424" s="305" t="s">
        <v>3798</v>
      </c>
      <c r="L424" s="305" t="s">
        <v>4944</v>
      </c>
      <c r="M424" s="305" t="s">
        <v>4945</v>
      </c>
      <c r="N424" s="305" t="s">
        <v>3203</v>
      </c>
      <c r="O424" s="305" t="s">
        <v>3204</v>
      </c>
      <c r="P424" s="293" t="s">
        <v>3798</v>
      </c>
      <c r="Q424" s="305" t="s">
        <v>3840</v>
      </c>
      <c r="R424" s="305">
        <v>1000</v>
      </c>
      <c r="S424" s="305">
        <v>0.01</v>
      </c>
      <c r="T424" s="305">
        <v>10</v>
      </c>
      <c r="U424" s="305">
        <v>0.01</v>
      </c>
      <c r="V424" s="305">
        <v>0.01</v>
      </c>
      <c r="W424" s="305" t="s">
        <v>3815</v>
      </c>
      <c r="X424" s="305" t="s">
        <v>3815</v>
      </c>
      <c r="Y424" s="305">
        <v>1</v>
      </c>
      <c r="Z424" s="305">
        <v>99998</v>
      </c>
      <c r="AA424" s="305" t="s">
        <v>7663</v>
      </c>
      <c r="AB424" s="305" t="s">
        <v>3578</v>
      </c>
      <c r="AC424" s="305">
        <v>250</v>
      </c>
      <c r="AD424" s="305">
        <v>1000</v>
      </c>
      <c r="AE424" s="305">
        <v>0.25</v>
      </c>
      <c r="AF424" s="305">
        <v>250</v>
      </c>
      <c r="AG424" s="305">
        <v>0.25</v>
      </c>
      <c r="AH424" s="305">
        <v>0.01</v>
      </c>
      <c r="AI424" s="319">
        <v>0.33333333333333331</v>
      </c>
      <c r="AJ424" s="319">
        <v>0.72916666666666663</v>
      </c>
      <c r="AK424" s="319">
        <v>0.6875</v>
      </c>
      <c r="AL424" s="319" t="s">
        <v>3181</v>
      </c>
      <c r="AM424" s="319" t="s">
        <v>3181</v>
      </c>
      <c r="AN424" s="279">
        <v>0.77083333333333337</v>
      </c>
      <c r="AO424" s="278">
        <v>0.77083333333333337</v>
      </c>
      <c r="AP424" s="305" t="s">
        <v>3182</v>
      </c>
      <c r="AQ424" s="543" t="s">
        <v>10660</v>
      </c>
      <c r="AR424" s="305" t="s">
        <v>3182</v>
      </c>
      <c r="AS424" s="543" t="s">
        <v>10660</v>
      </c>
      <c r="AT424" s="305" t="s">
        <v>2544</v>
      </c>
      <c r="AU424" s="308" t="s">
        <v>2544</v>
      </c>
      <c r="AV424" s="286" t="s">
        <v>2680</v>
      </c>
      <c r="AW424" s="221"/>
      <c r="AX424" s="229"/>
    </row>
    <row r="425" spans="1:50" s="230" customFormat="1" ht="12.75" customHeight="1">
      <c r="A425" s="212"/>
      <c r="B425" s="321" t="s">
        <v>2372</v>
      </c>
      <c r="C425" s="305" t="s">
        <v>2388</v>
      </c>
      <c r="D425" s="305" t="s">
        <v>12075</v>
      </c>
      <c r="E425" s="305">
        <v>788</v>
      </c>
      <c r="F425" s="305" t="s">
        <v>14206</v>
      </c>
      <c r="G425" s="305" t="s">
        <v>4179</v>
      </c>
      <c r="H425" s="305" t="s">
        <v>920</v>
      </c>
      <c r="I425" s="305" t="s">
        <v>4185</v>
      </c>
      <c r="J425" s="307" t="s">
        <v>3828</v>
      </c>
      <c r="K425" s="305" t="s">
        <v>3800</v>
      </c>
      <c r="L425" s="305" t="s">
        <v>4948</v>
      </c>
      <c r="M425" s="305" t="s">
        <v>4949</v>
      </c>
      <c r="N425" s="305" t="s">
        <v>3207</v>
      </c>
      <c r="O425" s="305" t="s">
        <v>3208</v>
      </c>
      <c r="P425" s="305" t="s">
        <v>2544</v>
      </c>
      <c r="Q425" s="305" t="s">
        <v>3813</v>
      </c>
      <c r="R425" s="305">
        <v>100</v>
      </c>
      <c r="S425" s="305">
        <v>1E-4</v>
      </c>
      <c r="T425" s="305">
        <v>0.01</v>
      </c>
      <c r="U425" s="305">
        <v>1E-4</v>
      </c>
      <c r="V425" s="305">
        <v>1E-4</v>
      </c>
      <c r="W425" s="305" t="s">
        <v>3815</v>
      </c>
      <c r="X425" s="305" t="s">
        <v>3815</v>
      </c>
      <c r="Y425" s="305">
        <v>0.01</v>
      </c>
      <c r="Z425" s="305">
        <v>999.98</v>
      </c>
      <c r="AA425" s="305" t="s">
        <v>7663</v>
      </c>
      <c r="AB425" s="305" t="s">
        <v>3180</v>
      </c>
      <c r="AC425" s="305" t="s">
        <v>2544</v>
      </c>
      <c r="AD425" s="305" t="s">
        <v>2544</v>
      </c>
      <c r="AE425" s="305" t="s">
        <v>2544</v>
      </c>
      <c r="AF425" s="305" t="s">
        <v>2544</v>
      </c>
      <c r="AG425" s="305" t="s">
        <v>2544</v>
      </c>
      <c r="AH425" s="305" t="s">
        <v>2544</v>
      </c>
      <c r="AI425" s="319">
        <v>0.33333333333333331</v>
      </c>
      <c r="AJ425" s="319">
        <v>0.72916666666666663</v>
      </c>
      <c r="AK425" s="319">
        <v>0.6875</v>
      </c>
      <c r="AL425" s="319" t="s">
        <v>3181</v>
      </c>
      <c r="AM425" s="319" t="s">
        <v>3181</v>
      </c>
      <c r="AN425" s="279">
        <v>0.77083333333333337</v>
      </c>
      <c r="AO425" s="278">
        <v>0.77083333333333337</v>
      </c>
      <c r="AP425" s="305" t="s">
        <v>3182</v>
      </c>
      <c r="AQ425" s="494" t="s">
        <v>10660</v>
      </c>
      <c r="AR425" s="305" t="s">
        <v>3182</v>
      </c>
      <c r="AS425" s="494" t="s">
        <v>10660</v>
      </c>
      <c r="AT425" s="305" t="s">
        <v>2544</v>
      </c>
      <c r="AU425" s="308" t="s">
        <v>2544</v>
      </c>
      <c r="AV425" s="286" t="s">
        <v>2686</v>
      </c>
      <c r="AW425" s="221"/>
      <c r="AX425" s="229"/>
    </row>
    <row r="426" spans="1:50" s="230" customFormat="1" ht="12.75" customHeight="1">
      <c r="A426" s="212"/>
      <c r="B426" s="322" t="s">
        <v>3659</v>
      </c>
      <c r="C426" s="305" t="s">
        <v>7722</v>
      </c>
      <c r="D426" s="305" t="s">
        <v>12078</v>
      </c>
      <c r="E426" s="305">
        <v>627</v>
      </c>
      <c r="F426" s="305" t="s">
        <v>14209</v>
      </c>
      <c r="G426" s="305" t="s">
        <v>4180</v>
      </c>
      <c r="H426" s="305" t="s">
        <v>921</v>
      </c>
      <c r="I426" s="305" t="s">
        <v>4182</v>
      </c>
      <c r="J426" s="307" t="s">
        <v>3839</v>
      </c>
      <c r="K426" s="305" t="s">
        <v>3802</v>
      </c>
      <c r="L426" s="305" t="s">
        <v>4950</v>
      </c>
      <c r="M426" s="305" t="s">
        <v>4951</v>
      </c>
      <c r="N426" s="305" t="s">
        <v>3209</v>
      </c>
      <c r="O426" s="305" t="s">
        <v>3210</v>
      </c>
      <c r="P426" s="293" t="s">
        <v>3802</v>
      </c>
      <c r="Q426" s="305" t="s">
        <v>3840</v>
      </c>
      <c r="R426" s="305">
        <v>1000</v>
      </c>
      <c r="S426" s="305">
        <v>0.01</v>
      </c>
      <c r="T426" s="305">
        <v>10</v>
      </c>
      <c r="U426" s="305">
        <v>0.01</v>
      </c>
      <c r="V426" s="305">
        <v>0.01</v>
      </c>
      <c r="W426" s="305" t="s">
        <v>3815</v>
      </c>
      <c r="X426" s="305" t="s">
        <v>3815</v>
      </c>
      <c r="Y426" s="305">
        <v>1</v>
      </c>
      <c r="Z426" s="305">
        <v>99998</v>
      </c>
      <c r="AA426" s="305" t="s">
        <v>7663</v>
      </c>
      <c r="AB426" s="305" t="s">
        <v>3578</v>
      </c>
      <c r="AC426" s="305">
        <v>250</v>
      </c>
      <c r="AD426" s="305">
        <v>1000</v>
      </c>
      <c r="AE426" s="305">
        <v>0.25</v>
      </c>
      <c r="AF426" s="305">
        <v>250</v>
      </c>
      <c r="AG426" s="305">
        <v>0.25</v>
      </c>
      <c r="AH426" s="305">
        <v>0.01</v>
      </c>
      <c r="AI426" s="319">
        <v>0.33333333333333331</v>
      </c>
      <c r="AJ426" s="319">
        <v>0.72916666666666663</v>
      </c>
      <c r="AK426" s="319">
        <v>0.6875</v>
      </c>
      <c r="AL426" s="319" t="s">
        <v>3181</v>
      </c>
      <c r="AM426" s="319" t="s">
        <v>3181</v>
      </c>
      <c r="AN426" s="279">
        <v>0.77083333333333337</v>
      </c>
      <c r="AO426" s="278">
        <v>0.77083333333333337</v>
      </c>
      <c r="AP426" s="305" t="s">
        <v>3182</v>
      </c>
      <c r="AQ426" s="494" t="s">
        <v>10660</v>
      </c>
      <c r="AR426" s="305" t="s">
        <v>3182</v>
      </c>
      <c r="AS426" s="494" t="s">
        <v>10660</v>
      </c>
      <c r="AT426" s="305" t="s">
        <v>2544</v>
      </c>
      <c r="AU426" s="308" t="s">
        <v>2544</v>
      </c>
      <c r="AV426" s="286" t="s">
        <v>2684</v>
      </c>
      <c r="AW426" s="221"/>
      <c r="AX426" s="229"/>
    </row>
    <row r="427" spans="1:50" s="230" customFormat="1" ht="12.75" customHeight="1">
      <c r="A427" s="212"/>
      <c r="B427" s="321" t="s">
        <v>3661</v>
      </c>
      <c r="C427" s="305" t="s">
        <v>2389</v>
      </c>
      <c r="D427" s="305" t="s">
        <v>12081</v>
      </c>
      <c r="E427" s="305">
        <v>824</v>
      </c>
      <c r="F427" s="305" t="s">
        <v>14212</v>
      </c>
      <c r="G427" s="305" t="s">
        <v>4181</v>
      </c>
      <c r="H427" s="305" t="s">
        <v>2121</v>
      </c>
      <c r="I427" s="305" t="s">
        <v>3926</v>
      </c>
      <c r="J427" s="307" t="s">
        <v>3829</v>
      </c>
      <c r="K427" s="305" t="s">
        <v>3803</v>
      </c>
      <c r="L427" s="305" t="s">
        <v>4952</v>
      </c>
      <c r="M427" s="305" t="s">
        <v>4953</v>
      </c>
      <c r="N427" s="305" t="s">
        <v>3211</v>
      </c>
      <c r="O427" s="305" t="s">
        <v>3212</v>
      </c>
      <c r="P427" s="305" t="s">
        <v>2544</v>
      </c>
      <c r="Q427" s="305" t="s">
        <v>3830</v>
      </c>
      <c r="R427" s="305">
        <v>100</v>
      </c>
      <c r="S427" s="305">
        <v>0.01</v>
      </c>
      <c r="T427" s="305">
        <v>1</v>
      </c>
      <c r="U427" s="305">
        <v>0.01</v>
      </c>
      <c r="V427" s="305">
        <v>0.01</v>
      </c>
      <c r="W427" s="305" t="s">
        <v>3815</v>
      </c>
      <c r="X427" s="305" t="s">
        <v>3815</v>
      </c>
      <c r="Y427" s="305">
        <v>1</v>
      </c>
      <c r="Z427" s="305">
        <v>99998</v>
      </c>
      <c r="AA427" s="305" t="s">
        <v>7663</v>
      </c>
      <c r="AB427" s="305" t="s">
        <v>3180</v>
      </c>
      <c r="AC427" s="305" t="s">
        <v>2544</v>
      </c>
      <c r="AD427" s="305" t="s">
        <v>2544</v>
      </c>
      <c r="AE427" s="305" t="s">
        <v>2544</v>
      </c>
      <c r="AF427" s="305" t="s">
        <v>2544</v>
      </c>
      <c r="AG427" s="305" t="s">
        <v>2544</v>
      </c>
      <c r="AH427" s="305" t="s">
        <v>2544</v>
      </c>
      <c r="AI427" s="319">
        <v>0.33333333333333331</v>
      </c>
      <c r="AJ427" s="319">
        <v>0.72916666666666663</v>
      </c>
      <c r="AK427" s="319">
        <v>0.64583333333333337</v>
      </c>
      <c r="AL427" s="319" t="s">
        <v>3181</v>
      </c>
      <c r="AM427" s="319" t="s">
        <v>3181</v>
      </c>
      <c r="AN427" s="279">
        <v>0.77083333333333337</v>
      </c>
      <c r="AO427" s="278">
        <v>0.77083333333333337</v>
      </c>
      <c r="AP427" s="305" t="s">
        <v>3182</v>
      </c>
      <c r="AQ427" s="494" t="s">
        <v>10660</v>
      </c>
      <c r="AR427" s="305" t="s">
        <v>3182</v>
      </c>
      <c r="AS427" s="494" t="s">
        <v>10660</v>
      </c>
      <c r="AT427" s="305" t="s">
        <v>2544</v>
      </c>
      <c r="AU427" s="308" t="s">
        <v>2544</v>
      </c>
      <c r="AV427" s="286" t="s">
        <v>2684</v>
      </c>
      <c r="AW427" s="221"/>
      <c r="AX427" s="229"/>
    </row>
    <row r="428" spans="1:50" s="230" customFormat="1" ht="12.75" customHeight="1">
      <c r="A428" s="212"/>
      <c r="B428" s="291" t="s">
        <v>6046</v>
      </c>
      <c r="C428" s="292" t="s">
        <v>2393</v>
      </c>
      <c r="D428" s="292" t="s">
        <v>12084</v>
      </c>
      <c r="E428" s="292">
        <v>257</v>
      </c>
      <c r="F428" s="292" t="s">
        <v>14214</v>
      </c>
      <c r="G428" s="741" t="s">
        <v>12300</v>
      </c>
      <c r="H428" s="292" t="s">
        <v>9942</v>
      </c>
      <c r="I428" s="292" t="s">
        <v>3928</v>
      </c>
      <c r="J428" s="272" t="s">
        <v>3836</v>
      </c>
      <c r="K428" s="292" t="s">
        <v>4031</v>
      </c>
      <c r="L428" s="292" t="s">
        <v>4954</v>
      </c>
      <c r="M428" s="292" t="s">
        <v>4955</v>
      </c>
      <c r="N428" s="292" t="s">
        <v>3213</v>
      </c>
      <c r="O428" s="292" t="s">
        <v>3214</v>
      </c>
      <c r="P428" s="292" t="s">
        <v>2544</v>
      </c>
      <c r="Q428" s="292" t="s">
        <v>3837</v>
      </c>
      <c r="R428" s="292">
        <v>100</v>
      </c>
      <c r="S428" s="292">
        <v>1E-3</v>
      </c>
      <c r="T428" s="292">
        <v>0.1</v>
      </c>
      <c r="U428" s="292">
        <v>1E-3</v>
      </c>
      <c r="V428" s="292">
        <v>1E-3</v>
      </c>
      <c r="W428" s="292" t="s">
        <v>3815</v>
      </c>
      <c r="X428" s="292" t="s">
        <v>3815</v>
      </c>
      <c r="Y428" s="292">
        <v>0.1</v>
      </c>
      <c r="Z428" s="292">
        <v>9999.7999999999993</v>
      </c>
      <c r="AA428" s="292" t="s">
        <v>7663</v>
      </c>
      <c r="AB428" s="292" t="s">
        <v>3180</v>
      </c>
      <c r="AC428" s="292" t="s">
        <v>2544</v>
      </c>
      <c r="AD428" s="292" t="s">
        <v>2544</v>
      </c>
      <c r="AE428" s="292" t="s">
        <v>2544</v>
      </c>
      <c r="AF428" s="292" t="s">
        <v>2544</v>
      </c>
      <c r="AG428" s="292" t="s">
        <v>2544</v>
      </c>
      <c r="AH428" s="292" t="s">
        <v>2544</v>
      </c>
      <c r="AI428" s="284">
        <v>0.33333333333333331</v>
      </c>
      <c r="AJ428" s="284">
        <v>0.72916666666666663</v>
      </c>
      <c r="AK428" s="284">
        <v>0.6875</v>
      </c>
      <c r="AL428" s="284" t="s">
        <v>3181</v>
      </c>
      <c r="AM428" s="284" t="s">
        <v>3181</v>
      </c>
      <c r="AN428" s="283">
        <v>0.77083333333333337</v>
      </c>
      <c r="AO428" s="271">
        <v>0.77083333333333337</v>
      </c>
      <c r="AP428" s="292" t="s">
        <v>3182</v>
      </c>
      <c r="AQ428" s="741" t="s">
        <v>10660</v>
      </c>
      <c r="AR428" s="292" t="s">
        <v>3182</v>
      </c>
      <c r="AS428" s="741" t="s">
        <v>10660</v>
      </c>
      <c r="AT428" s="292" t="s">
        <v>2544</v>
      </c>
      <c r="AU428" s="547" t="s">
        <v>2544</v>
      </c>
      <c r="AV428" s="286" t="s">
        <v>2684</v>
      </c>
      <c r="AW428" s="221"/>
      <c r="AX428" s="229"/>
    </row>
    <row r="429" spans="1:50" s="230" customFormat="1" ht="12.75">
      <c r="A429" s="216"/>
      <c r="B429" s="364"/>
      <c r="C429" s="363"/>
      <c r="D429" s="363"/>
      <c r="E429" s="363"/>
      <c r="F429" s="363"/>
      <c r="G429" s="363"/>
      <c r="H429" s="363"/>
      <c r="I429" s="363"/>
      <c r="J429" s="368"/>
      <c r="K429" s="363"/>
      <c r="L429" s="363"/>
      <c r="M429" s="363"/>
      <c r="N429" s="363"/>
      <c r="O429" s="363"/>
      <c r="P429" s="363"/>
      <c r="Q429" s="363"/>
      <c r="R429" s="363"/>
      <c r="S429" s="363"/>
      <c r="T429" s="363"/>
      <c r="U429" s="363"/>
      <c r="V429" s="363"/>
      <c r="W429" s="363"/>
      <c r="X429" s="363"/>
      <c r="Y429" s="363"/>
      <c r="Z429" s="363"/>
      <c r="AA429" s="363"/>
      <c r="AB429" s="363"/>
      <c r="AC429" s="363"/>
      <c r="AD429" s="363"/>
      <c r="AE429" s="363"/>
      <c r="AF429" s="363"/>
      <c r="AG429" s="363"/>
      <c r="AH429" s="363"/>
      <c r="AI429" s="360"/>
      <c r="AJ429" s="360"/>
      <c r="AK429" s="360"/>
      <c r="AL429" s="360"/>
      <c r="AM429" s="360"/>
      <c r="AN429" s="369"/>
      <c r="AO429" s="367"/>
      <c r="AP429" s="363"/>
      <c r="AQ429" s="363"/>
      <c r="AR429" s="363"/>
      <c r="AS429" s="363"/>
      <c r="AT429" s="363"/>
      <c r="AU429" s="363"/>
      <c r="AV429" s="232"/>
      <c r="AW429" s="221"/>
      <c r="AX429" s="229"/>
    </row>
    <row r="430" spans="1:50" ht="27.75" customHeight="1">
      <c r="B430" s="880" t="s">
        <v>13290</v>
      </c>
      <c r="C430" s="880"/>
      <c r="D430" s="880"/>
      <c r="E430" s="880"/>
      <c r="F430" s="880"/>
      <c r="G430" s="881"/>
      <c r="H430" s="881"/>
      <c r="I430" s="881"/>
      <c r="AK430" s="233"/>
    </row>
    <row r="431" spans="1:50" s="230" customFormat="1" ht="12.75">
      <c r="A431" s="212"/>
      <c r="C431" s="234"/>
      <c r="D431" s="234"/>
      <c r="E431" s="234"/>
      <c r="F431" s="234"/>
      <c r="S431" s="234"/>
      <c r="T431" s="234"/>
      <c r="U431" s="234"/>
      <c r="V431" s="234"/>
      <c r="Y431" s="234"/>
      <c r="Z431" s="234"/>
      <c r="AK431" s="234"/>
      <c r="AT431" s="234"/>
      <c r="AU431" s="234"/>
      <c r="AW431" s="219"/>
      <c r="AX431" s="220"/>
    </row>
    <row r="432" spans="1:50" s="230" customFormat="1" ht="12.75" hidden="1">
      <c r="A432" s="212"/>
      <c r="C432" s="234"/>
      <c r="D432" s="234"/>
      <c r="E432" s="234"/>
      <c r="F432" s="234"/>
      <c r="S432" s="234"/>
      <c r="T432" s="234"/>
      <c r="U432" s="234"/>
      <c r="V432" s="234"/>
      <c r="Y432" s="234"/>
      <c r="Z432" s="234"/>
      <c r="AK432" s="234"/>
      <c r="AT432" s="234"/>
      <c r="AU432" s="234"/>
      <c r="AW432" s="219"/>
      <c r="AX432" s="220"/>
    </row>
    <row r="433" spans="1:37" ht="12.75" hidden="1">
      <c r="AK433" s="233"/>
    </row>
    <row r="434" spans="1:37" ht="12.75" hidden="1">
      <c r="AK434" s="233"/>
    </row>
    <row r="435" spans="1:37" ht="12.75" hidden="1">
      <c r="AK435" s="233"/>
    </row>
    <row r="436" spans="1:37" ht="12.75" hidden="1">
      <c r="AK436" s="233"/>
    </row>
    <row r="437" spans="1:37" ht="12.75" hidden="1">
      <c r="A437" s="216"/>
      <c r="AK437" s="233"/>
    </row>
    <row r="438" spans="1:37" ht="12.75" hidden="1">
      <c r="AK438" s="233"/>
    </row>
    <row r="439" spans="1:37" ht="12.75" hidden="1">
      <c r="AK439" s="233"/>
    </row>
    <row r="440" spans="1:37" ht="12.75" hidden="1">
      <c r="AK440" s="233"/>
    </row>
    <row r="441" spans="1:37" ht="12.75" hidden="1">
      <c r="AK441" s="233"/>
    </row>
    <row r="442" spans="1:37" ht="12.75" hidden="1">
      <c r="AK442" s="233"/>
    </row>
    <row r="443" spans="1:37" ht="12.75" hidden="1">
      <c r="AK443" s="233"/>
    </row>
    <row r="444" spans="1:37" ht="12.75" hidden="1">
      <c r="AK444" s="233"/>
    </row>
    <row r="445" spans="1:37" ht="12.75" hidden="1">
      <c r="AK445" s="233"/>
    </row>
    <row r="446" spans="1:37" ht="12.75" hidden="1">
      <c r="AK446" s="233"/>
    </row>
    <row r="447" spans="1:37" ht="12.75" hidden="1">
      <c r="AK447" s="233"/>
    </row>
    <row r="448" spans="1:37" ht="12.75" hidden="1">
      <c r="AK448" s="233"/>
    </row>
    <row r="449" spans="37:37" ht="12.75" hidden="1">
      <c r="AK449" s="233"/>
    </row>
    <row r="450" spans="37:37" ht="12.75" hidden="1">
      <c r="AK450" s="233"/>
    </row>
    <row r="451" spans="37:37" ht="12.75" hidden="1">
      <c r="AK451" s="233"/>
    </row>
    <row r="452" spans="37:37" ht="12.75" hidden="1">
      <c r="AK452" s="233"/>
    </row>
    <row r="453" spans="37:37" ht="12.75" hidden="1">
      <c r="AK453" s="233"/>
    </row>
    <row r="454" spans="37:37" ht="12.75" hidden="1">
      <c r="AK454" s="233"/>
    </row>
    <row r="455" spans="37:37" ht="12.75" hidden="1">
      <c r="AK455" s="233"/>
    </row>
    <row r="456" spans="37:37" ht="12.75" hidden="1">
      <c r="AK456" s="233"/>
    </row>
    <row r="457" spans="37:37" ht="12.75" hidden="1">
      <c r="AK457" s="233"/>
    </row>
    <row r="458" spans="37:37" ht="12.75" hidden="1">
      <c r="AK458" s="233"/>
    </row>
    <row r="459" spans="37:37" ht="12.75" hidden="1">
      <c r="AK459" s="233"/>
    </row>
    <row r="460" spans="37:37" ht="12.75" hidden="1">
      <c r="AK460" s="233"/>
    </row>
    <row r="461" spans="37:37" ht="12.75" hidden="1">
      <c r="AK461" s="233"/>
    </row>
    <row r="462" spans="37:37" ht="12.75" hidden="1">
      <c r="AK462" s="233"/>
    </row>
    <row r="463" spans="37:37" ht="12.75" hidden="1">
      <c r="AK463" s="233"/>
    </row>
    <row r="464" spans="37:37" ht="12.75" hidden="1">
      <c r="AK464" s="233"/>
    </row>
    <row r="465" spans="1:37" ht="12.75" hidden="1">
      <c r="AK465" s="233"/>
    </row>
    <row r="466" spans="1:37" ht="12.75" hidden="1">
      <c r="AK466" s="233"/>
    </row>
    <row r="467" spans="1:37" ht="12.75" hidden="1">
      <c r="AK467" s="233"/>
    </row>
    <row r="468" spans="1:37" ht="12.75" hidden="1">
      <c r="AK468" s="233"/>
    </row>
    <row r="469" spans="1:37" ht="12.75" hidden="1">
      <c r="AK469" s="233"/>
    </row>
    <row r="470" spans="1:37" ht="12.75" hidden="1">
      <c r="AK470" s="233"/>
    </row>
    <row r="471" spans="1:37" ht="12.75" hidden="1">
      <c r="AK471" s="233"/>
    </row>
    <row r="472" spans="1:37" ht="12.75" hidden="1">
      <c r="AK472" s="233"/>
    </row>
    <row r="473" spans="1:37" ht="12.75" hidden="1">
      <c r="AK473" s="233"/>
    </row>
    <row r="474" spans="1:37" ht="12.75" hidden="1">
      <c r="AK474" s="233"/>
    </row>
    <row r="475" spans="1:37" ht="12.75" hidden="1">
      <c r="AK475" s="233"/>
    </row>
    <row r="476" spans="1:37" ht="12.75" hidden="1">
      <c r="AK476" s="233"/>
    </row>
    <row r="477" spans="1:37" ht="12.75" hidden="1">
      <c r="AK477" s="233"/>
    </row>
    <row r="478" spans="1:37" ht="12.75" hidden="1">
      <c r="A478" s="216"/>
      <c r="AK478" s="233"/>
    </row>
    <row r="479" spans="1:37" ht="12.75" hidden="1">
      <c r="AK479" s="233"/>
    </row>
    <row r="480" spans="1:37" ht="12.75" hidden="1">
      <c r="AK480" s="233"/>
    </row>
    <row r="481" spans="1:37" ht="12.75" hidden="1">
      <c r="AK481" s="233"/>
    </row>
    <row r="482" spans="1:37" ht="12.75" hidden="1">
      <c r="AK482" s="233"/>
    </row>
    <row r="483" spans="1:37" ht="12.75" hidden="1">
      <c r="AK483" s="233"/>
    </row>
    <row r="484" spans="1:37" ht="12.75" hidden="1">
      <c r="AK484" s="233"/>
    </row>
    <row r="485" spans="1:37" ht="12.75" hidden="1">
      <c r="AK485" s="233"/>
    </row>
    <row r="486" spans="1:37" ht="12.75" hidden="1">
      <c r="AK486" s="233"/>
    </row>
    <row r="487" spans="1:37" ht="12.75" hidden="1">
      <c r="AK487" s="233"/>
    </row>
    <row r="488" spans="1:37" ht="12.75" hidden="1">
      <c r="AK488" s="233"/>
    </row>
    <row r="489" spans="1:37" ht="12.75" hidden="1">
      <c r="A489" s="216"/>
      <c r="AK489" s="233"/>
    </row>
    <row r="490" spans="1:37" ht="12.75" hidden="1">
      <c r="AK490" s="233"/>
    </row>
    <row r="491" spans="1:37" ht="12.75" hidden="1">
      <c r="AK491" s="233"/>
    </row>
    <row r="492" spans="1:37" ht="12.75" hidden="1">
      <c r="AK492" s="233"/>
    </row>
    <row r="493" spans="1:37" ht="12.75" hidden="1">
      <c r="AK493" s="233"/>
    </row>
    <row r="494" spans="1:37" ht="12.75" hidden="1">
      <c r="AK494" s="233"/>
    </row>
    <row r="495" spans="1:37" ht="12.75" hidden="1">
      <c r="AK495" s="233"/>
    </row>
    <row r="496" spans="1:37" ht="12.75" hidden="1">
      <c r="AK496" s="233"/>
    </row>
    <row r="497" spans="1:37" ht="12.75" hidden="1">
      <c r="AK497" s="233"/>
    </row>
    <row r="498" spans="1:37" ht="12.75" hidden="1">
      <c r="AK498" s="233"/>
    </row>
    <row r="499" spans="1:37" ht="12.75" hidden="1">
      <c r="A499" s="216"/>
      <c r="AK499" s="233"/>
    </row>
    <row r="500" spans="1:37" ht="12.75" hidden="1">
      <c r="AK500" s="233"/>
    </row>
    <row r="501" spans="1:37" ht="12.75" hidden="1">
      <c r="AK501" s="233"/>
    </row>
    <row r="502" spans="1:37" ht="12.75" hidden="1">
      <c r="AK502" s="233"/>
    </row>
    <row r="503" spans="1:37" ht="12.75" hidden="1">
      <c r="AK503" s="233"/>
    </row>
    <row r="504" spans="1:37" ht="12.75" hidden="1">
      <c r="AK504" s="233"/>
    </row>
    <row r="505" spans="1:37" ht="12.75" hidden="1">
      <c r="AK505" s="233"/>
    </row>
    <row r="506" spans="1:37" ht="12.75" hidden="1">
      <c r="AK506" s="233"/>
    </row>
    <row r="507" spans="1:37" ht="12.75" hidden="1">
      <c r="AK507" s="233"/>
    </row>
    <row r="508" spans="1:37" ht="24" customHeight="1">
      <c r="B508" s="816" t="s">
        <v>14612</v>
      </c>
      <c r="C508" s="816"/>
      <c r="D508" s="816"/>
      <c r="E508" s="816"/>
      <c r="F508" s="816"/>
      <c r="G508" s="816"/>
      <c r="H508" s="816"/>
      <c r="I508" s="816"/>
      <c r="AK508" s="233"/>
    </row>
    <row r="509" spans="1:37" ht="22.5" customHeight="1">
      <c r="B509" s="816" t="s">
        <v>14613</v>
      </c>
      <c r="C509" s="816"/>
      <c r="D509" s="816"/>
      <c r="E509" s="816"/>
      <c r="F509" s="816"/>
      <c r="G509" s="816"/>
      <c r="H509" s="816"/>
      <c r="I509" s="816"/>
      <c r="AK509" s="233"/>
    </row>
    <row r="510" spans="1:37" ht="12.75">
      <c r="AK510" s="233"/>
    </row>
    <row r="511" spans="1:37" ht="12.75">
      <c r="AK511" s="233"/>
    </row>
    <row r="512" spans="1:37" ht="12.75">
      <c r="AK512" s="233"/>
    </row>
    <row r="513" spans="1:37" ht="12.75">
      <c r="AK513" s="233"/>
    </row>
    <row r="514" spans="1:37" ht="12.75">
      <c r="C514" s="350"/>
      <c r="D514" s="350"/>
      <c r="E514" s="350"/>
      <c r="F514" s="350"/>
      <c r="AK514" s="233"/>
    </row>
    <row r="515" spans="1:37" ht="12.75">
      <c r="AK515" s="233"/>
    </row>
    <row r="516" spans="1:37" ht="12.75">
      <c r="A516" s="216"/>
      <c r="AK516" s="233"/>
    </row>
    <row r="517" spans="1:37" ht="12.75">
      <c r="AK517" s="233"/>
    </row>
    <row r="518" spans="1:37" ht="12.75">
      <c r="AK518" s="233"/>
    </row>
    <row r="519" spans="1:37" ht="12.75">
      <c r="AK519" s="233"/>
    </row>
    <row r="520" spans="1:37" ht="12.75">
      <c r="AK520" s="233"/>
    </row>
    <row r="521" spans="1:37" ht="12.75">
      <c r="AK521" s="233"/>
    </row>
    <row r="522" spans="1:37" ht="12.75">
      <c r="AK522" s="233"/>
    </row>
    <row r="523" spans="1:37" ht="12.75">
      <c r="AK523" s="233"/>
    </row>
    <row r="524" spans="1:37" ht="12.75">
      <c r="AK524" s="233"/>
    </row>
    <row r="525" spans="1:37" ht="12.75">
      <c r="AK525" s="233"/>
    </row>
    <row r="526" spans="1:37" ht="12.75">
      <c r="AK526" s="233"/>
    </row>
    <row r="527" spans="1:37" ht="12.75">
      <c r="AK527" s="233"/>
    </row>
    <row r="528" spans="1:37" ht="12.75">
      <c r="AK528" s="233"/>
    </row>
    <row r="529" spans="37:37" ht="12.75">
      <c r="AK529" s="233"/>
    </row>
    <row r="530" spans="37:37" ht="12.75">
      <c r="AK530" s="233"/>
    </row>
    <row r="531" spans="37:37" ht="12.75"/>
    <row r="532" spans="37:37" ht="12.75"/>
    <row r="533" spans="37:37" ht="12.75"/>
    <row r="534" spans="37:37" ht="12.75"/>
    <row r="535" spans="37:37" ht="12.75"/>
    <row r="536" spans="37:37" ht="12.75"/>
    <row r="537" spans="37:37" ht="12.75"/>
    <row r="538" spans="37:37" ht="12.75"/>
    <row r="539" spans="37:37" ht="12.75"/>
    <row r="540" spans="37:37" ht="12.75"/>
    <row r="541" spans="37:37" ht="12.75"/>
    <row r="542" spans="37:37" ht="12.75"/>
    <row r="543" spans="37:37" ht="12.75"/>
    <row r="544" spans="37:37" ht="12.75"/>
    <row r="545" ht="12.75"/>
    <row r="546" ht="12.75"/>
    <row r="547" ht="12.75"/>
    <row r="548" ht="12.75"/>
    <row r="549" ht="12.75"/>
    <row r="550" ht="12.75"/>
    <row r="551" ht="12.75"/>
    <row r="552" ht="12.75"/>
    <row r="553" ht="12.75"/>
    <row r="554" ht="12.75"/>
    <row r="555" ht="12.75"/>
    <row r="556" ht="12.75"/>
    <row r="557" ht="12.75"/>
    <row r="558" ht="12.75"/>
    <row r="559" ht="12.75"/>
    <row r="560" ht="12.75"/>
    <row r="561" spans="1:1" ht="12.75"/>
    <row r="562" spans="1:1" ht="12.75"/>
    <row r="563" spans="1:1" ht="12.75"/>
    <row r="564" spans="1:1" ht="12.75"/>
    <row r="565" spans="1:1" ht="12.75">
      <c r="A565" s="216"/>
    </row>
    <row r="566" spans="1:1" ht="12.75"/>
    <row r="567" spans="1:1" ht="12.75"/>
    <row r="568" spans="1:1" ht="12.75"/>
    <row r="569" spans="1:1" ht="12.75">
      <c r="A569" s="216"/>
    </row>
    <row r="570" spans="1:1" ht="12.75"/>
    <row r="571" spans="1:1" ht="12.75"/>
    <row r="572" spans="1:1" ht="12.75"/>
    <row r="573" spans="1:1" ht="12.75"/>
    <row r="574" spans="1:1" ht="12.75"/>
    <row r="575" spans="1:1" ht="12.75"/>
    <row r="576" spans="1:1" ht="12.75"/>
    <row r="577" ht="12.75"/>
    <row r="578" ht="12.75"/>
    <row r="579" ht="12.75"/>
    <row r="580" ht="12.75"/>
    <row r="581" ht="12.75"/>
    <row r="582" ht="12.75"/>
    <row r="583" ht="12.75"/>
    <row r="584" ht="12.75"/>
    <row r="585" ht="12.75"/>
    <row r="586" ht="12.75"/>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spans="1:1" ht="12.75" hidden="1"/>
    <row r="658" spans="1:1" ht="12.75" hidden="1"/>
    <row r="659" spans="1:1" ht="12.75" hidden="1"/>
    <row r="660" spans="1:1" ht="12.75" hidden="1"/>
    <row r="661" spans="1:1" ht="12.75" hidden="1"/>
    <row r="662" spans="1:1" ht="12.75" hidden="1"/>
    <row r="663" spans="1:1" ht="12.75" hidden="1"/>
    <row r="664" spans="1:1" ht="12.75" hidden="1"/>
    <row r="665" spans="1:1" ht="12.75" hidden="1"/>
    <row r="666" spans="1:1" ht="12.75" hidden="1"/>
    <row r="667" spans="1:1" ht="12.75" hidden="1"/>
    <row r="668" spans="1:1" ht="12.75" hidden="1"/>
    <row r="669" spans="1:1" ht="12.75" hidden="1">
      <c r="A669" s="216"/>
    </row>
    <row r="670" spans="1:1" ht="12.75" hidden="1"/>
    <row r="671" spans="1:1" ht="12.75" hidden="1"/>
    <row r="672" spans="1:1"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spans="1:1" ht="12.75" hidden="1"/>
    <row r="722" spans="1:1" ht="12.75" hidden="1">
      <c r="A722" s="217"/>
    </row>
    <row r="723" spans="1:1" ht="12.75" hidden="1"/>
    <row r="724" spans="1:1" ht="12.75" hidden="1">
      <c r="A724" s="216"/>
    </row>
    <row r="725" spans="1:1" ht="12.75" hidden="1"/>
    <row r="726" spans="1:1" ht="12.75" hidden="1"/>
    <row r="727" spans="1:1" ht="12.75" hidden="1"/>
    <row r="728" spans="1:1" ht="12.75" hidden="1"/>
    <row r="729" spans="1:1" ht="12.75" hidden="1"/>
    <row r="730" spans="1:1" ht="12.75" hidden="1"/>
    <row r="731" spans="1:1" ht="12.75" hidden="1"/>
    <row r="732" spans="1:1" ht="12.75" hidden="1"/>
    <row r="733" spans="1:1" ht="12.75" hidden="1"/>
    <row r="734" spans="1:1" ht="12.75" hidden="1"/>
    <row r="735" spans="1:1" ht="12.75" hidden="1"/>
    <row r="736" spans="1:1"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spans="1:1" ht="12.75" hidden="1"/>
    <row r="754" spans="1:1" ht="12.75" hidden="1"/>
    <row r="755" spans="1:1" ht="12.75" hidden="1"/>
    <row r="756" spans="1:1" ht="12.75" hidden="1"/>
    <row r="757" spans="1:1" ht="12.75" hidden="1"/>
    <row r="758" spans="1:1" ht="12.75" hidden="1"/>
    <row r="759" spans="1:1" ht="12.75" hidden="1"/>
    <row r="760" spans="1:1" ht="12.75" hidden="1">
      <c r="A760" s="208"/>
    </row>
    <row r="761" spans="1:1" ht="12.75" hidden="1"/>
    <row r="762" spans="1:1" ht="12.75" hidden="1"/>
    <row r="763" spans="1:1" ht="12.75" hidden="1"/>
    <row r="764" spans="1:1" ht="12.75" hidden="1"/>
    <row r="765" spans="1:1" ht="12.75" hidden="1"/>
    <row r="766" spans="1:1" ht="12.75" hidden="1"/>
    <row r="767" spans="1:1" ht="12.75" hidden="1"/>
    <row r="768" spans="1:1"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spans="1:1" ht="12.75" hidden="1">
      <c r="A785" s="216"/>
    </row>
    <row r="786" spans="1:1" ht="12.75" hidden="1"/>
    <row r="787" spans="1:1" ht="12.75" hidden="1"/>
    <row r="788" spans="1:1" ht="12.75" hidden="1"/>
    <row r="789" spans="1:1" ht="12.75" hidden="1"/>
    <row r="790" spans="1:1" ht="12.75" hidden="1"/>
    <row r="791" spans="1:1" ht="12.75" hidden="1"/>
    <row r="792" spans="1:1" ht="12.75" hidden="1"/>
    <row r="793" spans="1:1" ht="12.75" hidden="1"/>
    <row r="794" spans="1:1" ht="12.75" hidden="1"/>
    <row r="795" spans="1:1" ht="12.75" hidden="1"/>
    <row r="796" spans="1:1" ht="12.75" hidden="1"/>
    <row r="797" spans="1:1" ht="12.75" hidden="1"/>
    <row r="798" spans="1:1" ht="12.75" hidden="1"/>
    <row r="799" spans="1:1" ht="12.75" hidden="1"/>
    <row r="800" spans="1:1"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spans="1:1" ht="12.75" hidden="1"/>
    <row r="850" spans="1:1" ht="12.75" hidden="1"/>
    <row r="851" spans="1:1" ht="12.75" hidden="1"/>
    <row r="852" spans="1:1" ht="12.75" hidden="1"/>
    <row r="853" spans="1:1" ht="12.75" hidden="1"/>
    <row r="854" spans="1:1" ht="12.75" hidden="1"/>
    <row r="855" spans="1:1" ht="12.75" hidden="1"/>
    <row r="856" spans="1:1" ht="12.75" hidden="1"/>
    <row r="857" spans="1:1" ht="12.75" hidden="1"/>
    <row r="858" spans="1:1" ht="12.75" hidden="1">
      <c r="A858" s="216"/>
    </row>
    <row r="859" spans="1:1" ht="12.75" hidden="1"/>
    <row r="860" spans="1:1" ht="12.75" hidden="1"/>
    <row r="861" spans="1:1" ht="12.75" hidden="1"/>
    <row r="862" spans="1:1" ht="12.75" hidden="1"/>
    <row r="863" spans="1:1" ht="12.75" hidden="1"/>
    <row r="864" spans="1:1" ht="12.75" hidden="1"/>
    <row r="865" spans="1:1" ht="12.75" hidden="1"/>
    <row r="866" spans="1:1" ht="12.75" hidden="1"/>
    <row r="867" spans="1:1" ht="12.75" hidden="1"/>
    <row r="868" spans="1:1" ht="12.75" hidden="1"/>
    <row r="869" spans="1:1" ht="12.75" hidden="1"/>
    <row r="870" spans="1:1" ht="12.75" hidden="1"/>
    <row r="871" spans="1:1" ht="12.75" hidden="1"/>
    <row r="872" spans="1:1" ht="12.75" hidden="1"/>
    <row r="873" spans="1:1" ht="12.75" hidden="1"/>
    <row r="874" spans="1:1" ht="12.75" hidden="1"/>
    <row r="875" spans="1:1" ht="12.75" hidden="1"/>
    <row r="876" spans="1:1" ht="12.75" hidden="1"/>
    <row r="877" spans="1:1" ht="12.75" hidden="1">
      <c r="A877" s="216"/>
    </row>
    <row r="878" spans="1:1" ht="12.75" hidden="1">
      <c r="A878" s="216"/>
    </row>
    <row r="879" spans="1:1" ht="12.75" hidden="1"/>
    <row r="880" spans="1:1" ht="12.75" hidden="1"/>
    <row r="881" spans="1:1" ht="12.75" hidden="1">
      <c r="A881" s="216"/>
    </row>
    <row r="882" spans="1:1" ht="12.75" hidden="1">
      <c r="A882" s="216"/>
    </row>
    <row r="883" spans="1:1" ht="12.75" hidden="1"/>
    <row r="884" spans="1:1" ht="12.75" hidden="1"/>
    <row r="885" spans="1:1" ht="12.75" hidden="1"/>
    <row r="886" spans="1:1" ht="12.75" hidden="1"/>
    <row r="887" spans="1:1" ht="12.75" hidden="1"/>
    <row r="888" spans="1:1" ht="12.75" hidden="1"/>
    <row r="889" spans="1:1" ht="12.75" hidden="1"/>
    <row r="890" spans="1:1" ht="12.75" hidden="1"/>
    <row r="891" spans="1:1" ht="12.75" hidden="1"/>
    <row r="892" spans="1:1" ht="12.75" hidden="1"/>
    <row r="893" spans="1:1" ht="12.75" hidden="1"/>
    <row r="894" spans="1:1" ht="12.75" hidden="1"/>
    <row r="895" spans="1:1" ht="12.75" hidden="1"/>
    <row r="896" spans="1:1" ht="12.75" hidden="1"/>
    <row r="897" spans="1:1" ht="12.75" hidden="1"/>
    <row r="898" spans="1:1" ht="12.75" hidden="1"/>
    <row r="899" spans="1:1" ht="12.75" hidden="1"/>
    <row r="900" spans="1:1" ht="12.75" hidden="1"/>
    <row r="901" spans="1:1" ht="12.75" hidden="1"/>
    <row r="902" spans="1:1" ht="12.75" hidden="1"/>
    <row r="903" spans="1:1" ht="12.75" hidden="1"/>
    <row r="904" spans="1:1" ht="12.75" hidden="1"/>
    <row r="905" spans="1:1" ht="12.75" hidden="1"/>
    <row r="906" spans="1:1" ht="12.75" hidden="1"/>
    <row r="907" spans="1:1" ht="12.75" hidden="1">
      <c r="A907" s="216"/>
    </row>
    <row r="908" spans="1:1" ht="12.75" hidden="1">
      <c r="A908" s="216"/>
    </row>
    <row r="909" spans="1:1" ht="12.75" hidden="1">
      <c r="A909" s="216"/>
    </row>
    <row r="910" spans="1:1" ht="12.75" hidden="1">
      <c r="A910" s="216"/>
    </row>
    <row r="911" spans="1:1" ht="12.75" hidden="1">
      <c r="A911" s="216"/>
    </row>
    <row r="912" spans="1:1" ht="12.75" hidden="1">
      <c r="A912" s="216"/>
    </row>
    <row r="913" spans="1:1" ht="12.75" hidden="1">
      <c r="A913" s="216"/>
    </row>
    <row r="914" spans="1:1" ht="12.75" hidden="1"/>
    <row r="915" spans="1:1" ht="12.75" hidden="1"/>
    <row r="916" spans="1:1" ht="12.75" hidden="1"/>
    <row r="917" spans="1:1" ht="12.75" hidden="1"/>
    <row r="918" spans="1:1" ht="12.75" hidden="1"/>
    <row r="919" spans="1:1" ht="12.75" hidden="1"/>
    <row r="920" spans="1:1" ht="12.75" hidden="1"/>
    <row r="921" spans="1:1" ht="12.75" hidden="1"/>
    <row r="922" spans="1:1" ht="12.75" hidden="1"/>
    <row r="923" spans="1:1" ht="12.75" hidden="1"/>
    <row r="924" spans="1:1" ht="12.75" hidden="1"/>
    <row r="925" spans="1:1" ht="12.75" hidden="1"/>
    <row r="926" spans="1:1" ht="12.75" hidden="1"/>
    <row r="927" spans="1:1" ht="12.75" hidden="1"/>
    <row r="928" spans="1:1" ht="12.75" hidden="1"/>
    <row r="929" ht="12.75" hidden="1"/>
    <row r="930" ht="12.75" hidden="1"/>
    <row r="931" ht="12.75" hidden="1"/>
    <row r="932" ht="12.75" hidden="1"/>
    <row r="933" ht="12.75" hidden="1"/>
    <row r="934" ht="12.75" hidden="1"/>
    <row r="935" ht="12.75" hidden="1"/>
    <row r="936" ht="12.75" hidden="1"/>
    <row r="937" ht="12.75" hidden="1"/>
    <row r="938" ht="12.75" hidden="1"/>
    <row r="939" ht="12.75" hidden="1"/>
    <row r="940" ht="12.75" hidden="1"/>
    <row r="941" ht="12.75" hidden="1"/>
    <row r="942" ht="12.75" hidden="1"/>
    <row r="943" ht="12.75" hidden="1"/>
    <row r="944" ht="12.75" hidden="1"/>
    <row r="945" ht="12.75" hidden="1"/>
    <row r="946" ht="12.75" hidden="1"/>
    <row r="947" ht="12.75" hidden="1"/>
    <row r="948" ht="12.75" hidden="1"/>
    <row r="949" ht="12.75" hidden="1"/>
    <row r="950" ht="12.75" hidden="1"/>
    <row r="951" ht="12.75" hidden="1"/>
    <row r="952" ht="12.75" hidden="1"/>
    <row r="953" ht="12.75" hidden="1"/>
    <row r="954" ht="12.75" hidden="1"/>
    <row r="955" ht="12.75" hidden="1"/>
    <row r="956" ht="12.75" hidden="1"/>
    <row r="957" ht="12.75" hidden="1"/>
    <row r="958" ht="12.75" hidden="1"/>
    <row r="959" ht="12.75" hidden="1"/>
    <row r="960" ht="12.75" hidden="1"/>
    <row r="961" spans="1:1" ht="12.75" hidden="1"/>
    <row r="962" spans="1:1" ht="12.75" hidden="1">
      <c r="A962" s="216"/>
    </row>
    <row r="963" spans="1:1" ht="12.75" hidden="1"/>
    <row r="964" spans="1:1" ht="12.75" hidden="1"/>
    <row r="965" spans="1:1" ht="12.75" hidden="1"/>
    <row r="966" spans="1:1" ht="12.75" hidden="1"/>
    <row r="967" spans="1:1" ht="12.75" hidden="1"/>
    <row r="968" spans="1:1" ht="12.75" hidden="1"/>
    <row r="969" spans="1:1" ht="12.75" hidden="1"/>
    <row r="970" spans="1:1" ht="12.75" hidden="1"/>
    <row r="971" spans="1:1" ht="12.75" hidden="1"/>
    <row r="972" spans="1:1" ht="12.75" hidden="1"/>
    <row r="973" spans="1:1" ht="12.75" hidden="1"/>
    <row r="974" spans="1:1" ht="12.75" hidden="1"/>
    <row r="975" spans="1:1" ht="12.75" hidden="1"/>
    <row r="976" spans="1:1" ht="12.75" hidden="1"/>
    <row r="977" ht="12.75" hidden="1"/>
    <row r="978" ht="12.75" hidden="1"/>
    <row r="979" ht="12.75" hidden="1"/>
    <row r="980" ht="12.75" hidden="1"/>
    <row r="981" ht="12.75" hidden="1"/>
    <row r="982" ht="12.75" hidden="1"/>
    <row r="983" ht="12.75" hidden="1"/>
    <row r="984" ht="12.75" hidden="1"/>
    <row r="985" ht="12.75" hidden="1"/>
    <row r="986" ht="12.75" hidden="1"/>
    <row r="987" ht="12.75" hidden="1"/>
    <row r="988" ht="12.75" hidden="1"/>
    <row r="989" ht="12.75" hidden="1"/>
    <row r="990" ht="12.75" hidden="1"/>
    <row r="991" ht="12.75" hidden="1"/>
    <row r="992" ht="12.75" hidden="1"/>
    <row r="993" spans="1:1" ht="12.75" hidden="1"/>
    <row r="994" spans="1:1" ht="12.75" hidden="1"/>
    <row r="995" spans="1:1" ht="12.75" hidden="1"/>
    <row r="996" spans="1:1" ht="12.75" hidden="1"/>
    <row r="997" spans="1:1" ht="12.75" hidden="1"/>
    <row r="998" spans="1:1" ht="12.75" hidden="1"/>
    <row r="999" spans="1:1" ht="12.75" hidden="1"/>
    <row r="1000" spans="1:1" ht="12.75" hidden="1"/>
    <row r="1001" spans="1:1" ht="12.75" hidden="1"/>
    <row r="1002" spans="1:1" ht="12.75" hidden="1">
      <c r="A1002" s="216"/>
    </row>
    <row r="1003" spans="1:1" ht="12.75" hidden="1"/>
    <row r="1004" spans="1:1" ht="12.75" hidden="1"/>
    <row r="1005" spans="1:1" ht="12.75" hidden="1"/>
    <row r="1006" spans="1:1" ht="12.75" hidden="1"/>
    <row r="1007" spans="1:1" ht="12.75" hidden="1"/>
    <row r="1008" spans="1:1" ht="12.75" hidden="1"/>
    <row r="1009" spans="1:1" ht="12.75" hidden="1"/>
    <row r="1010" spans="1:1" ht="12.75" hidden="1"/>
    <row r="1011" spans="1:1" ht="12.75" hidden="1">
      <c r="A1011" s="217"/>
    </row>
    <row r="1012" spans="1:1" ht="12.75" hidden="1"/>
    <row r="1013" spans="1:1" ht="12.75" hidden="1"/>
    <row r="1014" spans="1:1" ht="12.75" hidden="1"/>
    <row r="1015" spans="1:1" ht="12.75" hidden="1"/>
    <row r="1016" spans="1:1" ht="12.75" hidden="1"/>
    <row r="1017" spans="1:1" ht="12.75" hidden="1"/>
    <row r="1018" spans="1:1" ht="12.75" hidden="1"/>
    <row r="1019" spans="1:1" ht="12.75" hidden="1"/>
    <row r="1020" spans="1:1" ht="12.75" hidden="1"/>
    <row r="1021" spans="1:1" ht="12.75" hidden="1"/>
    <row r="1022" spans="1:1" ht="12.75" hidden="1"/>
    <row r="1023" spans="1:1" ht="12.75" hidden="1"/>
    <row r="1024" spans="1:1" ht="12.75" hidden="1"/>
    <row r="1025" ht="12.75" hidden="1"/>
    <row r="1026" ht="12.75" hidden="1"/>
    <row r="1027" ht="12.75" hidden="1"/>
    <row r="1028" ht="12.75" hidden="1"/>
    <row r="1029" ht="12.75" hidden="1"/>
    <row r="1030" ht="12.75" hidden="1"/>
    <row r="1031" ht="12.75" hidden="1"/>
    <row r="1032" ht="12.75" hidden="1"/>
    <row r="1033" ht="12.75" hidden="1"/>
    <row r="1034" ht="12.75" hidden="1"/>
    <row r="1035" ht="12.75" hidden="1"/>
    <row r="1036" ht="12.75" hidden="1"/>
    <row r="1037" ht="12.75" hidden="1"/>
    <row r="1038" ht="12.75" hidden="1"/>
    <row r="1039" ht="12.75" hidden="1"/>
    <row r="1040" ht="12.75" hidden="1"/>
    <row r="1041" ht="12.75" hidden="1"/>
    <row r="1042" ht="12.75" hidden="1"/>
    <row r="1043" ht="12.75" hidden="1"/>
    <row r="1044" ht="12.75" hidden="1"/>
    <row r="1045" ht="12.75" hidden="1"/>
    <row r="1046" ht="12.75" hidden="1"/>
    <row r="1047" ht="12.75" hidden="1"/>
    <row r="1048" ht="12.75" hidden="1"/>
    <row r="1049" ht="12.75" hidden="1"/>
    <row r="1050" ht="12.75" hidden="1"/>
    <row r="1051" ht="12.75" hidden="1"/>
    <row r="1052" ht="12.75" hidden="1"/>
    <row r="1053" ht="12.75" hidden="1"/>
    <row r="1054" ht="12.75" hidden="1"/>
    <row r="1055" ht="12.75" hidden="1"/>
    <row r="1056" ht="12.75" hidden="1"/>
    <row r="1057" ht="12.75" hidden="1"/>
    <row r="1058" ht="12.75" hidden="1"/>
    <row r="1059" ht="12.75" hidden="1"/>
    <row r="1060" ht="12.75" hidden="1"/>
    <row r="1061" ht="12.75" hidden="1"/>
    <row r="1062" ht="12.75" hidden="1"/>
    <row r="1063" ht="12.75" hidden="1"/>
    <row r="1064" ht="12.75" hidden="1"/>
    <row r="1065" ht="12.75" hidden="1"/>
    <row r="1066" ht="12.75" hidden="1"/>
    <row r="1067" ht="12.75" hidden="1"/>
    <row r="1068" ht="12.75" hidden="1"/>
    <row r="1069" ht="12.75" hidden="1"/>
    <row r="1070" ht="12.75" hidden="1"/>
    <row r="1071" ht="12.75" hidden="1"/>
    <row r="1072" ht="12.75" hidden="1"/>
    <row r="1073" ht="12.75" hidden="1"/>
    <row r="1074" ht="12.75" hidden="1"/>
    <row r="1075" ht="12.75" hidden="1"/>
    <row r="1076" ht="12.75" hidden="1"/>
    <row r="1077" ht="12.75" hidden="1"/>
    <row r="1078" ht="12.75" hidden="1"/>
    <row r="1079" ht="12.75" hidden="1"/>
    <row r="1080" ht="12.75" hidden="1"/>
    <row r="1081" ht="12.75" hidden="1"/>
    <row r="1082" ht="12.75" hidden="1"/>
    <row r="1083" ht="12.75" hidden="1"/>
    <row r="1084" ht="12.75" hidden="1"/>
    <row r="1085" ht="12.75" hidden="1"/>
    <row r="1086" ht="12.75" hidden="1"/>
    <row r="1087" ht="12.75" hidden="1"/>
    <row r="1088" ht="12.75" hidden="1"/>
    <row r="1089" ht="12.75" hidden="1"/>
    <row r="1090" ht="12.75" hidden="1"/>
    <row r="1091" ht="12.75" hidden="1"/>
    <row r="1092" ht="12.75" hidden="1"/>
    <row r="1093" ht="12.75" hidden="1"/>
    <row r="1094" ht="12.75" hidden="1"/>
    <row r="1095" ht="12.75" hidden="1"/>
    <row r="1096" ht="12.75" hidden="1"/>
    <row r="1097" ht="12.75" hidden="1"/>
    <row r="1098" ht="12.75" hidden="1"/>
    <row r="1099" ht="12.75" hidden="1"/>
    <row r="1100" ht="12.75" hidden="1"/>
    <row r="1101" ht="12.75" hidden="1"/>
    <row r="1102" ht="12.75" hidden="1"/>
    <row r="1103" ht="12.75" hidden="1"/>
    <row r="1104" ht="12.75" hidden="1"/>
    <row r="1105" ht="12.75" hidden="1"/>
    <row r="1106" ht="12.75" hidden="1"/>
    <row r="1107" ht="12.75" hidden="1"/>
    <row r="1108" ht="12.75" hidden="1"/>
    <row r="1109" ht="12.75" hidden="1"/>
    <row r="1110" ht="12.75" hidden="1"/>
    <row r="1111" ht="12.75" hidden="1"/>
    <row r="1112" ht="12.75" hidden="1"/>
    <row r="1113" ht="12.75" hidden="1"/>
    <row r="1114" ht="12.75" hidden="1"/>
    <row r="1115" ht="12.75" hidden="1"/>
    <row r="1116" ht="12.75" hidden="1"/>
    <row r="1117" ht="12.75" hidden="1"/>
    <row r="1118" ht="12.75" hidden="1"/>
    <row r="1119" ht="12.75" hidden="1"/>
    <row r="1120" ht="12.75" hidden="1"/>
    <row r="1121" ht="12.75" hidden="1"/>
    <row r="1122" ht="12.75" hidden="1"/>
    <row r="1123" ht="12.75" hidden="1"/>
    <row r="1124" ht="12.75" hidden="1"/>
    <row r="1125" ht="12.75" hidden="1"/>
    <row r="1126" ht="12.75" hidden="1"/>
    <row r="1127" ht="12.75" hidden="1"/>
    <row r="1128" ht="12.75" hidden="1"/>
    <row r="1129" ht="12.75" hidden="1"/>
    <row r="1130" ht="12.75" hidden="1"/>
    <row r="1131" ht="12.75" hidden="1"/>
    <row r="1132" ht="12.75" hidden="1"/>
    <row r="1133" ht="12.75" hidden="1"/>
    <row r="1134" ht="12.75" hidden="1"/>
    <row r="1135" ht="12.75" hidden="1"/>
    <row r="1136" ht="12.75" hidden="1"/>
    <row r="1137" ht="12.75" hidden="1"/>
    <row r="1138" ht="12.75" hidden="1"/>
    <row r="1139" ht="12.75" hidden="1"/>
    <row r="1140" ht="12.75" hidden="1"/>
    <row r="1141" ht="12.75" hidden="1"/>
    <row r="1142" ht="12.75" hidden="1"/>
    <row r="1143" ht="12.75" hidden="1"/>
    <row r="1144" ht="12.75" hidden="1"/>
    <row r="1145" ht="12.75" hidden="1"/>
    <row r="1146" ht="12.75" hidden="1"/>
    <row r="1147" ht="12.75" hidden="1"/>
    <row r="1148" ht="12.75" hidden="1"/>
    <row r="1149" ht="12.75" hidden="1"/>
    <row r="1150" ht="12.75" hidden="1"/>
    <row r="1151" ht="12.75" hidden="1"/>
    <row r="1152" ht="12.75" hidden="1"/>
    <row r="1153" ht="12.75" hidden="1"/>
    <row r="1154" ht="12.75" hidden="1"/>
    <row r="1155" ht="12.75" hidden="1"/>
    <row r="1156" ht="12.75" hidden="1"/>
    <row r="1157" ht="12.75" hidden="1"/>
    <row r="1158" ht="12.75" hidden="1"/>
    <row r="1159" ht="12.75" hidden="1"/>
    <row r="1160" ht="12.75" hidden="1"/>
    <row r="1161" ht="12.75" hidden="1"/>
    <row r="1162" ht="12.75" hidden="1"/>
    <row r="1163" ht="12.75" hidden="1"/>
    <row r="1164" ht="12.75" hidden="1"/>
    <row r="1165" ht="12.75" hidden="1"/>
    <row r="1166" ht="12.75" hidden="1"/>
    <row r="1167" ht="12.75" hidden="1"/>
    <row r="1168" ht="12.75" hidden="1"/>
    <row r="1169" ht="12.75" hidden="1"/>
    <row r="1170" ht="12.75" hidden="1"/>
    <row r="1171" ht="12.75" hidden="1"/>
    <row r="1172" ht="12.75" hidden="1"/>
    <row r="1173" ht="12.75" hidden="1"/>
    <row r="1174" ht="12.75" hidden="1"/>
    <row r="1175" ht="12.75" hidden="1"/>
    <row r="1176" ht="12.75" hidden="1"/>
    <row r="1177" ht="12.75" hidden="1"/>
    <row r="1178" ht="12.75" hidden="1"/>
    <row r="1179" ht="12.75" hidden="1"/>
    <row r="1180" ht="12.75" hidden="1"/>
    <row r="1181" ht="12.75" hidden="1"/>
    <row r="1182" ht="12.75" hidden="1"/>
    <row r="1183" ht="12.75" hidden="1"/>
    <row r="1184" ht="12.75" hidden="1"/>
    <row r="1185" ht="12.75" hidden="1"/>
    <row r="1186" ht="12.75" hidden="1"/>
    <row r="1187" ht="12.75" hidden="1"/>
    <row r="1188" ht="12.75" hidden="1"/>
    <row r="1189" ht="12.75" hidden="1"/>
    <row r="1190" ht="12.75" hidden="1"/>
    <row r="1191" ht="12.75" hidden="1"/>
    <row r="1192" ht="12.75" hidden="1"/>
    <row r="1193" ht="12.75" hidden="1"/>
    <row r="1194" ht="12.75" hidden="1"/>
    <row r="1195" ht="12.75" hidden="1"/>
    <row r="1196" ht="12.75" hidden="1"/>
    <row r="1197" ht="12.75" hidden="1"/>
    <row r="1198" ht="12.75" hidden="1"/>
    <row r="1199" ht="12.75" hidden="1"/>
    <row r="1200" ht="12.75" hidden="1"/>
    <row r="1201" ht="12.75" hidden="1"/>
    <row r="1202" ht="12.75" hidden="1"/>
    <row r="1203" ht="12.75" hidden="1"/>
    <row r="1204" ht="12.75" hidden="1"/>
    <row r="1205" ht="12.75" hidden="1"/>
    <row r="1206" ht="12.75" hidden="1"/>
    <row r="1207" ht="12.75" hidden="1"/>
    <row r="1208" ht="12.75" hidden="1"/>
    <row r="1209" ht="12.75" hidden="1"/>
    <row r="1210" ht="12.75" hidden="1"/>
    <row r="1211" ht="12.75" hidden="1"/>
    <row r="1212" ht="12.75" hidden="1"/>
    <row r="1213" ht="12.75" hidden="1"/>
    <row r="1214" ht="12.75" hidden="1"/>
    <row r="1215" ht="12.75" hidden="1"/>
    <row r="1216" ht="12.75" hidden="1"/>
    <row r="1217" ht="12.75" hidden="1"/>
    <row r="1218" ht="12.75" hidden="1"/>
    <row r="1219" ht="12.75" hidden="1"/>
    <row r="1220" ht="12.75" hidden="1"/>
    <row r="1221" ht="12.75" hidden="1"/>
    <row r="1222" ht="12.75" hidden="1"/>
    <row r="1223" ht="12.75" hidden="1"/>
    <row r="1224" ht="12.75" hidden="1"/>
    <row r="1225" ht="12.75" hidden="1"/>
    <row r="1226" ht="12.75" hidden="1"/>
    <row r="1227" ht="12.75" hidden="1"/>
    <row r="1228" ht="12.75" hidden="1"/>
    <row r="1229" ht="12.75" hidden="1"/>
    <row r="1230" ht="12.75" hidden="1"/>
    <row r="1231" ht="12.75" hidden="1"/>
    <row r="1232" ht="12.75" hidden="1"/>
    <row r="1233" ht="12.75" hidden="1"/>
    <row r="1234" ht="12.75" hidden="1"/>
    <row r="1235" ht="12.75" hidden="1"/>
    <row r="1236" ht="12.75" hidden="1"/>
    <row r="1237" ht="12.75" hidden="1"/>
    <row r="1238" ht="12.75" hidden="1"/>
    <row r="1239" ht="12.75" hidden="1"/>
    <row r="1240" ht="12.75" hidden="1"/>
    <row r="1241" ht="12.75" hidden="1"/>
    <row r="1242" ht="12.75" hidden="1"/>
    <row r="1243" ht="12.75" hidden="1"/>
    <row r="1244" ht="12.75" hidden="1"/>
    <row r="1245" ht="12.75" hidden="1"/>
    <row r="1246" ht="12.75" hidden="1"/>
    <row r="1247" ht="12.75" hidden="1"/>
    <row r="1248" ht="12.75" hidden="1"/>
    <row r="1249" ht="12.75" hidden="1"/>
    <row r="1250" ht="12.75" hidden="1"/>
    <row r="1251" ht="12.75" hidden="1"/>
    <row r="1252" ht="12.75" hidden="1"/>
    <row r="1253" ht="12.75" hidden="1"/>
    <row r="1254" ht="12.75" hidden="1"/>
    <row r="1255" ht="12.75" hidden="1"/>
    <row r="1256" ht="12.75" hidden="1"/>
    <row r="1257" ht="12.75" hidden="1"/>
    <row r="1258" ht="12.75" hidden="1"/>
    <row r="1259" ht="12.75" hidden="1"/>
    <row r="1260" ht="12.75" hidden="1"/>
    <row r="1261" ht="12.75" hidden="1"/>
    <row r="1262" ht="12.75" hidden="1"/>
    <row r="1263" ht="12.75" hidden="1"/>
    <row r="1264" ht="12.75" hidden="1"/>
    <row r="1265" ht="12.75" hidden="1"/>
    <row r="1266" ht="12.75" hidden="1"/>
    <row r="1267" ht="12.75" hidden="1"/>
    <row r="1268" ht="12.75" hidden="1"/>
    <row r="1269" ht="12.75" hidden="1"/>
    <row r="1270" ht="12.75" hidden="1"/>
    <row r="1271" ht="12.75" hidden="1"/>
    <row r="1272" ht="12.75" hidden="1"/>
    <row r="1273" ht="12.75" hidden="1"/>
    <row r="1274" ht="12.75" hidden="1"/>
    <row r="1275" ht="12.75" hidden="1"/>
    <row r="1276" ht="12.75" hidden="1"/>
    <row r="1277" ht="12.75" hidden="1"/>
    <row r="1278" ht="12.75" hidden="1"/>
    <row r="1279" ht="12.75" hidden="1"/>
    <row r="1280" ht="12.75" hidden="1"/>
    <row r="1281" ht="12.75" hidden="1"/>
    <row r="1282" ht="12.75" hidden="1"/>
    <row r="1283" ht="12.75" hidden="1"/>
    <row r="1284" ht="12.75" hidden="1"/>
    <row r="1285" ht="12.75" hidden="1"/>
    <row r="1286" ht="12.75" hidden="1"/>
    <row r="1287" ht="12.75" hidden="1"/>
    <row r="1288" ht="12.75" hidden="1"/>
    <row r="1289" ht="12.75" hidden="1"/>
    <row r="1290" ht="12.75" hidden="1"/>
    <row r="1291" ht="12.75" hidden="1"/>
    <row r="1292" ht="12.75" hidden="1"/>
    <row r="1293" ht="12.75" hidden="1"/>
    <row r="1294" ht="12.75" hidden="1"/>
    <row r="1295" ht="12.75" hidden="1"/>
    <row r="1296" ht="12.75" hidden="1"/>
    <row r="1297" ht="12.75" hidden="1"/>
    <row r="1298" ht="12.75" hidden="1"/>
    <row r="1299" ht="12.75" hidden="1"/>
    <row r="1300" ht="12.75" hidden="1"/>
    <row r="1301" ht="12.75" hidden="1"/>
    <row r="1302" ht="12.75" hidden="1"/>
    <row r="1303" ht="12.75" hidden="1"/>
    <row r="1304" ht="12.75" hidden="1"/>
    <row r="1305" ht="12.75" hidden="1"/>
    <row r="1306" ht="12.75" hidden="1"/>
    <row r="1307" ht="12.75" hidden="1"/>
    <row r="1308" ht="12.75" hidden="1"/>
    <row r="1309" ht="12.75" hidden="1"/>
    <row r="1310" ht="12.75" hidden="1"/>
    <row r="1311" ht="12.75" hidden="1"/>
    <row r="1312" ht="12.75" hidden="1"/>
    <row r="1313" ht="12.75" hidden="1"/>
    <row r="1314" ht="12.75" hidden="1"/>
    <row r="1315" ht="12.75" hidden="1"/>
    <row r="1316" ht="12.75" hidden="1"/>
    <row r="1317" ht="12.75" hidden="1"/>
    <row r="1318" ht="12.75" hidden="1"/>
    <row r="1319" ht="12.75" hidden="1"/>
    <row r="1320" ht="12.75" hidden="1"/>
    <row r="1321" ht="12.75" hidden="1"/>
    <row r="1322" ht="12.75" hidden="1"/>
    <row r="1323" ht="12.75" hidden="1"/>
    <row r="1324" ht="12.75" hidden="1"/>
    <row r="1325" ht="12.75" hidden="1"/>
    <row r="1326" ht="12.75" hidden="1"/>
    <row r="1327" ht="12.75" hidden="1"/>
    <row r="1328" ht="12.75" hidden="1"/>
    <row r="1329" ht="12.75" hidden="1"/>
    <row r="1330" ht="12.75" hidden="1"/>
    <row r="1331" ht="12.75" hidden="1"/>
    <row r="1332" ht="12.75" hidden="1"/>
    <row r="1333" ht="12.75" hidden="1"/>
    <row r="1334" ht="12.75" hidden="1"/>
    <row r="1335" ht="12.75" hidden="1"/>
    <row r="1336" ht="12.75" hidden="1"/>
    <row r="1337" ht="12.75" hidden="1"/>
    <row r="1338" ht="12.75" hidden="1"/>
    <row r="1339" ht="12.75" hidden="1"/>
    <row r="1340" ht="12.75" hidden="1"/>
    <row r="1341" ht="12.75" hidden="1"/>
    <row r="1342" ht="12.75" hidden="1"/>
    <row r="1343" ht="12.75" hidden="1"/>
    <row r="1344" ht="12.75" hidden="1"/>
    <row r="1345" ht="12.75" hidden="1"/>
    <row r="1346" ht="12.75" hidden="1"/>
    <row r="1347" ht="12.75" hidden="1"/>
    <row r="1348" ht="12.75" hidden="1"/>
    <row r="1349" ht="12.75" hidden="1"/>
    <row r="1350" ht="12.75" hidden="1"/>
    <row r="1351" ht="12.75" hidden="1"/>
    <row r="1352" ht="12.75" hidden="1"/>
    <row r="1353" ht="12.75" hidden="1"/>
    <row r="1354" ht="12.75" hidden="1"/>
    <row r="1355" ht="12.75" hidden="1"/>
    <row r="1356" ht="12.75" hidden="1"/>
    <row r="1357" ht="12.75" hidden="1"/>
    <row r="1358" ht="12.75"/>
    <row r="1359" ht="12.75" customHeight="1"/>
    <row r="1360" ht="12.75" customHeight="1"/>
    <row r="1361" ht="12.75" customHeight="1"/>
    <row r="1362" ht="12.75" customHeight="1"/>
    <row r="1363" ht="12.75" customHeight="1"/>
    <row r="1364" ht="12.75" customHeight="1"/>
    <row r="1365" ht="12.75" customHeight="1"/>
    <row r="1366" ht="12.75" customHeight="1"/>
    <row r="1367" ht="12.75" customHeight="1"/>
    <row r="1368" ht="12.75" customHeight="1"/>
    <row r="1369" ht="12.75" customHeight="1"/>
    <row r="1370" ht="12.75" customHeight="1"/>
    <row r="1371" ht="12.75" customHeight="1"/>
    <row r="1372" ht="12.75" customHeight="1"/>
    <row r="1373" ht="12.75" customHeight="1"/>
    <row r="1374" ht="12.75" customHeight="1"/>
    <row r="1375" ht="12.75" customHeight="1"/>
    <row r="1376" ht="12.75" customHeight="1"/>
    <row r="1377" ht="12.75" customHeight="1"/>
    <row r="1378" ht="12.75" customHeight="1"/>
    <row r="1379" ht="12.75" customHeight="1"/>
    <row r="1380" ht="12.75" customHeight="1"/>
    <row r="1381" ht="12.75" customHeight="1"/>
    <row r="1382" ht="12.75" customHeight="1"/>
    <row r="1383" ht="12.75" customHeight="1"/>
  </sheetData>
  <autoFilter ref="B6:AU428">
    <sortState ref="B7:AS435">
      <sortCondition ref="B6:B435"/>
    </sortState>
  </autoFilter>
  <sortState ref="B7:AS435">
    <sortCondition ref="B7:B435"/>
  </sortState>
  <mergeCells count="15">
    <mergeCell ref="B508:I508"/>
    <mergeCell ref="B509:I509"/>
    <mergeCell ref="P1:Q1"/>
    <mergeCell ref="AI3:AO5"/>
    <mergeCell ref="AP3:AS5"/>
    <mergeCell ref="B430:I430"/>
    <mergeCell ref="Q3:AB5"/>
    <mergeCell ref="AC3:AH5"/>
    <mergeCell ref="B2:O2"/>
    <mergeCell ref="L3:P3"/>
    <mergeCell ref="L5:M5"/>
    <mergeCell ref="N5:O5"/>
    <mergeCell ref="L4:O4"/>
    <mergeCell ref="B5:K5"/>
    <mergeCell ref="P2:Q2"/>
  </mergeCells>
  <phoneticPr fontId="39" type="noConversion"/>
  <conditionalFormatting sqref="AF72:AG74 AF85:AG85 AI85 AW154:AX155 AI144:AI152 AM85 AF77:AG78 AF68:AG69 AI83 AJ83:AJ85 AH84:AH85 AV60:AX60 B180 AN83:AP85 G211:H214 B154:F155 AI133 AI236:AP236 AI261 AI263 AI301 AI355 AI293 AI254 AE260:AI260 AE262:AI262 AD8:AH13 AD127:AI132 AE247:AI253 AI246 K374 AK83:AM83 AE294:AI300 G326:K326 B244:F251 AE244:AI245 B85:H85 C387:F387 AV387:AX387 AD108:AD116 I84:K85 B111:K115 B156 B30 G30:K30 AE302:AI302 C303:F303 AV303:AX303 L111:Z118 L89:Z91 L77:Z79 B68:Z69 B144:Z150 L86:O88 K92:P93 B71:Z74 B27:K29 B181:F188 B200:F206 I200:K214 G200:H209 AJ89:AJ93 AI89:AI91 AD91:AD95 AB89:AH90 B102:Z103 R320:Z324 AB130:AC133 AB8:AB9 AB246 AE111:AH115 AB83:AC85 AB10:AC13 L219:Z258 L400:Z420 AK144:AM152 AR84:AR85 AO152:AP152 AR152 AT84:AU84 AT152:AX152 AT65:AU66 AI65:AP69 K65:O66 AW65:AX66 B65:H66 B320:Q320 B351:K351 G350:K350 B253:F258 AE255:AI258 G244:K258 AK244:AM258 B239:K243 C238:K238 AV101:AX101 B327:K327 I35:K35 AV399:AX399 C381:K384 C380:F380 I380:K380 B26:F26 J26:K26 R260:Z271 AB265:AB271 B328 G328:K328 B329:K341 C18:K18 AD217:AP217 AV215:AX215 I219:K219 L218:O218 AV218:AX218 B282:F286 G283:K287 B343:K349 B342:G342 I342:K342 B224:K228 C223:G223 I223:K223 B359:K371 B358:F358 I358:K358 B199:K199 B198:F198 I198:K198 AC122:AH123 AB55:AP59 AR65:AR69 AI86:AP88 AR212:AR214 AE233:AP235 AN296:AP302 AR296:AR302 AJ304:AP309 AR304:AR309 AB388:AP389 AR388:AR389 AO418:AP422 AR418:AR422 AR425:AR427 AB14:AP14 AI13:AP13 AK89:AP91 AO154:AP156 AR154:AR156 AR217 AE243:AP243 AI6:AX12 AT55:AX59 AT67:AX69 AT212:AX214 AT296:AX302 AT304:AX309 AT388:AX389 AT418:AX420 AT425:AU427 AT156:AX156 AT217:AX217 G282 I282:K282 AC66 AC68 AC75 AB91 AC91:AC92 AB111:AC114 AB115 AC115:AC116 AD121:AH121 AC118:AC121 AC125 AC127:AC129 AC149 AB247:AC258 AC260:AC272 AC387 AC425:AC428 B60:P63 AW61:AX63 AD60:AP63 AT60:AU63 AR55:AR63 AC61 AB60:AB63 AD59:AD63 AV394:AX394 C394:Q394 AQ90 AQ235:AQ236 AS85:AX85 AR233:AX236 C288:K302 B287:B303 AJ282:AM302 AE282:AI292 AB282:AD302 R273:Z274 AE264:AI274 AK260:AM274 AJ244:AJ274 AB273:AC274 B220:K222 AB219:AC245 AA219:AA274 AD219:AD274 G174:H188 B236:K237 C234:F234 L126:Z142 AK127:AM142 B127:K142 AB134:AI142 B230:K232 G229:K229 B353:K357 C352:F352 I352:K352 B86:K91 AD85:AD88 AI76:AP81 AQ76:AX83 B77:K77 R82:Z85 L80:Q85 AD79:AH81 AC78:AC81 AC82:AP82 AI126:AP126 AO127:AP127 AR192:AR193 AT192:AX193 AQ55:AQ56 AQ59:AQ69 AQ85:AQ88 AI102:AP103 AR102:AR103 AQ101:AQ103 AQ152:AQ153 AQ191:AQ193 AQ214:AQ215 AN244:AQ244 AQ299 AQ308 AQ387:AQ389 AQ394 AQ421:AQ422 AQ13:AX14 AS55:AS56 AS59:AS69 AI71:AX75 AR86:AX91 AN92:AX93 AT102:AX103 AS101:AS103 AQ126:AX127 AO128:AX151 AS152:AS153 AS191:AS193 AS214:AS215 AE219:AX232 AE237:AX242 AR243:AX244 AN245:AX274 AN282:AX295 AS299 AS308 AS387:AS389 AB390:AX393 AS394 AS421:AU422 B324:Q324 B323:F323 H323:Q323 AB99:AB100 B36:K59 C325:K325 B400:K409 AA400:AA422 AD400:AD422 AJ400:AJ422 AN400:AN422 AK400:AM420 AE400:AI420 AB400:AC420 AO400:AX417 C375:K376 B375:B384 I410:K410 B7:AB7 C388:Z393 B217:AB217 B121:Z123 G304:Z304 L212:AP214 Q61:Z62 B190:AX190 L282:Z302 K372:AX372 L192:AP193 C189:AX189 C395:AX398 Q92:Z92 L120:Z120 O75:V75 Q66:Z66 I387:Z387 Q64:Z64 Q428:AA428 Q281:AB281 B101:AA101 M191:AC191 L399:AC399 L215:AB215 Q218:AB218 B8:K17 AE356:AI371 B386:B398 D385:J385 AV385:AX385 AA386:AA393 AB386:AX386 C386:Z386 L385:P385 C235 I234:K235 C378:K379 D377:K377 B208:F214 C207:F207 B373:K373 L373:AX384 B322:Q322 B321:C321 H321:Q321 C216:AX216 C100 I100:Z100 B19:K25 L325:Z371 B305:Z319 AE304:AI354 AB304:AD371 AA282:AA371 AJ310:AX371 AW421:AX427 L421:P424 B411:K424 AN424:AU424 AJ424 AD424 AA424 AD425:AP427 B425:AA427 AB425 B429:AX429 B192:K197 L194:AX211 B104:O109 AI104:AX125 P104:P110 Q104:Z109 AC104:AH109 B95:Z99 AA65:AA100 AD99:AH100 AI94:AX100 AC95:AC101 B157:F179 G154:H172 B31:K34 L8:Z59 AA8:AA63 AB15:AX54 B430 AK154:AM188 AB154:AI188 AN127:AN188 AJ127:AJ188 AO157:AX188 AA102:AA188 B260:Q274 B152:Z152 B151 D151:Z151 B79:K83 B78 D78:K78 B233 D233:K233 B275:AX280 I154:Z188">
    <cfRule type="cellIs" dxfId="310" priority="429" stopIfTrue="1" operator="equal">
      <formula>"n/a"</formula>
    </cfRule>
  </conditionalFormatting>
  <conditionalFormatting sqref="C216:F216">
    <cfRule type="cellIs" dxfId="309" priority="428" stopIfTrue="1" operator="equal">
      <formula>"n/a"</formula>
    </cfRule>
  </conditionalFormatting>
  <conditionalFormatting sqref="G210:H210">
    <cfRule type="cellIs" dxfId="308" priority="427" stopIfTrue="1" operator="equal">
      <formula>"n/a"</formula>
    </cfRule>
  </conditionalFormatting>
  <conditionalFormatting sqref="AI84 AF84:AG84 AM84">
    <cfRule type="cellIs" dxfId="307" priority="425" stopIfTrue="1" operator="equal">
      <formula>"n/a"</formula>
    </cfRule>
  </conditionalFormatting>
  <conditionalFormatting sqref="B84:H84">
    <cfRule type="cellIs" dxfId="306" priority="424" stopIfTrue="1" operator="equal">
      <formula>"n/a"</formula>
    </cfRule>
  </conditionalFormatting>
  <conditionalFormatting sqref="AV84:AX84">
    <cfRule type="cellIs" dxfId="305" priority="423" stopIfTrue="1" operator="equal">
      <formula>"n/a"</formula>
    </cfRule>
  </conditionalFormatting>
  <conditionalFormatting sqref="AB144:AB148 AB260:AB261 AB95:AB96 AB77:AB78 AB68:AB69 AB263 AB74 AB98 AB71:AB72 AB150:AB152 AB102:AB103">
    <cfRule type="cellIs" dxfId="304" priority="422" stopIfTrue="1" operator="equal">
      <formula>"n/a"</formula>
    </cfRule>
  </conditionalFormatting>
  <conditionalFormatting sqref="AH72:AH74 AH77:AH78 AH68:AH69">
    <cfRule type="cellIs" dxfId="303" priority="421" stopIfTrue="1" operator="equal">
      <formula>"n/a"</formula>
    </cfRule>
  </conditionalFormatting>
  <conditionalFormatting sqref="AF91:AG91 AF95:AG98">
    <cfRule type="cellIs" dxfId="302" priority="420" stopIfTrue="1" operator="equal">
      <formula>"n/a"</formula>
    </cfRule>
  </conditionalFormatting>
  <conditionalFormatting sqref="AH91 AH95:AH98">
    <cfRule type="cellIs" dxfId="301" priority="419" stopIfTrue="1" operator="equal">
      <formula>"n/a"</formula>
    </cfRule>
  </conditionalFormatting>
  <conditionalFormatting sqref="AF144:AG151 AF102:AG103">
    <cfRule type="cellIs" dxfId="300" priority="418" stopIfTrue="1" operator="equal">
      <formula>"n/a"</formula>
    </cfRule>
  </conditionalFormatting>
  <conditionalFormatting sqref="AH144:AH151 AH102:AH103">
    <cfRule type="cellIs" dxfId="299" priority="417" stopIfTrue="1" operator="equal">
      <formula>"n/a"</formula>
    </cfRule>
  </conditionalFormatting>
  <conditionalFormatting sqref="AF71:AG71">
    <cfRule type="cellIs" dxfId="298" priority="416" stopIfTrue="1" operator="equal">
      <formula>"n/a"</formula>
    </cfRule>
  </conditionalFormatting>
  <conditionalFormatting sqref="AH71">
    <cfRule type="cellIs" dxfId="297" priority="415" stopIfTrue="1" operator="equal">
      <formula>"n/a"</formula>
    </cfRule>
  </conditionalFormatting>
  <conditionalFormatting sqref="AF152:AG152">
    <cfRule type="cellIs" dxfId="296" priority="414" stopIfTrue="1" operator="equal">
      <formula>"n/a"</formula>
    </cfRule>
  </conditionalFormatting>
  <conditionalFormatting sqref="AH152">
    <cfRule type="cellIs" dxfId="295" priority="413" stopIfTrue="1" operator="equal">
      <formula>"n/a"</formula>
    </cfRule>
  </conditionalFormatting>
  <conditionalFormatting sqref="AF7:AG7">
    <cfRule type="cellIs" dxfId="294" priority="412" stopIfTrue="1" operator="equal">
      <formula>"n/a"</formula>
    </cfRule>
  </conditionalFormatting>
  <conditionalFormatting sqref="AH7">
    <cfRule type="cellIs" dxfId="293" priority="411" stopIfTrue="1" operator="equal">
      <formula>"n/a"</formula>
    </cfRule>
  </conditionalFormatting>
  <conditionalFormatting sqref="AC8:AC9">
    <cfRule type="cellIs" dxfId="292" priority="410" stopIfTrue="1" operator="equal">
      <formula>"n/a"</formula>
    </cfRule>
  </conditionalFormatting>
  <conditionalFormatting sqref="AC217">
    <cfRule type="cellIs" dxfId="291" priority="409" stopIfTrue="1" operator="equal">
      <formula>"n/a"</formula>
    </cfRule>
  </conditionalFormatting>
  <conditionalFormatting sqref="AD72:AE74 AD77:AE78 AD68:AE69 AD85:AE85">
    <cfRule type="cellIs" dxfId="290" priority="408" stopIfTrue="1" operator="equal">
      <formula>"n/a"</formula>
    </cfRule>
  </conditionalFormatting>
  <conditionalFormatting sqref="AD84:AE84">
    <cfRule type="cellIs" dxfId="289" priority="407" stopIfTrue="1" operator="equal">
      <formula>"n/a"</formula>
    </cfRule>
  </conditionalFormatting>
  <conditionalFormatting sqref="AD91:AE91 AD95:AE98">
    <cfRule type="cellIs" dxfId="288" priority="406" stopIfTrue="1" operator="equal">
      <formula>"n/a"</formula>
    </cfRule>
  </conditionalFormatting>
  <conditionalFormatting sqref="AD144:AE151 AD102:AE103">
    <cfRule type="cellIs" dxfId="287" priority="405" stopIfTrue="1" operator="equal">
      <formula>"n/a"</formula>
    </cfRule>
  </conditionalFormatting>
  <conditionalFormatting sqref="AD71:AE71">
    <cfRule type="cellIs" dxfId="286" priority="404" stopIfTrue="1" operator="equal">
      <formula>"n/a"</formula>
    </cfRule>
  </conditionalFormatting>
  <conditionalFormatting sqref="AD152:AE152">
    <cfRule type="cellIs" dxfId="285" priority="403" stopIfTrue="1" operator="equal">
      <formula>"n/a"</formula>
    </cfRule>
  </conditionalFormatting>
  <conditionalFormatting sqref="AD7:AE7">
    <cfRule type="cellIs" dxfId="284" priority="402" stopIfTrue="1" operator="equal">
      <formula>"n/a"</formula>
    </cfRule>
  </conditionalFormatting>
  <conditionalFormatting sqref="AC7:AD7">
    <cfRule type="cellIs" dxfId="283" priority="401" stopIfTrue="1" operator="equal">
      <formula>"n/a"</formula>
    </cfRule>
  </conditionalFormatting>
  <conditionalFormatting sqref="AC144:AC148 AC77 AC69 AC71:AC74 AC102:AC103 AC150:AC152">
    <cfRule type="cellIs" dxfId="282" priority="400" stopIfTrue="1" operator="equal">
      <formula>"n/a"</formula>
    </cfRule>
  </conditionalFormatting>
  <conditionalFormatting sqref="AI153 B153:K153 AV153:AX153 AK153:AM153 AO153:AP153 Q153:Z153 AR153">
    <cfRule type="cellIs" dxfId="281" priority="399" stopIfTrue="1" operator="equal">
      <formula>"n/a"</formula>
    </cfRule>
  </conditionalFormatting>
  <conditionalFormatting sqref="AB153">
    <cfRule type="cellIs" dxfId="280" priority="398" stopIfTrue="1" operator="equal">
      <formula>"n/a"</formula>
    </cfRule>
  </conditionalFormatting>
  <conditionalFormatting sqref="AF153:AG153">
    <cfRule type="cellIs" dxfId="279" priority="397" stopIfTrue="1" operator="equal">
      <formula>"n/a"</formula>
    </cfRule>
  </conditionalFormatting>
  <conditionalFormatting sqref="AH153">
    <cfRule type="cellIs" dxfId="278" priority="396" stopIfTrue="1" operator="equal">
      <formula>"n/a"</formula>
    </cfRule>
  </conditionalFormatting>
  <conditionalFormatting sqref="AD153:AE153">
    <cfRule type="cellIs" dxfId="277" priority="395" stopIfTrue="1" operator="equal">
      <formula>"n/a"</formula>
    </cfRule>
  </conditionalFormatting>
  <conditionalFormatting sqref="AC153">
    <cfRule type="cellIs" dxfId="276" priority="394" stopIfTrue="1" operator="equal">
      <formula>"n/a"</formula>
    </cfRule>
  </conditionalFormatting>
  <conditionalFormatting sqref="L153:O153">
    <cfRule type="cellIs" dxfId="275" priority="393" stopIfTrue="1" operator="equal">
      <formula>"n/a"</formula>
    </cfRule>
  </conditionalFormatting>
  <conditionalFormatting sqref="P153">
    <cfRule type="cellIs" dxfId="274" priority="392" stopIfTrue="1" operator="equal">
      <formula>"n/a"</formula>
    </cfRule>
  </conditionalFormatting>
  <conditionalFormatting sqref="AT153:AU153">
    <cfRule type="cellIs" dxfId="273" priority="391" stopIfTrue="1" operator="equal">
      <formula>"n/a"</formula>
    </cfRule>
  </conditionalFormatting>
  <conditionalFormatting sqref="AT154:AU155">
    <cfRule type="cellIs" dxfId="272" priority="390" stopIfTrue="1" operator="equal">
      <formula>"n/a"</formula>
    </cfRule>
  </conditionalFormatting>
  <conditionalFormatting sqref="AV154:AV155">
    <cfRule type="cellIs" dxfId="271" priority="389" stopIfTrue="1" operator="equal">
      <formula>"n/a"</formula>
    </cfRule>
  </conditionalFormatting>
  <conditionalFormatting sqref="AI143 B143 AL143:AM143 Q143:R143 I143:O143 Y143:Z143">
    <cfRule type="cellIs" dxfId="270" priority="388" stopIfTrue="1" operator="equal">
      <formula>"n/a"</formula>
    </cfRule>
  </conditionalFormatting>
  <conditionalFormatting sqref="AB143">
    <cfRule type="cellIs" dxfId="269" priority="387" stopIfTrue="1" operator="equal">
      <formula>"n/a"</formula>
    </cfRule>
  </conditionalFormatting>
  <conditionalFormatting sqref="AF143:AG143">
    <cfRule type="cellIs" dxfId="268" priority="386" stopIfTrue="1" operator="equal">
      <formula>"n/a"</formula>
    </cfRule>
  </conditionalFormatting>
  <conditionalFormatting sqref="AH143">
    <cfRule type="cellIs" dxfId="267" priority="385" stopIfTrue="1" operator="equal">
      <formula>"n/a"</formula>
    </cfRule>
  </conditionalFormatting>
  <conditionalFormatting sqref="AD143:AE143">
    <cfRule type="cellIs" dxfId="266" priority="384" stopIfTrue="1" operator="equal">
      <formula>"n/a"</formula>
    </cfRule>
  </conditionalFormatting>
  <conditionalFormatting sqref="AC143">
    <cfRule type="cellIs" dxfId="265" priority="383" stopIfTrue="1" operator="equal">
      <formula>"n/a"</formula>
    </cfRule>
  </conditionalFormatting>
  <conditionalFormatting sqref="C143:H143">
    <cfRule type="cellIs" dxfId="264" priority="382" stopIfTrue="1" operator="equal">
      <formula>"n/a"</formula>
    </cfRule>
  </conditionalFormatting>
  <conditionalFormatting sqref="AI259 AK259:AM259 I259:V259 Y259:Z259">
    <cfRule type="cellIs" dxfId="263" priority="381" stopIfTrue="1" operator="equal">
      <formula>"n/a"</formula>
    </cfRule>
  </conditionalFormatting>
  <conditionalFormatting sqref="AB259">
    <cfRule type="cellIs" dxfId="262" priority="380" stopIfTrue="1" operator="equal">
      <formula>"n/a"</formula>
    </cfRule>
  </conditionalFormatting>
  <conditionalFormatting sqref="AF259:AG259">
    <cfRule type="cellIs" dxfId="261" priority="379" stopIfTrue="1" operator="equal">
      <formula>"n/a"</formula>
    </cfRule>
  </conditionalFormatting>
  <conditionalFormatting sqref="AH259">
    <cfRule type="cellIs" dxfId="260" priority="378" stopIfTrue="1" operator="equal">
      <formula>"n/a"</formula>
    </cfRule>
  </conditionalFormatting>
  <conditionalFormatting sqref="AE259">
    <cfRule type="cellIs" dxfId="259" priority="377" stopIfTrue="1" operator="equal">
      <formula>"n/a"</formula>
    </cfRule>
  </conditionalFormatting>
  <conditionalFormatting sqref="AC259">
    <cfRule type="cellIs" dxfId="258" priority="376" stopIfTrue="1" operator="equal">
      <formula>"n/a"</formula>
    </cfRule>
  </conditionalFormatting>
  <conditionalFormatting sqref="B259:H259">
    <cfRule type="cellIs" dxfId="257" priority="375" stopIfTrue="1" operator="equal">
      <formula>"n/a"</formula>
    </cfRule>
  </conditionalFormatting>
  <conditionalFormatting sqref="P143">
    <cfRule type="cellIs" dxfId="256" priority="374" stopIfTrue="1" operator="equal">
      <formula>"n/a"</formula>
    </cfRule>
  </conditionalFormatting>
  <conditionalFormatting sqref="AI92:AI93 AK92:AM93 Q93:Z93">
    <cfRule type="cellIs" dxfId="255" priority="373" stopIfTrue="1" operator="equal">
      <formula>"n/a"</formula>
    </cfRule>
  </conditionalFormatting>
  <conditionalFormatting sqref="AB92:AB93">
    <cfRule type="cellIs" dxfId="254" priority="372" stopIfTrue="1" operator="equal">
      <formula>"n/a"</formula>
    </cfRule>
  </conditionalFormatting>
  <conditionalFormatting sqref="AF92:AG93">
    <cfRule type="cellIs" dxfId="253" priority="371" stopIfTrue="1" operator="equal">
      <formula>"n/a"</formula>
    </cfRule>
  </conditionalFormatting>
  <conditionalFormatting sqref="AH92:AH93">
    <cfRule type="cellIs" dxfId="252" priority="370" stopIfTrue="1" operator="equal">
      <formula>"n/a"</formula>
    </cfRule>
  </conditionalFormatting>
  <conditionalFormatting sqref="AD92:AE93">
    <cfRule type="cellIs" dxfId="251" priority="369" stopIfTrue="1" operator="equal">
      <formula>"n/a"</formula>
    </cfRule>
  </conditionalFormatting>
  <conditionalFormatting sqref="AC93">
    <cfRule type="cellIs" dxfId="250" priority="368" stopIfTrue="1" operator="equal">
      <formula>"n/a"</formula>
    </cfRule>
  </conditionalFormatting>
  <conditionalFormatting sqref="B92:J92 I26 AV61 AV425">
    <cfRule type="cellIs" dxfId="249" priority="367" operator="equal">
      <formula>"n/a"</formula>
    </cfRule>
  </conditionalFormatting>
  <conditionalFormatting sqref="B93:J93">
    <cfRule type="cellIs" dxfId="248" priority="366" operator="equal">
      <formula>"n/a"</formula>
    </cfRule>
  </conditionalFormatting>
  <conditionalFormatting sqref="R272:Z272">
    <cfRule type="cellIs" dxfId="247" priority="365" stopIfTrue="1" operator="equal">
      <formula>"n/a"</formula>
    </cfRule>
  </conditionalFormatting>
  <conditionalFormatting sqref="AB272">
    <cfRule type="cellIs" dxfId="246" priority="364" stopIfTrue="1" operator="equal">
      <formula>"n/a"</formula>
    </cfRule>
  </conditionalFormatting>
  <conditionalFormatting sqref="AI421:AI422 AK421:AM422 Q421:Z422 Q424:Z424 AK424:AM424 AI424">
    <cfRule type="cellIs" dxfId="245" priority="357" stopIfTrue="1" operator="equal">
      <formula>"n/a"</formula>
    </cfRule>
  </conditionalFormatting>
  <conditionalFormatting sqref="AB421:AB422 AB424">
    <cfRule type="cellIs" dxfId="244" priority="356" stopIfTrue="1" operator="equal">
      <formula>"n/a"</formula>
    </cfRule>
  </conditionalFormatting>
  <conditionalFormatting sqref="AF421:AG422 AF424:AG424">
    <cfRule type="cellIs" dxfId="243" priority="355" stopIfTrue="1" operator="equal">
      <formula>"n/a"</formula>
    </cfRule>
  </conditionalFormatting>
  <conditionalFormatting sqref="AH421:AH422 AH424">
    <cfRule type="cellIs" dxfId="242" priority="354" stopIfTrue="1" operator="equal">
      <formula>"n/a"</formula>
    </cfRule>
  </conditionalFormatting>
  <conditionalFormatting sqref="AE421:AE422 AE424">
    <cfRule type="cellIs" dxfId="241" priority="353" stopIfTrue="1" operator="equal">
      <formula>"n/a"</formula>
    </cfRule>
  </conditionalFormatting>
  <conditionalFormatting sqref="AC421:AC422 AC424">
    <cfRule type="cellIs" dxfId="240" priority="352" stopIfTrue="1" operator="equal">
      <formula>"n/a"</formula>
    </cfRule>
  </conditionalFormatting>
  <conditionalFormatting sqref="AB427">
    <cfRule type="cellIs" dxfId="239" priority="345" stopIfTrue="1" operator="equal">
      <formula>"n/a"</formula>
    </cfRule>
  </conditionalFormatting>
  <conditionalFormatting sqref="AV421">
    <cfRule type="cellIs" dxfId="238" priority="344" operator="equal">
      <formula>"n/a"</formula>
    </cfRule>
  </conditionalFormatting>
  <conditionalFormatting sqref="AV422:AV423">
    <cfRule type="cellIs" dxfId="237" priority="343" operator="equal">
      <formula>"n/a"</formula>
    </cfRule>
  </conditionalFormatting>
  <conditionalFormatting sqref="AV424">
    <cfRule type="cellIs" dxfId="236" priority="342" operator="equal">
      <formula>"n/a"</formula>
    </cfRule>
  </conditionalFormatting>
  <conditionalFormatting sqref="AV426">
    <cfRule type="cellIs" dxfId="235" priority="340" operator="equal">
      <formula>"n/a"</formula>
    </cfRule>
  </conditionalFormatting>
  <conditionalFormatting sqref="AV427">
    <cfRule type="cellIs" dxfId="234" priority="339" operator="equal">
      <formula>"n/a"</formula>
    </cfRule>
  </conditionalFormatting>
  <conditionalFormatting sqref="G372:H372">
    <cfRule type="cellIs" dxfId="233" priority="332" operator="equal">
      <formula>"n/a"</formula>
    </cfRule>
  </conditionalFormatting>
  <conditionalFormatting sqref="B372:F372 I372:J372">
    <cfRule type="cellIs" dxfId="232" priority="333" operator="equal">
      <formula>"n/a"</formula>
    </cfRule>
  </conditionalFormatting>
  <conditionalFormatting sqref="Q110:Z110 B110:O110">
    <cfRule type="cellIs" dxfId="231" priority="331" stopIfTrue="1" operator="equal">
      <formula>"n/a"</formula>
    </cfRule>
  </conditionalFormatting>
  <conditionalFormatting sqref="AB110">
    <cfRule type="cellIs" dxfId="230" priority="330" stopIfTrue="1" operator="equal">
      <formula>"n/a"</formula>
    </cfRule>
  </conditionalFormatting>
  <conditionalFormatting sqref="AF110:AG110">
    <cfRule type="cellIs" dxfId="229" priority="329" stopIfTrue="1" operator="equal">
      <formula>"n/a"</formula>
    </cfRule>
  </conditionalFormatting>
  <conditionalFormatting sqref="AH110">
    <cfRule type="cellIs" dxfId="228" priority="328" stopIfTrue="1" operator="equal">
      <formula>"n/a"</formula>
    </cfRule>
  </conditionalFormatting>
  <conditionalFormatting sqref="AD110:AE110">
    <cfRule type="cellIs" dxfId="227" priority="327" stopIfTrue="1" operator="equal">
      <formula>"n/a"</formula>
    </cfRule>
  </conditionalFormatting>
  <conditionalFormatting sqref="AC110">
    <cfRule type="cellIs" dxfId="226" priority="326" stopIfTrue="1" operator="equal">
      <formula>"n/a"</formula>
    </cfRule>
  </conditionalFormatting>
  <conditionalFormatting sqref="B94:H94 J94:Z94">
    <cfRule type="cellIs" dxfId="225" priority="325" stopIfTrue="1" operator="equal">
      <formula>"n/a"</formula>
    </cfRule>
  </conditionalFormatting>
  <conditionalFormatting sqref="AB94">
    <cfRule type="cellIs" dxfId="224" priority="324" stopIfTrue="1" operator="equal">
      <formula>"n/a"</formula>
    </cfRule>
  </conditionalFormatting>
  <conditionalFormatting sqref="AF94:AG94">
    <cfRule type="cellIs" dxfId="223" priority="323" stopIfTrue="1" operator="equal">
      <formula>"n/a"</formula>
    </cfRule>
  </conditionalFormatting>
  <conditionalFormatting sqref="AH94">
    <cfRule type="cellIs" dxfId="222" priority="322" stopIfTrue="1" operator="equal">
      <formula>"n/a"</formula>
    </cfRule>
  </conditionalFormatting>
  <conditionalFormatting sqref="AD94:AE94">
    <cfRule type="cellIs" dxfId="221" priority="321" stopIfTrue="1" operator="equal">
      <formula>"n/a"</formula>
    </cfRule>
  </conditionalFormatting>
  <conditionalFormatting sqref="AC94">
    <cfRule type="cellIs" dxfId="220" priority="320" stopIfTrue="1" operator="equal">
      <formula>"n/a"</formula>
    </cfRule>
  </conditionalFormatting>
  <conditionalFormatting sqref="B116:K120 L119:Z119">
    <cfRule type="cellIs" dxfId="219" priority="319" stopIfTrue="1" operator="equal">
      <formula>"n/a"</formula>
    </cfRule>
  </conditionalFormatting>
  <conditionalFormatting sqref="AB116:AB117 AB119:AB120">
    <cfRule type="cellIs" dxfId="218" priority="318" stopIfTrue="1" operator="equal">
      <formula>"n/a"</formula>
    </cfRule>
  </conditionalFormatting>
  <conditionalFormatting sqref="AF116:AG120">
    <cfRule type="cellIs" dxfId="217" priority="317" stopIfTrue="1" operator="equal">
      <formula>"n/a"</formula>
    </cfRule>
  </conditionalFormatting>
  <conditionalFormatting sqref="AH116:AH120">
    <cfRule type="cellIs" dxfId="216" priority="316" stopIfTrue="1" operator="equal">
      <formula>"n/a"</formula>
    </cfRule>
  </conditionalFormatting>
  <conditionalFormatting sqref="AD116:AE120">
    <cfRule type="cellIs" dxfId="215" priority="315" stopIfTrue="1" operator="equal">
      <formula>"n/a"</formula>
    </cfRule>
  </conditionalFormatting>
  <conditionalFormatting sqref="AC117">
    <cfRule type="cellIs" dxfId="214" priority="314" stopIfTrue="1" operator="equal">
      <formula>"n/a"</formula>
    </cfRule>
  </conditionalFormatting>
  <conditionalFormatting sqref="B125:K126 L124:Z125 C124:K124">
    <cfRule type="cellIs" dxfId="213" priority="313" stopIfTrue="1" operator="equal">
      <formula>"n/a"</formula>
    </cfRule>
  </conditionalFormatting>
  <conditionalFormatting sqref="AB125">
    <cfRule type="cellIs" dxfId="212" priority="312" stopIfTrue="1" operator="equal">
      <formula>"n/a"</formula>
    </cfRule>
  </conditionalFormatting>
  <conditionalFormatting sqref="AF124:AG126">
    <cfRule type="cellIs" dxfId="211" priority="311" stopIfTrue="1" operator="equal">
      <formula>"n/a"</formula>
    </cfRule>
  </conditionalFormatting>
  <conditionalFormatting sqref="AH124:AH126">
    <cfRule type="cellIs" dxfId="210" priority="310" stopIfTrue="1" operator="equal">
      <formula>"n/a"</formula>
    </cfRule>
  </conditionalFormatting>
  <conditionalFormatting sqref="AD124:AE126">
    <cfRule type="cellIs" dxfId="209" priority="309" stopIfTrue="1" operator="equal">
      <formula>"n/a"</formula>
    </cfRule>
  </conditionalFormatting>
  <conditionalFormatting sqref="AC124 AC126">
    <cfRule type="cellIs" dxfId="208" priority="308" stopIfTrue="1" operator="equal">
      <formula>"n/a"</formula>
    </cfRule>
  </conditionalFormatting>
  <conditionalFormatting sqref="AF76:AG76 B76:Z76">
    <cfRule type="cellIs" dxfId="207" priority="307" stopIfTrue="1" operator="equal">
      <formula>"n/a"</formula>
    </cfRule>
  </conditionalFormatting>
  <conditionalFormatting sqref="AB76">
    <cfRule type="cellIs" dxfId="206" priority="306" stopIfTrue="1" operator="equal">
      <formula>"n/a"</formula>
    </cfRule>
  </conditionalFormatting>
  <conditionalFormatting sqref="AH76">
    <cfRule type="cellIs" dxfId="205" priority="305" stopIfTrue="1" operator="equal">
      <formula>"n/a"</formula>
    </cfRule>
  </conditionalFormatting>
  <conditionalFormatting sqref="AD76:AE76">
    <cfRule type="cellIs" dxfId="204" priority="304" stopIfTrue="1" operator="equal">
      <formula>"n/a"</formula>
    </cfRule>
  </conditionalFormatting>
  <conditionalFormatting sqref="AC76">
    <cfRule type="cellIs" dxfId="203" priority="303" stopIfTrue="1" operator="equal">
      <formula>"n/a"</formula>
    </cfRule>
  </conditionalFormatting>
  <conditionalFormatting sqref="AF67:AG67 Q67:Z67 B67:O67">
    <cfRule type="cellIs" dxfId="202" priority="302" stopIfTrue="1" operator="equal">
      <formula>"n/a"</formula>
    </cfRule>
  </conditionalFormatting>
  <conditionalFormatting sqref="AB67">
    <cfRule type="cellIs" dxfId="201" priority="301" stopIfTrue="1" operator="equal">
      <formula>"n/a"</formula>
    </cfRule>
  </conditionalFormatting>
  <conditionalFormatting sqref="AH67">
    <cfRule type="cellIs" dxfId="200" priority="300" stopIfTrue="1" operator="equal">
      <formula>"n/a"</formula>
    </cfRule>
  </conditionalFormatting>
  <conditionalFormatting sqref="AD67:AE67">
    <cfRule type="cellIs" dxfId="199" priority="299" stopIfTrue="1" operator="equal">
      <formula>"n/a"</formula>
    </cfRule>
  </conditionalFormatting>
  <conditionalFormatting sqref="AC67">
    <cfRule type="cellIs" dxfId="198" priority="298" stopIfTrue="1" operator="equal">
      <formula>"n/a"</formula>
    </cfRule>
  </conditionalFormatting>
  <conditionalFormatting sqref="R80:V81 X80:Z81">
    <cfRule type="cellIs" dxfId="197" priority="297" stopIfTrue="1" operator="equal">
      <formula>"n/a"</formula>
    </cfRule>
  </conditionalFormatting>
  <conditionalFormatting sqref="AB79:AB82">
    <cfRule type="cellIs" dxfId="196" priority="296" stopIfTrue="1" operator="equal">
      <formula>"n/a"</formula>
    </cfRule>
  </conditionalFormatting>
  <conditionalFormatting sqref="AF86:AG88">
    <cfRule type="cellIs" dxfId="195" priority="292" stopIfTrue="1" operator="equal">
      <formula>"n/a"</formula>
    </cfRule>
  </conditionalFormatting>
  <conditionalFormatting sqref="AD86:AE88">
    <cfRule type="cellIs" dxfId="194" priority="290" stopIfTrue="1" operator="equal">
      <formula>"n/a"</formula>
    </cfRule>
  </conditionalFormatting>
  <conditionalFormatting sqref="AH86:AH88">
    <cfRule type="cellIs" dxfId="193" priority="291" stopIfTrue="1" operator="equal">
      <formula>"n/a"</formula>
    </cfRule>
  </conditionalFormatting>
  <conditionalFormatting sqref="AC86:AC88">
    <cfRule type="cellIs" dxfId="192" priority="289" stopIfTrue="1" operator="equal">
      <formula>"n/a"</formula>
    </cfRule>
  </conditionalFormatting>
  <conditionalFormatting sqref="P86:Z88">
    <cfRule type="cellIs" dxfId="191" priority="288" stopIfTrue="1" operator="equal">
      <formula>"n/a"</formula>
    </cfRule>
  </conditionalFormatting>
  <conditionalFormatting sqref="AB86:AB88">
    <cfRule type="cellIs" dxfId="190" priority="287" stopIfTrue="1" operator="equal">
      <formula>"n/a"</formula>
    </cfRule>
  </conditionalFormatting>
  <conditionalFormatting sqref="B374:F374 I374:J374">
    <cfRule type="cellIs" dxfId="189" priority="286" operator="equal">
      <formula>"n/a"</formula>
    </cfRule>
  </conditionalFormatting>
  <conditionalFormatting sqref="B75:K75 AF75:AG75 M75 X75:Z75">
    <cfRule type="cellIs" dxfId="188" priority="285" stopIfTrue="1" operator="equal">
      <formula>"n/a"</formula>
    </cfRule>
  </conditionalFormatting>
  <conditionalFormatting sqref="AH75">
    <cfRule type="cellIs" dxfId="187" priority="284" stopIfTrue="1" operator="equal">
      <formula>"n/a"</formula>
    </cfRule>
  </conditionalFormatting>
  <conditionalFormatting sqref="AD75:AE75">
    <cfRule type="cellIs" dxfId="186" priority="283" stopIfTrue="1" operator="equal">
      <formula>"n/a"</formula>
    </cfRule>
  </conditionalFormatting>
  <conditionalFormatting sqref="L75">
    <cfRule type="cellIs" dxfId="185" priority="281" stopIfTrue="1" operator="equal">
      <formula>"n/a"</formula>
    </cfRule>
  </conditionalFormatting>
  <conditionalFormatting sqref="N75">
    <cfRule type="cellIs" dxfId="184" priority="280" stopIfTrue="1" operator="equal">
      <formula>"n/a"</formula>
    </cfRule>
  </conditionalFormatting>
  <conditionalFormatting sqref="AB104:AB106 AB109">
    <cfRule type="cellIs" dxfId="183" priority="275" stopIfTrue="1" operator="equal">
      <formula>"n/a"</formula>
    </cfRule>
  </conditionalFormatting>
  <conditionalFormatting sqref="I65:I66">
    <cfRule type="cellIs" dxfId="182" priority="270" stopIfTrue="1" operator="equal">
      <formula>"n/a"</formula>
    </cfRule>
  </conditionalFormatting>
  <conditionalFormatting sqref="J65">
    <cfRule type="cellIs" dxfId="181" priority="269" stopIfTrue="1" operator="equal">
      <formula>"n/a"</formula>
    </cfRule>
  </conditionalFormatting>
  <conditionalFormatting sqref="J66">
    <cfRule type="cellIs" dxfId="180" priority="268" stopIfTrue="1" operator="equal">
      <formula>"n/a"</formula>
    </cfRule>
  </conditionalFormatting>
  <conditionalFormatting sqref="P65:P67">
    <cfRule type="cellIs" dxfId="179" priority="267" stopIfTrue="1" operator="equal">
      <formula>"n/a"</formula>
    </cfRule>
  </conditionalFormatting>
  <conditionalFormatting sqref="Q60:Z60 Q63:V63 X63:Z63 Q65:Z65 AF65:AG66">
    <cfRule type="cellIs" dxfId="178" priority="266" stopIfTrue="1" operator="equal">
      <formula>"n/a"</formula>
    </cfRule>
  </conditionalFormatting>
  <conditionalFormatting sqref="AB65:AB66">
    <cfRule type="cellIs" dxfId="177" priority="265" stopIfTrue="1" operator="equal">
      <formula>"n/a"</formula>
    </cfRule>
  </conditionalFormatting>
  <conditionalFormatting sqref="AH65:AH66">
    <cfRule type="cellIs" dxfId="176" priority="264" stopIfTrue="1" operator="equal">
      <formula>"n/a"</formula>
    </cfRule>
  </conditionalFormatting>
  <conditionalFormatting sqref="AD65:AE66">
    <cfRule type="cellIs" dxfId="175" priority="263" stopIfTrue="1" operator="equal">
      <formula>"n/a"</formula>
    </cfRule>
  </conditionalFormatting>
  <conditionalFormatting sqref="AC60 AC65 AC62:AC63">
    <cfRule type="cellIs" dxfId="174" priority="262" stopIfTrue="1" operator="equal">
      <formula>"n/a"</formula>
    </cfRule>
  </conditionalFormatting>
  <conditionalFormatting sqref="AV62">
    <cfRule type="cellIs" dxfId="173" priority="260" operator="equal">
      <formula>"n/a"</formula>
    </cfRule>
  </conditionalFormatting>
  <conditionalFormatting sqref="AV63">
    <cfRule type="cellIs" dxfId="172" priority="259" operator="equal">
      <formula>"n/a"</formula>
    </cfRule>
  </conditionalFormatting>
  <conditionalFormatting sqref="AV65">
    <cfRule type="cellIs" dxfId="171" priority="258" operator="equal">
      <formula>"n/a"</formula>
    </cfRule>
  </conditionalFormatting>
  <conditionalFormatting sqref="AV66">
    <cfRule type="cellIs" dxfId="170" priority="257" operator="equal">
      <formula>"n/a"</formula>
    </cfRule>
  </conditionalFormatting>
  <conditionalFormatting sqref="C180:F180">
    <cfRule type="cellIs" dxfId="169" priority="235" stopIfTrue="1" operator="equal">
      <formula>"n/a"</formula>
    </cfRule>
  </conditionalFormatting>
  <conditionalFormatting sqref="AD186:AD187 AD183 AD168 AD160 AD139 AD133 AD125:AD128 AD117 AD98 AD96 AD83:AD84 AD81 AD74 AD72 AD67 AD58 AD55">
    <cfRule type="cellIs" dxfId="168" priority="232" stopIfTrue="1" operator="equal">
      <formula>"n/a"</formula>
    </cfRule>
  </conditionalFormatting>
  <conditionalFormatting sqref="AF83:AG83">
    <cfRule type="cellIs" dxfId="167" priority="231" stopIfTrue="1" operator="equal">
      <formula>"n/a"</formula>
    </cfRule>
  </conditionalFormatting>
  <conditionalFormatting sqref="AH83">
    <cfRule type="cellIs" dxfId="166" priority="230" stopIfTrue="1" operator="equal">
      <formula>"n/a"</formula>
    </cfRule>
  </conditionalFormatting>
  <conditionalFormatting sqref="AD83:AE83">
    <cfRule type="cellIs" dxfId="165" priority="229" stopIfTrue="1" operator="equal">
      <formula>"n/a"</formula>
    </cfRule>
  </conditionalFormatting>
  <conditionalFormatting sqref="AF263:AG263">
    <cfRule type="cellIs" dxfId="164" priority="228" stopIfTrue="1" operator="equal">
      <formula>"n/a"</formula>
    </cfRule>
  </conditionalFormatting>
  <conditionalFormatting sqref="AH263">
    <cfRule type="cellIs" dxfId="163" priority="227" stopIfTrue="1" operator="equal">
      <formula>"n/a"</formula>
    </cfRule>
  </conditionalFormatting>
  <conditionalFormatting sqref="AE263">
    <cfRule type="cellIs" dxfId="162" priority="226" stopIfTrue="1" operator="equal">
      <formula>"n/a"</formula>
    </cfRule>
  </conditionalFormatting>
  <conditionalFormatting sqref="AF133:AG133">
    <cfRule type="cellIs" dxfId="161" priority="225" stopIfTrue="1" operator="equal">
      <formula>"n/a"</formula>
    </cfRule>
  </conditionalFormatting>
  <conditionalFormatting sqref="AH133">
    <cfRule type="cellIs" dxfId="160" priority="224" stopIfTrue="1" operator="equal">
      <formula>"n/a"</formula>
    </cfRule>
  </conditionalFormatting>
  <conditionalFormatting sqref="AD133:AE133">
    <cfRule type="cellIs" dxfId="159" priority="223" stopIfTrue="1" operator="equal">
      <formula>"n/a"</formula>
    </cfRule>
  </conditionalFormatting>
  <conditionalFormatting sqref="AF301:AG301">
    <cfRule type="cellIs" dxfId="158" priority="216" stopIfTrue="1" operator="equal">
      <formula>"n/a"</formula>
    </cfRule>
  </conditionalFormatting>
  <conditionalFormatting sqref="AH301">
    <cfRule type="cellIs" dxfId="157" priority="215" stopIfTrue="1" operator="equal">
      <formula>"n/a"</formula>
    </cfRule>
  </conditionalFormatting>
  <conditionalFormatting sqref="AE301">
    <cfRule type="cellIs" dxfId="156" priority="214" stopIfTrue="1" operator="equal">
      <formula>"n/a"</formula>
    </cfRule>
  </conditionalFormatting>
  <conditionalFormatting sqref="AF293:AG293">
    <cfRule type="cellIs" dxfId="155" priority="213" stopIfTrue="1" operator="equal">
      <formula>"n/a"</formula>
    </cfRule>
  </conditionalFormatting>
  <conditionalFormatting sqref="AH293">
    <cfRule type="cellIs" dxfId="154" priority="212" stopIfTrue="1" operator="equal">
      <formula>"n/a"</formula>
    </cfRule>
  </conditionalFormatting>
  <conditionalFormatting sqref="AE293">
    <cfRule type="cellIs" dxfId="153" priority="211" stopIfTrue="1" operator="equal">
      <formula>"n/a"</formula>
    </cfRule>
  </conditionalFormatting>
  <conditionalFormatting sqref="AF261:AG261">
    <cfRule type="cellIs" dxfId="152" priority="210" stopIfTrue="1" operator="equal">
      <formula>"n/a"</formula>
    </cfRule>
  </conditionalFormatting>
  <conditionalFormatting sqref="AH261">
    <cfRule type="cellIs" dxfId="151" priority="209" stopIfTrue="1" operator="equal">
      <formula>"n/a"</formula>
    </cfRule>
  </conditionalFormatting>
  <conditionalFormatting sqref="AE261">
    <cfRule type="cellIs" dxfId="150" priority="208" stopIfTrue="1" operator="equal">
      <formula>"n/a"</formula>
    </cfRule>
  </conditionalFormatting>
  <conditionalFormatting sqref="AF355:AG355">
    <cfRule type="cellIs" dxfId="149" priority="207" stopIfTrue="1" operator="equal">
      <formula>"n/a"</formula>
    </cfRule>
  </conditionalFormatting>
  <conditionalFormatting sqref="AH355">
    <cfRule type="cellIs" dxfId="148" priority="206" stopIfTrue="1" operator="equal">
      <formula>"n/a"</formula>
    </cfRule>
  </conditionalFormatting>
  <conditionalFormatting sqref="AE355">
    <cfRule type="cellIs" dxfId="147" priority="205" stopIfTrue="1" operator="equal">
      <formula>"n/a"</formula>
    </cfRule>
  </conditionalFormatting>
  <conditionalFormatting sqref="AF254:AG254">
    <cfRule type="cellIs" dxfId="146" priority="195" stopIfTrue="1" operator="equal">
      <formula>"n/a"</formula>
    </cfRule>
  </conditionalFormatting>
  <conditionalFormatting sqref="AH254">
    <cfRule type="cellIs" dxfId="145" priority="194" stopIfTrue="1" operator="equal">
      <formula>"n/a"</formula>
    </cfRule>
  </conditionalFormatting>
  <conditionalFormatting sqref="AE254">
    <cfRule type="cellIs" dxfId="144" priority="193" stopIfTrue="1" operator="equal">
      <formula>"n/a"</formula>
    </cfRule>
  </conditionalFormatting>
  <conditionalFormatting sqref="AF236:AG236">
    <cfRule type="cellIs" dxfId="143" priority="192" stopIfTrue="1" operator="equal">
      <formula>"n/a"</formula>
    </cfRule>
  </conditionalFormatting>
  <conditionalFormatting sqref="AH236">
    <cfRule type="cellIs" dxfId="142" priority="191" stopIfTrue="1" operator="equal">
      <formula>"n/a"</formula>
    </cfRule>
  </conditionalFormatting>
  <conditionalFormatting sqref="AE236">
    <cfRule type="cellIs" dxfId="141" priority="190" stopIfTrue="1" operator="equal">
      <formula>"n/a"</formula>
    </cfRule>
  </conditionalFormatting>
  <conditionalFormatting sqref="AD140:AD159 AD129:AD132 AD124 AD118:AD121 AD97 AD75:AD80 AD73 AD68:AD69 AD56:AD57 AD8:AD13 AD71 AD65:AD66 AD102:AD106">
    <cfRule type="cellIs" dxfId="140" priority="189" stopIfTrue="1" operator="equal">
      <formula>"n/a"</formula>
    </cfRule>
  </conditionalFormatting>
  <conditionalFormatting sqref="AE246:AH246">
    <cfRule type="cellIs" dxfId="139" priority="188" stopIfTrue="1" operator="equal">
      <formula>"n/a"</formula>
    </cfRule>
  </conditionalFormatting>
  <conditionalFormatting sqref="AC246">
    <cfRule type="cellIs" dxfId="138" priority="187" stopIfTrue="1" operator="equal">
      <formula>"n/a"</formula>
    </cfRule>
  </conditionalFormatting>
  <conditionalFormatting sqref="AB426 AB264 AB262">
    <cfRule type="cellIs" dxfId="137" priority="172" stopIfTrue="1" operator="equal">
      <formula>"n/a"</formula>
    </cfRule>
  </conditionalFormatting>
  <conditionalFormatting sqref="AB126:AB129 AB122:AB124 AB118 AB107:AB108 AB97 AB75 AB73">
    <cfRule type="cellIs" dxfId="136" priority="171" stopIfTrue="1" operator="equal">
      <formula>"n/a"</formula>
    </cfRule>
  </conditionalFormatting>
  <conditionalFormatting sqref="AI70:AP70 AR70 AT70:AX70">
    <cfRule type="cellIs" dxfId="135" priority="170" stopIfTrue="1" operator="equal">
      <formula>"n/a"</formula>
    </cfRule>
  </conditionalFormatting>
  <conditionalFormatting sqref="B70:K70 AF70:AG70 M70 O70:P70">
    <cfRule type="cellIs" dxfId="134" priority="169" stopIfTrue="1" operator="equal">
      <formula>"n/a"</formula>
    </cfRule>
  </conditionalFormatting>
  <conditionalFormatting sqref="AH70">
    <cfRule type="cellIs" dxfId="133" priority="168" stopIfTrue="1" operator="equal">
      <formula>"n/a"</formula>
    </cfRule>
  </conditionalFormatting>
  <conditionalFormatting sqref="AD70:AE70">
    <cfRule type="cellIs" dxfId="132" priority="167" stopIfTrue="1" operator="equal">
      <formula>"n/a"</formula>
    </cfRule>
  </conditionalFormatting>
  <conditionalFormatting sqref="AC70">
    <cfRule type="cellIs" dxfId="131" priority="166" stopIfTrue="1" operator="equal">
      <formula>"n/a"</formula>
    </cfRule>
  </conditionalFormatting>
  <conditionalFormatting sqref="L70">
    <cfRule type="cellIs" dxfId="130" priority="165" stopIfTrue="1" operator="equal">
      <formula>"n/a"</formula>
    </cfRule>
  </conditionalFormatting>
  <conditionalFormatting sqref="N70">
    <cfRule type="cellIs" dxfId="129" priority="164" stopIfTrue="1" operator="equal">
      <formula>"n/a"</formula>
    </cfRule>
  </conditionalFormatting>
  <conditionalFormatting sqref="AD70">
    <cfRule type="cellIs" dxfId="128" priority="163" stopIfTrue="1" operator="equal">
      <formula>"n/a"</formula>
    </cfRule>
  </conditionalFormatting>
  <conditionalFormatting sqref="AB70">
    <cfRule type="cellIs" dxfId="127" priority="161" stopIfTrue="1" operator="equal">
      <formula>"n/a"</formula>
    </cfRule>
  </conditionalFormatting>
  <conditionalFormatting sqref="Q70:Z70">
    <cfRule type="cellIs" dxfId="126" priority="162" stopIfTrue="1" operator="equal">
      <formula>"n/a"</formula>
    </cfRule>
  </conditionalFormatting>
  <conditionalFormatting sqref="C326:F326">
    <cfRule type="cellIs" dxfId="125" priority="160" stopIfTrue="1" operator="equal">
      <formula>"n/a"</formula>
    </cfRule>
  </conditionalFormatting>
  <conditionalFormatting sqref="I94">
    <cfRule type="cellIs" dxfId="124" priority="157" stopIfTrue="1" operator="equal">
      <formula>"n/a"</formula>
    </cfRule>
  </conditionalFormatting>
  <conditionalFormatting sqref="G387:H387">
    <cfRule type="cellIs" dxfId="123" priority="156" operator="equal">
      <formula>"n/a"</formula>
    </cfRule>
  </conditionalFormatting>
  <conditionalFormatting sqref="AD387:AP387 AR387 AT387:AU387">
    <cfRule type="cellIs" dxfId="122" priority="155" stopIfTrue="1" operator="equal">
      <formula>"n/a"</formula>
    </cfRule>
  </conditionalFormatting>
  <conditionalFormatting sqref="C287:F287">
    <cfRule type="cellIs" dxfId="121" priority="154" stopIfTrue="1" operator="equal">
      <formula>"n/a"</formula>
    </cfRule>
  </conditionalFormatting>
  <conditionalFormatting sqref="AB121">
    <cfRule type="cellIs" dxfId="120" priority="153" stopIfTrue="1" operator="equal">
      <formula>"n/a"</formula>
    </cfRule>
  </conditionalFormatting>
  <conditionalFormatting sqref="AB149">
    <cfRule type="cellIs" dxfId="119" priority="152" stopIfTrue="1" operator="equal">
      <formula>"n/a"</formula>
    </cfRule>
  </conditionalFormatting>
  <conditionalFormatting sqref="AB387">
    <cfRule type="cellIs" dxfId="118" priority="151" stopIfTrue="1" operator="equal">
      <formula>"n/a"</formula>
    </cfRule>
  </conditionalFormatting>
  <conditionalFormatting sqref="C156:F156">
    <cfRule type="cellIs" dxfId="117" priority="148" operator="equal">
      <formula>"n/a"</formula>
    </cfRule>
  </conditionalFormatting>
  <conditionalFormatting sqref="C30:F30">
    <cfRule type="cellIs" dxfId="116" priority="147" stopIfTrue="1" operator="equal">
      <formula>"n/a"</formula>
    </cfRule>
  </conditionalFormatting>
  <conditionalFormatting sqref="I303:Z303 AB303:AP303 AR303 AT303:AU303">
    <cfRule type="cellIs" dxfId="115" priority="145" stopIfTrue="1" operator="equal">
      <formula>"n/a"</formula>
    </cfRule>
  </conditionalFormatting>
  <conditionalFormatting sqref="G303:H303">
    <cfRule type="cellIs" dxfId="114" priority="143" operator="equal">
      <formula>"n/a"</formula>
    </cfRule>
  </conditionalFormatting>
  <conditionalFormatting sqref="G26:H26">
    <cfRule type="cellIs" dxfId="113" priority="129" stopIfTrue="1" operator="equal">
      <formula>"n/a"</formula>
    </cfRule>
  </conditionalFormatting>
  <conditionalFormatting sqref="S143:V143">
    <cfRule type="cellIs" dxfId="112" priority="128" stopIfTrue="1" operator="equal">
      <formula>"n/a"</formula>
    </cfRule>
  </conditionalFormatting>
  <conditionalFormatting sqref="W143:X143">
    <cfRule type="cellIs" dxfId="111" priority="127" stopIfTrue="1" operator="equal">
      <formula>"n/a"</formula>
    </cfRule>
  </conditionalFormatting>
  <conditionalFormatting sqref="AK143">
    <cfRule type="cellIs" dxfId="110" priority="126" stopIfTrue="1" operator="equal">
      <formula>"n/a"</formula>
    </cfRule>
  </conditionalFormatting>
  <conditionalFormatting sqref="W259:X259">
    <cfRule type="cellIs" dxfId="109" priority="125" stopIfTrue="1" operator="equal">
      <formula>"n/a"</formula>
    </cfRule>
  </conditionalFormatting>
  <conditionalFormatting sqref="W80:W81 W75 W63">
    <cfRule type="cellIs" dxfId="108" priority="123" stopIfTrue="1" operator="equal">
      <formula>"n/a"</formula>
    </cfRule>
  </conditionalFormatting>
  <conditionalFormatting sqref="AK84:AK85">
    <cfRule type="cellIs" dxfId="107" priority="122" stopIfTrue="1" operator="equal">
      <formula>"n/a"</formula>
    </cfRule>
  </conditionalFormatting>
  <conditionalFormatting sqref="AL84:AL85">
    <cfRule type="cellIs" dxfId="106" priority="121" stopIfTrue="1" operator="equal">
      <formula>"n/a"</formula>
    </cfRule>
  </conditionalFormatting>
  <conditionalFormatting sqref="G219:H219">
    <cfRule type="cellIs" dxfId="105" priority="118" operator="equal">
      <formula>"n/a"</formula>
    </cfRule>
  </conditionalFormatting>
  <conditionalFormatting sqref="AA64 AT64:AU64 AR64 AI64:AP64 K64:O64 AW64:AX64 B64:H64">
    <cfRule type="cellIs" dxfId="104" priority="114" stopIfTrue="1" operator="equal">
      <formula>"n/a"</formula>
    </cfRule>
  </conditionalFormatting>
  <conditionalFormatting sqref="I64">
    <cfRule type="cellIs" dxfId="103" priority="113" stopIfTrue="1" operator="equal">
      <formula>"n/a"</formula>
    </cfRule>
  </conditionalFormatting>
  <conditionalFormatting sqref="J64">
    <cfRule type="cellIs" dxfId="102" priority="112" stopIfTrue="1" operator="equal">
      <formula>"n/a"</formula>
    </cfRule>
  </conditionalFormatting>
  <conditionalFormatting sqref="P64">
    <cfRule type="cellIs" dxfId="101" priority="111" stopIfTrue="1" operator="equal">
      <formula>"n/a"</formula>
    </cfRule>
  </conditionalFormatting>
  <conditionalFormatting sqref="AF64:AG64">
    <cfRule type="cellIs" dxfId="100" priority="110" stopIfTrue="1" operator="equal">
      <formula>"n/a"</formula>
    </cfRule>
  </conditionalFormatting>
  <conditionalFormatting sqref="AB64">
    <cfRule type="cellIs" dxfId="99" priority="109" stopIfTrue="1" operator="equal">
      <formula>"n/a"</formula>
    </cfRule>
  </conditionalFormatting>
  <conditionalFormatting sqref="AH64">
    <cfRule type="cellIs" dxfId="98" priority="108" stopIfTrue="1" operator="equal">
      <formula>"n/a"</formula>
    </cfRule>
  </conditionalFormatting>
  <conditionalFormatting sqref="AD64:AE64">
    <cfRule type="cellIs" dxfId="97" priority="107" stopIfTrue="1" operator="equal">
      <formula>"n/a"</formula>
    </cfRule>
  </conditionalFormatting>
  <conditionalFormatting sqref="AC64">
    <cfRule type="cellIs" dxfId="96" priority="106" stopIfTrue="1" operator="equal">
      <formula>"n/a"</formula>
    </cfRule>
  </conditionalFormatting>
  <conditionalFormatting sqref="AV64">
    <cfRule type="cellIs" dxfId="95" priority="105" operator="equal">
      <formula>"n/a"</formula>
    </cfRule>
  </conditionalFormatting>
  <conditionalFormatting sqref="AD64">
    <cfRule type="cellIs" dxfId="94" priority="104" stopIfTrue="1" operator="equal">
      <formula>"n/a"</formula>
    </cfRule>
  </conditionalFormatting>
  <conditionalFormatting sqref="AW428:AX428 AD428:AP428 B428:K428 P428 AR428 AT428:AU428">
    <cfRule type="cellIs" dxfId="93" priority="99" stopIfTrue="1" operator="equal">
      <formula>"n/a"</formula>
    </cfRule>
  </conditionalFormatting>
  <conditionalFormatting sqref="AB428">
    <cfRule type="cellIs" dxfId="92" priority="98" stopIfTrue="1" operator="equal">
      <formula>"n/a"</formula>
    </cfRule>
  </conditionalFormatting>
  <conditionalFormatting sqref="AV428">
    <cfRule type="cellIs" dxfId="91" priority="97" operator="equal">
      <formula>"n/a"</formula>
    </cfRule>
  </conditionalFormatting>
  <conditionalFormatting sqref="AW281:AX281 AC281:AP281 B281:F281 P281 I281:K281 AR281 AT281:AU281">
    <cfRule type="cellIs" dxfId="90" priority="96" stopIfTrue="1" operator="equal">
      <formula>"n/a"</formula>
    </cfRule>
  </conditionalFormatting>
  <conditionalFormatting sqref="AV281">
    <cfRule type="cellIs" dxfId="89" priority="94" operator="equal">
      <formula>"n/a"</formula>
    </cfRule>
  </conditionalFormatting>
  <conditionalFormatting sqref="L281:O281">
    <cfRule type="cellIs" dxfId="88" priority="93" stopIfTrue="1" operator="equal">
      <formula>"n/a"</formula>
    </cfRule>
  </conditionalFormatting>
  <conditionalFormatting sqref="L428:O428">
    <cfRule type="cellIs" dxfId="87" priority="92" stopIfTrue="1" operator="equal">
      <formula>"n/a"</formula>
    </cfRule>
  </conditionalFormatting>
  <conditionalFormatting sqref="G281:H281">
    <cfRule type="cellIs" dxfId="86" priority="91" stopIfTrue="1" operator="equal">
      <formula>"n/a"</formula>
    </cfRule>
  </conditionalFormatting>
  <conditionalFormatting sqref="B350:F350">
    <cfRule type="cellIs" dxfId="85" priority="87" operator="equal">
      <formula>"n/a"</formula>
    </cfRule>
  </conditionalFormatting>
  <conditionalFormatting sqref="B238">
    <cfRule type="cellIs" dxfId="84" priority="85" operator="equal">
      <formula>"n/a"</formula>
    </cfRule>
  </conditionalFormatting>
  <conditionalFormatting sqref="AI101:AP101 AR101 AT101:AU101">
    <cfRule type="cellIs" dxfId="83" priority="84" stopIfTrue="1" operator="equal">
      <formula>"n/a"</formula>
    </cfRule>
  </conditionalFormatting>
  <conditionalFormatting sqref="AB101">
    <cfRule type="cellIs" dxfId="82" priority="83" stopIfTrue="1" operator="equal">
      <formula>"n/a"</formula>
    </cfRule>
  </conditionalFormatting>
  <conditionalFormatting sqref="AF101:AG101">
    <cfRule type="cellIs" dxfId="81" priority="82" stopIfTrue="1" operator="equal">
      <formula>"n/a"</formula>
    </cfRule>
  </conditionalFormatting>
  <conditionalFormatting sqref="AH101">
    <cfRule type="cellIs" dxfId="80" priority="81" stopIfTrue="1" operator="equal">
      <formula>"n/a"</formula>
    </cfRule>
  </conditionalFormatting>
  <conditionalFormatting sqref="AD101:AE101">
    <cfRule type="cellIs" dxfId="79" priority="80" stopIfTrue="1" operator="equal">
      <formula>"n/a"</formula>
    </cfRule>
  </conditionalFormatting>
  <conditionalFormatting sqref="AD101">
    <cfRule type="cellIs" dxfId="78" priority="78" stopIfTrue="1" operator="equal">
      <formula>"n/a"</formula>
    </cfRule>
  </conditionalFormatting>
  <conditionalFormatting sqref="G374:H374">
    <cfRule type="cellIs" dxfId="77" priority="76" operator="equal">
      <formula>"n/a"</formula>
    </cfRule>
  </conditionalFormatting>
  <conditionalFormatting sqref="B35:H35">
    <cfRule type="cellIs" dxfId="76" priority="75" operator="equal">
      <formula>"n/a"</formula>
    </cfRule>
  </conditionalFormatting>
  <conditionalFormatting sqref="B191:K191 AR191 AT191:AX191 AD191:AP191">
    <cfRule type="cellIs" dxfId="75" priority="73" stopIfTrue="1" operator="equal">
      <formula>"n/a"</formula>
    </cfRule>
  </conditionalFormatting>
  <conditionalFormatting sqref="L191">
    <cfRule type="cellIs" dxfId="74" priority="72" stopIfTrue="1" operator="equal">
      <formula>"n/a"</formula>
    </cfRule>
  </conditionalFormatting>
  <conditionalFormatting sqref="B399:K399">
    <cfRule type="cellIs" dxfId="73" priority="71" operator="equal">
      <formula>"n/a"</formula>
    </cfRule>
  </conditionalFormatting>
  <conditionalFormatting sqref="AR399 AT399:AU399 AD399:AP399">
    <cfRule type="cellIs" dxfId="72" priority="70" stopIfTrue="1" operator="equal">
      <formula>"n/a"</formula>
    </cfRule>
  </conditionalFormatting>
  <conditionalFormatting sqref="G380:H380">
    <cfRule type="cellIs" dxfId="71" priority="69" operator="equal">
      <formula>"n/a"</formula>
    </cfRule>
  </conditionalFormatting>
  <conditionalFormatting sqref="B252:F252">
    <cfRule type="cellIs" dxfId="70" priority="66" operator="equal">
      <formula>"n/a"</formula>
    </cfRule>
  </conditionalFormatting>
  <conditionalFormatting sqref="B216">
    <cfRule type="cellIs" dxfId="69" priority="65" operator="equal">
      <formula>"n/a"</formula>
    </cfRule>
  </conditionalFormatting>
  <conditionalFormatting sqref="C328:F328">
    <cfRule type="cellIs" dxfId="68" priority="64" operator="equal">
      <formula>"n/a"</formula>
    </cfRule>
  </conditionalFormatting>
  <conditionalFormatting sqref="B18">
    <cfRule type="cellIs" dxfId="67" priority="59" operator="equal">
      <formula>"n/a"</formula>
    </cfRule>
  </conditionalFormatting>
  <conditionalFormatting sqref="B215:K215">
    <cfRule type="cellIs" dxfId="66" priority="58" operator="equal">
      <formula>"n/a"</formula>
    </cfRule>
  </conditionalFormatting>
  <conditionalFormatting sqref="AD215:AP215 AR215 AT215:AU215">
    <cfRule type="cellIs" dxfId="65" priority="57" stopIfTrue="1" operator="equal">
      <formula>"n/a"</formula>
    </cfRule>
  </conditionalFormatting>
  <conditionalFormatting sqref="AC215">
    <cfRule type="cellIs" dxfId="64" priority="56" stopIfTrue="1" operator="equal">
      <formula>"n/a"</formula>
    </cfRule>
  </conditionalFormatting>
  <conditionalFormatting sqref="B218:K218">
    <cfRule type="cellIs" dxfId="63" priority="55" operator="equal">
      <formula>"n/a"</formula>
    </cfRule>
  </conditionalFormatting>
  <conditionalFormatting sqref="P218">
    <cfRule type="cellIs" dxfId="62" priority="54" stopIfTrue="1" operator="equal">
      <formula>"n/a"</formula>
    </cfRule>
  </conditionalFormatting>
  <conditionalFormatting sqref="AD218:AP218 AR218 AT218:AU218">
    <cfRule type="cellIs" dxfId="61" priority="53" stopIfTrue="1" operator="equal">
      <formula>"n/a"</formula>
    </cfRule>
  </conditionalFormatting>
  <conditionalFormatting sqref="AC218">
    <cfRule type="cellIs" dxfId="60" priority="52" stopIfTrue="1" operator="equal">
      <formula>"n/a"</formula>
    </cfRule>
  </conditionalFormatting>
  <conditionalFormatting sqref="H342">
    <cfRule type="cellIs" dxfId="59" priority="49" operator="equal">
      <formula>"n/a"</formula>
    </cfRule>
  </conditionalFormatting>
  <conditionalFormatting sqref="B223">
    <cfRule type="cellIs" dxfId="58" priority="48" operator="equal">
      <formula>"n/a"</formula>
    </cfRule>
  </conditionalFormatting>
  <conditionalFormatting sqref="H223">
    <cfRule type="cellIs" dxfId="57" priority="47" operator="equal">
      <formula>"n/a"</formula>
    </cfRule>
  </conditionalFormatting>
  <conditionalFormatting sqref="G358:H358">
    <cfRule type="cellIs" dxfId="56" priority="46" operator="equal">
      <formula>"n/a"</formula>
    </cfRule>
  </conditionalFormatting>
  <conditionalFormatting sqref="G198:H198">
    <cfRule type="cellIs" dxfId="55" priority="45" operator="equal">
      <formula>"n/a"</formula>
    </cfRule>
  </conditionalFormatting>
  <conditionalFormatting sqref="B304:F304">
    <cfRule type="cellIs" dxfId="54" priority="44" operator="equal">
      <formula>"n/a"</formula>
    </cfRule>
  </conditionalFormatting>
  <conditionalFormatting sqref="AQ425:AQ428 AQ418:AQ420 AQ399 AQ303:AQ307 AQ296:AQ298 AQ281 AQ233:AQ234 AQ212:AQ213 AQ300:AQ301 AQ309">
    <cfRule type="cellIs" dxfId="53" priority="43" stopIfTrue="1" operator="equal">
      <formula>"n/a"</formula>
    </cfRule>
  </conditionalFormatting>
  <conditionalFormatting sqref="AQ302 AQ243 AQ217:AQ218 AQ154:AQ156 AQ89 AQ84 AQ70 AQ57:AQ58 AQ91">
    <cfRule type="cellIs" dxfId="52" priority="42" stopIfTrue="1" operator="equal">
      <formula>"n/a"</formula>
    </cfRule>
  </conditionalFormatting>
  <conditionalFormatting sqref="AS425:AS428 AS418:AS420 AS399 AS303:AS307 AS296:AS298 AS281 AS212:AS213 AS300:AS301 AS309">
    <cfRule type="cellIs" dxfId="51" priority="41" stopIfTrue="1" operator="equal">
      <formula>"n/a"</formula>
    </cfRule>
  </conditionalFormatting>
  <conditionalFormatting sqref="AS302 AS217:AS218 AS154:AS156 AS84 AS70 AS57:AS58">
    <cfRule type="cellIs" dxfId="50" priority="40" stopIfTrue="1" operator="equal">
      <formula>"n/a"</formula>
    </cfRule>
  </conditionalFormatting>
  <conditionalFormatting sqref="H282">
    <cfRule type="cellIs" dxfId="49" priority="39" operator="equal">
      <formula>"n/a"</formula>
    </cfRule>
  </conditionalFormatting>
  <conditionalFormatting sqref="B189">
    <cfRule type="cellIs" dxfId="48" priority="34" stopIfTrue="1" operator="equal">
      <formula>"n/a"</formula>
    </cfRule>
  </conditionalFormatting>
  <conditionalFormatting sqref="R394:AP394 AR394 AT394:AU394">
    <cfRule type="cellIs" dxfId="47" priority="33" stopIfTrue="1" operator="equal">
      <formula>"n/a"</formula>
    </cfRule>
  </conditionalFormatting>
  <conditionalFormatting sqref="G173:H173">
    <cfRule type="cellIs" dxfId="46" priority="31" operator="equal">
      <formula>"n/a"</formula>
    </cfRule>
  </conditionalFormatting>
  <conditionalFormatting sqref="B124">
    <cfRule type="cellIs" dxfId="45" priority="29" operator="equal">
      <formula>"n/a"</formula>
    </cfRule>
  </conditionalFormatting>
  <conditionalFormatting sqref="B234">
    <cfRule type="cellIs" dxfId="44" priority="28" operator="equal">
      <formula>"n/a"</formula>
    </cfRule>
  </conditionalFormatting>
  <conditionalFormatting sqref="B229:F229">
    <cfRule type="cellIs" dxfId="43" priority="27" operator="equal">
      <formula>"n/a"</formula>
    </cfRule>
  </conditionalFormatting>
  <conditionalFormatting sqref="B352">
    <cfRule type="cellIs" dxfId="42" priority="26" operator="equal">
      <formula>"n/a"</formula>
    </cfRule>
  </conditionalFormatting>
  <conditionalFormatting sqref="G352:H352">
    <cfRule type="cellIs" dxfId="41" priority="25" operator="equal">
      <formula>"n/a"</formula>
    </cfRule>
  </conditionalFormatting>
  <conditionalFormatting sqref="G234:H234">
    <cfRule type="cellIs" dxfId="40" priority="24" operator="equal">
      <formula>"n/a"</formula>
    </cfRule>
  </conditionalFormatting>
  <conditionalFormatting sqref="G323">
    <cfRule type="cellIs" dxfId="39" priority="21" operator="equal">
      <formula>"n/a"</formula>
    </cfRule>
  </conditionalFormatting>
  <conditionalFormatting sqref="B410:C410">
    <cfRule type="cellIs" dxfId="38" priority="20" operator="equal">
      <formula>"n/a"</formula>
    </cfRule>
  </conditionalFormatting>
  <conditionalFormatting sqref="D410:H410">
    <cfRule type="cellIs" dxfId="37" priority="19" operator="equal">
      <formula>"n/a"</formula>
    </cfRule>
  </conditionalFormatting>
  <conditionalFormatting sqref="B385:C385">
    <cfRule type="cellIs" dxfId="36" priority="16" operator="equal">
      <formula>"n/a"</formula>
    </cfRule>
  </conditionalFormatting>
  <conditionalFormatting sqref="K385">
    <cfRule type="cellIs" dxfId="35" priority="15" operator="equal">
      <formula>"n/a"</formula>
    </cfRule>
  </conditionalFormatting>
  <conditionalFormatting sqref="Q385:AU385">
    <cfRule type="cellIs" dxfId="34" priority="14" stopIfTrue="1" operator="equal">
      <formula>"n/a"</formula>
    </cfRule>
  </conditionalFormatting>
  <conditionalFormatting sqref="Q423:AU423">
    <cfRule type="cellIs" dxfId="33" priority="13" stopIfTrue="1" operator="equal">
      <formula>"n/a"</formula>
    </cfRule>
  </conditionalFormatting>
  <conditionalFormatting sqref="D235:H235">
    <cfRule type="cellIs" dxfId="32" priority="12" operator="equal">
      <formula>"n/a"</formula>
    </cfRule>
  </conditionalFormatting>
  <conditionalFormatting sqref="B235">
    <cfRule type="cellIs" dxfId="31" priority="11" operator="equal">
      <formula>"n/a"</formula>
    </cfRule>
  </conditionalFormatting>
  <conditionalFormatting sqref="C377">
    <cfRule type="cellIs" dxfId="30" priority="9" operator="equal">
      <formula>"n/a"</formula>
    </cfRule>
  </conditionalFormatting>
  <conditionalFormatting sqref="B207">
    <cfRule type="cellIs" dxfId="29" priority="8" operator="equal">
      <formula>"n/a"</formula>
    </cfRule>
  </conditionalFormatting>
  <conditionalFormatting sqref="D321:G321">
    <cfRule type="cellIs" dxfId="28" priority="7" operator="equal">
      <formula>"n/a"</formula>
    </cfRule>
  </conditionalFormatting>
  <conditionalFormatting sqref="B100">
    <cfRule type="cellIs" dxfId="27" priority="6" operator="equal">
      <formula>"n/a"</formula>
    </cfRule>
  </conditionalFormatting>
  <conditionalFormatting sqref="D100:H100">
    <cfRule type="cellIs" dxfId="26" priority="5" operator="equal">
      <formula>"n/a"</formula>
    </cfRule>
  </conditionalFormatting>
  <conditionalFormatting sqref="C78">
    <cfRule type="cellIs" dxfId="25" priority="4" operator="equal">
      <formula>"n/a"</formula>
    </cfRule>
  </conditionalFormatting>
  <conditionalFormatting sqref="C233">
    <cfRule type="cellIs" dxfId="24" priority="3" operator="equal">
      <formula>"n/a"</formula>
    </cfRule>
  </conditionalFormatting>
  <conditionalFormatting sqref="B508">
    <cfRule type="cellIs" dxfId="23" priority="2" operator="equal">
      <formula>"n/a"</formula>
    </cfRule>
  </conditionalFormatting>
  <conditionalFormatting sqref="B509">
    <cfRule type="cellIs" dxfId="22" priority="1" operator="equal">
      <formula>"n/a"</formula>
    </cfRule>
  </conditionalFormatting>
  <dataValidations disablePrompts="1" count="1">
    <dataValidation type="textLength" operator="lessThanOrEqual" allowBlank="1" showInputMessage="1" showErrorMessage="1" sqref="K286">
      <formula1>3</formula1>
    </dataValidation>
  </dataValidations>
  <hyperlinks>
    <hyperlink ref="C3" r:id="rId1"/>
    <hyperlink ref="R2" r:id="rId2"/>
  </hyperlinks>
  <pageMargins left="0.75" right="0.75" top="1" bottom="1" header="0.5" footer="0.5"/>
  <pageSetup paperSize="9" orientation="portrait" r:id="rId3"/>
  <headerFooter alignWithMargins="0"/>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tabColor theme="0" tint="-0.34998626667073579"/>
    <pageSetUpPr fitToPage="1"/>
  </sheetPr>
  <dimension ref="A1:Z1622"/>
  <sheetViews>
    <sheetView showGridLines="0" topLeftCell="A88" zoomScaleNormal="100" workbookViewId="0">
      <pane xSplit="2" topLeftCell="C1" activePane="topRight" state="frozen"/>
      <selection pane="topRight" activeCell="B52" sqref="B52"/>
    </sheetView>
  </sheetViews>
  <sheetFormatPr defaultColWidth="9.140625" defaultRowHeight="12.75" zeroHeight="1"/>
  <cols>
    <col min="1" max="1" width="2.140625" style="121" customWidth="1"/>
    <col min="2" max="2" width="75.42578125" customWidth="1"/>
    <col min="3" max="3" width="13.5703125" customWidth="1"/>
    <col min="4" max="4" width="18.85546875" bestFit="1" customWidth="1"/>
    <col min="5" max="6" width="18.85546875" customWidth="1"/>
    <col min="7" max="7" width="12.140625" customWidth="1"/>
    <col min="8" max="8" width="16" customWidth="1"/>
    <col min="9" max="9" width="12.140625" hidden="1" customWidth="1"/>
    <col min="10" max="12" width="9.140625" customWidth="1"/>
    <col min="13" max="13" width="9.7109375" customWidth="1"/>
    <col min="14" max="14" width="11.42578125" customWidth="1"/>
    <col min="15" max="15" width="16" customWidth="1"/>
    <col min="16" max="21" width="11.42578125" customWidth="1"/>
    <col min="22" max="22" width="10.7109375" customWidth="1"/>
    <col min="23" max="23" width="16.7109375" customWidth="1"/>
    <col min="24" max="24" width="10.7109375" style="170" customWidth="1"/>
    <col min="25" max="26" width="10.7109375" customWidth="1"/>
  </cols>
  <sheetData>
    <row r="1" spans="1:26" ht="12.75" customHeight="1">
      <c r="A1"/>
      <c r="B1" s="110"/>
      <c r="L1" s="112"/>
      <c r="W1" s="108"/>
    </row>
    <row r="2" spans="1:26" ht="25.5">
      <c r="B2" s="907" t="str">
        <f>"Index Futures and Options list (as of "&amp;TEXT('Single Stock Futures'!B1,"dd mmmm yyyy")&amp;")"</f>
        <v>Index Futures and Options list (as of 28 May 2019)</v>
      </c>
      <c r="C2" s="907"/>
      <c r="D2" s="907"/>
      <c r="E2" s="907"/>
      <c r="F2" s="907"/>
      <c r="G2" s="907"/>
      <c r="H2" s="907"/>
      <c r="I2" s="907"/>
      <c r="J2" s="907"/>
      <c r="K2" s="907"/>
      <c r="L2" s="907"/>
      <c r="M2" s="907"/>
      <c r="N2" s="907"/>
    </row>
    <row r="3" spans="1:26">
      <c r="B3" s="119"/>
      <c r="C3" s="109"/>
      <c r="D3" s="109"/>
      <c r="E3" s="109"/>
      <c r="F3" s="109"/>
    </row>
    <row r="4" spans="1:26" s="469" customFormat="1" ht="11.25">
      <c r="A4" s="467"/>
      <c r="B4" s="468"/>
      <c r="C4" s="468"/>
      <c r="D4" s="468"/>
      <c r="E4" s="468"/>
      <c r="F4" s="468"/>
      <c r="G4" s="468"/>
      <c r="H4" s="468"/>
      <c r="I4" s="468"/>
      <c r="J4" s="908" t="s">
        <v>8594</v>
      </c>
      <c r="K4" s="909"/>
      <c r="N4" s="910" t="s">
        <v>4359</v>
      </c>
      <c r="O4" s="911"/>
      <c r="P4" s="911"/>
      <c r="Q4" s="911"/>
      <c r="R4" s="911"/>
      <c r="S4" s="911"/>
      <c r="T4" s="911"/>
      <c r="U4" s="912"/>
      <c r="V4" s="913" t="s">
        <v>4360</v>
      </c>
      <c r="W4" s="914"/>
      <c r="X4" s="914"/>
      <c r="Y4" s="914"/>
      <c r="Z4" s="915"/>
    </row>
    <row r="5" spans="1:26" s="470" customFormat="1" ht="56.25">
      <c r="A5" s="467"/>
      <c r="B5" s="402" t="s">
        <v>4361</v>
      </c>
      <c r="C5" s="402" t="s">
        <v>4552</v>
      </c>
      <c r="D5" s="726" t="s">
        <v>11277</v>
      </c>
      <c r="E5" s="726" t="s">
        <v>13417</v>
      </c>
      <c r="F5" s="726" t="s">
        <v>13416</v>
      </c>
      <c r="G5" s="402" t="s">
        <v>3002</v>
      </c>
      <c r="H5" s="402" t="s">
        <v>4553</v>
      </c>
      <c r="I5" s="403" t="s">
        <v>4555</v>
      </c>
      <c r="J5" s="404" t="s">
        <v>4357</v>
      </c>
      <c r="K5" s="510" t="s">
        <v>4358</v>
      </c>
      <c r="L5" s="405" t="s">
        <v>7768</v>
      </c>
      <c r="M5" s="405" t="s">
        <v>3732</v>
      </c>
      <c r="N5" s="406" t="s">
        <v>2154</v>
      </c>
      <c r="O5" s="406" t="s">
        <v>8685</v>
      </c>
      <c r="P5" s="406" t="s">
        <v>2156</v>
      </c>
      <c r="Q5" s="406" t="s">
        <v>1200</v>
      </c>
      <c r="R5" s="406" t="s">
        <v>4901</v>
      </c>
      <c r="S5" s="406" t="s">
        <v>1842</v>
      </c>
      <c r="T5" s="406" t="s">
        <v>4902</v>
      </c>
      <c r="U5" s="406" t="s">
        <v>8698</v>
      </c>
      <c r="V5" s="407" t="s">
        <v>2154</v>
      </c>
      <c r="W5" s="407" t="s">
        <v>8685</v>
      </c>
      <c r="X5" s="408" t="s">
        <v>2156</v>
      </c>
      <c r="Y5" s="407" t="s">
        <v>4901</v>
      </c>
      <c r="Z5" s="407" t="s">
        <v>1842</v>
      </c>
    </row>
    <row r="6" spans="1:26" s="469" customFormat="1" ht="11.25">
      <c r="A6" s="467"/>
      <c r="B6" s="409" t="s">
        <v>2158</v>
      </c>
      <c r="C6" s="574" t="s">
        <v>10957</v>
      </c>
      <c r="D6" s="574" t="s">
        <v>12306</v>
      </c>
      <c r="E6" s="574"/>
      <c r="F6" s="574"/>
      <c r="G6" s="410" t="s">
        <v>2158</v>
      </c>
      <c r="H6" s="411" t="s">
        <v>1535</v>
      </c>
      <c r="I6" s="409" t="s">
        <v>1659</v>
      </c>
      <c r="J6" s="424" t="s">
        <v>1510</v>
      </c>
      <c r="K6" s="424" t="s">
        <v>6099</v>
      </c>
      <c r="L6" s="424" t="s">
        <v>2544</v>
      </c>
      <c r="M6" s="424" t="s">
        <v>3813</v>
      </c>
      <c r="N6" s="412">
        <v>0.01</v>
      </c>
      <c r="O6" s="413">
        <v>100</v>
      </c>
      <c r="P6" s="414">
        <f>N6*O6</f>
        <v>1</v>
      </c>
      <c r="Q6" s="413">
        <v>99998</v>
      </c>
      <c r="R6" s="415">
        <v>0.01</v>
      </c>
      <c r="S6" s="415">
        <v>0.01</v>
      </c>
      <c r="T6" s="415">
        <v>1E-3</v>
      </c>
      <c r="U6" s="416" t="s">
        <v>3180</v>
      </c>
      <c r="V6" s="412">
        <v>0.01</v>
      </c>
      <c r="W6" s="417">
        <v>200</v>
      </c>
      <c r="X6" s="418">
        <f t="shared" ref="X6:X12" si="0">V6*W6</f>
        <v>2</v>
      </c>
      <c r="Y6" s="419">
        <v>0.01</v>
      </c>
      <c r="Z6" s="420">
        <v>0.01</v>
      </c>
    </row>
    <row r="7" spans="1:26" s="469" customFormat="1" ht="11.25">
      <c r="A7" s="471"/>
      <c r="B7" s="421" t="s">
        <v>3886</v>
      </c>
      <c r="C7" s="736" t="s">
        <v>12238</v>
      </c>
      <c r="D7" s="744" t="s">
        <v>12307</v>
      </c>
      <c r="E7" s="744"/>
      <c r="F7" s="744"/>
      <c r="G7" s="422" t="s">
        <v>2160</v>
      </c>
      <c r="H7" s="423" t="s">
        <v>1536</v>
      </c>
      <c r="I7" s="421" t="s">
        <v>1660</v>
      </c>
      <c r="J7" s="424" t="s">
        <v>1511</v>
      </c>
      <c r="K7" s="424" t="s">
        <v>1512</v>
      </c>
      <c r="L7" s="424" t="s">
        <v>2544</v>
      </c>
      <c r="M7" s="424" t="s">
        <v>3813</v>
      </c>
      <c r="N7" s="424">
        <v>0.01</v>
      </c>
      <c r="O7" s="425">
        <v>10</v>
      </c>
      <c r="P7" s="426">
        <f>N7*O7</f>
        <v>0.1</v>
      </c>
      <c r="Q7" s="425">
        <v>99998</v>
      </c>
      <c r="R7" s="427">
        <v>0.01</v>
      </c>
      <c r="S7" s="427">
        <v>0.01</v>
      </c>
      <c r="T7" s="427">
        <v>0.01</v>
      </c>
      <c r="U7" s="428" t="s">
        <v>3180</v>
      </c>
      <c r="V7" s="429">
        <v>0.01</v>
      </c>
      <c r="W7" s="430">
        <v>10</v>
      </c>
      <c r="X7" s="431">
        <f t="shared" si="0"/>
        <v>0.1</v>
      </c>
      <c r="Y7" s="432">
        <v>0.01</v>
      </c>
      <c r="Z7" s="433">
        <v>0.01</v>
      </c>
    </row>
    <row r="8" spans="1:26" s="469" customFormat="1" ht="11.25">
      <c r="A8" s="471"/>
      <c r="B8" s="421" t="s">
        <v>3885</v>
      </c>
      <c r="C8" s="575" t="s">
        <v>10958</v>
      </c>
      <c r="D8" s="454" t="s">
        <v>12308</v>
      </c>
      <c r="E8" s="454"/>
      <c r="F8" s="454"/>
      <c r="G8" s="422" t="s">
        <v>2148</v>
      </c>
      <c r="H8" s="423" t="s">
        <v>1534</v>
      </c>
      <c r="I8" s="421" t="s">
        <v>1658</v>
      </c>
      <c r="J8" s="424" t="s">
        <v>2545</v>
      </c>
      <c r="K8" s="424" t="s">
        <v>2546</v>
      </c>
      <c r="L8" s="424" t="s">
        <v>2544</v>
      </c>
      <c r="M8" s="424" t="s">
        <v>3813</v>
      </c>
      <c r="N8" s="424">
        <v>0.1</v>
      </c>
      <c r="O8" s="425">
        <v>10</v>
      </c>
      <c r="P8" s="426">
        <f>N8*O8</f>
        <v>1</v>
      </c>
      <c r="Q8" s="425">
        <v>99998</v>
      </c>
      <c r="R8" s="427">
        <v>0.1</v>
      </c>
      <c r="S8" s="427">
        <v>0.1</v>
      </c>
      <c r="T8" s="427">
        <v>0.1</v>
      </c>
      <c r="U8" s="428" t="s">
        <v>3180</v>
      </c>
      <c r="V8" s="429">
        <v>0.1</v>
      </c>
      <c r="W8" s="430">
        <v>10</v>
      </c>
      <c r="X8" s="431">
        <f t="shared" si="0"/>
        <v>1</v>
      </c>
      <c r="Y8" s="432">
        <v>0.1</v>
      </c>
      <c r="Z8" s="433">
        <v>0.1</v>
      </c>
    </row>
    <row r="9" spans="1:26" s="469" customFormat="1" ht="11.25">
      <c r="A9" s="471"/>
      <c r="B9" s="434" t="s">
        <v>8693</v>
      </c>
      <c r="C9" s="575" t="s">
        <v>7312</v>
      </c>
      <c r="D9" s="454" t="s">
        <v>12309</v>
      </c>
      <c r="E9" s="454"/>
      <c r="F9" s="454"/>
      <c r="G9" s="422" t="s">
        <v>2147</v>
      </c>
      <c r="H9" s="423" t="s">
        <v>1532</v>
      </c>
      <c r="I9" s="421" t="s">
        <v>2410</v>
      </c>
      <c r="J9" s="424" t="s">
        <v>4356</v>
      </c>
      <c r="K9" s="424" t="s">
        <v>3577</v>
      </c>
      <c r="L9" s="424" t="s">
        <v>4354</v>
      </c>
      <c r="M9" s="424" t="s">
        <v>1531</v>
      </c>
      <c r="N9" s="424">
        <v>0.5</v>
      </c>
      <c r="O9" s="425">
        <v>10</v>
      </c>
      <c r="P9" s="426">
        <f>N9*O9</f>
        <v>5</v>
      </c>
      <c r="Q9" s="425">
        <v>99998</v>
      </c>
      <c r="R9" s="427">
        <v>0.5</v>
      </c>
      <c r="S9" s="427">
        <v>0.5</v>
      </c>
      <c r="T9" s="427">
        <v>0.5</v>
      </c>
      <c r="U9" s="428" t="s">
        <v>3578</v>
      </c>
      <c r="V9" s="424">
        <v>0.5</v>
      </c>
      <c r="W9" s="436">
        <v>10</v>
      </c>
      <c r="X9" s="437">
        <f t="shared" si="0"/>
        <v>5</v>
      </c>
      <c r="Y9" s="435">
        <v>0.5</v>
      </c>
      <c r="Z9" s="438">
        <v>0.5</v>
      </c>
    </row>
    <row r="10" spans="1:26" s="469" customFormat="1" ht="11.25">
      <c r="A10" s="471"/>
      <c r="B10" s="434" t="s">
        <v>8694</v>
      </c>
      <c r="C10" s="575" t="s">
        <v>10875</v>
      </c>
      <c r="D10" s="454"/>
      <c r="E10" s="454"/>
      <c r="F10" s="454"/>
      <c r="G10" s="422" t="s">
        <v>5586</v>
      </c>
      <c r="H10" s="423" t="s">
        <v>5582</v>
      </c>
      <c r="I10" s="421" t="s">
        <v>5581</v>
      </c>
      <c r="J10" s="424" t="s">
        <v>2544</v>
      </c>
      <c r="K10" s="424" t="s">
        <v>5581</v>
      </c>
      <c r="L10" s="424" t="s">
        <v>2544</v>
      </c>
      <c r="M10" s="424" t="s">
        <v>1531</v>
      </c>
      <c r="N10" s="424" t="s">
        <v>2544</v>
      </c>
      <c r="O10" s="425" t="s">
        <v>2544</v>
      </c>
      <c r="P10" s="426" t="s">
        <v>2544</v>
      </c>
      <c r="Q10" s="425" t="s">
        <v>2544</v>
      </c>
      <c r="R10" s="427" t="s">
        <v>2544</v>
      </c>
      <c r="S10" s="427" t="s">
        <v>2544</v>
      </c>
      <c r="T10" s="427" t="s">
        <v>2544</v>
      </c>
      <c r="U10" s="428" t="s">
        <v>2544</v>
      </c>
      <c r="V10" s="424">
        <v>0.1</v>
      </c>
      <c r="W10" s="436">
        <v>10</v>
      </c>
      <c r="X10" s="437">
        <f t="shared" si="0"/>
        <v>1</v>
      </c>
      <c r="Y10" s="435">
        <v>0.1</v>
      </c>
      <c r="Z10" s="438">
        <v>0.01</v>
      </c>
    </row>
    <row r="11" spans="1:26" s="469" customFormat="1" ht="11.25">
      <c r="A11" s="471"/>
      <c r="B11" s="434" t="s">
        <v>8695</v>
      </c>
      <c r="C11" s="575" t="s">
        <v>10874</v>
      </c>
      <c r="D11" s="454"/>
      <c r="E11" s="454"/>
      <c r="F11" s="454"/>
      <c r="G11" s="422" t="s">
        <v>5587</v>
      </c>
      <c r="H11" s="423" t="s">
        <v>1533</v>
      </c>
      <c r="I11" s="421" t="s">
        <v>1657</v>
      </c>
      <c r="J11" s="424" t="s">
        <v>2544</v>
      </c>
      <c r="K11" s="424" t="s">
        <v>1657</v>
      </c>
      <c r="L11" s="424" t="s">
        <v>2544</v>
      </c>
      <c r="M11" s="424" t="s">
        <v>1531</v>
      </c>
      <c r="N11" s="424" t="s">
        <v>2544</v>
      </c>
      <c r="O11" s="425" t="s">
        <v>2544</v>
      </c>
      <c r="P11" s="426" t="s">
        <v>2544</v>
      </c>
      <c r="Q11" s="425" t="s">
        <v>2544</v>
      </c>
      <c r="R11" s="427" t="s">
        <v>2544</v>
      </c>
      <c r="S11" s="427" t="s">
        <v>2544</v>
      </c>
      <c r="T11" s="427" t="s">
        <v>2544</v>
      </c>
      <c r="U11" s="428" t="s">
        <v>2544</v>
      </c>
      <c r="V11" s="424">
        <v>0.1</v>
      </c>
      <c r="W11" s="436">
        <v>10</v>
      </c>
      <c r="X11" s="437">
        <f t="shared" si="0"/>
        <v>1</v>
      </c>
      <c r="Y11" s="435">
        <v>0.1</v>
      </c>
      <c r="Z11" s="438">
        <v>0.01</v>
      </c>
    </row>
    <row r="12" spans="1:26" s="469" customFormat="1" ht="11.25">
      <c r="A12" s="471"/>
      <c r="B12" s="421" t="s">
        <v>8408</v>
      </c>
      <c r="C12" s="576" t="s">
        <v>10955</v>
      </c>
      <c r="D12" s="576" t="s">
        <v>12310</v>
      </c>
      <c r="E12" s="576"/>
      <c r="F12" s="576"/>
      <c r="G12" s="422" t="s">
        <v>8446</v>
      </c>
      <c r="H12" s="423" t="s">
        <v>8412</v>
      </c>
      <c r="I12" s="421" t="s">
        <v>8598</v>
      </c>
      <c r="J12" s="424" t="s">
        <v>2544</v>
      </c>
      <c r="K12" s="424" t="s">
        <v>8411</v>
      </c>
      <c r="L12" s="424" t="s">
        <v>2544</v>
      </c>
      <c r="M12" s="424" t="s">
        <v>1531</v>
      </c>
      <c r="N12" s="424" t="s">
        <v>2544</v>
      </c>
      <c r="O12" s="425" t="s">
        <v>2544</v>
      </c>
      <c r="P12" s="426" t="s">
        <v>2544</v>
      </c>
      <c r="Q12" s="425" t="s">
        <v>2544</v>
      </c>
      <c r="R12" s="427" t="s">
        <v>2544</v>
      </c>
      <c r="S12" s="427" t="s">
        <v>2544</v>
      </c>
      <c r="T12" s="427" t="s">
        <v>2544</v>
      </c>
      <c r="U12" s="428" t="s">
        <v>2544</v>
      </c>
      <c r="V12" s="424">
        <v>0.01</v>
      </c>
      <c r="W12" s="436">
        <v>100</v>
      </c>
      <c r="X12" s="437">
        <f t="shared" si="0"/>
        <v>1</v>
      </c>
      <c r="Y12" s="435">
        <v>0.01</v>
      </c>
      <c r="Z12" s="438">
        <v>0.01</v>
      </c>
    </row>
    <row r="13" spans="1:26" s="469" customFormat="1" ht="11.25">
      <c r="A13" s="471"/>
      <c r="B13" s="421" t="s">
        <v>5756</v>
      </c>
      <c r="C13" s="439" t="s">
        <v>2544</v>
      </c>
      <c r="D13" s="439" t="s">
        <v>12311</v>
      </c>
      <c r="E13" s="439"/>
      <c r="F13" s="439"/>
      <c r="G13" s="422" t="s">
        <v>8767</v>
      </c>
      <c r="H13" s="423" t="s">
        <v>8766</v>
      </c>
      <c r="I13" s="421" t="s">
        <v>5757</v>
      </c>
      <c r="J13" s="424" t="s">
        <v>2544</v>
      </c>
      <c r="K13" s="424" t="s">
        <v>5757</v>
      </c>
      <c r="L13" s="424" t="s">
        <v>2544</v>
      </c>
      <c r="M13" s="424" t="s">
        <v>1531</v>
      </c>
      <c r="N13" s="424" t="s">
        <v>2544</v>
      </c>
      <c r="O13" s="425" t="s">
        <v>2544</v>
      </c>
      <c r="P13" s="426" t="s">
        <v>2544</v>
      </c>
      <c r="Q13" s="425" t="s">
        <v>2544</v>
      </c>
      <c r="R13" s="427" t="s">
        <v>2544</v>
      </c>
      <c r="S13" s="427" t="s">
        <v>2544</v>
      </c>
      <c r="T13" s="427" t="s">
        <v>2544</v>
      </c>
      <c r="U13" s="428" t="s">
        <v>2544</v>
      </c>
      <c r="V13" s="424">
        <v>0.5</v>
      </c>
      <c r="W13" s="440">
        <v>10</v>
      </c>
      <c r="X13" s="437">
        <v>5</v>
      </c>
      <c r="Y13" s="435">
        <v>0.5</v>
      </c>
      <c r="Z13" s="438">
        <v>0.5</v>
      </c>
    </row>
    <row r="14" spans="1:26" s="469" customFormat="1" ht="11.25">
      <c r="A14" s="471"/>
      <c r="B14" s="434" t="s">
        <v>8696</v>
      </c>
      <c r="C14" s="575" t="s">
        <v>10867</v>
      </c>
      <c r="D14" s="454" t="s">
        <v>12312</v>
      </c>
      <c r="E14" s="454"/>
      <c r="F14" s="454"/>
      <c r="G14" s="422" t="s">
        <v>4638</v>
      </c>
      <c r="H14" s="423" t="s">
        <v>1540</v>
      </c>
      <c r="I14" s="421" t="s">
        <v>3578</v>
      </c>
      <c r="J14" s="424" t="s">
        <v>1517</v>
      </c>
      <c r="K14" s="424" t="s">
        <v>8018</v>
      </c>
      <c r="L14" s="424" t="s">
        <v>2544</v>
      </c>
      <c r="M14" s="424" t="s">
        <v>1531</v>
      </c>
      <c r="N14" s="424">
        <v>0.5</v>
      </c>
      <c r="O14" s="425">
        <v>2</v>
      </c>
      <c r="P14" s="426">
        <f>N14*O14</f>
        <v>1</v>
      </c>
      <c r="Q14" s="425">
        <v>99998</v>
      </c>
      <c r="R14" s="427">
        <v>0.5</v>
      </c>
      <c r="S14" s="427">
        <v>0.5</v>
      </c>
      <c r="T14" s="427">
        <v>0.5</v>
      </c>
      <c r="U14" s="428" t="s">
        <v>3180</v>
      </c>
      <c r="V14" s="424">
        <v>0.5</v>
      </c>
      <c r="W14" s="441">
        <v>2</v>
      </c>
      <c r="X14" s="437">
        <f t="shared" ref="X14:X20" si="1">V14*W14</f>
        <v>1</v>
      </c>
      <c r="Y14" s="435">
        <v>0.5</v>
      </c>
      <c r="Z14" s="438">
        <v>0.5</v>
      </c>
    </row>
    <row r="15" spans="1:26" s="469" customFormat="1" ht="11.25">
      <c r="A15" s="471"/>
      <c r="B15" s="421" t="s">
        <v>1197</v>
      </c>
      <c r="C15" s="577" t="s">
        <v>12239</v>
      </c>
      <c r="D15" s="576" t="s">
        <v>12313</v>
      </c>
      <c r="E15" s="576">
        <v>790</v>
      </c>
      <c r="F15" s="576" t="s">
        <v>14355</v>
      </c>
      <c r="G15" s="422" t="s">
        <v>2146</v>
      </c>
      <c r="H15" s="423" t="s">
        <v>1539</v>
      </c>
      <c r="I15" s="421" t="s">
        <v>2519</v>
      </c>
      <c r="J15" s="424" t="s">
        <v>1516</v>
      </c>
      <c r="K15" s="424" t="s">
        <v>2519</v>
      </c>
      <c r="L15" s="424" t="s">
        <v>2544</v>
      </c>
      <c r="M15" s="424" t="s">
        <v>3813</v>
      </c>
      <c r="N15" s="443">
        <v>0.1</v>
      </c>
      <c r="O15" s="425">
        <v>10</v>
      </c>
      <c r="P15" s="426">
        <f>N15*O15</f>
        <v>1</v>
      </c>
      <c r="Q15" s="425">
        <v>99998</v>
      </c>
      <c r="R15" s="427">
        <v>0.1</v>
      </c>
      <c r="S15" s="427">
        <v>0.1</v>
      </c>
      <c r="T15" s="427">
        <v>0.1</v>
      </c>
      <c r="U15" s="428" t="s">
        <v>3180</v>
      </c>
      <c r="V15" s="424">
        <v>0.1</v>
      </c>
      <c r="W15" s="430">
        <v>10</v>
      </c>
      <c r="X15" s="444">
        <f t="shared" si="1"/>
        <v>1</v>
      </c>
      <c r="Y15" s="435">
        <v>0.1</v>
      </c>
      <c r="Z15" s="438">
        <v>0.1</v>
      </c>
    </row>
    <row r="16" spans="1:26" s="469" customFormat="1" ht="11.25">
      <c r="A16" s="471"/>
      <c r="B16" s="445" t="s">
        <v>1196</v>
      </c>
      <c r="C16" s="577" t="s">
        <v>12240</v>
      </c>
      <c r="D16" s="576" t="s">
        <v>12314</v>
      </c>
      <c r="E16" s="576">
        <v>790</v>
      </c>
      <c r="F16" s="576" t="s">
        <v>14354</v>
      </c>
      <c r="G16" s="422" t="s">
        <v>2145</v>
      </c>
      <c r="H16" s="423" t="s">
        <v>1538</v>
      </c>
      <c r="I16" s="421" t="s">
        <v>2518</v>
      </c>
      <c r="J16" s="424" t="s">
        <v>1515</v>
      </c>
      <c r="K16" s="424" t="s">
        <v>2518</v>
      </c>
      <c r="L16" s="424" t="s">
        <v>2544</v>
      </c>
      <c r="M16" s="424" t="s">
        <v>3813</v>
      </c>
      <c r="N16" s="443">
        <v>0.1</v>
      </c>
      <c r="O16" s="425">
        <v>10</v>
      </c>
      <c r="P16" s="426">
        <f>N16*O16</f>
        <v>1</v>
      </c>
      <c r="Q16" s="425">
        <v>99998</v>
      </c>
      <c r="R16" s="427">
        <v>0.1</v>
      </c>
      <c r="S16" s="427">
        <v>0.1</v>
      </c>
      <c r="T16" s="446">
        <v>0.1</v>
      </c>
      <c r="U16" s="428" t="s">
        <v>3180</v>
      </c>
      <c r="V16" s="424">
        <v>0.1</v>
      </c>
      <c r="W16" s="436">
        <v>10</v>
      </c>
      <c r="X16" s="437">
        <f t="shared" si="1"/>
        <v>1</v>
      </c>
      <c r="Y16" s="435">
        <v>0.1</v>
      </c>
      <c r="Z16" s="438">
        <v>0.1</v>
      </c>
    </row>
    <row r="17" spans="1:26" s="469" customFormat="1" ht="11.25">
      <c r="A17" s="471"/>
      <c r="B17" s="528" t="s">
        <v>10640</v>
      </c>
      <c r="C17" s="442" t="s">
        <v>2544</v>
      </c>
      <c r="D17" s="576" t="s">
        <v>12315</v>
      </c>
      <c r="E17" s="439"/>
      <c r="F17" s="439"/>
      <c r="G17" s="532" t="s">
        <v>12264</v>
      </c>
      <c r="H17" s="423" t="s">
        <v>12265</v>
      </c>
      <c r="I17" s="527"/>
      <c r="J17" s="424" t="s">
        <v>2544</v>
      </c>
      <c r="K17" s="424" t="s">
        <v>10641</v>
      </c>
      <c r="L17" s="424" t="s">
        <v>2544</v>
      </c>
      <c r="M17" s="424" t="s">
        <v>3843</v>
      </c>
      <c r="N17" s="424" t="s">
        <v>2544</v>
      </c>
      <c r="O17" s="425" t="s">
        <v>2544</v>
      </c>
      <c r="P17" s="426" t="s">
        <v>2544</v>
      </c>
      <c r="Q17" s="425" t="s">
        <v>2544</v>
      </c>
      <c r="R17" s="427" t="s">
        <v>2544</v>
      </c>
      <c r="S17" s="447" t="s">
        <v>2544</v>
      </c>
      <c r="T17" s="530" t="s">
        <v>2544</v>
      </c>
      <c r="U17" s="531" t="s">
        <v>2544</v>
      </c>
      <c r="V17" s="424">
        <v>2.5000000000000001E-2</v>
      </c>
      <c r="W17" s="529">
        <v>200</v>
      </c>
      <c r="X17" s="437">
        <f t="shared" si="1"/>
        <v>5</v>
      </c>
      <c r="Y17" s="435">
        <v>2.5000000000000001E-2</v>
      </c>
      <c r="Z17" s="438">
        <v>1E-3</v>
      </c>
    </row>
    <row r="18" spans="1:26" s="469" customFormat="1" ht="11.25">
      <c r="A18" s="471"/>
      <c r="B18" s="445" t="s">
        <v>7785</v>
      </c>
      <c r="C18" s="442" t="s">
        <v>2544</v>
      </c>
      <c r="D18" s="439" t="s">
        <v>12316</v>
      </c>
      <c r="E18" s="439"/>
      <c r="F18" s="439"/>
      <c r="G18" s="422" t="s">
        <v>7813</v>
      </c>
      <c r="H18" s="423" t="s">
        <v>12376</v>
      </c>
      <c r="I18" s="469" t="s">
        <v>8649</v>
      </c>
      <c r="J18" s="424" t="s">
        <v>2544</v>
      </c>
      <c r="K18" s="424" t="s">
        <v>7795</v>
      </c>
      <c r="L18" s="424" t="s">
        <v>2544</v>
      </c>
      <c r="M18" s="424" t="s">
        <v>3813</v>
      </c>
      <c r="N18" s="424" t="s">
        <v>2544</v>
      </c>
      <c r="O18" s="425" t="s">
        <v>2544</v>
      </c>
      <c r="P18" s="426" t="s">
        <v>2544</v>
      </c>
      <c r="Q18" s="425" t="s">
        <v>2544</v>
      </c>
      <c r="R18" s="427" t="s">
        <v>2544</v>
      </c>
      <c r="S18" s="447" t="s">
        <v>2544</v>
      </c>
      <c r="T18" s="427" t="s">
        <v>2544</v>
      </c>
      <c r="U18" s="435" t="s">
        <v>2544</v>
      </c>
      <c r="V18" s="424">
        <v>1E-3</v>
      </c>
      <c r="W18" s="448">
        <v>100</v>
      </c>
      <c r="X18" s="437">
        <f t="shared" si="1"/>
        <v>0.1</v>
      </c>
      <c r="Y18" s="435">
        <v>1E-3</v>
      </c>
      <c r="Z18" s="438">
        <v>1E-3</v>
      </c>
    </row>
    <row r="19" spans="1:26" s="469" customFormat="1" ht="11.25">
      <c r="A19" s="471"/>
      <c r="B19" s="445" t="s">
        <v>9106</v>
      </c>
      <c r="C19" s="442" t="s">
        <v>2544</v>
      </c>
      <c r="D19" s="439" t="s">
        <v>12317</v>
      </c>
      <c r="E19" s="439"/>
      <c r="F19" s="439"/>
      <c r="G19" s="422" t="s">
        <v>9108</v>
      </c>
      <c r="H19" s="423" t="s">
        <v>9109</v>
      </c>
      <c r="J19" s="424" t="s">
        <v>2544</v>
      </c>
      <c r="K19" s="424" t="s">
        <v>9107</v>
      </c>
      <c r="L19" s="424" t="s">
        <v>2544</v>
      </c>
      <c r="M19" s="424" t="s">
        <v>3843</v>
      </c>
      <c r="N19" s="424" t="s">
        <v>2544</v>
      </c>
      <c r="O19" s="425" t="s">
        <v>2544</v>
      </c>
      <c r="P19" s="426" t="s">
        <v>2544</v>
      </c>
      <c r="Q19" s="425" t="s">
        <v>2544</v>
      </c>
      <c r="R19" s="427" t="s">
        <v>2544</v>
      </c>
      <c r="S19" s="447" t="s">
        <v>2544</v>
      </c>
      <c r="T19" s="427" t="s">
        <v>2544</v>
      </c>
      <c r="U19" s="435" t="s">
        <v>2544</v>
      </c>
      <c r="V19" s="424">
        <v>1E-3</v>
      </c>
      <c r="W19" s="448">
        <v>100</v>
      </c>
      <c r="X19" s="437">
        <f t="shared" si="1"/>
        <v>0.1</v>
      </c>
      <c r="Y19" s="435">
        <v>1E-3</v>
      </c>
      <c r="Z19" s="438">
        <v>1E-3</v>
      </c>
    </row>
    <row r="20" spans="1:26" s="469" customFormat="1" ht="11.25">
      <c r="A20" s="471"/>
      <c r="B20" s="445" t="s">
        <v>144</v>
      </c>
      <c r="C20" s="442" t="s">
        <v>2544</v>
      </c>
      <c r="D20" s="439" t="s">
        <v>12318</v>
      </c>
      <c r="E20" s="439"/>
      <c r="F20" s="439"/>
      <c r="G20" s="422" t="s">
        <v>146</v>
      </c>
      <c r="H20" s="423" t="s">
        <v>145</v>
      </c>
      <c r="I20" s="421" t="s">
        <v>147</v>
      </c>
      <c r="J20" s="424" t="s">
        <v>2544</v>
      </c>
      <c r="K20" s="424" t="s">
        <v>148</v>
      </c>
      <c r="L20" s="424" t="s">
        <v>2544</v>
      </c>
      <c r="M20" s="424" t="s">
        <v>3843</v>
      </c>
      <c r="N20" s="424" t="s">
        <v>2544</v>
      </c>
      <c r="O20" s="425" t="s">
        <v>2544</v>
      </c>
      <c r="P20" s="426" t="s">
        <v>2544</v>
      </c>
      <c r="Q20" s="425" t="s">
        <v>2544</v>
      </c>
      <c r="R20" s="427" t="s">
        <v>2544</v>
      </c>
      <c r="S20" s="447" t="s">
        <v>2544</v>
      </c>
      <c r="T20" s="427" t="s">
        <v>2544</v>
      </c>
      <c r="U20" s="435" t="s">
        <v>2544</v>
      </c>
      <c r="V20" s="424">
        <v>1E-3</v>
      </c>
      <c r="W20" s="448">
        <v>100</v>
      </c>
      <c r="X20" s="437">
        <f t="shared" si="1"/>
        <v>0.1</v>
      </c>
      <c r="Y20" s="435">
        <v>1E-3</v>
      </c>
      <c r="Z20" s="438">
        <v>1E-3</v>
      </c>
    </row>
    <row r="21" spans="1:26" s="469" customFormat="1" ht="11.25">
      <c r="A21" s="471"/>
      <c r="B21" s="445" t="s">
        <v>5262</v>
      </c>
      <c r="C21" s="442" t="s">
        <v>2544</v>
      </c>
      <c r="D21" s="439" t="s">
        <v>12319</v>
      </c>
      <c r="E21" s="439"/>
      <c r="F21" s="439"/>
      <c r="G21" s="422" t="s">
        <v>3896</v>
      </c>
      <c r="H21" s="423" t="s">
        <v>3897</v>
      </c>
      <c r="I21" s="421" t="s">
        <v>1338</v>
      </c>
      <c r="J21" s="424" t="s">
        <v>2544</v>
      </c>
      <c r="K21" s="424" t="s">
        <v>96</v>
      </c>
      <c r="L21" s="424" t="s">
        <v>2544</v>
      </c>
      <c r="M21" s="424" t="s">
        <v>3843</v>
      </c>
      <c r="N21" s="424" t="s">
        <v>2544</v>
      </c>
      <c r="O21" s="425" t="s">
        <v>2544</v>
      </c>
      <c r="P21" s="426" t="s">
        <v>2544</v>
      </c>
      <c r="Q21" s="425" t="s">
        <v>2544</v>
      </c>
      <c r="R21" s="427" t="s">
        <v>2544</v>
      </c>
      <c r="S21" s="447" t="s">
        <v>2544</v>
      </c>
      <c r="T21" s="427" t="s">
        <v>2544</v>
      </c>
      <c r="U21" s="435" t="s">
        <v>2544</v>
      </c>
      <c r="V21" s="424">
        <v>1E-3</v>
      </c>
      <c r="W21" s="448">
        <v>100</v>
      </c>
      <c r="X21" s="437">
        <v>0.1</v>
      </c>
      <c r="Y21" s="435">
        <v>1E-3</v>
      </c>
      <c r="Z21" s="438">
        <v>1E-3</v>
      </c>
    </row>
    <row r="22" spans="1:26" s="469" customFormat="1" ht="11.25">
      <c r="A22" s="471"/>
      <c r="B22" s="445" t="s">
        <v>3888</v>
      </c>
      <c r="C22" s="442" t="s">
        <v>2544</v>
      </c>
      <c r="D22" s="439" t="s">
        <v>12320</v>
      </c>
      <c r="E22" s="439"/>
      <c r="F22" s="439"/>
      <c r="G22" s="422" t="s">
        <v>3598</v>
      </c>
      <c r="H22" s="423" t="s">
        <v>1541</v>
      </c>
      <c r="I22" s="421" t="s">
        <v>3220</v>
      </c>
      <c r="J22" s="424" t="s">
        <v>2544</v>
      </c>
      <c r="K22" s="424" t="s">
        <v>1518</v>
      </c>
      <c r="L22" s="424" t="s">
        <v>2544</v>
      </c>
      <c r="M22" s="424" t="s">
        <v>3843</v>
      </c>
      <c r="N22" s="424" t="s">
        <v>2544</v>
      </c>
      <c r="O22" s="425" t="s">
        <v>2544</v>
      </c>
      <c r="P22" s="426" t="s">
        <v>2544</v>
      </c>
      <c r="Q22" s="425" t="s">
        <v>2544</v>
      </c>
      <c r="R22" s="427" t="s">
        <v>2544</v>
      </c>
      <c r="S22" s="447" t="s">
        <v>2544</v>
      </c>
      <c r="T22" s="427" t="s">
        <v>2544</v>
      </c>
      <c r="U22" s="435" t="s">
        <v>2544</v>
      </c>
      <c r="V22" s="424">
        <v>1E-3</v>
      </c>
      <c r="W22" s="448">
        <v>100</v>
      </c>
      <c r="X22" s="437">
        <f>V22*W22</f>
        <v>0.1</v>
      </c>
      <c r="Y22" s="435">
        <v>1E-3</v>
      </c>
      <c r="Z22" s="438">
        <v>1E-3</v>
      </c>
    </row>
    <row r="23" spans="1:26" s="469" customFormat="1" ht="11.25">
      <c r="A23" s="471"/>
      <c r="B23" s="445" t="s">
        <v>3893</v>
      </c>
      <c r="C23" s="442" t="s">
        <v>2544</v>
      </c>
      <c r="D23" s="439" t="s">
        <v>12321</v>
      </c>
      <c r="E23" s="439"/>
      <c r="F23" s="439"/>
      <c r="G23" s="422" t="s">
        <v>3602</v>
      </c>
      <c r="H23" s="423" t="s">
        <v>1547</v>
      </c>
      <c r="I23" s="421" t="s">
        <v>2524</v>
      </c>
      <c r="J23" s="424" t="s">
        <v>2544</v>
      </c>
      <c r="K23" s="424" t="s">
        <v>1524</v>
      </c>
      <c r="L23" s="424" t="s">
        <v>2544</v>
      </c>
      <c r="M23" s="424" t="s">
        <v>3843</v>
      </c>
      <c r="N23" s="424" t="s">
        <v>2544</v>
      </c>
      <c r="O23" s="425" t="s">
        <v>2544</v>
      </c>
      <c r="P23" s="426" t="s">
        <v>2544</v>
      </c>
      <c r="Q23" s="425" t="s">
        <v>2544</v>
      </c>
      <c r="R23" s="427" t="s">
        <v>2544</v>
      </c>
      <c r="S23" s="447" t="s">
        <v>2544</v>
      </c>
      <c r="T23" s="427" t="s">
        <v>2544</v>
      </c>
      <c r="U23" s="435" t="s">
        <v>2544</v>
      </c>
      <c r="V23" s="424">
        <v>1E-3</v>
      </c>
      <c r="W23" s="448">
        <v>100</v>
      </c>
      <c r="X23" s="437">
        <f>V23*W23</f>
        <v>0.1</v>
      </c>
      <c r="Y23" s="435">
        <v>1E-3</v>
      </c>
      <c r="Z23" s="438">
        <v>1E-3</v>
      </c>
    </row>
    <row r="24" spans="1:26" s="469" customFormat="1" ht="11.25">
      <c r="A24" s="471"/>
      <c r="B24" s="445" t="s">
        <v>3889</v>
      </c>
      <c r="C24" s="442" t="s">
        <v>2544</v>
      </c>
      <c r="D24" s="439" t="s">
        <v>12322</v>
      </c>
      <c r="E24" s="439"/>
      <c r="F24" s="439"/>
      <c r="G24" s="422" t="s">
        <v>3603</v>
      </c>
      <c r="H24" s="423" t="s">
        <v>1542</v>
      </c>
      <c r="I24" s="421" t="s">
        <v>2520</v>
      </c>
      <c r="J24" s="424" t="s">
        <v>2544</v>
      </c>
      <c r="K24" s="424" t="s">
        <v>1519</v>
      </c>
      <c r="L24" s="424" t="s">
        <v>2544</v>
      </c>
      <c r="M24" s="424" t="s">
        <v>3843</v>
      </c>
      <c r="N24" s="424" t="s">
        <v>2544</v>
      </c>
      <c r="O24" s="425" t="s">
        <v>2544</v>
      </c>
      <c r="P24" s="426" t="s">
        <v>2544</v>
      </c>
      <c r="Q24" s="425" t="s">
        <v>2544</v>
      </c>
      <c r="R24" s="427" t="s">
        <v>2544</v>
      </c>
      <c r="S24" s="447" t="s">
        <v>2544</v>
      </c>
      <c r="T24" s="427" t="s">
        <v>2544</v>
      </c>
      <c r="U24" s="435" t="s">
        <v>2544</v>
      </c>
      <c r="V24" s="424">
        <v>1E-3</v>
      </c>
      <c r="W24" s="448">
        <v>100</v>
      </c>
      <c r="X24" s="437">
        <f>V24*W24</f>
        <v>0.1</v>
      </c>
      <c r="Y24" s="435">
        <v>1E-3</v>
      </c>
      <c r="Z24" s="438">
        <v>1E-3</v>
      </c>
    </row>
    <row r="25" spans="1:26" s="469" customFormat="1" ht="11.25">
      <c r="A25" s="471"/>
      <c r="B25" s="445" t="s">
        <v>6143</v>
      </c>
      <c r="C25" s="442" t="s">
        <v>2544</v>
      </c>
      <c r="D25" s="439" t="s">
        <v>12323</v>
      </c>
      <c r="E25" s="439"/>
      <c r="F25" s="439"/>
      <c r="G25" s="422" t="s">
        <v>6154</v>
      </c>
      <c r="H25" s="423" t="s">
        <v>6151</v>
      </c>
      <c r="I25" s="449" t="s">
        <v>6170</v>
      </c>
      <c r="J25" s="424" t="s">
        <v>2544</v>
      </c>
      <c r="K25" s="424" t="s">
        <v>6147</v>
      </c>
      <c r="L25" s="424" t="s">
        <v>2544</v>
      </c>
      <c r="M25" s="424" t="s">
        <v>3813</v>
      </c>
      <c r="N25" s="424" t="s">
        <v>2544</v>
      </c>
      <c r="O25" s="425" t="s">
        <v>2544</v>
      </c>
      <c r="P25" s="426" t="s">
        <v>2544</v>
      </c>
      <c r="Q25" s="425" t="s">
        <v>2544</v>
      </c>
      <c r="R25" s="427" t="s">
        <v>2544</v>
      </c>
      <c r="S25" s="447" t="s">
        <v>2544</v>
      </c>
      <c r="T25" s="427" t="s">
        <v>2544</v>
      </c>
      <c r="U25" s="435" t="s">
        <v>2544</v>
      </c>
      <c r="V25" s="424">
        <v>1E-3</v>
      </c>
      <c r="W25" s="448">
        <v>100</v>
      </c>
      <c r="X25" s="437">
        <f>V25*W25</f>
        <v>0.1</v>
      </c>
      <c r="Y25" s="435">
        <v>1E-3</v>
      </c>
      <c r="Z25" s="438">
        <v>1E-3</v>
      </c>
    </row>
    <row r="26" spans="1:26" s="469" customFormat="1" ht="11.25">
      <c r="A26" s="471"/>
      <c r="B26" s="445" t="s">
        <v>87</v>
      </c>
      <c r="C26" s="442" t="s">
        <v>2544</v>
      </c>
      <c r="D26" s="439" t="s">
        <v>12324</v>
      </c>
      <c r="E26" s="439"/>
      <c r="F26" s="439"/>
      <c r="G26" s="422" t="s">
        <v>3898</v>
      </c>
      <c r="H26" s="423" t="s">
        <v>3899</v>
      </c>
      <c r="I26" s="421" t="s">
        <v>85</v>
      </c>
      <c r="J26" s="424" t="s">
        <v>2544</v>
      </c>
      <c r="K26" s="424" t="s">
        <v>97</v>
      </c>
      <c r="L26" s="424" t="s">
        <v>2544</v>
      </c>
      <c r="M26" s="424" t="s">
        <v>3843</v>
      </c>
      <c r="N26" s="424" t="s">
        <v>2544</v>
      </c>
      <c r="O26" s="425" t="s">
        <v>2544</v>
      </c>
      <c r="P26" s="426" t="s">
        <v>2544</v>
      </c>
      <c r="Q26" s="425" t="s">
        <v>2544</v>
      </c>
      <c r="R26" s="427" t="s">
        <v>2544</v>
      </c>
      <c r="S26" s="447" t="s">
        <v>2544</v>
      </c>
      <c r="T26" s="427" t="s">
        <v>2544</v>
      </c>
      <c r="U26" s="435" t="s">
        <v>2544</v>
      </c>
      <c r="V26" s="424">
        <v>1E-3</v>
      </c>
      <c r="W26" s="448">
        <v>10</v>
      </c>
      <c r="X26" s="437">
        <v>0.01</v>
      </c>
      <c r="Y26" s="435">
        <v>1E-3</v>
      </c>
      <c r="Z26" s="438">
        <v>1E-3</v>
      </c>
    </row>
    <row r="27" spans="1:26" s="469" customFormat="1" ht="11.25">
      <c r="A27" s="471"/>
      <c r="B27" s="445" t="s">
        <v>1337</v>
      </c>
      <c r="C27" s="442" t="s">
        <v>2544</v>
      </c>
      <c r="D27" s="439" t="s">
        <v>12325</v>
      </c>
      <c r="E27" s="439"/>
      <c r="F27" s="439"/>
      <c r="G27" s="422" t="s">
        <v>3606</v>
      </c>
      <c r="H27" s="423" t="s">
        <v>1549</v>
      </c>
      <c r="I27" s="421" t="s">
        <v>2526</v>
      </c>
      <c r="J27" s="424" t="s">
        <v>2544</v>
      </c>
      <c r="K27" s="424" t="s">
        <v>1526</v>
      </c>
      <c r="L27" s="424" t="s">
        <v>2544</v>
      </c>
      <c r="M27" s="424" t="s">
        <v>3843</v>
      </c>
      <c r="N27" s="424" t="s">
        <v>2544</v>
      </c>
      <c r="O27" s="425" t="s">
        <v>2544</v>
      </c>
      <c r="P27" s="426" t="s">
        <v>2544</v>
      </c>
      <c r="Q27" s="425" t="s">
        <v>2544</v>
      </c>
      <c r="R27" s="427" t="s">
        <v>2544</v>
      </c>
      <c r="S27" s="447" t="s">
        <v>2544</v>
      </c>
      <c r="T27" s="427" t="s">
        <v>2544</v>
      </c>
      <c r="U27" s="435" t="s">
        <v>2544</v>
      </c>
      <c r="V27" s="424">
        <v>1E-3</v>
      </c>
      <c r="W27" s="448">
        <v>10</v>
      </c>
      <c r="X27" s="437">
        <f t="shared" ref="X27:X61" si="2">V27*W27</f>
        <v>0.01</v>
      </c>
      <c r="Y27" s="435">
        <v>1E-3</v>
      </c>
      <c r="Z27" s="438">
        <v>1E-3</v>
      </c>
    </row>
    <row r="28" spans="1:26" s="469" customFormat="1" ht="11.25">
      <c r="A28" s="471"/>
      <c r="B28" s="445" t="s">
        <v>5748</v>
      </c>
      <c r="C28" s="442" t="s">
        <v>2544</v>
      </c>
      <c r="D28" s="439" t="s">
        <v>12326</v>
      </c>
      <c r="E28" s="439"/>
      <c r="F28" s="439"/>
      <c r="G28" s="422" t="s">
        <v>3604</v>
      </c>
      <c r="H28" s="423" t="s">
        <v>1543</v>
      </c>
      <c r="I28" s="421" t="s">
        <v>2521</v>
      </c>
      <c r="J28" s="424" t="s">
        <v>2544</v>
      </c>
      <c r="K28" s="424" t="s">
        <v>1520</v>
      </c>
      <c r="L28" s="424" t="s">
        <v>2544</v>
      </c>
      <c r="M28" s="424" t="s">
        <v>3843</v>
      </c>
      <c r="N28" s="424" t="s">
        <v>2544</v>
      </c>
      <c r="O28" s="425" t="s">
        <v>2544</v>
      </c>
      <c r="P28" s="426" t="s">
        <v>2544</v>
      </c>
      <c r="Q28" s="425" t="s">
        <v>2544</v>
      </c>
      <c r="R28" s="427" t="s">
        <v>2544</v>
      </c>
      <c r="S28" s="447" t="s">
        <v>2544</v>
      </c>
      <c r="T28" s="427" t="s">
        <v>2544</v>
      </c>
      <c r="U28" s="435" t="s">
        <v>2544</v>
      </c>
      <c r="V28" s="424">
        <v>1E-3</v>
      </c>
      <c r="W28" s="448">
        <v>100</v>
      </c>
      <c r="X28" s="437">
        <f t="shared" si="2"/>
        <v>0.1</v>
      </c>
      <c r="Y28" s="435">
        <v>1E-3</v>
      </c>
      <c r="Z28" s="438">
        <v>1E-3</v>
      </c>
    </row>
    <row r="29" spans="1:26" s="469" customFormat="1" ht="11.25">
      <c r="A29" s="471"/>
      <c r="B29" s="445" t="s">
        <v>3890</v>
      </c>
      <c r="C29" s="442" t="s">
        <v>2544</v>
      </c>
      <c r="D29" s="439" t="s">
        <v>12327</v>
      </c>
      <c r="E29" s="439"/>
      <c r="F29" s="439"/>
      <c r="G29" s="422" t="s">
        <v>3599</v>
      </c>
      <c r="H29" s="423" t="s">
        <v>1544</v>
      </c>
      <c r="I29" s="421" t="s">
        <v>3221</v>
      </c>
      <c r="J29" s="424" t="s">
        <v>2544</v>
      </c>
      <c r="K29" s="424" t="s">
        <v>1521</v>
      </c>
      <c r="L29" s="424" t="s">
        <v>2544</v>
      </c>
      <c r="M29" s="424" t="s">
        <v>3843</v>
      </c>
      <c r="N29" s="424" t="s">
        <v>2544</v>
      </c>
      <c r="O29" s="425" t="s">
        <v>2544</v>
      </c>
      <c r="P29" s="426" t="s">
        <v>2544</v>
      </c>
      <c r="Q29" s="425" t="s">
        <v>2544</v>
      </c>
      <c r="R29" s="427" t="s">
        <v>2544</v>
      </c>
      <c r="S29" s="447" t="s">
        <v>2544</v>
      </c>
      <c r="T29" s="427" t="s">
        <v>2544</v>
      </c>
      <c r="U29" s="435" t="s">
        <v>2544</v>
      </c>
      <c r="V29" s="424">
        <v>1E-3</v>
      </c>
      <c r="W29" s="450">
        <v>100</v>
      </c>
      <c r="X29" s="444">
        <f t="shared" si="2"/>
        <v>0.1</v>
      </c>
      <c r="Y29" s="435">
        <v>1E-3</v>
      </c>
      <c r="Z29" s="438">
        <v>1E-3</v>
      </c>
    </row>
    <row r="30" spans="1:26" s="469" customFormat="1" ht="11.25">
      <c r="A30" s="471"/>
      <c r="B30" s="445" t="s">
        <v>3891</v>
      </c>
      <c r="C30" s="442" t="s">
        <v>2544</v>
      </c>
      <c r="D30" s="439" t="s">
        <v>12328</v>
      </c>
      <c r="E30" s="439"/>
      <c r="F30" s="439"/>
      <c r="G30" s="422" t="s">
        <v>3600</v>
      </c>
      <c r="H30" s="423" t="s">
        <v>1545</v>
      </c>
      <c r="I30" s="421" t="s">
        <v>2522</v>
      </c>
      <c r="J30" s="424" t="s">
        <v>2544</v>
      </c>
      <c r="K30" s="424" t="s">
        <v>1522</v>
      </c>
      <c r="L30" s="424" t="s">
        <v>2544</v>
      </c>
      <c r="M30" s="424" t="s">
        <v>3843</v>
      </c>
      <c r="N30" s="424" t="s">
        <v>2544</v>
      </c>
      <c r="O30" s="425" t="s">
        <v>2544</v>
      </c>
      <c r="P30" s="426" t="s">
        <v>2544</v>
      </c>
      <c r="Q30" s="425" t="s">
        <v>2544</v>
      </c>
      <c r="R30" s="427" t="s">
        <v>2544</v>
      </c>
      <c r="S30" s="447" t="s">
        <v>2544</v>
      </c>
      <c r="T30" s="427" t="s">
        <v>2544</v>
      </c>
      <c r="U30" s="435" t="s">
        <v>2544</v>
      </c>
      <c r="V30" s="424">
        <v>1E-3</v>
      </c>
      <c r="W30" s="450">
        <v>100</v>
      </c>
      <c r="X30" s="444">
        <f t="shared" si="2"/>
        <v>0.1</v>
      </c>
      <c r="Y30" s="435">
        <v>1E-3</v>
      </c>
      <c r="Z30" s="438">
        <v>1E-3</v>
      </c>
    </row>
    <row r="31" spans="1:26" s="469" customFormat="1" ht="11.25">
      <c r="A31" s="471"/>
      <c r="B31" s="445" t="s">
        <v>3892</v>
      </c>
      <c r="C31" s="442" t="s">
        <v>2544</v>
      </c>
      <c r="D31" s="439" t="s">
        <v>12329</v>
      </c>
      <c r="E31" s="439"/>
      <c r="F31" s="439"/>
      <c r="G31" s="422" t="s">
        <v>3601</v>
      </c>
      <c r="H31" s="423" t="s">
        <v>1546</v>
      </c>
      <c r="I31" s="421" t="s">
        <v>2523</v>
      </c>
      <c r="J31" s="424" t="s">
        <v>2544</v>
      </c>
      <c r="K31" s="424" t="s">
        <v>1523</v>
      </c>
      <c r="L31" s="424" t="s">
        <v>2544</v>
      </c>
      <c r="M31" s="424" t="s">
        <v>3843</v>
      </c>
      <c r="N31" s="424" t="s">
        <v>2544</v>
      </c>
      <c r="O31" s="425" t="s">
        <v>2544</v>
      </c>
      <c r="P31" s="426" t="s">
        <v>2544</v>
      </c>
      <c r="Q31" s="425" t="s">
        <v>2544</v>
      </c>
      <c r="R31" s="427" t="s">
        <v>2544</v>
      </c>
      <c r="S31" s="447" t="s">
        <v>2544</v>
      </c>
      <c r="T31" s="427" t="s">
        <v>2544</v>
      </c>
      <c r="U31" s="435" t="s">
        <v>2544</v>
      </c>
      <c r="V31" s="424">
        <v>1E-3</v>
      </c>
      <c r="W31" s="450">
        <v>100</v>
      </c>
      <c r="X31" s="444">
        <f t="shared" si="2"/>
        <v>0.1</v>
      </c>
      <c r="Y31" s="435">
        <v>1E-3</v>
      </c>
      <c r="Z31" s="438">
        <v>1E-3</v>
      </c>
    </row>
    <row r="32" spans="1:26" s="469" customFormat="1" ht="11.25">
      <c r="A32" s="471"/>
      <c r="B32" s="445" t="s">
        <v>5752</v>
      </c>
      <c r="C32" s="442" t="s">
        <v>2544</v>
      </c>
      <c r="D32" s="439" t="s">
        <v>12330</v>
      </c>
      <c r="E32" s="439"/>
      <c r="F32" s="439"/>
      <c r="G32" s="422" t="s">
        <v>12262</v>
      </c>
      <c r="H32" s="423" t="s">
        <v>12266</v>
      </c>
      <c r="I32" s="421" t="s">
        <v>5749</v>
      </c>
      <c r="J32" s="737" t="s">
        <v>2544</v>
      </c>
      <c r="K32" s="737" t="s">
        <v>5746</v>
      </c>
      <c r="L32" s="424" t="s">
        <v>2544</v>
      </c>
      <c r="M32" s="424" t="s">
        <v>3813</v>
      </c>
      <c r="N32" s="424" t="s">
        <v>2544</v>
      </c>
      <c r="O32" s="425" t="s">
        <v>2544</v>
      </c>
      <c r="P32" s="426" t="s">
        <v>2544</v>
      </c>
      <c r="Q32" s="425" t="s">
        <v>2544</v>
      </c>
      <c r="R32" s="427" t="s">
        <v>2544</v>
      </c>
      <c r="S32" s="447" t="s">
        <v>2544</v>
      </c>
      <c r="T32" s="427" t="s">
        <v>2544</v>
      </c>
      <c r="U32" s="435" t="s">
        <v>2544</v>
      </c>
      <c r="V32" s="424">
        <v>1E-3</v>
      </c>
      <c r="W32" s="450">
        <v>100</v>
      </c>
      <c r="X32" s="444">
        <f t="shared" si="2"/>
        <v>0.1</v>
      </c>
      <c r="Y32" s="435">
        <v>1E-3</v>
      </c>
      <c r="Z32" s="438">
        <v>1E-3</v>
      </c>
    </row>
    <row r="33" spans="1:26" s="473" customFormat="1" ht="11.25">
      <c r="A33" s="472"/>
      <c r="B33" s="445" t="s">
        <v>9967</v>
      </c>
      <c r="C33" s="442" t="s">
        <v>2544</v>
      </c>
      <c r="D33" s="439" t="s">
        <v>12331</v>
      </c>
      <c r="E33" s="439"/>
      <c r="F33" s="439"/>
      <c r="G33" s="422" t="s">
        <v>9978</v>
      </c>
      <c r="H33" s="423" t="s">
        <v>9968</v>
      </c>
      <c r="I33" s="421"/>
      <c r="J33" s="424" t="s">
        <v>2544</v>
      </c>
      <c r="K33" s="424" t="s">
        <v>9969</v>
      </c>
      <c r="L33" s="424" t="s">
        <v>2544</v>
      </c>
      <c r="M33" s="424" t="s">
        <v>3813</v>
      </c>
      <c r="N33" s="424" t="s">
        <v>2544</v>
      </c>
      <c r="O33" s="425" t="s">
        <v>2544</v>
      </c>
      <c r="P33" s="426" t="s">
        <v>2544</v>
      </c>
      <c r="Q33" s="425" t="s">
        <v>2544</v>
      </c>
      <c r="R33" s="427" t="s">
        <v>2544</v>
      </c>
      <c r="S33" s="447" t="s">
        <v>2544</v>
      </c>
      <c r="T33" s="427" t="s">
        <v>2544</v>
      </c>
      <c r="U33" s="435" t="s">
        <v>2544</v>
      </c>
      <c r="V33" s="424">
        <v>1E-3</v>
      </c>
      <c r="W33" s="450">
        <v>100</v>
      </c>
      <c r="X33" s="444">
        <f t="shared" si="2"/>
        <v>0.1</v>
      </c>
      <c r="Y33" s="435">
        <v>1E-3</v>
      </c>
      <c r="Z33" s="438">
        <v>1E-3</v>
      </c>
    </row>
    <row r="34" spans="1:26" s="473" customFormat="1" ht="11.25">
      <c r="A34" s="472"/>
      <c r="B34" s="445" t="s">
        <v>14517</v>
      </c>
      <c r="C34" s="442" t="s">
        <v>2544</v>
      </c>
      <c r="D34" s="454"/>
      <c r="E34" s="439"/>
      <c r="F34" s="439"/>
      <c r="G34" s="532" t="s">
        <v>14550</v>
      </c>
      <c r="H34" s="423" t="s">
        <v>14545</v>
      </c>
      <c r="I34" s="421"/>
      <c r="J34" s="424" t="s">
        <v>2544</v>
      </c>
      <c r="K34" s="424" t="s">
        <v>14528</v>
      </c>
      <c r="L34" s="424" t="s">
        <v>2544</v>
      </c>
      <c r="M34" s="424" t="s">
        <v>3813</v>
      </c>
      <c r="N34" s="424" t="s">
        <v>2544</v>
      </c>
      <c r="O34" s="425" t="s">
        <v>2544</v>
      </c>
      <c r="P34" s="426" t="s">
        <v>2544</v>
      </c>
      <c r="Q34" s="425" t="s">
        <v>2544</v>
      </c>
      <c r="R34" s="427" t="s">
        <v>2544</v>
      </c>
      <c r="S34" s="447" t="s">
        <v>2544</v>
      </c>
      <c r="T34" s="427" t="s">
        <v>2544</v>
      </c>
      <c r="U34" s="435" t="s">
        <v>2544</v>
      </c>
      <c r="V34" s="424">
        <v>1E-3</v>
      </c>
      <c r="W34" s="450">
        <v>100</v>
      </c>
      <c r="X34" s="444">
        <f t="shared" si="2"/>
        <v>0.1</v>
      </c>
      <c r="Y34" s="435">
        <v>1E-3</v>
      </c>
      <c r="Z34" s="438">
        <v>1E-3</v>
      </c>
    </row>
    <row r="35" spans="1:26" s="473" customFormat="1" ht="11.25">
      <c r="A35" s="472"/>
      <c r="B35" s="445" t="s">
        <v>14518</v>
      </c>
      <c r="C35" s="442" t="s">
        <v>2544</v>
      </c>
      <c r="D35" s="454"/>
      <c r="E35" s="439"/>
      <c r="F35" s="439"/>
      <c r="G35" s="532" t="s">
        <v>14551</v>
      </c>
      <c r="H35" s="423" t="s">
        <v>14546</v>
      </c>
      <c r="I35" s="421"/>
      <c r="J35" s="424" t="s">
        <v>2544</v>
      </c>
      <c r="K35" s="424" t="s">
        <v>14529</v>
      </c>
      <c r="L35" s="424" t="s">
        <v>2544</v>
      </c>
      <c r="M35" s="424" t="s">
        <v>3813</v>
      </c>
      <c r="N35" s="424" t="s">
        <v>2544</v>
      </c>
      <c r="O35" s="425" t="s">
        <v>2544</v>
      </c>
      <c r="P35" s="426" t="s">
        <v>2544</v>
      </c>
      <c r="Q35" s="425" t="s">
        <v>2544</v>
      </c>
      <c r="R35" s="427" t="s">
        <v>2544</v>
      </c>
      <c r="S35" s="447" t="s">
        <v>2544</v>
      </c>
      <c r="T35" s="427" t="s">
        <v>2544</v>
      </c>
      <c r="U35" s="435" t="s">
        <v>2544</v>
      </c>
      <c r="V35" s="424">
        <v>1E-3</v>
      </c>
      <c r="W35" s="450">
        <v>100</v>
      </c>
      <c r="X35" s="444">
        <f t="shared" si="2"/>
        <v>0.1</v>
      </c>
      <c r="Y35" s="435">
        <v>1E-3</v>
      </c>
      <c r="Z35" s="438">
        <v>1E-3</v>
      </c>
    </row>
    <row r="36" spans="1:26" s="473" customFormat="1" ht="11.25">
      <c r="A36" s="472"/>
      <c r="B36" s="445" t="s">
        <v>14519</v>
      </c>
      <c r="C36" s="442" t="s">
        <v>2544</v>
      </c>
      <c r="D36" s="454"/>
      <c r="E36" s="439"/>
      <c r="F36" s="439"/>
      <c r="G36" s="532" t="s">
        <v>14552</v>
      </c>
      <c r="H36" s="423" t="s">
        <v>14547</v>
      </c>
      <c r="I36" s="421"/>
      <c r="J36" s="424" t="s">
        <v>2544</v>
      </c>
      <c r="K36" s="424" t="s">
        <v>14530</v>
      </c>
      <c r="L36" s="424" t="s">
        <v>2544</v>
      </c>
      <c r="M36" s="424" t="s">
        <v>3813</v>
      </c>
      <c r="N36" s="424" t="s">
        <v>2544</v>
      </c>
      <c r="O36" s="425" t="s">
        <v>2544</v>
      </c>
      <c r="P36" s="426" t="s">
        <v>2544</v>
      </c>
      <c r="Q36" s="425" t="s">
        <v>2544</v>
      </c>
      <c r="R36" s="427" t="s">
        <v>2544</v>
      </c>
      <c r="S36" s="447" t="s">
        <v>2544</v>
      </c>
      <c r="T36" s="427" t="s">
        <v>2544</v>
      </c>
      <c r="U36" s="435" t="s">
        <v>2544</v>
      </c>
      <c r="V36" s="424">
        <v>1E-3</v>
      </c>
      <c r="W36" s="450">
        <v>100</v>
      </c>
      <c r="X36" s="444">
        <f t="shared" si="2"/>
        <v>0.1</v>
      </c>
      <c r="Y36" s="435">
        <v>1E-3</v>
      </c>
      <c r="Z36" s="438">
        <v>1E-3</v>
      </c>
    </row>
    <row r="37" spans="1:26" s="473" customFormat="1" ht="11.25">
      <c r="A37" s="472"/>
      <c r="B37" s="445" t="s">
        <v>14520</v>
      </c>
      <c r="C37" s="442" t="s">
        <v>2544</v>
      </c>
      <c r="D37" s="454"/>
      <c r="E37" s="439"/>
      <c r="F37" s="439"/>
      <c r="G37" s="532" t="s">
        <v>14553</v>
      </c>
      <c r="H37" s="423" t="s">
        <v>14548</v>
      </c>
      <c r="I37" s="421"/>
      <c r="J37" s="424" t="s">
        <v>2544</v>
      </c>
      <c r="K37" s="424" t="s">
        <v>14531</v>
      </c>
      <c r="L37" s="424" t="s">
        <v>2544</v>
      </c>
      <c r="M37" s="424" t="s">
        <v>3813</v>
      </c>
      <c r="N37" s="424" t="s">
        <v>2544</v>
      </c>
      <c r="O37" s="425" t="s">
        <v>2544</v>
      </c>
      <c r="P37" s="426" t="s">
        <v>2544</v>
      </c>
      <c r="Q37" s="425" t="s">
        <v>2544</v>
      </c>
      <c r="R37" s="427" t="s">
        <v>2544</v>
      </c>
      <c r="S37" s="447" t="s">
        <v>2544</v>
      </c>
      <c r="T37" s="427" t="s">
        <v>2544</v>
      </c>
      <c r="U37" s="435" t="s">
        <v>2544</v>
      </c>
      <c r="V37" s="424">
        <v>1E-3</v>
      </c>
      <c r="W37" s="450">
        <v>100</v>
      </c>
      <c r="X37" s="444">
        <f t="shared" si="2"/>
        <v>0.1</v>
      </c>
      <c r="Y37" s="435">
        <v>1E-3</v>
      </c>
      <c r="Z37" s="438">
        <v>1E-3</v>
      </c>
    </row>
    <row r="38" spans="1:26" s="473" customFormat="1" ht="11.25">
      <c r="A38" s="472"/>
      <c r="B38" s="445" t="s">
        <v>14521</v>
      </c>
      <c r="C38" s="442" t="s">
        <v>2544</v>
      </c>
      <c r="D38" s="454"/>
      <c r="E38" s="439"/>
      <c r="F38" s="439"/>
      <c r="G38" s="532" t="s">
        <v>14554</v>
      </c>
      <c r="H38" s="423" t="s">
        <v>14549</v>
      </c>
      <c r="I38" s="421"/>
      <c r="J38" s="424" t="s">
        <v>2544</v>
      </c>
      <c r="K38" s="424" t="s">
        <v>14532</v>
      </c>
      <c r="L38" s="424" t="s">
        <v>2544</v>
      </c>
      <c r="M38" s="424" t="s">
        <v>3813</v>
      </c>
      <c r="N38" s="424" t="s">
        <v>2544</v>
      </c>
      <c r="O38" s="425" t="s">
        <v>2544</v>
      </c>
      <c r="P38" s="426" t="s">
        <v>2544</v>
      </c>
      <c r="Q38" s="425" t="s">
        <v>2544</v>
      </c>
      <c r="R38" s="427" t="s">
        <v>2544</v>
      </c>
      <c r="S38" s="447" t="s">
        <v>2544</v>
      </c>
      <c r="T38" s="427" t="s">
        <v>2544</v>
      </c>
      <c r="U38" s="435" t="s">
        <v>2544</v>
      </c>
      <c r="V38" s="424">
        <v>1E-3</v>
      </c>
      <c r="W38" s="450">
        <v>100</v>
      </c>
      <c r="X38" s="444">
        <f t="shared" si="2"/>
        <v>0.1</v>
      </c>
      <c r="Y38" s="435">
        <v>1E-3</v>
      </c>
      <c r="Z38" s="438">
        <v>1E-3</v>
      </c>
    </row>
    <row r="39" spans="1:26" s="473" customFormat="1" ht="11.25">
      <c r="A39" s="472"/>
      <c r="B39" s="445" t="s">
        <v>14522</v>
      </c>
      <c r="C39" s="442" t="s">
        <v>2544</v>
      </c>
      <c r="D39" s="454"/>
      <c r="E39" s="439"/>
      <c r="F39" s="439"/>
      <c r="G39" s="532" t="s">
        <v>14555</v>
      </c>
      <c r="H39" s="423" t="s">
        <v>14543</v>
      </c>
      <c r="I39" s="421"/>
      <c r="J39" s="424" t="s">
        <v>2544</v>
      </c>
      <c r="K39" s="424" t="s">
        <v>14533</v>
      </c>
      <c r="L39" s="424" t="s">
        <v>2544</v>
      </c>
      <c r="M39" s="424" t="s">
        <v>3813</v>
      </c>
      <c r="N39" s="424" t="s">
        <v>2544</v>
      </c>
      <c r="O39" s="425" t="s">
        <v>2544</v>
      </c>
      <c r="P39" s="426" t="s">
        <v>2544</v>
      </c>
      <c r="Q39" s="425" t="s">
        <v>2544</v>
      </c>
      <c r="R39" s="427" t="s">
        <v>2544</v>
      </c>
      <c r="S39" s="447" t="s">
        <v>2544</v>
      </c>
      <c r="T39" s="427" t="s">
        <v>2544</v>
      </c>
      <c r="U39" s="435" t="s">
        <v>2544</v>
      </c>
      <c r="V39" s="424">
        <v>1E-3</v>
      </c>
      <c r="W39" s="450">
        <v>100</v>
      </c>
      <c r="X39" s="444">
        <f t="shared" si="2"/>
        <v>0.1</v>
      </c>
      <c r="Y39" s="435">
        <v>1E-3</v>
      </c>
      <c r="Z39" s="438">
        <v>1E-3</v>
      </c>
    </row>
    <row r="40" spans="1:26" s="473" customFormat="1" ht="11.25">
      <c r="A40" s="472"/>
      <c r="B40" s="445" t="s">
        <v>14523</v>
      </c>
      <c r="C40" s="442" t="s">
        <v>2544</v>
      </c>
      <c r="D40" s="454"/>
      <c r="E40" s="439"/>
      <c r="F40" s="439"/>
      <c r="G40" s="532" t="s">
        <v>14556</v>
      </c>
      <c r="H40" s="423" t="s">
        <v>14544</v>
      </c>
      <c r="I40" s="421"/>
      <c r="J40" s="424" t="s">
        <v>2544</v>
      </c>
      <c r="K40" s="424" t="s">
        <v>14534</v>
      </c>
      <c r="L40" s="424" t="s">
        <v>2544</v>
      </c>
      <c r="M40" s="424" t="s">
        <v>3813</v>
      </c>
      <c r="N40" s="424" t="s">
        <v>2544</v>
      </c>
      <c r="O40" s="425" t="s">
        <v>2544</v>
      </c>
      <c r="P40" s="426" t="s">
        <v>2544</v>
      </c>
      <c r="Q40" s="425" t="s">
        <v>2544</v>
      </c>
      <c r="R40" s="427" t="s">
        <v>2544</v>
      </c>
      <c r="S40" s="447" t="s">
        <v>2544</v>
      </c>
      <c r="T40" s="427" t="s">
        <v>2544</v>
      </c>
      <c r="U40" s="435" t="s">
        <v>2544</v>
      </c>
      <c r="V40" s="424">
        <v>1E-3</v>
      </c>
      <c r="W40" s="450">
        <v>100</v>
      </c>
      <c r="X40" s="444">
        <f t="shared" si="2"/>
        <v>0.1</v>
      </c>
      <c r="Y40" s="435">
        <v>1E-3</v>
      </c>
      <c r="Z40" s="438">
        <v>1E-3</v>
      </c>
    </row>
    <row r="41" spans="1:26" s="473" customFormat="1" ht="11.25">
      <c r="A41" s="472"/>
      <c r="B41" s="445" t="s">
        <v>14524</v>
      </c>
      <c r="C41" s="575" t="s">
        <v>2544</v>
      </c>
      <c r="D41" s="454"/>
      <c r="E41" s="454"/>
      <c r="F41" s="454"/>
      <c r="G41" s="532" t="s">
        <v>14557</v>
      </c>
      <c r="H41" s="423" t="s">
        <v>14541</v>
      </c>
      <c r="I41" s="421"/>
      <c r="J41" s="424" t="s">
        <v>2544</v>
      </c>
      <c r="K41" s="424" t="s">
        <v>14535</v>
      </c>
      <c r="L41" s="424" t="s">
        <v>2544</v>
      </c>
      <c r="M41" s="424" t="s">
        <v>3813</v>
      </c>
      <c r="N41" s="424" t="s">
        <v>2544</v>
      </c>
      <c r="O41" s="425" t="s">
        <v>2544</v>
      </c>
      <c r="P41" s="426" t="s">
        <v>2544</v>
      </c>
      <c r="Q41" s="425" t="s">
        <v>2544</v>
      </c>
      <c r="R41" s="427" t="s">
        <v>2544</v>
      </c>
      <c r="S41" s="447" t="s">
        <v>2544</v>
      </c>
      <c r="T41" s="427" t="s">
        <v>2544</v>
      </c>
      <c r="U41" s="435" t="s">
        <v>2544</v>
      </c>
      <c r="V41" s="424">
        <v>1E-3</v>
      </c>
      <c r="W41" s="450">
        <v>100</v>
      </c>
      <c r="X41" s="444">
        <f t="shared" si="2"/>
        <v>0.1</v>
      </c>
      <c r="Y41" s="435">
        <v>1E-3</v>
      </c>
      <c r="Z41" s="438">
        <v>1E-3</v>
      </c>
    </row>
    <row r="42" spans="1:26" s="473" customFormat="1" ht="11.25">
      <c r="A42" s="472"/>
      <c r="B42" s="445" t="s">
        <v>14525</v>
      </c>
      <c r="C42" s="575" t="s">
        <v>2544</v>
      </c>
      <c r="D42" s="454"/>
      <c r="E42" s="454"/>
      <c r="F42" s="454"/>
      <c r="G42" s="532" t="s">
        <v>14558</v>
      </c>
      <c r="H42" s="423" t="s">
        <v>14542</v>
      </c>
      <c r="I42" s="421"/>
      <c r="J42" s="424" t="s">
        <v>2544</v>
      </c>
      <c r="K42" s="424" t="s">
        <v>14536</v>
      </c>
      <c r="L42" s="424" t="s">
        <v>2544</v>
      </c>
      <c r="M42" s="424" t="s">
        <v>3813</v>
      </c>
      <c r="N42" s="424" t="s">
        <v>2544</v>
      </c>
      <c r="O42" s="425" t="s">
        <v>2544</v>
      </c>
      <c r="P42" s="426" t="s">
        <v>2544</v>
      </c>
      <c r="Q42" s="425" t="s">
        <v>2544</v>
      </c>
      <c r="R42" s="427" t="s">
        <v>2544</v>
      </c>
      <c r="S42" s="447" t="s">
        <v>2544</v>
      </c>
      <c r="T42" s="427" t="s">
        <v>2544</v>
      </c>
      <c r="U42" s="435" t="s">
        <v>2544</v>
      </c>
      <c r="V42" s="424">
        <v>1E-3</v>
      </c>
      <c r="W42" s="450">
        <v>100</v>
      </c>
      <c r="X42" s="444">
        <f t="shared" si="2"/>
        <v>0.1</v>
      </c>
      <c r="Y42" s="435">
        <v>1E-3</v>
      </c>
      <c r="Z42" s="438">
        <v>1E-3</v>
      </c>
    </row>
    <row r="43" spans="1:26" s="473" customFormat="1" ht="11.25">
      <c r="A43" s="472"/>
      <c r="B43" s="445" t="s">
        <v>14526</v>
      </c>
      <c r="C43" s="442" t="s">
        <v>2544</v>
      </c>
      <c r="D43" s="454"/>
      <c r="E43" s="439"/>
      <c r="F43" s="439"/>
      <c r="G43" s="532" t="s">
        <v>14559</v>
      </c>
      <c r="H43" s="423" t="s">
        <v>14539</v>
      </c>
      <c r="I43" s="421"/>
      <c r="J43" s="424" t="s">
        <v>2544</v>
      </c>
      <c r="K43" s="424" t="s">
        <v>14537</v>
      </c>
      <c r="L43" s="424" t="s">
        <v>2544</v>
      </c>
      <c r="M43" s="424" t="s">
        <v>3813</v>
      </c>
      <c r="N43" s="424" t="s">
        <v>2544</v>
      </c>
      <c r="O43" s="425" t="s">
        <v>2544</v>
      </c>
      <c r="P43" s="426" t="s">
        <v>2544</v>
      </c>
      <c r="Q43" s="425" t="s">
        <v>2544</v>
      </c>
      <c r="R43" s="427" t="s">
        <v>2544</v>
      </c>
      <c r="S43" s="447" t="s">
        <v>2544</v>
      </c>
      <c r="T43" s="427" t="s">
        <v>2544</v>
      </c>
      <c r="U43" s="435" t="s">
        <v>2544</v>
      </c>
      <c r="V43" s="424">
        <v>1E-3</v>
      </c>
      <c r="W43" s="450">
        <v>100</v>
      </c>
      <c r="X43" s="444">
        <f t="shared" si="2"/>
        <v>0.1</v>
      </c>
      <c r="Y43" s="435">
        <v>1E-3</v>
      </c>
      <c r="Z43" s="438">
        <v>1E-3</v>
      </c>
    </row>
    <row r="44" spans="1:26" s="473" customFormat="1" ht="11.25">
      <c r="A44" s="472"/>
      <c r="B44" s="445" t="s">
        <v>14527</v>
      </c>
      <c r="C44" s="442" t="s">
        <v>2544</v>
      </c>
      <c r="D44" s="454"/>
      <c r="E44" s="439"/>
      <c r="F44" s="439"/>
      <c r="G44" s="532" t="s">
        <v>14560</v>
      </c>
      <c r="H44" s="423" t="s">
        <v>14540</v>
      </c>
      <c r="I44" s="421"/>
      <c r="J44" s="424" t="s">
        <v>2544</v>
      </c>
      <c r="K44" s="424" t="s">
        <v>14538</v>
      </c>
      <c r="L44" s="424" t="s">
        <v>2544</v>
      </c>
      <c r="M44" s="424" t="s">
        <v>3813</v>
      </c>
      <c r="N44" s="424" t="s">
        <v>2544</v>
      </c>
      <c r="O44" s="425" t="s">
        <v>2544</v>
      </c>
      <c r="P44" s="426" t="s">
        <v>2544</v>
      </c>
      <c r="Q44" s="425" t="s">
        <v>2544</v>
      </c>
      <c r="R44" s="427" t="s">
        <v>2544</v>
      </c>
      <c r="S44" s="447" t="s">
        <v>2544</v>
      </c>
      <c r="T44" s="427" t="s">
        <v>2544</v>
      </c>
      <c r="U44" s="435" t="s">
        <v>2544</v>
      </c>
      <c r="V44" s="424">
        <v>1E-3</v>
      </c>
      <c r="W44" s="450">
        <v>100</v>
      </c>
      <c r="X44" s="444">
        <f t="shared" si="2"/>
        <v>0.1</v>
      </c>
      <c r="Y44" s="435">
        <v>1E-3</v>
      </c>
      <c r="Z44" s="438">
        <v>1E-3</v>
      </c>
    </row>
    <row r="45" spans="1:26" s="469" customFormat="1" ht="11.25">
      <c r="A45" s="471"/>
      <c r="B45" s="445" t="s">
        <v>5263</v>
      </c>
      <c r="C45" s="442" t="s">
        <v>2544</v>
      </c>
      <c r="D45" s="439" t="s">
        <v>12332</v>
      </c>
      <c r="E45" s="439"/>
      <c r="F45" s="439"/>
      <c r="G45" s="422" t="s">
        <v>3900</v>
      </c>
      <c r="H45" s="423" t="s">
        <v>3901</v>
      </c>
      <c r="I45" s="421" t="s">
        <v>91</v>
      </c>
      <c r="J45" s="424" t="s">
        <v>2544</v>
      </c>
      <c r="K45" s="424" t="s">
        <v>98</v>
      </c>
      <c r="L45" s="424" t="s">
        <v>2544</v>
      </c>
      <c r="M45" s="424" t="s">
        <v>3843</v>
      </c>
      <c r="N45" s="424" t="s">
        <v>2544</v>
      </c>
      <c r="O45" s="425" t="s">
        <v>2544</v>
      </c>
      <c r="P45" s="426" t="s">
        <v>2544</v>
      </c>
      <c r="Q45" s="425" t="s">
        <v>2544</v>
      </c>
      <c r="R45" s="427" t="s">
        <v>2544</v>
      </c>
      <c r="S45" s="447" t="s">
        <v>2544</v>
      </c>
      <c r="T45" s="427" t="s">
        <v>2544</v>
      </c>
      <c r="U45" s="435" t="s">
        <v>2544</v>
      </c>
      <c r="V45" s="424">
        <v>1E-3</v>
      </c>
      <c r="W45" s="450">
        <v>10</v>
      </c>
      <c r="X45" s="444">
        <f t="shared" si="2"/>
        <v>0.01</v>
      </c>
      <c r="Y45" s="435">
        <v>1E-3</v>
      </c>
      <c r="Z45" s="438">
        <v>1E-3</v>
      </c>
    </row>
    <row r="46" spans="1:26" s="473" customFormat="1" ht="11.25">
      <c r="A46" s="472"/>
      <c r="B46" s="445" t="s">
        <v>9964</v>
      </c>
      <c r="C46" s="442" t="s">
        <v>2544</v>
      </c>
      <c r="D46" s="439" t="s">
        <v>12333</v>
      </c>
      <c r="E46" s="439"/>
      <c r="F46" s="439"/>
      <c r="G46" s="422" t="s">
        <v>9976</v>
      </c>
      <c r="H46" s="423" t="s">
        <v>9965</v>
      </c>
      <c r="I46" s="421"/>
      <c r="J46" s="424" t="s">
        <v>2544</v>
      </c>
      <c r="K46" s="424" t="s">
        <v>9966</v>
      </c>
      <c r="L46" s="424" t="s">
        <v>2544</v>
      </c>
      <c r="M46" s="424" t="s">
        <v>3813</v>
      </c>
      <c r="N46" s="424" t="s">
        <v>2544</v>
      </c>
      <c r="O46" s="425" t="s">
        <v>2544</v>
      </c>
      <c r="P46" s="426" t="s">
        <v>2544</v>
      </c>
      <c r="Q46" s="425" t="s">
        <v>2544</v>
      </c>
      <c r="R46" s="427" t="s">
        <v>2544</v>
      </c>
      <c r="S46" s="447" t="s">
        <v>2544</v>
      </c>
      <c r="T46" s="427" t="s">
        <v>2544</v>
      </c>
      <c r="U46" s="435" t="s">
        <v>2544</v>
      </c>
      <c r="V46" s="424">
        <v>1E-3</v>
      </c>
      <c r="W46" s="450">
        <v>100</v>
      </c>
      <c r="X46" s="444">
        <f t="shared" si="2"/>
        <v>0.1</v>
      </c>
      <c r="Y46" s="435">
        <v>1E-3</v>
      </c>
      <c r="Z46" s="438">
        <v>1E-3</v>
      </c>
    </row>
    <row r="47" spans="1:26" s="469" customFormat="1" ht="11.25">
      <c r="A47" s="471"/>
      <c r="B47" s="798" t="s">
        <v>13378</v>
      </c>
      <c r="C47" s="442" t="s">
        <v>2544</v>
      </c>
      <c r="D47" s="439" t="s">
        <v>12334</v>
      </c>
      <c r="E47" s="439"/>
      <c r="F47" s="439"/>
      <c r="G47" s="422" t="s">
        <v>6705</v>
      </c>
      <c r="H47" s="423" t="s">
        <v>6706</v>
      </c>
      <c r="I47" s="421" t="s">
        <v>6707</v>
      </c>
      <c r="J47" s="424" t="s">
        <v>8020</v>
      </c>
      <c r="K47" s="424" t="s">
        <v>6704</v>
      </c>
      <c r="L47" s="424" t="s">
        <v>2544</v>
      </c>
      <c r="M47" s="424" t="s">
        <v>3813</v>
      </c>
      <c r="N47" s="424">
        <v>0.01</v>
      </c>
      <c r="O47" s="451">
        <v>100</v>
      </c>
      <c r="P47" s="451">
        <v>1</v>
      </c>
      <c r="Q47" s="425">
        <v>99998</v>
      </c>
      <c r="R47" s="452">
        <v>1E-3</v>
      </c>
      <c r="S47" s="452">
        <v>1E-3</v>
      </c>
      <c r="T47" s="453">
        <v>5.0000000000000001E-3</v>
      </c>
      <c r="U47" s="428" t="s">
        <v>3180</v>
      </c>
      <c r="V47" s="424">
        <v>0.05</v>
      </c>
      <c r="W47" s="450">
        <v>100</v>
      </c>
      <c r="X47" s="444">
        <f>V47*W47</f>
        <v>5</v>
      </c>
      <c r="Y47" s="435">
        <v>0.05</v>
      </c>
      <c r="Z47" s="438">
        <v>1E-3</v>
      </c>
    </row>
    <row r="48" spans="1:26" s="469" customFormat="1" ht="11.25">
      <c r="A48" s="471"/>
      <c r="B48" s="445" t="s">
        <v>8363</v>
      </c>
      <c r="C48" s="442" t="s">
        <v>2544</v>
      </c>
      <c r="D48" s="439" t="s">
        <v>12335</v>
      </c>
      <c r="E48" s="439"/>
      <c r="F48" s="439"/>
      <c r="G48" s="422" t="s">
        <v>875</v>
      </c>
      <c r="H48" s="423" t="s">
        <v>1550</v>
      </c>
      <c r="I48" s="421" t="s">
        <v>2527</v>
      </c>
      <c r="J48" s="424" t="s">
        <v>2544</v>
      </c>
      <c r="K48" s="424" t="s">
        <v>1527</v>
      </c>
      <c r="L48" s="424" t="s">
        <v>2544</v>
      </c>
      <c r="M48" s="424" t="s">
        <v>3843</v>
      </c>
      <c r="N48" s="424" t="s">
        <v>2544</v>
      </c>
      <c r="O48" s="425" t="s">
        <v>2544</v>
      </c>
      <c r="P48" s="426" t="s">
        <v>2544</v>
      </c>
      <c r="Q48" s="425" t="s">
        <v>2544</v>
      </c>
      <c r="R48" s="427" t="s">
        <v>2544</v>
      </c>
      <c r="S48" s="447" t="s">
        <v>2544</v>
      </c>
      <c r="T48" s="427" t="s">
        <v>2544</v>
      </c>
      <c r="U48" s="435" t="s">
        <v>2544</v>
      </c>
      <c r="V48" s="424">
        <v>1E-3</v>
      </c>
      <c r="W48" s="450">
        <v>10</v>
      </c>
      <c r="X48" s="444">
        <f t="shared" si="2"/>
        <v>0.01</v>
      </c>
      <c r="Y48" s="435">
        <v>1E-3</v>
      </c>
      <c r="Z48" s="438">
        <v>1E-3</v>
      </c>
    </row>
    <row r="49" spans="1:26" s="469" customFormat="1" ht="11.25">
      <c r="A49" s="471"/>
      <c r="B49" s="445" t="s">
        <v>7776</v>
      </c>
      <c r="C49" s="442" t="s">
        <v>2544</v>
      </c>
      <c r="D49" s="439" t="s">
        <v>12336</v>
      </c>
      <c r="E49" s="439"/>
      <c r="F49" s="439"/>
      <c r="G49" s="422" t="s">
        <v>12246</v>
      </c>
      <c r="H49" s="423" t="s">
        <v>7801</v>
      </c>
      <c r="I49" s="421" t="s">
        <v>8650</v>
      </c>
      <c r="J49" s="737" t="s">
        <v>2544</v>
      </c>
      <c r="K49" s="737" t="s">
        <v>7798</v>
      </c>
      <c r="L49" s="424" t="s">
        <v>2544</v>
      </c>
      <c r="M49" s="424" t="s">
        <v>3813</v>
      </c>
      <c r="N49" s="424" t="s">
        <v>2544</v>
      </c>
      <c r="O49" s="425" t="s">
        <v>2544</v>
      </c>
      <c r="P49" s="426" t="s">
        <v>2544</v>
      </c>
      <c r="Q49" s="425" t="s">
        <v>2544</v>
      </c>
      <c r="R49" s="427" t="s">
        <v>2544</v>
      </c>
      <c r="S49" s="447" t="s">
        <v>2544</v>
      </c>
      <c r="T49" s="427" t="s">
        <v>2544</v>
      </c>
      <c r="U49" s="435" t="s">
        <v>2544</v>
      </c>
      <c r="V49" s="424">
        <v>1E-3</v>
      </c>
      <c r="W49" s="448">
        <v>100</v>
      </c>
      <c r="X49" s="437">
        <f t="shared" ref="X49:X58" si="3">V49*W49</f>
        <v>0.1</v>
      </c>
      <c r="Y49" s="435">
        <v>1E-3</v>
      </c>
      <c r="Z49" s="438">
        <v>1E-3</v>
      </c>
    </row>
    <row r="50" spans="1:26" s="469" customFormat="1" ht="11.25">
      <c r="A50" s="471"/>
      <c r="B50" s="445" t="s">
        <v>7777</v>
      </c>
      <c r="C50" s="442" t="s">
        <v>2544</v>
      </c>
      <c r="D50" s="439" t="s">
        <v>12337</v>
      </c>
      <c r="E50" s="439"/>
      <c r="F50" s="439"/>
      <c r="G50" s="422" t="s">
        <v>12247</v>
      </c>
      <c r="H50" s="423" t="s">
        <v>7802</v>
      </c>
      <c r="I50" s="421" t="s">
        <v>8651</v>
      </c>
      <c r="J50" s="737" t="s">
        <v>2544</v>
      </c>
      <c r="K50" s="737" t="s">
        <v>7799</v>
      </c>
      <c r="L50" s="424" t="s">
        <v>2544</v>
      </c>
      <c r="M50" s="424" t="s">
        <v>3813</v>
      </c>
      <c r="N50" s="424" t="s">
        <v>2544</v>
      </c>
      <c r="O50" s="425" t="s">
        <v>2544</v>
      </c>
      <c r="P50" s="426" t="s">
        <v>2544</v>
      </c>
      <c r="Q50" s="425" t="s">
        <v>2544</v>
      </c>
      <c r="R50" s="427" t="s">
        <v>2544</v>
      </c>
      <c r="S50" s="447" t="s">
        <v>2544</v>
      </c>
      <c r="T50" s="427" t="s">
        <v>2544</v>
      </c>
      <c r="U50" s="435" t="s">
        <v>2544</v>
      </c>
      <c r="V50" s="424">
        <v>1E-3</v>
      </c>
      <c r="W50" s="448">
        <v>100</v>
      </c>
      <c r="X50" s="437">
        <f t="shared" si="3"/>
        <v>0.1</v>
      </c>
      <c r="Y50" s="435">
        <v>1E-3</v>
      </c>
      <c r="Z50" s="438">
        <v>1E-3</v>
      </c>
    </row>
    <row r="51" spans="1:26" s="469" customFormat="1" ht="11.25">
      <c r="A51" s="471"/>
      <c r="B51" s="445" t="s">
        <v>7778</v>
      </c>
      <c r="C51" s="442" t="s">
        <v>2544</v>
      </c>
      <c r="D51" s="439" t="s">
        <v>12338</v>
      </c>
      <c r="E51" s="439"/>
      <c r="F51" s="439"/>
      <c r="G51" s="422" t="s">
        <v>12248</v>
      </c>
      <c r="H51" s="423" t="s">
        <v>7803</v>
      </c>
      <c r="I51" s="421" t="s">
        <v>8652</v>
      </c>
      <c r="J51" s="737" t="s">
        <v>2544</v>
      </c>
      <c r="K51" s="737" t="s">
        <v>7800</v>
      </c>
      <c r="L51" s="424" t="s">
        <v>2544</v>
      </c>
      <c r="M51" s="424" t="s">
        <v>3813</v>
      </c>
      <c r="N51" s="424" t="s">
        <v>2544</v>
      </c>
      <c r="O51" s="425" t="s">
        <v>2544</v>
      </c>
      <c r="P51" s="426" t="s">
        <v>2544</v>
      </c>
      <c r="Q51" s="425" t="s">
        <v>2544</v>
      </c>
      <c r="R51" s="427" t="s">
        <v>2544</v>
      </c>
      <c r="S51" s="447" t="s">
        <v>2544</v>
      </c>
      <c r="T51" s="427" t="s">
        <v>2544</v>
      </c>
      <c r="U51" s="435" t="s">
        <v>2544</v>
      </c>
      <c r="V51" s="424">
        <v>1E-3</v>
      </c>
      <c r="W51" s="448">
        <v>100</v>
      </c>
      <c r="X51" s="437">
        <f t="shared" si="3"/>
        <v>0.1</v>
      </c>
      <c r="Y51" s="435">
        <v>1E-3</v>
      </c>
      <c r="Z51" s="438">
        <v>1E-3</v>
      </c>
    </row>
    <row r="52" spans="1:26" s="469" customFormat="1" ht="11.25">
      <c r="A52" s="471"/>
      <c r="B52" s="445" t="s">
        <v>7779</v>
      </c>
      <c r="C52" s="442" t="s">
        <v>2544</v>
      </c>
      <c r="D52" s="439" t="s">
        <v>12339</v>
      </c>
      <c r="E52" s="439"/>
      <c r="F52" s="439"/>
      <c r="G52" s="422" t="s">
        <v>12249</v>
      </c>
      <c r="H52" s="423" t="s">
        <v>7804</v>
      </c>
      <c r="I52" s="421" t="s">
        <v>8653</v>
      </c>
      <c r="J52" s="737" t="s">
        <v>2544</v>
      </c>
      <c r="K52" s="737" t="s">
        <v>7788</v>
      </c>
      <c r="L52" s="424" t="s">
        <v>2544</v>
      </c>
      <c r="M52" s="424" t="s">
        <v>3813</v>
      </c>
      <c r="N52" s="424" t="s">
        <v>2544</v>
      </c>
      <c r="O52" s="425" t="s">
        <v>2544</v>
      </c>
      <c r="P52" s="426" t="s">
        <v>2544</v>
      </c>
      <c r="Q52" s="425" t="s">
        <v>2544</v>
      </c>
      <c r="R52" s="427" t="s">
        <v>2544</v>
      </c>
      <c r="S52" s="447" t="s">
        <v>2544</v>
      </c>
      <c r="T52" s="427" t="s">
        <v>2544</v>
      </c>
      <c r="U52" s="435" t="s">
        <v>2544</v>
      </c>
      <c r="V52" s="424">
        <v>1E-3</v>
      </c>
      <c r="W52" s="448">
        <v>100</v>
      </c>
      <c r="X52" s="437">
        <f t="shared" si="3"/>
        <v>0.1</v>
      </c>
      <c r="Y52" s="435">
        <v>1E-3</v>
      </c>
      <c r="Z52" s="438">
        <v>1E-3</v>
      </c>
    </row>
    <row r="53" spans="1:26" s="469" customFormat="1" ht="11.25">
      <c r="A53" s="471"/>
      <c r="B53" s="445" t="s">
        <v>7780</v>
      </c>
      <c r="C53" s="442" t="s">
        <v>2544</v>
      </c>
      <c r="D53" s="439" t="s">
        <v>12340</v>
      </c>
      <c r="E53" s="439"/>
      <c r="F53" s="439"/>
      <c r="G53" s="422" t="s">
        <v>12250</v>
      </c>
      <c r="H53" s="423" t="s">
        <v>7805</v>
      </c>
      <c r="I53" s="421" t="s">
        <v>8654</v>
      </c>
      <c r="J53" s="737" t="s">
        <v>2544</v>
      </c>
      <c r="K53" s="737" t="s">
        <v>7789</v>
      </c>
      <c r="L53" s="424" t="s">
        <v>2544</v>
      </c>
      <c r="M53" s="424" t="s">
        <v>3813</v>
      </c>
      <c r="N53" s="424" t="s">
        <v>2544</v>
      </c>
      <c r="O53" s="425" t="s">
        <v>2544</v>
      </c>
      <c r="P53" s="426" t="s">
        <v>2544</v>
      </c>
      <c r="Q53" s="425" t="s">
        <v>2544</v>
      </c>
      <c r="R53" s="427" t="s">
        <v>2544</v>
      </c>
      <c r="S53" s="447" t="s">
        <v>2544</v>
      </c>
      <c r="T53" s="427" t="s">
        <v>2544</v>
      </c>
      <c r="U53" s="435" t="s">
        <v>2544</v>
      </c>
      <c r="V53" s="424">
        <v>1E-3</v>
      </c>
      <c r="W53" s="448">
        <v>100</v>
      </c>
      <c r="X53" s="437">
        <f t="shared" si="3"/>
        <v>0.1</v>
      </c>
      <c r="Y53" s="435">
        <v>1E-3</v>
      </c>
      <c r="Z53" s="438">
        <v>1E-3</v>
      </c>
    </row>
    <row r="54" spans="1:26" s="469" customFormat="1" ht="11.25">
      <c r="A54" s="471"/>
      <c r="B54" s="445" t="s">
        <v>7781</v>
      </c>
      <c r="C54" s="442" t="s">
        <v>2544</v>
      </c>
      <c r="D54" s="439" t="s">
        <v>12341</v>
      </c>
      <c r="E54" s="439"/>
      <c r="F54" s="439"/>
      <c r="G54" s="422" t="s">
        <v>12251</v>
      </c>
      <c r="H54" s="423" t="s">
        <v>7806</v>
      </c>
      <c r="I54" s="421" t="s">
        <v>8655</v>
      </c>
      <c r="J54" s="737" t="s">
        <v>2544</v>
      </c>
      <c r="K54" s="737" t="s">
        <v>7790</v>
      </c>
      <c r="L54" s="424" t="s">
        <v>2544</v>
      </c>
      <c r="M54" s="424" t="s">
        <v>3813</v>
      </c>
      <c r="N54" s="424" t="s">
        <v>2544</v>
      </c>
      <c r="O54" s="425" t="s">
        <v>2544</v>
      </c>
      <c r="P54" s="426" t="s">
        <v>2544</v>
      </c>
      <c r="Q54" s="425" t="s">
        <v>2544</v>
      </c>
      <c r="R54" s="427" t="s">
        <v>2544</v>
      </c>
      <c r="S54" s="447" t="s">
        <v>2544</v>
      </c>
      <c r="T54" s="427" t="s">
        <v>2544</v>
      </c>
      <c r="U54" s="435" t="s">
        <v>2544</v>
      </c>
      <c r="V54" s="424">
        <v>1E-3</v>
      </c>
      <c r="W54" s="448">
        <v>100</v>
      </c>
      <c r="X54" s="437">
        <f t="shared" si="3"/>
        <v>0.1</v>
      </c>
      <c r="Y54" s="435">
        <v>1E-3</v>
      </c>
      <c r="Z54" s="438">
        <v>1E-3</v>
      </c>
    </row>
    <row r="55" spans="1:26" s="469" customFormat="1" ht="11.25">
      <c r="A55" s="467"/>
      <c r="B55" s="445" t="s">
        <v>7782</v>
      </c>
      <c r="C55" s="442" t="s">
        <v>2544</v>
      </c>
      <c r="D55" s="439" t="s">
        <v>12342</v>
      </c>
      <c r="E55" s="439"/>
      <c r="F55" s="439"/>
      <c r="G55" s="422" t="s">
        <v>12252</v>
      </c>
      <c r="H55" s="423" t="s">
        <v>7807</v>
      </c>
      <c r="I55" s="421" t="s">
        <v>8656</v>
      </c>
      <c r="J55" s="737" t="s">
        <v>2544</v>
      </c>
      <c r="K55" s="737" t="s">
        <v>7791</v>
      </c>
      <c r="L55" s="424" t="s">
        <v>2544</v>
      </c>
      <c r="M55" s="424" t="s">
        <v>3813</v>
      </c>
      <c r="N55" s="424" t="s">
        <v>2544</v>
      </c>
      <c r="O55" s="425" t="s">
        <v>2544</v>
      </c>
      <c r="P55" s="426" t="s">
        <v>2544</v>
      </c>
      <c r="Q55" s="425" t="s">
        <v>2544</v>
      </c>
      <c r="R55" s="427" t="s">
        <v>2544</v>
      </c>
      <c r="S55" s="447" t="s">
        <v>2544</v>
      </c>
      <c r="T55" s="427" t="s">
        <v>2544</v>
      </c>
      <c r="U55" s="435" t="s">
        <v>2544</v>
      </c>
      <c r="V55" s="424">
        <v>1E-3</v>
      </c>
      <c r="W55" s="448">
        <v>100</v>
      </c>
      <c r="X55" s="437">
        <f t="shared" si="3"/>
        <v>0.1</v>
      </c>
      <c r="Y55" s="435">
        <v>1E-3</v>
      </c>
      <c r="Z55" s="438">
        <v>1E-3</v>
      </c>
    </row>
    <row r="56" spans="1:26" s="469" customFormat="1" ht="11.25">
      <c r="A56" s="467"/>
      <c r="B56" s="445" t="s">
        <v>7783</v>
      </c>
      <c r="C56" s="442" t="s">
        <v>2544</v>
      </c>
      <c r="D56" s="439" t="s">
        <v>12343</v>
      </c>
      <c r="E56" s="439"/>
      <c r="F56" s="439"/>
      <c r="G56" s="422" t="s">
        <v>12253</v>
      </c>
      <c r="H56" s="423" t="s">
        <v>7808</v>
      </c>
      <c r="I56" s="421" t="s">
        <v>8657</v>
      </c>
      <c r="J56" s="737" t="s">
        <v>2544</v>
      </c>
      <c r="K56" s="737" t="s">
        <v>7792</v>
      </c>
      <c r="L56" s="424" t="s">
        <v>2544</v>
      </c>
      <c r="M56" s="424" t="s">
        <v>3813</v>
      </c>
      <c r="N56" s="424" t="s">
        <v>2544</v>
      </c>
      <c r="O56" s="425" t="s">
        <v>2544</v>
      </c>
      <c r="P56" s="426" t="s">
        <v>2544</v>
      </c>
      <c r="Q56" s="425" t="s">
        <v>2544</v>
      </c>
      <c r="R56" s="427" t="s">
        <v>2544</v>
      </c>
      <c r="S56" s="447" t="s">
        <v>2544</v>
      </c>
      <c r="T56" s="427" t="s">
        <v>2544</v>
      </c>
      <c r="U56" s="435" t="s">
        <v>2544</v>
      </c>
      <c r="V56" s="424">
        <v>1E-3</v>
      </c>
      <c r="W56" s="448">
        <v>100</v>
      </c>
      <c r="X56" s="437">
        <f t="shared" si="3"/>
        <v>0.1</v>
      </c>
      <c r="Y56" s="435">
        <v>1E-3</v>
      </c>
      <c r="Z56" s="438">
        <v>1E-3</v>
      </c>
    </row>
    <row r="57" spans="1:26" s="469" customFormat="1" ht="11.25">
      <c r="A57" s="471"/>
      <c r="B57" s="528" t="s">
        <v>13369</v>
      </c>
      <c r="C57" s="442" t="s">
        <v>2544</v>
      </c>
      <c r="D57" s="439" t="s">
        <v>12344</v>
      </c>
      <c r="E57" s="439"/>
      <c r="F57" s="439"/>
      <c r="G57" s="422" t="s">
        <v>12254</v>
      </c>
      <c r="H57" s="423" t="s">
        <v>7809</v>
      </c>
      <c r="I57" s="421" t="s">
        <v>8658</v>
      </c>
      <c r="J57" s="737" t="s">
        <v>2544</v>
      </c>
      <c r="K57" s="737" t="s">
        <v>7793</v>
      </c>
      <c r="L57" s="424" t="s">
        <v>2544</v>
      </c>
      <c r="M57" s="424" t="s">
        <v>3813</v>
      </c>
      <c r="N57" s="424" t="s">
        <v>2544</v>
      </c>
      <c r="O57" s="425" t="s">
        <v>2544</v>
      </c>
      <c r="P57" s="426" t="s">
        <v>2544</v>
      </c>
      <c r="Q57" s="425" t="s">
        <v>2544</v>
      </c>
      <c r="R57" s="427" t="s">
        <v>2544</v>
      </c>
      <c r="S57" s="447" t="s">
        <v>2544</v>
      </c>
      <c r="T57" s="427" t="s">
        <v>2544</v>
      </c>
      <c r="U57" s="435" t="s">
        <v>2544</v>
      </c>
      <c r="V57" s="424">
        <v>1E-3</v>
      </c>
      <c r="W57" s="448">
        <v>100</v>
      </c>
      <c r="X57" s="437">
        <f t="shared" si="3"/>
        <v>0.1</v>
      </c>
      <c r="Y57" s="435">
        <v>1E-3</v>
      </c>
      <c r="Z57" s="438">
        <v>1E-3</v>
      </c>
    </row>
    <row r="58" spans="1:26" s="469" customFormat="1" ht="11.25">
      <c r="A58" s="467"/>
      <c r="B58" s="445" t="s">
        <v>7784</v>
      </c>
      <c r="C58" s="442" t="s">
        <v>2544</v>
      </c>
      <c r="D58" s="439" t="s">
        <v>12345</v>
      </c>
      <c r="E58" s="439"/>
      <c r="F58" s="439"/>
      <c r="G58" s="422" t="s">
        <v>12255</v>
      </c>
      <c r="H58" s="423" t="s">
        <v>7810</v>
      </c>
      <c r="I58" s="421" t="s">
        <v>8659</v>
      </c>
      <c r="J58" s="737" t="s">
        <v>2544</v>
      </c>
      <c r="K58" s="737" t="s">
        <v>7794</v>
      </c>
      <c r="L58" s="424" t="s">
        <v>2544</v>
      </c>
      <c r="M58" s="424" t="s">
        <v>3813</v>
      </c>
      <c r="N58" s="424" t="s">
        <v>2544</v>
      </c>
      <c r="O58" s="425" t="s">
        <v>2544</v>
      </c>
      <c r="P58" s="426" t="s">
        <v>2544</v>
      </c>
      <c r="Q58" s="425" t="s">
        <v>2544</v>
      </c>
      <c r="R58" s="427" t="s">
        <v>2544</v>
      </c>
      <c r="S58" s="447" t="s">
        <v>2544</v>
      </c>
      <c r="T58" s="427" t="s">
        <v>2544</v>
      </c>
      <c r="U58" s="435" t="s">
        <v>2544</v>
      </c>
      <c r="V58" s="424">
        <v>1E-3</v>
      </c>
      <c r="W58" s="448">
        <v>100</v>
      </c>
      <c r="X58" s="437">
        <f t="shared" si="3"/>
        <v>0.1</v>
      </c>
      <c r="Y58" s="435">
        <v>1E-3</v>
      </c>
      <c r="Z58" s="438">
        <v>1E-3</v>
      </c>
    </row>
    <row r="59" spans="1:26" s="469" customFormat="1" ht="11.25">
      <c r="A59" s="467"/>
      <c r="B59" s="528" t="s">
        <v>10712</v>
      </c>
      <c r="C59" s="442" t="s">
        <v>2544</v>
      </c>
      <c r="D59" s="439" t="s">
        <v>12346</v>
      </c>
      <c r="E59" s="439"/>
      <c r="F59" s="439"/>
      <c r="G59" s="532" t="s">
        <v>12256</v>
      </c>
      <c r="H59" s="423" t="s">
        <v>10713</v>
      </c>
      <c r="I59" s="421" t="s">
        <v>8657</v>
      </c>
      <c r="J59" s="737" t="s">
        <v>2544</v>
      </c>
      <c r="K59" s="737" t="s">
        <v>10714</v>
      </c>
      <c r="L59" s="424" t="s">
        <v>2544</v>
      </c>
      <c r="M59" s="424" t="s">
        <v>3813</v>
      </c>
      <c r="N59" s="424" t="s">
        <v>2544</v>
      </c>
      <c r="O59" s="425" t="s">
        <v>2544</v>
      </c>
      <c r="P59" s="426" t="s">
        <v>2544</v>
      </c>
      <c r="Q59" s="425" t="s">
        <v>2544</v>
      </c>
      <c r="R59" s="427" t="s">
        <v>2544</v>
      </c>
      <c r="S59" s="447" t="s">
        <v>2544</v>
      </c>
      <c r="T59" s="427" t="s">
        <v>2544</v>
      </c>
      <c r="U59" s="435" t="s">
        <v>2544</v>
      </c>
      <c r="V59" s="424">
        <v>1E-3</v>
      </c>
      <c r="W59" s="448">
        <v>100</v>
      </c>
      <c r="X59" s="437">
        <f t="shared" ref="X59" si="4">V59*W59</f>
        <v>0.1</v>
      </c>
      <c r="Y59" s="435">
        <v>1E-3</v>
      </c>
      <c r="Z59" s="438">
        <v>1E-3</v>
      </c>
    </row>
    <row r="60" spans="1:26" s="469" customFormat="1" ht="11.25">
      <c r="A60" s="471"/>
      <c r="B60" s="445" t="s">
        <v>7786</v>
      </c>
      <c r="C60" s="442" t="s">
        <v>2544</v>
      </c>
      <c r="D60" s="439" t="s">
        <v>12347</v>
      </c>
      <c r="E60" s="439"/>
      <c r="F60" s="439"/>
      <c r="G60" s="422" t="s">
        <v>12257</v>
      </c>
      <c r="H60" s="423" t="s">
        <v>7812</v>
      </c>
      <c r="I60" s="421" t="s">
        <v>8660</v>
      </c>
      <c r="J60" s="737" t="s">
        <v>2544</v>
      </c>
      <c r="K60" s="737" t="s">
        <v>7796</v>
      </c>
      <c r="L60" s="424" t="s">
        <v>2544</v>
      </c>
      <c r="M60" s="424" t="s">
        <v>3813</v>
      </c>
      <c r="N60" s="424" t="s">
        <v>2544</v>
      </c>
      <c r="O60" s="425" t="s">
        <v>2544</v>
      </c>
      <c r="P60" s="426" t="s">
        <v>2544</v>
      </c>
      <c r="Q60" s="425" t="s">
        <v>2544</v>
      </c>
      <c r="R60" s="427" t="s">
        <v>2544</v>
      </c>
      <c r="S60" s="447" t="s">
        <v>2544</v>
      </c>
      <c r="T60" s="427" t="s">
        <v>2544</v>
      </c>
      <c r="U60" s="435" t="s">
        <v>2544</v>
      </c>
      <c r="V60" s="424">
        <v>1E-3</v>
      </c>
      <c r="W60" s="448">
        <v>100</v>
      </c>
      <c r="X60" s="437">
        <f t="shared" si="2"/>
        <v>0.1</v>
      </c>
      <c r="Y60" s="435">
        <v>1E-3</v>
      </c>
      <c r="Z60" s="438">
        <v>1E-3</v>
      </c>
    </row>
    <row r="61" spans="1:26" s="469" customFormat="1" ht="11.25">
      <c r="A61" s="471"/>
      <c r="B61" s="445" t="s">
        <v>5261</v>
      </c>
      <c r="C61" s="442" t="s">
        <v>2544</v>
      </c>
      <c r="D61" s="439" t="s">
        <v>12348</v>
      </c>
      <c r="E61" s="439"/>
      <c r="F61" s="439"/>
      <c r="G61" s="422" t="s">
        <v>3609</v>
      </c>
      <c r="H61" s="423" t="s">
        <v>1553</v>
      </c>
      <c r="I61" s="421" t="s">
        <v>2530</v>
      </c>
      <c r="J61" s="424" t="s">
        <v>2544</v>
      </c>
      <c r="K61" s="424" t="s">
        <v>1530</v>
      </c>
      <c r="L61" s="424" t="s">
        <v>2544</v>
      </c>
      <c r="M61" s="424" t="s">
        <v>3843</v>
      </c>
      <c r="N61" s="424" t="s">
        <v>2544</v>
      </c>
      <c r="O61" s="425" t="s">
        <v>2544</v>
      </c>
      <c r="P61" s="426" t="s">
        <v>2544</v>
      </c>
      <c r="Q61" s="425" t="s">
        <v>2544</v>
      </c>
      <c r="R61" s="427" t="s">
        <v>2544</v>
      </c>
      <c r="S61" s="447" t="s">
        <v>2544</v>
      </c>
      <c r="T61" s="427" t="s">
        <v>2544</v>
      </c>
      <c r="U61" s="435" t="s">
        <v>2544</v>
      </c>
      <c r="V61" s="424">
        <v>0.01</v>
      </c>
      <c r="W61" s="450">
        <v>1</v>
      </c>
      <c r="X61" s="444">
        <f t="shared" si="2"/>
        <v>0.01</v>
      </c>
      <c r="Y61" s="435">
        <v>0.01</v>
      </c>
      <c r="Z61" s="438">
        <v>0.01</v>
      </c>
    </row>
    <row r="62" spans="1:26" s="469" customFormat="1" ht="11.25">
      <c r="A62" s="471"/>
      <c r="B62" s="445" t="s">
        <v>89</v>
      </c>
      <c r="C62" s="442" t="s">
        <v>2544</v>
      </c>
      <c r="D62" s="439" t="s">
        <v>12349</v>
      </c>
      <c r="E62" s="439"/>
      <c r="F62" s="439"/>
      <c r="G62" s="422" t="s">
        <v>3902</v>
      </c>
      <c r="H62" s="423" t="s">
        <v>3903</v>
      </c>
      <c r="I62" s="421" t="s">
        <v>92</v>
      </c>
      <c r="J62" s="424" t="s">
        <v>2544</v>
      </c>
      <c r="K62" s="424" t="s">
        <v>99</v>
      </c>
      <c r="L62" s="424" t="s">
        <v>2544</v>
      </c>
      <c r="M62" s="424" t="s">
        <v>3843</v>
      </c>
      <c r="N62" s="424" t="s">
        <v>2544</v>
      </c>
      <c r="O62" s="425" t="s">
        <v>2544</v>
      </c>
      <c r="P62" s="426" t="s">
        <v>2544</v>
      </c>
      <c r="Q62" s="425" t="s">
        <v>2544</v>
      </c>
      <c r="R62" s="427" t="s">
        <v>2544</v>
      </c>
      <c r="S62" s="447" t="s">
        <v>2544</v>
      </c>
      <c r="T62" s="427" t="s">
        <v>2544</v>
      </c>
      <c r="U62" s="435" t="s">
        <v>2544</v>
      </c>
      <c r="V62" s="424">
        <v>1E-3</v>
      </c>
      <c r="W62" s="450">
        <v>100</v>
      </c>
      <c r="X62" s="444">
        <v>0.1</v>
      </c>
      <c r="Y62" s="435">
        <v>1E-3</v>
      </c>
      <c r="Z62" s="438">
        <v>1E-3</v>
      </c>
    </row>
    <row r="63" spans="1:26" s="469" customFormat="1" ht="11.25">
      <c r="A63" s="471"/>
      <c r="B63" s="445" t="s">
        <v>149</v>
      </c>
      <c r="C63" s="442" t="s">
        <v>2544</v>
      </c>
      <c r="D63" s="439" t="s">
        <v>12350</v>
      </c>
      <c r="E63" s="439"/>
      <c r="F63" s="439"/>
      <c r="G63" s="422" t="s">
        <v>153</v>
      </c>
      <c r="H63" s="423" t="s">
        <v>151</v>
      </c>
      <c r="I63" s="421" t="s">
        <v>152</v>
      </c>
      <c r="J63" s="424" t="s">
        <v>2544</v>
      </c>
      <c r="K63" s="424" t="s">
        <v>150</v>
      </c>
      <c r="L63" s="424" t="s">
        <v>2544</v>
      </c>
      <c r="M63" s="424" t="s">
        <v>3843</v>
      </c>
      <c r="N63" s="424" t="s">
        <v>2544</v>
      </c>
      <c r="O63" s="425" t="s">
        <v>2544</v>
      </c>
      <c r="P63" s="426" t="s">
        <v>2544</v>
      </c>
      <c r="Q63" s="425" t="s">
        <v>2544</v>
      </c>
      <c r="R63" s="427" t="s">
        <v>2544</v>
      </c>
      <c r="S63" s="447" t="s">
        <v>2544</v>
      </c>
      <c r="T63" s="427" t="s">
        <v>2544</v>
      </c>
      <c r="U63" s="435" t="s">
        <v>2544</v>
      </c>
      <c r="V63" s="424">
        <v>1E-3</v>
      </c>
      <c r="W63" s="450">
        <v>10</v>
      </c>
      <c r="X63" s="444">
        <f t="shared" ref="X63:X76" si="5">V63*W63</f>
        <v>0.01</v>
      </c>
      <c r="Y63" s="435">
        <v>1E-3</v>
      </c>
      <c r="Z63" s="438">
        <v>1E-3</v>
      </c>
    </row>
    <row r="64" spans="1:26" s="469" customFormat="1" ht="11.25">
      <c r="A64" s="471"/>
      <c r="B64" s="421" t="s">
        <v>5648</v>
      </c>
      <c r="C64" s="442" t="s">
        <v>2544</v>
      </c>
      <c r="D64" s="439" t="s">
        <v>12351</v>
      </c>
      <c r="E64" s="439"/>
      <c r="F64" s="439"/>
      <c r="G64" s="422" t="s">
        <v>5650</v>
      </c>
      <c r="H64" s="423" t="s">
        <v>5651</v>
      </c>
      <c r="I64" s="421" t="s">
        <v>5652</v>
      </c>
      <c r="J64" s="424" t="s">
        <v>2544</v>
      </c>
      <c r="K64" s="424" t="s">
        <v>5649</v>
      </c>
      <c r="L64" s="424" t="s">
        <v>2544</v>
      </c>
      <c r="M64" s="424" t="s">
        <v>3843</v>
      </c>
      <c r="N64" s="424" t="s">
        <v>2544</v>
      </c>
      <c r="O64" s="425" t="s">
        <v>2544</v>
      </c>
      <c r="P64" s="426" t="s">
        <v>2544</v>
      </c>
      <c r="Q64" s="425" t="s">
        <v>2544</v>
      </c>
      <c r="R64" s="427" t="s">
        <v>2544</v>
      </c>
      <c r="S64" s="447" t="s">
        <v>2544</v>
      </c>
      <c r="T64" s="427" t="s">
        <v>2544</v>
      </c>
      <c r="U64" s="435" t="s">
        <v>2544</v>
      </c>
      <c r="V64" s="424">
        <v>1E-3</v>
      </c>
      <c r="W64" s="450">
        <v>10</v>
      </c>
      <c r="X64" s="444">
        <f t="shared" si="5"/>
        <v>0.01</v>
      </c>
      <c r="Y64" s="435">
        <v>1E-3</v>
      </c>
      <c r="Z64" s="438">
        <v>1E-3</v>
      </c>
    </row>
    <row r="65" spans="1:26" s="469" customFormat="1" ht="11.25">
      <c r="A65" s="467"/>
      <c r="B65" s="421" t="s">
        <v>8364</v>
      </c>
      <c r="C65" s="442" t="s">
        <v>2544</v>
      </c>
      <c r="D65" s="439"/>
      <c r="E65" s="439"/>
      <c r="F65" s="439"/>
      <c r="G65" s="422" t="s">
        <v>8366</v>
      </c>
      <c r="H65" s="423" t="s">
        <v>8367</v>
      </c>
      <c r="I65" s="421" t="s">
        <v>8661</v>
      </c>
      <c r="J65" s="424" t="s">
        <v>2544</v>
      </c>
      <c r="K65" s="424" t="s">
        <v>8368</v>
      </c>
      <c r="L65" s="424" t="s">
        <v>2544</v>
      </c>
      <c r="M65" s="424" t="s">
        <v>4507</v>
      </c>
      <c r="N65" s="424" t="s">
        <v>2544</v>
      </c>
      <c r="O65" s="425" t="s">
        <v>2544</v>
      </c>
      <c r="P65" s="426" t="s">
        <v>2544</v>
      </c>
      <c r="Q65" s="425" t="s">
        <v>2544</v>
      </c>
      <c r="R65" s="427" t="s">
        <v>2544</v>
      </c>
      <c r="S65" s="447" t="s">
        <v>2544</v>
      </c>
      <c r="T65" s="427" t="s">
        <v>2544</v>
      </c>
      <c r="U65" s="435" t="s">
        <v>2544</v>
      </c>
      <c r="V65" s="424">
        <v>1E-3</v>
      </c>
      <c r="W65" s="450">
        <v>1000</v>
      </c>
      <c r="X65" s="444">
        <f>V65*W65</f>
        <v>1</v>
      </c>
      <c r="Y65" s="435">
        <v>1E-3</v>
      </c>
      <c r="Z65" s="438">
        <v>1E-3</v>
      </c>
    </row>
    <row r="66" spans="1:26" s="469" customFormat="1" ht="11.25">
      <c r="A66" s="467"/>
      <c r="B66" s="421" t="s">
        <v>8365</v>
      </c>
      <c r="C66" s="442" t="s">
        <v>2544</v>
      </c>
      <c r="D66" s="439" t="s">
        <v>12352</v>
      </c>
      <c r="E66" s="439"/>
      <c r="F66" s="439"/>
      <c r="G66" s="422" t="s">
        <v>3607</v>
      </c>
      <c r="H66" s="423" t="s">
        <v>1551</v>
      </c>
      <c r="I66" s="421" t="s">
        <v>2528</v>
      </c>
      <c r="J66" s="424" t="s">
        <v>2544</v>
      </c>
      <c r="K66" s="424" t="s">
        <v>1528</v>
      </c>
      <c r="L66" s="424" t="s">
        <v>2544</v>
      </c>
      <c r="M66" s="424" t="s">
        <v>3843</v>
      </c>
      <c r="N66" s="424" t="s">
        <v>2544</v>
      </c>
      <c r="O66" s="425" t="s">
        <v>2544</v>
      </c>
      <c r="P66" s="426" t="s">
        <v>2544</v>
      </c>
      <c r="Q66" s="425" t="s">
        <v>2544</v>
      </c>
      <c r="R66" s="427" t="s">
        <v>2544</v>
      </c>
      <c r="S66" s="447" t="s">
        <v>2544</v>
      </c>
      <c r="T66" s="427" t="s">
        <v>2544</v>
      </c>
      <c r="U66" s="435" t="s">
        <v>2544</v>
      </c>
      <c r="V66" s="424">
        <v>1E-3</v>
      </c>
      <c r="W66" s="450">
        <v>10</v>
      </c>
      <c r="X66" s="444">
        <f t="shared" si="5"/>
        <v>0.01</v>
      </c>
      <c r="Y66" s="435">
        <v>1E-3</v>
      </c>
      <c r="Z66" s="438">
        <v>1E-3</v>
      </c>
    </row>
    <row r="67" spans="1:26" s="469" customFormat="1" ht="11.25">
      <c r="A67" s="471"/>
      <c r="B67" s="421" t="s">
        <v>3894</v>
      </c>
      <c r="C67" s="442" t="s">
        <v>2544</v>
      </c>
      <c r="D67" s="439" t="s">
        <v>12353</v>
      </c>
      <c r="E67" s="439"/>
      <c r="F67" s="439"/>
      <c r="G67" s="422" t="s">
        <v>3605</v>
      </c>
      <c r="H67" s="423" t="s">
        <v>1548</v>
      </c>
      <c r="I67" s="421" t="s">
        <v>2525</v>
      </c>
      <c r="J67" s="424" t="s">
        <v>2544</v>
      </c>
      <c r="K67" s="424" t="s">
        <v>1525</v>
      </c>
      <c r="L67" s="424" t="s">
        <v>2544</v>
      </c>
      <c r="M67" s="424" t="s">
        <v>3843</v>
      </c>
      <c r="N67" s="424" t="s">
        <v>2544</v>
      </c>
      <c r="O67" s="425" t="s">
        <v>2544</v>
      </c>
      <c r="P67" s="426" t="s">
        <v>2544</v>
      </c>
      <c r="Q67" s="425" t="s">
        <v>2544</v>
      </c>
      <c r="R67" s="427" t="s">
        <v>2544</v>
      </c>
      <c r="S67" s="447" t="s">
        <v>2544</v>
      </c>
      <c r="T67" s="427" t="s">
        <v>2544</v>
      </c>
      <c r="U67" s="435" t="s">
        <v>2544</v>
      </c>
      <c r="V67" s="424">
        <v>1E-3</v>
      </c>
      <c r="W67" s="450">
        <v>100</v>
      </c>
      <c r="X67" s="444">
        <f t="shared" si="5"/>
        <v>0.1</v>
      </c>
      <c r="Y67" s="435">
        <v>1E-3</v>
      </c>
      <c r="Z67" s="438">
        <v>1E-3</v>
      </c>
    </row>
    <row r="68" spans="1:26" s="469" customFormat="1" ht="11.25">
      <c r="A68" s="471"/>
      <c r="B68" s="421" t="s">
        <v>90</v>
      </c>
      <c r="C68" s="442" t="s">
        <v>2544</v>
      </c>
      <c r="D68" s="439" t="s">
        <v>12354</v>
      </c>
      <c r="E68" s="439"/>
      <c r="F68" s="439"/>
      <c r="G68" s="422" t="s">
        <v>3904</v>
      </c>
      <c r="H68" s="423" t="s">
        <v>3906</v>
      </c>
      <c r="I68" s="421" t="s">
        <v>93</v>
      </c>
      <c r="J68" s="424" t="s">
        <v>2544</v>
      </c>
      <c r="K68" s="424" t="s">
        <v>95</v>
      </c>
      <c r="L68" s="424" t="s">
        <v>2544</v>
      </c>
      <c r="M68" s="424" t="s">
        <v>3843</v>
      </c>
      <c r="N68" s="424" t="s">
        <v>2544</v>
      </c>
      <c r="O68" s="425" t="s">
        <v>2544</v>
      </c>
      <c r="P68" s="426" t="s">
        <v>2544</v>
      </c>
      <c r="Q68" s="425" t="s">
        <v>2544</v>
      </c>
      <c r="R68" s="427" t="s">
        <v>2544</v>
      </c>
      <c r="S68" s="447" t="s">
        <v>2544</v>
      </c>
      <c r="T68" s="427" t="s">
        <v>2544</v>
      </c>
      <c r="U68" s="435" t="s">
        <v>2544</v>
      </c>
      <c r="V68" s="424">
        <v>1E-3</v>
      </c>
      <c r="W68" s="450">
        <v>10</v>
      </c>
      <c r="X68" s="444">
        <f t="shared" si="5"/>
        <v>0.01</v>
      </c>
      <c r="Y68" s="435">
        <v>1E-3</v>
      </c>
      <c r="Z68" s="438">
        <v>1E-3</v>
      </c>
    </row>
    <row r="69" spans="1:26" s="469" customFormat="1" ht="11.25">
      <c r="A69" s="471"/>
      <c r="B69" s="421" t="s">
        <v>6145</v>
      </c>
      <c r="C69" s="575" t="s">
        <v>2544</v>
      </c>
      <c r="D69" s="454" t="s">
        <v>12355</v>
      </c>
      <c r="E69" s="454"/>
      <c r="F69" s="454"/>
      <c r="G69" s="422" t="s">
        <v>12261</v>
      </c>
      <c r="H69" s="423" t="s">
        <v>6152</v>
      </c>
      <c r="I69" s="421" t="s">
        <v>6171</v>
      </c>
      <c r="J69" s="737" t="s">
        <v>2544</v>
      </c>
      <c r="K69" s="737" t="s">
        <v>6148</v>
      </c>
      <c r="L69" s="424" t="s">
        <v>2544</v>
      </c>
      <c r="M69" s="424" t="s">
        <v>3813</v>
      </c>
      <c r="N69" s="424" t="s">
        <v>2544</v>
      </c>
      <c r="O69" s="425" t="s">
        <v>2544</v>
      </c>
      <c r="P69" s="426" t="s">
        <v>2544</v>
      </c>
      <c r="Q69" s="425" t="s">
        <v>2544</v>
      </c>
      <c r="R69" s="427" t="s">
        <v>2544</v>
      </c>
      <c r="S69" s="447" t="s">
        <v>2544</v>
      </c>
      <c r="T69" s="427" t="s">
        <v>2544</v>
      </c>
      <c r="U69" s="435" t="s">
        <v>2544</v>
      </c>
      <c r="V69" s="424">
        <v>1E-3</v>
      </c>
      <c r="W69" s="450">
        <v>100</v>
      </c>
      <c r="X69" s="444">
        <f t="shared" si="5"/>
        <v>0.1</v>
      </c>
      <c r="Y69" s="435">
        <v>1E-3</v>
      </c>
      <c r="Z69" s="438">
        <v>1E-3</v>
      </c>
    </row>
    <row r="70" spans="1:26" s="469" customFormat="1" ht="11.25">
      <c r="A70" s="471"/>
      <c r="B70" s="421" t="s">
        <v>6146</v>
      </c>
      <c r="C70" s="442" t="s">
        <v>2544</v>
      </c>
      <c r="D70" s="439" t="s">
        <v>12356</v>
      </c>
      <c r="E70" s="439"/>
      <c r="F70" s="439"/>
      <c r="G70" s="422" t="s">
        <v>6156</v>
      </c>
      <c r="H70" s="423" t="s">
        <v>12377</v>
      </c>
      <c r="I70" s="449" t="s">
        <v>6172</v>
      </c>
      <c r="J70" s="424" t="s">
        <v>2544</v>
      </c>
      <c r="K70" s="424" t="s">
        <v>6150</v>
      </c>
      <c r="L70" s="424" t="s">
        <v>2544</v>
      </c>
      <c r="M70" s="424" t="s">
        <v>3843</v>
      </c>
      <c r="N70" s="424" t="s">
        <v>2544</v>
      </c>
      <c r="O70" s="425" t="s">
        <v>2544</v>
      </c>
      <c r="P70" s="426" t="s">
        <v>2544</v>
      </c>
      <c r="Q70" s="425" t="s">
        <v>2544</v>
      </c>
      <c r="R70" s="427" t="s">
        <v>2544</v>
      </c>
      <c r="S70" s="447" t="s">
        <v>2544</v>
      </c>
      <c r="T70" s="427" t="s">
        <v>2544</v>
      </c>
      <c r="U70" s="435" t="s">
        <v>2544</v>
      </c>
      <c r="V70" s="424">
        <v>1E-3</v>
      </c>
      <c r="W70" s="450">
        <v>100</v>
      </c>
      <c r="X70" s="444">
        <f t="shared" si="5"/>
        <v>0.1</v>
      </c>
      <c r="Y70" s="435">
        <v>1E-3</v>
      </c>
      <c r="Z70" s="438">
        <v>1E-3</v>
      </c>
    </row>
    <row r="71" spans="1:26" s="469" customFormat="1" ht="11.25">
      <c r="A71" s="471"/>
      <c r="B71" s="421" t="s">
        <v>9961</v>
      </c>
      <c r="C71" s="442" t="s">
        <v>2544</v>
      </c>
      <c r="D71" s="439" t="s">
        <v>12357</v>
      </c>
      <c r="E71" s="439"/>
      <c r="F71" s="439"/>
      <c r="G71" s="422" t="s">
        <v>9977</v>
      </c>
      <c r="H71" s="423" t="s">
        <v>9962</v>
      </c>
      <c r="I71" s="449"/>
      <c r="J71" s="424" t="s">
        <v>2544</v>
      </c>
      <c r="K71" s="424" t="s">
        <v>9963</v>
      </c>
      <c r="L71" s="424" t="s">
        <v>2544</v>
      </c>
      <c r="M71" s="424" t="s">
        <v>3813</v>
      </c>
      <c r="N71" s="424" t="s">
        <v>2544</v>
      </c>
      <c r="O71" s="425" t="s">
        <v>2544</v>
      </c>
      <c r="P71" s="426" t="s">
        <v>2544</v>
      </c>
      <c r="Q71" s="425" t="s">
        <v>2544</v>
      </c>
      <c r="R71" s="427" t="s">
        <v>2544</v>
      </c>
      <c r="S71" s="447" t="s">
        <v>2544</v>
      </c>
      <c r="T71" s="427" t="s">
        <v>2544</v>
      </c>
      <c r="U71" s="435" t="s">
        <v>2544</v>
      </c>
      <c r="V71" s="424">
        <v>1E-3</v>
      </c>
      <c r="W71" s="450">
        <v>100</v>
      </c>
      <c r="X71" s="444">
        <f t="shared" si="5"/>
        <v>0.1</v>
      </c>
      <c r="Y71" s="435">
        <v>1E-3</v>
      </c>
      <c r="Z71" s="438">
        <v>1E-3</v>
      </c>
    </row>
    <row r="72" spans="1:26" s="473" customFormat="1" ht="11.25">
      <c r="A72" s="472"/>
      <c r="B72" s="421" t="s">
        <v>9958</v>
      </c>
      <c r="C72" s="442" t="s">
        <v>2544</v>
      </c>
      <c r="D72" s="439"/>
      <c r="E72" s="439"/>
      <c r="F72" s="439"/>
      <c r="G72" s="532" t="s">
        <v>10952</v>
      </c>
      <c r="H72" s="423" t="s">
        <v>9959</v>
      </c>
      <c r="I72" s="449"/>
      <c r="J72" s="424" t="s">
        <v>2544</v>
      </c>
      <c r="K72" s="424" t="s">
        <v>9960</v>
      </c>
      <c r="L72" s="424" t="s">
        <v>2544</v>
      </c>
      <c r="M72" s="424" t="s">
        <v>3837</v>
      </c>
      <c r="N72" s="424" t="s">
        <v>2544</v>
      </c>
      <c r="O72" s="425" t="s">
        <v>2544</v>
      </c>
      <c r="P72" s="426" t="s">
        <v>2544</v>
      </c>
      <c r="Q72" s="425" t="s">
        <v>2544</v>
      </c>
      <c r="R72" s="427" t="s">
        <v>2544</v>
      </c>
      <c r="S72" s="447" t="s">
        <v>2544</v>
      </c>
      <c r="T72" s="427" t="s">
        <v>2544</v>
      </c>
      <c r="U72" s="435" t="s">
        <v>2544</v>
      </c>
      <c r="V72" s="424">
        <v>1E-3</v>
      </c>
      <c r="W72" s="450">
        <v>10</v>
      </c>
      <c r="X72" s="444">
        <f t="shared" si="5"/>
        <v>0.01</v>
      </c>
      <c r="Y72" s="435">
        <v>1E-3</v>
      </c>
      <c r="Z72" s="438">
        <v>1E-3</v>
      </c>
    </row>
    <row r="73" spans="1:26" s="473" customFormat="1" ht="11.25">
      <c r="A73" s="472"/>
      <c r="B73" s="572" t="s">
        <v>10946</v>
      </c>
      <c r="C73" s="442" t="s">
        <v>2544</v>
      </c>
      <c r="D73" s="439" t="s">
        <v>12358</v>
      </c>
      <c r="E73" s="439"/>
      <c r="F73" s="439"/>
      <c r="G73" s="532" t="s">
        <v>10949</v>
      </c>
      <c r="H73" s="423" t="s">
        <v>10951</v>
      </c>
      <c r="I73" s="449"/>
      <c r="J73" s="424" t="s">
        <v>2544</v>
      </c>
      <c r="K73" s="424" t="s">
        <v>10950</v>
      </c>
      <c r="L73" s="424" t="s">
        <v>2544</v>
      </c>
      <c r="M73" s="424" t="s">
        <v>3843</v>
      </c>
      <c r="N73" s="424" t="s">
        <v>2544</v>
      </c>
      <c r="O73" s="425" t="s">
        <v>2544</v>
      </c>
      <c r="P73" s="426" t="s">
        <v>2544</v>
      </c>
      <c r="Q73" s="425" t="s">
        <v>2544</v>
      </c>
      <c r="R73" s="427" t="s">
        <v>2544</v>
      </c>
      <c r="S73" s="447" t="s">
        <v>2544</v>
      </c>
      <c r="T73" s="427" t="s">
        <v>2544</v>
      </c>
      <c r="U73" s="435" t="s">
        <v>2544</v>
      </c>
      <c r="V73" s="424">
        <v>1E-3</v>
      </c>
      <c r="W73" s="450">
        <v>100</v>
      </c>
      <c r="X73" s="444">
        <f t="shared" ref="X73" si="6">V73*W73</f>
        <v>0.1</v>
      </c>
      <c r="Y73" s="435">
        <v>1E-3</v>
      </c>
      <c r="Z73" s="438">
        <v>1E-3</v>
      </c>
    </row>
    <row r="74" spans="1:26" s="469" customFormat="1" ht="11.25">
      <c r="A74" s="471"/>
      <c r="B74" s="421" t="s">
        <v>7787</v>
      </c>
      <c r="C74" s="575" t="s">
        <v>2544</v>
      </c>
      <c r="D74" s="454" t="s">
        <v>12359</v>
      </c>
      <c r="E74" s="454"/>
      <c r="F74" s="454"/>
      <c r="G74" s="422" t="s">
        <v>12263</v>
      </c>
      <c r="H74" s="423" t="s">
        <v>7811</v>
      </c>
      <c r="I74" s="421" t="s">
        <v>8662</v>
      </c>
      <c r="J74" s="737" t="s">
        <v>2544</v>
      </c>
      <c r="K74" s="737" t="s">
        <v>7797</v>
      </c>
      <c r="L74" s="424" t="s">
        <v>2544</v>
      </c>
      <c r="M74" s="424" t="s">
        <v>3813</v>
      </c>
      <c r="N74" s="424" t="s">
        <v>2544</v>
      </c>
      <c r="O74" s="425" t="s">
        <v>2544</v>
      </c>
      <c r="P74" s="426" t="s">
        <v>2544</v>
      </c>
      <c r="Q74" s="425" t="s">
        <v>2544</v>
      </c>
      <c r="R74" s="427" t="s">
        <v>2544</v>
      </c>
      <c r="S74" s="447" t="s">
        <v>2544</v>
      </c>
      <c r="T74" s="427" t="s">
        <v>2544</v>
      </c>
      <c r="U74" s="435" t="s">
        <v>2544</v>
      </c>
      <c r="V74" s="424">
        <v>1E-3</v>
      </c>
      <c r="W74" s="448">
        <v>100</v>
      </c>
      <c r="X74" s="437">
        <f t="shared" si="5"/>
        <v>0.1</v>
      </c>
      <c r="Y74" s="435">
        <v>1E-3</v>
      </c>
      <c r="Z74" s="438">
        <v>1E-3</v>
      </c>
    </row>
    <row r="75" spans="1:26" s="469" customFormat="1" ht="11.25">
      <c r="A75" s="471"/>
      <c r="B75" s="421" t="s">
        <v>6144</v>
      </c>
      <c r="C75" s="442" t="s">
        <v>2544</v>
      </c>
      <c r="D75" s="439" t="s">
        <v>12360</v>
      </c>
      <c r="E75" s="439"/>
      <c r="F75" s="439"/>
      <c r="G75" s="532" t="s">
        <v>6155</v>
      </c>
      <c r="H75" s="423" t="s">
        <v>6153</v>
      </c>
      <c r="I75" s="449" t="s">
        <v>6173</v>
      </c>
      <c r="J75" s="424" t="s">
        <v>2544</v>
      </c>
      <c r="K75" s="424" t="s">
        <v>6149</v>
      </c>
      <c r="L75" s="424" t="s">
        <v>2544</v>
      </c>
      <c r="M75" s="424" t="s">
        <v>3813</v>
      </c>
      <c r="N75" s="424" t="s">
        <v>2544</v>
      </c>
      <c r="O75" s="425" t="s">
        <v>2544</v>
      </c>
      <c r="P75" s="426" t="s">
        <v>2544</v>
      </c>
      <c r="Q75" s="425" t="s">
        <v>2544</v>
      </c>
      <c r="R75" s="427" t="s">
        <v>2544</v>
      </c>
      <c r="S75" s="447" t="s">
        <v>2544</v>
      </c>
      <c r="T75" s="427" t="s">
        <v>2544</v>
      </c>
      <c r="U75" s="435" t="s">
        <v>2544</v>
      </c>
      <c r="V75" s="424">
        <v>1E-3</v>
      </c>
      <c r="W75" s="450">
        <v>100</v>
      </c>
      <c r="X75" s="444">
        <f t="shared" si="5"/>
        <v>0.1</v>
      </c>
      <c r="Y75" s="435">
        <v>1E-3</v>
      </c>
      <c r="Z75" s="438">
        <v>1E-3</v>
      </c>
    </row>
    <row r="76" spans="1:26" s="469" customFormat="1" ht="11.25">
      <c r="A76" s="471"/>
      <c r="B76" s="421" t="s">
        <v>86</v>
      </c>
      <c r="C76" s="442" t="s">
        <v>2544</v>
      </c>
      <c r="D76" s="439" t="s">
        <v>12361</v>
      </c>
      <c r="E76" s="439"/>
      <c r="F76" s="439"/>
      <c r="G76" s="422" t="s">
        <v>3905</v>
      </c>
      <c r="H76" s="423" t="s">
        <v>3907</v>
      </c>
      <c r="I76" s="421" t="s">
        <v>88</v>
      </c>
      <c r="J76" s="424" t="s">
        <v>2544</v>
      </c>
      <c r="K76" s="424" t="s">
        <v>94</v>
      </c>
      <c r="L76" s="424" t="s">
        <v>2544</v>
      </c>
      <c r="M76" s="424" t="s">
        <v>3843</v>
      </c>
      <c r="N76" s="424" t="s">
        <v>2544</v>
      </c>
      <c r="O76" s="425" t="s">
        <v>2544</v>
      </c>
      <c r="P76" s="426" t="s">
        <v>2544</v>
      </c>
      <c r="Q76" s="425" t="s">
        <v>2544</v>
      </c>
      <c r="R76" s="427" t="s">
        <v>2544</v>
      </c>
      <c r="S76" s="447" t="s">
        <v>2544</v>
      </c>
      <c r="T76" s="427" t="s">
        <v>2544</v>
      </c>
      <c r="U76" s="435" t="s">
        <v>2544</v>
      </c>
      <c r="V76" s="424">
        <v>1E-3</v>
      </c>
      <c r="W76" s="450">
        <v>10</v>
      </c>
      <c r="X76" s="444">
        <f t="shared" si="5"/>
        <v>0.01</v>
      </c>
      <c r="Y76" s="435">
        <v>1E-3</v>
      </c>
      <c r="Z76" s="438">
        <v>1E-3</v>
      </c>
    </row>
    <row r="77" spans="1:26" s="469" customFormat="1" ht="11.25">
      <c r="A77" s="471"/>
      <c r="B77" s="421" t="s">
        <v>5663</v>
      </c>
      <c r="C77" s="442" t="s">
        <v>2544</v>
      </c>
      <c r="D77" s="439" t="s">
        <v>12362</v>
      </c>
      <c r="E77" s="439"/>
      <c r="F77" s="439"/>
      <c r="G77" s="422" t="s">
        <v>5684</v>
      </c>
      <c r="H77" s="423" t="s">
        <v>5694</v>
      </c>
      <c r="I77" s="421" t="s">
        <v>5706</v>
      </c>
      <c r="J77" s="424" t="s">
        <v>2544</v>
      </c>
      <c r="K77" s="424" t="s">
        <v>5672</v>
      </c>
      <c r="L77" s="424" t="s">
        <v>2544</v>
      </c>
      <c r="M77" s="424" t="s">
        <v>3843</v>
      </c>
      <c r="N77" s="424" t="s">
        <v>2544</v>
      </c>
      <c r="O77" s="425" t="s">
        <v>2544</v>
      </c>
      <c r="P77" s="426" t="s">
        <v>2544</v>
      </c>
      <c r="Q77" s="425" t="s">
        <v>2544</v>
      </c>
      <c r="R77" s="427" t="s">
        <v>2544</v>
      </c>
      <c r="S77" s="447" t="s">
        <v>2544</v>
      </c>
      <c r="T77" s="427" t="s">
        <v>2544</v>
      </c>
      <c r="U77" s="435" t="s">
        <v>2544</v>
      </c>
      <c r="V77" s="424">
        <v>1E-3</v>
      </c>
      <c r="W77" s="450">
        <v>100</v>
      </c>
      <c r="X77" s="444">
        <v>0.1</v>
      </c>
      <c r="Y77" s="435">
        <v>1E-3</v>
      </c>
      <c r="Z77" s="438">
        <v>1E-3</v>
      </c>
    </row>
    <row r="78" spans="1:26" s="469" customFormat="1" ht="11.25">
      <c r="A78" s="471"/>
      <c r="B78" s="421" t="s">
        <v>5662</v>
      </c>
      <c r="C78" s="442" t="s">
        <v>2544</v>
      </c>
      <c r="D78" s="439" t="s">
        <v>12363</v>
      </c>
      <c r="E78" s="439"/>
      <c r="F78" s="439"/>
      <c r="G78" s="422" t="s">
        <v>5685</v>
      </c>
      <c r="H78" s="423" t="s">
        <v>5695</v>
      </c>
      <c r="I78" s="421" t="s">
        <v>5704</v>
      </c>
      <c r="J78" s="424" t="s">
        <v>2544</v>
      </c>
      <c r="K78" s="424" t="s">
        <v>5670</v>
      </c>
      <c r="L78" s="424" t="s">
        <v>2544</v>
      </c>
      <c r="M78" s="424" t="s">
        <v>3843</v>
      </c>
      <c r="N78" s="424" t="s">
        <v>2544</v>
      </c>
      <c r="O78" s="425" t="s">
        <v>2544</v>
      </c>
      <c r="P78" s="426" t="s">
        <v>2544</v>
      </c>
      <c r="Q78" s="425" t="s">
        <v>2544</v>
      </c>
      <c r="R78" s="427" t="s">
        <v>2544</v>
      </c>
      <c r="S78" s="447" t="s">
        <v>2544</v>
      </c>
      <c r="T78" s="427" t="s">
        <v>2544</v>
      </c>
      <c r="U78" s="435" t="s">
        <v>2544</v>
      </c>
      <c r="V78" s="424">
        <v>1E-3</v>
      </c>
      <c r="W78" s="450">
        <v>100</v>
      </c>
      <c r="X78" s="444">
        <v>0.1</v>
      </c>
      <c r="Y78" s="435">
        <v>1E-3</v>
      </c>
      <c r="Z78" s="438">
        <v>1E-3</v>
      </c>
    </row>
    <row r="79" spans="1:26" s="469" customFormat="1" ht="11.25">
      <c r="A79" s="471"/>
      <c r="B79" s="421" t="s">
        <v>5681</v>
      </c>
      <c r="C79" s="442" t="s">
        <v>2544</v>
      </c>
      <c r="D79" s="439" t="s">
        <v>12364</v>
      </c>
      <c r="E79" s="439"/>
      <c r="F79" s="439"/>
      <c r="G79" s="422" t="s">
        <v>5686</v>
      </c>
      <c r="H79" s="423" t="s">
        <v>5696</v>
      </c>
      <c r="I79" s="421" t="s">
        <v>5705</v>
      </c>
      <c r="J79" s="424" t="s">
        <v>2544</v>
      </c>
      <c r="K79" s="424" t="s">
        <v>5671</v>
      </c>
      <c r="L79" s="424" t="s">
        <v>2544</v>
      </c>
      <c r="M79" s="424" t="s">
        <v>3843</v>
      </c>
      <c r="N79" s="424" t="s">
        <v>2544</v>
      </c>
      <c r="O79" s="425" t="s">
        <v>2544</v>
      </c>
      <c r="P79" s="426" t="s">
        <v>2544</v>
      </c>
      <c r="Q79" s="425" t="s">
        <v>2544</v>
      </c>
      <c r="R79" s="427" t="s">
        <v>2544</v>
      </c>
      <c r="S79" s="447" t="s">
        <v>2544</v>
      </c>
      <c r="T79" s="427" t="s">
        <v>2544</v>
      </c>
      <c r="U79" s="435" t="s">
        <v>2544</v>
      </c>
      <c r="V79" s="424">
        <v>1E-3</v>
      </c>
      <c r="W79" s="450">
        <v>100</v>
      </c>
      <c r="X79" s="444">
        <v>0.1</v>
      </c>
      <c r="Y79" s="435">
        <v>1E-3</v>
      </c>
      <c r="Z79" s="438">
        <v>1E-3</v>
      </c>
    </row>
    <row r="80" spans="1:26" s="469" customFormat="1" ht="11.25">
      <c r="A80" s="471"/>
      <c r="B80" s="445" t="s">
        <v>5666</v>
      </c>
      <c r="C80" s="442" t="s">
        <v>2544</v>
      </c>
      <c r="D80" s="439" t="s">
        <v>12365</v>
      </c>
      <c r="E80" s="439"/>
      <c r="F80" s="439"/>
      <c r="G80" s="422" t="s">
        <v>5687</v>
      </c>
      <c r="H80" s="423" t="s">
        <v>5697</v>
      </c>
      <c r="I80" s="445" t="s">
        <v>5709</v>
      </c>
      <c r="J80" s="424" t="s">
        <v>2544</v>
      </c>
      <c r="K80" s="424" t="s">
        <v>5675</v>
      </c>
      <c r="L80" s="424" t="s">
        <v>2544</v>
      </c>
      <c r="M80" s="424" t="s">
        <v>3843</v>
      </c>
      <c r="N80" s="424" t="s">
        <v>2544</v>
      </c>
      <c r="O80" s="425" t="s">
        <v>2544</v>
      </c>
      <c r="P80" s="426" t="s">
        <v>2544</v>
      </c>
      <c r="Q80" s="425" t="s">
        <v>2544</v>
      </c>
      <c r="R80" s="427" t="s">
        <v>2544</v>
      </c>
      <c r="S80" s="447" t="s">
        <v>2544</v>
      </c>
      <c r="T80" s="427" t="s">
        <v>2544</v>
      </c>
      <c r="U80" s="435" t="s">
        <v>2544</v>
      </c>
      <c r="V80" s="424">
        <v>1E-3</v>
      </c>
      <c r="W80" s="450">
        <v>100</v>
      </c>
      <c r="X80" s="444">
        <v>0.1</v>
      </c>
      <c r="Y80" s="435">
        <v>1E-3</v>
      </c>
      <c r="Z80" s="438">
        <v>1E-3</v>
      </c>
    </row>
    <row r="81" spans="1:26" s="469" customFormat="1" ht="11.25">
      <c r="A81" s="471"/>
      <c r="B81" s="445" t="s">
        <v>5667</v>
      </c>
      <c r="C81" s="442" t="s">
        <v>2544</v>
      </c>
      <c r="D81" s="439" t="s">
        <v>12366</v>
      </c>
      <c r="E81" s="439"/>
      <c r="F81" s="439"/>
      <c r="G81" s="422" t="s">
        <v>5688</v>
      </c>
      <c r="H81" s="423" t="s">
        <v>5698</v>
      </c>
      <c r="I81" s="445" t="s">
        <v>5710</v>
      </c>
      <c r="J81" s="424" t="s">
        <v>2544</v>
      </c>
      <c r="K81" s="424" t="s">
        <v>5676</v>
      </c>
      <c r="L81" s="424" t="s">
        <v>2544</v>
      </c>
      <c r="M81" s="424" t="s">
        <v>3843</v>
      </c>
      <c r="N81" s="424" t="s">
        <v>2544</v>
      </c>
      <c r="O81" s="425" t="s">
        <v>2544</v>
      </c>
      <c r="P81" s="426" t="s">
        <v>2544</v>
      </c>
      <c r="Q81" s="425" t="s">
        <v>2544</v>
      </c>
      <c r="R81" s="427" t="s">
        <v>2544</v>
      </c>
      <c r="S81" s="447" t="s">
        <v>2544</v>
      </c>
      <c r="T81" s="427" t="s">
        <v>2544</v>
      </c>
      <c r="U81" s="435" t="s">
        <v>2544</v>
      </c>
      <c r="V81" s="424">
        <v>1E-3</v>
      </c>
      <c r="W81" s="450">
        <v>100</v>
      </c>
      <c r="X81" s="444">
        <v>0.1</v>
      </c>
      <c r="Y81" s="435">
        <v>1E-3</v>
      </c>
      <c r="Z81" s="438">
        <v>1E-3</v>
      </c>
    </row>
    <row r="82" spans="1:26" s="469" customFormat="1" ht="11.25">
      <c r="A82" s="471"/>
      <c r="B82" s="445" t="s">
        <v>5664</v>
      </c>
      <c r="C82" s="442" t="s">
        <v>2544</v>
      </c>
      <c r="D82" s="439" t="s">
        <v>12367</v>
      </c>
      <c r="E82" s="439"/>
      <c r="F82" s="439"/>
      <c r="G82" s="422" t="s">
        <v>5689</v>
      </c>
      <c r="H82" s="423" t="s">
        <v>5699</v>
      </c>
      <c r="I82" s="445" t="s">
        <v>5707</v>
      </c>
      <c r="J82" s="424" t="s">
        <v>2544</v>
      </c>
      <c r="K82" s="424" t="s">
        <v>5673</v>
      </c>
      <c r="L82" s="424" t="s">
        <v>2544</v>
      </c>
      <c r="M82" s="424" t="s">
        <v>3843</v>
      </c>
      <c r="N82" s="424" t="s">
        <v>2544</v>
      </c>
      <c r="O82" s="425" t="s">
        <v>2544</v>
      </c>
      <c r="P82" s="426" t="s">
        <v>2544</v>
      </c>
      <c r="Q82" s="425" t="s">
        <v>2544</v>
      </c>
      <c r="R82" s="427" t="s">
        <v>2544</v>
      </c>
      <c r="S82" s="447" t="s">
        <v>2544</v>
      </c>
      <c r="T82" s="427" t="s">
        <v>2544</v>
      </c>
      <c r="U82" s="435" t="s">
        <v>2544</v>
      </c>
      <c r="V82" s="424">
        <v>1E-3</v>
      </c>
      <c r="W82" s="450">
        <v>100</v>
      </c>
      <c r="X82" s="444">
        <v>0.1</v>
      </c>
      <c r="Y82" s="435">
        <v>1E-3</v>
      </c>
      <c r="Z82" s="438">
        <v>1E-3</v>
      </c>
    </row>
    <row r="83" spans="1:26" s="469" customFormat="1" ht="11.25">
      <c r="A83" s="471"/>
      <c r="B83" s="445" t="s">
        <v>5668</v>
      </c>
      <c r="C83" s="442" t="s">
        <v>2544</v>
      </c>
      <c r="D83" s="439" t="s">
        <v>12368</v>
      </c>
      <c r="E83" s="439"/>
      <c r="F83" s="439"/>
      <c r="G83" s="422" t="s">
        <v>5690</v>
      </c>
      <c r="H83" s="423" t="s">
        <v>5700</v>
      </c>
      <c r="I83" s="445" t="s">
        <v>5712</v>
      </c>
      <c r="J83" s="424" t="s">
        <v>2544</v>
      </c>
      <c r="K83" s="424" t="s">
        <v>5678</v>
      </c>
      <c r="L83" s="424" t="s">
        <v>2544</v>
      </c>
      <c r="M83" s="424" t="s">
        <v>3843</v>
      </c>
      <c r="N83" s="424" t="s">
        <v>2544</v>
      </c>
      <c r="O83" s="425" t="s">
        <v>2544</v>
      </c>
      <c r="P83" s="426" t="s">
        <v>2544</v>
      </c>
      <c r="Q83" s="425" t="s">
        <v>2544</v>
      </c>
      <c r="R83" s="427" t="s">
        <v>2544</v>
      </c>
      <c r="S83" s="447" t="s">
        <v>2544</v>
      </c>
      <c r="T83" s="427" t="s">
        <v>2544</v>
      </c>
      <c r="U83" s="435" t="s">
        <v>2544</v>
      </c>
      <c r="V83" s="424">
        <v>1E-3</v>
      </c>
      <c r="W83" s="450">
        <v>100</v>
      </c>
      <c r="X83" s="444">
        <v>0.1</v>
      </c>
      <c r="Y83" s="435">
        <v>1E-3</v>
      </c>
      <c r="Z83" s="438">
        <v>1E-3</v>
      </c>
    </row>
    <row r="84" spans="1:26" s="469" customFormat="1" ht="11.25">
      <c r="A84" s="471"/>
      <c r="B84" s="445" t="s">
        <v>5665</v>
      </c>
      <c r="C84" s="442" t="s">
        <v>2544</v>
      </c>
      <c r="D84" s="439" t="s">
        <v>12369</v>
      </c>
      <c r="E84" s="439"/>
      <c r="F84" s="439"/>
      <c r="G84" s="422" t="s">
        <v>5691</v>
      </c>
      <c r="H84" s="423" t="s">
        <v>5701</v>
      </c>
      <c r="I84" s="445" t="s">
        <v>5708</v>
      </c>
      <c r="J84" s="424" t="s">
        <v>2544</v>
      </c>
      <c r="K84" s="424" t="s">
        <v>5674</v>
      </c>
      <c r="L84" s="424" t="s">
        <v>2544</v>
      </c>
      <c r="M84" s="424" t="s">
        <v>3843</v>
      </c>
      <c r="N84" s="424" t="s">
        <v>2544</v>
      </c>
      <c r="O84" s="425" t="s">
        <v>2544</v>
      </c>
      <c r="P84" s="426" t="s">
        <v>2544</v>
      </c>
      <c r="Q84" s="425" t="s">
        <v>2544</v>
      </c>
      <c r="R84" s="427" t="s">
        <v>2544</v>
      </c>
      <c r="S84" s="447" t="s">
        <v>2544</v>
      </c>
      <c r="T84" s="427" t="s">
        <v>2544</v>
      </c>
      <c r="U84" s="435" t="s">
        <v>2544</v>
      </c>
      <c r="V84" s="424">
        <v>1E-3</v>
      </c>
      <c r="W84" s="450">
        <v>100</v>
      </c>
      <c r="X84" s="444">
        <v>0.1</v>
      </c>
      <c r="Y84" s="435">
        <v>1E-3</v>
      </c>
      <c r="Z84" s="438">
        <v>1E-3</v>
      </c>
    </row>
    <row r="85" spans="1:26" s="469" customFormat="1" ht="11.25">
      <c r="A85" s="471"/>
      <c r="B85" s="528" t="s">
        <v>10708</v>
      </c>
      <c r="C85" s="442" t="s">
        <v>2544</v>
      </c>
      <c r="D85" s="439" t="s">
        <v>12370</v>
      </c>
      <c r="E85" s="439"/>
      <c r="F85" s="439"/>
      <c r="G85" s="532" t="s">
        <v>10710</v>
      </c>
      <c r="H85" s="423" t="s">
        <v>10711</v>
      </c>
      <c r="I85" s="445" t="s">
        <v>5708</v>
      </c>
      <c r="J85" s="424" t="s">
        <v>2544</v>
      </c>
      <c r="K85" s="424" t="s">
        <v>10709</v>
      </c>
      <c r="L85" s="424" t="s">
        <v>2544</v>
      </c>
      <c r="M85" s="424" t="s">
        <v>3843</v>
      </c>
      <c r="N85" s="424" t="s">
        <v>2544</v>
      </c>
      <c r="O85" s="425" t="s">
        <v>2544</v>
      </c>
      <c r="P85" s="426" t="s">
        <v>2544</v>
      </c>
      <c r="Q85" s="425" t="s">
        <v>2544</v>
      </c>
      <c r="R85" s="427" t="s">
        <v>2544</v>
      </c>
      <c r="S85" s="447" t="s">
        <v>2544</v>
      </c>
      <c r="T85" s="427" t="s">
        <v>2544</v>
      </c>
      <c r="U85" s="435" t="s">
        <v>2544</v>
      </c>
      <c r="V85" s="424">
        <v>1E-3</v>
      </c>
      <c r="W85" s="450">
        <v>100</v>
      </c>
      <c r="X85" s="444">
        <v>0.1</v>
      </c>
      <c r="Y85" s="435">
        <v>1E-3</v>
      </c>
      <c r="Z85" s="438">
        <v>1E-3</v>
      </c>
    </row>
    <row r="86" spans="1:26" s="469" customFormat="1" ht="11.25">
      <c r="A86" s="471"/>
      <c r="B86" s="528" t="s">
        <v>13368</v>
      </c>
      <c r="C86" s="442" t="s">
        <v>2544</v>
      </c>
      <c r="D86" s="439" t="s">
        <v>12371</v>
      </c>
      <c r="E86" s="439"/>
      <c r="F86" s="439"/>
      <c r="G86" s="422" t="s">
        <v>5692</v>
      </c>
      <c r="H86" s="423" t="s">
        <v>5702</v>
      </c>
      <c r="I86" s="445" t="s">
        <v>5711</v>
      </c>
      <c r="J86" s="424" t="s">
        <v>2544</v>
      </c>
      <c r="K86" s="424" t="s">
        <v>5677</v>
      </c>
      <c r="L86" s="424" t="s">
        <v>2544</v>
      </c>
      <c r="M86" s="424" t="s">
        <v>3843</v>
      </c>
      <c r="N86" s="424" t="s">
        <v>2544</v>
      </c>
      <c r="O86" s="425" t="s">
        <v>2544</v>
      </c>
      <c r="P86" s="426" t="s">
        <v>2544</v>
      </c>
      <c r="Q86" s="425" t="s">
        <v>2544</v>
      </c>
      <c r="R86" s="427" t="s">
        <v>2544</v>
      </c>
      <c r="S86" s="447" t="s">
        <v>2544</v>
      </c>
      <c r="T86" s="427" t="s">
        <v>2544</v>
      </c>
      <c r="U86" s="435" t="s">
        <v>2544</v>
      </c>
      <c r="V86" s="424">
        <v>1E-3</v>
      </c>
      <c r="W86" s="450">
        <v>100</v>
      </c>
      <c r="X86" s="444">
        <v>0.1</v>
      </c>
      <c r="Y86" s="435">
        <v>1E-3</v>
      </c>
      <c r="Z86" s="438">
        <v>1E-3</v>
      </c>
    </row>
    <row r="87" spans="1:26" s="469" customFormat="1" ht="11.25">
      <c r="A87" s="471"/>
      <c r="B87" s="445" t="s">
        <v>5669</v>
      </c>
      <c r="C87" s="442" t="s">
        <v>2544</v>
      </c>
      <c r="D87" s="439" t="s">
        <v>12372</v>
      </c>
      <c r="E87" s="439"/>
      <c r="F87" s="439"/>
      <c r="G87" s="422" t="s">
        <v>5693</v>
      </c>
      <c r="H87" s="423" t="s">
        <v>5703</v>
      </c>
      <c r="I87" s="445" t="s">
        <v>5713</v>
      </c>
      <c r="J87" s="424" t="s">
        <v>2544</v>
      </c>
      <c r="K87" s="424" t="s">
        <v>5679</v>
      </c>
      <c r="L87" s="424" t="s">
        <v>2544</v>
      </c>
      <c r="M87" s="424" t="s">
        <v>3843</v>
      </c>
      <c r="N87" s="424" t="s">
        <v>2544</v>
      </c>
      <c r="O87" s="425" t="s">
        <v>2544</v>
      </c>
      <c r="P87" s="426" t="s">
        <v>2544</v>
      </c>
      <c r="Q87" s="425" t="s">
        <v>2544</v>
      </c>
      <c r="R87" s="427" t="s">
        <v>2544</v>
      </c>
      <c r="S87" s="447" t="s">
        <v>2544</v>
      </c>
      <c r="T87" s="427" t="s">
        <v>2544</v>
      </c>
      <c r="U87" s="435" t="s">
        <v>2544</v>
      </c>
      <c r="V87" s="424">
        <v>1E-3</v>
      </c>
      <c r="W87" s="450">
        <v>100</v>
      </c>
      <c r="X87" s="444">
        <v>0.1</v>
      </c>
      <c r="Y87" s="435">
        <v>1E-3</v>
      </c>
      <c r="Z87" s="438">
        <v>1E-3</v>
      </c>
    </row>
    <row r="88" spans="1:26" s="469" customFormat="1" ht="11.25">
      <c r="A88" s="471"/>
      <c r="B88" s="445" t="s">
        <v>5751</v>
      </c>
      <c r="C88" s="575" t="s">
        <v>2544</v>
      </c>
      <c r="D88" s="454" t="s">
        <v>12373</v>
      </c>
      <c r="E88" s="454"/>
      <c r="F88" s="454"/>
      <c r="G88" s="422" t="s">
        <v>12260</v>
      </c>
      <c r="H88" s="423" t="s">
        <v>12267</v>
      </c>
      <c r="I88" s="445" t="s">
        <v>5750</v>
      </c>
      <c r="J88" s="737" t="s">
        <v>2544</v>
      </c>
      <c r="K88" s="737" t="s">
        <v>5747</v>
      </c>
      <c r="L88" s="424" t="s">
        <v>2544</v>
      </c>
      <c r="M88" s="424" t="s">
        <v>3813</v>
      </c>
      <c r="N88" s="424" t="s">
        <v>2544</v>
      </c>
      <c r="O88" s="425" t="s">
        <v>2544</v>
      </c>
      <c r="P88" s="426" t="s">
        <v>2544</v>
      </c>
      <c r="Q88" s="425" t="s">
        <v>2544</v>
      </c>
      <c r="R88" s="427" t="s">
        <v>2544</v>
      </c>
      <c r="S88" s="447" t="s">
        <v>2544</v>
      </c>
      <c r="T88" s="427" t="s">
        <v>2544</v>
      </c>
      <c r="U88" s="435" t="s">
        <v>2544</v>
      </c>
      <c r="V88" s="424">
        <v>1E-3</v>
      </c>
      <c r="W88" s="450">
        <v>100</v>
      </c>
      <c r="X88" s="444">
        <f t="shared" ref="X88:X101" si="7">V88*W88</f>
        <v>0.1</v>
      </c>
      <c r="Y88" s="435">
        <v>1E-3</v>
      </c>
      <c r="Z88" s="438">
        <v>1E-3</v>
      </c>
    </row>
    <row r="89" spans="1:26" s="469" customFormat="1" ht="11.25">
      <c r="A89" s="471"/>
      <c r="B89" s="798" t="s">
        <v>13379</v>
      </c>
      <c r="C89" s="442" t="s">
        <v>2544</v>
      </c>
      <c r="D89" s="439" t="s">
        <v>12374</v>
      </c>
      <c r="E89" s="439"/>
      <c r="F89" s="439"/>
      <c r="G89" s="422" t="s">
        <v>3608</v>
      </c>
      <c r="H89" s="423" t="s">
        <v>1552</v>
      </c>
      <c r="I89" s="445" t="s">
        <v>2529</v>
      </c>
      <c r="J89" s="424" t="s">
        <v>2544</v>
      </c>
      <c r="K89" s="424" t="s">
        <v>1529</v>
      </c>
      <c r="L89" s="424" t="s">
        <v>2544</v>
      </c>
      <c r="M89" s="424" t="s">
        <v>3843</v>
      </c>
      <c r="N89" s="424" t="s">
        <v>2544</v>
      </c>
      <c r="O89" s="425" t="s">
        <v>2544</v>
      </c>
      <c r="P89" s="426" t="s">
        <v>2544</v>
      </c>
      <c r="Q89" s="425" t="s">
        <v>2544</v>
      </c>
      <c r="R89" s="427" t="s">
        <v>2544</v>
      </c>
      <c r="S89" s="447" t="s">
        <v>2544</v>
      </c>
      <c r="T89" s="427" t="s">
        <v>2544</v>
      </c>
      <c r="U89" s="435" t="s">
        <v>2544</v>
      </c>
      <c r="V89" s="424">
        <v>1</v>
      </c>
      <c r="W89" s="450">
        <v>10</v>
      </c>
      <c r="X89" s="444">
        <f t="shared" si="7"/>
        <v>10</v>
      </c>
      <c r="Y89" s="435">
        <v>1</v>
      </c>
      <c r="Z89" s="438">
        <v>1E-3</v>
      </c>
    </row>
    <row r="90" spans="1:26" s="469" customFormat="1" ht="11.25">
      <c r="A90" s="471"/>
      <c r="B90" s="421" t="s">
        <v>8097</v>
      </c>
      <c r="C90" s="442" t="s">
        <v>2544</v>
      </c>
      <c r="D90" s="439"/>
      <c r="E90" s="439"/>
      <c r="F90" s="439"/>
      <c r="G90" s="422" t="s">
        <v>8100</v>
      </c>
      <c r="H90" s="423" t="s">
        <v>8103</v>
      </c>
      <c r="I90" s="421" t="s">
        <v>8642</v>
      </c>
      <c r="J90" s="424" t="s">
        <v>2544</v>
      </c>
      <c r="K90" s="424" t="s">
        <v>8106</v>
      </c>
      <c r="L90" s="424" t="s">
        <v>2544</v>
      </c>
      <c r="M90" s="424" t="s">
        <v>3813</v>
      </c>
      <c r="N90" s="424" t="s">
        <v>2544</v>
      </c>
      <c r="O90" s="425" t="s">
        <v>2544</v>
      </c>
      <c r="P90" s="426" t="s">
        <v>2544</v>
      </c>
      <c r="Q90" s="425" t="s">
        <v>2544</v>
      </c>
      <c r="R90" s="427" t="s">
        <v>2544</v>
      </c>
      <c r="S90" s="447" t="s">
        <v>2544</v>
      </c>
      <c r="T90" s="427" t="s">
        <v>2544</v>
      </c>
      <c r="U90" s="435" t="s">
        <v>2544</v>
      </c>
      <c r="V90" s="424">
        <v>1E-3</v>
      </c>
      <c r="W90" s="450">
        <v>10</v>
      </c>
      <c r="X90" s="444">
        <f t="shared" si="7"/>
        <v>0.01</v>
      </c>
      <c r="Y90" s="435">
        <v>1E-3</v>
      </c>
      <c r="Z90" s="438">
        <v>1E-3</v>
      </c>
    </row>
    <row r="91" spans="1:26" s="469" customFormat="1" ht="11.25">
      <c r="A91" s="471"/>
      <c r="B91" s="421" t="s">
        <v>8098</v>
      </c>
      <c r="C91" s="442" t="s">
        <v>2544</v>
      </c>
      <c r="D91" s="439"/>
      <c r="E91" s="439"/>
      <c r="F91" s="439"/>
      <c r="G91" s="422" t="s">
        <v>8101</v>
      </c>
      <c r="H91" s="423" t="s">
        <v>8104</v>
      </c>
      <c r="I91" s="421" t="s">
        <v>8643</v>
      </c>
      <c r="J91" s="424" t="s">
        <v>2544</v>
      </c>
      <c r="K91" s="424" t="s">
        <v>8107</v>
      </c>
      <c r="L91" s="424" t="s">
        <v>2544</v>
      </c>
      <c r="M91" s="424" t="s">
        <v>3843</v>
      </c>
      <c r="N91" s="424" t="s">
        <v>2544</v>
      </c>
      <c r="O91" s="425" t="s">
        <v>2544</v>
      </c>
      <c r="P91" s="426" t="s">
        <v>2544</v>
      </c>
      <c r="Q91" s="425" t="s">
        <v>2544</v>
      </c>
      <c r="R91" s="427" t="s">
        <v>2544</v>
      </c>
      <c r="S91" s="447" t="s">
        <v>2544</v>
      </c>
      <c r="T91" s="427" t="s">
        <v>2544</v>
      </c>
      <c r="U91" s="435" t="s">
        <v>2544</v>
      </c>
      <c r="V91" s="424">
        <v>1E-3</v>
      </c>
      <c r="W91" s="450">
        <v>10</v>
      </c>
      <c r="X91" s="444">
        <f t="shared" si="7"/>
        <v>0.01</v>
      </c>
      <c r="Y91" s="435">
        <v>1E-3</v>
      </c>
      <c r="Z91" s="438">
        <v>1E-3</v>
      </c>
    </row>
    <row r="92" spans="1:26" s="469" customFormat="1" ht="11.25">
      <c r="A92" s="471"/>
      <c r="B92" s="421" t="s">
        <v>8099</v>
      </c>
      <c r="C92" s="442" t="s">
        <v>2544</v>
      </c>
      <c r="D92" s="439"/>
      <c r="E92" s="439"/>
      <c r="F92" s="439"/>
      <c r="G92" s="422" t="s">
        <v>8102</v>
      </c>
      <c r="H92" s="423" t="s">
        <v>8105</v>
      </c>
      <c r="I92" s="421" t="s">
        <v>8644</v>
      </c>
      <c r="J92" s="424" t="s">
        <v>2544</v>
      </c>
      <c r="K92" s="424" t="s">
        <v>8108</v>
      </c>
      <c r="L92" s="424" t="s">
        <v>2544</v>
      </c>
      <c r="M92" s="424" t="s">
        <v>3843</v>
      </c>
      <c r="N92" s="424" t="s">
        <v>2544</v>
      </c>
      <c r="O92" s="425" t="s">
        <v>2544</v>
      </c>
      <c r="P92" s="426" t="s">
        <v>2544</v>
      </c>
      <c r="Q92" s="425" t="s">
        <v>2544</v>
      </c>
      <c r="R92" s="427" t="s">
        <v>2544</v>
      </c>
      <c r="S92" s="447" t="s">
        <v>2544</v>
      </c>
      <c r="T92" s="427" t="s">
        <v>2544</v>
      </c>
      <c r="U92" s="435" t="s">
        <v>2544</v>
      </c>
      <c r="V92" s="424">
        <v>1E-3</v>
      </c>
      <c r="W92" s="450">
        <v>10</v>
      </c>
      <c r="X92" s="444">
        <f t="shared" si="7"/>
        <v>0.01</v>
      </c>
      <c r="Y92" s="435">
        <v>1E-3</v>
      </c>
      <c r="Z92" s="438">
        <v>1E-3</v>
      </c>
    </row>
    <row r="93" spans="1:26" s="469" customFormat="1" ht="11.25">
      <c r="A93" s="471"/>
      <c r="B93" s="445" t="s">
        <v>8109</v>
      </c>
      <c r="C93" s="442" t="s">
        <v>2544</v>
      </c>
      <c r="D93" s="439"/>
      <c r="E93" s="439"/>
      <c r="F93" s="439"/>
      <c r="G93" s="422" t="s">
        <v>8113</v>
      </c>
      <c r="H93" s="423" t="s">
        <v>8117</v>
      </c>
      <c r="I93" s="445" t="s">
        <v>8645</v>
      </c>
      <c r="J93" s="424" t="s">
        <v>2544</v>
      </c>
      <c r="K93" s="424" t="s">
        <v>8121</v>
      </c>
      <c r="L93" s="424" t="s">
        <v>2544</v>
      </c>
      <c r="M93" s="424" t="s">
        <v>3813</v>
      </c>
      <c r="N93" s="424" t="s">
        <v>2544</v>
      </c>
      <c r="O93" s="425" t="s">
        <v>2544</v>
      </c>
      <c r="P93" s="426" t="s">
        <v>2544</v>
      </c>
      <c r="Q93" s="425" t="s">
        <v>2544</v>
      </c>
      <c r="R93" s="427" t="s">
        <v>2544</v>
      </c>
      <c r="S93" s="447" t="s">
        <v>2544</v>
      </c>
      <c r="T93" s="427" t="s">
        <v>2544</v>
      </c>
      <c r="U93" s="435" t="s">
        <v>2544</v>
      </c>
      <c r="V93" s="424">
        <v>1E-3</v>
      </c>
      <c r="W93" s="450">
        <v>10</v>
      </c>
      <c r="X93" s="444">
        <f t="shared" si="7"/>
        <v>0.01</v>
      </c>
      <c r="Y93" s="435">
        <v>1E-3</v>
      </c>
      <c r="Z93" s="438">
        <v>1E-3</v>
      </c>
    </row>
    <row r="94" spans="1:26" s="469" customFormat="1" ht="11.25">
      <c r="A94" s="471"/>
      <c r="B94" s="445" t="s">
        <v>8110</v>
      </c>
      <c r="C94" s="442" t="s">
        <v>2544</v>
      </c>
      <c r="D94" s="439"/>
      <c r="E94" s="439"/>
      <c r="F94" s="439"/>
      <c r="G94" s="422" t="s">
        <v>8114</v>
      </c>
      <c r="H94" s="423" t="s">
        <v>8118</v>
      </c>
      <c r="I94" s="445" t="s">
        <v>8646</v>
      </c>
      <c r="J94" s="424" t="s">
        <v>2544</v>
      </c>
      <c r="K94" s="424" t="s">
        <v>8122</v>
      </c>
      <c r="L94" s="424" t="s">
        <v>2544</v>
      </c>
      <c r="M94" s="424" t="s">
        <v>3843</v>
      </c>
      <c r="N94" s="424" t="s">
        <v>2544</v>
      </c>
      <c r="O94" s="425" t="s">
        <v>2544</v>
      </c>
      <c r="P94" s="426" t="s">
        <v>2544</v>
      </c>
      <c r="Q94" s="425" t="s">
        <v>2544</v>
      </c>
      <c r="R94" s="427" t="s">
        <v>2544</v>
      </c>
      <c r="S94" s="447" t="s">
        <v>2544</v>
      </c>
      <c r="T94" s="427" t="s">
        <v>2544</v>
      </c>
      <c r="U94" s="435" t="s">
        <v>2544</v>
      </c>
      <c r="V94" s="424">
        <v>1E-3</v>
      </c>
      <c r="W94" s="450">
        <v>10</v>
      </c>
      <c r="X94" s="444">
        <f t="shared" si="7"/>
        <v>0.01</v>
      </c>
      <c r="Y94" s="435">
        <v>1E-3</v>
      </c>
      <c r="Z94" s="438">
        <v>1E-3</v>
      </c>
    </row>
    <row r="95" spans="1:26" s="469" customFormat="1" ht="11.25">
      <c r="A95" s="471"/>
      <c r="B95" s="445" t="s">
        <v>8111</v>
      </c>
      <c r="C95" s="442" t="s">
        <v>2544</v>
      </c>
      <c r="D95" s="439"/>
      <c r="E95" s="439"/>
      <c r="F95" s="439"/>
      <c r="G95" s="422" t="s">
        <v>8115</v>
      </c>
      <c r="H95" s="423" t="s">
        <v>8119</v>
      </c>
      <c r="I95" s="445" t="s">
        <v>8647</v>
      </c>
      <c r="J95" s="424" t="s">
        <v>2544</v>
      </c>
      <c r="K95" s="424" t="s">
        <v>8123</v>
      </c>
      <c r="L95" s="424" t="s">
        <v>2544</v>
      </c>
      <c r="M95" s="424" t="s">
        <v>3843</v>
      </c>
      <c r="N95" s="424" t="s">
        <v>2544</v>
      </c>
      <c r="O95" s="425" t="s">
        <v>2544</v>
      </c>
      <c r="P95" s="426" t="s">
        <v>2544</v>
      </c>
      <c r="Q95" s="425" t="s">
        <v>2544</v>
      </c>
      <c r="R95" s="427" t="s">
        <v>2544</v>
      </c>
      <c r="S95" s="447" t="s">
        <v>2544</v>
      </c>
      <c r="T95" s="427" t="s">
        <v>2544</v>
      </c>
      <c r="U95" s="435" t="s">
        <v>2544</v>
      </c>
      <c r="V95" s="424">
        <v>1E-3</v>
      </c>
      <c r="W95" s="450">
        <v>10</v>
      </c>
      <c r="X95" s="444">
        <f t="shared" si="7"/>
        <v>0.01</v>
      </c>
      <c r="Y95" s="435">
        <v>1E-3</v>
      </c>
      <c r="Z95" s="438">
        <v>1E-3</v>
      </c>
    </row>
    <row r="96" spans="1:26" s="469" customFormat="1" ht="11.25">
      <c r="A96" s="471"/>
      <c r="B96" s="445" t="s">
        <v>8112</v>
      </c>
      <c r="C96" s="442" t="s">
        <v>2544</v>
      </c>
      <c r="D96" s="439"/>
      <c r="E96" s="439"/>
      <c r="F96" s="439"/>
      <c r="G96" s="422" t="s">
        <v>8116</v>
      </c>
      <c r="H96" s="423" t="s">
        <v>8120</v>
      </c>
      <c r="I96" s="445" t="s">
        <v>8648</v>
      </c>
      <c r="J96" s="424" t="s">
        <v>2544</v>
      </c>
      <c r="K96" s="424" t="s">
        <v>8124</v>
      </c>
      <c r="L96" s="424" t="s">
        <v>2544</v>
      </c>
      <c r="M96" s="424" t="s">
        <v>3843</v>
      </c>
      <c r="N96" s="424" t="s">
        <v>2544</v>
      </c>
      <c r="O96" s="425" t="s">
        <v>2544</v>
      </c>
      <c r="P96" s="426" t="s">
        <v>2544</v>
      </c>
      <c r="Q96" s="425" t="s">
        <v>2544</v>
      </c>
      <c r="R96" s="427" t="s">
        <v>2544</v>
      </c>
      <c r="S96" s="447" t="s">
        <v>2544</v>
      </c>
      <c r="T96" s="427" t="s">
        <v>2544</v>
      </c>
      <c r="U96" s="435" t="s">
        <v>2544</v>
      </c>
      <c r="V96" s="424">
        <v>1E-3</v>
      </c>
      <c r="W96" s="450">
        <v>10</v>
      </c>
      <c r="X96" s="444">
        <f t="shared" si="7"/>
        <v>0.01</v>
      </c>
      <c r="Y96" s="435">
        <v>1E-3</v>
      </c>
      <c r="Z96" s="438">
        <v>1E-3</v>
      </c>
    </row>
    <row r="97" spans="1:26" s="473" customFormat="1" ht="11.25">
      <c r="A97" s="472"/>
      <c r="B97" s="445" t="s">
        <v>9954</v>
      </c>
      <c r="C97" s="442" t="s">
        <v>2544</v>
      </c>
      <c r="D97" s="439"/>
      <c r="E97" s="439"/>
      <c r="F97" s="439"/>
      <c r="G97" s="422" t="s">
        <v>9975</v>
      </c>
      <c r="H97" s="423" t="s">
        <v>9956</v>
      </c>
      <c r="I97" s="445"/>
      <c r="J97" s="424" t="s">
        <v>2544</v>
      </c>
      <c r="K97" s="424" t="s">
        <v>9955</v>
      </c>
      <c r="L97" s="424" t="s">
        <v>2544</v>
      </c>
      <c r="M97" s="424" t="s">
        <v>3843</v>
      </c>
      <c r="N97" s="424" t="s">
        <v>2544</v>
      </c>
      <c r="O97" s="425" t="s">
        <v>2544</v>
      </c>
      <c r="P97" s="426" t="s">
        <v>2544</v>
      </c>
      <c r="Q97" s="425" t="s">
        <v>2544</v>
      </c>
      <c r="R97" s="427" t="s">
        <v>2544</v>
      </c>
      <c r="S97" s="447" t="s">
        <v>2544</v>
      </c>
      <c r="T97" s="427" t="s">
        <v>2544</v>
      </c>
      <c r="U97" s="435" t="s">
        <v>2544</v>
      </c>
      <c r="V97" s="424">
        <v>1E-3</v>
      </c>
      <c r="W97" s="450">
        <v>100</v>
      </c>
      <c r="X97" s="444">
        <f t="shared" si="7"/>
        <v>0.1</v>
      </c>
      <c r="Y97" s="435">
        <v>1E-3</v>
      </c>
      <c r="Z97" s="438">
        <v>1E-3</v>
      </c>
    </row>
    <row r="98" spans="1:26" s="473" customFormat="1" ht="11.25">
      <c r="A98" s="472"/>
      <c r="B98" s="445" t="s">
        <v>9957</v>
      </c>
      <c r="C98" s="575" t="s">
        <v>2544</v>
      </c>
      <c r="D98" s="454"/>
      <c r="E98" s="454"/>
      <c r="F98" s="454"/>
      <c r="G98" s="532" t="s">
        <v>12258</v>
      </c>
      <c r="H98" s="423" t="s">
        <v>9971</v>
      </c>
      <c r="I98" s="445"/>
      <c r="J98" s="737" t="s">
        <v>2544</v>
      </c>
      <c r="K98" s="737" t="s">
        <v>9972</v>
      </c>
      <c r="L98" s="424" t="s">
        <v>2544</v>
      </c>
      <c r="M98" s="424" t="s">
        <v>3813</v>
      </c>
      <c r="N98" s="424" t="s">
        <v>2544</v>
      </c>
      <c r="O98" s="425" t="s">
        <v>2544</v>
      </c>
      <c r="P98" s="426" t="s">
        <v>2544</v>
      </c>
      <c r="Q98" s="425" t="s">
        <v>2544</v>
      </c>
      <c r="R98" s="427" t="s">
        <v>2544</v>
      </c>
      <c r="S98" s="447" t="s">
        <v>2544</v>
      </c>
      <c r="T98" s="427" t="s">
        <v>2544</v>
      </c>
      <c r="U98" s="435" t="s">
        <v>2544</v>
      </c>
      <c r="V98" s="424">
        <v>1E-3</v>
      </c>
      <c r="W98" s="450">
        <v>100</v>
      </c>
      <c r="X98" s="444">
        <f t="shared" si="7"/>
        <v>0.1</v>
      </c>
      <c r="Y98" s="435">
        <v>1E-3</v>
      </c>
      <c r="Z98" s="438">
        <v>1E-3</v>
      </c>
    </row>
    <row r="99" spans="1:26" s="473" customFormat="1" ht="11.25">
      <c r="A99" s="472"/>
      <c r="B99" s="445" t="s">
        <v>9970</v>
      </c>
      <c r="C99" s="575" t="s">
        <v>2544</v>
      </c>
      <c r="D99" s="454"/>
      <c r="E99" s="454"/>
      <c r="F99" s="454"/>
      <c r="G99" s="422" t="s">
        <v>12259</v>
      </c>
      <c r="H99" s="423" t="s">
        <v>9973</v>
      </c>
      <c r="I99" s="445"/>
      <c r="J99" s="737" t="s">
        <v>2544</v>
      </c>
      <c r="K99" s="737" t="s">
        <v>9974</v>
      </c>
      <c r="L99" s="424" t="s">
        <v>2544</v>
      </c>
      <c r="M99" s="424" t="s">
        <v>3813</v>
      </c>
      <c r="N99" s="424" t="s">
        <v>2544</v>
      </c>
      <c r="O99" s="425" t="s">
        <v>2544</v>
      </c>
      <c r="P99" s="426" t="s">
        <v>2544</v>
      </c>
      <c r="Q99" s="425" t="s">
        <v>2544</v>
      </c>
      <c r="R99" s="427" t="s">
        <v>2544</v>
      </c>
      <c r="S99" s="447" t="s">
        <v>2544</v>
      </c>
      <c r="T99" s="427" t="s">
        <v>2544</v>
      </c>
      <c r="U99" s="435" t="s">
        <v>2544</v>
      </c>
      <c r="V99" s="424">
        <v>1E-3</v>
      </c>
      <c r="W99" s="450">
        <v>100</v>
      </c>
      <c r="X99" s="444">
        <f t="shared" si="7"/>
        <v>0.1</v>
      </c>
      <c r="Y99" s="435">
        <v>1E-3</v>
      </c>
      <c r="Z99" s="438">
        <v>1E-3</v>
      </c>
    </row>
    <row r="100" spans="1:26" s="469" customFormat="1" ht="11.25">
      <c r="A100" s="471"/>
      <c r="B100" s="445" t="s">
        <v>3887</v>
      </c>
      <c r="C100" s="575" t="s">
        <v>10959</v>
      </c>
      <c r="D100" s="454" t="s">
        <v>12375</v>
      </c>
      <c r="E100" s="454"/>
      <c r="F100" s="454"/>
      <c r="G100" s="422" t="s">
        <v>2159</v>
      </c>
      <c r="H100" s="423" t="s">
        <v>1537</v>
      </c>
      <c r="I100" s="445" t="s">
        <v>1661</v>
      </c>
      <c r="J100" s="424" t="s">
        <v>1513</v>
      </c>
      <c r="K100" s="424" t="s">
        <v>1514</v>
      </c>
      <c r="L100" s="424" t="s">
        <v>2544</v>
      </c>
      <c r="M100" s="424" t="s">
        <v>3813</v>
      </c>
      <c r="N100" s="424">
        <v>0.01</v>
      </c>
      <c r="O100" s="425">
        <v>1</v>
      </c>
      <c r="P100" s="426">
        <v>0.01</v>
      </c>
      <c r="Q100" s="425">
        <v>99998</v>
      </c>
      <c r="R100" s="427">
        <v>0.01</v>
      </c>
      <c r="S100" s="427">
        <v>0.01</v>
      </c>
      <c r="T100" s="427">
        <v>0.1</v>
      </c>
      <c r="U100" s="428" t="s">
        <v>3180</v>
      </c>
      <c r="V100" s="424">
        <v>0.01</v>
      </c>
      <c r="W100" s="430">
        <v>1</v>
      </c>
      <c r="X100" s="444">
        <f t="shared" si="7"/>
        <v>0.01</v>
      </c>
      <c r="Y100" s="435">
        <v>0.01</v>
      </c>
      <c r="Z100" s="438">
        <v>0.01</v>
      </c>
    </row>
    <row r="101" spans="1:26" s="469" customFormat="1" ht="11.25">
      <c r="A101" s="471"/>
      <c r="B101" s="528" t="s">
        <v>10953</v>
      </c>
      <c r="C101" s="454" t="s">
        <v>2544</v>
      </c>
      <c r="D101" s="454"/>
      <c r="E101" s="454">
        <v>620</v>
      </c>
      <c r="F101" s="454" t="s">
        <v>14357</v>
      </c>
      <c r="G101" s="422" t="s">
        <v>6813</v>
      </c>
      <c r="H101" s="423" t="s">
        <v>6814</v>
      </c>
      <c r="I101" s="445" t="s">
        <v>6819</v>
      </c>
      <c r="J101" s="424" t="s">
        <v>2544</v>
      </c>
      <c r="K101" s="424" t="s">
        <v>6815</v>
      </c>
      <c r="L101" s="424" t="s">
        <v>2544</v>
      </c>
      <c r="M101" s="424" t="s">
        <v>3813</v>
      </c>
      <c r="N101" s="424" t="s">
        <v>2544</v>
      </c>
      <c r="O101" s="425" t="s">
        <v>2544</v>
      </c>
      <c r="P101" s="426" t="s">
        <v>2544</v>
      </c>
      <c r="Q101" s="425" t="s">
        <v>2544</v>
      </c>
      <c r="R101" s="427" t="s">
        <v>2544</v>
      </c>
      <c r="S101" s="447" t="s">
        <v>2544</v>
      </c>
      <c r="T101" s="427" t="s">
        <v>2544</v>
      </c>
      <c r="U101" s="438" t="s">
        <v>2544</v>
      </c>
      <c r="V101" s="424">
        <v>1E-3</v>
      </c>
      <c r="W101" s="430">
        <v>10</v>
      </c>
      <c r="X101" s="444">
        <f t="shared" si="7"/>
        <v>0.01</v>
      </c>
      <c r="Y101" s="435">
        <v>1E-3</v>
      </c>
      <c r="Z101" s="438">
        <v>1E-3</v>
      </c>
    </row>
    <row r="102" spans="1:26" s="469" customFormat="1" ht="11.25">
      <c r="A102" s="471"/>
      <c r="B102" s="573" t="s">
        <v>10954</v>
      </c>
      <c r="C102" s="456" t="s">
        <v>2544</v>
      </c>
      <c r="D102" s="456"/>
      <c r="E102" s="456">
        <v>620</v>
      </c>
      <c r="F102" s="456" t="s">
        <v>14356</v>
      </c>
      <c r="G102" s="578" t="s">
        <v>10956</v>
      </c>
      <c r="H102" s="457" t="s">
        <v>8021</v>
      </c>
      <c r="I102" s="455" t="s">
        <v>8663</v>
      </c>
      <c r="J102" s="458" t="s">
        <v>2544</v>
      </c>
      <c r="K102" s="458" t="s">
        <v>8019</v>
      </c>
      <c r="L102" s="458" t="s">
        <v>2544</v>
      </c>
      <c r="M102" s="579" t="s">
        <v>1531</v>
      </c>
      <c r="N102" s="458" t="s">
        <v>2544</v>
      </c>
      <c r="O102" s="459" t="s">
        <v>2544</v>
      </c>
      <c r="P102" s="460" t="s">
        <v>2544</v>
      </c>
      <c r="Q102" s="459" t="s">
        <v>2544</v>
      </c>
      <c r="R102" s="461" t="s">
        <v>2544</v>
      </c>
      <c r="S102" s="462" t="s">
        <v>2544</v>
      </c>
      <c r="T102" s="461" t="s">
        <v>2544</v>
      </c>
      <c r="U102" s="463" t="s">
        <v>2544</v>
      </c>
      <c r="V102" s="458">
        <v>1E-3</v>
      </c>
      <c r="W102" s="464">
        <v>10</v>
      </c>
      <c r="X102" s="465">
        <v>0.01</v>
      </c>
      <c r="Y102" s="466">
        <v>1E-3</v>
      </c>
      <c r="Z102" s="463">
        <v>1E-3</v>
      </c>
    </row>
    <row r="103" spans="1:26" s="469" customFormat="1" ht="11.25">
      <c r="A103" s="471"/>
      <c r="X103" s="474"/>
    </row>
    <row r="104" spans="1:26" s="469" customFormat="1" ht="11.25">
      <c r="A104" s="471" t="s">
        <v>1633</v>
      </c>
      <c r="B104" s="468"/>
      <c r="X104" s="474"/>
    </row>
    <row r="105" spans="1:26" s="469" customFormat="1" ht="11.25">
      <c r="A105" s="471"/>
      <c r="B105" s="475" t="s">
        <v>10568</v>
      </c>
      <c r="X105" s="474"/>
    </row>
    <row r="106" spans="1:26" s="469" customFormat="1" ht="11.25">
      <c r="A106" s="471" t="s">
        <v>8381</v>
      </c>
      <c r="B106" s="468"/>
      <c r="X106" s="474"/>
    </row>
    <row r="107" spans="1:26" s="469" customFormat="1" ht="11.25">
      <c r="A107" s="471"/>
      <c r="X107" s="474"/>
    </row>
    <row r="108" spans="1:26" s="469" customFormat="1" ht="11.25">
      <c r="A108" s="471"/>
      <c r="X108" s="474"/>
    </row>
    <row r="109" spans="1:26" s="469" customFormat="1" ht="11.25" hidden="1">
      <c r="A109" s="471"/>
      <c r="X109" s="474"/>
    </row>
    <row r="110" spans="1:26" s="469" customFormat="1" ht="11.25" hidden="1">
      <c r="A110" s="471"/>
      <c r="X110" s="474"/>
    </row>
    <row r="111" spans="1:26" s="469" customFormat="1" ht="11.25" hidden="1">
      <c r="A111" s="471"/>
      <c r="X111" s="474"/>
    </row>
    <row r="112" spans="1:26" s="469" customFormat="1" ht="11.25" hidden="1">
      <c r="A112" s="471"/>
      <c r="X112" s="474"/>
    </row>
    <row r="113" spans="1:24" s="469" customFormat="1" ht="11.25" hidden="1">
      <c r="A113" s="471"/>
      <c r="X113" s="474"/>
    </row>
    <row r="114" spans="1:24" s="469" customFormat="1" ht="11.25" hidden="1">
      <c r="A114" s="471"/>
      <c r="X114" s="474"/>
    </row>
    <row r="115" spans="1:24" s="469" customFormat="1" ht="11.25" hidden="1">
      <c r="A115" s="471"/>
      <c r="X115" s="474"/>
    </row>
    <row r="116" spans="1:24" s="469" customFormat="1" ht="11.25" hidden="1">
      <c r="A116" s="471"/>
      <c r="X116" s="474"/>
    </row>
    <row r="117" spans="1:24" s="469" customFormat="1" ht="11.25" hidden="1">
      <c r="A117" s="471"/>
      <c r="X117" s="474"/>
    </row>
    <row r="118" spans="1:24" s="469" customFormat="1" ht="11.25" hidden="1">
      <c r="A118" s="471"/>
      <c r="X118" s="474"/>
    </row>
    <row r="119" spans="1:24" s="469" customFormat="1" ht="11.25" hidden="1">
      <c r="A119" s="471"/>
      <c r="X119" s="474"/>
    </row>
    <row r="120" spans="1:24" s="469" customFormat="1" ht="11.25" hidden="1">
      <c r="A120" s="471"/>
      <c r="X120" s="474"/>
    </row>
    <row r="121" spans="1:24" s="469" customFormat="1" ht="11.25" hidden="1">
      <c r="A121" s="471"/>
      <c r="X121" s="474"/>
    </row>
    <row r="122" spans="1:24" s="469" customFormat="1" ht="11.25" hidden="1">
      <c r="A122" s="471"/>
      <c r="X122" s="474"/>
    </row>
    <row r="123" spans="1:24" s="469" customFormat="1" ht="11.25" hidden="1">
      <c r="A123" s="471"/>
      <c r="X123" s="474"/>
    </row>
    <row r="124" spans="1:24" s="469" customFormat="1" ht="11.25" hidden="1">
      <c r="A124" s="471"/>
      <c r="X124" s="474"/>
    </row>
    <row r="125" spans="1:24" s="469" customFormat="1" ht="11.25" hidden="1">
      <c r="A125" s="471"/>
      <c r="X125" s="474"/>
    </row>
    <row r="126" spans="1:24" s="469" customFormat="1" ht="11.25" hidden="1">
      <c r="A126" s="471"/>
      <c r="X126" s="474"/>
    </row>
    <row r="127" spans="1:24" s="469" customFormat="1" ht="11.25" hidden="1">
      <c r="A127" s="471"/>
      <c r="X127" s="474"/>
    </row>
    <row r="128" spans="1:24" s="469" customFormat="1" ht="11.25" hidden="1">
      <c r="A128" s="471"/>
      <c r="X128" s="474"/>
    </row>
    <row r="129" spans="1:24" s="469" customFormat="1" ht="11.25" hidden="1">
      <c r="A129" s="471"/>
      <c r="X129" s="474"/>
    </row>
    <row r="130" spans="1:24" s="469" customFormat="1" ht="11.25" hidden="1">
      <c r="A130" s="471"/>
      <c r="X130" s="474"/>
    </row>
    <row r="131" spans="1:24" s="469" customFormat="1" ht="11.25" hidden="1">
      <c r="A131" s="471"/>
      <c r="X131" s="474"/>
    </row>
    <row r="132" spans="1:24" s="469" customFormat="1" ht="11.25" hidden="1">
      <c r="A132" s="471"/>
      <c r="X132" s="474"/>
    </row>
    <row r="133" spans="1:24" s="469" customFormat="1" ht="11.25" hidden="1">
      <c r="A133" s="471"/>
      <c r="X133" s="474"/>
    </row>
    <row r="134" spans="1:24" s="469" customFormat="1" ht="11.25" hidden="1">
      <c r="A134" s="471"/>
      <c r="X134" s="474"/>
    </row>
    <row r="135" spans="1:24" s="469" customFormat="1" ht="11.25" hidden="1">
      <c r="A135" s="471"/>
      <c r="X135" s="474"/>
    </row>
    <row r="136" spans="1:24" s="469" customFormat="1" ht="11.25" hidden="1">
      <c r="A136" s="471"/>
      <c r="X136" s="474"/>
    </row>
    <row r="137" spans="1:24" s="469" customFormat="1" ht="11.25" hidden="1">
      <c r="A137" s="471"/>
      <c r="X137" s="474"/>
    </row>
    <row r="138" spans="1:24" s="469" customFormat="1" ht="11.25" hidden="1">
      <c r="A138" s="471"/>
      <c r="X138" s="474"/>
    </row>
    <row r="139" spans="1:24" s="469" customFormat="1" ht="11.25" hidden="1">
      <c r="A139" s="471"/>
      <c r="X139" s="474"/>
    </row>
    <row r="140" spans="1:24" s="469" customFormat="1" ht="11.25" hidden="1">
      <c r="A140" s="471"/>
      <c r="X140" s="474"/>
    </row>
    <row r="141" spans="1:24" s="469" customFormat="1" ht="11.25" hidden="1">
      <c r="A141" s="471"/>
      <c r="X141" s="474"/>
    </row>
    <row r="142" spans="1:24" s="469" customFormat="1" ht="11.25" hidden="1">
      <c r="A142" s="471"/>
      <c r="X142" s="474"/>
    </row>
    <row r="143" spans="1:24" s="469" customFormat="1" ht="11.25" hidden="1">
      <c r="A143" s="471"/>
      <c r="X143" s="474"/>
    </row>
    <row r="144" spans="1:24" s="469" customFormat="1" ht="11.25" hidden="1">
      <c r="A144" s="471"/>
      <c r="X144" s="474"/>
    </row>
    <row r="145" spans="1:24" s="469" customFormat="1" ht="11.25" hidden="1">
      <c r="A145" s="471"/>
      <c r="X145" s="474"/>
    </row>
    <row r="146" spans="1:24" s="469" customFormat="1" ht="11.25" hidden="1">
      <c r="A146" s="471"/>
      <c r="X146" s="474"/>
    </row>
    <row r="147" spans="1:24" s="469" customFormat="1" ht="11.25" hidden="1">
      <c r="A147" s="471"/>
      <c r="X147" s="474"/>
    </row>
    <row r="148" spans="1:24" s="469" customFormat="1" ht="11.25" hidden="1">
      <c r="A148" s="471"/>
      <c r="X148" s="474"/>
    </row>
    <row r="149" spans="1:24" s="469" customFormat="1" ht="11.25" hidden="1">
      <c r="A149" s="471"/>
      <c r="X149" s="474"/>
    </row>
    <row r="150" spans="1:24" s="469" customFormat="1" ht="11.25" hidden="1">
      <c r="A150" s="471"/>
      <c r="X150" s="474"/>
    </row>
    <row r="151" spans="1:24" s="469" customFormat="1" ht="11.25" hidden="1">
      <c r="A151" s="471"/>
      <c r="X151" s="474"/>
    </row>
    <row r="152" spans="1:24" s="469" customFormat="1" ht="11.25" hidden="1">
      <c r="A152" s="471"/>
      <c r="X152" s="474"/>
    </row>
    <row r="153" spans="1:24" s="469" customFormat="1" ht="11.25" hidden="1">
      <c r="A153" s="471"/>
      <c r="X153" s="474"/>
    </row>
    <row r="154" spans="1:24" s="469" customFormat="1" ht="11.25" hidden="1">
      <c r="A154" s="471"/>
      <c r="X154" s="474"/>
    </row>
    <row r="155" spans="1:24" s="469" customFormat="1" ht="11.25" hidden="1">
      <c r="A155" s="471"/>
      <c r="X155" s="474"/>
    </row>
    <row r="156" spans="1:24" s="469" customFormat="1" ht="11.25" hidden="1">
      <c r="A156" s="471"/>
      <c r="X156" s="474"/>
    </row>
    <row r="157" spans="1:24" s="469" customFormat="1" ht="11.25" hidden="1">
      <c r="A157" s="471"/>
      <c r="X157" s="474"/>
    </row>
    <row r="158" spans="1:24" s="469" customFormat="1" ht="11.25" hidden="1">
      <c r="A158" s="471"/>
      <c r="X158" s="474"/>
    </row>
    <row r="159" spans="1:24" s="469" customFormat="1" ht="11.25" hidden="1">
      <c r="A159" s="471"/>
      <c r="X159" s="474"/>
    </row>
    <row r="160" spans="1:24" s="469" customFormat="1" ht="11.25" hidden="1">
      <c r="A160" s="471"/>
      <c r="X160" s="474"/>
    </row>
    <row r="161" spans="1:24" s="469" customFormat="1" ht="11.25" hidden="1">
      <c r="A161" s="471"/>
      <c r="X161" s="474"/>
    </row>
    <row r="162" spans="1:24" s="469" customFormat="1" ht="11.25" hidden="1">
      <c r="A162" s="471"/>
      <c r="X162" s="474"/>
    </row>
    <row r="163" spans="1:24" s="469" customFormat="1" ht="11.25" hidden="1">
      <c r="A163" s="471"/>
      <c r="X163" s="474"/>
    </row>
    <row r="164" spans="1:24" s="469" customFormat="1" ht="11.25" hidden="1">
      <c r="A164" s="471"/>
      <c r="X164" s="474"/>
    </row>
    <row r="165" spans="1:24" s="469" customFormat="1" ht="11.25" hidden="1">
      <c r="A165" s="471"/>
      <c r="X165" s="474"/>
    </row>
    <row r="166" spans="1:24" s="469" customFormat="1" ht="11.25" hidden="1">
      <c r="A166" s="471"/>
      <c r="X166" s="474"/>
    </row>
    <row r="167" spans="1:24" s="469" customFormat="1" ht="11.25" hidden="1">
      <c r="A167" s="471"/>
      <c r="X167" s="474"/>
    </row>
    <row r="168" spans="1:24" s="469" customFormat="1" ht="11.25" hidden="1">
      <c r="A168" s="471"/>
      <c r="X168" s="474"/>
    </row>
    <row r="169" spans="1:24" s="469" customFormat="1" ht="11.25" hidden="1">
      <c r="A169" s="471"/>
      <c r="X169" s="474"/>
    </row>
    <row r="170" spans="1:24" s="469" customFormat="1" ht="11.25" hidden="1">
      <c r="A170" s="471"/>
      <c r="X170" s="474"/>
    </row>
    <row r="171" spans="1:24" s="469" customFormat="1" ht="11.25" hidden="1">
      <c r="A171" s="471"/>
      <c r="X171" s="474"/>
    </row>
    <row r="172" spans="1:24" s="469" customFormat="1" ht="11.25" hidden="1">
      <c r="A172" s="471"/>
      <c r="X172" s="474"/>
    </row>
    <row r="173" spans="1:24" s="469" customFormat="1" ht="11.25" hidden="1">
      <c r="A173" s="471"/>
      <c r="X173" s="474"/>
    </row>
    <row r="174" spans="1:24" s="469" customFormat="1" ht="11.25" hidden="1">
      <c r="A174" s="471"/>
      <c r="X174" s="474"/>
    </row>
    <row r="175" spans="1:24" s="469" customFormat="1" ht="11.25" hidden="1">
      <c r="A175" s="471"/>
      <c r="X175" s="474"/>
    </row>
    <row r="176" spans="1:24" s="469" customFormat="1" ht="11.25" hidden="1">
      <c r="A176" s="471"/>
      <c r="X176" s="474"/>
    </row>
    <row r="177" spans="1:24" s="469" customFormat="1" ht="11.25" hidden="1">
      <c r="A177" s="471"/>
      <c r="X177" s="474"/>
    </row>
    <row r="178" spans="1:24" s="469" customFormat="1" ht="11.25" hidden="1">
      <c r="A178" s="471"/>
      <c r="X178" s="474"/>
    </row>
    <row r="179" spans="1:24" s="469" customFormat="1" ht="11.25" hidden="1">
      <c r="A179" s="471"/>
      <c r="X179" s="474"/>
    </row>
    <row r="180" spans="1:24" s="469" customFormat="1" ht="11.25" hidden="1">
      <c r="A180" s="471"/>
      <c r="X180" s="474"/>
    </row>
    <row r="181" spans="1:24" s="469" customFormat="1" ht="11.25" hidden="1">
      <c r="A181" s="471"/>
      <c r="X181" s="474"/>
    </row>
    <row r="182" spans="1:24" s="469" customFormat="1" ht="11.25" hidden="1">
      <c r="A182" s="471"/>
      <c r="X182" s="474"/>
    </row>
    <row r="183" spans="1:24" s="469" customFormat="1" ht="11.25" hidden="1">
      <c r="A183" s="471"/>
      <c r="X183" s="474"/>
    </row>
    <row r="184" spans="1:24" s="469" customFormat="1" ht="11.25" hidden="1">
      <c r="A184" s="471"/>
      <c r="X184" s="474"/>
    </row>
    <row r="185" spans="1:24" s="469" customFormat="1" ht="11.25" hidden="1">
      <c r="A185" s="471"/>
      <c r="X185" s="474"/>
    </row>
    <row r="186" spans="1:24" s="469" customFormat="1" ht="11.25" hidden="1">
      <c r="A186" s="471"/>
      <c r="X186" s="474"/>
    </row>
    <row r="187" spans="1:24" s="469" customFormat="1" ht="11.25" hidden="1">
      <c r="A187" s="471"/>
      <c r="X187" s="474"/>
    </row>
    <row r="188" spans="1:24" s="469" customFormat="1" ht="11.25" hidden="1">
      <c r="A188" s="471"/>
      <c r="X188" s="474"/>
    </row>
    <row r="189" spans="1:24" s="469" customFormat="1" ht="11.25" hidden="1">
      <c r="A189" s="471"/>
      <c r="X189" s="474"/>
    </row>
    <row r="190" spans="1:24" s="469" customFormat="1" ht="11.25" hidden="1">
      <c r="A190" s="471"/>
      <c r="X190" s="474"/>
    </row>
    <row r="191" spans="1:24" s="469" customFormat="1" ht="11.25" hidden="1">
      <c r="A191" s="471"/>
      <c r="X191" s="474"/>
    </row>
    <row r="192" spans="1:24" s="469" customFormat="1" ht="11.25" hidden="1">
      <c r="A192" s="471"/>
      <c r="X192" s="474"/>
    </row>
    <row r="193" spans="1:24" s="469" customFormat="1" ht="11.25" hidden="1">
      <c r="A193" s="471"/>
      <c r="X193" s="474"/>
    </row>
    <row r="194" spans="1:24" s="469" customFormat="1" ht="11.25" hidden="1">
      <c r="A194" s="471"/>
      <c r="X194" s="474"/>
    </row>
    <row r="195" spans="1:24" s="469" customFormat="1" ht="11.25" hidden="1">
      <c r="A195" s="471"/>
      <c r="X195" s="474"/>
    </row>
    <row r="196" spans="1:24" s="469" customFormat="1" ht="11.25" hidden="1">
      <c r="A196" s="471"/>
      <c r="X196" s="474"/>
    </row>
    <row r="197" spans="1:24" s="469" customFormat="1" ht="11.25" hidden="1">
      <c r="A197" s="471"/>
      <c r="X197" s="474"/>
    </row>
    <row r="198" spans="1:24" s="469" customFormat="1" ht="11.25" hidden="1">
      <c r="A198" s="471"/>
      <c r="X198" s="474"/>
    </row>
    <row r="199" spans="1:24" s="469" customFormat="1" ht="11.25" hidden="1">
      <c r="A199" s="471"/>
      <c r="X199" s="474"/>
    </row>
    <row r="200" spans="1:24" s="469" customFormat="1" ht="11.25" hidden="1">
      <c r="A200" s="471"/>
      <c r="X200" s="474"/>
    </row>
    <row r="201" spans="1:24" s="469" customFormat="1" ht="11.25" hidden="1">
      <c r="A201" s="471"/>
      <c r="X201" s="474"/>
    </row>
    <row r="202" spans="1:24" s="469" customFormat="1" ht="11.25" hidden="1">
      <c r="A202" s="471"/>
      <c r="X202" s="474"/>
    </row>
    <row r="203" spans="1:24" s="469" customFormat="1" ht="11.25" hidden="1">
      <c r="A203" s="471"/>
      <c r="X203" s="474"/>
    </row>
    <row r="204" spans="1:24" s="469" customFormat="1" ht="11.25" hidden="1">
      <c r="A204" s="471"/>
      <c r="X204" s="474"/>
    </row>
    <row r="205" spans="1:24" s="469" customFormat="1" ht="11.25" hidden="1">
      <c r="A205" s="471"/>
      <c r="X205" s="474"/>
    </row>
    <row r="206" spans="1:24" s="469" customFormat="1" ht="11.25" hidden="1">
      <c r="A206" s="471"/>
      <c r="X206" s="474"/>
    </row>
    <row r="207" spans="1:24" s="469" customFormat="1" ht="11.25" hidden="1">
      <c r="A207" s="471"/>
      <c r="X207" s="474"/>
    </row>
    <row r="208" spans="1:24" s="469" customFormat="1" ht="11.25" hidden="1">
      <c r="A208" s="471"/>
      <c r="X208" s="474"/>
    </row>
    <row r="209" spans="1:24" s="469" customFormat="1" ht="11.25" hidden="1">
      <c r="A209" s="471"/>
      <c r="X209" s="474"/>
    </row>
    <row r="210" spans="1:24" s="469" customFormat="1" ht="11.25" hidden="1">
      <c r="A210" s="471"/>
      <c r="X210" s="474"/>
    </row>
    <row r="211" spans="1:24" s="469" customFormat="1" ht="11.25" hidden="1">
      <c r="A211" s="471"/>
      <c r="X211" s="474"/>
    </row>
    <row r="212" spans="1:24" s="469" customFormat="1" ht="11.25" hidden="1">
      <c r="A212" s="471"/>
      <c r="X212" s="474"/>
    </row>
    <row r="213" spans="1:24" s="469" customFormat="1" ht="11.25" hidden="1">
      <c r="A213" s="471"/>
      <c r="X213" s="474"/>
    </row>
    <row r="214" spans="1:24" s="469" customFormat="1" ht="11.25" hidden="1">
      <c r="A214" s="471"/>
      <c r="X214" s="474"/>
    </row>
    <row r="215" spans="1:24" s="469" customFormat="1" ht="11.25" hidden="1">
      <c r="A215" s="471"/>
      <c r="X215" s="474"/>
    </row>
    <row r="216" spans="1:24" s="469" customFormat="1" ht="11.25" hidden="1">
      <c r="A216" s="471"/>
      <c r="X216" s="474"/>
    </row>
    <row r="217" spans="1:24" s="469" customFormat="1" ht="11.25" hidden="1">
      <c r="A217" s="471"/>
      <c r="X217" s="474"/>
    </row>
    <row r="218" spans="1:24" s="469" customFormat="1" ht="11.25" hidden="1">
      <c r="A218" s="471"/>
      <c r="X218" s="474"/>
    </row>
    <row r="219" spans="1:24" s="469" customFormat="1" ht="11.25" hidden="1">
      <c r="A219" s="471"/>
      <c r="X219" s="474"/>
    </row>
    <row r="220" spans="1:24" s="469" customFormat="1" ht="11.25" hidden="1">
      <c r="A220" s="471"/>
      <c r="X220" s="474"/>
    </row>
    <row r="221" spans="1:24" s="469" customFormat="1" ht="11.25" hidden="1">
      <c r="A221" s="471"/>
      <c r="X221" s="474"/>
    </row>
    <row r="222" spans="1:24" s="469" customFormat="1" ht="11.25" hidden="1">
      <c r="A222" s="471"/>
      <c r="X222" s="474"/>
    </row>
    <row r="223" spans="1:24" s="469" customFormat="1" ht="11.25" hidden="1">
      <c r="A223" s="467"/>
      <c r="X223" s="474"/>
    </row>
    <row r="224" spans="1:24" s="469" customFormat="1" ht="11.25" hidden="1">
      <c r="A224" s="471"/>
      <c r="X224" s="474"/>
    </row>
    <row r="225" spans="1:24" s="469" customFormat="1" ht="11.25" hidden="1">
      <c r="A225" s="471"/>
      <c r="X225" s="474"/>
    </row>
    <row r="226" spans="1:24" s="469" customFormat="1" ht="11.25" hidden="1">
      <c r="A226" s="471"/>
      <c r="X226" s="474"/>
    </row>
    <row r="227" spans="1:24" s="469" customFormat="1" ht="11.25" hidden="1">
      <c r="A227" s="471"/>
      <c r="X227" s="474"/>
    </row>
    <row r="228" spans="1:24" s="469" customFormat="1" ht="11.25" hidden="1">
      <c r="A228" s="471"/>
      <c r="X228" s="474"/>
    </row>
    <row r="229" spans="1:24" s="469" customFormat="1" ht="11.25" hidden="1">
      <c r="A229" s="471"/>
      <c r="X229" s="474"/>
    </row>
    <row r="230" spans="1:24" s="469" customFormat="1" ht="11.25" hidden="1">
      <c r="A230" s="471"/>
      <c r="X230" s="474"/>
    </row>
    <row r="231" spans="1:24" s="469" customFormat="1" ht="11.25" hidden="1">
      <c r="A231" s="471"/>
      <c r="X231" s="474"/>
    </row>
    <row r="232" spans="1:24" s="469" customFormat="1" ht="11.25" hidden="1">
      <c r="A232" s="471"/>
      <c r="X232" s="474"/>
    </row>
    <row r="233" spans="1:24" s="469" customFormat="1" ht="11.25" hidden="1">
      <c r="A233" s="471"/>
      <c r="X233" s="474"/>
    </row>
    <row r="234" spans="1:24" s="469" customFormat="1" ht="11.25" hidden="1">
      <c r="A234" s="471"/>
      <c r="X234" s="474"/>
    </row>
    <row r="235" spans="1:24" s="469" customFormat="1" ht="11.25" hidden="1">
      <c r="A235" s="471"/>
      <c r="X235" s="474"/>
    </row>
    <row r="236" spans="1:24" s="469" customFormat="1" ht="11.25" hidden="1">
      <c r="A236" s="471"/>
      <c r="X236" s="474"/>
    </row>
    <row r="237" spans="1:24" s="469" customFormat="1" ht="11.25" hidden="1">
      <c r="A237" s="471"/>
      <c r="X237" s="474"/>
    </row>
    <row r="238" spans="1:24" s="469" customFormat="1" ht="11.25" hidden="1">
      <c r="A238" s="471"/>
      <c r="X238" s="474"/>
    </row>
    <row r="239" spans="1:24" s="469" customFormat="1" ht="11.25" hidden="1">
      <c r="A239" s="471"/>
      <c r="X239" s="474"/>
    </row>
    <row r="240" spans="1:24" s="469" customFormat="1" ht="11.25" hidden="1">
      <c r="A240" s="471"/>
      <c r="X240" s="474"/>
    </row>
    <row r="241" spans="1:24" s="469" customFormat="1" ht="11.25" hidden="1">
      <c r="A241" s="471"/>
      <c r="X241" s="474"/>
    </row>
    <row r="242" spans="1:24" s="469" customFormat="1" ht="11.25" hidden="1">
      <c r="A242" s="471"/>
      <c r="X242" s="474"/>
    </row>
    <row r="243" spans="1:24" s="469" customFormat="1" ht="11.25" hidden="1">
      <c r="A243" s="471"/>
      <c r="X243" s="474"/>
    </row>
    <row r="244" spans="1:24" s="469" customFormat="1" ht="11.25" hidden="1">
      <c r="A244" s="471"/>
      <c r="X244" s="474"/>
    </row>
    <row r="245" spans="1:24" s="469" customFormat="1" ht="11.25" hidden="1">
      <c r="A245" s="471"/>
      <c r="X245" s="474"/>
    </row>
    <row r="246" spans="1:24" s="469" customFormat="1" ht="11.25" hidden="1">
      <c r="A246" s="471"/>
      <c r="X246" s="474"/>
    </row>
    <row r="247" spans="1:24" s="469" customFormat="1" ht="11.25" hidden="1">
      <c r="A247" s="471"/>
      <c r="X247" s="474"/>
    </row>
    <row r="248" spans="1:24" s="469" customFormat="1" ht="11.25" hidden="1">
      <c r="A248" s="471"/>
      <c r="X248" s="474"/>
    </row>
    <row r="249" spans="1:24" s="469" customFormat="1" ht="11.25" hidden="1">
      <c r="A249" s="471"/>
      <c r="X249" s="474"/>
    </row>
    <row r="250" spans="1:24" s="469" customFormat="1" ht="11.25" hidden="1">
      <c r="A250" s="471"/>
      <c r="X250" s="474"/>
    </row>
    <row r="251" spans="1:24" s="469" customFormat="1" ht="11.25" hidden="1">
      <c r="A251" s="471"/>
      <c r="X251" s="474"/>
    </row>
    <row r="252" spans="1:24" s="469" customFormat="1" ht="11.25" hidden="1">
      <c r="A252" s="471"/>
      <c r="X252" s="474"/>
    </row>
    <row r="253" spans="1:24" s="469" customFormat="1" ht="11.25" hidden="1">
      <c r="A253" s="471"/>
      <c r="X253" s="474"/>
    </row>
    <row r="254" spans="1:24" s="469" customFormat="1" ht="11.25" hidden="1">
      <c r="A254" s="467"/>
      <c r="X254" s="474"/>
    </row>
    <row r="255" spans="1:24" s="469" customFormat="1" ht="11.25" hidden="1">
      <c r="A255" s="471"/>
      <c r="X255" s="474"/>
    </row>
    <row r="256" spans="1:24" s="469" customFormat="1" ht="11.25" hidden="1">
      <c r="A256" s="471"/>
      <c r="X256" s="474"/>
    </row>
    <row r="257" spans="1:24" s="469" customFormat="1" ht="11.25" hidden="1">
      <c r="A257" s="471"/>
      <c r="X257" s="474"/>
    </row>
    <row r="258" spans="1:24" s="469" customFormat="1" ht="11.25" hidden="1">
      <c r="A258" s="471"/>
      <c r="X258" s="474"/>
    </row>
    <row r="259" spans="1:24" s="469" customFormat="1" ht="11.25" hidden="1">
      <c r="A259" s="471"/>
      <c r="X259" s="474"/>
    </row>
    <row r="260" spans="1:24" s="469" customFormat="1" ht="11.25" hidden="1">
      <c r="A260" s="471"/>
      <c r="X260" s="474"/>
    </row>
    <row r="261" spans="1:24" s="469" customFormat="1" ht="11.25" hidden="1">
      <c r="A261" s="467"/>
      <c r="X261" s="474"/>
    </row>
    <row r="262" spans="1:24" s="469" customFormat="1" ht="11.25">
      <c r="A262" s="471"/>
      <c r="X262" s="474"/>
    </row>
    <row r="263" spans="1:24" s="469" customFormat="1" ht="11.25">
      <c r="A263" s="471"/>
      <c r="X263" s="474"/>
    </row>
    <row r="264" spans="1:24" s="469" customFormat="1" ht="11.25">
      <c r="A264" s="471"/>
      <c r="X264" s="474"/>
    </row>
    <row r="265" spans="1:24" s="469" customFormat="1" ht="11.25">
      <c r="A265" s="471"/>
      <c r="X265" s="474"/>
    </row>
    <row r="266" spans="1:24" s="469" customFormat="1" ht="11.25">
      <c r="A266" s="471"/>
      <c r="X266" s="474"/>
    </row>
    <row r="267" spans="1:24" s="469" customFormat="1" ht="11.25">
      <c r="A267" s="471"/>
      <c r="X267" s="474"/>
    </row>
    <row r="268" spans="1:24" s="469" customFormat="1" ht="11.25">
      <c r="A268" s="471"/>
      <c r="X268" s="474"/>
    </row>
    <row r="269" spans="1:24" s="469" customFormat="1" ht="11.25">
      <c r="A269" s="471"/>
      <c r="X269" s="474"/>
    </row>
    <row r="270" spans="1:24" s="469" customFormat="1" ht="11.25">
      <c r="A270" s="471"/>
      <c r="X270" s="474"/>
    </row>
    <row r="271" spans="1:24" s="469" customFormat="1" ht="11.25">
      <c r="A271" s="471"/>
      <c r="X271" s="474"/>
    </row>
    <row r="272" spans="1:24" s="469" customFormat="1" ht="11.25">
      <c r="A272" s="471"/>
      <c r="X272" s="474"/>
    </row>
    <row r="273" spans="1:24" s="469" customFormat="1" ht="11.25">
      <c r="A273" s="471"/>
      <c r="X273" s="474"/>
    </row>
    <row r="274" spans="1:24" s="469" customFormat="1" ht="11.25">
      <c r="A274" s="471"/>
      <c r="X274" s="474"/>
    </row>
    <row r="275" spans="1:24" s="469" customFormat="1" ht="11.25">
      <c r="A275" s="471"/>
      <c r="X275" s="474"/>
    </row>
    <row r="276" spans="1:24" s="469" customFormat="1" ht="11.25">
      <c r="A276" s="471"/>
      <c r="X276" s="474"/>
    </row>
    <row r="277" spans="1:24" s="469" customFormat="1" ht="11.25">
      <c r="A277" s="471"/>
      <c r="X277" s="474"/>
    </row>
    <row r="278" spans="1:24" s="469" customFormat="1" ht="11.25">
      <c r="A278" s="471"/>
      <c r="X278" s="474"/>
    </row>
    <row r="279" spans="1:24" s="469" customFormat="1" ht="11.25">
      <c r="A279" s="471"/>
      <c r="X279" s="474"/>
    </row>
    <row r="280" spans="1:24" s="469" customFormat="1" ht="11.25">
      <c r="A280" s="471"/>
      <c r="X280" s="474"/>
    </row>
    <row r="281" spans="1:24" s="469" customFormat="1" ht="11.25">
      <c r="A281" s="471"/>
      <c r="X281" s="474"/>
    </row>
    <row r="282" spans="1:24" s="469" customFormat="1" ht="11.25">
      <c r="A282" s="471"/>
      <c r="X282" s="474"/>
    </row>
    <row r="283" spans="1:24" s="469" customFormat="1" ht="11.25">
      <c r="A283" s="471"/>
      <c r="X283" s="474"/>
    </row>
    <row r="284" spans="1:24" s="469" customFormat="1" ht="11.25">
      <c r="A284" s="471"/>
      <c r="X284" s="474"/>
    </row>
    <row r="285" spans="1:24" s="469" customFormat="1" ht="11.25">
      <c r="A285" s="471"/>
      <c r="X285" s="474"/>
    </row>
    <row r="286" spans="1:24" s="469" customFormat="1" ht="11.25">
      <c r="A286" s="471"/>
      <c r="X286" s="474"/>
    </row>
    <row r="287" spans="1:24" s="469" customFormat="1" ht="11.25">
      <c r="A287" s="471"/>
      <c r="X287" s="474"/>
    </row>
    <row r="288" spans="1:24" s="469" customFormat="1" ht="11.25">
      <c r="A288" s="471"/>
      <c r="X288" s="474"/>
    </row>
    <row r="289" spans="1:24" s="469" customFormat="1" ht="11.25">
      <c r="A289" s="471"/>
      <c r="X289" s="474"/>
    </row>
    <row r="290" spans="1:24" s="469" customFormat="1" ht="11.25">
      <c r="A290" s="471"/>
      <c r="X290" s="474"/>
    </row>
    <row r="291" spans="1:24" s="469" customFormat="1" ht="11.25">
      <c r="A291" s="471"/>
      <c r="X291" s="474"/>
    </row>
    <row r="292" spans="1:24" s="469" customFormat="1" ht="11.25">
      <c r="A292" s="471"/>
      <c r="X292" s="474"/>
    </row>
    <row r="293" spans="1:24" s="469" customFormat="1" ht="11.25">
      <c r="A293" s="471"/>
      <c r="X293" s="474"/>
    </row>
    <row r="294" spans="1:24" s="469" customFormat="1" ht="11.25">
      <c r="A294" s="471"/>
      <c r="X294" s="474"/>
    </row>
    <row r="295" spans="1:24" s="469" customFormat="1" ht="11.25">
      <c r="A295" s="471"/>
      <c r="X295" s="474"/>
    </row>
    <row r="296" spans="1:24" s="469" customFormat="1" ht="11.25">
      <c r="A296" s="471"/>
      <c r="X296" s="474"/>
    </row>
    <row r="297" spans="1:24" s="469" customFormat="1" ht="11.25">
      <c r="A297" s="471"/>
      <c r="X297" s="474"/>
    </row>
    <row r="298" spans="1:24" s="469" customFormat="1" ht="11.25">
      <c r="A298" s="471"/>
      <c r="X298" s="474"/>
    </row>
    <row r="299" spans="1:24" s="469" customFormat="1" ht="11.25">
      <c r="A299" s="471"/>
      <c r="X299" s="474"/>
    </row>
    <row r="300" spans="1:24" s="469" customFormat="1" ht="11.25">
      <c r="A300" s="471"/>
      <c r="X300" s="474"/>
    </row>
    <row r="301" spans="1:24" s="469" customFormat="1" ht="11.25">
      <c r="A301" s="471"/>
      <c r="X301" s="474"/>
    </row>
    <row r="302" spans="1:24" s="469" customFormat="1" ht="11.25">
      <c r="A302" s="471"/>
      <c r="X302" s="474"/>
    </row>
    <row r="303" spans="1:24" s="469" customFormat="1" ht="11.25">
      <c r="A303" s="471"/>
      <c r="X303" s="474"/>
    </row>
    <row r="304" spans="1:24" s="469" customFormat="1" ht="11.25">
      <c r="A304" s="471"/>
      <c r="X304" s="474"/>
    </row>
    <row r="305" spans="1:24" s="469" customFormat="1" ht="11.25">
      <c r="A305" s="471"/>
      <c r="X305" s="474"/>
    </row>
    <row r="306" spans="1:24" s="469" customFormat="1" ht="11.25">
      <c r="A306" s="471"/>
      <c r="X306" s="474"/>
    </row>
    <row r="307" spans="1:24">
      <c r="A307" s="123"/>
    </row>
    <row r="308" spans="1:24">
      <c r="A308" s="123"/>
    </row>
    <row r="309" spans="1:24">
      <c r="A309" s="123"/>
    </row>
    <row r="310" spans="1:24">
      <c r="A310" s="123"/>
    </row>
    <row r="311" spans="1:24">
      <c r="A311" s="123"/>
    </row>
    <row r="312" spans="1:24">
      <c r="A312" s="123"/>
    </row>
    <row r="313" spans="1:24">
      <c r="A313" s="123"/>
    </row>
    <row r="314" spans="1:24">
      <c r="A314" s="123"/>
    </row>
    <row r="315" spans="1:24">
      <c r="A315" s="123"/>
    </row>
    <row r="316" spans="1:24">
      <c r="A316" s="123"/>
    </row>
    <row r="317" spans="1:24">
      <c r="A317" s="123"/>
    </row>
    <row r="318" spans="1:24">
      <c r="A318" s="123"/>
    </row>
    <row r="319" spans="1:24">
      <c r="A319" s="123"/>
    </row>
    <row r="320" spans="1:24">
      <c r="A320" s="123"/>
    </row>
    <row r="321" spans="1:1">
      <c r="A321" s="123"/>
    </row>
    <row r="322" spans="1:1">
      <c r="A322" s="123"/>
    </row>
    <row r="323" spans="1:1">
      <c r="A323" s="123"/>
    </row>
    <row r="324" spans="1:1">
      <c r="A324" s="123"/>
    </row>
    <row r="325" spans="1:1">
      <c r="A325" s="123"/>
    </row>
    <row r="326" spans="1:1">
      <c r="A326" s="123"/>
    </row>
    <row r="327" spans="1:1">
      <c r="A327" s="123"/>
    </row>
    <row r="328" spans="1:1">
      <c r="A328" s="123"/>
    </row>
    <row r="329" spans="1:1">
      <c r="A329" s="123"/>
    </row>
    <row r="330" spans="1:1" hidden="1">
      <c r="A330" s="123"/>
    </row>
    <row r="331" spans="1:1" hidden="1">
      <c r="A331" s="123"/>
    </row>
    <row r="332" spans="1:1" hidden="1">
      <c r="A332" s="123"/>
    </row>
    <row r="333" spans="1:1" hidden="1">
      <c r="A333" s="123"/>
    </row>
    <row r="334" spans="1:1" hidden="1">
      <c r="A334" s="123"/>
    </row>
    <row r="335" spans="1:1" hidden="1">
      <c r="A335" s="123"/>
    </row>
    <row r="336" spans="1:1" hidden="1">
      <c r="A336" s="123"/>
    </row>
    <row r="337" spans="1:1" hidden="1">
      <c r="A337" s="123"/>
    </row>
    <row r="338" spans="1:1" hidden="1">
      <c r="A338" s="123"/>
    </row>
    <row r="339" spans="1:1" hidden="1">
      <c r="A339" s="123"/>
    </row>
    <row r="340" spans="1:1" hidden="1">
      <c r="A340" s="123"/>
    </row>
    <row r="341" spans="1:1" hidden="1">
      <c r="A341" s="123"/>
    </row>
    <row r="342" spans="1:1" hidden="1">
      <c r="A342" s="123"/>
    </row>
    <row r="343" spans="1:1" hidden="1">
      <c r="A343" s="123"/>
    </row>
    <row r="344" spans="1:1" hidden="1">
      <c r="A344" s="123"/>
    </row>
    <row r="345" spans="1:1" hidden="1">
      <c r="A345" s="123"/>
    </row>
    <row r="346" spans="1:1" hidden="1">
      <c r="A346" s="123"/>
    </row>
    <row r="347" spans="1:1" hidden="1">
      <c r="A347" s="123"/>
    </row>
    <row r="348" spans="1:1" hidden="1">
      <c r="A348" s="123"/>
    </row>
    <row r="349" spans="1:1" hidden="1">
      <c r="A349" s="123"/>
    </row>
    <row r="350" spans="1:1" hidden="1">
      <c r="A350" s="123"/>
    </row>
    <row r="351" spans="1:1" hidden="1">
      <c r="A351" s="123"/>
    </row>
    <row r="352" spans="1:1" hidden="1">
      <c r="A352" s="123"/>
    </row>
    <row r="353" spans="1:1" hidden="1">
      <c r="A353" s="123"/>
    </row>
    <row r="354" spans="1:1" hidden="1">
      <c r="A354" s="123"/>
    </row>
    <row r="355" spans="1:1" hidden="1">
      <c r="A355" s="123"/>
    </row>
    <row r="356" spans="1:1" hidden="1">
      <c r="A356" s="123"/>
    </row>
    <row r="357" spans="1:1" hidden="1">
      <c r="A357" s="123"/>
    </row>
    <row r="358" spans="1:1" hidden="1">
      <c r="A358" s="123"/>
    </row>
    <row r="359" spans="1:1" hidden="1">
      <c r="A359" s="123"/>
    </row>
    <row r="360" spans="1:1" hidden="1">
      <c r="A360" s="123"/>
    </row>
    <row r="361" spans="1:1" hidden="1">
      <c r="A361" s="123"/>
    </row>
    <row r="362" spans="1:1" hidden="1">
      <c r="A362" s="123"/>
    </row>
    <row r="363" spans="1:1" hidden="1">
      <c r="A363" s="123"/>
    </row>
    <row r="364" spans="1:1" hidden="1">
      <c r="A364" s="123"/>
    </row>
    <row r="365" spans="1:1" hidden="1">
      <c r="A365" s="123"/>
    </row>
    <row r="366" spans="1:1" hidden="1">
      <c r="A366" s="123"/>
    </row>
    <row r="367" spans="1:1" hidden="1">
      <c r="A367" s="123"/>
    </row>
    <row r="368" spans="1:1" hidden="1">
      <c r="A368" s="123"/>
    </row>
    <row r="369" spans="1:1" hidden="1">
      <c r="A369" s="123"/>
    </row>
    <row r="370" spans="1:1" hidden="1">
      <c r="A370" s="123"/>
    </row>
    <row r="371" spans="1:1" hidden="1">
      <c r="A371" s="123"/>
    </row>
    <row r="372" spans="1:1" hidden="1">
      <c r="A372" s="123"/>
    </row>
    <row r="373" spans="1:1" hidden="1">
      <c r="A373" s="123"/>
    </row>
    <row r="374" spans="1:1" hidden="1">
      <c r="A374" s="123"/>
    </row>
    <row r="375" spans="1:1" hidden="1">
      <c r="A375" s="123"/>
    </row>
    <row r="376" spans="1:1" hidden="1">
      <c r="A376" s="123"/>
    </row>
    <row r="377" spans="1:1" hidden="1">
      <c r="A377" s="123"/>
    </row>
    <row r="378" spans="1:1" hidden="1">
      <c r="A378" s="123"/>
    </row>
    <row r="379" spans="1:1" hidden="1">
      <c r="A379" s="123"/>
    </row>
    <row r="380" spans="1:1" hidden="1">
      <c r="A380" s="123"/>
    </row>
    <row r="381" spans="1:1" hidden="1">
      <c r="A381" s="123"/>
    </row>
    <row r="382" spans="1:1" hidden="1">
      <c r="A382" s="123"/>
    </row>
    <row r="383" spans="1:1" hidden="1">
      <c r="A383" s="123"/>
    </row>
    <row r="384" spans="1:1" hidden="1">
      <c r="A384" s="123"/>
    </row>
    <row r="385" spans="1:1" hidden="1">
      <c r="A385" s="123"/>
    </row>
    <row r="386" spans="1:1" hidden="1">
      <c r="A386" s="123"/>
    </row>
    <row r="387" spans="1:1" hidden="1">
      <c r="A387" s="123"/>
    </row>
    <row r="388" spans="1:1" hidden="1">
      <c r="A388" s="123"/>
    </row>
    <row r="389" spans="1:1" hidden="1">
      <c r="A389" s="123"/>
    </row>
    <row r="390" spans="1:1" hidden="1">
      <c r="A390" s="123"/>
    </row>
    <row r="391" spans="1:1" hidden="1">
      <c r="A391" s="123"/>
    </row>
    <row r="392" spans="1:1" hidden="1">
      <c r="A392" s="123"/>
    </row>
    <row r="393" spans="1:1" hidden="1">
      <c r="A393" s="123"/>
    </row>
    <row r="394" spans="1:1" hidden="1">
      <c r="A394" s="123"/>
    </row>
    <row r="395" spans="1:1" hidden="1">
      <c r="A395" s="123"/>
    </row>
    <row r="396" spans="1:1" hidden="1">
      <c r="A396" s="123"/>
    </row>
    <row r="397" spans="1:1" hidden="1">
      <c r="A397" s="123"/>
    </row>
    <row r="398" spans="1:1" hidden="1">
      <c r="A398" s="123"/>
    </row>
    <row r="399" spans="1:1" hidden="1">
      <c r="A399" s="123"/>
    </row>
    <row r="400" spans="1:1" hidden="1">
      <c r="A400" s="123"/>
    </row>
    <row r="401" spans="1:1" hidden="1">
      <c r="A401" s="123"/>
    </row>
    <row r="402" spans="1:1" hidden="1">
      <c r="A402" s="123"/>
    </row>
    <row r="403" spans="1:1" hidden="1">
      <c r="A403" s="123"/>
    </row>
    <row r="404" spans="1:1" hidden="1">
      <c r="A404" s="123"/>
    </row>
    <row r="405" spans="1:1" hidden="1">
      <c r="A405" s="123"/>
    </row>
    <row r="406" spans="1:1" hidden="1">
      <c r="A406" s="123"/>
    </row>
    <row r="407" spans="1:1" hidden="1">
      <c r="A407" s="123"/>
    </row>
    <row r="408" spans="1:1" hidden="1">
      <c r="A408" s="123"/>
    </row>
    <row r="409" spans="1:1" hidden="1">
      <c r="A409" s="123"/>
    </row>
    <row r="410" spans="1:1" hidden="1">
      <c r="A410" s="123"/>
    </row>
    <row r="411" spans="1:1" hidden="1">
      <c r="A411" s="123"/>
    </row>
    <row r="412" spans="1:1" hidden="1">
      <c r="A412" s="123"/>
    </row>
    <row r="413" spans="1:1" hidden="1"/>
    <row r="414" spans="1:1" hidden="1">
      <c r="A414" s="123"/>
    </row>
    <row r="415" spans="1:1" hidden="1">
      <c r="A415" s="123"/>
    </row>
    <row r="416" spans="1:1" hidden="1">
      <c r="A416" s="123"/>
    </row>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spans="1:1" hidden="1"/>
    <row r="450" spans="1:1" hidden="1"/>
    <row r="451" spans="1:1" hidden="1"/>
    <row r="452" spans="1:1" hidden="1"/>
    <row r="453" spans="1:1" hidden="1"/>
    <row r="454" spans="1:1" hidden="1"/>
    <row r="455" spans="1:1" hidden="1"/>
    <row r="456" spans="1:1" hidden="1"/>
    <row r="457" spans="1:1" hidden="1"/>
    <row r="458" spans="1:1" hidden="1"/>
    <row r="459" spans="1:1" hidden="1"/>
    <row r="460" spans="1:1" hidden="1"/>
    <row r="461" spans="1:1" hidden="1">
      <c r="A461" s="123"/>
    </row>
    <row r="462" spans="1:1" hidden="1"/>
    <row r="463" spans="1:1" hidden="1"/>
    <row r="464" spans="1:1" hidden="1"/>
    <row r="465" spans="1:1" hidden="1"/>
    <row r="466" spans="1:1" hidden="1"/>
    <row r="467" spans="1:1" hidden="1"/>
    <row r="468" spans="1:1" hidden="1"/>
    <row r="469" spans="1:1" hidden="1">
      <c r="A469" s="123"/>
    </row>
    <row r="470" spans="1:1" hidden="1">
      <c r="A470" s="123"/>
    </row>
    <row r="471" spans="1:1" hidden="1">
      <c r="A471" s="123"/>
    </row>
    <row r="472" spans="1:1" hidden="1">
      <c r="A472" s="123"/>
    </row>
    <row r="473" spans="1:1" hidden="1">
      <c r="A473" s="123"/>
    </row>
    <row r="474" spans="1:1" hidden="1">
      <c r="A474" s="123"/>
    </row>
    <row r="475" spans="1:1" hidden="1">
      <c r="A475" s="123"/>
    </row>
    <row r="476" spans="1:1" hidden="1">
      <c r="A476" s="123"/>
    </row>
    <row r="477" spans="1:1" hidden="1"/>
    <row r="478" spans="1:1" hidden="1"/>
    <row r="479" spans="1:1" hidden="1"/>
    <row r="480" spans="1:1" hidden="1"/>
    <row r="481" spans="1:1" hidden="1"/>
    <row r="482" spans="1:1" hidden="1"/>
    <row r="483" spans="1:1" hidden="1"/>
    <row r="484" spans="1:1" hidden="1"/>
    <row r="485" spans="1:1" hidden="1"/>
    <row r="486" spans="1:1" hidden="1"/>
    <row r="487" spans="1:1" hidden="1"/>
    <row r="488" spans="1:1" hidden="1"/>
    <row r="489" spans="1:1" hidden="1"/>
    <row r="490" spans="1:1" hidden="1"/>
    <row r="491" spans="1:1" hidden="1"/>
    <row r="492" spans="1:1" hidden="1"/>
    <row r="493" spans="1:1" hidden="1">
      <c r="A493" s="126"/>
    </row>
    <row r="494" spans="1:1" hidden="1">
      <c r="A494" s="126"/>
    </row>
    <row r="495" spans="1:1" hidden="1"/>
    <row r="496" spans="1:1" hidden="1">
      <c r="A496" s="126"/>
    </row>
    <row r="497" spans="1:1" hidden="1">
      <c r="A497" s="126"/>
    </row>
    <row r="498" spans="1:1" hidden="1"/>
    <row r="499" spans="1:1" hidden="1"/>
    <row r="500" spans="1:1" hidden="1"/>
    <row r="501" spans="1:1" hidden="1"/>
    <row r="502" spans="1:1" hidden="1"/>
    <row r="503" spans="1:1" hidden="1"/>
    <row r="504" spans="1:1" hidden="1"/>
    <row r="505" spans="1:1" hidden="1"/>
    <row r="506" spans="1:1" hidden="1"/>
    <row r="507" spans="1:1" hidden="1"/>
    <row r="508" spans="1:1" hidden="1"/>
    <row r="509" spans="1:1" hidden="1"/>
    <row r="510" spans="1:1" hidden="1"/>
    <row r="511" spans="1:1" hidden="1"/>
    <row r="512" spans="1:1"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spans="1:1" hidden="1"/>
    <row r="530" spans="1:1" hidden="1"/>
    <row r="531" spans="1:1" hidden="1"/>
    <row r="532" spans="1:1" hidden="1"/>
    <row r="533" spans="1:1" hidden="1"/>
    <row r="534" spans="1:1" hidden="1"/>
    <row r="535" spans="1:1" hidden="1"/>
    <row r="536" spans="1:1" hidden="1"/>
    <row r="537" spans="1:1" hidden="1"/>
    <row r="538" spans="1:1" hidden="1"/>
    <row r="539" spans="1:1" hidden="1"/>
    <row r="540" spans="1:1" hidden="1"/>
    <row r="541" spans="1:1" hidden="1"/>
    <row r="542" spans="1:1" hidden="1">
      <c r="A542" s="123"/>
    </row>
    <row r="543" spans="1:1" hidden="1"/>
    <row r="544" spans="1:1"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spans="1:1" hidden="1"/>
    <row r="594" spans="1:1" hidden="1"/>
    <row r="595" spans="1:1" hidden="1"/>
    <row r="596" spans="1:1" hidden="1"/>
    <row r="597" spans="1:1" hidden="1"/>
    <row r="598" spans="1:1" hidden="1"/>
    <row r="599" spans="1:1" hidden="1"/>
    <row r="600" spans="1:1" hidden="1"/>
    <row r="601" spans="1:1" hidden="1"/>
    <row r="602" spans="1:1" hidden="1"/>
    <row r="603" spans="1:1" hidden="1"/>
    <row r="604" spans="1:1" hidden="1"/>
    <row r="605" spans="1:1" hidden="1"/>
    <row r="606" spans="1:1" hidden="1"/>
    <row r="607" spans="1:1" hidden="1">
      <c r="A607" s="123"/>
    </row>
    <row r="608" spans="1:1"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spans="1:1" hidden="1"/>
    <row r="674" spans="1:1" hidden="1"/>
    <row r="675" spans="1:1" hidden="1"/>
    <row r="676" spans="1:1" hidden="1"/>
    <row r="677" spans="1:1" hidden="1"/>
    <row r="678" spans="1:1" hidden="1">
      <c r="A678" s="123"/>
    </row>
    <row r="679" spans="1:1" hidden="1"/>
    <row r="680" spans="1:1" hidden="1"/>
    <row r="681" spans="1:1" hidden="1"/>
    <row r="682" spans="1:1" hidden="1"/>
    <row r="683" spans="1:1" hidden="1"/>
    <row r="684" spans="1:1" hidden="1"/>
    <row r="685" spans="1:1" hidden="1"/>
    <row r="686" spans="1:1" hidden="1"/>
    <row r="687" spans="1:1" hidden="1"/>
    <row r="688" spans="1:1" hidden="1"/>
    <row r="689" spans="1:1" hidden="1">
      <c r="A689" s="125"/>
    </row>
    <row r="690" spans="1:1" hidden="1"/>
    <row r="691" spans="1:1" hidden="1"/>
    <row r="692" spans="1:1" hidden="1"/>
    <row r="693" spans="1:1" hidden="1"/>
    <row r="694" spans="1:1" hidden="1"/>
    <row r="695" spans="1:1" hidden="1"/>
    <row r="696" spans="1:1" hidden="1"/>
    <row r="697" spans="1:1" hidden="1"/>
    <row r="698" spans="1:1" hidden="1"/>
    <row r="699" spans="1:1" hidden="1"/>
    <row r="700" spans="1:1" hidden="1"/>
    <row r="701" spans="1:1" hidden="1"/>
    <row r="702" spans="1:1" hidden="1"/>
    <row r="703" spans="1:1" hidden="1"/>
    <row r="704" spans="1:1"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spans="1:1" hidden="1"/>
    <row r="722" spans="1:1" hidden="1"/>
    <row r="723" spans="1:1" hidden="1"/>
    <row r="724" spans="1:1" hidden="1"/>
    <row r="725" spans="1:1" hidden="1"/>
    <row r="726" spans="1:1" hidden="1"/>
    <row r="727" spans="1:1" hidden="1"/>
    <row r="728" spans="1:1" hidden="1"/>
    <row r="729" spans="1:1" hidden="1"/>
    <row r="730" spans="1:1" hidden="1">
      <c r="A730" s="123"/>
    </row>
    <row r="731" spans="1:1" hidden="1"/>
    <row r="732" spans="1:1" hidden="1"/>
    <row r="733" spans="1:1" hidden="1"/>
    <row r="734" spans="1:1" hidden="1"/>
    <row r="735" spans="1:1" hidden="1"/>
    <row r="736" spans="1:1" hidden="1"/>
    <row r="737" spans="1:1" hidden="1"/>
    <row r="738" spans="1:1" hidden="1"/>
    <row r="739" spans="1:1" hidden="1"/>
    <row r="740" spans="1:1" hidden="1"/>
    <row r="741" spans="1:1" hidden="1">
      <c r="A741" s="123"/>
    </row>
    <row r="742" spans="1:1" hidden="1"/>
    <row r="743" spans="1:1" hidden="1"/>
    <row r="744" spans="1:1" hidden="1"/>
    <row r="745" spans="1:1" hidden="1"/>
    <row r="746" spans="1:1" hidden="1"/>
    <row r="747" spans="1:1" hidden="1"/>
    <row r="748" spans="1:1" hidden="1"/>
    <row r="749" spans="1:1" hidden="1"/>
    <row r="750" spans="1:1" hidden="1"/>
    <row r="751" spans="1:1" hidden="1">
      <c r="A751" s="123"/>
    </row>
    <row r="752" spans="1:1" hidden="1"/>
    <row r="753" spans="1:1" hidden="1"/>
    <row r="754" spans="1:1" hidden="1"/>
    <row r="755" spans="1:1" hidden="1"/>
    <row r="756" spans="1:1" hidden="1"/>
    <row r="757" spans="1:1" hidden="1"/>
    <row r="758" spans="1:1" hidden="1"/>
    <row r="759" spans="1:1" hidden="1"/>
    <row r="760" spans="1:1" hidden="1"/>
    <row r="761" spans="1:1" hidden="1"/>
    <row r="762" spans="1:1" hidden="1"/>
    <row r="763" spans="1:1" hidden="1"/>
    <row r="764" spans="1:1" hidden="1"/>
    <row r="765" spans="1:1" hidden="1"/>
    <row r="766" spans="1:1" hidden="1"/>
    <row r="767" spans="1:1" hidden="1"/>
    <row r="768" spans="1:1" hidden="1">
      <c r="A768" s="123"/>
    </row>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spans="1:1" hidden="1">
      <c r="A817" s="123"/>
    </row>
    <row r="818" spans="1:1" hidden="1"/>
    <row r="819" spans="1:1" hidden="1"/>
    <row r="820" spans="1:1" hidden="1"/>
    <row r="821" spans="1:1" hidden="1">
      <c r="A821" s="123"/>
    </row>
    <row r="822" spans="1:1" hidden="1"/>
    <row r="823" spans="1:1" hidden="1"/>
    <row r="824" spans="1:1" hidden="1"/>
    <row r="825" spans="1:1" hidden="1"/>
    <row r="826" spans="1:1" hidden="1"/>
    <row r="827" spans="1:1" hidden="1"/>
    <row r="828" spans="1:1" hidden="1"/>
    <row r="829" spans="1:1" hidden="1"/>
    <row r="830" spans="1:1" hidden="1"/>
    <row r="831" spans="1:1" hidden="1"/>
    <row r="832" spans="1:1"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spans="1:1" hidden="1"/>
    <row r="914" spans="1:1" hidden="1"/>
    <row r="915" spans="1:1" hidden="1"/>
    <row r="916" spans="1:1" hidden="1"/>
    <row r="917" spans="1:1" hidden="1"/>
    <row r="918" spans="1:1" hidden="1"/>
    <row r="919" spans="1:1" hidden="1"/>
    <row r="920" spans="1:1" hidden="1"/>
    <row r="921" spans="1:1" hidden="1">
      <c r="A921" s="123"/>
    </row>
    <row r="922" spans="1:1" hidden="1"/>
    <row r="923" spans="1:1" hidden="1"/>
    <row r="924" spans="1:1" hidden="1"/>
    <row r="925" spans="1:1" hidden="1"/>
    <row r="926" spans="1:1" hidden="1"/>
    <row r="927" spans="1:1" hidden="1"/>
    <row r="928" spans="1:1"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spans="1:1" hidden="1"/>
    <row r="962" spans="1:1" hidden="1"/>
    <row r="963" spans="1:1" hidden="1"/>
    <row r="964" spans="1:1" hidden="1"/>
    <row r="965" spans="1:1" hidden="1"/>
    <row r="966" spans="1:1" hidden="1"/>
    <row r="967" spans="1:1" hidden="1"/>
    <row r="968" spans="1:1" hidden="1"/>
    <row r="969" spans="1:1" hidden="1"/>
    <row r="970" spans="1:1" hidden="1"/>
    <row r="971" spans="1:1" hidden="1"/>
    <row r="972" spans="1:1" hidden="1"/>
    <row r="973" spans="1:1" hidden="1"/>
    <row r="974" spans="1:1" hidden="1">
      <c r="A974" s="126"/>
    </row>
    <row r="975" spans="1:1" hidden="1"/>
    <row r="976" spans="1:1" hidden="1">
      <c r="A976" s="123"/>
    </row>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spans="1:1" hidden="1"/>
    <row r="1010" spans="1:1" hidden="1"/>
    <row r="1011" spans="1:1" hidden="1"/>
    <row r="1012" spans="1:1" hidden="1">
      <c r="A1012"/>
    </row>
    <row r="1013" spans="1:1" hidden="1"/>
    <row r="1014" spans="1:1" hidden="1"/>
    <row r="1015" spans="1:1" hidden="1"/>
    <row r="1016" spans="1:1" hidden="1"/>
    <row r="1017" spans="1:1" hidden="1"/>
    <row r="1018" spans="1:1" hidden="1"/>
    <row r="1019" spans="1:1" hidden="1"/>
    <row r="1020" spans="1:1" hidden="1"/>
    <row r="1021" spans="1:1" hidden="1"/>
    <row r="1022" spans="1:1" hidden="1"/>
    <row r="1023" spans="1:1" hidden="1"/>
    <row r="1024" spans="1:1" hidden="1"/>
    <row r="1025" spans="1:1" hidden="1"/>
    <row r="1026" spans="1:1" hidden="1"/>
    <row r="1027" spans="1:1" hidden="1"/>
    <row r="1028" spans="1:1" hidden="1"/>
    <row r="1029" spans="1:1" hidden="1"/>
    <row r="1030" spans="1:1" hidden="1"/>
    <row r="1031" spans="1:1" hidden="1"/>
    <row r="1032" spans="1:1" hidden="1"/>
    <row r="1033" spans="1:1" hidden="1"/>
    <row r="1034" spans="1:1" hidden="1"/>
    <row r="1035" spans="1:1" hidden="1"/>
    <row r="1036" spans="1:1" hidden="1"/>
    <row r="1037" spans="1:1" hidden="1">
      <c r="A1037" s="123"/>
    </row>
    <row r="1038" spans="1:1" hidden="1"/>
    <row r="1039" spans="1:1" hidden="1"/>
    <row r="1040" spans="1:1"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spans="1:1" hidden="1"/>
    <row r="1106" spans="1:1" hidden="1"/>
    <row r="1107" spans="1:1" hidden="1"/>
    <row r="1108" spans="1:1" hidden="1"/>
    <row r="1109" spans="1:1" hidden="1"/>
    <row r="1110" spans="1:1" hidden="1">
      <c r="A1110" s="123"/>
    </row>
    <row r="1111" spans="1:1" hidden="1"/>
    <row r="1112" spans="1:1" hidden="1"/>
    <row r="1113" spans="1:1" hidden="1"/>
    <row r="1114" spans="1:1" hidden="1"/>
    <row r="1115" spans="1:1" hidden="1"/>
    <row r="1116" spans="1:1" hidden="1"/>
    <row r="1117" spans="1:1" hidden="1"/>
    <row r="1118" spans="1:1" hidden="1"/>
    <row r="1119" spans="1:1" hidden="1"/>
    <row r="1120" spans="1:1" hidden="1"/>
    <row r="1121" spans="1:1" hidden="1"/>
    <row r="1122" spans="1:1" hidden="1"/>
    <row r="1123" spans="1:1" hidden="1"/>
    <row r="1124" spans="1:1" hidden="1"/>
    <row r="1125" spans="1:1" hidden="1"/>
    <row r="1126" spans="1:1" hidden="1"/>
    <row r="1127" spans="1:1" hidden="1"/>
    <row r="1128" spans="1:1" hidden="1"/>
    <row r="1129" spans="1:1" hidden="1">
      <c r="A1129" s="123"/>
    </row>
    <row r="1130" spans="1:1" hidden="1">
      <c r="A1130" s="123"/>
    </row>
    <row r="1131" spans="1:1" hidden="1"/>
    <row r="1132" spans="1:1" hidden="1"/>
    <row r="1133" spans="1:1" hidden="1">
      <c r="A1133" s="123"/>
    </row>
    <row r="1134" spans="1:1" hidden="1">
      <c r="A1134" s="123"/>
    </row>
    <row r="1135" spans="1:1" hidden="1"/>
    <row r="1136" spans="1:1"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spans="1:1" hidden="1"/>
    <row r="1154" spans="1:1" hidden="1"/>
    <row r="1155" spans="1:1" hidden="1"/>
    <row r="1156" spans="1:1" hidden="1"/>
    <row r="1157" spans="1:1" hidden="1"/>
    <row r="1158" spans="1:1" hidden="1"/>
    <row r="1159" spans="1:1" hidden="1">
      <c r="A1159" s="123"/>
    </row>
    <row r="1160" spans="1:1" hidden="1">
      <c r="A1160" s="123"/>
    </row>
    <row r="1161" spans="1:1" hidden="1">
      <c r="A1161" s="123"/>
    </row>
    <row r="1162" spans="1:1" hidden="1">
      <c r="A1162" s="123"/>
    </row>
    <row r="1163" spans="1:1" hidden="1">
      <c r="A1163" s="123"/>
    </row>
    <row r="1164" spans="1:1" hidden="1">
      <c r="A1164" s="123"/>
    </row>
    <row r="1165" spans="1:1" hidden="1">
      <c r="A1165" s="123"/>
    </row>
    <row r="1166" spans="1:1" hidden="1"/>
    <row r="1167" spans="1:1" hidden="1"/>
    <row r="1168" spans="1:1"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spans="1:1" hidden="1"/>
    <row r="1202" spans="1:1" hidden="1"/>
    <row r="1203" spans="1:1" hidden="1"/>
    <row r="1204" spans="1:1" hidden="1"/>
    <row r="1205" spans="1:1" hidden="1"/>
    <row r="1206" spans="1:1" hidden="1"/>
    <row r="1207" spans="1:1" hidden="1"/>
    <row r="1208" spans="1:1" hidden="1"/>
    <row r="1209" spans="1:1" hidden="1"/>
    <row r="1210" spans="1:1" hidden="1"/>
    <row r="1211" spans="1:1" hidden="1"/>
    <row r="1212" spans="1:1" hidden="1"/>
    <row r="1213" spans="1:1" hidden="1"/>
    <row r="1214" spans="1:1" hidden="1">
      <c r="A1214" s="123"/>
    </row>
    <row r="1215" spans="1:1" hidden="1"/>
    <row r="1216" spans="1:1"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spans="1:1" hidden="1"/>
    <row r="1250" spans="1:1" hidden="1"/>
    <row r="1251" spans="1:1" hidden="1"/>
    <row r="1252" spans="1:1" hidden="1"/>
    <row r="1253" spans="1:1" hidden="1"/>
    <row r="1254" spans="1:1" hidden="1">
      <c r="A1254" s="123"/>
    </row>
    <row r="1255" spans="1:1" hidden="1"/>
    <row r="1256" spans="1:1" hidden="1"/>
    <row r="1257" spans="1:1" hidden="1"/>
    <row r="1258" spans="1:1" hidden="1"/>
    <row r="1259" spans="1:1" hidden="1"/>
    <row r="1260" spans="1:1" hidden="1"/>
    <row r="1261" spans="1:1" hidden="1"/>
    <row r="1262" spans="1:1" hidden="1"/>
    <row r="1263" spans="1:1" hidden="1">
      <c r="A1263" s="126"/>
    </row>
    <row r="1264" spans="1:1"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row r="1611"/>
    <row r="1612"/>
    <row r="1613"/>
    <row r="1614"/>
    <row r="1615"/>
    <row r="1616" hidden="1"/>
    <row r="1617" hidden="1"/>
    <row r="1618" hidden="1"/>
    <row r="1619" hidden="1"/>
    <row r="1620" hidden="1"/>
    <row r="1621" hidden="1"/>
    <row r="1622" hidden="1"/>
  </sheetData>
  <mergeCells count="4">
    <mergeCell ref="B2:N2"/>
    <mergeCell ref="J4:K4"/>
    <mergeCell ref="N4:U4"/>
    <mergeCell ref="V4:Z4"/>
  </mergeCells>
  <phoneticPr fontId="39" type="noConversion"/>
  <conditionalFormatting sqref="H101:H102 N50:U58 N60:U64 V14:Z14 J6:M59 N18:U46">
    <cfRule type="cellIs" dxfId="21" priority="31" stopIfTrue="1" operator="equal">
      <formula>"n/a"</formula>
    </cfRule>
  </conditionalFormatting>
  <conditionalFormatting sqref="B14 G14:I14">
    <cfRule type="cellIs" dxfId="20" priority="30" stopIfTrue="1" operator="equal">
      <formula>"n/a"</formula>
    </cfRule>
  </conditionalFormatting>
  <conditionalFormatting sqref="N48:S49 U48:U49">
    <cfRule type="cellIs" dxfId="19" priority="25" stopIfTrue="1" operator="equal">
      <formula>"n/a"</formula>
    </cfRule>
  </conditionalFormatting>
  <conditionalFormatting sqref="T48:T49">
    <cfRule type="cellIs" dxfId="18" priority="24" stopIfTrue="1" operator="equal">
      <formula>"n/a"</formula>
    </cfRule>
  </conditionalFormatting>
  <conditionalFormatting sqref="U66:U72 N66:S72 N86:S89 U86:U89 N74:S84 U74:U84">
    <cfRule type="cellIs" dxfId="17" priority="23" stopIfTrue="1" operator="equal">
      <formula>"n/a"</formula>
    </cfRule>
  </conditionalFormatting>
  <conditionalFormatting sqref="T66:T72 T86:T89 T74:T84">
    <cfRule type="cellIs" dxfId="16" priority="22" stopIfTrue="1" operator="equal">
      <formula>"n/a"</formula>
    </cfRule>
  </conditionalFormatting>
  <conditionalFormatting sqref="N101:S102 U101:U102">
    <cfRule type="cellIs" dxfId="15" priority="21" stopIfTrue="1" operator="equal">
      <formula>"n/a"</formula>
    </cfRule>
  </conditionalFormatting>
  <conditionalFormatting sqref="T101:T102">
    <cfRule type="cellIs" dxfId="14" priority="20" stopIfTrue="1" operator="equal">
      <formula>"n/a"</formula>
    </cfRule>
  </conditionalFormatting>
  <conditionalFormatting sqref="N10:U13">
    <cfRule type="cellIs" dxfId="13" priority="19" stopIfTrue="1" operator="equal">
      <formula>"n/a"</formula>
    </cfRule>
  </conditionalFormatting>
  <conditionalFormatting sqref="N90:S99 U90:U99">
    <cfRule type="cellIs" dxfId="12" priority="16" stopIfTrue="1" operator="equal">
      <formula>"n/a"</formula>
    </cfRule>
  </conditionalFormatting>
  <conditionalFormatting sqref="T90:T99">
    <cfRule type="cellIs" dxfId="11" priority="15" stopIfTrue="1" operator="equal">
      <formula>"n/a"</formula>
    </cfRule>
  </conditionalFormatting>
  <conditionalFormatting sqref="U65 N65:S65">
    <cfRule type="cellIs" dxfId="10" priority="14" stopIfTrue="1" operator="equal">
      <formula>"n/a"</formula>
    </cfRule>
  </conditionalFormatting>
  <conditionalFormatting sqref="T65">
    <cfRule type="cellIs" dxfId="9" priority="13" stopIfTrue="1" operator="equal">
      <formula>"n/a"</formula>
    </cfRule>
  </conditionalFormatting>
  <conditionalFormatting sqref="T17">
    <cfRule type="cellIs" dxfId="8" priority="12" stopIfTrue="1" operator="equal">
      <formula>"n/a"</formula>
    </cfRule>
  </conditionalFormatting>
  <conditionalFormatting sqref="U17">
    <cfRule type="cellIs" dxfId="7" priority="11" stopIfTrue="1" operator="equal">
      <formula>"n/a"</formula>
    </cfRule>
  </conditionalFormatting>
  <conditionalFormatting sqref="U85 N85:S85">
    <cfRule type="cellIs" dxfId="6" priority="10" stopIfTrue="1" operator="equal">
      <formula>"n/a"</formula>
    </cfRule>
  </conditionalFormatting>
  <conditionalFormatting sqref="T85">
    <cfRule type="cellIs" dxfId="5" priority="9" stopIfTrue="1" operator="equal">
      <formula>"n/a"</formula>
    </cfRule>
  </conditionalFormatting>
  <conditionalFormatting sqref="N59:U59">
    <cfRule type="cellIs" dxfId="4" priority="8" stopIfTrue="1" operator="equal">
      <formula>"n/a"</formula>
    </cfRule>
  </conditionalFormatting>
  <conditionalFormatting sqref="U73 N73:S73">
    <cfRule type="cellIs" dxfId="3" priority="7" stopIfTrue="1" operator="equal">
      <formula>"n/a"</formula>
    </cfRule>
  </conditionalFormatting>
  <conditionalFormatting sqref="T73">
    <cfRule type="cellIs" dxfId="2" priority="6" stopIfTrue="1" operator="equal">
      <formula>"n/a"</formula>
    </cfRule>
  </conditionalFormatting>
  <conditionalFormatting sqref="J60:M102">
    <cfRule type="cellIs" dxfId="1" priority="3" stopIfTrue="1" operator="equal">
      <formula>"n/a"</formula>
    </cfRule>
  </conditionalFormatting>
  <conditionalFormatting sqref="N17:S17">
    <cfRule type="cellIs" dxfId="0" priority="2" stopIfTrue="1" operator="equal">
      <formula>"n/a"</formula>
    </cfRule>
  </conditionalFormatting>
  <pageMargins left="0.74803149606299213" right="0.74803149606299213" top="0.98425196850393704" bottom="0.98425196850393704" header="0.51181102362204722" footer="0.51181102362204722"/>
  <pageSetup paperSize="9" scale="42" fitToHeight="3"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dimension ref="A1:AA126"/>
  <sheetViews>
    <sheetView showGridLines="0" zoomScale="85" zoomScaleNormal="85" workbookViewId="0">
      <pane ySplit="3" topLeftCell="A4" activePane="bottomLeft" state="frozen"/>
      <selection pane="bottomLeft" activeCell="A106" sqref="A106"/>
    </sheetView>
  </sheetViews>
  <sheetFormatPr defaultColWidth="0" defaultRowHeight="12.75" zeroHeight="1"/>
  <cols>
    <col min="1" max="1" width="20" style="3" customWidth="1"/>
    <col min="2" max="2" width="11.7109375" style="3" customWidth="1"/>
    <col min="3" max="3" width="13" style="3" customWidth="1"/>
    <col min="4" max="4" width="10.7109375" style="3" customWidth="1"/>
    <col min="5" max="5" width="11.28515625" style="3" customWidth="1"/>
    <col min="6" max="6" width="10.85546875" style="3" customWidth="1"/>
    <col min="7" max="7" width="11.42578125" style="3" customWidth="1"/>
    <col min="8" max="8" width="11.140625" style="3" customWidth="1"/>
    <col min="9" max="9" width="10.5703125" style="3" customWidth="1"/>
    <col min="10" max="10" width="10.85546875" style="3" customWidth="1"/>
    <col min="11" max="11" width="12.85546875" style="3" customWidth="1"/>
    <col min="12" max="12" width="11.7109375" style="3" customWidth="1"/>
    <col min="13" max="13" width="11" style="3" customWidth="1"/>
    <col min="14" max="14" width="9.140625" style="3" customWidth="1"/>
    <col min="15" max="16" width="12.42578125" style="3" customWidth="1"/>
    <col min="17" max="17" width="12.42578125" style="10" customWidth="1"/>
    <col min="18" max="18" width="4.28515625" style="10" customWidth="1"/>
    <col min="19" max="19" width="28" style="3" hidden="1" customWidth="1"/>
    <col min="20" max="16384" width="0" style="3" hidden="1"/>
  </cols>
  <sheetData>
    <row r="1" spans="1:27" ht="18">
      <c r="A1" s="917" t="s">
        <v>3723</v>
      </c>
      <c r="B1" s="917"/>
      <c r="C1" s="917"/>
      <c r="D1" s="917"/>
      <c r="E1" s="917"/>
      <c r="F1" s="917"/>
      <c r="G1" s="917"/>
      <c r="H1" s="917"/>
      <c r="I1" s="917"/>
      <c r="J1" s="917"/>
      <c r="K1" s="917"/>
      <c r="L1" s="917"/>
      <c r="M1" s="917"/>
      <c r="N1" s="917"/>
      <c r="O1" s="917"/>
      <c r="P1" s="917"/>
      <c r="Q1" s="2"/>
      <c r="R1" s="2"/>
      <c r="S1" s="1"/>
      <c r="T1" s="1"/>
      <c r="U1" s="1"/>
      <c r="V1" s="1"/>
      <c r="W1" s="1"/>
      <c r="X1" s="1"/>
    </row>
    <row r="2" spans="1:27">
      <c r="B2" s="4"/>
      <c r="C2" s="1"/>
      <c r="D2" s="1"/>
      <c r="E2" s="1"/>
      <c r="F2" s="1"/>
      <c r="G2" s="1"/>
      <c r="H2" s="1"/>
      <c r="I2" s="1"/>
      <c r="J2" s="1"/>
      <c r="K2" s="1"/>
      <c r="L2" s="1"/>
      <c r="M2" s="1"/>
      <c r="N2" s="1"/>
      <c r="O2" s="1"/>
      <c r="P2" s="1"/>
      <c r="Q2" s="2"/>
      <c r="R2" s="2"/>
      <c r="S2" s="1"/>
      <c r="T2" s="1"/>
      <c r="U2" s="1"/>
      <c r="V2" s="1"/>
      <c r="W2" s="1"/>
      <c r="X2" s="1"/>
    </row>
    <row r="3" spans="1:27">
      <c r="A3" s="5" t="s">
        <v>3724</v>
      </c>
      <c r="B3" s="918">
        <f>'Single Stock Futures'!B1</f>
        <v>43613</v>
      </c>
      <c r="C3" s="919"/>
      <c r="D3" s="1"/>
      <c r="E3" s="1"/>
      <c r="F3" s="1"/>
      <c r="G3" s="1"/>
      <c r="H3" s="1"/>
      <c r="I3" s="1"/>
      <c r="J3" s="1"/>
      <c r="K3" s="1"/>
      <c r="L3" s="1"/>
      <c r="M3" s="1"/>
      <c r="N3" s="1"/>
      <c r="O3" s="1"/>
      <c r="P3" s="1"/>
      <c r="Q3" s="1"/>
      <c r="R3" s="2"/>
      <c r="S3" s="2"/>
      <c r="T3" s="1"/>
      <c r="U3" s="1"/>
      <c r="V3" s="1"/>
      <c r="W3" s="1"/>
      <c r="X3" s="1"/>
      <c r="Y3" s="1"/>
    </row>
    <row r="4" spans="1:27">
      <c r="A4" s="6"/>
      <c r="B4" s="7"/>
      <c r="C4" s="7"/>
      <c r="D4" s="1"/>
      <c r="E4" s="1"/>
      <c r="F4" s="1"/>
      <c r="G4" s="1"/>
      <c r="H4" s="1"/>
      <c r="I4" s="1"/>
      <c r="J4" s="1"/>
      <c r="K4" s="1"/>
      <c r="L4" s="1"/>
      <c r="M4" s="1"/>
      <c r="N4" s="1"/>
      <c r="O4" s="1"/>
      <c r="P4" s="8"/>
      <c r="Q4" s="8"/>
      <c r="R4" s="2"/>
      <c r="S4" s="2"/>
      <c r="T4" s="1"/>
      <c r="U4" s="1"/>
      <c r="V4" s="1"/>
      <c r="W4" s="1"/>
      <c r="X4" s="1"/>
      <c r="Y4" s="1"/>
    </row>
    <row r="5" spans="1:27" ht="15">
      <c r="A5" s="9" t="s">
        <v>3725</v>
      </c>
      <c r="B5" s="7"/>
      <c r="C5" s="7"/>
      <c r="D5" s="1"/>
      <c r="E5" s="1"/>
      <c r="F5" s="1"/>
      <c r="G5" s="1"/>
      <c r="H5" s="1"/>
      <c r="I5" s="1"/>
      <c r="J5" s="1"/>
      <c r="K5" s="1"/>
      <c r="L5" s="1"/>
      <c r="M5" s="1"/>
      <c r="N5" s="1"/>
      <c r="O5" s="1"/>
      <c r="P5" s="1"/>
      <c r="Q5" s="1"/>
      <c r="R5" s="2"/>
      <c r="S5" s="2"/>
      <c r="T5" s="1"/>
      <c r="U5" s="1"/>
      <c r="V5" s="1"/>
      <c r="W5" s="1"/>
      <c r="X5" s="1"/>
      <c r="Y5" s="1"/>
    </row>
    <row r="6" spans="1:27" ht="13.5" customHeight="1">
      <c r="A6" s="1"/>
      <c r="B6" s="1"/>
      <c r="C6" s="1"/>
      <c r="D6" s="1"/>
      <c r="E6" s="1"/>
      <c r="F6" s="1"/>
      <c r="G6" s="1"/>
      <c r="H6" s="1"/>
      <c r="I6" s="1"/>
      <c r="J6" s="1"/>
      <c r="K6" s="1"/>
      <c r="L6" s="1"/>
      <c r="M6" s="1"/>
      <c r="N6" s="1"/>
      <c r="O6" s="1"/>
      <c r="P6" s="1"/>
      <c r="Q6" s="1"/>
      <c r="S6" s="10"/>
      <c r="T6" s="1"/>
      <c r="U6" s="1"/>
      <c r="V6" s="1"/>
      <c r="W6" s="1"/>
      <c r="X6" s="1"/>
      <c r="Y6" s="1"/>
    </row>
    <row r="7" spans="1:27" ht="63.75">
      <c r="A7" s="11" t="s">
        <v>3726</v>
      </c>
      <c r="B7" s="12" t="s">
        <v>3727</v>
      </c>
      <c r="C7" s="12" t="s">
        <v>3728</v>
      </c>
      <c r="D7" s="12" t="s">
        <v>3729</v>
      </c>
      <c r="E7" s="12" t="s">
        <v>3730</v>
      </c>
      <c r="F7" s="13" t="s">
        <v>3731</v>
      </c>
      <c r="G7" s="12" t="s">
        <v>3732</v>
      </c>
      <c r="H7" s="12" t="s">
        <v>1839</v>
      </c>
      <c r="I7" s="12" t="s">
        <v>1840</v>
      </c>
      <c r="J7" s="13" t="s">
        <v>3733</v>
      </c>
      <c r="K7" s="13" t="s">
        <v>3808</v>
      </c>
      <c r="L7" s="12" t="s">
        <v>5217</v>
      </c>
      <c r="M7" s="13" t="s">
        <v>5213</v>
      </c>
      <c r="N7" s="13" t="s">
        <v>1841</v>
      </c>
      <c r="O7" s="13" t="s">
        <v>1842</v>
      </c>
      <c r="P7" s="13" t="s">
        <v>3809</v>
      </c>
      <c r="Q7" s="13" t="s">
        <v>3810</v>
      </c>
      <c r="S7" s="10"/>
      <c r="U7" s="14"/>
      <c r="V7" s="14"/>
      <c r="W7" s="1"/>
      <c r="X7" s="1"/>
      <c r="Y7" s="1"/>
      <c r="Z7" s="1"/>
      <c r="AA7" s="1"/>
    </row>
    <row r="8" spans="1:27" s="10" customFormat="1">
      <c r="A8" s="15" t="s">
        <v>3811</v>
      </c>
      <c r="B8" s="16" t="s">
        <v>3812</v>
      </c>
      <c r="C8" s="16" t="s">
        <v>3812</v>
      </c>
      <c r="D8" s="16" t="s">
        <v>3812</v>
      </c>
      <c r="E8" s="16" t="s">
        <v>3812</v>
      </c>
      <c r="F8" s="16">
        <v>100</v>
      </c>
      <c r="G8" s="16" t="s">
        <v>3813</v>
      </c>
      <c r="H8" s="16">
        <v>1E-4</v>
      </c>
      <c r="I8" s="16">
        <v>0.01</v>
      </c>
      <c r="J8" s="16">
        <v>0.01</v>
      </c>
      <c r="K8" s="16" t="s">
        <v>3814</v>
      </c>
      <c r="L8" s="16">
        <v>999.98</v>
      </c>
      <c r="M8" s="16">
        <v>0.01</v>
      </c>
      <c r="N8" s="16">
        <v>1E-4</v>
      </c>
      <c r="O8" s="16">
        <v>1E-4</v>
      </c>
      <c r="P8" s="16" t="s">
        <v>3815</v>
      </c>
      <c r="Q8" s="16" t="s">
        <v>3815</v>
      </c>
      <c r="U8" s="2"/>
      <c r="V8" s="2"/>
      <c r="W8" s="2"/>
      <c r="X8" s="2"/>
      <c r="Y8" s="2"/>
      <c r="Z8" s="2"/>
    </row>
    <row r="9" spans="1:27" s="10" customFormat="1">
      <c r="A9" s="15" t="s">
        <v>3816</v>
      </c>
      <c r="B9" s="16" t="s">
        <v>3812</v>
      </c>
      <c r="C9" s="16" t="s">
        <v>3812</v>
      </c>
      <c r="D9" s="16" t="s">
        <v>3812</v>
      </c>
      <c r="E9" s="16" t="s">
        <v>3812</v>
      </c>
      <c r="F9" s="16">
        <v>100</v>
      </c>
      <c r="G9" s="16" t="s">
        <v>3813</v>
      </c>
      <c r="H9" s="16">
        <v>1E-4</v>
      </c>
      <c r="I9" s="16">
        <v>0.01</v>
      </c>
      <c r="J9" s="16">
        <v>0.01</v>
      </c>
      <c r="K9" s="16" t="s">
        <v>3814</v>
      </c>
      <c r="L9" s="16">
        <v>999.98</v>
      </c>
      <c r="M9" s="16">
        <v>0.01</v>
      </c>
      <c r="N9" s="16">
        <v>1E-4</v>
      </c>
      <c r="O9" s="16">
        <v>1E-4</v>
      </c>
      <c r="P9" s="16" t="s">
        <v>3815</v>
      </c>
      <c r="Q9" s="16" t="s">
        <v>3815</v>
      </c>
      <c r="R9" s="17"/>
      <c r="S9" s="17"/>
      <c r="U9" s="2"/>
      <c r="V9" s="2"/>
      <c r="W9" s="2"/>
      <c r="X9" s="2"/>
      <c r="Y9" s="2"/>
      <c r="Z9" s="2"/>
    </row>
    <row r="10" spans="1:27" s="10" customFormat="1">
      <c r="A10" s="15" t="s">
        <v>3817</v>
      </c>
      <c r="B10" s="16" t="s">
        <v>3812</v>
      </c>
      <c r="C10" s="16" t="s">
        <v>3812</v>
      </c>
      <c r="D10" s="16" t="s">
        <v>3812</v>
      </c>
      <c r="E10" s="16" t="s">
        <v>3812</v>
      </c>
      <c r="F10" s="16">
        <v>100</v>
      </c>
      <c r="G10" s="16" t="s">
        <v>3818</v>
      </c>
      <c r="H10" s="16">
        <v>0.01</v>
      </c>
      <c r="I10" s="16">
        <v>1</v>
      </c>
      <c r="J10" s="16">
        <v>1</v>
      </c>
      <c r="K10" s="16" t="s">
        <v>3819</v>
      </c>
      <c r="L10" s="16">
        <v>99998</v>
      </c>
      <c r="M10" s="16">
        <v>1</v>
      </c>
      <c r="N10" s="16">
        <v>0.01</v>
      </c>
      <c r="O10" s="16">
        <v>0.01</v>
      </c>
      <c r="P10" s="16" t="s">
        <v>3815</v>
      </c>
      <c r="Q10" s="16" t="s">
        <v>3815</v>
      </c>
      <c r="R10" s="17"/>
      <c r="S10" s="17"/>
      <c r="U10" s="2"/>
      <c r="V10" s="2"/>
      <c r="W10" s="2"/>
      <c r="X10" s="2"/>
      <c r="Y10" s="2"/>
      <c r="Z10" s="2"/>
    </row>
    <row r="11" spans="1:27" s="10" customFormat="1">
      <c r="A11" s="15" t="s">
        <v>3820</v>
      </c>
      <c r="B11" s="16" t="s">
        <v>3812</v>
      </c>
      <c r="C11" s="16" t="s">
        <v>3812</v>
      </c>
      <c r="D11" s="16" t="s">
        <v>3812</v>
      </c>
      <c r="E11" s="16" t="s">
        <v>3812</v>
      </c>
      <c r="F11" s="16">
        <v>100</v>
      </c>
      <c r="G11" s="16" t="s">
        <v>3813</v>
      </c>
      <c r="H11" s="16">
        <v>1E-4</v>
      </c>
      <c r="I11" s="16">
        <v>0.01</v>
      </c>
      <c r="J11" s="16">
        <v>0.01</v>
      </c>
      <c r="K11" s="16" t="s">
        <v>3814</v>
      </c>
      <c r="L11" s="16">
        <v>999.98</v>
      </c>
      <c r="M11" s="16">
        <v>0.01</v>
      </c>
      <c r="N11" s="16">
        <v>1E-4</v>
      </c>
      <c r="O11" s="16">
        <v>1E-4</v>
      </c>
      <c r="P11" s="16" t="s">
        <v>3815</v>
      </c>
      <c r="Q11" s="16" t="s">
        <v>3815</v>
      </c>
      <c r="R11" s="17"/>
      <c r="S11" s="17"/>
      <c r="U11" s="2"/>
      <c r="V11" s="2"/>
      <c r="W11" s="2"/>
      <c r="X11" s="2"/>
      <c r="Y11" s="2"/>
      <c r="Z11" s="2"/>
    </row>
    <row r="12" spans="1:27" s="10" customFormat="1">
      <c r="A12" s="15" t="s">
        <v>3821</v>
      </c>
      <c r="B12" s="16" t="s">
        <v>3812</v>
      </c>
      <c r="C12" s="16" t="s">
        <v>3812</v>
      </c>
      <c r="D12" s="16" t="s">
        <v>3812</v>
      </c>
      <c r="E12" s="16" t="s">
        <v>3812</v>
      </c>
      <c r="F12" s="16">
        <v>100</v>
      </c>
      <c r="G12" s="16" t="s">
        <v>3813</v>
      </c>
      <c r="H12" s="16">
        <v>1E-4</v>
      </c>
      <c r="I12" s="16">
        <v>0.01</v>
      </c>
      <c r="J12" s="16">
        <v>0.01</v>
      </c>
      <c r="K12" s="16" t="s">
        <v>3814</v>
      </c>
      <c r="L12" s="16">
        <v>999.98</v>
      </c>
      <c r="M12" s="16">
        <v>0.01</v>
      </c>
      <c r="N12" s="16">
        <v>1E-4</v>
      </c>
      <c r="O12" s="16">
        <v>1E-4</v>
      </c>
      <c r="P12" s="16" t="s">
        <v>3815</v>
      </c>
      <c r="Q12" s="16" t="s">
        <v>3815</v>
      </c>
      <c r="R12" s="17"/>
      <c r="S12" s="17"/>
      <c r="U12" s="2"/>
      <c r="V12" s="2"/>
      <c r="W12" s="2"/>
      <c r="X12" s="2"/>
      <c r="Y12" s="2"/>
      <c r="Z12" s="2"/>
    </row>
    <row r="13" spans="1:27" s="10" customFormat="1">
      <c r="A13" s="15" t="s">
        <v>3822</v>
      </c>
      <c r="B13" s="16" t="s">
        <v>3812</v>
      </c>
      <c r="C13" s="16" t="s">
        <v>3812</v>
      </c>
      <c r="D13" s="16" t="s">
        <v>3812</v>
      </c>
      <c r="E13" s="16" t="s">
        <v>3812</v>
      </c>
      <c r="F13" s="16">
        <v>100</v>
      </c>
      <c r="G13" s="16" t="s">
        <v>3813</v>
      </c>
      <c r="H13" s="16">
        <v>1E-4</v>
      </c>
      <c r="I13" s="16">
        <v>0.01</v>
      </c>
      <c r="J13" s="16">
        <v>0.01</v>
      </c>
      <c r="K13" s="16" t="s">
        <v>3814</v>
      </c>
      <c r="L13" s="16">
        <v>999.98</v>
      </c>
      <c r="M13" s="16">
        <v>0.01</v>
      </c>
      <c r="N13" s="16">
        <v>1E-4</v>
      </c>
      <c r="O13" s="16">
        <v>1E-4</v>
      </c>
      <c r="P13" s="16" t="s">
        <v>3815</v>
      </c>
      <c r="Q13" s="16" t="s">
        <v>3815</v>
      </c>
      <c r="R13" s="17"/>
      <c r="S13" s="17"/>
      <c r="U13" s="2"/>
      <c r="V13" s="2"/>
      <c r="W13" s="2"/>
      <c r="X13" s="2"/>
      <c r="Y13" s="2"/>
      <c r="Z13" s="2"/>
    </row>
    <row r="14" spans="1:27" s="10" customFormat="1">
      <c r="A14" s="15" t="s">
        <v>3823</v>
      </c>
      <c r="B14" s="16" t="s">
        <v>3812</v>
      </c>
      <c r="C14" s="16" t="s">
        <v>3812</v>
      </c>
      <c r="D14" s="16" t="s">
        <v>3812</v>
      </c>
      <c r="E14" s="16" t="s">
        <v>3812</v>
      </c>
      <c r="F14" s="16">
        <v>100</v>
      </c>
      <c r="G14" s="16" t="s">
        <v>3813</v>
      </c>
      <c r="H14" s="16">
        <v>1E-4</v>
      </c>
      <c r="I14" s="16">
        <v>0.01</v>
      </c>
      <c r="J14" s="16">
        <v>0.01</v>
      </c>
      <c r="K14" s="16" t="s">
        <v>3814</v>
      </c>
      <c r="L14" s="16">
        <v>999.98</v>
      </c>
      <c r="M14" s="16">
        <v>0.01</v>
      </c>
      <c r="N14" s="16">
        <v>1E-4</v>
      </c>
      <c r="O14" s="16">
        <v>1E-4</v>
      </c>
      <c r="P14" s="16" t="s">
        <v>3815</v>
      </c>
      <c r="Q14" s="16" t="s">
        <v>3815</v>
      </c>
      <c r="R14" s="17"/>
      <c r="S14" s="17"/>
      <c r="U14" s="2"/>
      <c r="V14" s="2"/>
      <c r="W14" s="2"/>
      <c r="X14" s="2"/>
      <c r="Y14" s="2"/>
      <c r="Z14" s="2"/>
    </row>
    <row r="15" spans="1:27" s="10" customFormat="1">
      <c r="A15" s="15" t="s">
        <v>3824</v>
      </c>
      <c r="B15" s="16" t="s">
        <v>3812</v>
      </c>
      <c r="C15" s="16" t="s">
        <v>3812</v>
      </c>
      <c r="D15" s="16" t="s">
        <v>3812</v>
      </c>
      <c r="E15" s="16" t="s">
        <v>3812</v>
      </c>
      <c r="F15" s="16">
        <v>100</v>
      </c>
      <c r="G15" s="16" t="s">
        <v>3813</v>
      </c>
      <c r="H15" s="16">
        <v>1E-4</v>
      </c>
      <c r="I15" s="16">
        <v>0.01</v>
      </c>
      <c r="J15" s="16">
        <v>0.01</v>
      </c>
      <c r="K15" s="16" t="s">
        <v>3814</v>
      </c>
      <c r="L15" s="16">
        <v>999.98</v>
      </c>
      <c r="M15" s="16">
        <v>0.01</v>
      </c>
      <c r="N15" s="16">
        <v>1E-4</v>
      </c>
      <c r="O15" s="16">
        <v>1E-4</v>
      </c>
      <c r="P15" s="16" t="s">
        <v>3815</v>
      </c>
      <c r="Q15" s="16" t="s">
        <v>3815</v>
      </c>
      <c r="R15" s="17"/>
      <c r="S15" s="17"/>
      <c r="T15" s="18"/>
      <c r="U15" s="2"/>
      <c r="V15" s="2"/>
      <c r="W15" s="2"/>
      <c r="X15" s="2"/>
      <c r="Y15" s="2"/>
      <c r="Z15" s="2"/>
    </row>
    <row r="16" spans="1:27" s="10" customFormat="1" ht="32.25">
      <c r="A16" s="15" t="s">
        <v>3825</v>
      </c>
      <c r="B16" s="16" t="s">
        <v>3812</v>
      </c>
      <c r="C16" s="19" t="s">
        <v>3826</v>
      </c>
      <c r="D16" s="16" t="s">
        <v>3812</v>
      </c>
      <c r="E16" s="16" t="s">
        <v>3812</v>
      </c>
      <c r="F16" s="19">
        <v>1000</v>
      </c>
      <c r="G16" s="16" t="s">
        <v>3813</v>
      </c>
      <c r="H16" s="16">
        <v>1E-4</v>
      </c>
      <c r="I16" s="16">
        <v>0.1</v>
      </c>
      <c r="J16" s="16">
        <v>0.01</v>
      </c>
      <c r="K16" s="16" t="s">
        <v>3814</v>
      </c>
      <c r="L16" s="16">
        <v>999.98</v>
      </c>
      <c r="M16" s="16">
        <v>0.01</v>
      </c>
      <c r="N16" s="16">
        <v>1E-4</v>
      </c>
      <c r="O16" s="16">
        <v>1E-4</v>
      </c>
      <c r="P16" s="19" t="s">
        <v>3827</v>
      </c>
      <c r="Q16" s="111" t="s">
        <v>1101</v>
      </c>
      <c r="R16" s="17"/>
      <c r="S16" s="17"/>
      <c r="T16" s="18"/>
      <c r="U16" s="2"/>
      <c r="V16" s="2"/>
      <c r="W16" s="2"/>
      <c r="X16" s="2"/>
      <c r="Y16" s="2"/>
      <c r="Z16" s="2"/>
    </row>
    <row r="17" spans="1:27" s="10" customFormat="1">
      <c r="A17" s="15" t="s">
        <v>3828</v>
      </c>
      <c r="B17" s="16" t="s">
        <v>3812</v>
      </c>
      <c r="C17" s="16" t="s">
        <v>3812</v>
      </c>
      <c r="D17" s="16" t="s">
        <v>3812</v>
      </c>
      <c r="E17" s="16" t="s">
        <v>3812</v>
      </c>
      <c r="F17" s="16">
        <v>100</v>
      </c>
      <c r="G17" s="16" t="s">
        <v>3813</v>
      </c>
      <c r="H17" s="16">
        <v>1E-4</v>
      </c>
      <c r="I17" s="16">
        <v>0.01</v>
      </c>
      <c r="J17" s="16">
        <v>0.01</v>
      </c>
      <c r="K17" s="16" t="s">
        <v>3814</v>
      </c>
      <c r="L17" s="16">
        <v>999.98</v>
      </c>
      <c r="M17" s="16">
        <v>0.01</v>
      </c>
      <c r="N17" s="16">
        <v>1E-4</v>
      </c>
      <c r="O17" s="16">
        <v>1E-4</v>
      </c>
      <c r="P17" s="16" t="s">
        <v>3815</v>
      </c>
      <c r="Q17" s="16" t="s">
        <v>3815</v>
      </c>
      <c r="R17" s="17"/>
      <c r="S17" s="17"/>
      <c r="T17" s="18"/>
      <c r="U17" s="2"/>
      <c r="V17" s="2"/>
      <c r="W17" s="2"/>
      <c r="X17" s="2"/>
      <c r="Y17" s="2"/>
      <c r="Z17" s="2"/>
      <c r="AA17"/>
    </row>
    <row r="18" spans="1:27" s="10" customFormat="1">
      <c r="A18" s="15" t="s">
        <v>3829</v>
      </c>
      <c r="B18" s="16" t="s">
        <v>3812</v>
      </c>
      <c r="C18" s="16" t="s">
        <v>3812</v>
      </c>
      <c r="D18" s="16" t="s">
        <v>3812</v>
      </c>
      <c r="E18" s="16" t="s">
        <v>3812</v>
      </c>
      <c r="F18" s="16">
        <v>100</v>
      </c>
      <c r="G18" s="16" t="s">
        <v>3830</v>
      </c>
      <c r="H18" s="16">
        <v>0.01</v>
      </c>
      <c r="I18" s="16">
        <v>1</v>
      </c>
      <c r="J18" s="16">
        <v>1</v>
      </c>
      <c r="K18" s="16" t="s">
        <v>3819</v>
      </c>
      <c r="L18" s="16">
        <v>99998</v>
      </c>
      <c r="M18" s="16">
        <v>1</v>
      </c>
      <c r="N18" s="16">
        <v>0.01</v>
      </c>
      <c r="O18" s="16">
        <v>0.01</v>
      </c>
      <c r="P18" s="16" t="s">
        <v>3815</v>
      </c>
      <c r="Q18" s="16" t="s">
        <v>3815</v>
      </c>
      <c r="R18" s="17"/>
      <c r="S18" s="17"/>
      <c r="T18" s="18"/>
      <c r="U18" s="2"/>
      <c r="V18" s="2"/>
      <c r="W18" s="2"/>
      <c r="X18" s="2"/>
      <c r="Y18" s="2"/>
      <c r="Z18" s="2"/>
      <c r="AA18"/>
    </row>
    <row r="19" spans="1:27" s="10" customFormat="1">
      <c r="A19" s="20" t="s">
        <v>3831</v>
      </c>
      <c r="B19" s="16" t="s">
        <v>3812</v>
      </c>
      <c r="C19" s="16" t="s">
        <v>3812</v>
      </c>
      <c r="D19" s="16" t="s">
        <v>3812</v>
      </c>
      <c r="E19" s="16" t="s">
        <v>3812</v>
      </c>
      <c r="F19" s="16">
        <v>100</v>
      </c>
      <c r="G19" s="16" t="s">
        <v>3813</v>
      </c>
      <c r="H19" s="16">
        <v>1E-4</v>
      </c>
      <c r="I19" s="16">
        <v>0.01</v>
      </c>
      <c r="J19" s="16">
        <v>0.01</v>
      </c>
      <c r="K19" s="16" t="s">
        <v>3814</v>
      </c>
      <c r="L19" s="16">
        <v>999.98</v>
      </c>
      <c r="M19" s="16">
        <v>0.01</v>
      </c>
      <c r="N19" s="16">
        <v>1E-4</v>
      </c>
      <c r="O19" s="16">
        <v>1E-4</v>
      </c>
      <c r="P19" s="16" t="s">
        <v>3815</v>
      </c>
      <c r="Q19" s="16" t="s">
        <v>3815</v>
      </c>
      <c r="R19" s="17"/>
      <c r="S19" s="17"/>
      <c r="T19" s="18"/>
      <c r="U19" s="2"/>
      <c r="V19" s="2"/>
      <c r="W19" s="2"/>
      <c r="X19" s="2"/>
      <c r="Y19" s="2"/>
      <c r="Z19" s="2"/>
      <c r="AA19"/>
    </row>
    <row r="20" spans="1:27" s="10" customFormat="1">
      <c r="A20" s="15" t="s">
        <v>3832</v>
      </c>
      <c r="B20" s="16" t="s">
        <v>3812</v>
      </c>
      <c r="C20" s="16" t="s">
        <v>3812</v>
      </c>
      <c r="D20" s="16" t="s">
        <v>3812</v>
      </c>
      <c r="E20" s="16" t="s">
        <v>3812</v>
      </c>
      <c r="F20" s="16">
        <v>100</v>
      </c>
      <c r="G20" s="16" t="s">
        <v>3813</v>
      </c>
      <c r="H20" s="16">
        <v>1E-4</v>
      </c>
      <c r="I20" s="16">
        <v>0.01</v>
      </c>
      <c r="J20" s="16">
        <v>0.01</v>
      </c>
      <c r="K20" s="16" t="s">
        <v>3814</v>
      </c>
      <c r="L20" s="16">
        <v>999.98</v>
      </c>
      <c r="M20" s="16">
        <v>0.01</v>
      </c>
      <c r="N20" s="16">
        <v>1E-4</v>
      </c>
      <c r="O20" s="16">
        <v>1E-4</v>
      </c>
      <c r="P20" s="16" t="s">
        <v>3815</v>
      </c>
      <c r="Q20" s="16" t="s">
        <v>3815</v>
      </c>
      <c r="R20" s="17"/>
      <c r="S20" s="17"/>
      <c r="T20" s="18"/>
      <c r="U20" s="2"/>
      <c r="V20" s="2"/>
      <c r="W20" s="2"/>
      <c r="X20" s="2"/>
      <c r="Y20" s="2"/>
      <c r="Z20" s="2"/>
      <c r="AA20"/>
    </row>
    <row r="21" spans="1:27" s="10" customFormat="1">
      <c r="A21" s="15" t="s">
        <v>3833</v>
      </c>
      <c r="B21" s="16" t="s">
        <v>3812</v>
      </c>
      <c r="C21" s="16" t="s">
        <v>3812</v>
      </c>
      <c r="D21" s="16" t="s">
        <v>3812</v>
      </c>
      <c r="E21" s="16" t="s">
        <v>3812</v>
      </c>
      <c r="F21" s="16">
        <v>100</v>
      </c>
      <c r="G21" s="16" t="s">
        <v>3834</v>
      </c>
      <c r="H21" s="16">
        <v>1E-4</v>
      </c>
      <c r="I21" s="16">
        <v>0.01</v>
      </c>
      <c r="J21" s="16">
        <v>0.01</v>
      </c>
      <c r="K21" s="16" t="s">
        <v>3835</v>
      </c>
      <c r="L21" s="16">
        <v>999.98</v>
      </c>
      <c r="M21" s="16">
        <v>0.01</v>
      </c>
      <c r="N21" s="16">
        <v>1E-4</v>
      </c>
      <c r="O21" s="16">
        <v>1E-4</v>
      </c>
      <c r="P21" s="16" t="s">
        <v>3815</v>
      </c>
      <c r="Q21" s="16" t="s">
        <v>3815</v>
      </c>
      <c r="R21" s="17"/>
      <c r="S21" s="17"/>
      <c r="T21" s="18"/>
      <c r="U21" s="2"/>
      <c r="V21" s="2"/>
      <c r="W21" s="2"/>
      <c r="X21" s="2"/>
      <c r="Y21" s="2"/>
      <c r="Z21" s="2"/>
      <c r="AA21"/>
    </row>
    <row r="22" spans="1:27" s="10" customFormat="1">
      <c r="A22" s="15" t="s">
        <v>3836</v>
      </c>
      <c r="B22" s="16" t="s">
        <v>3812</v>
      </c>
      <c r="C22" s="16" t="s">
        <v>3812</v>
      </c>
      <c r="D22" s="16" t="s">
        <v>3812</v>
      </c>
      <c r="E22" s="16" t="s">
        <v>3812</v>
      </c>
      <c r="F22" s="16">
        <v>100</v>
      </c>
      <c r="G22" s="16" t="s">
        <v>3837</v>
      </c>
      <c r="H22" s="16">
        <v>1E-3</v>
      </c>
      <c r="I22" s="16">
        <v>0.01</v>
      </c>
      <c r="J22" s="19">
        <v>0.1</v>
      </c>
      <c r="K22" s="16" t="s">
        <v>3838</v>
      </c>
      <c r="L22" s="16">
        <v>9999.7999999999993</v>
      </c>
      <c r="M22" s="16">
        <v>0.1</v>
      </c>
      <c r="N22" s="16">
        <v>1E-3</v>
      </c>
      <c r="O22" s="16">
        <v>1E-3</v>
      </c>
      <c r="P22" s="16" t="s">
        <v>3815</v>
      </c>
      <c r="Q22" s="16" t="s">
        <v>3815</v>
      </c>
      <c r="R22" s="17"/>
      <c r="S22" s="17"/>
      <c r="T22" s="18"/>
      <c r="U22" s="2"/>
      <c r="V22" s="2"/>
      <c r="W22" s="2"/>
      <c r="X22" s="2"/>
      <c r="Y22" s="2"/>
      <c r="Z22" s="2"/>
      <c r="AA22"/>
    </row>
    <row r="23" spans="1:27" s="10" customFormat="1">
      <c r="A23" s="15" t="s">
        <v>3839</v>
      </c>
      <c r="B23" s="16" t="s">
        <v>3812</v>
      </c>
      <c r="C23" s="16" t="s">
        <v>3812</v>
      </c>
      <c r="D23" s="16" t="s">
        <v>3812</v>
      </c>
      <c r="E23" s="16" t="s">
        <v>3812</v>
      </c>
      <c r="F23" s="19">
        <v>1000</v>
      </c>
      <c r="G23" s="16" t="s">
        <v>3840</v>
      </c>
      <c r="H23" s="16">
        <v>0.01</v>
      </c>
      <c r="I23" s="16">
        <v>10</v>
      </c>
      <c r="J23" s="19">
        <v>1</v>
      </c>
      <c r="K23" s="16" t="s">
        <v>3841</v>
      </c>
      <c r="L23" s="16">
        <v>99998</v>
      </c>
      <c r="M23" s="16">
        <v>1</v>
      </c>
      <c r="N23" s="16">
        <v>0.01</v>
      </c>
      <c r="O23" s="16">
        <v>0.01</v>
      </c>
      <c r="P23" s="16" t="s">
        <v>3815</v>
      </c>
      <c r="Q23" s="16" t="s">
        <v>3815</v>
      </c>
      <c r="R23" s="17"/>
      <c r="S23" s="17"/>
      <c r="T23" s="18"/>
      <c r="U23" s="2"/>
      <c r="V23" s="2"/>
      <c r="W23" s="2"/>
      <c r="X23" s="2"/>
      <c r="Y23" s="2"/>
      <c r="Z23" s="2"/>
      <c r="AA23"/>
    </row>
    <row r="24" spans="1:27" s="10" customFormat="1">
      <c r="A24" s="21" t="s">
        <v>3842</v>
      </c>
      <c r="B24" s="16" t="s">
        <v>3812</v>
      </c>
      <c r="C24" s="16" t="s">
        <v>3812</v>
      </c>
      <c r="D24" s="16" t="s">
        <v>3812</v>
      </c>
      <c r="E24" s="16" t="s">
        <v>3812</v>
      </c>
      <c r="F24" s="16">
        <v>100</v>
      </c>
      <c r="G24" s="16" t="s">
        <v>3843</v>
      </c>
      <c r="H24" s="16">
        <v>1E-4</v>
      </c>
      <c r="I24" s="16">
        <v>0.01</v>
      </c>
      <c r="J24" s="16">
        <v>0.01</v>
      </c>
      <c r="K24" s="16" t="s">
        <v>3844</v>
      </c>
      <c r="L24" s="16">
        <v>9999.7999999999993</v>
      </c>
      <c r="M24" s="16">
        <v>0.01</v>
      </c>
      <c r="N24" s="16">
        <v>1E-4</v>
      </c>
      <c r="O24" s="16">
        <v>1E-4</v>
      </c>
      <c r="P24" s="16" t="s">
        <v>3815</v>
      </c>
      <c r="Q24" s="16" t="s">
        <v>3815</v>
      </c>
      <c r="R24" s="17"/>
      <c r="S24" s="17"/>
      <c r="T24" s="18"/>
      <c r="U24" s="2"/>
      <c r="V24" s="2"/>
      <c r="W24" s="2"/>
      <c r="X24" s="2"/>
      <c r="Y24" s="2"/>
      <c r="Z24" s="2"/>
      <c r="AA24"/>
    </row>
    <row r="25" spans="1:27" s="10" customFormat="1">
      <c r="A25" s="21" t="s">
        <v>3845</v>
      </c>
      <c r="B25" s="16" t="s">
        <v>3812</v>
      </c>
      <c r="C25" s="16" t="s">
        <v>3812</v>
      </c>
      <c r="D25" s="16" t="s">
        <v>3812</v>
      </c>
      <c r="E25" s="16" t="s">
        <v>3812</v>
      </c>
      <c r="F25" s="16">
        <v>100</v>
      </c>
      <c r="G25" s="16" t="s">
        <v>3843</v>
      </c>
      <c r="H25" s="16">
        <v>1E-3</v>
      </c>
      <c r="I25" s="16">
        <v>0.01</v>
      </c>
      <c r="J25" s="16">
        <v>0.01</v>
      </c>
      <c r="K25" s="16" t="s">
        <v>3844</v>
      </c>
      <c r="L25" s="16">
        <v>9999.7999999999993</v>
      </c>
      <c r="M25" s="16">
        <v>0.01</v>
      </c>
      <c r="N25" s="16">
        <v>1E-3</v>
      </c>
      <c r="O25" s="16">
        <v>1E-3</v>
      </c>
      <c r="P25" s="16" t="s">
        <v>3815</v>
      </c>
      <c r="Q25" s="16" t="s">
        <v>3815</v>
      </c>
      <c r="R25" s="17"/>
      <c r="S25" s="17"/>
      <c r="T25" s="18"/>
      <c r="U25" s="2"/>
      <c r="V25" s="2"/>
      <c r="W25" s="2"/>
      <c r="X25" s="2"/>
      <c r="Y25" s="2"/>
      <c r="Z25" s="2"/>
      <c r="AA25"/>
    </row>
    <row r="26" spans="1:27" s="10" customFormat="1">
      <c r="A26" s="22"/>
      <c r="B26" s="17"/>
      <c r="C26" s="17"/>
      <c r="D26" s="17"/>
      <c r="E26" s="17"/>
      <c r="F26" s="23"/>
      <c r="G26" s="17"/>
      <c r="H26" s="17"/>
      <c r="I26" s="17"/>
      <c r="J26" s="23"/>
      <c r="K26" s="23"/>
      <c r="L26" s="24"/>
      <c r="M26" s="25"/>
      <c r="N26" s="25"/>
      <c r="O26" s="26"/>
      <c r="P26" s="17"/>
      <c r="Q26" s="17"/>
      <c r="R26" s="17"/>
      <c r="S26" s="17"/>
      <c r="T26" s="18"/>
      <c r="U26" s="2"/>
      <c r="V26" s="2"/>
      <c r="W26" s="2"/>
      <c r="X26" s="2"/>
      <c r="Y26" s="2"/>
      <c r="Z26" s="2"/>
      <c r="AA26"/>
    </row>
    <row r="27" spans="1:27">
      <c r="A27" s="27"/>
      <c r="B27" s="28"/>
      <c r="C27" s="28"/>
      <c r="D27" s="28"/>
      <c r="E27" s="28"/>
      <c r="F27" s="29"/>
      <c r="G27" s="28"/>
      <c r="H27" s="28"/>
      <c r="I27" s="28"/>
      <c r="J27" s="28"/>
      <c r="L27" s="30" t="s">
        <v>3846</v>
      </c>
      <c r="M27" s="113"/>
      <c r="N27" s="31"/>
      <c r="O27" s="32"/>
      <c r="P27" s="33"/>
      <c r="Q27" s="33"/>
      <c r="R27" s="18"/>
      <c r="S27" s="18"/>
      <c r="T27" s="1"/>
      <c r="U27" s="1"/>
      <c r="V27" s="1"/>
      <c r="W27" s="1"/>
      <c r="X27" s="1"/>
      <c r="Y27" s="1"/>
      <c r="AA27"/>
    </row>
    <row r="28" spans="1:27">
      <c r="A28" s="34"/>
      <c r="B28" s="33"/>
      <c r="C28" s="33"/>
      <c r="D28" s="33"/>
      <c r="E28" s="33"/>
      <c r="F28" s="33"/>
      <c r="G28" s="33"/>
      <c r="H28" s="33"/>
      <c r="I28" s="33"/>
      <c r="J28" s="33"/>
      <c r="L28" s="35" t="s">
        <v>3847</v>
      </c>
      <c r="M28" s="114"/>
      <c r="N28" s="36"/>
      <c r="O28" s="37"/>
      <c r="P28" s="33"/>
      <c r="Q28" s="33"/>
      <c r="R28" s="18"/>
      <c r="S28" s="18"/>
      <c r="T28" s="1"/>
      <c r="U28" s="1"/>
      <c r="V28" s="1"/>
      <c r="W28" s="1"/>
      <c r="X28" s="1"/>
      <c r="Y28" s="1"/>
      <c r="AA28"/>
    </row>
    <row r="29" spans="1:27">
      <c r="A29" s="1"/>
      <c r="B29" s="33"/>
      <c r="C29" s="33"/>
      <c r="D29" s="33"/>
      <c r="E29" s="33"/>
      <c r="F29" s="33"/>
      <c r="G29" s="33"/>
      <c r="H29" s="33"/>
      <c r="J29" s="38"/>
      <c r="K29" s="38"/>
      <c r="L29" s="38"/>
      <c r="M29" s="38"/>
      <c r="N29" s="38"/>
      <c r="O29" s="33"/>
      <c r="P29" s="33"/>
      <c r="Q29" s="33"/>
      <c r="R29" s="18"/>
      <c r="S29" s="18"/>
      <c r="T29" s="1"/>
      <c r="U29" s="1"/>
      <c r="V29" s="1"/>
      <c r="W29" s="1"/>
      <c r="X29" s="1"/>
      <c r="Y29" s="1"/>
      <c r="AA29"/>
    </row>
    <row r="30" spans="1:27">
      <c r="A30" s="1"/>
      <c r="B30" s="33"/>
      <c r="C30" s="33"/>
      <c r="D30" s="33"/>
      <c r="E30" s="33"/>
      <c r="F30" s="33"/>
      <c r="G30" s="33"/>
      <c r="H30" s="33"/>
      <c r="J30" s="38"/>
      <c r="K30" s="38"/>
      <c r="L30" s="38"/>
      <c r="M30" s="38"/>
      <c r="N30" s="38"/>
      <c r="O30" s="33"/>
      <c r="P30" s="33"/>
      <c r="Q30" s="33"/>
      <c r="R30" s="18"/>
      <c r="S30" s="18"/>
      <c r="T30" s="1"/>
      <c r="U30" s="1"/>
      <c r="V30" s="1"/>
      <c r="W30" s="1"/>
      <c r="X30" s="1"/>
      <c r="Y30" s="1"/>
      <c r="AA30"/>
    </row>
    <row r="31" spans="1:27">
      <c r="A31" s="920" t="s">
        <v>3848</v>
      </c>
      <c r="B31" s="921"/>
      <c r="C31" s="921"/>
      <c r="D31" s="921"/>
      <c r="E31" s="921"/>
      <c r="F31" s="921"/>
      <c r="G31" s="921"/>
      <c r="H31" s="921"/>
      <c r="I31" s="922"/>
      <c r="J31" s="33"/>
      <c r="K31" s="33"/>
      <c r="L31" s="33"/>
      <c r="M31" s="33"/>
      <c r="Q31" s="3"/>
      <c r="R31" s="2"/>
      <c r="S31" s="2"/>
      <c r="T31" s="1"/>
      <c r="U31" s="1"/>
      <c r="V31" s="1"/>
      <c r="W31" s="1"/>
      <c r="X31" s="1"/>
      <c r="Y31" s="1"/>
      <c r="AA31"/>
    </row>
    <row r="32" spans="1:27">
      <c r="A32" s="39" t="s">
        <v>3849</v>
      </c>
      <c r="B32" s="40"/>
      <c r="C32" s="40"/>
      <c r="D32" s="40"/>
      <c r="E32" s="40"/>
      <c r="F32" s="41"/>
      <c r="G32" s="41"/>
      <c r="H32" s="41"/>
      <c r="I32" s="42"/>
      <c r="J32" s="33"/>
      <c r="K32" s="33"/>
      <c r="L32" s="33"/>
      <c r="M32" s="33"/>
      <c r="Q32" s="3"/>
      <c r="R32" s="2"/>
      <c r="S32" s="2"/>
      <c r="T32" s="1"/>
      <c r="U32" s="1"/>
      <c r="V32" s="1"/>
      <c r="W32" s="1"/>
      <c r="X32" s="1"/>
      <c r="Y32" s="1"/>
      <c r="AA32"/>
    </row>
    <row r="33" spans="1:27">
      <c r="A33" s="43" t="s">
        <v>3870</v>
      </c>
      <c r="B33" s="44"/>
      <c r="C33" s="44"/>
      <c r="D33" s="44"/>
      <c r="E33" s="44"/>
      <c r="F33" s="45"/>
      <c r="G33" s="45"/>
      <c r="H33" s="45"/>
      <c r="I33" s="46"/>
      <c r="J33" s="33"/>
      <c r="K33" s="33"/>
      <c r="L33" s="33"/>
      <c r="M33" s="33"/>
      <c r="O33" s="33"/>
      <c r="P33" s="33"/>
      <c r="Q33" s="33"/>
      <c r="R33" s="2"/>
      <c r="S33" s="2"/>
      <c r="T33" s="1"/>
      <c r="U33" s="1"/>
      <c r="V33" s="1"/>
      <c r="W33" s="1"/>
      <c r="X33" s="1"/>
      <c r="Y33" s="1"/>
      <c r="AA33"/>
    </row>
    <row r="34" spans="1:27">
      <c r="A34" s="43" t="s">
        <v>888</v>
      </c>
      <c r="B34" s="44"/>
      <c r="C34" s="44"/>
      <c r="D34" s="44"/>
      <c r="E34" s="44"/>
      <c r="F34" s="45"/>
      <c r="G34" s="45"/>
      <c r="H34" s="45"/>
      <c r="I34" s="46"/>
      <c r="J34" s="33"/>
      <c r="K34" s="33"/>
      <c r="L34" s="33"/>
      <c r="M34" s="14"/>
      <c r="N34" s="33"/>
      <c r="O34" s="33"/>
      <c r="P34" s="33"/>
      <c r="Q34" s="2"/>
      <c r="R34" s="2"/>
      <c r="S34" s="1"/>
      <c r="T34" s="1"/>
      <c r="U34" s="1"/>
      <c r="V34" s="1"/>
      <c r="W34" s="1"/>
      <c r="X34" s="1"/>
      <c r="Y34"/>
      <c r="Z34"/>
    </row>
    <row r="35" spans="1:27" s="51" customFormat="1">
      <c r="A35" s="43" t="s">
        <v>2111</v>
      </c>
      <c r="B35" s="47"/>
      <c r="C35" s="47"/>
      <c r="D35" s="47"/>
      <c r="E35" s="47"/>
      <c r="F35" s="48"/>
      <c r="G35" s="48"/>
      <c r="H35" s="48"/>
      <c r="I35" s="49"/>
      <c r="J35" s="50"/>
      <c r="K35" s="50"/>
      <c r="L35" s="50"/>
      <c r="N35" s="50"/>
      <c r="O35" s="50"/>
      <c r="P35" s="50"/>
      <c r="Q35" s="53"/>
      <c r="R35" s="53"/>
      <c r="S35" s="52"/>
      <c r="T35" s="52"/>
      <c r="U35" s="52"/>
      <c r="V35" s="52"/>
      <c r="W35" s="52"/>
      <c r="X35" s="52"/>
      <c r="Y35" s="54"/>
      <c r="Z35" s="54"/>
    </row>
    <row r="36" spans="1:27">
      <c r="A36" s="43" t="s">
        <v>2112</v>
      </c>
      <c r="B36" s="44"/>
      <c r="C36" s="44"/>
      <c r="D36" s="44"/>
      <c r="E36" s="44"/>
      <c r="F36" s="45"/>
      <c r="G36" s="45"/>
      <c r="H36" s="45"/>
      <c r="I36" s="46"/>
      <c r="J36" s="33"/>
      <c r="K36" s="33"/>
      <c r="L36" s="33"/>
      <c r="N36" s="33"/>
      <c r="O36" s="33"/>
      <c r="P36" s="33"/>
      <c r="Q36" s="2"/>
      <c r="R36" s="2"/>
      <c r="S36" s="1"/>
      <c r="T36" s="1"/>
      <c r="U36" s="1"/>
      <c r="V36" s="1"/>
      <c r="W36" s="1"/>
      <c r="X36" s="1"/>
      <c r="Y36"/>
      <c r="Z36"/>
    </row>
    <row r="37" spans="1:27">
      <c r="A37" s="55" t="s">
        <v>2113</v>
      </c>
      <c r="B37" s="56"/>
      <c r="C37" s="56"/>
      <c r="D37" s="56"/>
      <c r="E37" s="56"/>
      <c r="F37" s="57"/>
      <c r="G37" s="57"/>
      <c r="H37" s="57"/>
      <c r="I37" s="58"/>
      <c r="J37" s="33"/>
      <c r="K37" s="33"/>
      <c r="L37" s="33"/>
      <c r="N37" s="33"/>
      <c r="O37" s="33"/>
      <c r="P37" s="33"/>
      <c r="Q37" s="2"/>
      <c r="R37" s="2"/>
      <c r="S37" s="1"/>
      <c r="T37" s="1"/>
      <c r="U37" s="1"/>
      <c r="V37" s="1"/>
      <c r="W37" s="1"/>
      <c r="X37" s="1"/>
      <c r="Y37"/>
      <c r="Z37"/>
    </row>
    <row r="38" spans="1:27">
      <c r="A38" s="1"/>
      <c r="B38" s="1"/>
      <c r="C38" s="1"/>
      <c r="D38" s="1"/>
      <c r="E38" s="1"/>
      <c r="F38" s="33"/>
      <c r="G38" s="33"/>
      <c r="H38" s="33"/>
      <c r="I38" s="33"/>
      <c r="J38" s="33"/>
      <c r="K38" s="33"/>
      <c r="L38" s="33"/>
      <c r="N38" s="33"/>
      <c r="O38" s="33"/>
      <c r="P38" s="33"/>
      <c r="Q38" s="2"/>
      <c r="R38" s="2"/>
      <c r="S38" s="1"/>
      <c r="T38" s="1"/>
      <c r="U38" s="1"/>
      <c r="V38" s="1"/>
      <c r="W38" s="1"/>
      <c r="X38" s="1"/>
      <c r="Y38"/>
      <c r="Z38"/>
    </row>
    <row r="39" spans="1:27">
      <c r="A39" s="1"/>
      <c r="B39" s="1"/>
      <c r="C39" s="1"/>
      <c r="D39" s="1"/>
      <c r="E39" s="1"/>
      <c r="F39" s="33"/>
      <c r="G39" s="33"/>
      <c r="H39" s="33"/>
      <c r="I39" s="33"/>
      <c r="J39" s="33"/>
      <c r="K39" s="33"/>
      <c r="L39" s="33"/>
      <c r="N39" s="33"/>
      <c r="O39" s="33"/>
      <c r="P39" s="33"/>
      <c r="Q39" s="2"/>
      <c r="R39" s="2"/>
      <c r="S39" s="1"/>
      <c r="T39" s="1"/>
      <c r="U39" s="1"/>
      <c r="V39" s="1"/>
      <c r="W39" s="1"/>
      <c r="X39" s="1"/>
      <c r="Y39"/>
      <c r="Z39"/>
    </row>
    <row r="40" spans="1:27">
      <c r="A40" s="1"/>
      <c r="B40" s="1"/>
      <c r="C40" s="1"/>
      <c r="D40" s="1"/>
      <c r="E40" s="1"/>
      <c r="F40" s="33"/>
      <c r="G40" s="33"/>
      <c r="H40" s="33"/>
      <c r="I40" s="33"/>
      <c r="J40" s="33"/>
      <c r="K40" s="33"/>
      <c r="L40" s="33"/>
      <c r="N40" s="33"/>
      <c r="O40" s="33"/>
      <c r="P40" s="33"/>
      <c r="Q40" s="2"/>
      <c r="R40" s="2"/>
      <c r="S40" s="1"/>
      <c r="T40" s="1"/>
      <c r="U40" s="1"/>
      <c r="V40" s="1"/>
      <c r="W40" s="1"/>
      <c r="X40" s="1"/>
      <c r="Y40"/>
      <c r="Z40"/>
    </row>
    <row r="41" spans="1:27">
      <c r="A41" s="1"/>
      <c r="B41" s="1"/>
      <c r="C41" s="1"/>
      <c r="D41" s="1"/>
      <c r="E41" s="1"/>
      <c r="F41" s="33"/>
      <c r="G41" s="33"/>
      <c r="H41" s="33"/>
      <c r="I41" s="33"/>
      <c r="J41" s="33"/>
      <c r="K41" s="33"/>
      <c r="L41" s="33"/>
      <c r="N41" s="33"/>
      <c r="O41" s="33"/>
      <c r="P41" s="33"/>
      <c r="Q41" s="2"/>
      <c r="R41" s="2"/>
      <c r="S41" s="1"/>
      <c r="T41" s="1"/>
      <c r="U41" s="1"/>
      <c r="V41" s="1"/>
      <c r="W41" s="1"/>
      <c r="X41" s="1"/>
      <c r="Y41"/>
      <c r="Z41"/>
    </row>
    <row r="42" spans="1:27" ht="15">
      <c r="A42" s="9" t="s">
        <v>2114</v>
      </c>
      <c r="B42" s="1"/>
      <c r="C42" s="1"/>
      <c r="D42" s="1"/>
      <c r="E42" s="1"/>
      <c r="F42" s="33"/>
      <c r="G42" s="33"/>
      <c r="H42" s="33"/>
      <c r="I42" s="33"/>
      <c r="J42" s="33"/>
      <c r="K42" s="33"/>
      <c r="L42" s="33"/>
      <c r="N42" s="33"/>
      <c r="O42" s="33"/>
      <c r="P42" s="33"/>
      <c r="Q42" s="2"/>
      <c r="R42" s="2"/>
      <c r="S42" s="1"/>
      <c r="T42" s="1"/>
      <c r="U42" s="1"/>
      <c r="V42" s="1"/>
      <c r="W42" s="1"/>
      <c r="X42" s="1"/>
      <c r="Y42"/>
      <c r="Z42"/>
    </row>
    <row r="43" spans="1:27">
      <c r="A43" s="1"/>
      <c r="B43" s="1"/>
      <c r="C43" s="1"/>
      <c r="D43" s="1"/>
      <c r="E43" s="1"/>
      <c r="F43" s="33"/>
      <c r="G43" s="33"/>
      <c r="H43" s="33"/>
      <c r="I43" s="33"/>
      <c r="J43" s="33"/>
      <c r="K43" s="33"/>
      <c r="L43" s="33"/>
      <c r="N43" s="33"/>
      <c r="O43" s="33"/>
      <c r="P43" s="33"/>
      <c r="Q43" s="2"/>
      <c r="R43" s="2"/>
      <c r="S43" s="1"/>
      <c r="T43" s="1"/>
      <c r="U43" s="1"/>
      <c r="V43" s="1"/>
      <c r="W43" s="1"/>
      <c r="X43" s="1"/>
      <c r="Y43"/>
      <c r="Z43"/>
    </row>
    <row r="44" spans="1:27" ht="42.75">
      <c r="A44" s="11" t="s">
        <v>2115</v>
      </c>
      <c r="B44" s="13" t="s">
        <v>2116</v>
      </c>
      <c r="C44" s="13" t="s">
        <v>2117</v>
      </c>
      <c r="D44" s="13" t="s">
        <v>3731</v>
      </c>
      <c r="E44" s="12" t="s">
        <v>3732</v>
      </c>
      <c r="F44" s="12" t="s">
        <v>1839</v>
      </c>
      <c r="G44" s="12" t="s">
        <v>1840</v>
      </c>
      <c r="H44" s="13" t="s">
        <v>1841</v>
      </c>
      <c r="I44" s="13" t="s">
        <v>1842</v>
      </c>
      <c r="J44" s="13" t="s">
        <v>2118</v>
      </c>
      <c r="K44" s="13" t="s">
        <v>2119</v>
      </c>
      <c r="L44" s="59"/>
      <c r="N44" s="33"/>
      <c r="O44" s="33"/>
      <c r="P44" s="33"/>
      <c r="Q44" s="2"/>
      <c r="R44" s="2"/>
      <c r="S44" s="1"/>
      <c r="T44" s="1"/>
      <c r="U44" s="1"/>
      <c r="V44" s="1"/>
      <c r="W44" s="1"/>
      <c r="X44" s="1"/>
      <c r="Y44"/>
      <c r="Z44"/>
    </row>
    <row r="45" spans="1:27">
      <c r="A45" s="21" t="s">
        <v>3811</v>
      </c>
      <c r="B45" s="16" t="s">
        <v>3812</v>
      </c>
      <c r="C45" s="16" t="s">
        <v>3812</v>
      </c>
      <c r="D45" s="115">
        <v>100</v>
      </c>
      <c r="E45" s="16" t="s">
        <v>3813</v>
      </c>
      <c r="F45" s="60">
        <v>1E-4</v>
      </c>
      <c r="G45" s="16">
        <v>0.01</v>
      </c>
      <c r="H45" s="60">
        <v>1E-4</v>
      </c>
      <c r="I45" s="60">
        <v>1E-4</v>
      </c>
      <c r="J45" s="16" t="s">
        <v>3815</v>
      </c>
      <c r="K45" s="16" t="s">
        <v>892</v>
      </c>
      <c r="L45" s="61"/>
      <c r="M45" s="33"/>
      <c r="N45" s="33"/>
      <c r="O45" s="1"/>
      <c r="P45" s="1"/>
      <c r="Q45" s="1"/>
      <c r="R45" s="1"/>
      <c r="S45" s="1"/>
      <c r="T45" s="1"/>
      <c r="U45" s="1"/>
      <c r="V45" s="1"/>
      <c r="Y45"/>
      <c r="Z45"/>
    </row>
    <row r="46" spans="1:27">
      <c r="A46" s="21" t="s">
        <v>3816</v>
      </c>
      <c r="B46" s="16" t="s">
        <v>3812</v>
      </c>
      <c r="C46" s="16" t="s">
        <v>3812</v>
      </c>
      <c r="D46" s="115">
        <v>100</v>
      </c>
      <c r="E46" s="16" t="s">
        <v>3813</v>
      </c>
      <c r="F46" s="60">
        <v>1E-4</v>
      </c>
      <c r="G46" s="16">
        <v>0.01</v>
      </c>
      <c r="H46" s="60">
        <v>1E-4</v>
      </c>
      <c r="I46" s="60">
        <v>1E-4</v>
      </c>
      <c r="J46" s="16" t="s">
        <v>3815</v>
      </c>
      <c r="K46" s="16" t="s">
        <v>892</v>
      </c>
      <c r="L46" s="62"/>
      <c r="M46" s="33"/>
      <c r="N46" s="33"/>
      <c r="O46" s="1"/>
      <c r="P46" s="1"/>
      <c r="Q46" s="1"/>
      <c r="R46" s="1"/>
      <c r="S46" s="1"/>
      <c r="T46" s="1"/>
      <c r="U46" s="1"/>
      <c r="V46" s="1"/>
      <c r="Y46"/>
      <c r="Z46"/>
    </row>
    <row r="47" spans="1:27">
      <c r="A47" s="21" t="s">
        <v>893</v>
      </c>
      <c r="B47" s="19" t="s">
        <v>3826</v>
      </c>
      <c r="C47" s="16" t="s">
        <v>3812</v>
      </c>
      <c r="D47" s="115">
        <v>100</v>
      </c>
      <c r="E47" s="16" t="s">
        <v>894</v>
      </c>
      <c r="F47" s="60">
        <v>1E-3</v>
      </c>
      <c r="G47" s="16">
        <v>0.1</v>
      </c>
      <c r="H47" s="60">
        <v>1E-3</v>
      </c>
      <c r="I47" s="60">
        <v>1E-3</v>
      </c>
      <c r="J47" s="16" t="s">
        <v>3815</v>
      </c>
      <c r="K47" s="16" t="s">
        <v>892</v>
      </c>
      <c r="L47" s="62"/>
      <c r="M47" s="33"/>
      <c r="N47" s="33"/>
      <c r="O47" s="1"/>
      <c r="P47" s="1"/>
      <c r="Q47" s="1"/>
      <c r="R47" s="1"/>
      <c r="S47" s="1"/>
      <c r="T47" s="1"/>
      <c r="U47" s="1"/>
      <c r="V47" s="1"/>
      <c r="Y47"/>
      <c r="Z47"/>
    </row>
    <row r="48" spans="1:27">
      <c r="A48" s="21" t="s">
        <v>3817</v>
      </c>
      <c r="B48" s="16" t="s">
        <v>3812</v>
      </c>
      <c r="C48" s="16" t="s">
        <v>3812</v>
      </c>
      <c r="D48" s="115">
        <v>100</v>
      </c>
      <c r="E48" s="16" t="s">
        <v>3818</v>
      </c>
      <c r="F48" s="60">
        <v>0.01</v>
      </c>
      <c r="G48" s="16">
        <v>1</v>
      </c>
      <c r="H48" s="60">
        <v>0.01</v>
      </c>
      <c r="I48" s="60">
        <v>0.01</v>
      </c>
      <c r="J48" s="16" t="s">
        <v>3815</v>
      </c>
      <c r="K48" s="16" t="s">
        <v>892</v>
      </c>
      <c r="L48" s="62"/>
      <c r="M48" s="33"/>
      <c r="N48" s="33"/>
      <c r="O48" s="1"/>
      <c r="P48" s="1"/>
      <c r="Q48" s="1"/>
      <c r="R48" s="1"/>
      <c r="S48" s="1"/>
      <c r="T48" s="1"/>
      <c r="U48" s="1"/>
      <c r="V48" s="1"/>
      <c r="Y48"/>
      <c r="Z48"/>
    </row>
    <row r="49" spans="1:26">
      <c r="A49" s="21" t="s">
        <v>3820</v>
      </c>
      <c r="B49" s="16" t="s">
        <v>3812</v>
      </c>
      <c r="C49" s="16" t="s">
        <v>3812</v>
      </c>
      <c r="D49" s="115">
        <v>100</v>
      </c>
      <c r="E49" s="16" t="s">
        <v>3813</v>
      </c>
      <c r="F49" s="60">
        <v>1E-4</v>
      </c>
      <c r="G49" s="16">
        <v>0.01</v>
      </c>
      <c r="H49" s="60">
        <v>1E-4</v>
      </c>
      <c r="I49" s="60">
        <v>1E-4</v>
      </c>
      <c r="J49" s="16" t="s">
        <v>3815</v>
      </c>
      <c r="K49" s="16" t="s">
        <v>892</v>
      </c>
      <c r="L49" s="63"/>
      <c r="M49" s="33"/>
      <c r="N49" s="33"/>
      <c r="O49" s="1"/>
      <c r="P49" s="1"/>
      <c r="Q49" s="1"/>
      <c r="R49" s="1"/>
      <c r="S49" s="1"/>
      <c r="T49" s="1"/>
      <c r="U49" s="1"/>
      <c r="V49" s="1"/>
      <c r="Y49"/>
      <c r="Z49"/>
    </row>
    <row r="50" spans="1:26">
      <c r="A50" s="21" t="s">
        <v>3821</v>
      </c>
      <c r="B50" s="16" t="s">
        <v>3812</v>
      </c>
      <c r="C50" s="16" t="s">
        <v>3812</v>
      </c>
      <c r="D50" s="115">
        <v>100</v>
      </c>
      <c r="E50" s="16" t="s">
        <v>3813</v>
      </c>
      <c r="F50" s="60">
        <v>1E-4</v>
      </c>
      <c r="G50" s="16">
        <v>0.01</v>
      </c>
      <c r="H50" s="60">
        <v>1E-4</v>
      </c>
      <c r="I50" s="60">
        <v>1E-4</v>
      </c>
      <c r="J50" s="16" t="s">
        <v>3815</v>
      </c>
      <c r="K50" s="16" t="s">
        <v>892</v>
      </c>
      <c r="L50" s="62"/>
      <c r="M50" s="33"/>
      <c r="N50" s="33"/>
      <c r="O50" s="1"/>
      <c r="P50" s="1"/>
      <c r="Q50" s="1"/>
      <c r="R50" s="1"/>
      <c r="S50" s="1"/>
      <c r="T50" s="1"/>
      <c r="U50" s="1"/>
      <c r="V50" s="1"/>
      <c r="Y50"/>
      <c r="Z50"/>
    </row>
    <row r="51" spans="1:26">
      <c r="A51" s="21" t="s">
        <v>3822</v>
      </c>
      <c r="B51" s="16" t="s">
        <v>3812</v>
      </c>
      <c r="C51" s="16" t="s">
        <v>3812</v>
      </c>
      <c r="D51" s="115">
        <v>100</v>
      </c>
      <c r="E51" s="16" t="s">
        <v>3813</v>
      </c>
      <c r="F51" s="60">
        <v>1E-4</v>
      </c>
      <c r="G51" s="16">
        <v>0.01</v>
      </c>
      <c r="H51" s="60">
        <v>1E-4</v>
      </c>
      <c r="I51" s="60">
        <v>1E-4</v>
      </c>
      <c r="J51" s="16" t="s">
        <v>3815</v>
      </c>
      <c r="K51" s="16" t="s">
        <v>892</v>
      </c>
      <c r="L51" s="62"/>
      <c r="M51" s="33"/>
      <c r="N51" s="33"/>
      <c r="O51" s="1"/>
      <c r="P51" s="1"/>
      <c r="Q51" s="1"/>
      <c r="R51" s="1"/>
      <c r="S51" s="1"/>
      <c r="T51" s="1"/>
      <c r="U51" s="1"/>
      <c r="V51" s="1"/>
      <c r="Y51"/>
      <c r="Z51"/>
    </row>
    <row r="52" spans="1:26">
      <c r="A52" s="21" t="s">
        <v>3823</v>
      </c>
      <c r="B52" s="16" t="s">
        <v>3812</v>
      </c>
      <c r="C52" s="16" t="s">
        <v>3812</v>
      </c>
      <c r="D52" s="115">
        <v>100</v>
      </c>
      <c r="E52" s="16" t="s">
        <v>3813</v>
      </c>
      <c r="F52" s="60">
        <v>1E-4</v>
      </c>
      <c r="G52" s="16">
        <v>0.01</v>
      </c>
      <c r="H52" s="60">
        <v>1E-4</v>
      </c>
      <c r="I52" s="60">
        <v>1E-4</v>
      </c>
      <c r="J52" s="16" t="s">
        <v>3815</v>
      </c>
      <c r="K52" s="16" t="s">
        <v>892</v>
      </c>
      <c r="L52" s="62"/>
      <c r="M52" s="33"/>
      <c r="N52" s="33"/>
      <c r="O52" s="1"/>
      <c r="P52" s="1"/>
      <c r="Q52" s="1"/>
      <c r="R52" s="1"/>
      <c r="S52" s="1"/>
      <c r="T52" s="1"/>
      <c r="U52" s="1"/>
      <c r="V52" s="1"/>
      <c r="Y52"/>
      <c r="Z52"/>
    </row>
    <row r="53" spans="1:26">
      <c r="A53" s="21" t="s">
        <v>895</v>
      </c>
      <c r="B53" s="19" t="s">
        <v>3826</v>
      </c>
      <c r="C53" s="16" t="s">
        <v>3812</v>
      </c>
      <c r="D53" s="115">
        <v>100</v>
      </c>
      <c r="E53" s="16" t="s">
        <v>896</v>
      </c>
      <c r="F53" s="60">
        <v>0.1</v>
      </c>
      <c r="G53" s="16">
        <v>10</v>
      </c>
      <c r="H53" s="60">
        <v>0.1</v>
      </c>
      <c r="I53" s="60">
        <v>0.1</v>
      </c>
      <c r="J53" s="16" t="s">
        <v>3815</v>
      </c>
      <c r="K53" s="16" t="s">
        <v>892</v>
      </c>
      <c r="L53" s="62"/>
      <c r="M53" s="33"/>
      <c r="N53" s="33"/>
      <c r="O53" s="1"/>
      <c r="P53" s="1"/>
      <c r="Q53" s="1"/>
      <c r="R53" s="1"/>
      <c r="S53" s="1"/>
      <c r="T53" s="1"/>
      <c r="U53" s="1"/>
      <c r="V53" s="1"/>
      <c r="Y53"/>
      <c r="Z53"/>
    </row>
    <row r="54" spans="1:26">
      <c r="A54" s="21" t="s">
        <v>897</v>
      </c>
      <c r="B54" s="19" t="s">
        <v>3826</v>
      </c>
      <c r="C54" s="16" t="s">
        <v>3812</v>
      </c>
      <c r="D54" s="115">
        <v>100</v>
      </c>
      <c r="E54" s="16" t="s">
        <v>898</v>
      </c>
      <c r="F54" s="60">
        <v>0.1</v>
      </c>
      <c r="G54" s="16">
        <v>10</v>
      </c>
      <c r="H54" s="60">
        <v>0.1</v>
      </c>
      <c r="I54" s="60">
        <v>0.1</v>
      </c>
      <c r="J54" s="16" t="s">
        <v>3815</v>
      </c>
      <c r="K54" s="16" t="s">
        <v>892</v>
      </c>
      <c r="L54" s="62"/>
      <c r="M54" s="33"/>
      <c r="N54" s="33"/>
      <c r="O54" s="1"/>
      <c r="P54" s="1"/>
      <c r="Q54" s="1"/>
      <c r="R54" s="1"/>
      <c r="S54" s="1"/>
      <c r="T54" s="1"/>
      <c r="U54" s="1"/>
      <c r="V54" s="1"/>
      <c r="Y54"/>
      <c r="Z54"/>
    </row>
    <row r="55" spans="1:26">
      <c r="A55" s="21" t="s">
        <v>3824</v>
      </c>
      <c r="B55" s="19" t="s">
        <v>3826</v>
      </c>
      <c r="C55" s="16" t="s">
        <v>3812</v>
      </c>
      <c r="D55" s="115">
        <v>100</v>
      </c>
      <c r="E55" s="16" t="s">
        <v>3813</v>
      </c>
      <c r="F55" s="60">
        <v>1E-4</v>
      </c>
      <c r="G55" s="16">
        <v>0.01</v>
      </c>
      <c r="H55" s="60">
        <v>1E-4</v>
      </c>
      <c r="I55" s="60">
        <v>1E-4</v>
      </c>
      <c r="J55" s="16" t="s">
        <v>3815</v>
      </c>
      <c r="K55" s="16" t="s">
        <v>892</v>
      </c>
      <c r="L55" s="14"/>
      <c r="M55" s="33"/>
      <c r="N55" s="33"/>
      <c r="O55" s="1"/>
      <c r="P55" s="1"/>
      <c r="Q55" s="1"/>
      <c r="R55" s="1"/>
      <c r="S55" s="1"/>
      <c r="T55" s="1"/>
      <c r="U55" s="1"/>
      <c r="V55" s="1"/>
      <c r="Y55"/>
      <c r="Z55"/>
    </row>
    <row r="56" spans="1:26" ht="24.75" customHeight="1">
      <c r="A56" s="21" t="s">
        <v>3825</v>
      </c>
      <c r="B56" s="16" t="s">
        <v>3812</v>
      </c>
      <c r="C56" s="16" t="s">
        <v>3812</v>
      </c>
      <c r="D56" s="116">
        <v>1000</v>
      </c>
      <c r="E56" s="16" t="s">
        <v>3813</v>
      </c>
      <c r="F56" s="60">
        <v>1E-4</v>
      </c>
      <c r="G56" s="16">
        <v>0.1</v>
      </c>
      <c r="H56" s="60">
        <v>1E-4</v>
      </c>
      <c r="I56" s="60">
        <v>1E-4</v>
      </c>
      <c r="J56" s="19" t="s">
        <v>3827</v>
      </c>
      <c r="K56" s="111" t="s">
        <v>899</v>
      </c>
      <c r="L56" s="14"/>
      <c r="M56" s="33"/>
      <c r="N56" s="33"/>
      <c r="O56" s="1"/>
      <c r="P56" s="1"/>
      <c r="Q56" s="1"/>
      <c r="R56" s="1"/>
      <c r="S56" s="1"/>
      <c r="T56" s="1"/>
      <c r="U56" s="1"/>
      <c r="V56" s="1"/>
      <c r="Y56"/>
      <c r="Z56"/>
    </row>
    <row r="57" spans="1:26">
      <c r="A57" s="21" t="s">
        <v>3828</v>
      </c>
      <c r="B57" s="16" t="s">
        <v>3812</v>
      </c>
      <c r="C57" s="16" t="s">
        <v>3812</v>
      </c>
      <c r="D57" s="115">
        <v>100</v>
      </c>
      <c r="E57" s="16" t="s">
        <v>3813</v>
      </c>
      <c r="F57" s="60">
        <v>1E-4</v>
      </c>
      <c r="G57" s="16">
        <v>0.01</v>
      </c>
      <c r="H57" s="60">
        <v>1E-4</v>
      </c>
      <c r="I57" s="60">
        <v>1E-4</v>
      </c>
      <c r="J57" s="16" t="s">
        <v>3815</v>
      </c>
      <c r="K57" s="16" t="s">
        <v>892</v>
      </c>
      <c r="M57" s="33"/>
      <c r="N57" s="33"/>
      <c r="O57" s="1"/>
      <c r="P57" s="1"/>
      <c r="Q57" s="1"/>
      <c r="R57" s="1"/>
      <c r="S57" s="1"/>
      <c r="T57" s="1"/>
      <c r="U57" s="1"/>
      <c r="V57" s="1"/>
      <c r="Y57"/>
      <c r="Z57"/>
    </row>
    <row r="58" spans="1:26">
      <c r="A58" s="21" t="s">
        <v>3829</v>
      </c>
      <c r="B58" s="16" t="s">
        <v>3812</v>
      </c>
      <c r="C58" s="16" t="s">
        <v>3812</v>
      </c>
      <c r="D58" s="115">
        <v>100</v>
      </c>
      <c r="E58" s="16" t="s">
        <v>3830</v>
      </c>
      <c r="F58" s="60">
        <v>0.01</v>
      </c>
      <c r="G58" s="16">
        <v>1</v>
      </c>
      <c r="H58" s="60">
        <v>0.01</v>
      </c>
      <c r="I58" s="60">
        <v>0.01</v>
      </c>
      <c r="J58" s="16" t="s">
        <v>3815</v>
      </c>
      <c r="K58" s="16" t="s">
        <v>892</v>
      </c>
      <c r="L58" s="14"/>
      <c r="M58" s="33"/>
      <c r="N58" s="33"/>
      <c r="O58" s="1"/>
      <c r="P58" s="1"/>
      <c r="Q58" s="1"/>
      <c r="R58" s="1"/>
      <c r="S58" s="1"/>
      <c r="T58" s="1"/>
      <c r="U58" s="1"/>
      <c r="V58" s="1"/>
      <c r="Y58"/>
      <c r="Z58"/>
    </row>
    <row r="59" spans="1:26">
      <c r="A59" s="21" t="s">
        <v>900</v>
      </c>
      <c r="B59" s="19" t="s">
        <v>3826</v>
      </c>
      <c r="C59" s="16" t="s">
        <v>3812</v>
      </c>
      <c r="D59" s="115">
        <v>100</v>
      </c>
      <c r="E59" s="16" t="s">
        <v>901</v>
      </c>
      <c r="F59" s="60">
        <v>1E-3</v>
      </c>
      <c r="G59" s="16">
        <v>0.1</v>
      </c>
      <c r="H59" s="60">
        <v>1E-3</v>
      </c>
      <c r="I59" s="60">
        <v>1E-3</v>
      </c>
      <c r="J59" s="16" t="s">
        <v>3815</v>
      </c>
      <c r="K59" s="16" t="s">
        <v>892</v>
      </c>
      <c r="L59" s="14"/>
      <c r="M59" s="33"/>
      <c r="N59" s="33"/>
      <c r="O59" s="1"/>
      <c r="P59" s="1"/>
      <c r="Q59" s="1"/>
      <c r="R59" s="1"/>
      <c r="S59" s="1"/>
      <c r="T59" s="1"/>
      <c r="U59" s="1"/>
      <c r="V59" s="1"/>
      <c r="Y59"/>
      <c r="Z59"/>
    </row>
    <row r="60" spans="1:26">
      <c r="A60" s="64" t="s">
        <v>3831</v>
      </c>
      <c r="B60" s="16" t="s">
        <v>3812</v>
      </c>
      <c r="C60" s="16" t="s">
        <v>3812</v>
      </c>
      <c r="D60" s="115">
        <v>100</v>
      </c>
      <c r="E60" s="16" t="s">
        <v>3813</v>
      </c>
      <c r="F60" s="60">
        <v>1E-4</v>
      </c>
      <c r="G60" s="16">
        <v>0.01</v>
      </c>
      <c r="H60" s="60">
        <v>1E-4</v>
      </c>
      <c r="I60" s="60">
        <v>1E-4</v>
      </c>
      <c r="J60" s="16" t="s">
        <v>3815</v>
      </c>
      <c r="K60" s="16" t="s">
        <v>892</v>
      </c>
      <c r="L60" s="14"/>
      <c r="M60" s="33"/>
      <c r="N60" s="33"/>
      <c r="O60" s="1"/>
      <c r="P60" s="1"/>
      <c r="Q60" s="1"/>
      <c r="R60" s="1"/>
      <c r="S60" s="1"/>
      <c r="T60" s="1"/>
      <c r="U60" s="1"/>
      <c r="V60" s="1"/>
      <c r="Y60"/>
      <c r="Z60"/>
    </row>
    <row r="61" spans="1:26">
      <c r="A61" s="21" t="s">
        <v>3832</v>
      </c>
      <c r="B61" s="16" t="s">
        <v>3812</v>
      </c>
      <c r="C61" s="16" t="s">
        <v>3812</v>
      </c>
      <c r="D61" s="115">
        <v>100</v>
      </c>
      <c r="E61" s="16" t="s">
        <v>3813</v>
      </c>
      <c r="F61" s="60">
        <v>1E-4</v>
      </c>
      <c r="G61" s="16">
        <v>0.01</v>
      </c>
      <c r="H61" s="60">
        <v>1E-4</v>
      </c>
      <c r="I61" s="60">
        <v>1E-4</v>
      </c>
      <c r="J61" s="16" t="s">
        <v>3815</v>
      </c>
      <c r="K61" s="16" t="s">
        <v>892</v>
      </c>
      <c r="L61" s="14"/>
      <c r="M61" s="33"/>
      <c r="N61" s="33"/>
      <c r="O61" s="1"/>
      <c r="P61" s="1"/>
      <c r="Q61" s="1"/>
      <c r="R61" s="1"/>
      <c r="S61" s="1"/>
      <c r="T61" s="1"/>
      <c r="U61" s="1"/>
      <c r="V61" s="1"/>
      <c r="Y61"/>
      <c r="Z61"/>
    </row>
    <row r="62" spans="1:26">
      <c r="A62" s="21" t="s">
        <v>3833</v>
      </c>
      <c r="B62" s="16" t="s">
        <v>3812</v>
      </c>
      <c r="C62" s="16" t="s">
        <v>3812</v>
      </c>
      <c r="D62" s="115">
        <v>100</v>
      </c>
      <c r="E62" s="16" t="s">
        <v>3834</v>
      </c>
      <c r="F62" s="60">
        <v>1E-4</v>
      </c>
      <c r="G62" s="16">
        <v>0.01</v>
      </c>
      <c r="H62" s="60">
        <v>1E-4</v>
      </c>
      <c r="I62" s="60">
        <v>1E-4</v>
      </c>
      <c r="J62" s="16" t="s">
        <v>3815</v>
      </c>
      <c r="K62" s="16" t="s">
        <v>892</v>
      </c>
      <c r="L62" s="14"/>
      <c r="M62" s="33"/>
      <c r="N62" s="33"/>
      <c r="O62" s="1"/>
      <c r="P62" s="1"/>
      <c r="Q62" s="1"/>
      <c r="R62" s="1"/>
      <c r="S62" s="1"/>
      <c r="T62" s="1"/>
      <c r="U62" s="1"/>
      <c r="V62" s="1"/>
      <c r="Y62"/>
      <c r="Z62"/>
    </row>
    <row r="63" spans="1:26">
      <c r="A63" s="21" t="s">
        <v>3836</v>
      </c>
      <c r="B63" s="16" t="s">
        <v>3812</v>
      </c>
      <c r="C63" s="16" t="s">
        <v>3812</v>
      </c>
      <c r="D63" s="115">
        <v>100</v>
      </c>
      <c r="E63" s="16" t="s">
        <v>3837</v>
      </c>
      <c r="F63" s="60">
        <v>1E-3</v>
      </c>
      <c r="G63" s="16">
        <v>0.1</v>
      </c>
      <c r="H63" s="60">
        <v>1E-3</v>
      </c>
      <c r="I63" s="60">
        <v>1E-3</v>
      </c>
      <c r="J63" s="16" t="s">
        <v>3815</v>
      </c>
      <c r="K63" s="16" t="s">
        <v>892</v>
      </c>
      <c r="L63" s="14"/>
      <c r="M63" s="33"/>
      <c r="N63" s="33"/>
      <c r="O63" s="1"/>
      <c r="P63" s="1"/>
      <c r="Q63" s="1"/>
      <c r="R63" s="1"/>
      <c r="S63" s="1"/>
      <c r="T63" s="1"/>
      <c r="U63" s="1"/>
      <c r="V63" s="1"/>
      <c r="Y63"/>
      <c r="Z63"/>
    </row>
    <row r="64" spans="1:26">
      <c r="A64" s="21" t="s">
        <v>902</v>
      </c>
      <c r="B64" s="19" t="s">
        <v>3826</v>
      </c>
      <c r="C64" s="16" t="s">
        <v>3812</v>
      </c>
      <c r="D64" s="116">
        <v>1000</v>
      </c>
      <c r="E64" s="16" t="s">
        <v>3840</v>
      </c>
      <c r="F64" s="60">
        <v>0.01</v>
      </c>
      <c r="G64" s="16">
        <v>10</v>
      </c>
      <c r="H64" s="60">
        <v>0.01</v>
      </c>
      <c r="I64" s="60">
        <v>0.01</v>
      </c>
      <c r="J64" s="16" t="s">
        <v>3815</v>
      </c>
      <c r="K64" s="16" t="s">
        <v>892</v>
      </c>
      <c r="L64" s="14"/>
      <c r="M64" s="33"/>
      <c r="N64" s="33"/>
      <c r="O64" s="1"/>
      <c r="P64" s="1"/>
      <c r="Q64" s="1"/>
      <c r="R64" s="1"/>
      <c r="S64" s="1"/>
      <c r="T64" s="1"/>
      <c r="U64" s="1"/>
      <c r="V64" s="1"/>
      <c r="Y64"/>
      <c r="Z64"/>
    </row>
    <row r="65" spans="1:26">
      <c r="A65" s="21" t="s">
        <v>903</v>
      </c>
      <c r="B65" s="19" t="s">
        <v>3826</v>
      </c>
      <c r="C65" s="16" t="s">
        <v>3812</v>
      </c>
      <c r="D65" s="115">
        <v>100</v>
      </c>
      <c r="E65" s="16" t="s">
        <v>3813</v>
      </c>
      <c r="F65" s="60">
        <v>1E-4</v>
      </c>
      <c r="G65" s="16">
        <v>0.01</v>
      </c>
      <c r="H65" s="60">
        <v>1E-4</v>
      </c>
      <c r="I65" s="60">
        <v>1E-4</v>
      </c>
      <c r="J65" s="16" t="s">
        <v>3815</v>
      </c>
      <c r="K65" s="16" t="s">
        <v>892</v>
      </c>
      <c r="L65" s="14"/>
      <c r="M65" s="33"/>
      <c r="N65" s="33"/>
      <c r="O65" s="1"/>
      <c r="P65" s="1"/>
      <c r="Q65" s="1"/>
      <c r="R65" s="1"/>
      <c r="S65" s="1"/>
      <c r="T65" s="1"/>
      <c r="U65" s="1"/>
      <c r="V65" s="1"/>
      <c r="Y65"/>
      <c r="Z65"/>
    </row>
    <row r="66" spans="1:26">
      <c r="A66" s="21" t="s">
        <v>3842</v>
      </c>
      <c r="B66" s="16" t="s">
        <v>3812</v>
      </c>
      <c r="C66" s="16" t="s">
        <v>3812</v>
      </c>
      <c r="D66" s="117">
        <v>100</v>
      </c>
      <c r="E66" s="16" t="s">
        <v>3843</v>
      </c>
      <c r="F66" s="60">
        <v>1E-4</v>
      </c>
      <c r="G66" s="16">
        <v>0.01</v>
      </c>
      <c r="H66" s="60">
        <v>1E-4</v>
      </c>
      <c r="I66" s="60">
        <v>1E-4</v>
      </c>
      <c r="J66" s="16" t="s">
        <v>3815</v>
      </c>
      <c r="K66" s="16" t="s">
        <v>892</v>
      </c>
      <c r="L66" s="14"/>
      <c r="M66" s="33"/>
      <c r="N66" s="33"/>
      <c r="O66" s="1"/>
      <c r="P66" s="1"/>
      <c r="Q66" s="1"/>
      <c r="R66" s="1"/>
      <c r="S66" s="1"/>
      <c r="T66" s="1"/>
      <c r="U66" s="1"/>
      <c r="V66" s="1"/>
      <c r="Y66"/>
      <c r="Z66"/>
    </row>
    <row r="67" spans="1:26">
      <c r="A67" s="66" t="s">
        <v>3845</v>
      </c>
      <c r="B67" s="65" t="s">
        <v>3812</v>
      </c>
      <c r="C67" s="65" t="s">
        <v>3812</v>
      </c>
      <c r="D67" s="117">
        <v>100</v>
      </c>
      <c r="E67" s="16" t="s">
        <v>3843</v>
      </c>
      <c r="F67" s="60">
        <v>1E-3</v>
      </c>
      <c r="G67" s="16">
        <v>0.1</v>
      </c>
      <c r="H67" s="60">
        <v>1E-3</v>
      </c>
      <c r="I67" s="60">
        <v>1E-3</v>
      </c>
      <c r="J67" s="67" t="s">
        <v>3827</v>
      </c>
      <c r="K67" s="16" t="s">
        <v>892</v>
      </c>
      <c r="L67" s="14"/>
      <c r="M67" s="33"/>
      <c r="N67" s="33"/>
      <c r="O67" s="1"/>
      <c r="P67" s="1"/>
      <c r="Q67" s="1"/>
      <c r="R67" s="1"/>
      <c r="S67" s="1"/>
      <c r="T67" s="1"/>
      <c r="U67" s="1"/>
      <c r="V67" s="1"/>
      <c r="Y67"/>
      <c r="Z67"/>
    </row>
    <row r="68" spans="1:26">
      <c r="A68" s="68"/>
      <c r="B68" s="28"/>
      <c r="C68" s="28"/>
      <c r="D68" s="29"/>
      <c r="E68" s="17"/>
      <c r="F68" s="17"/>
      <c r="G68" s="17"/>
      <c r="H68" s="28"/>
      <c r="I68" s="28"/>
      <c r="J68" s="28"/>
      <c r="K68" s="17"/>
      <c r="L68" s="14"/>
      <c r="N68" s="33"/>
      <c r="O68" s="33"/>
      <c r="P68" s="33"/>
      <c r="Q68" s="2"/>
      <c r="R68" s="2"/>
      <c r="S68" s="1"/>
      <c r="T68" s="1"/>
      <c r="U68" s="1"/>
      <c r="V68" s="1"/>
      <c r="W68" s="1"/>
      <c r="X68" s="1"/>
      <c r="Y68"/>
      <c r="Z68"/>
    </row>
    <row r="69" spans="1:26">
      <c r="A69" s="34" t="s">
        <v>904</v>
      </c>
      <c r="B69" s="33"/>
      <c r="C69" s="33"/>
      <c r="D69" s="33"/>
      <c r="E69" s="33"/>
      <c r="F69" s="33"/>
      <c r="G69" s="33"/>
      <c r="H69" s="33"/>
      <c r="I69" s="33"/>
      <c r="J69" s="33"/>
      <c r="K69" s="33"/>
      <c r="L69" s="33"/>
      <c r="N69" s="33"/>
      <c r="O69" s="33"/>
      <c r="P69" s="33"/>
      <c r="Q69" s="2"/>
      <c r="R69" s="2"/>
      <c r="S69" s="1"/>
      <c r="T69" s="1"/>
      <c r="U69" s="1"/>
      <c r="V69" s="1"/>
      <c r="W69" s="1"/>
      <c r="X69" s="1"/>
      <c r="Y69"/>
      <c r="Z69"/>
    </row>
    <row r="70" spans="1:26">
      <c r="A70" s="1" t="s">
        <v>4084</v>
      </c>
      <c r="B70" s="33"/>
      <c r="C70" s="33"/>
      <c r="D70" s="33"/>
      <c r="E70" s="33"/>
      <c r="F70" s="33"/>
      <c r="G70" s="33"/>
      <c r="H70" s="33"/>
      <c r="J70" s="38"/>
      <c r="K70" s="38"/>
      <c r="L70" s="38"/>
      <c r="N70" s="33"/>
      <c r="O70" s="33"/>
      <c r="P70" s="33"/>
      <c r="Q70" s="2"/>
      <c r="R70" s="2"/>
      <c r="S70" s="1"/>
      <c r="T70" s="1"/>
      <c r="U70" s="1"/>
      <c r="V70" s="1"/>
      <c r="W70" s="1"/>
      <c r="X70" s="1"/>
      <c r="Y70"/>
      <c r="Z70"/>
    </row>
    <row r="71" spans="1:26">
      <c r="A71" s="1"/>
      <c r="B71" s="1"/>
      <c r="C71" s="1"/>
      <c r="D71" s="1"/>
      <c r="E71" s="1"/>
      <c r="F71" s="33"/>
      <c r="G71" s="33"/>
      <c r="H71" s="33"/>
      <c r="I71" s="33"/>
      <c r="J71" s="33"/>
      <c r="K71" s="33"/>
      <c r="L71" s="33"/>
      <c r="O71" s="33"/>
      <c r="P71" s="33"/>
      <c r="Q71" s="2"/>
      <c r="R71" s="2"/>
      <c r="S71" s="1"/>
      <c r="T71" s="1"/>
      <c r="U71" s="1"/>
      <c r="V71" s="1"/>
      <c r="W71" s="1"/>
      <c r="X71" s="1"/>
      <c r="Y71"/>
      <c r="Z71"/>
    </row>
    <row r="72" spans="1:26">
      <c r="A72" s="30" t="s">
        <v>3846</v>
      </c>
      <c r="B72" s="31"/>
      <c r="C72" s="32"/>
      <c r="D72" s="1"/>
      <c r="E72" s="1"/>
      <c r="F72" s="33"/>
      <c r="G72" s="33"/>
      <c r="H72" s="33"/>
      <c r="I72" s="33"/>
      <c r="J72" s="33"/>
      <c r="K72" s="33"/>
      <c r="L72" s="33"/>
      <c r="O72" s="33"/>
      <c r="P72" s="33"/>
      <c r="Q72" s="2"/>
      <c r="R72" s="2"/>
      <c r="S72" s="1"/>
      <c r="T72" s="1"/>
      <c r="U72" s="1"/>
      <c r="V72" s="1"/>
      <c r="W72" s="1"/>
      <c r="X72" s="1"/>
      <c r="Y72"/>
      <c r="Z72"/>
    </row>
    <row r="73" spans="1:26">
      <c r="A73" s="35" t="s">
        <v>3847</v>
      </c>
      <c r="B73" s="36"/>
      <c r="C73" s="37"/>
      <c r="D73" s="1"/>
      <c r="E73" s="1"/>
      <c r="F73" s="33"/>
      <c r="G73" s="33"/>
      <c r="H73" s="33"/>
      <c r="I73" s="33"/>
      <c r="J73" s="33"/>
      <c r="K73" s="33"/>
      <c r="L73" s="33"/>
      <c r="O73" s="33"/>
      <c r="P73" s="33"/>
      <c r="Q73" s="2"/>
      <c r="R73" s="2"/>
      <c r="S73" s="1"/>
      <c r="T73" s="1"/>
      <c r="U73" s="1"/>
      <c r="V73" s="1"/>
      <c r="W73" s="1"/>
      <c r="X73" s="1"/>
      <c r="Y73"/>
      <c r="Z73"/>
    </row>
    <row r="74" spans="1:26">
      <c r="A74" s="1"/>
      <c r="B74" s="1"/>
      <c r="C74" s="1"/>
      <c r="D74" s="1"/>
      <c r="E74" s="1"/>
      <c r="F74" s="33"/>
      <c r="G74" s="33"/>
      <c r="H74" s="33"/>
      <c r="I74" s="33"/>
      <c r="J74" s="33"/>
      <c r="K74" s="33"/>
      <c r="L74" s="33"/>
      <c r="O74" s="33"/>
      <c r="P74" s="33"/>
      <c r="Q74" s="2"/>
      <c r="R74" s="2"/>
      <c r="S74" s="1"/>
      <c r="T74" s="1"/>
      <c r="U74" s="1"/>
      <c r="V74" s="1"/>
      <c r="W74" s="1"/>
      <c r="X74" s="1"/>
      <c r="Y74"/>
      <c r="Z74"/>
    </row>
    <row r="75" spans="1:26">
      <c r="A75" s="920" t="s">
        <v>4085</v>
      </c>
      <c r="B75" s="921"/>
      <c r="C75" s="921"/>
      <c r="D75" s="921"/>
      <c r="E75" s="921"/>
      <c r="F75" s="921"/>
      <c r="G75" s="921"/>
      <c r="H75" s="921"/>
      <c r="I75" s="922"/>
      <c r="J75" s="33"/>
      <c r="K75" s="33"/>
      <c r="L75" s="33"/>
      <c r="O75" s="33"/>
      <c r="P75" s="33"/>
      <c r="Q75" s="2"/>
      <c r="R75" s="2"/>
      <c r="S75" s="1"/>
      <c r="T75" s="1"/>
      <c r="U75" s="1"/>
      <c r="V75" s="1"/>
      <c r="W75" s="1"/>
      <c r="X75" s="1"/>
      <c r="Y75"/>
      <c r="Z75"/>
    </row>
    <row r="76" spans="1:26">
      <c r="A76" s="69" t="s">
        <v>2149</v>
      </c>
      <c r="B76" s="40"/>
      <c r="C76" s="40"/>
      <c r="D76" s="40"/>
      <c r="E76" s="40"/>
      <c r="F76" s="41"/>
      <c r="G76" s="41"/>
      <c r="H76" s="41"/>
      <c r="I76" s="42"/>
      <c r="J76" s="33"/>
      <c r="K76" s="33"/>
      <c r="L76" s="33"/>
      <c r="O76" s="33"/>
      <c r="P76" s="33"/>
      <c r="Q76" s="2"/>
      <c r="R76" s="2"/>
      <c r="S76" s="1"/>
      <c r="T76" s="1"/>
      <c r="U76" s="1"/>
      <c r="V76" s="1"/>
      <c r="W76" s="1"/>
      <c r="X76" s="1"/>
      <c r="Y76"/>
      <c r="Z76"/>
    </row>
    <row r="77" spans="1:26">
      <c r="A77" s="70" t="s">
        <v>2150</v>
      </c>
      <c r="B77" s="56"/>
      <c r="C77" s="56"/>
      <c r="D77" s="56"/>
      <c r="E77" s="56"/>
      <c r="F77" s="57"/>
      <c r="G77" s="57"/>
      <c r="H77" s="57"/>
      <c r="I77" s="58"/>
      <c r="J77" s="33"/>
      <c r="K77" s="33"/>
      <c r="L77" s="33"/>
      <c r="O77" s="33"/>
      <c r="P77" s="33"/>
      <c r="Q77" s="2"/>
      <c r="R77" s="2"/>
      <c r="S77" s="1"/>
      <c r="T77" s="1"/>
      <c r="U77" s="1"/>
      <c r="V77" s="1"/>
      <c r="W77" s="1"/>
      <c r="X77" s="1"/>
      <c r="Y77"/>
      <c r="Z77"/>
    </row>
    <row r="78" spans="1:26">
      <c r="A78" s="1"/>
      <c r="B78" s="1"/>
      <c r="C78" s="1"/>
      <c r="D78" s="1"/>
      <c r="E78" s="1"/>
      <c r="F78" s="33"/>
      <c r="G78" s="33"/>
      <c r="H78" s="33"/>
      <c r="I78" s="33"/>
      <c r="J78" s="33"/>
      <c r="K78" s="33"/>
      <c r="L78" s="33"/>
      <c r="O78" s="33"/>
      <c r="P78" s="33"/>
      <c r="Q78" s="2"/>
      <c r="R78" s="2"/>
      <c r="S78" s="1"/>
      <c r="T78" s="1"/>
      <c r="U78" s="1"/>
      <c r="V78" s="1"/>
      <c r="W78" s="1"/>
      <c r="X78" s="1"/>
      <c r="Y78"/>
      <c r="Z78"/>
    </row>
    <row r="79" spans="1:26">
      <c r="A79" s="1"/>
      <c r="B79" s="1"/>
      <c r="C79" s="1"/>
      <c r="D79" s="1"/>
      <c r="E79" s="1"/>
      <c r="F79" s="33"/>
      <c r="G79" s="33"/>
      <c r="H79" s="33"/>
      <c r="I79" s="33"/>
      <c r="J79" s="33"/>
      <c r="K79" s="33"/>
      <c r="L79" s="33"/>
      <c r="O79" s="33"/>
      <c r="P79" s="33"/>
      <c r="Q79" s="2"/>
      <c r="R79" s="2"/>
      <c r="S79" s="1"/>
      <c r="T79" s="1"/>
      <c r="U79" s="1"/>
      <c r="V79" s="1"/>
      <c r="W79" s="1"/>
      <c r="X79" s="1"/>
      <c r="Y79"/>
      <c r="Z79"/>
    </row>
    <row r="80" spans="1:26">
      <c r="A80" s="1"/>
      <c r="B80" s="1"/>
      <c r="C80" s="1"/>
      <c r="D80" s="1"/>
      <c r="E80" s="1"/>
      <c r="F80" s="33"/>
      <c r="G80" s="33"/>
      <c r="H80" s="33"/>
      <c r="I80" s="33"/>
      <c r="J80" s="33"/>
      <c r="K80" s="33"/>
      <c r="L80" s="33"/>
      <c r="O80" s="33"/>
      <c r="P80" s="33"/>
      <c r="Q80" s="2"/>
      <c r="R80" s="2"/>
      <c r="S80" s="1"/>
      <c r="T80" s="1"/>
      <c r="U80" s="1"/>
      <c r="V80" s="1"/>
      <c r="W80" s="1"/>
      <c r="X80" s="1"/>
      <c r="Y80"/>
      <c r="Z80"/>
    </row>
    <row r="81" spans="1:26">
      <c r="A81" s="1"/>
      <c r="B81" s="1"/>
      <c r="C81" s="1"/>
      <c r="D81" s="1"/>
      <c r="E81" s="1"/>
      <c r="F81" s="33"/>
      <c r="G81" s="33"/>
      <c r="H81" s="33"/>
      <c r="I81" s="33"/>
      <c r="J81" s="33"/>
      <c r="K81" s="33"/>
      <c r="L81" s="33"/>
      <c r="O81" s="33"/>
      <c r="P81" s="33"/>
      <c r="Q81" s="2"/>
      <c r="R81" s="2"/>
      <c r="S81" s="1"/>
      <c r="T81" s="1"/>
      <c r="U81" s="1"/>
      <c r="V81" s="1"/>
      <c r="W81" s="1"/>
      <c r="X81" s="1"/>
      <c r="Y81"/>
      <c r="Z81"/>
    </row>
    <row r="82" spans="1:26">
      <c r="A82" s="1"/>
      <c r="B82" s="1"/>
      <c r="C82" s="1"/>
      <c r="D82" s="1"/>
      <c r="E82" s="1"/>
      <c r="F82" s="33"/>
      <c r="G82" s="33"/>
      <c r="H82" s="33"/>
      <c r="I82" s="33"/>
      <c r="J82" s="33"/>
      <c r="K82" s="33"/>
      <c r="L82" s="33"/>
      <c r="O82" s="33"/>
      <c r="P82" s="33"/>
      <c r="Q82" s="2"/>
      <c r="R82" s="2"/>
      <c r="S82" s="1"/>
      <c r="T82" s="1"/>
      <c r="U82" s="1"/>
      <c r="V82" s="1"/>
      <c r="W82" s="1"/>
      <c r="X82" s="1"/>
      <c r="Y82"/>
      <c r="Z82"/>
    </row>
    <row r="83" spans="1:26" ht="15">
      <c r="A83" s="9" t="s">
        <v>2151</v>
      </c>
      <c r="B83" s="1"/>
      <c r="C83" s="1"/>
      <c r="D83" s="1"/>
      <c r="E83" s="1"/>
      <c r="F83" s="33"/>
      <c r="G83" s="33"/>
      <c r="H83" s="33"/>
      <c r="I83" s="33"/>
      <c r="J83" s="33"/>
      <c r="K83" s="33"/>
      <c r="L83" s="33"/>
      <c r="O83" s="33"/>
      <c r="P83" s="33"/>
      <c r="Q83" s="2"/>
      <c r="R83" s="2"/>
      <c r="S83" s="1"/>
      <c r="T83" s="1"/>
      <c r="U83" s="1"/>
      <c r="V83" s="1"/>
      <c r="W83" s="1"/>
      <c r="X83" s="1"/>
      <c r="Y83"/>
      <c r="Z83"/>
    </row>
    <row r="84" spans="1:26">
      <c r="A84" s="1"/>
      <c r="B84" s="1"/>
      <c r="C84" s="1"/>
      <c r="D84" s="1"/>
      <c r="E84" s="1"/>
      <c r="F84" s="33"/>
      <c r="G84" s="33"/>
      <c r="H84" s="33"/>
      <c r="I84" s="33"/>
      <c r="J84" s="33"/>
      <c r="K84" s="33"/>
      <c r="L84" s="33"/>
      <c r="O84" s="33"/>
      <c r="P84" s="33"/>
      <c r="Q84" s="2"/>
      <c r="R84" s="2"/>
      <c r="S84" s="1"/>
      <c r="T84" s="1"/>
      <c r="U84" s="1"/>
      <c r="V84" s="1"/>
      <c r="W84" s="1"/>
      <c r="X84" s="1"/>
      <c r="Y84"/>
      <c r="Z84"/>
    </row>
    <row r="85" spans="1:26" ht="53.25">
      <c r="A85" s="11" t="s">
        <v>2152</v>
      </c>
      <c r="B85" s="12" t="s">
        <v>2153</v>
      </c>
      <c r="C85" s="12" t="s">
        <v>2154</v>
      </c>
      <c r="D85" s="13" t="s">
        <v>2155</v>
      </c>
      <c r="E85" s="13" t="s">
        <v>2156</v>
      </c>
      <c r="F85" s="13" t="s">
        <v>1841</v>
      </c>
      <c r="G85" s="13" t="s">
        <v>1842</v>
      </c>
      <c r="H85" s="71"/>
      <c r="I85" s="33"/>
      <c r="J85" s="33"/>
      <c r="K85" s="33"/>
      <c r="L85" s="33"/>
      <c r="O85" s="1"/>
      <c r="P85" s="1"/>
      <c r="Q85" s="2"/>
      <c r="R85" s="2"/>
      <c r="S85" s="1"/>
      <c r="T85" s="1"/>
      <c r="U85" s="1"/>
      <c r="V85" s="1"/>
      <c r="W85" s="1"/>
      <c r="X85" s="1"/>
      <c r="Y85"/>
      <c r="Z85"/>
    </row>
    <row r="86" spans="1:26">
      <c r="A86" s="72" t="s">
        <v>2157</v>
      </c>
      <c r="B86" s="73" t="s">
        <v>3812</v>
      </c>
      <c r="C86" s="16">
        <v>0.01</v>
      </c>
      <c r="D86" s="74">
        <v>10</v>
      </c>
      <c r="E86" s="75">
        <f t="shared" ref="E86:E91" si="0">C86*D86</f>
        <v>0.1</v>
      </c>
      <c r="F86" s="16">
        <v>0.01</v>
      </c>
      <c r="G86" s="16">
        <v>0.01</v>
      </c>
      <c r="H86" s="1"/>
      <c r="I86" s="1"/>
      <c r="J86" s="1"/>
      <c r="K86" s="1"/>
      <c r="L86" s="1"/>
      <c r="O86" s="1"/>
      <c r="P86" s="1"/>
      <c r="Q86" s="2"/>
      <c r="R86" s="2"/>
      <c r="S86" s="1"/>
      <c r="T86" s="1"/>
      <c r="U86" s="1"/>
      <c r="V86" s="1"/>
      <c r="W86" s="1"/>
      <c r="X86" s="1"/>
      <c r="Y86"/>
      <c r="Z86"/>
    </row>
    <row r="87" spans="1:26">
      <c r="A87" s="72" t="s">
        <v>2158</v>
      </c>
      <c r="B87" s="73" t="s">
        <v>3812</v>
      </c>
      <c r="C87" s="16">
        <v>1E-3</v>
      </c>
      <c r="D87" s="74">
        <v>200</v>
      </c>
      <c r="E87" s="75">
        <f t="shared" si="0"/>
        <v>0.2</v>
      </c>
      <c r="F87" s="16">
        <v>1E-3</v>
      </c>
      <c r="G87" s="16">
        <v>1E-3</v>
      </c>
      <c r="H87" s="1"/>
      <c r="I87" s="1"/>
      <c r="J87" s="1"/>
      <c r="K87" s="1"/>
      <c r="L87" s="1"/>
      <c r="O87" s="1"/>
      <c r="P87" s="1"/>
      <c r="Q87" s="2"/>
      <c r="R87" s="2"/>
      <c r="S87" s="1"/>
      <c r="T87" s="1"/>
      <c r="U87" s="1"/>
      <c r="V87" s="1"/>
      <c r="W87" s="1"/>
      <c r="X87" s="1"/>
      <c r="Y87"/>
      <c r="Z87"/>
    </row>
    <row r="88" spans="1:26">
      <c r="A88" s="72" t="s">
        <v>2159</v>
      </c>
      <c r="B88" s="73" t="s">
        <v>3812</v>
      </c>
      <c r="C88" s="16">
        <v>0.01</v>
      </c>
      <c r="D88" s="74">
        <v>1</v>
      </c>
      <c r="E88" s="75">
        <f t="shared" si="0"/>
        <v>0.01</v>
      </c>
      <c r="F88" s="16">
        <v>0.01</v>
      </c>
      <c r="G88" s="16">
        <v>0.01</v>
      </c>
      <c r="H88" s="1"/>
      <c r="I88" s="1"/>
      <c r="J88" s="1"/>
      <c r="K88" s="1"/>
      <c r="L88" s="1"/>
      <c r="M88" s="1"/>
      <c r="N88" s="1"/>
      <c r="O88" s="1"/>
      <c r="P88" s="1"/>
      <c r="Q88" s="2"/>
      <c r="R88" s="2"/>
      <c r="S88" s="1"/>
      <c r="T88" s="1"/>
      <c r="U88" s="1"/>
      <c r="V88" s="1"/>
      <c r="W88" s="1"/>
      <c r="X88" s="1"/>
      <c r="Y88"/>
      <c r="Z88"/>
    </row>
    <row r="89" spans="1:26">
      <c r="A89" s="72" t="s">
        <v>2160</v>
      </c>
      <c r="B89" s="73" t="s">
        <v>3812</v>
      </c>
      <c r="C89" s="16">
        <v>0.01</v>
      </c>
      <c r="D89" s="74">
        <v>10</v>
      </c>
      <c r="E89" s="75">
        <f t="shared" si="0"/>
        <v>0.1</v>
      </c>
      <c r="F89" s="16">
        <v>0.01</v>
      </c>
      <c r="G89" s="16">
        <v>0.01</v>
      </c>
      <c r="H89" s="1"/>
      <c r="I89" s="1"/>
      <c r="J89" s="1"/>
      <c r="K89" s="1"/>
      <c r="L89" s="1"/>
      <c r="M89" s="1"/>
      <c r="N89" s="1"/>
      <c r="O89" s="1"/>
      <c r="P89" s="1"/>
      <c r="Q89" s="2"/>
      <c r="R89" s="2"/>
      <c r="S89" s="1"/>
      <c r="T89" s="1"/>
      <c r="U89" s="1"/>
      <c r="V89" s="1"/>
      <c r="W89" s="1"/>
      <c r="X89" s="1"/>
      <c r="Y89"/>
      <c r="Z89"/>
    </row>
    <row r="90" spans="1:26">
      <c r="A90" s="72" t="s">
        <v>1196</v>
      </c>
      <c r="B90" s="73" t="s">
        <v>3812</v>
      </c>
      <c r="C90" s="16">
        <v>0.1</v>
      </c>
      <c r="D90" s="74">
        <v>10</v>
      </c>
      <c r="E90" s="74">
        <f t="shared" si="0"/>
        <v>1</v>
      </c>
      <c r="F90" s="16">
        <v>0.1</v>
      </c>
      <c r="G90" s="16">
        <v>0.1</v>
      </c>
      <c r="H90" s="1"/>
      <c r="I90" s="1"/>
      <c r="J90" s="1"/>
      <c r="K90" s="1"/>
      <c r="L90" s="1"/>
      <c r="M90" s="1"/>
      <c r="N90" s="1"/>
      <c r="O90" s="1"/>
      <c r="P90" s="1"/>
      <c r="Q90" s="2"/>
      <c r="R90" s="2"/>
      <c r="S90" s="1"/>
      <c r="T90" s="1"/>
      <c r="U90" s="1"/>
      <c r="V90" s="1"/>
      <c r="W90" s="1"/>
      <c r="X90" s="1"/>
      <c r="Y90"/>
      <c r="Z90"/>
    </row>
    <row r="91" spans="1:26">
      <c r="A91" s="72" t="s">
        <v>1197</v>
      </c>
      <c r="B91" s="73" t="s">
        <v>3812</v>
      </c>
      <c r="C91" s="16">
        <v>0.1</v>
      </c>
      <c r="D91" s="74">
        <v>10</v>
      </c>
      <c r="E91" s="74">
        <f t="shared" si="0"/>
        <v>1</v>
      </c>
      <c r="F91" s="16">
        <v>0.1</v>
      </c>
      <c r="G91" s="16">
        <v>0.1</v>
      </c>
      <c r="H91" s="1"/>
      <c r="I91" s="1"/>
      <c r="J91" s="1"/>
      <c r="K91" s="1"/>
      <c r="L91" s="1"/>
      <c r="M91" s="1"/>
      <c r="N91" s="1"/>
      <c r="O91" s="1"/>
      <c r="P91" s="1"/>
      <c r="Q91" s="2"/>
      <c r="R91" s="2"/>
      <c r="S91" s="1"/>
      <c r="T91" s="1"/>
      <c r="U91" s="1"/>
      <c r="V91" s="1"/>
      <c r="W91" s="1"/>
      <c r="X91" s="1"/>
      <c r="Y91"/>
      <c r="Z91"/>
    </row>
    <row r="92" spans="1:26">
      <c r="A92" s="76"/>
      <c r="B92" s="1"/>
      <c r="C92" s="1"/>
      <c r="D92" s="1"/>
      <c r="E92" s="1"/>
      <c r="F92" s="1"/>
      <c r="G92" s="1"/>
      <c r="H92" s="1"/>
      <c r="I92" s="1"/>
      <c r="J92" s="1"/>
      <c r="K92" s="1"/>
      <c r="L92" s="1"/>
      <c r="M92" s="1"/>
      <c r="N92" s="1"/>
      <c r="O92" s="1"/>
      <c r="P92" s="1"/>
      <c r="Q92" s="2"/>
      <c r="R92" s="2"/>
      <c r="S92" s="1"/>
      <c r="T92" s="1"/>
      <c r="U92" s="1"/>
      <c r="V92" s="1"/>
      <c r="W92" s="1"/>
      <c r="X92" s="1"/>
      <c r="Y92"/>
      <c r="Z92"/>
    </row>
    <row r="93" spans="1:26">
      <c r="A93" s="1"/>
      <c r="B93" s="1"/>
      <c r="C93" s="1"/>
      <c r="D93" s="1"/>
      <c r="E93" s="1"/>
      <c r="F93" s="1"/>
      <c r="G93" s="1"/>
      <c r="H93" s="1"/>
      <c r="I93" s="1"/>
      <c r="J93" s="1"/>
      <c r="K93" s="1"/>
      <c r="L93" s="1"/>
      <c r="M93" s="1"/>
      <c r="N93" s="1"/>
      <c r="O93" s="1"/>
      <c r="P93" s="1"/>
      <c r="Q93" s="2"/>
      <c r="R93" s="2"/>
      <c r="S93" s="1"/>
      <c r="T93" s="1"/>
      <c r="U93" s="1"/>
      <c r="V93" s="1"/>
      <c r="W93" s="1"/>
      <c r="X93" s="1"/>
      <c r="Y93"/>
      <c r="Z93"/>
    </row>
    <row r="94" spans="1:26" ht="15">
      <c r="A94" s="9" t="s">
        <v>1198</v>
      </c>
      <c r="B94" s="1"/>
      <c r="C94" s="1"/>
      <c r="D94" s="1"/>
      <c r="E94" s="1"/>
      <c r="F94" s="1"/>
      <c r="G94" s="1"/>
      <c r="H94" s="1"/>
      <c r="I94" s="1"/>
      <c r="J94" s="1"/>
      <c r="K94" s="1"/>
      <c r="L94" s="1"/>
      <c r="M94" s="1"/>
      <c r="N94" s="1"/>
      <c r="O94" s="1"/>
      <c r="P94" s="1"/>
      <c r="Q94" s="2"/>
      <c r="R94" s="2"/>
      <c r="S94" s="1"/>
      <c r="T94" s="1"/>
      <c r="U94" s="1"/>
      <c r="V94" s="1"/>
      <c r="W94" s="1"/>
      <c r="X94" s="1"/>
      <c r="Y94"/>
      <c r="Z94"/>
    </row>
    <row r="95" spans="1:26">
      <c r="A95" s="1"/>
      <c r="B95" s="1"/>
      <c r="C95" s="1"/>
      <c r="D95" s="1"/>
      <c r="E95" s="1"/>
      <c r="F95" s="1"/>
      <c r="G95" s="1"/>
      <c r="H95" s="1"/>
      <c r="I95" s="1"/>
      <c r="J95" s="1"/>
      <c r="K95" s="1"/>
      <c r="L95" s="1"/>
      <c r="M95" s="1"/>
      <c r="N95" s="1"/>
      <c r="O95" s="1"/>
      <c r="P95" s="2"/>
      <c r="Q95" s="1"/>
      <c r="R95" s="1"/>
      <c r="S95" s="1"/>
      <c r="T95" s="1"/>
      <c r="U95" s="1"/>
      <c r="V95" s="1"/>
      <c r="W95" s="1"/>
      <c r="X95"/>
      <c r="Y95"/>
    </row>
    <row r="96" spans="1:26" ht="63.75">
      <c r="A96" s="11" t="s">
        <v>1199</v>
      </c>
      <c r="B96" s="12" t="s">
        <v>3727</v>
      </c>
      <c r="C96" s="12" t="s">
        <v>3728</v>
      </c>
      <c r="D96" s="12" t="s">
        <v>3729</v>
      </c>
      <c r="E96" s="12" t="s">
        <v>3730</v>
      </c>
      <c r="F96" s="13" t="s">
        <v>2154</v>
      </c>
      <c r="G96" s="13" t="s">
        <v>2155</v>
      </c>
      <c r="H96" s="13" t="s">
        <v>2156</v>
      </c>
      <c r="I96" s="13" t="s">
        <v>3808</v>
      </c>
      <c r="J96" s="12" t="s">
        <v>1200</v>
      </c>
      <c r="K96" s="13" t="s">
        <v>1841</v>
      </c>
      <c r="L96" s="13" t="s">
        <v>1842</v>
      </c>
      <c r="M96" s="13" t="s">
        <v>1201</v>
      </c>
      <c r="N96" s="1"/>
      <c r="O96" s="1"/>
      <c r="P96" s="2"/>
      <c r="Q96" s="1"/>
      <c r="R96" s="1"/>
      <c r="S96" s="1"/>
      <c r="T96" s="1"/>
      <c r="U96" s="1"/>
      <c r="V96" s="1"/>
      <c r="W96" s="1"/>
      <c r="X96"/>
      <c r="Y96"/>
    </row>
    <row r="97" spans="1:26">
      <c r="A97" s="72" t="s">
        <v>2157</v>
      </c>
      <c r="B97" s="67" t="s">
        <v>3826</v>
      </c>
      <c r="C97" s="65" t="s">
        <v>3812</v>
      </c>
      <c r="D97" s="67" t="s">
        <v>3826</v>
      </c>
      <c r="E97" s="65" t="s">
        <v>3812</v>
      </c>
      <c r="F97" s="16">
        <v>0.01</v>
      </c>
      <c r="G97" s="74">
        <v>10</v>
      </c>
      <c r="H97" s="77">
        <f t="shared" ref="H97:H103" si="1">F97*G97</f>
        <v>0.1</v>
      </c>
      <c r="I97" s="16" t="s">
        <v>1202</v>
      </c>
      <c r="J97" s="16">
        <v>99998</v>
      </c>
      <c r="K97" s="16">
        <v>0.01</v>
      </c>
      <c r="L97" s="16">
        <v>0.01</v>
      </c>
      <c r="M97" s="75">
        <v>0.01</v>
      </c>
      <c r="N97" s="1"/>
      <c r="O97" s="1"/>
      <c r="P97" s="2"/>
      <c r="Q97" s="1"/>
      <c r="R97" s="1"/>
      <c r="S97" s="1"/>
      <c r="T97" s="1"/>
      <c r="U97" s="1"/>
      <c r="V97" s="1"/>
      <c r="W97" s="1"/>
      <c r="X97"/>
      <c r="Y97"/>
    </row>
    <row r="98" spans="1:26">
      <c r="A98" s="72" t="s">
        <v>2158</v>
      </c>
      <c r="B98" s="67" t="s">
        <v>3826</v>
      </c>
      <c r="C98" s="65" t="s">
        <v>3812</v>
      </c>
      <c r="D98" s="67" t="s">
        <v>3826</v>
      </c>
      <c r="E98" s="65" t="s">
        <v>3812</v>
      </c>
      <c r="F98" s="16">
        <v>1E-3</v>
      </c>
      <c r="G98" s="74">
        <v>100</v>
      </c>
      <c r="H98" s="74">
        <f t="shared" si="1"/>
        <v>0.1</v>
      </c>
      <c r="I98" s="16" t="s">
        <v>1202</v>
      </c>
      <c r="J98" s="16">
        <v>99998</v>
      </c>
      <c r="K98" s="16">
        <v>1E-3</v>
      </c>
      <c r="L98" s="16">
        <v>1E-3</v>
      </c>
      <c r="M98" s="75">
        <v>0.1</v>
      </c>
      <c r="N98" s="1"/>
      <c r="O98" s="1"/>
      <c r="P98" s="2"/>
      <c r="Q98" s="1"/>
      <c r="R98" s="1"/>
      <c r="S98" s="1"/>
      <c r="T98" s="1"/>
      <c r="U98" s="1"/>
      <c r="V98" s="1"/>
      <c r="W98" s="1"/>
      <c r="X98"/>
      <c r="Y98"/>
    </row>
    <row r="99" spans="1:26">
      <c r="A99" s="78" t="s">
        <v>2159</v>
      </c>
      <c r="B99" s="79" t="s">
        <v>3826</v>
      </c>
      <c r="C99" s="80" t="s">
        <v>3812</v>
      </c>
      <c r="D99" s="79" t="s">
        <v>3826</v>
      </c>
      <c r="E99" s="80" t="s">
        <v>3812</v>
      </c>
      <c r="F99" s="80">
        <v>0.01</v>
      </c>
      <c r="G99" s="81">
        <v>1</v>
      </c>
      <c r="H99" s="82">
        <f t="shared" si="1"/>
        <v>0.01</v>
      </c>
      <c r="I99" s="80" t="s">
        <v>1202</v>
      </c>
      <c r="J99" s="80">
        <v>99998</v>
      </c>
      <c r="K99" s="80">
        <v>0.01</v>
      </c>
      <c r="L99" s="80">
        <v>0.01</v>
      </c>
      <c r="M99" s="82"/>
      <c r="N99" s="1"/>
      <c r="O99" s="1"/>
      <c r="P99" s="2"/>
      <c r="Q99" s="1"/>
      <c r="R99" s="1"/>
      <c r="S99" s="1"/>
      <c r="T99" s="1"/>
      <c r="U99" s="1"/>
      <c r="V99" s="1"/>
      <c r="W99" s="1"/>
      <c r="X99"/>
      <c r="Y99"/>
    </row>
    <row r="100" spans="1:26">
      <c r="A100" s="72" t="s">
        <v>2160</v>
      </c>
      <c r="B100" s="67" t="s">
        <v>3826</v>
      </c>
      <c r="C100" s="65" t="s">
        <v>3812</v>
      </c>
      <c r="D100" s="67" t="s">
        <v>3826</v>
      </c>
      <c r="E100" s="65" t="s">
        <v>3812</v>
      </c>
      <c r="F100" s="16">
        <v>0.01</v>
      </c>
      <c r="G100" s="74">
        <v>10</v>
      </c>
      <c r="H100" s="75">
        <f t="shared" si="1"/>
        <v>0.1</v>
      </c>
      <c r="I100" s="16" t="s">
        <v>1202</v>
      </c>
      <c r="J100" s="16">
        <v>99998</v>
      </c>
      <c r="K100" s="16">
        <v>0.01</v>
      </c>
      <c r="L100" s="16">
        <v>0.01</v>
      </c>
      <c r="M100" s="75">
        <v>0.01</v>
      </c>
      <c r="N100" s="1"/>
      <c r="O100" s="1"/>
      <c r="P100" s="2"/>
      <c r="Q100" s="1"/>
      <c r="R100" s="1"/>
      <c r="S100" s="1"/>
      <c r="T100" s="1"/>
      <c r="U100" s="1"/>
      <c r="V100" s="1"/>
      <c r="W100" s="1"/>
      <c r="X100"/>
      <c r="Y100"/>
    </row>
    <row r="101" spans="1:26">
      <c r="A101" s="72" t="s">
        <v>1203</v>
      </c>
      <c r="B101" s="67" t="s">
        <v>3826</v>
      </c>
      <c r="C101" s="65" t="s">
        <v>3826</v>
      </c>
      <c r="D101" s="67" t="s">
        <v>3826</v>
      </c>
      <c r="E101" s="65" t="s">
        <v>3812</v>
      </c>
      <c r="F101" s="16">
        <v>0.5</v>
      </c>
      <c r="G101" s="83">
        <v>10</v>
      </c>
      <c r="H101" s="84">
        <f t="shared" si="1"/>
        <v>5</v>
      </c>
      <c r="I101" s="16" t="s">
        <v>1202</v>
      </c>
      <c r="J101" s="16">
        <v>99998</v>
      </c>
      <c r="K101" s="16">
        <v>0.5</v>
      </c>
      <c r="L101" s="16">
        <v>0.5</v>
      </c>
      <c r="M101" s="83">
        <v>1</v>
      </c>
      <c r="N101" s="1"/>
      <c r="O101" s="1"/>
      <c r="P101" s="2"/>
      <c r="Q101" s="1"/>
      <c r="R101" s="1"/>
      <c r="S101" s="1"/>
      <c r="T101" s="1"/>
      <c r="U101" s="1"/>
      <c r="V101" s="1"/>
      <c r="W101" s="1"/>
      <c r="X101"/>
      <c r="Y101"/>
    </row>
    <row r="102" spans="1:26">
      <c r="A102" s="72" t="s">
        <v>1196</v>
      </c>
      <c r="B102" s="67" t="s">
        <v>3826</v>
      </c>
      <c r="C102" s="65" t="s">
        <v>3812</v>
      </c>
      <c r="D102" s="67" t="s">
        <v>3826</v>
      </c>
      <c r="E102" s="65" t="s">
        <v>3812</v>
      </c>
      <c r="F102" s="16">
        <v>0.1</v>
      </c>
      <c r="G102" s="74">
        <v>10</v>
      </c>
      <c r="H102" s="75">
        <f t="shared" si="1"/>
        <v>1</v>
      </c>
      <c r="I102" s="16" t="s">
        <v>1202</v>
      </c>
      <c r="J102" s="16">
        <v>99998</v>
      </c>
      <c r="K102" s="16">
        <v>0.1</v>
      </c>
      <c r="L102" s="16">
        <v>0.1</v>
      </c>
      <c r="M102" s="74">
        <v>1</v>
      </c>
      <c r="N102" s="1"/>
      <c r="O102" s="1"/>
      <c r="P102" s="2"/>
      <c r="Q102" s="1"/>
      <c r="R102" s="1"/>
      <c r="S102" s="1"/>
      <c r="T102" s="1"/>
      <c r="U102" s="1"/>
      <c r="V102" s="1"/>
      <c r="W102" s="1"/>
      <c r="X102"/>
      <c r="Y102"/>
    </row>
    <row r="103" spans="1:26">
      <c r="A103" s="72" t="s">
        <v>1197</v>
      </c>
      <c r="B103" s="67" t="s">
        <v>3826</v>
      </c>
      <c r="C103" s="65" t="s">
        <v>3812</v>
      </c>
      <c r="D103" s="67" t="s">
        <v>3826</v>
      </c>
      <c r="E103" s="65" t="s">
        <v>3812</v>
      </c>
      <c r="F103" s="16">
        <v>0.1</v>
      </c>
      <c r="G103" s="74">
        <v>10</v>
      </c>
      <c r="H103" s="75">
        <f t="shared" si="1"/>
        <v>1</v>
      </c>
      <c r="I103" s="16" t="s">
        <v>1202</v>
      </c>
      <c r="J103" s="16">
        <v>99998</v>
      </c>
      <c r="K103" s="16">
        <v>0.1</v>
      </c>
      <c r="L103" s="16">
        <v>0.1</v>
      </c>
      <c r="M103" s="74">
        <v>1</v>
      </c>
      <c r="N103" s="1"/>
      <c r="O103" s="1"/>
      <c r="P103" s="2"/>
      <c r="Q103" s="1"/>
      <c r="R103" s="1"/>
      <c r="S103" s="1"/>
      <c r="T103" s="1"/>
      <c r="U103" s="1"/>
      <c r="V103" s="1"/>
      <c r="W103" s="1"/>
      <c r="X103"/>
      <c r="Y103"/>
    </row>
    <row r="104" spans="1:26">
      <c r="A104" s="85"/>
      <c r="B104" s="29"/>
      <c r="C104" s="28"/>
      <c r="D104" s="29"/>
      <c r="E104" s="28"/>
      <c r="F104" s="17"/>
      <c r="G104" s="86"/>
      <c r="H104" s="87"/>
      <c r="I104" s="17"/>
      <c r="J104" s="17"/>
      <c r="K104" s="88"/>
      <c r="L104" s="17"/>
      <c r="M104" s="87"/>
      <c r="N104" s="1"/>
      <c r="O104" s="1"/>
      <c r="P104" s="2"/>
      <c r="Q104" s="1"/>
      <c r="R104" s="1"/>
      <c r="S104" s="1"/>
      <c r="T104" s="1"/>
      <c r="U104" s="1"/>
      <c r="V104" s="1"/>
      <c r="W104" s="1"/>
      <c r="X104"/>
      <c r="Y104"/>
    </row>
    <row r="105" spans="1:26">
      <c r="D105" s="1"/>
      <c r="E105" s="1"/>
      <c r="F105" s="1"/>
      <c r="G105" s="1"/>
      <c r="H105" s="1"/>
      <c r="I105" s="1"/>
      <c r="J105" s="1"/>
      <c r="K105" s="1"/>
      <c r="L105" s="1"/>
      <c r="M105" s="1"/>
      <c r="N105" s="1"/>
      <c r="O105" s="1"/>
      <c r="P105" s="1"/>
      <c r="Q105" s="2"/>
      <c r="R105" s="2"/>
      <c r="S105" s="1"/>
      <c r="T105" s="1"/>
      <c r="U105" s="1"/>
      <c r="V105" s="1"/>
      <c r="W105" s="1"/>
      <c r="X105" s="1"/>
      <c r="Y105"/>
      <c r="Z105"/>
    </row>
    <row r="106" spans="1:26" ht="12.75" customHeight="1">
      <c r="A106" s="89" t="s">
        <v>1204</v>
      </c>
      <c r="B106" s="90"/>
      <c r="C106" s="91"/>
      <c r="D106" s="1"/>
      <c r="E106" s="1"/>
      <c r="F106" s="1"/>
      <c r="G106" s="1"/>
      <c r="H106" s="1"/>
      <c r="I106" s="1"/>
      <c r="J106" s="1"/>
      <c r="K106" s="1"/>
      <c r="L106" s="1"/>
      <c r="M106" s="1"/>
      <c r="N106" s="1"/>
      <c r="O106" s="1"/>
      <c r="P106" s="1"/>
      <c r="Q106" s="2"/>
      <c r="R106" s="2"/>
      <c r="S106" s="1"/>
      <c r="T106" s="1"/>
      <c r="U106" s="1"/>
      <c r="V106" s="1"/>
      <c r="W106" s="1"/>
      <c r="X106" s="1"/>
      <c r="Y106"/>
      <c r="Z106"/>
    </row>
    <row r="107" spans="1:26">
      <c r="A107" s="1"/>
      <c r="B107" s="1"/>
      <c r="C107" s="1"/>
      <c r="D107" s="1"/>
      <c r="E107" s="1"/>
      <c r="F107" s="1"/>
      <c r="G107" s="1"/>
      <c r="H107" s="1"/>
      <c r="I107" s="1"/>
      <c r="J107" s="1"/>
      <c r="K107" s="1"/>
      <c r="L107" s="1"/>
      <c r="M107" s="1"/>
      <c r="N107" s="1"/>
      <c r="O107" s="1"/>
      <c r="P107" s="1"/>
      <c r="Q107" s="2"/>
      <c r="R107" s="2"/>
      <c r="S107" s="1"/>
      <c r="T107" s="1"/>
      <c r="U107" s="1"/>
      <c r="V107" s="1"/>
      <c r="W107" s="1"/>
      <c r="X107" s="1"/>
      <c r="Y107"/>
      <c r="Z107"/>
    </row>
    <row r="108" spans="1:26" ht="12.75" customHeight="1">
      <c r="A108" s="92" t="s">
        <v>1205</v>
      </c>
      <c r="B108" s="93"/>
      <c r="C108" s="94" t="s">
        <v>1206</v>
      </c>
      <c r="D108" s="916" t="s">
        <v>3576</v>
      </c>
      <c r="E108" s="916"/>
      <c r="F108" s="916"/>
      <c r="G108" s="1"/>
      <c r="H108" s="1"/>
      <c r="I108" s="1"/>
      <c r="J108" s="1"/>
      <c r="K108" s="1"/>
      <c r="L108" s="1"/>
      <c r="M108" s="1"/>
      <c r="N108" s="1"/>
      <c r="O108" s="1"/>
      <c r="P108" s="1"/>
      <c r="Q108" s="2"/>
      <c r="R108" s="2"/>
      <c r="S108" s="1"/>
      <c r="T108" s="1"/>
      <c r="U108" s="1"/>
      <c r="V108" s="1"/>
      <c r="W108" s="1"/>
      <c r="X108" s="2"/>
      <c r="Y108"/>
      <c r="Z108"/>
    </row>
    <row r="109" spans="1:26">
      <c r="A109" s="95" t="s">
        <v>2531</v>
      </c>
      <c r="B109" s="96"/>
      <c r="C109" s="97" t="s">
        <v>3577</v>
      </c>
      <c r="D109" s="916"/>
      <c r="E109" s="916"/>
      <c r="F109" s="916"/>
      <c r="G109" s="1"/>
      <c r="H109" s="1"/>
      <c r="I109" s="1"/>
      <c r="J109" s="1"/>
      <c r="K109" s="1"/>
      <c r="L109" s="1"/>
      <c r="M109" s="1"/>
      <c r="N109" s="1"/>
      <c r="O109" s="1"/>
      <c r="P109" s="1"/>
      <c r="Q109" s="2"/>
      <c r="R109" s="2"/>
      <c r="S109" s="1"/>
      <c r="T109" s="1"/>
      <c r="U109" s="1"/>
      <c r="V109" s="1"/>
      <c r="W109" s="1"/>
      <c r="X109" s="1"/>
      <c r="Y109"/>
      <c r="Z109"/>
    </row>
    <row r="110" spans="1:26">
      <c r="A110" s="98" t="s">
        <v>1203</v>
      </c>
      <c r="B110" s="96"/>
      <c r="C110" s="97" t="s">
        <v>3578</v>
      </c>
      <c r="D110" s="916"/>
      <c r="E110" s="916"/>
      <c r="F110" s="916"/>
      <c r="G110" s="1"/>
      <c r="H110" s="1"/>
      <c r="I110" s="1"/>
      <c r="J110" s="1"/>
      <c r="K110" s="1"/>
      <c r="L110" s="1"/>
      <c r="M110" s="1"/>
      <c r="N110" s="1"/>
      <c r="O110" s="1"/>
      <c r="P110" s="1"/>
      <c r="Q110" s="2"/>
      <c r="R110" s="2"/>
      <c r="S110" s="1"/>
      <c r="T110" s="1"/>
      <c r="U110" s="1"/>
      <c r="V110" s="1"/>
      <c r="W110" s="1"/>
      <c r="X110" s="1"/>
      <c r="Y110"/>
      <c r="Z110"/>
    </row>
    <row r="111" spans="1:26">
      <c r="A111" s="98" t="s">
        <v>3579</v>
      </c>
      <c r="B111" s="96"/>
      <c r="C111" s="97" t="s">
        <v>3580</v>
      </c>
      <c r="D111" s="916"/>
      <c r="E111" s="916"/>
      <c r="F111" s="916"/>
      <c r="G111" s="1"/>
      <c r="H111" s="1"/>
      <c r="I111" s="1"/>
      <c r="J111" s="1"/>
      <c r="K111" s="1"/>
      <c r="L111" s="1"/>
      <c r="M111" s="1"/>
      <c r="N111" s="1"/>
      <c r="O111" s="1"/>
      <c r="P111" s="1"/>
      <c r="Q111" s="2"/>
      <c r="R111" s="2"/>
      <c r="S111" s="1"/>
      <c r="T111" s="1"/>
      <c r="U111" s="1"/>
      <c r="V111" s="1"/>
      <c r="W111" s="1"/>
      <c r="X111" s="1"/>
      <c r="Y111"/>
      <c r="Z111"/>
    </row>
    <row r="112" spans="1:26">
      <c r="A112" s="98" t="s">
        <v>4350</v>
      </c>
      <c r="B112" s="96"/>
      <c r="C112" s="97" t="s">
        <v>4351</v>
      </c>
      <c r="D112" s="916"/>
      <c r="E112" s="916"/>
      <c r="F112" s="916"/>
      <c r="G112" s="1"/>
      <c r="H112" s="1"/>
      <c r="I112" s="1"/>
      <c r="J112" s="1"/>
      <c r="K112" s="1"/>
      <c r="L112" s="1"/>
      <c r="M112" s="1"/>
      <c r="N112" s="1"/>
      <c r="O112" s="1"/>
      <c r="P112" s="1"/>
      <c r="Q112" s="2"/>
      <c r="R112" s="2"/>
      <c r="S112" s="1"/>
      <c r="T112" s="1"/>
      <c r="U112" s="1"/>
      <c r="V112" s="1"/>
      <c r="W112" s="1"/>
      <c r="X112" s="1"/>
      <c r="Y112"/>
      <c r="Z112"/>
    </row>
    <row r="113" spans="1:26">
      <c r="A113" s="99"/>
      <c r="B113" s="100"/>
      <c r="C113" s="96"/>
      <c r="D113" s="916"/>
      <c r="E113" s="916"/>
      <c r="F113" s="916"/>
      <c r="G113" s="1"/>
      <c r="H113" s="1"/>
      <c r="I113" s="1"/>
      <c r="J113" s="1"/>
      <c r="K113" s="1"/>
      <c r="L113" s="1"/>
      <c r="M113" s="1"/>
      <c r="N113" s="1"/>
      <c r="O113" s="1"/>
      <c r="P113" s="1"/>
      <c r="Q113" s="2"/>
      <c r="R113" s="2"/>
      <c r="S113" s="1"/>
      <c r="T113" s="1"/>
      <c r="U113" s="1"/>
      <c r="V113" s="1"/>
      <c r="W113" s="1"/>
      <c r="X113" s="1"/>
      <c r="Y113"/>
      <c r="Z113"/>
    </row>
    <row r="114" spans="1:26">
      <c r="A114" s="101" t="s">
        <v>4352</v>
      </c>
      <c r="B114" s="102"/>
      <c r="C114" s="94" t="s">
        <v>1206</v>
      </c>
      <c r="D114" s="916"/>
      <c r="E114" s="916"/>
      <c r="F114" s="916"/>
      <c r="G114" s="1"/>
      <c r="H114" s="1"/>
      <c r="I114" s="1"/>
      <c r="J114" s="1"/>
      <c r="K114" s="1"/>
      <c r="L114" s="1"/>
      <c r="M114" s="1"/>
      <c r="N114" s="1"/>
      <c r="O114" s="1"/>
      <c r="P114" s="1"/>
      <c r="Q114" s="2"/>
      <c r="R114" s="2"/>
      <c r="S114" s="1"/>
      <c r="T114" s="1"/>
      <c r="U114" s="1"/>
      <c r="V114" s="1"/>
      <c r="W114" s="1"/>
      <c r="X114" s="1"/>
      <c r="Y114"/>
      <c r="Z114"/>
    </row>
    <row r="115" spans="1:26">
      <c r="A115" s="103" t="s">
        <v>4353</v>
      </c>
      <c r="B115" s="96"/>
      <c r="C115" s="97" t="s">
        <v>4354</v>
      </c>
      <c r="D115" s="916"/>
      <c r="E115" s="916"/>
      <c r="F115" s="916"/>
      <c r="G115" s="1"/>
      <c r="H115" s="1"/>
      <c r="I115" s="1"/>
      <c r="J115" s="1"/>
      <c r="K115" s="1"/>
      <c r="L115" s="1"/>
      <c r="M115" s="1"/>
      <c r="N115" s="1"/>
      <c r="O115" s="1"/>
      <c r="P115" s="1"/>
      <c r="Q115" s="2"/>
      <c r="R115" s="2"/>
      <c r="S115" s="1"/>
      <c r="T115" s="1"/>
      <c r="U115" s="1"/>
      <c r="V115" s="1"/>
      <c r="W115" s="1"/>
      <c r="X115" s="1"/>
      <c r="Y115"/>
      <c r="Z115"/>
    </row>
    <row r="116" spans="1:26">
      <c r="A116" s="104" t="s">
        <v>4355</v>
      </c>
      <c r="B116" s="105"/>
      <c r="C116" s="97" t="s">
        <v>4356</v>
      </c>
      <c r="D116" s="916"/>
      <c r="E116" s="916"/>
      <c r="F116" s="916"/>
      <c r="G116" s="1"/>
      <c r="H116" s="1"/>
      <c r="I116" s="1"/>
      <c r="J116" s="1"/>
      <c r="K116" s="1"/>
      <c r="L116" s="1"/>
      <c r="M116" s="1"/>
      <c r="N116" s="1"/>
      <c r="O116" s="1"/>
      <c r="P116" s="1"/>
      <c r="Q116" s="2"/>
      <c r="R116" s="2"/>
      <c r="S116" s="1"/>
      <c r="T116" s="1"/>
      <c r="U116" s="1"/>
      <c r="V116" s="1"/>
      <c r="W116" s="1"/>
      <c r="X116" s="1"/>
      <c r="Y116"/>
      <c r="Z116"/>
    </row>
    <row r="117" spans="1:26">
      <c r="A117"/>
      <c r="B117"/>
      <c r="C117"/>
      <c r="D117" s="106"/>
      <c r="E117" s="106"/>
      <c r="F117" s="106"/>
      <c r="G117" s="1"/>
      <c r="H117" s="1"/>
      <c r="I117" s="1"/>
      <c r="J117" s="1"/>
      <c r="K117" s="1"/>
      <c r="L117" s="1"/>
      <c r="M117" s="1"/>
      <c r="N117" s="1"/>
      <c r="O117" s="1"/>
      <c r="P117" s="1"/>
      <c r="Q117" s="2"/>
      <c r="R117" s="2"/>
      <c r="S117" s="1"/>
      <c r="T117" s="1"/>
      <c r="U117" s="1"/>
      <c r="V117" s="1"/>
      <c r="W117" s="1"/>
      <c r="X117" s="1"/>
      <c r="Y117"/>
      <c r="Z117"/>
    </row>
    <row r="118" spans="1:26">
      <c r="A118"/>
      <c r="B118"/>
      <c r="C118"/>
      <c r="D118" s="106"/>
      <c r="E118" s="106"/>
      <c r="F118" s="106"/>
      <c r="G118" s="1"/>
      <c r="H118" s="1"/>
      <c r="I118" s="1"/>
      <c r="J118" s="1"/>
      <c r="K118" s="1"/>
      <c r="L118" s="1"/>
      <c r="M118" s="1"/>
      <c r="N118" s="1"/>
      <c r="O118" s="1"/>
      <c r="P118" s="1"/>
      <c r="Q118" s="2"/>
      <c r="R118" s="2"/>
      <c r="S118" s="1"/>
      <c r="T118" s="1"/>
      <c r="U118" s="1"/>
      <c r="V118" s="1"/>
      <c r="W118" s="1"/>
      <c r="X118" s="1"/>
      <c r="Y118"/>
      <c r="Z118"/>
    </row>
    <row r="119" spans="1:26" hidden="1">
      <c r="A119" s="107"/>
      <c r="B119"/>
      <c r="C119"/>
      <c r="D119" s="106"/>
      <c r="E119" s="106"/>
      <c r="F119" s="106"/>
      <c r="G119" s="1"/>
      <c r="H119" s="1"/>
      <c r="I119" s="1"/>
      <c r="J119" s="1"/>
      <c r="K119" s="1"/>
      <c r="L119" s="1"/>
      <c r="M119" s="1"/>
      <c r="N119" s="1"/>
      <c r="O119" s="1"/>
      <c r="P119" s="1"/>
      <c r="Q119" s="2"/>
      <c r="R119" s="2"/>
      <c r="S119" s="1"/>
      <c r="T119" s="1"/>
      <c r="U119" s="1"/>
      <c r="V119" s="1"/>
      <c r="W119" s="1"/>
      <c r="X119" s="1"/>
      <c r="Y119"/>
      <c r="Z119"/>
    </row>
    <row r="120" spans="1:26" hidden="1">
      <c r="A120" s="107"/>
      <c r="B120"/>
      <c r="C120"/>
      <c r="D120"/>
      <c r="E120"/>
      <c r="F120"/>
      <c r="G120"/>
      <c r="H120"/>
      <c r="I120"/>
      <c r="J120"/>
      <c r="K120"/>
      <c r="L120"/>
      <c r="M120"/>
      <c r="N120"/>
      <c r="O120"/>
      <c r="P120"/>
      <c r="Q120"/>
      <c r="R120"/>
      <c r="S120"/>
      <c r="T120"/>
      <c r="U120"/>
      <c r="V120"/>
      <c r="W120"/>
      <c r="X120"/>
      <c r="Y120"/>
      <c r="Z120"/>
    </row>
    <row r="121" spans="1:26" hidden="1">
      <c r="A121"/>
      <c r="B121"/>
      <c r="C121"/>
      <c r="D121"/>
      <c r="E121"/>
      <c r="F121"/>
      <c r="G121"/>
      <c r="H121"/>
      <c r="I121"/>
      <c r="J121"/>
      <c r="K121"/>
      <c r="L121"/>
      <c r="M121"/>
      <c r="N121"/>
      <c r="O121"/>
      <c r="P121"/>
      <c r="Q121"/>
      <c r="R121"/>
      <c r="S121"/>
      <c r="T121"/>
      <c r="U121"/>
      <c r="V121"/>
      <c r="W121"/>
      <c r="X121"/>
      <c r="Y121"/>
      <c r="Z121"/>
    </row>
    <row r="122" spans="1:26" hidden="1">
      <c r="A122" s="107"/>
      <c r="B122"/>
      <c r="C122"/>
      <c r="D122"/>
      <c r="E122"/>
      <c r="F122"/>
      <c r="G122"/>
      <c r="H122"/>
      <c r="I122"/>
      <c r="J122"/>
      <c r="K122"/>
      <c r="L122"/>
      <c r="M122"/>
      <c r="N122"/>
      <c r="O122"/>
      <c r="P122"/>
      <c r="Q122"/>
      <c r="R122"/>
      <c r="S122"/>
      <c r="T122"/>
      <c r="U122"/>
      <c r="V122"/>
      <c r="W122"/>
      <c r="X122"/>
      <c r="Y122"/>
      <c r="Z122"/>
    </row>
    <row r="123" spans="1:26" hidden="1">
      <c r="D123"/>
      <c r="E123"/>
      <c r="F123"/>
      <c r="G123"/>
      <c r="H123"/>
      <c r="I123"/>
      <c r="J123"/>
      <c r="K123"/>
      <c r="L123"/>
      <c r="M123"/>
      <c r="N123"/>
      <c r="O123"/>
      <c r="P123"/>
      <c r="Q123"/>
      <c r="R123"/>
      <c r="S123"/>
      <c r="T123"/>
      <c r="U123"/>
      <c r="V123"/>
      <c r="W123"/>
      <c r="X123"/>
      <c r="Y123"/>
      <c r="Z123"/>
    </row>
    <row r="124" spans="1:26" hidden="1">
      <c r="D124"/>
      <c r="E124"/>
      <c r="F124"/>
      <c r="G124"/>
      <c r="H124"/>
      <c r="I124"/>
      <c r="J124"/>
      <c r="K124"/>
      <c r="L124"/>
      <c r="M124"/>
      <c r="N124"/>
      <c r="O124"/>
      <c r="P124"/>
      <c r="Q124"/>
      <c r="R124"/>
      <c r="S124"/>
      <c r="T124"/>
      <c r="U124"/>
      <c r="V124"/>
      <c r="W124"/>
      <c r="X124"/>
      <c r="Y124"/>
      <c r="Z124"/>
    </row>
    <row r="125" spans="1:26" hidden="1">
      <c r="D125"/>
      <c r="E125"/>
      <c r="F125"/>
      <c r="G125"/>
      <c r="H125"/>
      <c r="I125"/>
      <c r="J125"/>
      <c r="K125"/>
      <c r="L125"/>
      <c r="M125"/>
      <c r="N125"/>
      <c r="O125"/>
      <c r="P125"/>
      <c r="Q125"/>
      <c r="R125"/>
      <c r="S125"/>
      <c r="T125"/>
      <c r="U125"/>
      <c r="V125"/>
      <c r="W125"/>
      <c r="X125"/>
      <c r="Y125"/>
      <c r="Z125"/>
    </row>
    <row r="126" spans="1:26" hidden="1"/>
  </sheetData>
  <mergeCells count="5">
    <mergeCell ref="D108:F116"/>
    <mergeCell ref="A1:P1"/>
    <mergeCell ref="B3:C3"/>
    <mergeCell ref="A31:I31"/>
    <mergeCell ref="A75:I75"/>
  </mergeCells>
  <phoneticPr fontId="39" type="noConversion"/>
  <pageMargins left="0.62" right="0.39" top="0.61" bottom="0.76" header="0.5" footer="0.5"/>
  <pageSetup paperSize="8" scale="90"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Track Changes</vt:lpstr>
      <vt:lpstr>Single Stock Futures</vt:lpstr>
      <vt:lpstr>Dividend Adjusted Stock Futures</vt:lpstr>
      <vt:lpstr>Single Stock Option</vt:lpstr>
      <vt:lpstr>Index Futures and Options</vt:lpstr>
      <vt:lpstr>Contract Specifications</vt:lpstr>
      <vt:lpstr>'Contract Specifications'!Print_Area</vt:lpstr>
    </vt:vector>
  </TitlesOfParts>
  <Company>NYSE LIFFE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Bclear Contract List</dc:title>
  <dc:creator>NYSE Liffe Admin &amp; Management</dc:creator>
  <cp:lastModifiedBy>Andrew Sellars</cp:lastModifiedBy>
  <cp:lastPrinted>2017-10-13T10:58:13Z</cp:lastPrinted>
  <dcterms:created xsi:type="dcterms:W3CDTF">2009-08-06T08:11:52Z</dcterms:created>
  <dcterms:modified xsi:type="dcterms:W3CDTF">2019-05-28T14:40:31Z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